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codeName="DieseArbeitsmappe"/>
  <mc:AlternateContent xmlns:mc="http://schemas.openxmlformats.org/markup-compatibility/2006">
    <mc:Choice Requires="x15">
      <x15ac:absPath xmlns:x15ac="http://schemas.microsoft.com/office/spreadsheetml/2010/11/ac" url="S:\Hannover\Dez15-Uebergreifende-Analysen\Projekte\Integrationsmonitoring_2021\Daten_2021\"/>
    </mc:Choice>
  </mc:AlternateContent>
  <xr:revisionPtr revIDLastSave="0" documentId="13_ncr:1_{A77AC873-F571-4285-9851-E91910C9D9D9}" xr6:coauthVersionLast="36" xr6:coauthVersionMax="36" xr10:uidLastSave="{00000000-0000-0000-0000-000000000000}"/>
  <bookViews>
    <workbookView xWindow="0" yWindow="0" windowWidth="28800" windowHeight="13410" xr2:uid="{02D18B08-B190-491F-BE13-C07F2D0A89F0}"/>
  </bookViews>
  <sheets>
    <sheet name="2020_1-4-5_Download" sheetId="1" r:id="rId1"/>
    <sheet name="2020_1-4-5_Rohdaten" sheetId="11" r:id="rId2"/>
    <sheet name="2020_1-4-5_CSV_Vorbereitung" sheetId="12" r:id="rId3"/>
    <sheet name="2020_1-4-5_CSV_Export" sheetId="13" r:id="rId4"/>
    <sheet name="2019_A22_Karte_Berechnung" sheetId="8" r:id="rId5"/>
    <sheet name="A1_2019" sheetId="10" r:id="rId6"/>
    <sheet name="2019_A22_Karte" sheetId="6" r:id="rId7"/>
    <sheet name="2018_A22_Rand" sheetId="4" r:id="rId8"/>
    <sheet name="A22_2017_roh" sheetId="2" r:id="rId9"/>
    <sheet name="A22_2018_roh" sheetId="3" r:id="rId10"/>
    <sheet name="A22_2019_roh" sheetId="9" r:id="rId11"/>
  </sheets>
  <externalReferences>
    <externalReference r:id="rId12"/>
    <externalReference r:id="rId13"/>
  </externalReferences>
  <definedNames>
    <definedName name="_xlnm._FilterDatabase" localSheetId="3" hidden="1">'2020_1-4-5_CSV_Export'!$A$1:$J$8637</definedName>
    <definedName name="_xlnm._FilterDatabase" localSheetId="2" hidden="1">'2020_1-4-5_CSV_Vorbereitung'!$A$1:$I$8641</definedName>
    <definedName name="_xlnm._FilterDatabase" localSheetId="0" hidden="1">'2020_1-4-5_Download'!$A$12:$S$583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8619" i="12" l="1"/>
  <c r="H8619" i="12" s="1"/>
  <c r="B8619" i="12"/>
  <c r="D8619" i="12"/>
  <c r="E8619" i="12"/>
  <c r="I8619" i="12"/>
  <c r="J8619" i="12" s="1"/>
  <c r="A8620" i="12"/>
  <c r="H8620" i="12" s="1"/>
  <c r="B8620" i="12"/>
  <c r="D8620" i="12"/>
  <c r="E8620" i="12"/>
  <c r="I8620" i="12"/>
  <c r="J8620" i="12" s="1"/>
  <c r="A8621" i="12"/>
  <c r="H8621" i="12" s="1"/>
  <c r="B8621" i="12"/>
  <c r="D8621" i="12"/>
  <c r="E8621" i="12"/>
  <c r="I8621" i="12"/>
  <c r="J8621" i="12" s="1"/>
  <c r="A8622" i="12"/>
  <c r="H8622" i="12" s="1"/>
  <c r="B8622" i="12"/>
  <c r="D8622" i="12"/>
  <c r="E8622" i="12"/>
  <c r="I8622" i="12"/>
  <c r="J8622" i="12" s="1"/>
  <c r="A8623" i="12"/>
  <c r="H8623" i="12" s="1"/>
  <c r="B8623" i="12"/>
  <c r="D8623" i="12"/>
  <c r="E8623" i="12"/>
  <c r="I8623" i="12"/>
  <c r="J8623" i="12" s="1"/>
  <c r="A8624" i="12"/>
  <c r="H8624" i="12" s="1"/>
  <c r="B8624" i="12"/>
  <c r="D8624" i="12"/>
  <c r="E8624" i="12"/>
  <c r="I8624" i="12"/>
  <c r="J8624" i="12" s="1"/>
  <c r="A8625" i="12"/>
  <c r="H8625" i="12" s="1"/>
  <c r="B8625" i="12"/>
  <c r="D8625" i="12"/>
  <c r="E8625" i="12"/>
  <c r="I8625" i="12"/>
  <c r="J8625" i="12" s="1"/>
  <c r="A8626" i="12"/>
  <c r="H8626" i="12" s="1"/>
  <c r="B8626" i="12"/>
  <c r="D8626" i="12"/>
  <c r="E8626" i="12"/>
  <c r="I8626" i="12"/>
  <c r="J8626" i="12" s="1"/>
  <c r="A8627" i="12"/>
  <c r="H8627" i="12" s="1"/>
  <c r="B8627" i="12"/>
  <c r="D8627" i="12"/>
  <c r="E8627" i="12"/>
  <c r="I8627" i="12"/>
  <c r="J8627" i="12" s="1"/>
  <c r="A8628" i="12"/>
  <c r="H8628" i="12" s="1"/>
  <c r="B8628" i="12"/>
  <c r="D8628" i="12"/>
  <c r="E8628" i="12"/>
  <c r="I8628" i="12"/>
  <c r="J8628" i="12" s="1"/>
  <c r="A8629" i="12"/>
  <c r="H8629" i="12" s="1"/>
  <c r="B8629" i="12"/>
  <c r="D8629" i="12"/>
  <c r="E8629" i="12"/>
  <c r="I8629" i="12"/>
  <c r="J8629" i="12" s="1"/>
  <c r="A8630" i="12"/>
  <c r="H8630" i="12" s="1"/>
  <c r="B8630" i="12"/>
  <c r="D8630" i="12"/>
  <c r="E8630" i="12"/>
  <c r="I8630" i="12"/>
  <c r="J8630" i="12" s="1"/>
  <c r="A8631" i="12"/>
  <c r="H8631" i="12" s="1"/>
  <c r="B8631" i="12"/>
  <c r="D8631" i="12"/>
  <c r="E8631" i="12"/>
  <c r="I8631" i="12"/>
  <c r="J8631" i="12" s="1"/>
  <c r="A8632" i="12"/>
  <c r="H8632" i="12" s="1"/>
  <c r="B8632" i="12"/>
  <c r="D8632" i="12"/>
  <c r="E8632" i="12"/>
  <c r="I8632" i="12"/>
  <c r="J8632" i="12" s="1"/>
  <c r="A8633" i="12"/>
  <c r="H8633" i="12" s="1"/>
  <c r="B8633" i="12"/>
  <c r="D8633" i="12"/>
  <c r="E8633" i="12"/>
  <c r="I8633" i="12"/>
  <c r="J8633" i="12" s="1"/>
  <c r="A8634" i="12"/>
  <c r="H8634" i="12" s="1"/>
  <c r="B8634" i="12"/>
  <c r="D8634" i="12"/>
  <c r="E8634" i="12"/>
  <c r="I8634" i="12"/>
  <c r="J8634" i="12" s="1"/>
  <c r="A8635" i="12"/>
  <c r="H8635" i="12" s="1"/>
  <c r="B8635" i="12"/>
  <c r="D8635" i="12"/>
  <c r="E8635" i="12"/>
  <c r="I8635" i="12"/>
  <c r="J8635" i="12" s="1"/>
  <c r="A8636" i="12"/>
  <c r="H8636" i="12" s="1"/>
  <c r="B8636" i="12"/>
  <c r="D8636" i="12"/>
  <c r="E8636" i="12"/>
  <c r="I8636" i="12"/>
  <c r="J8636" i="12" s="1"/>
  <c r="A8637" i="12"/>
  <c r="H8637" i="12" s="1"/>
  <c r="B8637" i="12"/>
  <c r="D8637" i="12"/>
  <c r="E8637" i="12"/>
  <c r="I8637" i="12"/>
  <c r="J8637" i="12" s="1"/>
  <c r="A8638" i="12"/>
  <c r="H8638" i="12" s="1"/>
  <c r="B8638" i="12"/>
  <c r="D8638" i="12"/>
  <c r="E8638" i="12"/>
  <c r="I8638" i="12"/>
  <c r="J8638" i="12" s="1"/>
  <c r="A8639" i="12"/>
  <c r="H8639" i="12" s="1"/>
  <c r="B8639" i="12"/>
  <c r="D8639" i="12"/>
  <c r="E8639" i="12"/>
  <c r="I8639" i="12"/>
  <c r="J8639" i="12" s="1"/>
  <c r="A8640" i="12"/>
  <c r="H8640" i="12" s="1"/>
  <c r="B8640" i="12"/>
  <c r="D8640" i="12"/>
  <c r="E8640" i="12"/>
  <c r="I8640" i="12"/>
  <c r="J8640" i="12" s="1"/>
  <c r="A8641" i="12"/>
  <c r="H8641" i="12" s="1"/>
  <c r="B8641" i="12"/>
  <c r="D8641" i="12"/>
  <c r="E8641" i="12"/>
  <c r="I8641" i="12"/>
  <c r="J8641" i="12" s="1"/>
  <c r="A8574" i="12"/>
  <c r="H8574" i="12" s="1"/>
  <c r="B8574" i="12"/>
  <c r="D8574" i="12"/>
  <c r="E8574" i="12"/>
  <c r="I8574" i="12"/>
  <c r="J8574" i="12" s="1"/>
  <c r="A8575" i="12"/>
  <c r="H8575" i="12" s="1"/>
  <c r="B8575" i="12"/>
  <c r="D8575" i="12"/>
  <c r="E8575" i="12"/>
  <c r="I8575" i="12"/>
  <c r="J8575" i="12" s="1"/>
  <c r="A8576" i="12"/>
  <c r="H8576" i="12" s="1"/>
  <c r="B8576" i="12"/>
  <c r="D8576" i="12"/>
  <c r="E8576" i="12"/>
  <c r="I8576" i="12"/>
  <c r="J8576" i="12" s="1"/>
  <c r="A8577" i="12"/>
  <c r="H8577" i="12" s="1"/>
  <c r="B8577" i="12"/>
  <c r="D8577" i="12"/>
  <c r="E8577" i="12"/>
  <c r="I8577" i="12"/>
  <c r="J8577" i="12" s="1"/>
  <c r="A8578" i="12"/>
  <c r="H8578" i="12" s="1"/>
  <c r="B8578" i="12"/>
  <c r="D8578" i="12"/>
  <c r="E8578" i="12"/>
  <c r="I8578" i="12"/>
  <c r="J8578" i="12" s="1"/>
  <c r="A8579" i="12"/>
  <c r="H8579" i="12" s="1"/>
  <c r="B8579" i="12"/>
  <c r="D8579" i="12"/>
  <c r="E8579" i="12"/>
  <c r="I8579" i="12"/>
  <c r="J8579" i="12" s="1"/>
  <c r="A8580" i="12"/>
  <c r="H8580" i="12" s="1"/>
  <c r="B8580" i="12"/>
  <c r="D8580" i="12"/>
  <c r="E8580" i="12"/>
  <c r="I8580" i="12"/>
  <c r="J8580" i="12" s="1"/>
  <c r="A8581" i="12"/>
  <c r="H8581" i="12" s="1"/>
  <c r="B8581" i="12"/>
  <c r="D8581" i="12"/>
  <c r="E8581" i="12"/>
  <c r="I8581" i="12"/>
  <c r="J8581" i="12" s="1"/>
  <c r="A8582" i="12"/>
  <c r="H8582" i="12" s="1"/>
  <c r="B8582" i="12"/>
  <c r="D8582" i="12"/>
  <c r="E8582" i="12"/>
  <c r="I8582" i="12"/>
  <c r="J8582" i="12" s="1"/>
  <c r="A8583" i="12"/>
  <c r="H8583" i="12" s="1"/>
  <c r="B8583" i="12"/>
  <c r="D8583" i="12"/>
  <c r="E8583" i="12"/>
  <c r="I8583" i="12"/>
  <c r="J8583" i="12" s="1"/>
  <c r="A8584" i="12"/>
  <c r="H8584" i="12" s="1"/>
  <c r="B8584" i="12"/>
  <c r="D8584" i="12"/>
  <c r="E8584" i="12"/>
  <c r="I8584" i="12"/>
  <c r="J8584" i="12" s="1"/>
  <c r="A8585" i="12"/>
  <c r="H8585" i="12" s="1"/>
  <c r="B8585" i="12"/>
  <c r="D8585" i="12"/>
  <c r="E8585" i="12"/>
  <c r="I8585" i="12"/>
  <c r="J8585" i="12" s="1"/>
  <c r="A8586" i="12"/>
  <c r="H8586" i="12" s="1"/>
  <c r="B8586" i="12"/>
  <c r="D8586" i="12"/>
  <c r="E8586" i="12"/>
  <c r="I8586" i="12"/>
  <c r="J8586" i="12" s="1"/>
  <c r="A8587" i="12"/>
  <c r="H8587" i="12" s="1"/>
  <c r="B8587" i="12"/>
  <c r="D8587" i="12"/>
  <c r="E8587" i="12"/>
  <c r="I8587" i="12"/>
  <c r="J8587" i="12" s="1"/>
  <c r="A8588" i="12"/>
  <c r="H8588" i="12" s="1"/>
  <c r="B8588" i="12"/>
  <c r="D8588" i="12"/>
  <c r="E8588" i="12"/>
  <c r="I8588" i="12"/>
  <c r="J8588" i="12" s="1"/>
  <c r="A8589" i="12"/>
  <c r="H8589" i="12" s="1"/>
  <c r="B8589" i="12"/>
  <c r="D8589" i="12"/>
  <c r="E8589" i="12"/>
  <c r="I8589" i="12"/>
  <c r="J8589" i="12" s="1"/>
  <c r="A8590" i="12"/>
  <c r="H8590" i="12" s="1"/>
  <c r="B8590" i="12"/>
  <c r="D8590" i="12"/>
  <c r="E8590" i="12"/>
  <c r="I8590" i="12"/>
  <c r="J8590" i="12" s="1"/>
  <c r="A8591" i="12"/>
  <c r="H8591" i="12" s="1"/>
  <c r="B8591" i="12"/>
  <c r="D8591" i="12"/>
  <c r="E8591" i="12"/>
  <c r="I8591" i="12"/>
  <c r="J8591" i="12" s="1"/>
  <c r="A8592" i="12"/>
  <c r="H8592" i="12" s="1"/>
  <c r="B8592" i="12"/>
  <c r="D8592" i="12"/>
  <c r="E8592" i="12"/>
  <c r="I8592" i="12"/>
  <c r="J8592" i="12" s="1"/>
  <c r="A8593" i="12"/>
  <c r="H8593" i="12" s="1"/>
  <c r="B8593" i="12"/>
  <c r="D8593" i="12"/>
  <c r="E8593" i="12"/>
  <c r="I8593" i="12"/>
  <c r="J8593" i="12" s="1"/>
  <c r="A8594" i="12"/>
  <c r="H8594" i="12" s="1"/>
  <c r="B8594" i="12"/>
  <c r="D8594" i="12"/>
  <c r="E8594" i="12"/>
  <c r="I8594" i="12"/>
  <c r="J8594" i="12" s="1"/>
  <c r="A8595" i="12"/>
  <c r="H8595" i="12" s="1"/>
  <c r="B8595" i="12"/>
  <c r="D8595" i="12"/>
  <c r="E8595" i="12"/>
  <c r="I8595" i="12"/>
  <c r="J8595" i="12" s="1"/>
  <c r="A8596" i="12"/>
  <c r="H8596" i="12" s="1"/>
  <c r="B8596" i="12"/>
  <c r="D8596" i="12"/>
  <c r="E8596" i="12"/>
  <c r="I8596" i="12"/>
  <c r="J8596" i="12" s="1"/>
  <c r="A8597" i="12"/>
  <c r="H8597" i="12" s="1"/>
  <c r="B8597" i="12"/>
  <c r="D8597" i="12"/>
  <c r="E8597" i="12"/>
  <c r="I8597" i="12"/>
  <c r="J8597" i="12" s="1"/>
  <c r="A8598" i="12"/>
  <c r="H8598" i="12" s="1"/>
  <c r="B8598" i="12"/>
  <c r="D8598" i="12"/>
  <c r="E8598" i="12"/>
  <c r="I8598" i="12"/>
  <c r="J8598" i="12" s="1"/>
  <c r="A8599" i="12"/>
  <c r="H8599" i="12" s="1"/>
  <c r="B8599" i="12"/>
  <c r="D8599" i="12"/>
  <c r="E8599" i="12"/>
  <c r="I8599" i="12"/>
  <c r="J8599" i="12" s="1"/>
  <c r="A8600" i="12"/>
  <c r="H8600" i="12" s="1"/>
  <c r="B8600" i="12"/>
  <c r="D8600" i="12"/>
  <c r="E8600" i="12"/>
  <c r="I8600" i="12"/>
  <c r="J8600" i="12" s="1"/>
  <c r="A8601" i="12"/>
  <c r="H8601" i="12" s="1"/>
  <c r="B8601" i="12"/>
  <c r="D8601" i="12"/>
  <c r="E8601" i="12"/>
  <c r="I8601" i="12"/>
  <c r="J8601" i="12" s="1"/>
  <c r="A8602" i="12"/>
  <c r="H8602" i="12" s="1"/>
  <c r="B8602" i="12"/>
  <c r="D8602" i="12"/>
  <c r="E8602" i="12"/>
  <c r="I8602" i="12"/>
  <c r="J8602" i="12" s="1"/>
  <c r="A8603" i="12"/>
  <c r="H8603" i="12" s="1"/>
  <c r="B8603" i="12"/>
  <c r="D8603" i="12"/>
  <c r="E8603" i="12"/>
  <c r="I8603" i="12"/>
  <c r="J8603" i="12" s="1"/>
  <c r="A8604" i="12"/>
  <c r="H8604" i="12" s="1"/>
  <c r="B8604" i="12"/>
  <c r="D8604" i="12"/>
  <c r="E8604" i="12"/>
  <c r="I8604" i="12"/>
  <c r="J8604" i="12" s="1"/>
  <c r="A8605" i="12"/>
  <c r="H8605" i="12" s="1"/>
  <c r="B8605" i="12"/>
  <c r="D8605" i="12"/>
  <c r="E8605" i="12"/>
  <c r="I8605" i="12"/>
  <c r="J8605" i="12" s="1"/>
  <c r="A8606" i="12"/>
  <c r="H8606" i="12" s="1"/>
  <c r="B8606" i="12"/>
  <c r="D8606" i="12"/>
  <c r="E8606" i="12"/>
  <c r="I8606" i="12"/>
  <c r="J8606" i="12" s="1"/>
  <c r="A8607" i="12"/>
  <c r="H8607" i="12" s="1"/>
  <c r="B8607" i="12"/>
  <c r="D8607" i="12"/>
  <c r="E8607" i="12"/>
  <c r="I8607" i="12"/>
  <c r="J8607" i="12" s="1"/>
  <c r="A8608" i="12"/>
  <c r="H8608" i="12" s="1"/>
  <c r="B8608" i="12"/>
  <c r="D8608" i="12"/>
  <c r="E8608" i="12"/>
  <c r="I8608" i="12"/>
  <c r="J8608" i="12" s="1"/>
  <c r="A8609" i="12"/>
  <c r="H8609" i="12" s="1"/>
  <c r="B8609" i="12"/>
  <c r="D8609" i="12"/>
  <c r="E8609" i="12"/>
  <c r="I8609" i="12"/>
  <c r="J8609" i="12" s="1"/>
  <c r="A8610" i="12"/>
  <c r="H8610" i="12" s="1"/>
  <c r="B8610" i="12"/>
  <c r="D8610" i="12"/>
  <c r="E8610" i="12"/>
  <c r="I8610" i="12"/>
  <c r="J8610" i="12" s="1"/>
  <c r="A8611" i="12"/>
  <c r="H8611" i="12" s="1"/>
  <c r="B8611" i="12"/>
  <c r="D8611" i="12"/>
  <c r="E8611" i="12"/>
  <c r="I8611" i="12"/>
  <c r="J8611" i="12" s="1"/>
  <c r="A8612" i="12"/>
  <c r="H8612" i="12" s="1"/>
  <c r="B8612" i="12"/>
  <c r="D8612" i="12"/>
  <c r="E8612" i="12"/>
  <c r="I8612" i="12"/>
  <c r="J8612" i="12" s="1"/>
  <c r="A8613" i="12"/>
  <c r="H8613" i="12" s="1"/>
  <c r="B8613" i="12"/>
  <c r="D8613" i="12"/>
  <c r="E8613" i="12"/>
  <c r="I8613" i="12"/>
  <c r="J8613" i="12" s="1"/>
  <c r="A8614" i="12"/>
  <c r="H8614" i="12" s="1"/>
  <c r="B8614" i="12"/>
  <c r="D8614" i="12"/>
  <c r="E8614" i="12"/>
  <c r="I8614" i="12"/>
  <c r="J8614" i="12" s="1"/>
  <c r="A8615" i="12"/>
  <c r="H8615" i="12" s="1"/>
  <c r="B8615" i="12"/>
  <c r="D8615" i="12"/>
  <c r="E8615" i="12"/>
  <c r="I8615" i="12"/>
  <c r="J8615" i="12" s="1"/>
  <c r="A8616" i="12"/>
  <c r="H8616" i="12" s="1"/>
  <c r="B8616" i="12"/>
  <c r="D8616" i="12"/>
  <c r="E8616" i="12"/>
  <c r="I8616" i="12"/>
  <c r="J8616" i="12" s="1"/>
  <c r="A8617" i="12"/>
  <c r="H8617" i="12" s="1"/>
  <c r="B8617" i="12"/>
  <c r="D8617" i="12"/>
  <c r="E8617" i="12"/>
  <c r="I8617" i="12"/>
  <c r="J8617" i="12" s="1"/>
  <c r="A8618" i="12"/>
  <c r="H8618" i="12" s="1"/>
  <c r="B8618" i="12"/>
  <c r="D8618" i="12"/>
  <c r="E8618" i="12"/>
  <c r="I8618" i="12"/>
  <c r="J8618" i="12" s="1"/>
  <c r="D8067" i="12"/>
  <c r="E8067" i="12"/>
  <c r="D8068" i="12"/>
  <c r="E8068" i="12"/>
  <c r="D8069" i="12"/>
  <c r="E8069" i="12"/>
  <c r="D8070" i="12"/>
  <c r="E8070" i="12"/>
  <c r="D8071" i="12"/>
  <c r="E8071" i="12"/>
  <c r="D8072" i="12"/>
  <c r="E8072" i="12"/>
  <c r="D8073" i="12"/>
  <c r="E8073" i="12"/>
  <c r="D8074" i="12"/>
  <c r="E8074" i="12"/>
  <c r="D8075" i="12"/>
  <c r="E8075" i="12"/>
  <c r="D8076" i="12"/>
  <c r="E8076" i="12"/>
  <c r="D8077" i="12"/>
  <c r="E8077" i="12"/>
  <c r="D8078" i="12"/>
  <c r="E8078" i="12"/>
  <c r="D8079" i="12"/>
  <c r="E8079" i="12"/>
  <c r="D8080" i="12"/>
  <c r="E8080" i="12"/>
  <c r="D8081" i="12"/>
  <c r="E8081" i="12"/>
  <c r="D8082" i="12"/>
  <c r="E8082" i="12"/>
  <c r="D8083" i="12"/>
  <c r="E8083" i="12"/>
  <c r="D8084" i="12"/>
  <c r="E8084" i="12"/>
  <c r="D8085" i="12"/>
  <c r="E8085" i="12"/>
  <c r="D8086" i="12"/>
  <c r="E8086" i="12"/>
  <c r="D8087" i="12"/>
  <c r="E8087" i="12"/>
  <c r="D8088" i="12"/>
  <c r="E8088" i="12"/>
  <c r="D8089" i="12"/>
  <c r="E8089" i="12"/>
  <c r="D8090" i="12"/>
  <c r="E8090" i="12"/>
  <c r="D8091" i="12"/>
  <c r="E8091" i="12"/>
  <c r="D8092" i="12"/>
  <c r="E8092" i="12"/>
  <c r="D8093" i="12"/>
  <c r="E8093" i="12"/>
  <c r="D8094" i="12"/>
  <c r="E8094" i="12"/>
  <c r="D8095" i="12"/>
  <c r="E8095" i="12"/>
  <c r="D8096" i="12"/>
  <c r="E8096" i="12"/>
  <c r="D8097" i="12"/>
  <c r="E8097" i="12"/>
  <c r="D8098" i="12"/>
  <c r="E8098" i="12"/>
  <c r="D8099" i="12"/>
  <c r="E8099" i="12"/>
  <c r="D8100" i="12"/>
  <c r="E8100" i="12"/>
  <c r="D8101" i="12"/>
  <c r="E8101" i="12"/>
  <c r="D8102" i="12"/>
  <c r="E8102" i="12"/>
  <c r="D8103" i="12"/>
  <c r="E8103" i="12"/>
  <c r="D8104" i="12"/>
  <c r="E8104" i="12"/>
  <c r="D8105" i="12"/>
  <c r="E8105" i="12"/>
  <c r="D8106" i="12"/>
  <c r="E8106" i="12"/>
  <c r="D8107" i="12"/>
  <c r="E8107" i="12"/>
  <c r="D8108" i="12"/>
  <c r="E8108" i="12"/>
  <c r="D8109" i="12"/>
  <c r="E8109" i="12"/>
  <c r="D8110" i="12"/>
  <c r="E8110" i="12"/>
  <c r="D8111" i="12"/>
  <c r="E8111" i="12"/>
  <c r="D8112" i="12"/>
  <c r="E8112" i="12"/>
  <c r="D8113" i="12"/>
  <c r="E8113" i="12"/>
  <c r="D8114" i="12"/>
  <c r="E8114" i="12"/>
  <c r="D8115" i="12"/>
  <c r="E8115" i="12"/>
  <c r="D8116" i="12"/>
  <c r="E8116" i="12"/>
  <c r="D8117" i="12"/>
  <c r="E8117" i="12"/>
  <c r="A8118" i="12"/>
  <c r="H8118" i="12" s="1"/>
  <c r="B8118" i="12"/>
  <c r="D8118" i="12"/>
  <c r="E8118" i="12"/>
  <c r="A8119" i="12"/>
  <c r="H8119" i="12" s="1"/>
  <c r="B8119" i="12"/>
  <c r="D8119" i="12"/>
  <c r="E8119" i="12"/>
  <c r="A8120" i="12"/>
  <c r="H8120" i="12" s="1"/>
  <c r="B8120" i="12"/>
  <c r="D8120" i="12"/>
  <c r="E8120" i="12"/>
  <c r="A8121" i="12"/>
  <c r="H8121" i="12" s="1"/>
  <c r="B8121" i="12"/>
  <c r="D8121" i="12"/>
  <c r="E8121" i="12"/>
  <c r="A8122" i="12"/>
  <c r="H8122" i="12" s="1"/>
  <c r="B8122" i="12"/>
  <c r="D8122" i="12"/>
  <c r="E8122" i="12"/>
  <c r="A8123" i="12"/>
  <c r="H8123" i="12" s="1"/>
  <c r="B8123" i="12"/>
  <c r="D8123" i="12"/>
  <c r="E8123" i="12"/>
  <c r="A8124" i="12"/>
  <c r="H8124" i="12" s="1"/>
  <c r="B8124" i="12"/>
  <c r="D8124" i="12"/>
  <c r="E8124" i="12"/>
  <c r="A8125" i="12"/>
  <c r="H8125" i="12" s="1"/>
  <c r="B8125" i="12"/>
  <c r="D8125" i="12"/>
  <c r="E8125" i="12"/>
  <c r="A8126" i="12"/>
  <c r="H8126" i="12" s="1"/>
  <c r="B8126" i="12"/>
  <c r="D8126" i="12"/>
  <c r="E8126" i="12"/>
  <c r="A8127" i="12"/>
  <c r="H8127" i="12" s="1"/>
  <c r="B8127" i="12"/>
  <c r="D8127" i="12"/>
  <c r="E8127" i="12"/>
  <c r="A8128" i="12"/>
  <c r="H8128" i="12" s="1"/>
  <c r="B8128" i="12"/>
  <c r="D8128" i="12"/>
  <c r="E8128" i="12"/>
  <c r="A8129" i="12"/>
  <c r="H8129" i="12" s="1"/>
  <c r="B8129" i="12"/>
  <c r="D8129" i="12"/>
  <c r="E8129" i="12"/>
  <c r="A8130" i="12"/>
  <c r="H8130" i="12" s="1"/>
  <c r="B8130" i="12"/>
  <c r="D8130" i="12"/>
  <c r="E8130" i="12"/>
  <c r="A8131" i="12"/>
  <c r="H8131" i="12" s="1"/>
  <c r="B8131" i="12"/>
  <c r="D8131" i="12"/>
  <c r="E8131" i="12"/>
  <c r="A8132" i="12"/>
  <c r="H8132" i="12" s="1"/>
  <c r="B8132" i="12"/>
  <c r="D8132" i="12"/>
  <c r="E8132" i="12"/>
  <c r="A8133" i="12"/>
  <c r="H8133" i="12" s="1"/>
  <c r="B8133" i="12"/>
  <c r="D8133" i="12"/>
  <c r="E8133" i="12"/>
  <c r="A8134" i="12"/>
  <c r="H8134" i="12" s="1"/>
  <c r="B8134" i="12"/>
  <c r="D8134" i="12"/>
  <c r="E8134" i="12"/>
  <c r="A8135" i="12"/>
  <c r="H8135" i="12" s="1"/>
  <c r="B8135" i="12"/>
  <c r="D8135" i="12"/>
  <c r="E8135" i="12"/>
  <c r="A8136" i="12"/>
  <c r="H8136" i="12" s="1"/>
  <c r="B8136" i="12"/>
  <c r="D8136" i="12"/>
  <c r="E8136" i="12"/>
  <c r="A8137" i="12"/>
  <c r="H8137" i="12" s="1"/>
  <c r="B8137" i="12"/>
  <c r="D8137" i="12"/>
  <c r="E8137" i="12"/>
  <c r="A8138" i="12"/>
  <c r="H8138" i="12" s="1"/>
  <c r="B8138" i="12"/>
  <c r="D8138" i="12"/>
  <c r="E8138" i="12"/>
  <c r="A8139" i="12"/>
  <c r="H8139" i="12" s="1"/>
  <c r="B8139" i="12"/>
  <c r="D8139" i="12"/>
  <c r="E8139" i="12"/>
  <c r="A8140" i="12"/>
  <c r="H8140" i="12" s="1"/>
  <c r="B8140" i="12"/>
  <c r="D8140" i="12"/>
  <c r="E8140" i="12"/>
  <c r="A8141" i="12"/>
  <c r="H8141" i="12" s="1"/>
  <c r="B8141" i="12"/>
  <c r="D8141" i="12"/>
  <c r="E8141" i="12"/>
  <c r="A8142" i="12"/>
  <c r="H8142" i="12" s="1"/>
  <c r="B8142" i="12"/>
  <c r="D8142" i="12"/>
  <c r="E8142" i="12"/>
  <c r="A8143" i="12"/>
  <c r="H8143" i="12" s="1"/>
  <c r="B8143" i="12"/>
  <c r="D8143" i="12"/>
  <c r="E8143" i="12"/>
  <c r="A8144" i="12"/>
  <c r="H8144" i="12" s="1"/>
  <c r="B8144" i="12"/>
  <c r="D8144" i="12"/>
  <c r="E8144" i="12"/>
  <c r="A8145" i="12"/>
  <c r="H8145" i="12" s="1"/>
  <c r="B8145" i="12"/>
  <c r="D8145" i="12"/>
  <c r="E8145" i="12"/>
  <c r="A8146" i="12"/>
  <c r="H8146" i="12" s="1"/>
  <c r="B8146" i="12"/>
  <c r="D8146" i="12"/>
  <c r="E8146" i="12"/>
  <c r="A8147" i="12"/>
  <c r="H8147" i="12" s="1"/>
  <c r="B8147" i="12"/>
  <c r="D8147" i="12"/>
  <c r="E8147" i="12"/>
  <c r="A8148" i="12"/>
  <c r="H8148" i="12" s="1"/>
  <c r="B8148" i="12"/>
  <c r="D8148" i="12"/>
  <c r="E8148" i="12"/>
  <c r="A8149" i="12"/>
  <c r="H8149" i="12" s="1"/>
  <c r="B8149" i="12"/>
  <c r="D8149" i="12"/>
  <c r="E8149" i="12"/>
  <c r="A8150" i="12"/>
  <c r="H8150" i="12" s="1"/>
  <c r="B8150" i="12"/>
  <c r="D8150" i="12"/>
  <c r="E8150" i="12"/>
  <c r="A8151" i="12"/>
  <c r="H8151" i="12" s="1"/>
  <c r="B8151" i="12"/>
  <c r="D8151" i="12"/>
  <c r="E8151" i="12"/>
  <c r="A8152" i="12"/>
  <c r="H8152" i="12" s="1"/>
  <c r="B8152" i="12"/>
  <c r="D8152" i="12"/>
  <c r="E8152" i="12"/>
  <c r="A8153" i="12"/>
  <c r="H8153" i="12" s="1"/>
  <c r="B8153" i="12"/>
  <c r="D8153" i="12"/>
  <c r="E8153" i="12"/>
  <c r="A8154" i="12"/>
  <c r="H8154" i="12" s="1"/>
  <c r="B8154" i="12"/>
  <c r="D8154" i="12"/>
  <c r="E8154" i="12"/>
  <c r="A8155" i="12"/>
  <c r="H8155" i="12" s="1"/>
  <c r="B8155" i="12"/>
  <c r="D8155" i="12"/>
  <c r="E8155" i="12"/>
  <c r="A8156" i="12"/>
  <c r="H8156" i="12" s="1"/>
  <c r="B8156" i="12"/>
  <c r="D8156" i="12"/>
  <c r="E8156" i="12"/>
  <c r="A8157" i="12"/>
  <c r="H8157" i="12" s="1"/>
  <c r="B8157" i="12"/>
  <c r="D8157" i="12"/>
  <c r="E8157" i="12"/>
  <c r="A8158" i="12"/>
  <c r="H8158" i="12" s="1"/>
  <c r="B8158" i="12"/>
  <c r="D8158" i="12"/>
  <c r="E8158" i="12"/>
  <c r="A8159" i="12"/>
  <c r="H8159" i="12" s="1"/>
  <c r="B8159" i="12"/>
  <c r="D8159" i="12"/>
  <c r="E8159" i="12"/>
  <c r="A8160" i="12"/>
  <c r="H8160" i="12" s="1"/>
  <c r="B8160" i="12"/>
  <c r="D8160" i="12"/>
  <c r="E8160" i="12"/>
  <c r="A8161" i="12"/>
  <c r="H8161" i="12" s="1"/>
  <c r="B8161" i="12"/>
  <c r="D8161" i="12"/>
  <c r="E8161" i="12"/>
  <c r="A8162" i="12"/>
  <c r="H8162" i="12" s="1"/>
  <c r="B8162" i="12"/>
  <c r="D8162" i="12"/>
  <c r="E8162" i="12"/>
  <c r="A8163" i="12"/>
  <c r="H8163" i="12" s="1"/>
  <c r="B8163" i="12"/>
  <c r="D8163" i="12"/>
  <c r="E8163" i="12"/>
  <c r="A8164" i="12"/>
  <c r="H8164" i="12" s="1"/>
  <c r="B8164" i="12"/>
  <c r="D8164" i="12"/>
  <c r="E8164" i="12"/>
  <c r="A8165" i="12"/>
  <c r="H8165" i="12" s="1"/>
  <c r="B8165" i="12"/>
  <c r="D8165" i="12"/>
  <c r="E8165" i="12"/>
  <c r="A8166" i="12"/>
  <c r="H8166" i="12" s="1"/>
  <c r="B8166" i="12"/>
  <c r="D8166" i="12"/>
  <c r="E8166" i="12"/>
  <c r="A8167" i="12"/>
  <c r="H8167" i="12" s="1"/>
  <c r="B8167" i="12"/>
  <c r="D8167" i="12"/>
  <c r="E8167" i="12"/>
  <c r="A8168" i="12"/>
  <c r="H8168" i="12" s="1"/>
  <c r="B8168" i="12"/>
  <c r="D8168" i="12"/>
  <c r="E8168" i="12"/>
  <c r="A8169" i="12"/>
  <c r="H8169" i="12" s="1"/>
  <c r="B8169" i="12"/>
  <c r="D8169" i="12"/>
  <c r="E8169" i="12"/>
  <c r="A8170" i="12"/>
  <c r="H8170" i="12" s="1"/>
  <c r="B8170" i="12"/>
  <c r="D8170" i="12"/>
  <c r="E8170" i="12"/>
  <c r="I8170" i="12"/>
  <c r="J8170" i="12" s="1"/>
  <c r="A8171" i="12"/>
  <c r="H8171" i="12" s="1"/>
  <c r="B8171" i="12"/>
  <c r="D8171" i="12"/>
  <c r="E8171" i="12"/>
  <c r="I8171" i="12"/>
  <c r="J8171" i="12" s="1"/>
  <c r="A8172" i="12"/>
  <c r="H8172" i="12" s="1"/>
  <c r="B8172" i="12"/>
  <c r="D8172" i="12"/>
  <c r="E8172" i="12"/>
  <c r="I8172" i="12"/>
  <c r="J8172" i="12" s="1"/>
  <c r="A8173" i="12"/>
  <c r="H8173" i="12" s="1"/>
  <c r="B8173" i="12"/>
  <c r="D8173" i="12"/>
  <c r="E8173" i="12"/>
  <c r="I8173" i="12"/>
  <c r="J8173" i="12" s="1"/>
  <c r="A8174" i="12"/>
  <c r="H8174" i="12" s="1"/>
  <c r="B8174" i="12"/>
  <c r="D8174" i="12"/>
  <c r="E8174" i="12"/>
  <c r="I8174" i="12"/>
  <c r="J8174" i="12" s="1"/>
  <c r="A8175" i="12"/>
  <c r="H8175" i="12" s="1"/>
  <c r="B8175" i="12"/>
  <c r="D8175" i="12"/>
  <c r="E8175" i="12"/>
  <c r="I8175" i="12"/>
  <c r="J8175" i="12" s="1"/>
  <c r="A8176" i="12"/>
  <c r="H8176" i="12" s="1"/>
  <c r="B8176" i="12"/>
  <c r="D8176" i="12"/>
  <c r="E8176" i="12"/>
  <c r="I8176" i="12"/>
  <c r="J8176" i="12" s="1"/>
  <c r="A8177" i="12"/>
  <c r="H8177" i="12" s="1"/>
  <c r="B8177" i="12"/>
  <c r="D8177" i="12"/>
  <c r="E8177" i="12"/>
  <c r="I8177" i="12"/>
  <c r="J8177" i="12" s="1"/>
  <c r="A8178" i="12"/>
  <c r="H8178" i="12" s="1"/>
  <c r="B8178" i="12"/>
  <c r="D8178" i="12"/>
  <c r="E8178" i="12"/>
  <c r="I8178" i="12"/>
  <c r="J8178" i="12" s="1"/>
  <c r="A8179" i="12"/>
  <c r="H8179" i="12" s="1"/>
  <c r="B8179" i="12"/>
  <c r="D8179" i="12"/>
  <c r="E8179" i="12"/>
  <c r="I8179" i="12"/>
  <c r="J8179" i="12" s="1"/>
  <c r="A8180" i="12"/>
  <c r="H8180" i="12" s="1"/>
  <c r="B8180" i="12"/>
  <c r="D8180" i="12"/>
  <c r="E8180" i="12"/>
  <c r="I8180" i="12"/>
  <c r="J8180" i="12" s="1"/>
  <c r="A8181" i="12"/>
  <c r="H8181" i="12" s="1"/>
  <c r="B8181" i="12"/>
  <c r="D8181" i="12"/>
  <c r="E8181" i="12"/>
  <c r="I8181" i="12"/>
  <c r="J8181" i="12" s="1"/>
  <c r="A8182" i="12"/>
  <c r="H8182" i="12" s="1"/>
  <c r="B8182" i="12"/>
  <c r="D8182" i="12"/>
  <c r="E8182" i="12"/>
  <c r="I8182" i="12"/>
  <c r="J8182" i="12" s="1"/>
  <c r="A8183" i="12"/>
  <c r="H8183" i="12" s="1"/>
  <c r="B8183" i="12"/>
  <c r="D8183" i="12"/>
  <c r="E8183" i="12"/>
  <c r="I8183" i="12"/>
  <c r="J8183" i="12" s="1"/>
  <c r="A8184" i="12"/>
  <c r="H8184" i="12" s="1"/>
  <c r="B8184" i="12"/>
  <c r="D8184" i="12"/>
  <c r="E8184" i="12"/>
  <c r="I8184" i="12"/>
  <c r="J8184" i="12" s="1"/>
  <c r="A8185" i="12"/>
  <c r="H8185" i="12" s="1"/>
  <c r="B8185" i="12"/>
  <c r="D8185" i="12"/>
  <c r="E8185" i="12"/>
  <c r="I8185" i="12"/>
  <c r="J8185" i="12" s="1"/>
  <c r="A8186" i="12"/>
  <c r="H8186" i="12" s="1"/>
  <c r="B8186" i="12"/>
  <c r="D8186" i="12"/>
  <c r="E8186" i="12"/>
  <c r="I8186" i="12"/>
  <c r="J8186" i="12" s="1"/>
  <c r="A8187" i="12"/>
  <c r="H8187" i="12" s="1"/>
  <c r="B8187" i="12"/>
  <c r="D8187" i="12"/>
  <c r="E8187" i="12"/>
  <c r="I8187" i="12"/>
  <c r="J8187" i="12" s="1"/>
  <c r="A8188" i="12"/>
  <c r="H8188" i="12" s="1"/>
  <c r="B8188" i="12"/>
  <c r="D8188" i="12"/>
  <c r="E8188" i="12"/>
  <c r="I8188" i="12"/>
  <c r="J8188" i="12" s="1"/>
  <c r="A8189" i="12"/>
  <c r="H8189" i="12" s="1"/>
  <c r="B8189" i="12"/>
  <c r="D8189" i="12"/>
  <c r="E8189" i="12"/>
  <c r="I8189" i="12"/>
  <c r="J8189" i="12" s="1"/>
  <c r="A8190" i="12"/>
  <c r="H8190" i="12" s="1"/>
  <c r="B8190" i="12"/>
  <c r="D8190" i="12"/>
  <c r="E8190" i="12"/>
  <c r="I8190" i="12"/>
  <c r="J8190" i="12" s="1"/>
  <c r="A8191" i="12"/>
  <c r="H8191" i="12" s="1"/>
  <c r="B8191" i="12"/>
  <c r="D8191" i="12"/>
  <c r="E8191" i="12"/>
  <c r="I8191" i="12"/>
  <c r="J8191" i="12" s="1"/>
  <c r="A8192" i="12"/>
  <c r="H8192" i="12" s="1"/>
  <c r="B8192" i="12"/>
  <c r="D8192" i="12"/>
  <c r="E8192" i="12"/>
  <c r="I8192" i="12"/>
  <c r="J8192" i="12" s="1"/>
  <c r="A8193" i="12"/>
  <c r="H8193" i="12" s="1"/>
  <c r="B8193" i="12"/>
  <c r="D8193" i="12"/>
  <c r="E8193" i="12"/>
  <c r="I8193" i="12"/>
  <c r="J8193" i="12" s="1"/>
  <c r="A8194" i="12"/>
  <c r="H8194" i="12" s="1"/>
  <c r="B8194" i="12"/>
  <c r="D8194" i="12"/>
  <c r="E8194" i="12"/>
  <c r="I8194" i="12"/>
  <c r="J8194" i="12" s="1"/>
  <c r="A8195" i="12"/>
  <c r="H8195" i="12" s="1"/>
  <c r="B8195" i="12"/>
  <c r="D8195" i="12"/>
  <c r="E8195" i="12"/>
  <c r="I8195" i="12"/>
  <c r="J8195" i="12" s="1"/>
  <c r="A8196" i="12"/>
  <c r="H8196" i="12" s="1"/>
  <c r="B8196" i="12"/>
  <c r="D8196" i="12"/>
  <c r="E8196" i="12"/>
  <c r="I8196" i="12"/>
  <c r="J8196" i="12" s="1"/>
  <c r="A8197" i="12"/>
  <c r="H8197" i="12" s="1"/>
  <c r="B8197" i="12"/>
  <c r="D8197" i="12"/>
  <c r="E8197" i="12"/>
  <c r="I8197" i="12"/>
  <c r="J8197" i="12" s="1"/>
  <c r="A8198" i="12"/>
  <c r="H8198" i="12" s="1"/>
  <c r="B8198" i="12"/>
  <c r="D8198" i="12"/>
  <c r="E8198" i="12"/>
  <c r="I8198" i="12"/>
  <c r="J8198" i="12" s="1"/>
  <c r="A8199" i="12"/>
  <c r="H8199" i="12" s="1"/>
  <c r="B8199" i="12"/>
  <c r="D8199" i="12"/>
  <c r="E8199" i="12"/>
  <c r="I8199" i="12"/>
  <c r="J8199" i="12" s="1"/>
  <c r="A8200" i="12"/>
  <c r="H8200" i="12" s="1"/>
  <c r="B8200" i="12"/>
  <c r="D8200" i="12"/>
  <c r="E8200" i="12"/>
  <c r="I8200" i="12"/>
  <c r="J8200" i="12" s="1"/>
  <c r="A8201" i="12"/>
  <c r="H8201" i="12" s="1"/>
  <c r="B8201" i="12"/>
  <c r="D8201" i="12"/>
  <c r="E8201" i="12"/>
  <c r="I8201" i="12"/>
  <c r="J8201" i="12" s="1"/>
  <c r="A8202" i="12"/>
  <c r="H8202" i="12" s="1"/>
  <c r="B8202" i="12"/>
  <c r="D8202" i="12"/>
  <c r="E8202" i="12"/>
  <c r="I8202" i="12"/>
  <c r="J8202" i="12" s="1"/>
  <c r="A8203" i="12"/>
  <c r="H8203" i="12" s="1"/>
  <c r="B8203" i="12"/>
  <c r="D8203" i="12"/>
  <c r="E8203" i="12"/>
  <c r="I8203" i="12"/>
  <c r="J8203" i="12" s="1"/>
  <c r="A8204" i="12"/>
  <c r="H8204" i="12" s="1"/>
  <c r="B8204" i="12"/>
  <c r="D8204" i="12"/>
  <c r="E8204" i="12"/>
  <c r="I8204" i="12"/>
  <c r="J8204" i="12" s="1"/>
  <c r="A8205" i="12"/>
  <c r="H8205" i="12" s="1"/>
  <c r="B8205" i="12"/>
  <c r="D8205" i="12"/>
  <c r="E8205" i="12"/>
  <c r="I8205" i="12"/>
  <c r="J8205" i="12" s="1"/>
  <c r="A8206" i="12"/>
  <c r="H8206" i="12" s="1"/>
  <c r="B8206" i="12"/>
  <c r="D8206" i="12"/>
  <c r="E8206" i="12"/>
  <c r="I8206" i="12"/>
  <c r="J8206" i="12" s="1"/>
  <c r="A8207" i="12"/>
  <c r="H8207" i="12" s="1"/>
  <c r="B8207" i="12"/>
  <c r="D8207" i="12"/>
  <c r="E8207" i="12"/>
  <c r="I8207" i="12"/>
  <c r="J8207" i="12" s="1"/>
  <c r="A8208" i="12"/>
  <c r="H8208" i="12" s="1"/>
  <c r="B8208" i="12"/>
  <c r="D8208" i="12"/>
  <c r="E8208" i="12"/>
  <c r="I8208" i="12"/>
  <c r="J8208" i="12" s="1"/>
  <c r="A8209" i="12"/>
  <c r="H8209" i="12" s="1"/>
  <c r="B8209" i="12"/>
  <c r="D8209" i="12"/>
  <c r="E8209" i="12"/>
  <c r="I8209" i="12"/>
  <c r="J8209" i="12" s="1"/>
  <c r="A8210" i="12"/>
  <c r="H8210" i="12" s="1"/>
  <c r="B8210" i="12"/>
  <c r="D8210" i="12"/>
  <c r="E8210" i="12"/>
  <c r="I8210" i="12"/>
  <c r="J8210" i="12" s="1"/>
  <c r="A8211" i="12"/>
  <c r="H8211" i="12" s="1"/>
  <c r="B8211" i="12"/>
  <c r="D8211" i="12"/>
  <c r="E8211" i="12"/>
  <c r="I8211" i="12"/>
  <c r="J8211" i="12" s="1"/>
  <c r="A8212" i="12"/>
  <c r="H8212" i="12" s="1"/>
  <c r="B8212" i="12"/>
  <c r="D8212" i="12"/>
  <c r="E8212" i="12"/>
  <c r="I8212" i="12"/>
  <c r="J8212" i="12" s="1"/>
  <c r="A8213" i="12"/>
  <c r="H8213" i="12" s="1"/>
  <c r="B8213" i="12"/>
  <c r="D8213" i="12"/>
  <c r="E8213" i="12"/>
  <c r="I8213" i="12"/>
  <c r="J8213" i="12" s="1"/>
  <c r="A8214" i="12"/>
  <c r="H8214" i="12" s="1"/>
  <c r="B8214" i="12"/>
  <c r="D8214" i="12"/>
  <c r="E8214" i="12"/>
  <c r="I8214" i="12"/>
  <c r="J8214" i="12" s="1"/>
  <c r="A8215" i="12"/>
  <c r="H8215" i="12" s="1"/>
  <c r="B8215" i="12"/>
  <c r="D8215" i="12"/>
  <c r="E8215" i="12"/>
  <c r="I8215" i="12"/>
  <c r="J8215" i="12" s="1"/>
  <c r="A8216" i="12"/>
  <c r="H8216" i="12" s="1"/>
  <c r="B8216" i="12"/>
  <c r="D8216" i="12"/>
  <c r="E8216" i="12"/>
  <c r="I8216" i="12"/>
  <c r="J8216" i="12" s="1"/>
  <c r="A8217" i="12"/>
  <c r="H8217" i="12" s="1"/>
  <c r="B8217" i="12"/>
  <c r="D8217" i="12"/>
  <c r="E8217" i="12"/>
  <c r="I8217" i="12"/>
  <c r="J8217" i="12" s="1"/>
  <c r="A8218" i="12"/>
  <c r="H8218" i="12" s="1"/>
  <c r="B8218" i="12"/>
  <c r="D8218" i="12"/>
  <c r="E8218" i="12"/>
  <c r="I8218" i="12"/>
  <c r="J8218" i="12" s="1"/>
  <c r="A8219" i="12"/>
  <c r="H8219" i="12" s="1"/>
  <c r="B8219" i="12"/>
  <c r="D8219" i="12"/>
  <c r="E8219" i="12"/>
  <c r="I8219" i="12"/>
  <c r="J8219" i="12" s="1"/>
  <c r="A8220" i="12"/>
  <c r="H8220" i="12" s="1"/>
  <c r="B8220" i="12"/>
  <c r="D8220" i="12"/>
  <c r="E8220" i="12"/>
  <c r="I8220" i="12"/>
  <c r="J8220" i="12" s="1"/>
  <c r="A8221" i="12"/>
  <c r="H8221" i="12" s="1"/>
  <c r="B8221" i="12"/>
  <c r="D8221" i="12"/>
  <c r="E8221" i="12"/>
  <c r="I8221" i="12"/>
  <c r="J8221" i="12" s="1"/>
  <c r="A8222" i="12"/>
  <c r="H8222" i="12" s="1"/>
  <c r="B8222" i="12"/>
  <c r="D8222" i="12"/>
  <c r="E8222" i="12"/>
  <c r="I8222" i="12"/>
  <c r="J8222" i="12" s="1"/>
  <c r="A8223" i="12"/>
  <c r="H8223" i="12" s="1"/>
  <c r="B8223" i="12"/>
  <c r="D8223" i="12"/>
  <c r="E8223" i="12"/>
  <c r="I8223" i="12"/>
  <c r="J8223" i="12" s="1"/>
  <c r="A8224" i="12"/>
  <c r="H8224" i="12" s="1"/>
  <c r="B8224" i="12"/>
  <c r="D8224" i="12"/>
  <c r="E8224" i="12"/>
  <c r="I8224" i="12"/>
  <c r="J8224" i="12" s="1"/>
  <c r="A8225" i="12"/>
  <c r="H8225" i="12" s="1"/>
  <c r="B8225" i="12"/>
  <c r="D8225" i="12"/>
  <c r="E8225" i="12"/>
  <c r="I8225" i="12"/>
  <c r="J8225" i="12" s="1"/>
  <c r="A8226" i="12"/>
  <c r="H8226" i="12" s="1"/>
  <c r="B8226" i="12"/>
  <c r="D8226" i="12"/>
  <c r="E8226" i="12"/>
  <c r="I8226" i="12"/>
  <c r="J8226" i="12" s="1"/>
  <c r="A8227" i="12"/>
  <c r="H8227" i="12" s="1"/>
  <c r="B8227" i="12"/>
  <c r="D8227" i="12"/>
  <c r="E8227" i="12"/>
  <c r="I8227" i="12"/>
  <c r="J8227" i="12" s="1"/>
  <c r="A8228" i="12"/>
  <c r="H8228" i="12" s="1"/>
  <c r="B8228" i="12"/>
  <c r="D8228" i="12"/>
  <c r="E8228" i="12"/>
  <c r="I8228" i="12"/>
  <c r="J8228" i="12" s="1"/>
  <c r="A8229" i="12"/>
  <c r="H8229" i="12" s="1"/>
  <c r="B8229" i="12"/>
  <c r="D8229" i="12"/>
  <c r="E8229" i="12"/>
  <c r="I8229" i="12"/>
  <c r="J8229" i="12" s="1"/>
  <c r="A8230" i="12"/>
  <c r="H8230" i="12" s="1"/>
  <c r="B8230" i="12"/>
  <c r="D8230" i="12"/>
  <c r="E8230" i="12"/>
  <c r="I8230" i="12"/>
  <c r="J8230" i="12" s="1"/>
  <c r="A8231" i="12"/>
  <c r="H8231" i="12" s="1"/>
  <c r="B8231" i="12"/>
  <c r="D8231" i="12"/>
  <c r="E8231" i="12"/>
  <c r="I8231" i="12"/>
  <c r="J8231" i="12" s="1"/>
  <c r="A8232" i="12"/>
  <c r="H8232" i="12" s="1"/>
  <c r="B8232" i="12"/>
  <c r="D8232" i="12"/>
  <c r="E8232" i="12"/>
  <c r="I8232" i="12"/>
  <c r="J8232" i="12" s="1"/>
  <c r="A8233" i="12"/>
  <c r="H8233" i="12" s="1"/>
  <c r="B8233" i="12"/>
  <c r="D8233" i="12"/>
  <c r="E8233" i="12"/>
  <c r="I8233" i="12"/>
  <c r="J8233" i="12" s="1"/>
  <c r="A8234" i="12"/>
  <c r="H8234" i="12" s="1"/>
  <c r="B8234" i="12"/>
  <c r="D8234" i="12"/>
  <c r="E8234" i="12"/>
  <c r="I8234" i="12"/>
  <c r="J8234" i="12" s="1"/>
  <c r="A8235" i="12"/>
  <c r="H8235" i="12" s="1"/>
  <c r="B8235" i="12"/>
  <c r="D8235" i="12"/>
  <c r="E8235" i="12"/>
  <c r="I8235" i="12"/>
  <c r="J8235" i="12" s="1"/>
  <c r="A8236" i="12"/>
  <c r="H8236" i="12" s="1"/>
  <c r="B8236" i="12"/>
  <c r="D8236" i="12"/>
  <c r="E8236" i="12"/>
  <c r="I8236" i="12"/>
  <c r="J8236" i="12" s="1"/>
  <c r="A8237" i="12"/>
  <c r="H8237" i="12" s="1"/>
  <c r="B8237" i="12"/>
  <c r="D8237" i="12"/>
  <c r="E8237" i="12"/>
  <c r="I8237" i="12"/>
  <c r="J8237" i="12" s="1"/>
  <c r="A8238" i="12"/>
  <c r="H8238" i="12" s="1"/>
  <c r="B8238" i="12"/>
  <c r="D8238" i="12"/>
  <c r="E8238" i="12"/>
  <c r="I8238" i="12"/>
  <c r="J8238" i="12" s="1"/>
  <c r="A8239" i="12"/>
  <c r="H8239" i="12" s="1"/>
  <c r="B8239" i="12"/>
  <c r="D8239" i="12"/>
  <c r="E8239" i="12"/>
  <c r="I8239" i="12"/>
  <c r="J8239" i="12" s="1"/>
  <c r="A8240" i="12"/>
  <c r="H8240" i="12" s="1"/>
  <c r="B8240" i="12"/>
  <c r="D8240" i="12"/>
  <c r="E8240" i="12"/>
  <c r="I8240" i="12"/>
  <c r="J8240" i="12" s="1"/>
  <c r="A8241" i="12"/>
  <c r="H8241" i="12" s="1"/>
  <c r="B8241" i="12"/>
  <c r="D8241" i="12"/>
  <c r="E8241" i="12"/>
  <c r="I8241" i="12"/>
  <c r="J8241" i="12" s="1"/>
  <c r="A8242" i="12"/>
  <c r="H8242" i="12" s="1"/>
  <c r="B8242" i="12"/>
  <c r="D8242" i="12"/>
  <c r="E8242" i="12"/>
  <c r="I8242" i="12"/>
  <c r="J8242" i="12" s="1"/>
  <c r="A8243" i="12"/>
  <c r="H8243" i="12" s="1"/>
  <c r="B8243" i="12"/>
  <c r="D8243" i="12"/>
  <c r="E8243" i="12"/>
  <c r="I8243" i="12"/>
  <c r="J8243" i="12" s="1"/>
  <c r="A8244" i="12"/>
  <c r="H8244" i="12" s="1"/>
  <c r="B8244" i="12"/>
  <c r="D8244" i="12"/>
  <c r="E8244" i="12"/>
  <c r="I8244" i="12"/>
  <c r="J8244" i="12" s="1"/>
  <c r="A8245" i="12"/>
  <c r="H8245" i="12" s="1"/>
  <c r="B8245" i="12"/>
  <c r="D8245" i="12"/>
  <c r="E8245" i="12"/>
  <c r="I8245" i="12"/>
  <c r="J8245" i="12" s="1"/>
  <c r="A8246" i="12"/>
  <c r="H8246" i="12" s="1"/>
  <c r="B8246" i="12"/>
  <c r="D8246" i="12"/>
  <c r="E8246" i="12"/>
  <c r="I8246" i="12"/>
  <c r="J8246" i="12" s="1"/>
  <c r="A8247" i="12"/>
  <c r="H8247" i="12" s="1"/>
  <c r="B8247" i="12"/>
  <c r="D8247" i="12"/>
  <c r="E8247" i="12"/>
  <c r="I8247" i="12"/>
  <c r="J8247" i="12" s="1"/>
  <c r="A8248" i="12"/>
  <c r="H8248" i="12" s="1"/>
  <c r="B8248" i="12"/>
  <c r="D8248" i="12"/>
  <c r="E8248" i="12"/>
  <c r="I8248" i="12"/>
  <c r="J8248" i="12" s="1"/>
  <c r="A8249" i="12"/>
  <c r="H8249" i="12" s="1"/>
  <c r="B8249" i="12"/>
  <c r="D8249" i="12"/>
  <c r="E8249" i="12"/>
  <c r="I8249" i="12"/>
  <c r="J8249" i="12" s="1"/>
  <c r="A8250" i="12"/>
  <c r="H8250" i="12" s="1"/>
  <c r="B8250" i="12"/>
  <c r="D8250" i="12"/>
  <c r="E8250" i="12"/>
  <c r="I8250" i="12"/>
  <c r="J8250" i="12" s="1"/>
  <c r="A8251" i="12"/>
  <c r="H8251" i="12" s="1"/>
  <c r="B8251" i="12"/>
  <c r="D8251" i="12"/>
  <c r="E8251" i="12"/>
  <c r="I8251" i="12"/>
  <c r="J8251" i="12" s="1"/>
  <c r="A8252" i="12"/>
  <c r="H8252" i="12" s="1"/>
  <c r="B8252" i="12"/>
  <c r="D8252" i="12"/>
  <c r="E8252" i="12"/>
  <c r="I8252" i="12"/>
  <c r="J8252" i="12" s="1"/>
  <c r="A8253" i="12"/>
  <c r="H8253" i="12" s="1"/>
  <c r="B8253" i="12"/>
  <c r="D8253" i="12"/>
  <c r="E8253" i="12"/>
  <c r="I8253" i="12"/>
  <c r="J8253" i="12" s="1"/>
  <c r="A8254" i="12"/>
  <c r="H8254" i="12" s="1"/>
  <c r="B8254" i="12"/>
  <c r="D8254" i="12"/>
  <c r="E8254" i="12"/>
  <c r="I8254" i="12"/>
  <c r="J8254" i="12" s="1"/>
  <c r="A8255" i="12"/>
  <c r="H8255" i="12" s="1"/>
  <c r="B8255" i="12"/>
  <c r="D8255" i="12"/>
  <c r="E8255" i="12"/>
  <c r="I8255" i="12"/>
  <c r="J8255" i="12" s="1"/>
  <c r="A8256" i="12"/>
  <c r="H8256" i="12" s="1"/>
  <c r="B8256" i="12"/>
  <c r="D8256" i="12"/>
  <c r="E8256" i="12"/>
  <c r="I8256" i="12"/>
  <c r="J8256" i="12" s="1"/>
  <c r="A8257" i="12"/>
  <c r="H8257" i="12" s="1"/>
  <c r="B8257" i="12"/>
  <c r="D8257" i="12"/>
  <c r="E8257" i="12"/>
  <c r="I8257" i="12"/>
  <c r="J8257" i="12" s="1"/>
  <c r="A8258" i="12"/>
  <c r="H8258" i="12" s="1"/>
  <c r="B8258" i="12"/>
  <c r="D8258" i="12"/>
  <c r="E8258" i="12"/>
  <c r="I8258" i="12"/>
  <c r="J8258" i="12" s="1"/>
  <c r="A8259" i="12"/>
  <c r="H8259" i="12" s="1"/>
  <c r="B8259" i="12"/>
  <c r="D8259" i="12"/>
  <c r="E8259" i="12"/>
  <c r="I8259" i="12"/>
  <c r="J8259" i="12" s="1"/>
  <c r="A8260" i="12"/>
  <c r="H8260" i="12" s="1"/>
  <c r="B8260" i="12"/>
  <c r="D8260" i="12"/>
  <c r="E8260" i="12"/>
  <c r="I8260" i="12"/>
  <c r="J8260" i="12" s="1"/>
  <c r="A8261" i="12"/>
  <c r="H8261" i="12" s="1"/>
  <c r="B8261" i="12"/>
  <c r="D8261" i="12"/>
  <c r="E8261" i="12"/>
  <c r="I8261" i="12"/>
  <c r="J8261" i="12" s="1"/>
  <c r="A8262" i="12"/>
  <c r="H8262" i="12" s="1"/>
  <c r="B8262" i="12"/>
  <c r="D8262" i="12"/>
  <c r="E8262" i="12"/>
  <c r="I8262" i="12"/>
  <c r="J8262" i="12" s="1"/>
  <c r="A8263" i="12"/>
  <c r="H8263" i="12" s="1"/>
  <c r="B8263" i="12"/>
  <c r="D8263" i="12"/>
  <c r="E8263" i="12"/>
  <c r="I8263" i="12"/>
  <c r="J8263" i="12" s="1"/>
  <c r="A8264" i="12"/>
  <c r="H8264" i="12" s="1"/>
  <c r="B8264" i="12"/>
  <c r="D8264" i="12"/>
  <c r="E8264" i="12"/>
  <c r="I8264" i="12"/>
  <c r="J8264" i="12" s="1"/>
  <c r="A8265" i="12"/>
  <c r="H8265" i="12" s="1"/>
  <c r="B8265" i="12"/>
  <c r="D8265" i="12"/>
  <c r="E8265" i="12"/>
  <c r="I8265" i="12"/>
  <c r="J8265" i="12" s="1"/>
  <c r="A8266" i="12"/>
  <c r="H8266" i="12" s="1"/>
  <c r="B8266" i="12"/>
  <c r="D8266" i="12"/>
  <c r="E8266" i="12"/>
  <c r="I8266" i="12"/>
  <c r="J8266" i="12" s="1"/>
  <c r="A8267" i="12"/>
  <c r="H8267" i="12" s="1"/>
  <c r="B8267" i="12"/>
  <c r="D8267" i="12"/>
  <c r="E8267" i="12"/>
  <c r="I8267" i="12"/>
  <c r="J8267" i="12" s="1"/>
  <c r="A8268" i="12"/>
  <c r="H8268" i="12" s="1"/>
  <c r="B8268" i="12"/>
  <c r="D8268" i="12"/>
  <c r="E8268" i="12"/>
  <c r="I8268" i="12"/>
  <c r="J8268" i="12" s="1"/>
  <c r="A8269" i="12"/>
  <c r="H8269" i="12" s="1"/>
  <c r="B8269" i="12"/>
  <c r="D8269" i="12"/>
  <c r="E8269" i="12"/>
  <c r="I8269" i="12"/>
  <c r="J8269" i="12" s="1"/>
  <c r="A8270" i="12"/>
  <c r="H8270" i="12" s="1"/>
  <c r="B8270" i="12"/>
  <c r="D8270" i="12"/>
  <c r="E8270" i="12"/>
  <c r="I8270" i="12"/>
  <c r="J8270" i="12" s="1"/>
  <c r="A8271" i="12"/>
  <c r="H8271" i="12" s="1"/>
  <c r="B8271" i="12"/>
  <c r="D8271" i="12"/>
  <c r="E8271" i="12"/>
  <c r="I8271" i="12"/>
  <c r="J8271" i="12" s="1"/>
  <c r="A8272" i="12"/>
  <c r="H8272" i="12" s="1"/>
  <c r="B8272" i="12"/>
  <c r="D8272" i="12"/>
  <c r="E8272" i="12"/>
  <c r="I8272" i="12"/>
  <c r="J8272" i="12" s="1"/>
  <c r="A8273" i="12"/>
  <c r="H8273" i="12" s="1"/>
  <c r="B8273" i="12"/>
  <c r="D8273" i="12"/>
  <c r="E8273" i="12"/>
  <c r="I8273" i="12"/>
  <c r="J8273" i="12" s="1"/>
  <c r="A8274" i="12"/>
  <c r="H8274" i="12" s="1"/>
  <c r="B8274" i="12"/>
  <c r="D8274" i="12"/>
  <c r="E8274" i="12"/>
  <c r="I8274" i="12"/>
  <c r="J8274" i="12" s="1"/>
  <c r="A8275" i="12"/>
  <c r="H8275" i="12" s="1"/>
  <c r="B8275" i="12"/>
  <c r="D8275" i="12"/>
  <c r="E8275" i="12"/>
  <c r="I8275" i="12"/>
  <c r="J8275" i="12" s="1"/>
  <c r="A8276" i="12"/>
  <c r="H8276" i="12" s="1"/>
  <c r="B8276" i="12"/>
  <c r="D8276" i="12"/>
  <c r="E8276" i="12"/>
  <c r="I8276" i="12"/>
  <c r="J8276" i="12" s="1"/>
  <c r="A8277" i="12"/>
  <c r="H8277" i="12" s="1"/>
  <c r="B8277" i="12"/>
  <c r="D8277" i="12"/>
  <c r="E8277" i="12"/>
  <c r="I8277" i="12"/>
  <c r="J8277" i="12" s="1"/>
  <c r="A8278" i="12"/>
  <c r="H8278" i="12" s="1"/>
  <c r="B8278" i="12"/>
  <c r="D8278" i="12"/>
  <c r="E8278" i="12"/>
  <c r="I8278" i="12"/>
  <c r="J8278" i="12" s="1"/>
  <c r="A8279" i="12"/>
  <c r="H8279" i="12" s="1"/>
  <c r="B8279" i="12"/>
  <c r="D8279" i="12"/>
  <c r="E8279" i="12"/>
  <c r="I8279" i="12"/>
  <c r="J8279" i="12" s="1"/>
  <c r="A8280" i="12"/>
  <c r="H8280" i="12" s="1"/>
  <c r="B8280" i="12"/>
  <c r="D8280" i="12"/>
  <c r="E8280" i="12"/>
  <c r="I8280" i="12"/>
  <c r="J8280" i="12" s="1"/>
  <c r="A8281" i="12"/>
  <c r="H8281" i="12" s="1"/>
  <c r="B8281" i="12"/>
  <c r="D8281" i="12"/>
  <c r="E8281" i="12"/>
  <c r="I8281" i="12"/>
  <c r="J8281" i="12" s="1"/>
  <c r="A8282" i="12"/>
  <c r="H8282" i="12" s="1"/>
  <c r="B8282" i="12"/>
  <c r="D8282" i="12"/>
  <c r="E8282" i="12"/>
  <c r="I8282" i="12"/>
  <c r="J8282" i="12" s="1"/>
  <c r="A8283" i="12"/>
  <c r="H8283" i="12" s="1"/>
  <c r="B8283" i="12"/>
  <c r="D8283" i="12"/>
  <c r="E8283" i="12"/>
  <c r="I8283" i="12"/>
  <c r="J8283" i="12" s="1"/>
  <c r="A8284" i="12"/>
  <c r="H8284" i="12" s="1"/>
  <c r="B8284" i="12"/>
  <c r="D8284" i="12"/>
  <c r="E8284" i="12"/>
  <c r="I8284" i="12"/>
  <c r="J8284" i="12" s="1"/>
  <c r="A8285" i="12"/>
  <c r="H8285" i="12" s="1"/>
  <c r="B8285" i="12"/>
  <c r="D8285" i="12"/>
  <c r="E8285" i="12"/>
  <c r="I8285" i="12"/>
  <c r="J8285" i="12" s="1"/>
  <c r="A8286" i="12"/>
  <c r="H8286" i="12" s="1"/>
  <c r="B8286" i="12"/>
  <c r="D8286" i="12"/>
  <c r="E8286" i="12"/>
  <c r="I8286" i="12"/>
  <c r="J8286" i="12" s="1"/>
  <c r="A8287" i="12"/>
  <c r="H8287" i="12" s="1"/>
  <c r="B8287" i="12"/>
  <c r="D8287" i="12"/>
  <c r="E8287" i="12"/>
  <c r="I8287" i="12"/>
  <c r="J8287" i="12" s="1"/>
  <c r="A8288" i="12"/>
  <c r="H8288" i="12" s="1"/>
  <c r="B8288" i="12"/>
  <c r="D8288" i="12"/>
  <c r="E8288" i="12"/>
  <c r="I8288" i="12"/>
  <c r="J8288" i="12" s="1"/>
  <c r="A8289" i="12"/>
  <c r="H8289" i="12" s="1"/>
  <c r="B8289" i="12"/>
  <c r="D8289" i="12"/>
  <c r="E8289" i="12"/>
  <c r="I8289" i="12"/>
  <c r="J8289" i="12" s="1"/>
  <c r="A8290" i="12"/>
  <c r="H8290" i="12" s="1"/>
  <c r="B8290" i="12"/>
  <c r="D8290" i="12"/>
  <c r="E8290" i="12"/>
  <c r="I8290" i="12"/>
  <c r="J8290" i="12" s="1"/>
  <c r="A8291" i="12"/>
  <c r="H8291" i="12" s="1"/>
  <c r="B8291" i="12"/>
  <c r="D8291" i="12"/>
  <c r="E8291" i="12"/>
  <c r="I8291" i="12"/>
  <c r="J8291" i="12" s="1"/>
  <c r="A8292" i="12"/>
  <c r="H8292" i="12" s="1"/>
  <c r="B8292" i="12"/>
  <c r="D8292" i="12"/>
  <c r="E8292" i="12"/>
  <c r="I8292" i="12"/>
  <c r="J8292" i="12" s="1"/>
  <c r="A8293" i="12"/>
  <c r="H8293" i="12" s="1"/>
  <c r="B8293" i="12"/>
  <c r="D8293" i="12"/>
  <c r="E8293" i="12"/>
  <c r="I8293" i="12"/>
  <c r="J8293" i="12" s="1"/>
  <c r="A8294" i="12"/>
  <c r="H8294" i="12" s="1"/>
  <c r="B8294" i="12"/>
  <c r="D8294" i="12"/>
  <c r="E8294" i="12"/>
  <c r="I8294" i="12"/>
  <c r="J8294" i="12" s="1"/>
  <c r="A8295" i="12"/>
  <c r="H8295" i="12" s="1"/>
  <c r="B8295" i="12"/>
  <c r="D8295" i="12"/>
  <c r="E8295" i="12"/>
  <c r="I8295" i="12"/>
  <c r="J8295" i="12" s="1"/>
  <c r="A8296" i="12"/>
  <c r="H8296" i="12" s="1"/>
  <c r="B8296" i="12"/>
  <c r="D8296" i="12"/>
  <c r="E8296" i="12"/>
  <c r="I8296" i="12"/>
  <c r="J8296" i="12" s="1"/>
  <c r="A8297" i="12"/>
  <c r="H8297" i="12" s="1"/>
  <c r="B8297" i="12"/>
  <c r="D8297" i="12"/>
  <c r="E8297" i="12"/>
  <c r="I8297" i="12"/>
  <c r="J8297" i="12" s="1"/>
  <c r="A8298" i="12"/>
  <c r="H8298" i="12" s="1"/>
  <c r="B8298" i="12"/>
  <c r="D8298" i="12"/>
  <c r="E8298" i="12"/>
  <c r="I8298" i="12"/>
  <c r="J8298" i="12" s="1"/>
  <c r="A8299" i="12"/>
  <c r="H8299" i="12" s="1"/>
  <c r="B8299" i="12"/>
  <c r="D8299" i="12"/>
  <c r="E8299" i="12"/>
  <c r="I8299" i="12"/>
  <c r="J8299" i="12" s="1"/>
  <c r="A8300" i="12"/>
  <c r="H8300" i="12" s="1"/>
  <c r="B8300" i="12"/>
  <c r="D8300" i="12"/>
  <c r="E8300" i="12"/>
  <c r="I8300" i="12"/>
  <c r="J8300" i="12" s="1"/>
  <c r="A8301" i="12"/>
  <c r="H8301" i="12" s="1"/>
  <c r="B8301" i="12"/>
  <c r="D8301" i="12"/>
  <c r="E8301" i="12"/>
  <c r="I8301" i="12"/>
  <c r="J8301" i="12" s="1"/>
  <c r="A8302" i="12"/>
  <c r="H8302" i="12" s="1"/>
  <c r="B8302" i="12"/>
  <c r="D8302" i="12"/>
  <c r="E8302" i="12"/>
  <c r="I8302" i="12"/>
  <c r="J8302" i="12" s="1"/>
  <c r="A8303" i="12"/>
  <c r="H8303" i="12" s="1"/>
  <c r="B8303" i="12"/>
  <c r="D8303" i="12"/>
  <c r="E8303" i="12"/>
  <c r="I8303" i="12"/>
  <c r="J8303" i="12" s="1"/>
  <c r="A8304" i="12"/>
  <c r="H8304" i="12" s="1"/>
  <c r="B8304" i="12"/>
  <c r="D8304" i="12"/>
  <c r="E8304" i="12"/>
  <c r="I8304" i="12"/>
  <c r="J8304" i="12" s="1"/>
  <c r="A8305" i="12"/>
  <c r="H8305" i="12" s="1"/>
  <c r="B8305" i="12"/>
  <c r="D8305" i="12"/>
  <c r="E8305" i="12"/>
  <c r="I8305" i="12"/>
  <c r="J8305" i="12" s="1"/>
  <c r="A8306" i="12"/>
  <c r="H8306" i="12" s="1"/>
  <c r="B8306" i="12"/>
  <c r="D8306" i="12"/>
  <c r="E8306" i="12"/>
  <c r="I8306" i="12"/>
  <c r="J8306" i="12" s="1"/>
  <c r="A8307" i="12"/>
  <c r="H8307" i="12" s="1"/>
  <c r="B8307" i="12"/>
  <c r="D8307" i="12"/>
  <c r="E8307" i="12"/>
  <c r="I8307" i="12"/>
  <c r="J8307" i="12" s="1"/>
  <c r="A8308" i="12"/>
  <c r="H8308" i="12" s="1"/>
  <c r="B8308" i="12"/>
  <c r="D8308" i="12"/>
  <c r="E8308" i="12"/>
  <c r="I8308" i="12"/>
  <c r="J8308" i="12" s="1"/>
  <c r="A8309" i="12"/>
  <c r="H8309" i="12" s="1"/>
  <c r="B8309" i="12"/>
  <c r="D8309" i="12"/>
  <c r="E8309" i="12"/>
  <c r="I8309" i="12"/>
  <c r="J8309" i="12" s="1"/>
  <c r="A8310" i="12"/>
  <c r="H8310" i="12" s="1"/>
  <c r="B8310" i="12"/>
  <c r="D8310" i="12"/>
  <c r="E8310" i="12"/>
  <c r="I8310" i="12"/>
  <c r="J8310" i="12" s="1"/>
  <c r="A8311" i="12"/>
  <c r="H8311" i="12" s="1"/>
  <c r="B8311" i="12"/>
  <c r="D8311" i="12"/>
  <c r="E8311" i="12"/>
  <c r="I8311" i="12"/>
  <c r="J8311" i="12" s="1"/>
  <c r="A8312" i="12"/>
  <c r="H8312" i="12" s="1"/>
  <c r="B8312" i="12"/>
  <c r="D8312" i="12"/>
  <c r="E8312" i="12"/>
  <c r="I8312" i="12"/>
  <c r="J8312" i="12" s="1"/>
  <c r="A8313" i="12"/>
  <c r="H8313" i="12" s="1"/>
  <c r="B8313" i="12"/>
  <c r="D8313" i="12"/>
  <c r="E8313" i="12"/>
  <c r="I8313" i="12"/>
  <c r="J8313" i="12" s="1"/>
  <c r="A8314" i="12"/>
  <c r="H8314" i="12" s="1"/>
  <c r="B8314" i="12"/>
  <c r="D8314" i="12"/>
  <c r="E8314" i="12"/>
  <c r="I8314" i="12"/>
  <c r="J8314" i="12" s="1"/>
  <c r="A8315" i="12"/>
  <c r="H8315" i="12" s="1"/>
  <c r="B8315" i="12"/>
  <c r="D8315" i="12"/>
  <c r="E8315" i="12"/>
  <c r="I8315" i="12"/>
  <c r="J8315" i="12" s="1"/>
  <c r="A8316" i="12"/>
  <c r="H8316" i="12" s="1"/>
  <c r="B8316" i="12"/>
  <c r="D8316" i="12"/>
  <c r="E8316" i="12"/>
  <c r="I8316" i="12"/>
  <c r="J8316" i="12" s="1"/>
  <c r="A8317" i="12"/>
  <c r="H8317" i="12" s="1"/>
  <c r="B8317" i="12"/>
  <c r="D8317" i="12"/>
  <c r="E8317" i="12"/>
  <c r="I8317" i="12"/>
  <c r="J8317" i="12" s="1"/>
  <c r="A8318" i="12"/>
  <c r="H8318" i="12" s="1"/>
  <c r="B8318" i="12"/>
  <c r="D8318" i="12"/>
  <c r="E8318" i="12"/>
  <c r="I8318" i="12"/>
  <c r="J8318" i="12" s="1"/>
  <c r="A8319" i="12"/>
  <c r="H8319" i="12" s="1"/>
  <c r="B8319" i="12"/>
  <c r="D8319" i="12"/>
  <c r="E8319" i="12"/>
  <c r="I8319" i="12"/>
  <c r="J8319" i="12" s="1"/>
  <c r="A8320" i="12"/>
  <c r="H8320" i="12" s="1"/>
  <c r="B8320" i="12"/>
  <c r="D8320" i="12"/>
  <c r="E8320" i="12"/>
  <c r="I8320" i="12"/>
  <c r="J8320" i="12" s="1"/>
  <c r="A8321" i="12"/>
  <c r="H8321" i="12" s="1"/>
  <c r="B8321" i="12"/>
  <c r="D8321" i="12"/>
  <c r="E8321" i="12"/>
  <c r="I8321" i="12"/>
  <c r="J8321" i="12" s="1"/>
  <c r="A8322" i="12"/>
  <c r="H8322" i="12" s="1"/>
  <c r="B8322" i="12"/>
  <c r="D8322" i="12"/>
  <c r="E8322" i="12"/>
  <c r="I8322" i="12"/>
  <c r="J8322" i="12" s="1"/>
  <c r="A8323" i="12"/>
  <c r="H8323" i="12" s="1"/>
  <c r="B8323" i="12"/>
  <c r="D8323" i="12"/>
  <c r="E8323" i="12"/>
  <c r="I8323" i="12"/>
  <c r="J8323" i="12" s="1"/>
  <c r="A8324" i="12"/>
  <c r="H8324" i="12" s="1"/>
  <c r="B8324" i="12"/>
  <c r="D8324" i="12"/>
  <c r="E8324" i="12"/>
  <c r="I8324" i="12"/>
  <c r="J8324" i="12" s="1"/>
  <c r="A8325" i="12"/>
  <c r="H8325" i="12" s="1"/>
  <c r="B8325" i="12"/>
  <c r="D8325" i="12"/>
  <c r="E8325" i="12"/>
  <c r="I8325" i="12"/>
  <c r="J8325" i="12" s="1"/>
  <c r="A8326" i="12"/>
  <c r="H8326" i="12" s="1"/>
  <c r="B8326" i="12"/>
  <c r="D8326" i="12"/>
  <c r="E8326" i="12"/>
  <c r="I8326" i="12"/>
  <c r="J8326" i="12" s="1"/>
  <c r="A8327" i="12"/>
  <c r="H8327" i="12" s="1"/>
  <c r="B8327" i="12"/>
  <c r="D8327" i="12"/>
  <c r="E8327" i="12"/>
  <c r="I8327" i="12"/>
  <c r="J8327" i="12" s="1"/>
  <c r="A8328" i="12"/>
  <c r="H8328" i="12" s="1"/>
  <c r="B8328" i="12"/>
  <c r="D8328" i="12"/>
  <c r="E8328" i="12"/>
  <c r="I8328" i="12"/>
  <c r="J8328" i="12" s="1"/>
  <c r="A8329" i="12"/>
  <c r="H8329" i="12" s="1"/>
  <c r="B8329" i="12"/>
  <c r="D8329" i="12"/>
  <c r="E8329" i="12"/>
  <c r="I8329" i="12"/>
  <c r="J8329" i="12" s="1"/>
  <c r="A8330" i="12"/>
  <c r="H8330" i="12" s="1"/>
  <c r="B8330" i="12"/>
  <c r="D8330" i="12"/>
  <c r="E8330" i="12"/>
  <c r="I8330" i="12"/>
  <c r="J8330" i="12" s="1"/>
  <c r="A8331" i="12"/>
  <c r="H8331" i="12" s="1"/>
  <c r="B8331" i="12"/>
  <c r="D8331" i="12"/>
  <c r="E8331" i="12"/>
  <c r="I8331" i="12"/>
  <c r="J8331" i="12" s="1"/>
  <c r="A8332" i="12"/>
  <c r="H8332" i="12" s="1"/>
  <c r="B8332" i="12"/>
  <c r="D8332" i="12"/>
  <c r="E8332" i="12"/>
  <c r="I8332" i="12"/>
  <c r="J8332" i="12" s="1"/>
  <c r="A8333" i="12"/>
  <c r="H8333" i="12" s="1"/>
  <c r="B8333" i="12"/>
  <c r="D8333" i="12"/>
  <c r="E8333" i="12"/>
  <c r="I8333" i="12"/>
  <c r="J8333" i="12" s="1"/>
  <c r="A8334" i="12"/>
  <c r="H8334" i="12" s="1"/>
  <c r="B8334" i="12"/>
  <c r="D8334" i="12"/>
  <c r="E8334" i="12"/>
  <c r="I8334" i="12"/>
  <c r="J8334" i="12" s="1"/>
  <c r="A8335" i="12"/>
  <c r="H8335" i="12" s="1"/>
  <c r="B8335" i="12"/>
  <c r="D8335" i="12"/>
  <c r="E8335" i="12"/>
  <c r="I8335" i="12"/>
  <c r="J8335" i="12" s="1"/>
  <c r="A8336" i="12"/>
  <c r="H8336" i="12" s="1"/>
  <c r="B8336" i="12"/>
  <c r="D8336" i="12"/>
  <c r="E8336" i="12"/>
  <c r="I8336" i="12"/>
  <c r="J8336" i="12" s="1"/>
  <c r="A8337" i="12"/>
  <c r="H8337" i="12" s="1"/>
  <c r="B8337" i="12"/>
  <c r="D8337" i="12"/>
  <c r="E8337" i="12"/>
  <c r="I8337" i="12"/>
  <c r="J8337" i="12" s="1"/>
  <c r="A8338" i="12"/>
  <c r="H8338" i="12" s="1"/>
  <c r="B8338" i="12"/>
  <c r="D8338" i="12"/>
  <c r="E8338" i="12"/>
  <c r="I8338" i="12"/>
  <c r="J8338" i="12" s="1"/>
  <c r="A8339" i="12"/>
  <c r="H8339" i="12" s="1"/>
  <c r="B8339" i="12"/>
  <c r="D8339" i="12"/>
  <c r="E8339" i="12"/>
  <c r="I8339" i="12"/>
  <c r="J8339" i="12" s="1"/>
  <c r="A8340" i="12"/>
  <c r="H8340" i="12" s="1"/>
  <c r="B8340" i="12"/>
  <c r="D8340" i="12"/>
  <c r="E8340" i="12"/>
  <c r="I8340" i="12"/>
  <c r="J8340" i="12" s="1"/>
  <c r="A8341" i="12"/>
  <c r="H8341" i="12" s="1"/>
  <c r="B8341" i="12"/>
  <c r="D8341" i="12"/>
  <c r="E8341" i="12"/>
  <c r="I8341" i="12"/>
  <c r="J8341" i="12" s="1"/>
  <c r="A8342" i="12"/>
  <c r="H8342" i="12" s="1"/>
  <c r="B8342" i="12"/>
  <c r="D8342" i="12"/>
  <c r="E8342" i="12"/>
  <c r="I8342" i="12"/>
  <c r="J8342" i="12" s="1"/>
  <c r="A8343" i="12"/>
  <c r="H8343" i="12" s="1"/>
  <c r="B8343" i="12"/>
  <c r="D8343" i="12"/>
  <c r="E8343" i="12"/>
  <c r="I8343" i="12"/>
  <c r="J8343" i="12" s="1"/>
  <c r="A8344" i="12"/>
  <c r="H8344" i="12" s="1"/>
  <c r="B8344" i="12"/>
  <c r="D8344" i="12"/>
  <c r="E8344" i="12"/>
  <c r="I8344" i="12"/>
  <c r="J8344" i="12" s="1"/>
  <c r="A8345" i="12"/>
  <c r="H8345" i="12" s="1"/>
  <c r="B8345" i="12"/>
  <c r="D8345" i="12"/>
  <c r="E8345" i="12"/>
  <c r="I8345" i="12"/>
  <c r="J8345" i="12" s="1"/>
  <c r="A8346" i="12"/>
  <c r="H8346" i="12" s="1"/>
  <c r="B8346" i="12"/>
  <c r="D8346" i="12"/>
  <c r="E8346" i="12"/>
  <c r="I8346" i="12"/>
  <c r="J8346" i="12" s="1"/>
  <c r="A8347" i="12"/>
  <c r="H8347" i="12" s="1"/>
  <c r="B8347" i="12"/>
  <c r="D8347" i="12"/>
  <c r="E8347" i="12"/>
  <c r="I8347" i="12"/>
  <c r="J8347" i="12" s="1"/>
  <c r="A8348" i="12"/>
  <c r="H8348" i="12" s="1"/>
  <c r="B8348" i="12"/>
  <c r="D8348" i="12"/>
  <c r="E8348" i="12"/>
  <c r="I8348" i="12"/>
  <c r="J8348" i="12" s="1"/>
  <c r="A8349" i="12"/>
  <c r="H8349" i="12" s="1"/>
  <c r="B8349" i="12"/>
  <c r="D8349" i="12"/>
  <c r="E8349" i="12"/>
  <c r="I8349" i="12"/>
  <c r="J8349" i="12" s="1"/>
  <c r="A8350" i="12"/>
  <c r="H8350" i="12" s="1"/>
  <c r="B8350" i="12"/>
  <c r="D8350" i="12"/>
  <c r="E8350" i="12"/>
  <c r="I8350" i="12"/>
  <c r="J8350" i="12" s="1"/>
  <c r="A8351" i="12"/>
  <c r="H8351" i="12" s="1"/>
  <c r="B8351" i="12"/>
  <c r="D8351" i="12"/>
  <c r="E8351" i="12"/>
  <c r="I8351" i="12"/>
  <c r="J8351" i="12" s="1"/>
  <c r="A8352" i="12"/>
  <c r="H8352" i="12" s="1"/>
  <c r="B8352" i="12"/>
  <c r="D8352" i="12"/>
  <c r="E8352" i="12"/>
  <c r="I8352" i="12"/>
  <c r="J8352" i="12" s="1"/>
  <c r="A8353" i="12"/>
  <c r="H8353" i="12" s="1"/>
  <c r="B8353" i="12"/>
  <c r="D8353" i="12"/>
  <c r="E8353" i="12"/>
  <c r="I8353" i="12"/>
  <c r="J8353" i="12" s="1"/>
  <c r="A8354" i="12"/>
  <c r="H8354" i="12" s="1"/>
  <c r="B8354" i="12"/>
  <c r="D8354" i="12"/>
  <c r="E8354" i="12"/>
  <c r="I8354" i="12"/>
  <c r="J8354" i="12" s="1"/>
  <c r="A8355" i="12"/>
  <c r="H8355" i="12" s="1"/>
  <c r="B8355" i="12"/>
  <c r="D8355" i="12"/>
  <c r="E8355" i="12"/>
  <c r="I8355" i="12"/>
  <c r="J8355" i="12" s="1"/>
  <c r="A8356" i="12"/>
  <c r="H8356" i="12" s="1"/>
  <c r="B8356" i="12"/>
  <c r="D8356" i="12"/>
  <c r="E8356" i="12"/>
  <c r="I8356" i="12"/>
  <c r="J8356" i="12" s="1"/>
  <c r="A8357" i="12"/>
  <c r="H8357" i="12" s="1"/>
  <c r="B8357" i="12"/>
  <c r="D8357" i="12"/>
  <c r="E8357" i="12"/>
  <c r="I8357" i="12"/>
  <c r="J8357" i="12" s="1"/>
  <c r="A8358" i="12"/>
  <c r="H8358" i="12" s="1"/>
  <c r="B8358" i="12"/>
  <c r="D8358" i="12"/>
  <c r="E8358" i="12"/>
  <c r="I8358" i="12"/>
  <c r="J8358" i="12" s="1"/>
  <c r="A8359" i="12"/>
  <c r="H8359" i="12" s="1"/>
  <c r="B8359" i="12"/>
  <c r="D8359" i="12"/>
  <c r="E8359" i="12"/>
  <c r="I8359" i="12"/>
  <c r="J8359" i="12" s="1"/>
  <c r="A8360" i="12"/>
  <c r="H8360" i="12" s="1"/>
  <c r="B8360" i="12"/>
  <c r="D8360" i="12"/>
  <c r="E8360" i="12"/>
  <c r="I8360" i="12"/>
  <c r="J8360" i="12" s="1"/>
  <c r="A8361" i="12"/>
  <c r="H8361" i="12" s="1"/>
  <c r="B8361" i="12"/>
  <c r="D8361" i="12"/>
  <c r="E8361" i="12"/>
  <c r="I8361" i="12"/>
  <c r="J8361" i="12" s="1"/>
  <c r="A8362" i="12"/>
  <c r="H8362" i="12" s="1"/>
  <c r="B8362" i="12"/>
  <c r="D8362" i="12"/>
  <c r="E8362" i="12"/>
  <c r="I8362" i="12"/>
  <c r="J8362" i="12" s="1"/>
  <c r="A8363" i="12"/>
  <c r="H8363" i="12" s="1"/>
  <c r="B8363" i="12"/>
  <c r="D8363" i="12"/>
  <c r="E8363" i="12"/>
  <c r="I8363" i="12"/>
  <c r="J8363" i="12" s="1"/>
  <c r="A8364" i="12"/>
  <c r="H8364" i="12" s="1"/>
  <c r="B8364" i="12"/>
  <c r="D8364" i="12"/>
  <c r="E8364" i="12"/>
  <c r="I8364" i="12"/>
  <c r="J8364" i="12" s="1"/>
  <c r="A8365" i="12"/>
  <c r="H8365" i="12" s="1"/>
  <c r="B8365" i="12"/>
  <c r="D8365" i="12"/>
  <c r="E8365" i="12"/>
  <c r="I8365" i="12"/>
  <c r="J8365" i="12" s="1"/>
  <c r="A8366" i="12"/>
  <c r="H8366" i="12" s="1"/>
  <c r="B8366" i="12"/>
  <c r="D8366" i="12"/>
  <c r="E8366" i="12"/>
  <c r="I8366" i="12"/>
  <c r="J8366" i="12" s="1"/>
  <c r="A8367" i="12"/>
  <c r="H8367" i="12" s="1"/>
  <c r="B8367" i="12"/>
  <c r="D8367" i="12"/>
  <c r="E8367" i="12"/>
  <c r="I8367" i="12"/>
  <c r="J8367" i="12" s="1"/>
  <c r="A8368" i="12"/>
  <c r="H8368" i="12" s="1"/>
  <c r="B8368" i="12"/>
  <c r="D8368" i="12"/>
  <c r="E8368" i="12"/>
  <c r="I8368" i="12"/>
  <c r="J8368" i="12" s="1"/>
  <c r="A8369" i="12"/>
  <c r="H8369" i="12" s="1"/>
  <c r="B8369" i="12"/>
  <c r="D8369" i="12"/>
  <c r="E8369" i="12"/>
  <c r="I8369" i="12"/>
  <c r="J8369" i="12" s="1"/>
  <c r="A8370" i="12"/>
  <c r="H8370" i="12" s="1"/>
  <c r="B8370" i="12"/>
  <c r="D8370" i="12"/>
  <c r="E8370" i="12"/>
  <c r="I8370" i="12"/>
  <c r="J8370" i="12" s="1"/>
  <c r="A8371" i="12"/>
  <c r="H8371" i="12" s="1"/>
  <c r="B8371" i="12"/>
  <c r="D8371" i="12"/>
  <c r="E8371" i="12"/>
  <c r="I8371" i="12"/>
  <c r="J8371" i="12" s="1"/>
  <c r="A8372" i="12"/>
  <c r="H8372" i="12" s="1"/>
  <c r="B8372" i="12"/>
  <c r="D8372" i="12"/>
  <c r="E8372" i="12"/>
  <c r="I8372" i="12"/>
  <c r="J8372" i="12" s="1"/>
  <c r="A8373" i="12"/>
  <c r="H8373" i="12" s="1"/>
  <c r="B8373" i="12"/>
  <c r="D8373" i="12"/>
  <c r="E8373" i="12"/>
  <c r="I8373" i="12"/>
  <c r="J8373" i="12" s="1"/>
  <c r="A8374" i="12"/>
  <c r="H8374" i="12" s="1"/>
  <c r="B8374" i="12"/>
  <c r="D8374" i="12"/>
  <c r="E8374" i="12"/>
  <c r="I8374" i="12"/>
  <c r="J8374" i="12" s="1"/>
  <c r="A8375" i="12"/>
  <c r="H8375" i="12" s="1"/>
  <c r="B8375" i="12"/>
  <c r="D8375" i="12"/>
  <c r="E8375" i="12"/>
  <c r="I8375" i="12"/>
  <c r="J8375" i="12" s="1"/>
  <c r="A8376" i="12"/>
  <c r="H8376" i="12" s="1"/>
  <c r="B8376" i="12"/>
  <c r="D8376" i="12"/>
  <c r="E8376" i="12"/>
  <c r="I8376" i="12"/>
  <c r="J8376" i="12" s="1"/>
  <c r="A8377" i="12"/>
  <c r="H8377" i="12" s="1"/>
  <c r="B8377" i="12"/>
  <c r="D8377" i="12"/>
  <c r="E8377" i="12"/>
  <c r="I8377" i="12"/>
  <c r="J8377" i="12" s="1"/>
  <c r="A8378" i="12"/>
  <c r="H8378" i="12" s="1"/>
  <c r="B8378" i="12"/>
  <c r="D8378" i="12"/>
  <c r="E8378" i="12"/>
  <c r="I8378" i="12"/>
  <c r="J8378" i="12" s="1"/>
  <c r="A8379" i="12"/>
  <c r="H8379" i="12" s="1"/>
  <c r="B8379" i="12"/>
  <c r="D8379" i="12"/>
  <c r="E8379" i="12"/>
  <c r="I8379" i="12"/>
  <c r="J8379" i="12" s="1"/>
  <c r="A8380" i="12"/>
  <c r="H8380" i="12" s="1"/>
  <c r="B8380" i="12"/>
  <c r="D8380" i="12"/>
  <c r="E8380" i="12"/>
  <c r="I8380" i="12"/>
  <c r="J8380" i="12" s="1"/>
  <c r="A8381" i="12"/>
  <c r="H8381" i="12" s="1"/>
  <c r="B8381" i="12"/>
  <c r="D8381" i="12"/>
  <c r="E8381" i="12"/>
  <c r="I8381" i="12"/>
  <c r="J8381" i="12" s="1"/>
  <c r="A8382" i="12"/>
  <c r="H8382" i="12" s="1"/>
  <c r="B8382" i="12"/>
  <c r="D8382" i="12"/>
  <c r="E8382" i="12"/>
  <c r="I8382" i="12"/>
  <c r="J8382" i="12" s="1"/>
  <c r="A8383" i="12"/>
  <c r="H8383" i="12" s="1"/>
  <c r="B8383" i="12"/>
  <c r="D8383" i="12"/>
  <c r="E8383" i="12"/>
  <c r="I8383" i="12"/>
  <c r="J8383" i="12" s="1"/>
  <c r="A8384" i="12"/>
  <c r="H8384" i="12" s="1"/>
  <c r="B8384" i="12"/>
  <c r="D8384" i="12"/>
  <c r="E8384" i="12"/>
  <c r="I8384" i="12"/>
  <c r="J8384" i="12" s="1"/>
  <c r="A8385" i="12"/>
  <c r="H8385" i="12" s="1"/>
  <c r="B8385" i="12"/>
  <c r="D8385" i="12"/>
  <c r="E8385" i="12"/>
  <c r="I8385" i="12"/>
  <c r="J8385" i="12" s="1"/>
  <c r="A8386" i="12"/>
  <c r="H8386" i="12" s="1"/>
  <c r="B8386" i="12"/>
  <c r="D8386" i="12"/>
  <c r="E8386" i="12"/>
  <c r="I8386" i="12"/>
  <c r="J8386" i="12" s="1"/>
  <c r="A8387" i="12"/>
  <c r="H8387" i="12" s="1"/>
  <c r="B8387" i="12"/>
  <c r="D8387" i="12"/>
  <c r="E8387" i="12"/>
  <c r="I8387" i="12"/>
  <c r="J8387" i="12" s="1"/>
  <c r="A8388" i="12"/>
  <c r="H8388" i="12" s="1"/>
  <c r="B8388" i="12"/>
  <c r="D8388" i="12"/>
  <c r="E8388" i="12"/>
  <c r="I8388" i="12"/>
  <c r="J8388" i="12" s="1"/>
  <c r="A8389" i="12"/>
  <c r="H8389" i="12" s="1"/>
  <c r="B8389" i="12"/>
  <c r="D8389" i="12"/>
  <c r="E8389" i="12"/>
  <c r="I8389" i="12"/>
  <c r="J8389" i="12" s="1"/>
  <c r="A8390" i="12"/>
  <c r="H8390" i="12" s="1"/>
  <c r="B8390" i="12"/>
  <c r="D8390" i="12"/>
  <c r="E8390" i="12"/>
  <c r="I8390" i="12"/>
  <c r="J8390" i="12" s="1"/>
  <c r="A8391" i="12"/>
  <c r="H8391" i="12" s="1"/>
  <c r="B8391" i="12"/>
  <c r="D8391" i="12"/>
  <c r="E8391" i="12"/>
  <c r="I8391" i="12"/>
  <c r="J8391" i="12" s="1"/>
  <c r="A8392" i="12"/>
  <c r="H8392" i="12" s="1"/>
  <c r="B8392" i="12"/>
  <c r="D8392" i="12"/>
  <c r="E8392" i="12"/>
  <c r="I8392" i="12"/>
  <c r="J8392" i="12" s="1"/>
  <c r="A8393" i="12"/>
  <c r="H8393" i="12" s="1"/>
  <c r="B8393" i="12"/>
  <c r="D8393" i="12"/>
  <c r="E8393" i="12"/>
  <c r="I8393" i="12"/>
  <c r="J8393" i="12" s="1"/>
  <c r="A8394" i="12"/>
  <c r="H8394" i="12" s="1"/>
  <c r="B8394" i="12"/>
  <c r="D8394" i="12"/>
  <c r="E8394" i="12"/>
  <c r="I8394" i="12"/>
  <c r="J8394" i="12" s="1"/>
  <c r="A8395" i="12"/>
  <c r="H8395" i="12" s="1"/>
  <c r="B8395" i="12"/>
  <c r="D8395" i="12"/>
  <c r="E8395" i="12"/>
  <c r="I8395" i="12"/>
  <c r="J8395" i="12" s="1"/>
  <c r="A8396" i="12"/>
  <c r="H8396" i="12" s="1"/>
  <c r="B8396" i="12"/>
  <c r="D8396" i="12"/>
  <c r="E8396" i="12"/>
  <c r="I8396" i="12"/>
  <c r="J8396" i="12" s="1"/>
  <c r="A8397" i="12"/>
  <c r="H8397" i="12" s="1"/>
  <c r="B8397" i="12"/>
  <c r="D8397" i="12"/>
  <c r="E8397" i="12"/>
  <c r="I8397" i="12"/>
  <c r="J8397" i="12" s="1"/>
  <c r="A8398" i="12"/>
  <c r="H8398" i="12" s="1"/>
  <c r="B8398" i="12"/>
  <c r="D8398" i="12"/>
  <c r="E8398" i="12"/>
  <c r="I8398" i="12"/>
  <c r="J8398" i="12" s="1"/>
  <c r="A8399" i="12"/>
  <c r="H8399" i="12" s="1"/>
  <c r="B8399" i="12"/>
  <c r="D8399" i="12"/>
  <c r="E8399" i="12"/>
  <c r="I8399" i="12"/>
  <c r="J8399" i="12" s="1"/>
  <c r="A8400" i="12"/>
  <c r="H8400" i="12" s="1"/>
  <c r="B8400" i="12"/>
  <c r="D8400" i="12"/>
  <c r="E8400" i="12"/>
  <c r="I8400" i="12"/>
  <c r="J8400" i="12" s="1"/>
  <c r="A8401" i="12"/>
  <c r="H8401" i="12" s="1"/>
  <c r="B8401" i="12"/>
  <c r="D8401" i="12"/>
  <c r="E8401" i="12"/>
  <c r="I8401" i="12"/>
  <c r="J8401" i="12" s="1"/>
  <c r="A8402" i="12"/>
  <c r="H8402" i="12" s="1"/>
  <c r="B8402" i="12"/>
  <c r="D8402" i="12"/>
  <c r="E8402" i="12"/>
  <c r="I8402" i="12"/>
  <c r="J8402" i="12" s="1"/>
  <c r="A8403" i="12"/>
  <c r="H8403" i="12" s="1"/>
  <c r="B8403" i="12"/>
  <c r="D8403" i="12"/>
  <c r="E8403" i="12"/>
  <c r="I8403" i="12"/>
  <c r="J8403" i="12" s="1"/>
  <c r="A8404" i="12"/>
  <c r="H8404" i="12" s="1"/>
  <c r="B8404" i="12"/>
  <c r="D8404" i="12"/>
  <c r="E8404" i="12"/>
  <c r="I8404" i="12"/>
  <c r="J8404" i="12" s="1"/>
  <c r="A8405" i="12"/>
  <c r="H8405" i="12" s="1"/>
  <c r="B8405" i="12"/>
  <c r="D8405" i="12"/>
  <c r="E8405" i="12"/>
  <c r="I8405" i="12"/>
  <c r="J8405" i="12" s="1"/>
  <c r="A8406" i="12"/>
  <c r="H8406" i="12" s="1"/>
  <c r="B8406" i="12"/>
  <c r="D8406" i="12"/>
  <c r="E8406" i="12"/>
  <c r="I8406" i="12"/>
  <c r="J8406" i="12" s="1"/>
  <c r="A8407" i="12"/>
  <c r="H8407" i="12" s="1"/>
  <c r="B8407" i="12"/>
  <c r="D8407" i="12"/>
  <c r="E8407" i="12"/>
  <c r="I8407" i="12"/>
  <c r="J8407" i="12" s="1"/>
  <c r="A8408" i="12"/>
  <c r="H8408" i="12" s="1"/>
  <c r="B8408" i="12"/>
  <c r="D8408" i="12"/>
  <c r="E8408" i="12"/>
  <c r="I8408" i="12"/>
  <c r="J8408" i="12" s="1"/>
  <c r="A8409" i="12"/>
  <c r="H8409" i="12" s="1"/>
  <c r="B8409" i="12"/>
  <c r="D8409" i="12"/>
  <c r="E8409" i="12"/>
  <c r="I8409" i="12"/>
  <c r="J8409" i="12" s="1"/>
  <c r="A8410" i="12"/>
  <c r="H8410" i="12" s="1"/>
  <c r="B8410" i="12"/>
  <c r="D8410" i="12"/>
  <c r="E8410" i="12"/>
  <c r="I8410" i="12"/>
  <c r="J8410" i="12" s="1"/>
  <c r="A8411" i="12"/>
  <c r="H8411" i="12" s="1"/>
  <c r="B8411" i="12"/>
  <c r="D8411" i="12"/>
  <c r="E8411" i="12"/>
  <c r="I8411" i="12"/>
  <c r="J8411" i="12" s="1"/>
  <c r="A8412" i="12"/>
  <c r="H8412" i="12" s="1"/>
  <c r="B8412" i="12"/>
  <c r="D8412" i="12"/>
  <c r="E8412" i="12"/>
  <c r="I8412" i="12"/>
  <c r="J8412" i="12" s="1"/>
  <c r="A8413" i="12"/>
  <c r="H8413" i="12" s="1"/>
  <c r="B8413" i="12"/>
  <c r="D8413" i="12"/>
  <c r="E8413" i="12"/>
  <c r="I8413" i="12"/>
  <c r="J8413" i="12" s="1"/>
  <c r="A8414" i="12"/>
  <c r="H8414" i="12" s="1"/>
  <c r="B8414" i="12"/>
  <c r="D8414" i="12"/>
  <c r="E8414" i="12"/>
  <c r="I8414" i="12"/>
  <c r="J8414" i="12" s="1"/>
  <c r="A8415" i="12"/>
  <c r="H8415" i="12" s="1"/>
  <c r="B8415" i="12"/>
  <c r="D8415" i="12"/>
  <c r="E8415" i="12"/>
  <c r="I8415" i="12"/>
  <c r="J8415" i="12" s="1"/>
  <c r="A8416" i="12"/>
  <c r="H8416" i="12" s="1"/>
  <c r="B8416" i="12"/>
  <c r="D8416" i="12"/>
  <c r="E8416" i="12"/>
  <c r="I8416" i="12"/>
  <c r="J8416" i="12" s="1"/>
  <c r="A8417" i="12"/>
  <c r="H8417" i="12" s="1"/>
  <c r="B8417" i="12"/>
  <c r="D8417" i="12"/>
  <c r="E8417" i="12"/>
  <c r="I8417" i="12"/>
  <c r="J8417" i="12" s="1"/>
  <c r="A8418" i="12"/>
  <c r="H8418" i="12" s="1"/>
  <c r="B8418" i="12"/>
  <c r="D8418" i="12"/>
  <c r="E8418" i="12"/>
  <c r="I8418" i="12"/>
  <c r="J8418" i="12" s="1"/>
  <c r="A8419" i="12"/>
  <c r="H8419" i="12" s="1"/>
  <c r="B8419" i="12"/>
  <c r="D8419" i="12"/>
  <c r="E8419" i="12"/>
  <c r="I8419" i="12"/>
  <c r="J8419" i="12" s="1"/>
  <c r="A8420" i="12"/>
  <c r="H8420" i="12" s="1"/>
  <c r="B8420" i="12"/>
  <c r="D8420" i="12"/>
  <c r="E8420" i="12"/>
  <c r="I8420" i="12"/>
  <c r="J8420" i="12" s="1"/>
  <c r="A8421" i="12"/>
  <c r="H8421" i="12" s="1"/>
  <c r="B8421" i="12"/>
  <c r="D8421" i="12"/>
  <c r="E8421" i="12"/>
  <c r="I8421" i="12"/>
  <c r="J8421" i="12" s="1"/>
  <c r="A8422" i="12"/>
  <c r="H8422" i="12" s="1"/>
  <c r="B8422" i="12"/>
  <c r="D8422" i="12"/>
  <c r="E8422" i="12"/>
  <c r="I8422" i="12"/>
  <c r="J8422" i="12" s="1"/>
  <c r="A8423" i="12"/>
  <c r="H8423" i="12" s="1"/>
  <c r="B8423" i="12"/>
  <c r="D8423" i="12"/>
  <c r="E8423" i="12"/>
  <c r="I8423" i="12"/>
  <c r="J8423" i="12" s="1"/>
  <c r="A8424" i="12"/>
  <c r="H8424" i="12" s="1"/>
  <c r="B8424" i="12"/>
  <c r="D8424" i="12"/>
  <c r="E8424" i="12"/>
  <c r="I8424" i="12"/>
  <c r="J8424" i="12" s="1"/>
  <c r="A8425" i="12"/>
  <c r="H8425" i="12" s="1"/>
  <c r="B8425" i="12"/>
  <c r="D8425" i="12"/>
  <c r="E8425" i="12"/>
  <c r="I8425" i="12"/>
  <c r="J8425" i="12" s="1"/>
  <c r="A8426" i="12"/>
  <c r="H8426" i="12" s="1"/>
  <c r="B8426" i="12"/>
  <c r="D8426" i="12"/>
  <c r="E8426" i="12"/>
  <c r="I8426" i="12"/>
  <c r="J8426" i="12" s="1"/>
  <c r="A8427" i="12"/>
  <c r="H8427" i="12" s="1"/>
  <c r="B8427" i="12"/>
  <c r="D8427" i="12"/>
  <c r="E8427" i="12"/>
  <c r="I8427" i="12"/>
  <c r="J8427" i="12" s="1"/>
  <c r="A8428" i="12"/>
  <c r="H8428" i="12" s="1"/>
  <c r="B8428" i="12"/>
  <c r="D8428" i="12"/>
  <c r="E8428" i="12"/>
  <c r="I8428" i="12"/>
  <c r="J8428" i="12" s="1"/>
  <c r="A8429" i="12"/>
  <c r="H8429" i="12" s="1"/>
  <c r="B8429" i="12"/>
  <c r="D8429" i="12"/>
  <c r="E8429" i="12"/>
  <c r="I8429" i="12"/>
  <c r="J8429" i="12" s="1"/>
  <c r="A8430" i="12"/>
  <c r="H8430" i="12" s="1"/>
  <c r="B8430" i="12"/>
  <c r="D8430" i="12"/>
  <c r="E8430" i="12"/>
  <c r="I8430" i="12"/>
  <c r="J8430" i="12" s="1"/>
  <c r="A8431" i="12"/>
  <c r="H8431" i="12" s="1"/>
  <c r="B8431" i="12"/>
  <c r="D8431" i="12"/>
  <c r="E8431" i="12"/>
  <c r="I8431" i="12"/>
  <c r="J8431" i="12" s="1"/>
  <c r="A8432" i="12"/>
  <c r="H8432" i="12" s="1"/>
  <c r="B8432" i="12"/>
  <c r="D8432" i="12"/>
  <c r="E8432" i="12"/>
  <c r="I8432" i="12"/>
  <c r="J8432" i="12" s="1"/>
  <c r="A8433" i="12"/>
  <c r="H8433" i="12" s="1"/>
  <c r="B8433" i="12"/>
  <c r="D8433" i="12"/>
  <c r="E8433" i="12"/>
  <c r="I8433" i="12"/>
  <c r="J8433" i="12" s="1"/>
  <c r="A8434" i="12"/>
  <c r="H8434" i="12" s="1"/>
  <c r="B8434" i="12"/>
  <c r="D8434" i="12"/>
  <c r="E8434" i="12"/>
  <c r="I8434" i="12"/>
  <c r="J8434" i="12" s="1"/>
  <c r="A8435" i="12"/>
  <c r="H8435" i="12" s="1"/>
  <c r="B8435" i="12"/>
  <c r="D8435" i="12"/>
  <c r="E8435" i="12"/>
  <c r="I8435" i="12"/>
  <c r="J8435" i="12" s="1"/>
  <c r="A8436" i="12"/>
  <c r="H8436" i="12" s="1"/>
  <c r="B8436" i="12"/>
  <c r="D8436" i="12"/>
  <c r="E8436" i="12"/>
  <c r="I8436" i="12"/>
  <c r="J8436" i="12" s="1"/>
  <c r="A8437" i="12"/>
  <c r="H8437" i="12" s="1"/>
  <c r="B8437" i="12"/>
  <c r="D8437" i="12"/>
  <c r="E8437" i="12"/>
  <c r="I8437" i="12"/>
  <c r="J8437" i="12" s="1"/>
  <c r="A8438" i="12"/>
  <c r="H8438" i="12" s="1"/>
  <c r="B8438" i="12"/>
  <c r="D8438" i="12"/>
  <c r="E8438" i="12"/>
  <c r="I8438" i="12"/>
  <c r="J8438" i="12" s="1"/>
  <c r="A8439" i="12"/>
  <c r="H8439" i="12" s="1"/>
  <c r="B8439" i="12"/>
  <c r="D8439" i="12"/>
  <c r="E8439" i="12"/>
  <c r="I8439" i="12"/>
  <c r="J8439" i="12" s="1"/>
  <c r="A8440" i="12"/>
  <c r="H8440" i="12" s="1"/>
  <c r="B8440" i="12"/>
  <c r="D8440" i="12"/>
  <c r="E8440" i="12"/>
  <c r="I8440" i="12"/>
  <c r="J8440" i="12" s="1"/>
  <c r="A8441" i="12"/>
  <c r="H8441" i="12" s="1"/>
  <c r="B8441" i="12"/>
  <c r="D8441" i="12"/>
  <c r="E8441" i="12"/>
  <c r="I8441" i="12"/>
  <c r="J8441" i="12" s="1"/>
  <c r="A8442" i="12"/>
  <c r="H8442" i="12" s="1"/>
  <c r="B8442" i="12"/>
  <c r="D8442" i="12"/>
  <c r="E8442" i="12"/>
  <c r="I8442" i="12"/>
  <c r="J8442" i="12" s="1"/>
  <c r="A8443" i="12"/>
  <c r="H8443" i="12" s="1"/>
  <c r="B8443" i="12"/>
  <c r="D8443" i="12"/>
  <c r="E8443" i="12"/>
  <c r="I8443" i="12"/>
  <c r="J8443" i="12" s="1"/>
  <c r="A8444" i="12"/>
  <c r="H8444" i="12" s="1"/>
  <c r="B8444" i="12"/>
  <c r="D8444" i="12"/>
  <c r="E8444" i="12"/>
  <c r="I8444" i="12"/>
  <c r="J8444" i="12" s="1"/>
  <c r="A8445" i="12"/>
  <c r="H8445" i="12" s="1"/>
  <c r="B8445" i="12"/>
  <c r="D8445" i="12"/>
  <c r="E8445" i="12"/>
  <c r="I8445" i="12"/>
  <c r="J8445" i="12" s="1"/>
  <c r="A8446" i="12"/>
  <c r="H8446" i="12" s="1"/>
  <c r="B8446" i="12"/>
  <c r="D8446" i="12"/>
  <c r="E8446" i="12"/>
  <c r="I8446" i="12"/>
  <c r="J8446" i="12" s="1"/>
  <c r="A8447" i="12"/>
  <c r="H8447" i="12" s="1"/>
  <c r="B8447" i="12"/>
  <c r="D8447" i="12"/>
  <c r="E8447" i="12"/>
  <c r="I8447" i="12"/>
  <c r="J8447" i="12" s="1"/>
  <c r="A8448" i="12"/>
  <c r="H8448" i="12" s="1"/>
  <c r="B8448" i="12"/>
  <c r="D8448" i="12"/>
  <c r="E8448" i="12"/>
  <c r="I8448" i="12"/>
  <c r="J8448" i="12" s="1"/>
  <c r="A8449" i="12"/>
  <c r="H8449" i="12" s="1"/>
  <c r="B8449" i="12"/>
  <c r="D8449" i="12"/>
  <c r="E8449" i="12"/>
  <c r="I8449" i="12"/>
  <c r="J8449" i="12" s="1"/>
  <c r="A8450" i="12"/>
  <c r="H8450" i="12" s="1"/>
  <c r="B8450" i="12"/>
  <c r="D8450" i="12"/>
  <c r="E8450" i="12"/>
  <c r="I8450" i="12"/>
  <c r="J8450" i="12" s="1"/>
  <c r="A8451" i="12"/>
  <c r="H8451" i="12" s="1"/>
  <c r="B8451" i="12"/>
  <c r="D8451" i="12"/>
  <c r="E8451" i="12"/>
  <c r="I8451" i="12"/>
  <c r="J8451" i="12" s="1"/>
  <c r="A8452" i="12"/>
  <c r="H8452" i="12" s="1"/>
  <c r="B8452" i="12"/>
  <c r="D8452" i="12"/>
  <c r="E8452" i="12"/>
  <c r="I8452" i="12"/>
  <c r="J8452" i="12" s="1"/>
  <c r="A8453" i="12"/>
  <c r="H8453" i="12" s="1"/>
  <c r="B8453" i="12"/>
  <c r="D8453" i="12"/>
  <c r="E8453" i="12"/>
  <c r="I8453" i="12"/>
  <c r="J8453" i="12" s="1"/>
  <c r="A8454" i="12"/>
  <c r="H8454" i="12" s="1"/>
  <c r="B8454" i="12"/>
  <c r="D8454" i="12"/>
  <c r="E8454" i="12"/>
  <c r="I8454" i="12"/>
  <c r="J8454" i="12" s="1"/>
  <c r="A8455" i="12"/>
  <c r="H8455" i="12" s="1"/>
  <c r="B8455" i="12"/>
  <c r="D8455" i="12"/>
  <c r="E8455" i="12"/>
  <c r="I8455" i="12"/>
  <c r="J8455" i="12" s="1"/>
  <c r="A8456" i="12"/>
  <c r="H8456" i="12" s="1"/>
  <c r="B8456" i="12"/>
  <c r="D8456" i="12"/>
  <c r="E8456" i="12"/>
  <c r="I8456" i="12"/>
  <c r="J8456" i="12" s="1"/>
  <c r="A8457" i="12"/>
  <c r="H8457" i="12" s="1"/>
  <c r="B8457" i="12"/>
  <c r="D8457" i="12"/>
  <c r="E8457" i="12"/>
  <c r="I8457" i="12"/>
  <c r="J8457" i="12" s="1"/>
  <c r="A8458" i="12"/>
  <c r="H8458" i="12" s="1"/>
  <c r="B8458" i="12"/>
  <c r="D8458" i="12"/>
  <c r="E8458" i="12"/>
  <c r="I8458" i="12"/>
  <c r="J8458" i="12" s="1"/>
  <c r="A8459" i="12"/>
  <c r="H8459" i="12" s="1"/>
  <c r="B8459" i="12"/>
  <c r="D8459" i="12"/>
  <c r="E8459" i="12"/>
  <c r="I8459" i="12"/>
  <c r="J8459" i="12" s="1"/>
  <c r="A8460" i="12"/>
  <c r="H8460" i="12" s="1"/>
  <c r="B8460" i="12"/>
  <c r="D8460" i="12"/>
  <c r="E8460" i="12"/>
  <c r="I8460" i="12"/>
  <c r="J8460" i="12" s="1"/>
  <c r="A8461" i="12"/>
  <c r="H8461" i="12" s="1"/>
  <c r="B8461" i="12"/>
  <c r="D8461" i="12"/>
  <c r="E8461" i="12"/>
  <c r="I8461" i="12"/>
  <c r="J8461" i="12" s="1"/>
  <c r="A8462" i="12"/>
  <c r="H8462" i="12" s="1"/>
  <c r="B8462" i="12"/>
  <c r="D8462" i="12"/>
  <c r="E8462" i="12"/>
  <c r="I8462" i="12"/>
  <c r="J8462" i="12" s="1"/>
  <c r="A8463" i="12"/>
  <c r="H8463" i="12" s="1"/>
  <c r="B8463" i="12"/>
  <c r="D8463" i="12"/>
  <c r="E8463" i="12"/>
  <c r="I8463" i="12"/>
  <c r="J8463" i="12" s="1"/>
  <c r="A8464" i="12"/>
  <c r="H8464" i="12" s="1"/>
  <c r="B8464" i="12"/>
  <c r="D8464" i="12"/>
  <c r="E8464" i="12"/>
  <c r="I8464" i="12"/>
  <c r="J8464" i="12" s="1"/>
  <c r="A8465" i="12"/>
  <c r="H8465" i="12" s="1"/>
  <c r="B8465" i="12"/>
  <c r="D8465" i="12"/>
  <c r="E8465" i="12"/>
  <c r="I8465" i="12"/>
  <c r="J8465" i="12" s="1"/>
  <c r="A8466" i="12"/>
  <c r="H8466" i="12" s="1"/>
  <c r="B8466" i="12"/>
  <c r="D8466" i="12"/>
  <c r="E8466" i="12"/>
  <c r="I8466" i="12"/>
  <c r="J8466" i="12" s="1"/>
  <c r="A8467" i="12"/>
  <c r="H8467" i="12" s="1"/>
  <c r="B8467" i="12"/>
  <c r="D8467" i="12"/>
  <c r="E8467" i="12"/>
  <c r="I8467" i="12"/>
  <c r="J8467" i="12" s="1"/>
  <c r="A8468" i="12"/>
  <c r="H8468" i="12" s="1"/>
  <c r="B8468" i="12"/>
  <c r="D8468" i="12"/>
  <c r="E8468" i="12"/>
  <c r="I8468" i="12"/>
  <c r="J8468" i="12" s="1"/>
  <c r="A8469" i="12"/>
  <c r="H8469" i="12" s="1"/>
  <c r="B8469" i="12"/>
  <c r="D8469" i="12"/>
  <c r="E8469" i="12"/>
  <c r="I8469" i="12"/>
  <c r="J8469" i="12" s="1"/>
  <c r="A8470" i="12"/>
  <c r="H8470" i="12" s="1"/>
  <c r="B8470" i="12"/>
  <c r="D8470" i="12"/>
  <c r="E8470" i="12"/>
  <c r="I8470" i="12"/>
  <c r="J8470" i="12" s="1"/>
  <c r="A8471" i="12"/>
  <c r="H8471" i="12" s="1"/>
  <c r="B8471" i="12"/>
  <c r="D8471" i="12"/>
  <c r="E8471" i="12"/>
  <c r="I8471" i="12"/>
  <c r="J8471" i="12" s="1"/>
  <c r="A8472" i="12"/>
  <c r="H8472" i="12" s="1"/>
  <c r="B8472" i="12"/>
  <c r="D8472" i="12"/>
  <c r="E8472" i="12"/>
  <c r="I8472" i="12"/>
  <c r="J8472" i="12" s="1"/>
  <c r="A8473" i="12"/>
  <c r="H8473" i="12" s="1"/>
  <c r="B8473" i="12"/>
  <c r="D8473" i="12"/>
  <c r="E8473" i="12"/>
  <c r="I8473" i="12"/>
  <c r="J8473" i="12" s="1"/>
  <c r="A8474" i="12"/>
  <c r="H8474" i="12" s="1"/>
  <c r="B8474" i="12"/>
  <c r="D8474" i="12"/>
  <c r="E8474" i="12"/>
  <c r="I8474" i="12"/>
  <c r="J8474" i="12" s="1"/>
  <c r="A8475" i="12"/>
  <c r="H8475" i="12" s="1"/>
  <c r="B8475" i="12"/>
  <c r="D8475" i="12"/>
  <c r="E8475" i="12"/>
  <c r="I8475" i="12"/>
  <c r="J8475" i="12" s="1"/>
  <c r="A8476" i="12"/>
  <c r="H8476" i="12" s="1"/>
  <c r="B8476" i="12"/>
  <c r="D8476" i="12"/>
  <c r="E8476" i="12"/>
  <c r="I8476" i="12"/>
  <c r="J8476" i="12" s="1"/>
  <c r="A8477" i="12"/>
  <c r="H8477" i="12" s="1"/>
  <c r="B8477" i="12"/>
  <c r="D8477" i="12"/>
  <c r="E8477" i="12"/>
  <c r="I8477" i="12"/>
  <c r="J8477" i="12" s="1"/>
  <c r="A8478" i="12"/>
  <c r="H8478" i="12" s="1"/>
  <c r="B8478" i="12"/>
  <c r="D8478" i="12"/>
  <c r="E8478" i="12"/>
  <c r="I8478" i="12"/>
  <c r="J8478" i="12" s="1"/>
  <c r="A8479" i="12"/>
  <c r="H8479" i="12" s="1"/>
  <c r="B8479" i="12"/>
  <c r="D8479" i="12"/>
  <c r="E8479" i="12"/>
  <c r="I8479" i="12"/>
  <c r="J8479" i="12" s="1"/>
  <c r="A8480" i="12"/>
  <c r="H8480" i="12" s="1"/>
  <c r="B8480" i="12"/>
  <c r="D8480" i="12"/>
  <c r="E8480" i="12"/>
  <c r="I8480" i="12"/>
  <c r="J8480" i="12" s="1"/>
  <c r="A8481" i="12"/>
  <c r="H8481" i="12" s="1"/>
  <c r="B8481" i="12"/>
  <c r="D8481" i="12"/>
  <c r="E8481" i="12"/>
  <c r="I8481" i="12"/>
  <c r="J8481" i="12" s="1"/>
  <c r="A8482" i="12"/>
  <c r="H8482" i="12" s="1"/>
  <c r="B8482" i="12"/>
  <c r="D8482" i="12"/>
  <c r="E8482" i="12"/>
  <c r="I8482" i="12"/>
  <c r="J8482" i="12" s="1"/>
  <c r="A8483" i="12"/>
  <c r="H8483" i="12" s="1"/>
  <c r="B8483" i="12"/>
  <c r="D8483" i="12"/>
  <c r="E8483" i="12"/>
  <c r="I8483" i="12"/>
  <c r="J8483" i="12" s="1"/>
  <c r="A8484" i="12"/>
  <c r="H8484" i="12" s="1"/>
  <c r="B8484" i="12"/>
  <c r="D8484" i="12"/>
  <c r="E8484" i="12"/>
  <c r="I8484" i="12"/>
  <c r="J8484" i="12" s="1"/>
  <c r="A8485" i="12"/>
  <c r="H8485" i="12" s="1"/>
  <c r="B8485" i="12"/>
  <c r="D8485" i="12"/>
  <c r="E8485" i="12"/>
  <c r="I8485" i="12"/>
  <c r="J8485" i="12" s="1"/>
  <c r="A8486" i="12"/>
  <c r="H8486" i="12" s="1"/>
  <c r="B8486" i="12"/>
  <c r="D8486" i="12"/>
  <c r="E8486" i="12"/>
  <c r="I8486" i="12"/>
  <c r="J8486" i="12" s="1"/>
  <c r="A8487" i="12"/>
  <c r="H8487" i="12" s="1"/>
  <c r="B8487" i="12"/>
  <c r="D8487" i="12"/>
  <c r="E8487" i="12"/>
  <c r="I8487" i="12"/>
  <c r="J8487" i="12" s="1"/>
  <c r="A8488" i="12"/>
  <c r="H8488" i="12" s="1"/>
  <c r="B8488" i="12"/>
  <c r="D8488" i="12"/>
  <c r="E8488" i="12"/>
  <c r="I8488" i="12"/>
  <c r="J8488" i="12" s="1"/>
  <c r="A8489" i="12"/>
  <c r="H8489" i="12" s="1"/>
  <c r="B8489" i="12"/>
  <c r="D8489" i="12"/>
  <c r="E8489" i="12"/>
  <c r="I8489" i="12"/>
  <c r="J8489" i="12" s="1"/>
  <c r="A8490" i="12"/>
  <c r="H8490" i="12" s="1"/>
  <c r="B8490" i="12"/>
  <c r="D8490" i="12"/>
  <c r="E8490" i="12"/>
  <c r="I8490" i="12"/>
  <c r="J8490" i="12" s="1"/>
  <c r="A8491" i="12"/>
  <c r="H8491" i="12" s="1"/>
  <c r="B8491" i="12"/>
  <c r="D8491" i="12"/>
  <c r="E8491" i="12"/>
  <c r="I8491" i="12"/>
  <c r="J8491" i="12" s="1"/>
  <c r="A8492" i="12"/>
  <c r="H8492" i="12" s="1"/>
  <c r="B8492" i="12"/>
  <c r="D8492" i="12"/>
  <c r="E8492" i="12"/>
  <c r="I8492" i="12"/>
  <c r="J8492" i="12" s="1"/>
  <c r="A8493" i="12"/>
  <c r="H8493" i="12" s="1"/>
  <c r="B8493" i="12"/>
  <c r="D8493" i="12"/>
  <c r="E8493" i="12"/>
  <c r="I8493" i="12"/>
  <c r="J8493" i="12" s="1"/>
  <c r="A8494" i="12"/>
  <c r="H8494" i="12" s="1"/>
  <c r="B8494" i="12"/>
  <c r="D8494" i="12"/>
  <c r="E8494" i="12"/>
  <c r="I8494" i="12"/>
  <c r="J8494" i="12" s="1"/>
  <c r="A8495" i="12"/>
  <c r="H8495" i="12" s="1"/>
  <c r="B8495" i="12"/>
  <c r="D8495" i="12"/>
  <c r="E8495" i="12"/>
  <c r="I8495" i="12"/>
  <c r="J8495" i="12" s="1"/>
  <c r="A8496" i="12"/>
  <c r="H8496" i="12" s="1"/>
  <c r="B8496" i="12"/>
  <c r="D8496" i="12"/>
  <c r="E8496" i="12"/>
  <c r="I8496" i="12"/>
  <c r="J8496" i="12" s="1"/>
  <c r="A8497" i="12"/>
  <c r="H8497" i="12" s="1"/>
  <c r="B8497" i="12"/>
  <c r="D8497" i="12"/>
  <c r="E8497" i="12"/>
  <c r="I8497" i="12"/>
  <c r="J8497" i="12" s="1"/>
  <c r="A8498" i="12"/>
  <c r="H8498" i="12" s="1"/>
  <c r="B8498" i="12"/>
  <c r="D8498" i="12"/>
  <c r="E8498" i="12"/>
  <c r="I8498" i="12"/>
  <c r="J8498" i="12" s="1"/>
  <c r="A8499" i="12"/>
  <c r="H8499" i="12" s="1"/>
  <c r="B8499" i="12"/>
  <c r="D8499" i="12"/>
  <c r="E8499" i="12"/>
  <c r="I8499" i="12"/>
  <c r="J8499" i="12" s="1"/>
  <c r="A8500" i="12"/>
  <c r="H8500" i="12" s="1"/>
  <c r="B8500" i="12"/>
  <c r="D8500" i="12"/>
  <c r="E8500" i="12"/>
  <c r="I8500" i="12"/>
  <c r="J8500" i="12" s="1"/>
  <c r="A8501" i="12"/>
  <c r="H8501" i="12" s="1"/>
  <c r="B8501" i="12"/>
  <c r="D8501" i="12"/>
  <c r="E8501" i="12"/>
  <c r="I8501" i="12"/>
  <c r="J8501" i="12" s="1"/>
  <c r="A8502" i="12"/>
  <c r="H8502" i="12" s="1"/>
  <c r="B8502" i="12"/>
  <c r="D8502" i="12"/>
  <c r="E8502" i="12"/>
  <c r="I8502" i="12"/>
  <c r="J8502" i="12" s="1"/>
  <c r="A8503" i="12"/>
  <c r="H8503" i="12" s="1"/>
  <c r="B8503" i="12"/>
  <c r="D8503" i="12"/>
  <c r="E8503" i="12"/>
  <c r="I8503" i="12"/>
  <c r="J8503" i="12" s="1"/>
  <c r="A8504" i="12"/>
  <c r="H8504" i="12" s="1"/>
  <c r="B8504" i="12"/>
  <c r="D8504" i="12"/>
  <c r="E8504" i="12"/>
  <c r="I8504" i="12"/>
  <c r="J8504" i="12" s="1"/>
  <c r="A8505" i="12"/>
  <c r="H8505" i="12" s="1"/>
  <c r="B8505" i="12"/>
  <c r="D8505" i="12"/>
  <c r="E8505" i="12"/>
  <c r="I8505" i="12"/>
  <c r="J8505" i="12" s="1"/>
  <c r="A8506" i="12"/>
  <c r="H8506" i="12" s="1"/>
  <c r="B8506" i="12"/>
  <c r="D8506" i="12"/>
  <c r="E8506" i="12"/>
  <c r="I8506" i="12"/>
  <c r="J8506" i="12" s="1"/>
  <c r="A8507" i="12"/>
  <c r="H8507" i="12" s="1"/>
  <c r="B8507" i="12"/>
  <c r="D8507" i="12"/>
  <c r="E8507" i="12"/>
  <c r="I8507" i="12"/>
  <c r="J8507" i="12" s="1"/>
  <c r="A8508" i="12"/>
  <c r="H8508" i="12" s="1"/>
  <c r="B8508" i="12"/>
  <c r="D8508" i="12"/>
  <c r="E8508" i="12"/>
  <c r="I8508" i="12"/>
  <c r="J8508" i="12" s="1"/>
  <c r="A8509" i="12"/>
  <c r="H8509" i="12" s="1"/>
  <c r="B8509" i="12"/>
  <c r="D8509" i="12"/>
  <c r="E8509" i="12"/>
  <c r="I8509" i="12"/>
  <c r="J8509" i="12" s="1"/>
  <c r="A8510" i="12"/>
  <c r="H8510" i="12" s="1"/>
  <c r="B8510" i="12"/>
  <c r="D8510" i="12"/>
  <c r="E8510" i="12"/>
  <c r="I8510" i="12"/>
  <c r="J8510" i="12" s="1"/>
  <c r="A8511" i="12"/>
  <c r="H8511" i="12" s="1"/>
  <c r="B8511" i="12"/>
  <c r="D8511" i="12"/>
  <c r="E8511" i="12"/>
  <c r="I8511" i="12"/>
  <c r="J8511" i="12" s="1"/>
  <c r="A8512" i="12"/>
  <c r="H8512" i="12" s="1"/>
  <c r="B8512" i="12"/>
  <c r="D8512" i="12"/>
  <c r="E8512" i="12"/>
  <c r="I8512" i="12"/>
  <c r="J8512" i="12" s="1"/>
  <c r="A8513" i="12"/>
  <c r="H8513" i="12" s="1"/>
  <c r="B8513" i="12"/>
  <c r="D8513" i="12"/>
  <c r="E8513" i="12"/>
  <c r="I8513" i="12"/>
  <c r="J8513" i="12" s="1"/>
  <c r="A8514" i="12"/>
  <c r="H8514" i="12" s="1"/>
  <c r="B8514" i="12"/>
  <c r="D8514" i="12"/>
  <c r="E8514" i="12"/>
  <c r="I8514" i="12"/>
  <c r="J8514" i="12" s="1"/>
  <c r="A8515" i="12"/>
  <c r="H8515" i="12" s="1"/>
  <c r="B8515" i="12"/>
  <c r="D8515" i="12"/>
  <c r="E8515" i="12"/>
  <c r="I8515" i="12"/>
  <c r="J8515" i="12" s="1"/>
  <c r="A8516" i="12"/>
  <c r="H8516" i="12" s="1"/>
  <c r="B8516" i="12"/>
  <c r="D8516" i="12"/>
  <c r="E8516" i="12"/>
  <c r="I8516" i="12"/>
  <c r="J8516" i="12" s="1"/>
  <c r="A8517" i="12"/>
  <c r="H8517" i="12" s="1"/>
  <c r="B8517" i="12"/>
  <c r="D8517" i="12"/>
  <c r="E8517" i="12"/>
  <c r="I8517" i="12"/>
  <c r="J8517" i="12" s="1"/>
  <c r="A8518" i="12"/>
  <c r="H8518" i="12" s="1"/>
  <c r="B8518" i="12"/>
  <c r="D8518" i="12"/>
  <c r="E8518" i="12"/>
  <c r="I8518" i="12"/>
  <c r="J8518" i="12" s="1"/>
  <c r="A8519" i="12"/>
  <c r="H8519" i="12" s="1"/>
  <c r="B8519" i="12"/>
  <c r="D8519" i="12"/>
  <c r="E8519" i="12"/>
  <c r="I8519" i="12"/>
  <c r="J8519" i="12" s="1"/>
  <c r="A8520" i="12"/>
  <c r="H8520" i="12" s="1"/>
  <c r="B8520" i="12"/>
  <c r="D8520" i="12"/>
  <c r="E8520" i="12"/>
  <c r="I8520" i="12"/>
  <c r="J8520" i="12" s="1"/>
  <c r="A8521" i="12"/>
  <c r="H8521" i="12" s="1"/>
  <c r="B8521" i="12"/>
  <c r="D8521" i="12"/>
  <c r="E8521" i="12"/>
  <c r="I8521" i="12"/>
  <c r="J8521" i="12" s="1"/>
  <c r="A8522" i="12"/>
  <c r="H8522" i="12" s="1"/>
  <c r="B8522" i="12"/>
  <c r="D8522" i="12"/>
  <c r="E8522" i="12"/>
  <c r="I8522" i="12"/>
  <c r="J8522" i="12" s="1"/>
  <c r="A8523" i="12"/>
  <c r="H8523" i="12" s="1"/>
  <c r="B8523" i="12"/>
  <c r="D8523" i="12"/>
  <c r="E8523" i="12"/>
  <c r="I8523" i="12"/>
  <c r="J8523" i="12" s="1"/>
  <c r="A8524" i="12"/>
  <c r="H8524" i="12" s="1"/>
  <c r="B8524" i="12"/>
  <c r="D8524" i="12"/>
  <c r="E8524" i="12"/>
  <c r="I8524" i="12"/>
  <c r="J8524" i="12" s="1"/>
  <c r="A8525" i="12"/>
  <c r="H8525" i="12" s="1"/>
  <c r="B8525" i="12"/>
  <c r="D8525" i="12"/>
  <c r="E8525" i="12"/>
  <c r="I8525" i="12"/>
  <c r="J8525" i="12" s="1"/>
  <c r="A8526" i="12"/>
  <c r="H8526" i="12" s="1"/>
  <c r="B8526" i="12"/>
  <c r="D8526" i="12"/>
  <c r="E8526" i="12"/>
  <c r="I8526" i="12"/>
  <c r="J8526" i="12" s="1"/>
  <c r="A8527" i="12"/>
  <c r="H8527" i="12" s="1"/>
  <c r="B8527" i="12"/>
  <c r="D8527" i="12"/>
  <c r="E8527" i="12"/>
  <c r="I8527" i="12"/>
  <c r="J8527" i="12" s="1"/>
  <c r="A8528" i="12"/>
  <c r="H8528" i="12" s="1"/>
  <c r="B8528" i="12"/>
  <c r="D8528" i="12"/>
  <c r="E8528" i="12"/>
  <c r="I8528" i="12"/>
  <c r="J8528" i="12" s="1"/>
  <c r="A8529" i="12"/>
  <c r="H8529" i="12" s="1"/>
  <c r="B8529" i="12"/>
  <c r="D8529" i="12"/>
  <c r="E8529" i="12"/>
  <c r="I8529" i="12"/>
  <c r="J8529" i="12" s="1"/>
  <c r="A8530" i="12"/>
  <c r="H8530" i="12" s="1"/>
  <c r="B8530" i="12"/>
  <c r="D8530" i="12"/>
  <c r="E8530" i="12"/>
  <c r="I8530" i="12"/>
  <c r="J8530" i="12" s="1"/>
  <c r="A8531" i="12"/>
  <c r="H8531" i="12" s="1"/>
  <c r="B8531" i="12"/>
  <c r="D8531" i="12"/>
  <c r="E8531" i="12"/>
  <c r="I8531" i="12"/>
  <c r="J8531" i="12" s="1"/>
  <c r="A8532" i="12"/>
  <c r="H8532" i="12" s="1"/>
  <c r="B8532" i="12"/>
  <c r="D8532" i="12"/>
  <c r="E8532" i="12"/>
  <c r="I8532" i="12"/>
  <c r="J8532" i="12" s="1"/>
  <c r="A8533" i="12"/>
  <c r="H8533" i="12" s="1"/>
  <c r="B8533" i="12"/>
  <c r="D8533" i="12"/>
  <c r="E8533" i="12"/>
  <c r="I8533" i="12"/>
  <c r="J8533" i="12" s="1"/>
  <c r="A8534" i="12"/>
  <c r="H8534" i="12" s="1"/>
  <c r="B8534" i="12"/>
  <c r="D8534" i="12"/>
  <c r="E8534" i="12"/>
  <c r="I8534" i="12"/>
  <c r="J8534" i="12" s="1"/>
  <c r="A8535" i="12"/>
  <c r="H8535" i="12" s="1"/>
  <c r="B8535" i="12"/>
  <c r="D8535" i="12"/>
  <c r="E8535" i="12"/>
  <c r="I8535" i="12"/>
  <c r="J8535" i="12" s="1"/>
  <c r="A8536" i="12"/>
  <c r="H8536" i="12" s="1"/>
  <c r="B8536" i="12"/>
  <c r="D8536" i="12"/>
  <c r="E8536" i="12"/>
  <c r="I8536" i="12"/>
  <c r="J8536" i="12" s="1"/>
  <c r="A8537" i="12"/>
  <c r="H8537" i="12" s="1"/>
  <c r="B8537" i="12"/>
  <c r="D8537" i="12"/>
  <c r="E8537" i="12"/>
  <c r="I8537" i="12"/>
  <c r="J8537" i="12" s="1"/>
  <c r="A8538" i="12"/>
  <c r="H8538" i="12" s="1"/>
  <c r="B8538" i="12"/>
  <c r="D8538" i="12"/>
  <c r="E8538" i="12"/>
  <c r="I8538" i="12"/>
  <c r="J8538" i="12" s="1"/>
  <c r="A8539" i="12"/>
  <c r="H8539" i="12" s="1"/>
  <c r="B8539" i="12"/>
  <c r="D8539" i="12"/>
  <c r="E8539" i="12"/>
  <c r="I8539" i="12"/>
  <c r="J8539" i="12" s="1"/>
  <c r="A8540" i="12"/>
  <c r="H8540" i="12" s="1"/>
  <c r="B8540" i="12"/>
  <c r="D8540" i="12"/>
  <c r="E8540" i="12"/>
  <c r="I8540" i="12"/>
  <c r="J8540" i="12" s="1"/>
  <c r="A8541" i="12"/>
  <c r="H8541" i="12" s="1"/>
  <c r="B8541" i="12"/>
  <c r="D8541" i="12"/>
  <c r="E8541" i="12"/>
  <c r="I8541" i="12"/>
  <c r="J8541" i="12" s="1"/>
  <c r="A8542" i="12"/>
  <c r="H8542" i="12" s="1"/>
  <c r="B8542" i="12"/>
  <c r="D8542" i="12"/>
  <c r="E8542" i="12"/>
  <c r="I8542" i="12"/>
  <c r="J8542" i="12" s="1"/>
  <c r="A8543" i="12"/>
  <c r="H8543" i="12" s="1"/>
  <c r="B8543" i="12"/>
  <c r="D8543" i="12"/>
  <c r="E8543" i="12"/>
  <c r="I8543" i="12"/>
  <c r="J8543" i="12" s="1"/>
  <c r="A8544" i="12"/>
  <c r="H8544" i="12" s="1"/>
  <c r="B8544" i="12"/>
  <c r="D8544" i="12"/>
  <c r="E8544" i="12"/>
  <c r="I8544" i="12"/>
  <c r="J8544" i="12" s="1"/>
  <c r="A8545" i="12"/>
  <c r="H8545" i="12" s="1"/>
  <c r="B8545" i="12"/>
  <c r="D8545" i="12"/>
  <c r="E8545" i="12"/>
  <c r="I8545" i="12"/>
  <c r="J8545" i="12" s="1"/>
  <c r="A8546" i="12"/>
  <c r="H8546" i="12" s="1"/>
  <c r="B8546" i="12"/>
  <c r="D8546" i="12"/>
  <c r="E8546" i="12"/>
  <c r="I8546" i="12"/>
  <c r="J8546" i="12" s="1"/>
  <c r="A8547" i="12"/>
  <c r="H8547" i="12" s="1"/>
  <c r="B8547" i="12"/>
  <c r="D8547" i="12"/>
  <c r="E8547" i="12"/>
  <c r="I8547" i="12"/>
  <c r="J8547" i="12" s="1"/>
  <c r="A8548" i="12"/>
  <c r="H8548" i="12" s="1"/>
  <c r="B8548" i="12"/>
  <c r="D8548" i="12"/>
  <c r="E8548" i="12"/>
  <c r="I8548" i="12"/>
  <c r="J8548" i="12" s="1"/>
  <c r="A8549" i="12"/>
  <c r="H8549" i="12" s="1"/>
  <c r="B8549" i="12"/>
  <c r="D8549" i="12"/>
  <c r="E8549" i="12"/>
  <c r="I8549" i="12"/>
  <c r="J8549" i="12" s="1"/>
  <c r="A8550" i="12"/>
  <c r="H8550" i="12" s="1"/>
  <c r="B8550" i="12"/>
  <c r="D8550" i="12"/>
  <c r="E8550" i="12"/>
  <c r="I8550" i="12"/>
  <c r="J8550" i="12" s="1"/>
  <c r="A8551" i="12"/>
  <c r="H8551" i="12" s="1"/>
  <c r="B8551" i="12"/>
  <c r="D8551" i="12"/>
  <c r="E8551" i="12"/>
  <c r="I8551" i="12"/>
  <c r="J8551" i="12" s="1"/>
  <c r="A8552" i="12"/>
  <c r="H8552" i="12" s="1"/>
  <c r="B8552" i="12"/>
  <c r="D8552" i="12"/>
  <c r="E8552" i="12"/>
  <c r="I8552" i="12"/>
  <c r="J8552" i="12" s="1"/>
  <c r="A8553" i="12"/>
  <c r="H8553" i="12" s="1"/>
  <c r="B8553" i="12"/>
  <c r="D8553" i="12"/>
  <c r="E8553" i="12"/>
  <c r="I8553" i="12"/>
  <c r="J8553" i="12" s="1"/>
  <c r="A8554" i="12"/>
  <c r="H8554" i="12" s="1"/>
  <c r="B8554" i="12"/>
  <c r="D8554" i="12"/>
  <c r="E8554" i="12"/>
  <c r="I8554" i="12"/>
  <c r="J8554" i="12" s="1"/>
  <c r="A8555" i="12"/>
  <c r="H8555" i="12" s="1"/>
  <c r="B8555" i="12"/>
  <c r="D8555" i="12"/>
  <c r="E8555" i="12"/>
  <c r="I8555" i="12"/>
  <c r="J8555" i="12" s="1"/>
  <c r="A8556" i="12"/>
  <c r="H8556" i="12" s="1"/>
  <c r="B8556" i="12"/>
  <c r="D8556" i="12"/>
  <c r="E8556" i="12"/>
  <c r="I8556" i="12"/>
  <c r="J8556" i="12" s="1"/>
  <c r="A8557" i="12"/>
  <c r="H8557" i="12" s="1"/>
  <c r="B8557" i="12"/>
  <c r="D8557" i="12"/>
  <c r="E8557" i="12"/>
  <c r="I8557" i="12"/>
  <c r="J8557" i="12" s="1"/>
  <c r="A8558" i="12"/>
  <c r="H8558" i="12" s="1"/>
  <c r="B8558" i="12"/>
  <c r="D8558" i="12"/>
  <c r="E8558" i="12"/>
  <c r="I8558" i="12"/>
  <c r="J8558" i="12" s="1"/>
  <c r="A8559" i="12"/>
  <c r="H8559" i="12" s="1"/>
  <c r="B8559" i="12"/>
  <c r="D8559" i="12"/>
  <c r="E8559" i="12"/>
  <c r="I8559" i="12"/>
  <c r="J8559" i="12" s="1"/>
  <c r="A8560" i="12"/>
  <c r="H8560" i="12" s="1"/>
  <c r="B8560" i="12"/>
  <c r="D8560" i="12"/>
  <c r="E8560" i="12"/>
  <c r="I8560" i="12"/>
  <c r="J8560" i="12" s="1"/>
  <c r="A8561" i="12"/>
  <c r="H8561" i="12" s="1"/>
  <c r="B8561" i="12"/>
  <c r="D8561" i="12"/>
  <c r="E8561" i="12"/>
  <c r="I8561" i="12"/>
  <c r="J8561" i="12" s="1"/>
  <c r="A8562" i="12"/>
  <c r="H8562" i="12" s="1"/>
  <c r="B8562" i="12"/>
  <c r="D8562" i="12"/>
  <c r="E8562" i="12"/>
  <c r="I8562" i="12"/>
  <c r="J8562" i="12" s="1"/>
  <c r="A8563" i="12"/>
  <c r="H8563" i="12" s="1"/>
  <c r="B8563" i="12"/>
  <c r="D8563" i="12"/>
  <c r="E8563" i="12"/>
  <c r="I8563" i="12"/>
  <c r="J8563" i="12" s="1"/>
  <c r="A8564" i="12"/>
  <c r="H8564" i="12" s="1"/>
  <c r="B8564" i="12"/>
  <c r="D8564" i="12"/>
  <c r="E8564" i="12"/>
  <c r="I8564" i="12"/>
  <c r="J8564" i="12" s="1"/>
  <c r="A8565" i="12"/>
  <c r="H8565" i="12" s="1"/>
  <c r="B8565" i="12"/>
  <c r="D8565" i="12"/>
  <c r="E8565" i="12"/>
  <c r="I8565" i="12"/>
  <c r="J8565" i="12" s="1"/>
  <c r="A8566" i="12"/>
  <c r="H8566" i="12" s="1"/>
  <c r="B8566" i="12"/>
  <c r="D8566" i="12"/>
  <c r="E8566" i="12"/>
  <c r="I8566" i="12"/>
  <c r="J8566" i="12" s="1"/>
  <c r="A8567" i="12"/>
  <c r="H8567" i="12" s="1"/>
  <c r="B8567" i="12"/>
  <c r="D8567" i="12"/>
  <c r="E8567" i="12"/>
  <c r="I8567" i="12"/>
  <c r="J8567" i="12" s="1"/>
  <c r="A8568" i="12"/>
  <c r="H8568" i="12" s="1"/>
  <c r="B8568" i="12"/>
  <c r="D8568" i="12"/>
  <c r="E8568" i="12"/>
  <c r="I8568" i="12"/>
  <c r="J8568" i="12" s="1"/>
  <c r="A8569" i="12"/>
  <c r="H8569" i="12" s="1"/>
  <c r="B8569" i="12"/>
  <c r="D8569" i="12"/>
  <c r="E8569" i="12"/>
  <c r="I8569" i="12"/>
  <c r="J8569" i="12" s="1"/>
  <c r="A8570" i="12"/>
  <c r="H8570" i="12" s="1"/>
  <c r="B8570" i="12"/>
  <c r="D8570" i="12"/>
  <c r="E8570" i="12"/>
  <c r="I8570" i="12"/>
  <c r="J8570" i="12" s="1"/>
  <c r="A8571" i="12"/>
  <c r="H8571" i="12" s="1"/>
  <c r="B8571" i="12"/>
  <c r="D8571" i="12"/>
  <c r="E8571" i="12"/>
  <c r="I8571" i="12"/>
  <c r="J8571" i="12" s="1"/>
  <c r="A8572" i="12"/>
  <c r="H8572" i="12" s="1"/>
  <c r="B8572" i="12"/>
  <c r="D8572" i="12"/>
  <c r="E8572" i="12"/>
  <c r="I8572" i="12"/>
  <c r="J8572" i="12" s="1"/>
  <c r="A8573" i="12"/>
  <c r="H8573" i="12" s="1"/>
  <c r="B8573" i="12"/>
  <c r="D8573" i="12"/>
  <c r="E8573" i="12"/>
  <c r="I8573" i="12"/>
  <c r="J8573" i="12" s="1"/>
  <c r="E8066" i="12"/>
  <c r="D7491" i="12"/>
  <c r="E7491" i="12"/>
  <c r="D7492" i="12"/>
  <c r="E7492" i="12"/>
  <c r="D7493" i="12"/>
  <c r="E7493" i="12"/>
  <c r="D7494" i="12"/>
  <c r="E7494" i="12"/>
  <c r="D7495" i="12"/>
  <c r="E7495" i="12"/>
  <c r="D7496" i="12"/>
  <c r="E7496" i="12"/>
  <c r="D7497" i="12"/>
  <c r="E7497" i="12"/>
  <c r="D7498" i="12"/>
  <c r="E7498" i="12"/>
  <c r="D7499" i="12"/>
  <c r="E7499" i="12"/>
  <c r="D7500" i="12"/>
  <c r="E7500" i="12"/>
  <c r="D7501" i="12"/>
  <c r="E7501" i="12"/>
  <c r="D7502" i="12"/>
  <c r="E7502" i="12"/>
  <c r="D7503" i="12"/>
  <c r="E7503" i="12"/>
  <c r="D7504" i="12"/>
  <c r="E7504" i="12"/>
  <c r="D7505" i="12"/>
  <c r="E7505" i="12"/>
  <c r="D7506" i="12"/>
  <c r="E7506" i="12"/>
  <c r="D7507" i="12"/>
  <c r="E7507" i="12"/>
  <c r="D7508" i="12"/>
  <c r="E7508" i="12"/>
  <c r="D7509" i="12"/>
  <c r="E7509" i="12"/>
  <c r="D7510" i="12"/>
  <c r="E7510" i="12"/>
  <c r="D7511" i="12"/>
  <c r="E7511" i="12"/>
  <c r="D7512" i="12"/>
  <c r="E7512" i="12"/>
  <c r="D7513" i="12"/>
  <c r="E7513" i="12"/>
  <c r="D7514" i="12"/>
  <c r="E7514" i="12"/>
  <c r="D7515" i="12"/>
  <c r="E7515" i="12"/>
  <c r="D7516" i="12"/>
  <c r="E7516" i="12"/>
  <c r="D7517" i="12"/>
  <c r="E7517" i="12"/>
  <c r="D7518" i="12"/>
  <c r="E7518" i="12"/>
  <c r="D7519" i="12"/>
  <c r="E7519" i="12"/>
  <c r="D7520" i="12"/>
  <c r="E7520" i="12"/>
  <c r="D7521" i="12"/>
  <c r="E7521" i="12"/>
  <c r="D7522" i="12"/>
  <c r="E7522" i="12"/>
  <c r="D7523" i="12"/>
  <c r="E7523" i="12"/>
  <c r="D7524" i="12"/>
  <c r="E7524" i="12"/>
  <c r="D7525" i="12"/>
  <c r="E7525" i="12"/>
  <c r="D7526" i="12"/>
  <c r="E7526" i="12"/>
  <c r="D7527" i="12"/>
  <c r="E7527" i="12"/>
  <c r="D7528" i="12"/>
  <c r="E7528" i="12"/>
  <c r="D7529" i="12"/>
  <c r="E7529" i="12"/>
  <c r="D7530" i="12"/>
  <c r="E7530" i="12"/>
  <c r="D7531" i="12"/>
  <c r="E7531" i="12"/>
  <c r="D7532" i="12"/>
  <c r="E7532" i="12"/>
  <c r="D7533" i="12"/>
  <c r="E7533" i="12"/>
  <c r="D7534" i="12"/>
  <c r="E7534" i="12"/>
  <c r="D7535" i="12"/>
  <c r="E7535" i="12"/>
  <c r="D7536" i="12"/>
  <c r="E7536" i="12"/>
  <c r="D7537" i="12"/>
  <c r="E7537" i="12"/>
  <c r="D7538" i="12"/>
  <c r="E7538" i="12"/>
  <c r="D7539" i="12"/>
  <c r="E7539" i="12"/>
  <c r="D7540" i="12"/>
  <c r="E7540" i="12"/>
  <c r="D7541" i="12"/>
  <c r="E7541" i="12"/>
  <c r="A7542" i="12"/>
  <c r="H7542" i="12" s="1"/>
  <c r="B7542" i="12"/>
  <c r="D7542" i="12"/>
  <c r="E7542" i="12"/>
  <c r="A7543" i="12"/>
  <c r="H7543" i="12" s="1"/>
  <c r="B7543" i="12"/>
  <c r="D7543" i="12"/>
  <c r="E7543" i="12"/>
  <c r="A7544" i="12"/>
  <c r="H7544" i="12" s="1"/>
  <c r="B7544" i="12"/>
  <c r="D7544" i="12"/>
  <c r="E7544" i="12"/>
  <c r="A7545" i="12"/>
  <c r="H7545" i="12" s="1"/>
  <c r="B7545" i="12"/>
  <c r="D7545" i="12"/>
  <c r="E7545" i="12"/>
  <c r="A7546" i="12"/>
  <c r="H7546" i="12" s="1"/>
  <c r="B7546" i="12"/>
  <c r="D7546" i="12"/>
  <c r="E7546" i="12"/>
  <c r="A7547" i="12"/>
  <c r="H7547" i="12" s="1"/>
  <c r="B7547" i="12"/>
  <c r="D7547" i="12"/>
  <c r="E7547" i="12"/>
  <c r="A7548" i="12"/>
  <c r="H7548" i="12" s="1"/>
  <c r="B7548" i="12"/>
  <c r="D7548" i="12"/>
  <c r="E7548" i="12"/>
  <c r="A7549" i="12"/>
  <c r="H7549" i="12" s="1"/>
  <c r="B7549" i="12"/>
  <c r="D7549" i="12"/>
  <c r="E7549" i="12"/>
  <c r="A7550" i="12"/>
  <c r="H7550" i="12" s="1"/>
  <c r="B7550" i="12"/>
  <c r="D7550" i="12"/>
  <c r="E7550" i="12"/>
  <c r="A7551" i="12"/>
  <c r="H7551" i="12" s="1"/>
  <c r="B7551" i="12"/>
  <c r="D7551" i="12"/>
  <c r="E7551" i="12"/>
  <c r="A7552" i="12"/>
  <c r="H7552" i="12" s="1"/>
  <c r="B7552" i="12"/>
  <c r="D7552" i="12"/>
  <c r="E7552" i="12"/>
  <c r="A7553" i="12"/>
  <c r="H7553" i="12" s="1"/>
  <c r="B7553" i="12"/>
  <c r="D7553" i="12"/>
  <c r="E7553" i="12"/>
  <c r="A7554" i="12"/>
  <c r="H7554" i="12" s="1"/>
  <c r="B7554" i="12"/>
  <c r="D7554" i="12"/>
  <c r="E7554" i="12"/>
  <c r="A7555" i="12"/>
  <c r="H7555" i="12" s="1"/>
  <c r="B7555" i="12"/>
  <c r="D7555" i="12"/>
  <c r="E7555" i="12"/>
  <c r="A7556" i="12"/>
  <c r="H7556" i="12" s="1"/>
  <c r="B7556" i="12"/>
  <c r="D7556" i="12"/>
  <c r="E7556" i="12"/>
  <c r="A7557" i="12"/>
  <c r="H7557" i="12" s="1"/>
  <c r="B7557" i="12"/>
  <c r="D7557" i="12"/>
  <c r="E7557" i="12"/>
  <c r="A7558" i="12"/>
  <c r="H7558" i="12" s="1"/>
  <c r="B7558" i="12"/>
  <c r="D7558" i="12"/>
  <c r="E7558" i="12"/>
  <c r="A7559" i="12"/>
  <c r="H7559" i="12" s="1"/>
  <c r="B7559" i="12"/>
  <c r="D7559" i="12"/>
  <c r="E7559" i="12"/>
  <c r="A7560" i="12"/>
  <c r="H7560" i="12" s="1"/>
  <c r="B7560" i="12"/>
  <c r="D7560" i="12"/>
  <c r="E7560" i="12"/>
  <c r="A7561" i="12"/>
  <c r="H7561" i="12" s="1"/>
  <c r="B7561" i="12"/>
  <c r="D7561" i="12"/>
  <c r="E7561" i="12"/>
  <c r="A7562" i="12"/>
  <c r="H7562" i="12" s="1"/>
  <c r="B7562" i="12"/>
  <c r="D7562" i="12"/>
  <c r="E7562" i="12"/>
  <c r="A7563" i="12"/>
  <c r="H7563" i="12" s="1"/>
  <c r="B7563" i="12"/>
  <c r="D7563" i="12"/>
  <c r="E7563" i="12"/>
  <c r="A7564" i="12"/>
  <c r="H7564" i="12" s="1"/>
  <c r="B7564" i="12"/>
  <c r="D7564" i="12"/>
  <c r="E7564" i="12"/>
  <c r="A7565" i="12"/>
  <c r="H7565" i="12" s="1"/>
  <c r="B7565" i="12"/>
  <c r="D7565" i="12"/>
  <c r="E7565" i="12"/>
  <c r="A7566" i="12"/>
  <c r="H7566" i="12" s="1"/>
  <c r="B7566" i="12"/>
  <c r="D7566" i="12"/>
  <c r="E7566" i="12"/>
  <c r="A7567" i="12"/>
  <c r="H7567" i="12" s="1"/>
  <c r="B7567" i="12"/>
  <c r="D7567" i="12"/>
  <c r="E7567" i="12"/>
  <c r="A7568" i="12"/>
  <c r="H7568" i="12" s="1"/>
  <c r="B7568" i="12"/>
  <c r="D7568" i="12"/>
  <c r="E7568" i="12"/>
  <c r="A7569" i="12"/>
  <c r="H7569" i="12" s="1"/>
  <c r="B7569" i="12"/>
  <c r="D7569" i="12"/>
  <c r="E7569" i="12"/>
  <c r="A7570" i="12"/>
  <c r="H7570" i="12" s="1"/>
  <c r="B7570" i="12"/>
  <c r="D7570" i="12"/>
  <c r="E7570" i="12"/>
  <c r="A7571" i="12"/>
  <c r="H7571" i="12" s="1"/>
  <c r="B7571" i="12"/>
  <c r="D7571" i="12"/>
  <c r="E7571" i="12"/>
  <c r="A7572" i="12"/>
  <c r="H7572" i="12" s="1"/>
  <c r="B7572" i="12"/>
  <c r="D7572" i="12"/>
  <c r="E7572" i="12"/>
  <c r="A7573" i="12"/>
  <c r="H7573" i="12" s="1"/>
  <c r="B7573" i="12"/>
  <c r="D7573" i="12"/>
  <c r="E7573" i="12"/>
  <c r="A7574" i="12"/>
  <c r="H7574" i="12" s="1"/>
  <c r="B7574" i="12"/>
  <c r="D7574" i="12"/>
  <c r="E7574" i="12"/>
  <c r="A7575" i="12"/>
  <c r="H7575" i="12" s="1"/>
  <c r="B7575" i="12"/>
  <c r="D7575" i="12"/>
  <c r="E7575" i="12"/>
  <c r="A7576" i="12"/>
  <c r="H7576" i="12" s="1"/>
  <c r="B7576" i="12"/>
  <c r="D7576" i="12"/>
  <c r="E7576" i="12"/>
  <c r="A7577" i="12"/>
  <c r="H7577" i="12" s="1"/>
  <c r="B7577" i="12"/>
  <c r="D7577" i="12"/>
  <c r="E7577" i="12"/>
  <c r="A7578" i="12"/>
  <c r="H7578" i="12" s="1"/>
  <c r="B7578" i="12"/>
  <c r="D7578" i="12"/>
  <c r="E7578" i="12"/>
  <c r="A7579" i="12"/>
  <c r="H7579" i="12" s="1"/>
  <c r="B7579" i="12"/>
  <c r="D7579" i="12"/>
  <c r="E7579" i="12"/>
  <c r="A7580" i="12"/>
  <c r="H7580" i="12" s="1"/>
  <c r="B7580" i="12"/>
  <c r="D7580" i="12"/>
  <c r="E7580" i="12"/>
  <c r="A7581" i="12"/>
  <c r="H7581" i="12" s="1"/>
  <c r="B7581" i="12"/>
  <c r="D7581" i="12"/>
  <c r="E7581" i="12"/>
  <c r="A7582" i="12"/>
  <c r="H7582" i="12" s="1"/>
  <c r="B7582" i="12"/>
  <c r="D7582" i="12"/>
  <c r="E7582" i="12"/>
  <c r="A7583" i="12"/>
  <c r="H7583" i="12" s="1"/>
  <c r="B7583" i="12"/>
  <c r="D7583" i="12"/>
  <c r="E7583" i="12"/>
  <c r="A7584" i="12"/>
  <c r="H7584" i="12" s="1"/>
  <c r="B7584" i="12"/>
  <c r="D7584" i="12"/>
  <c r="E7584" i="12"/>
  <c r="A7585" i="12"/>
  <c r="H7585" i="12" s="1"/>
  <c r="B7585" i="12"/>
  <c r="D7585" i="12"/>
  <c r="E7585" i="12"/>
  <c r="A7586" i="12"/>
  <c r="H7586" i="12" s="1"/>
  <c r="B7586" i="12"/>
  <c r="D7586" i="12"/>
  <c r="E7586" i="12"/>
  <c r="A7587" i="12"/>
  <c r="H7587" i="12" s="1"/>
  <c r="B7587" i="12"/>
  <c r="D7587" i="12"/>
  <c r="E7587" i="12"/>
  <c r="A7588" i="12"/>
  <c r="H7588" i="12" s="1"/>
  <c r="B7588" i="12"/>
  <c r="D7588" i="12"/>
  <c r="E7588" i="12"/>
  <c r="A7589" i="12"/>
  <c r="H7589" i="12" s="1"/>
  <c r="B7589" i="12"/>
  <c r="D7589" i="12"/>
  <c r="E7589" i="12"/>
  <c r="A7590" i="12"/>
  <c r="H7590" i="12" s="1"/>
  <c r="B7590" i="12"/>
  <c r="D7590" i="12"/>
  <c r="E7590" i="12"/>
  <c r="A7591" i="12"/>
  <c r="H7591" i="12" s="1"/>
  <c r="B7591" i="12"/>
  <c r="D7591" i="12"/>
  <c r="E7591" i="12"/>
  <c r="A7592" i="12"/>
  <c r="H7592" i="12" s="1"/>
  <c r="B7592" i="12"/>
  <c r="D7592" i="12"/>
  <c r="E7592" i="12"/>
  <c r="A7593" i="12"/>
  <c r="H7593" i="12" s="1"/>
  <c r="B7593" i="12"/>
  <c r="D7593" i="12"/>
  <c r="E7593" i="12"/>
  <c r="A7594" i="12"/>
  <c r="H7594" i="12" s="1"/>
  <c r="B7594" i="12"/>
  <c r="D7594" i="12"/>
  <c r="E7594" i="12"/>
  <c r="I7594" i="12"/>
  <c r="J7594" i="12" s="1"/>
  <c r="A7595" i="12"/>
  <c r="H7595" i="12" s="1"/>
  <c r="B7595" i="12"/>
  <c r="D7595" i="12"/>
  <c r="E7595" i="12"/>
  <c r="I7595" i="12"/>
  <c r="J7595" i="12" s="1"/>
  <c r="A7596" i="12"/>
  <c r="H7596" i="12" s="1"/>
  <c r="B7596" i="12"/>
  <c r="D7596" i="12"/>
  <c r="E7596" i="12"/>
  <c r="I7596" i="12"/>
  <c r="J7596" i="12" s="1"/>
  <c r="A7597" i="12"/>
  <c r="H7597" i="12" s="1"/>
  <c r="B7597" i="12"/>
  <c r="D7597" i="12"/>
  <c r="E7597" i="12"/>
  <c r="I7597" i="12"/>
  <c r="J7597" i="12" s="1"/>
  <c r="A7598" i="12"/>
  <c r="H7598" i="12" s="1"/>
  <c r="B7598" i="12"/>
  <c r="D7598" i="12"/>
  <c r="E7598" i="12"/>
  <c r="I7598" i="12"/>
  <c r="J7598" i="12" s="1"/>
  <c r="A7599" i="12"/>
  <c r="H7599" i="12" s="1"/>
  <c r="B7599" i="12"/>
  <c r="D7599" i="12"/>
  <c r="E7599" i="12"/>
  <c r="I7599" i="12"/>
  <c r="J7599" i="12" s="1"/>
  <c r="A7600" i="12"/>
  <c r="H7600" i="12" s="1"/>
  <c r="B7600" i="12"/>
  <c r="D7600" i="12"/>
  <c r="E7600" i="12"/>
  <c r="I7600" i="12"/>
  <c r="J7600" i="12" s="1"/>
  <c r="A7601" i="12"/>
  <c r="H7601" i="12" s="1"/>
  <c r="B7601" i="12"/>
  <c r="D7601" i="12"/>
  <c r="E7601" i="12"/>
  <c r="I7601" i="12"/>
  <c r="J7601" i="12" s="1"/>
  <c r="A7602" i="12"/>
  <c r="H7602" i="12" s="1"/>
  <c r="B7602" i="12"/>
  <c r="D7602" i="12"/>
  <c r="E7602" i="12"/>
  <c r="I7602" i="12"/>
  <c r="J7602" i="12" s="1"/>
  <c r="A7603" i="12"/>
  <c r="H7603" i="12" s="1"/>
  <c r="B7603" i="12"/>
  <c r="D7603" i="12"/>
  <c r="E7603" i="12"/>
  <c r="I7603" i="12"/>
  <c r="J7603" i="12" s="1"/>
  <c r="A7604" i="12"/>
  <c r="H7604" i="12" s="1"/>
  <c r="B7604" i="12"/>
  <c r="D7604" i="12"/>
  <c r="E7604" i="12"/>
  <c r="I7604" i="12"/>
  <c r="J7604" i="12" s="1"/>
  <c r="A7605" i="12"/>
  <c r="H7605" i="12" s="1"/>
  <c r="B7605" i="12"/>
  <c r="D7605" i="12"/>
  <c r="E7605" i="12"/>
  <c r="I7605" i="12"/>
  <c r="J7605" i="12" s="1"/>
  <c r="A7606" i="12"/>
  <c r="H7606" i="12" s="1"/>
  <c r="B7606" i="12"/>
  <c r="D7606" i="12"/>
  <c r="E7606" i="12"/>
  <c r="I7606" i="12"/>
  <c r="J7606" i="12" s="1"/>
  <c r="A7607" i="12"/>
  <c r="H7607" i="12" s="1"/>
  <c r="B7607" i="12"/>
  <c r="D7607" i="12"/>
  <c r="E7607" i="12"/>
  <c r="I7607" i="12"/>
  <c r="J7607" i="12" s="1"/>
  <c r="A7608" i="12"/>
  <c r="H7608" i="12" s="1"/>
  <c r="B7608" i="12"/>
  <c r="D7608" i="12"/>
  <c r="E7608" i="12"/>
  <c r="I7608" i="12"/>
  <c r="J7608" i="12" s="1"/>
  <c r="A7609" i="12"/>
  <c r="H7609" i="12" s="1"/>
  <c r="B7609" i="12"/>
  <c r="D7609" i="12"/>
  <c r="E7609" i="12"/>
  <c r="I7609" i="12"/>
  <c r="J7609" i="12" s="1"/>
  <c r="A7610" i="12"/>
  <c r="H7610" i="12" s="1"/>
  <c r="B7610" i="12"/>
  <c r="D7610" i="12"/>
  <c r="E7610" i="12"/>
  <c r="I7610" i="12"/>
  <c r="J7610" i="12" s="1"/>
  <c r="A7611" i="12"/>
  <c r="H7611" i="12" s="1"/>
  <c r="B7611" i="12"/>
  <c r="D7611" i="12"/>
  <c r="E7611" i="12"/>
  <c r="I7611" i="12"/>
  <c r="J7611" i="12" s="1"/>
  <c r="A7612" i="12"/>
  <c r="H7612" i="12" s="1"/>
  <c r="B7612" i="12"/>
  <c r="D7612" i="12"/>
  <c r="E7612" i="12"/>
  <c r="I7612" i="12"/>
  <c r="J7612" i="12" s="1"/>
  <c r="A7613" i="12"/>
  <c r="H7613" i="12" s="1"/>
  <c r="B7613" i="12"/>
  <c r="D7613" i="12"/>
  <c r="E7613" i="12"/>
  <c r="I7613" i="12"/>
  <c r="J7613" i="12" s="1"/>
  <c r="A7614" i="12"/>
  <c r="H7614" i="12" s="1"/>
  <c r="B7614" i="12"/>
  <c r="D7614" i="12"/>
  <c r="E7614" i="12"/>
  <c r="I7614" i="12"/>
  <c r="J7614" i="12" s="1"/>
  <c r="A7615" i="12"/>
  <c r="H7615" i="12" s="1"/>
  <c r="B7615" i="12"/>
  <c r="D7615" i="12"/>
  <c r="E7615" i="12"/>
  <c r="I7615" i="12"/>
  <c r="J7615" i="12" s="1"/>
  <c r="A7616" i="12"/>
  <c r="H7616" i="12" s="1"/>
  <c r="B7616" i="12"/>
  <c r="D7616" i="12"/>
  <c r="E7616" i="12"/>
  <c r="I7616" i="12"/>
  <c r="J7616" i="12" s="1"/>
  <c r="A7617" i="12"/>
  <c r="H7617" i="12" s="1"/>
  <c r="B7617" i="12"/>
  <c r="D7617" i="12"/>
  <c r="E7617" i="12"/>
  <c r="I7617" i="12"/>
  <c r="J7617" i="12" s="1"/>
  <c r="A7618" i="12"/>
  <c r="H7618" i="12" s="1"/>
  <c r="B7618" i="12"/>
  <c r="D7618" i="12"/>
  <c r="E7618" i="12"/>
  <c r="I7618" i="12"/>
  <c r="J7618" i="12" s="1"/>
  <c r="A7619" i="12"/>
  <c r="H7619" i="12" s="1"/>
  <c r="B7619" i="12"/>
  <c r="D7619" i="12"/>
  <c r="E7619" i="12"/>
  <c r="I7619" i="12"/>
  <c r="J7619" i="12" s="1"/>
  <c r="A7620" i="12"/>
  <c r="H7620" i="12" s="1"/>
  <c r="B7620" i="12"/>
  <c r="D7620" i="12"/>
  <c r="E7620" i="12"/>
  <c r="I7620" i="12"/>
  <c r="J7620" i="12" s="1"/>
  <c r="A7621" i="12"/>
  <c r="H7621" i="12" s="1"/>
  <c r="B7621" i="12"/>
  <c r="D7621" i="12"/>
  <c r="E7621" i="12"/>
  <c r="I7621" i="12"/>
  <c r="J7621" i="12" s="1"/>
  <c r="A7622" i="12"/>
  <c r="H7622" i="12" s="1"/>
  <c r="B7622" i="12"/>
  <c r="D7622" i="12"/>
  <c r="E7622" i="12"/>
  <c r="I7622" i="12"/>
  <c r="J7622" i="12" s="1"/>
  <c r="A7623" i="12"/>
  <c r="H7623" i="12" s="1"/>
  <c r="B7623" i="12"/>
  <c r="D7623" i="12"/>
  <c r="E7623" i="12"/>
  <c r="I7623" i="12"/>
  <c r="J7623" i="12" s="1"/>
  <c r="A7624" i="12"/>
  <c r="H7624" i="12" s="1"/>
  <c r="B7624" i="12"/>
  <c r="D7624" i="12"/>
  <c r="E7624" i="12"/>
  <c r="I7624" i="12"/>
  <c r="J7624" i="12" s="1"/>
  <c r="A7625" i="12"/>
  <c r="H7625" i="12" s="1"/>
  <c r="B7625" i="12"/>
  <c r="D7625" i="12"/>
  <c r="E7625" i="12"/>
  <c r="I7625" i="12"/>
  <c r="J7625" i="12" s="1"/>
  <c r="A7626" i="12"/>
  <c r="H7626" i="12" s="1"/>
  <c r="B7626" i="12"/>
  <c r="D7626" i="12"/>
  <c r="E7626" i="12"/>
  <c r="I7626" i="12"/>
  <c r="J7626" i="12" s="1"/>
  <c r="A7627" i="12"/>
  <c r="H7627" i="12" s="1"/>
  <c r="B7627" i="12"/>
  <c r="D7627" i="12"/>
  <c r="E7627" i="12"/>
  <c r="I7627" i="12"/>
  <c r="J7627" i="12" s="1"/>
  <c r="A7628" i="12"/>
  <c r="H7628" i="12" s="1"/>
  <c r="B7628" i="12"/>
  <c r="D7628" i="12"/>
  <c r="E7628" i="12"/>
  <c r="I7628" i="12"/>
  <c r="J7628" i="12" s="1"/>
  <c r="A7629" i="12"/>
  <c r="H7629" i="12" s="1"/>
  <c r="B7629" i="12"/>
  <c r="D7629" i="12"/>
  <c r="E7629" i="12"/>
  <c r="I7629" i="12"/>
  <c r="J7629" i="12" s="1"/>
  <c r="A7630" i="12"/>
  <c r="H7630" i="12" s="1"/>
  <c r="B7630" i="12"/>
  <c r="D7630" i="12"/>
  <c r="E7630" i="12"/>
  <c r="I7630" i="12"/>
  <c r="J7630" i="12" s="1"/>
  <c r="A7631" i="12"/>
  <c r="H7631" i="12" s="1"/>
  <c r="B7631" i="12"/>
  <c r="D7631" i="12"/>
  <c r="E7631" i="12"/>
  <c r="I7631" i="12"/>
  <c r="J7631" i="12" s="1"/>
  <c r="A7632" i="12"/>
  <c r="H7632" i="12" s="1"/>
  <c r="B7632" i="12"/>
  <c r="D7632" i="12"/>
  <c r="E7632" i="12"/>
  <c r="I7632" i="12"/>
  <c r="J7632" i="12" s="1"/>
  <c r="A7633" i="12"/>
  <c r="H7633" i="12" s="1"/>
  <c r="B7633" i="12"/>
  <c r="D7633" i="12"/>
  <c r="E7633" i="12"/>
  <c r="I7633" i="12"/>
  <c r="J7633" i="12" s="1"/>
  <c r="A7634" i="12"/>
  <c r="H7634" i="12" s="1"/>
  <c r="B7634" i="12"/>
  <c r="D7634" i="12"/>
  <c r="E7634" i="12"/>
  <c r="I7634" i="12"/>
  <c r="J7634" i="12" s="1"/>
  <c r="A7635" i="12"/>
  <c r="H7635" i="12" s="1"/>
  <c r="B7635" i="12"/>
  <c r="D7635" i="12"/>
  <c r="E7635" i="12"/>
  <c r="I7635" i="12"/>
  <c r="J7635" i="12" s="1"/>
  <c r="A7636" i="12"/>
  <c r="H7636" i="12" s="1"/>
  <c r="B7636" i="12"/>
  <c r="D7636" i="12"/>
  <c r="E7636" i="12"/>
  <c r="I7636" i="12"/>
  <c r="J7636" i="12" s="1"/>
  <c r="A7637" i="12"/>
  <c r="H7637" i="12" s="1"/>
  <c r="B7637" i="12"/>
  <c r="D7637" i="12"/>
  <c r="E7637" i="12"/>
  <c r="I7637" i="12"/>
  <c r="J7637" i="12" s="1"/>
  <c r="A7638" i="12"/>
  <c r="H7638" i="12" s="1"/>
  <c r="B7638" i="12"/>
  <c r="D7638" i="12"/>
  <c r="E7638" i="12"/>
  <c r="I7638" i="12"/>
  <c r="J7638" i="12" s="1"/>
  <c r="A7639" i="12"/>
  <c r="H7639" i="12" s="1"/>
  <c r="B7639" i="12"/>
  <c r="D7639" i="12"/>
  <c r="E7639" i="12"/>
  <c r="I7639" i="12"/>
  <c r="J7639" i="12" s="1"/>
  <c r="A7640" i="12"/>
  <c r="H7640" i="12" s="1"/>
  <c r="B7640" i="12"/>
  <c r="D7640" i="12"/>
  <c r="E7640" i="12"/>
  <c r="I7640" i="12"/>
  <c r="J7640" i="12" s="1"/>
  <c r="A7641" i="12"/>
  <c r="H7641" i="12" s="1"/>
  <c r="B7641" i="12"/>
  <c r="D7641" i="12"/>
  <c r="E7641" i="12"/>
  <c r="I7641" i="12"/>
  <c r="J7641" i="12" s="1"/>
  <c r="A7642" i="12"/>
  <c r="H7642" i="12" s="1"/>
  <c r="B7642" i="12"/>
  <c r="D7642" i="12"/>
  <c r="E7642" i="12"/>
  <c r="I7642" i="12"/>
  <c r="J7642" i="12" s="1"/>
  <c r="A7643" i="12"/>
  <c r="H7643" i="12" s="1"/>
  <c r="B7643" i="12"/>
  <c r="D7643" i="12"/>
  <c r="E7643" i="12"/>
  <c r="I7643" i="12"/>
  <c r="J7643" i="12" s="1"/>
  <c r="A7644" i="12"/>
  <c r="H7644" i="12" s="1"/>
  <c r="B7644" i="12"/>
  <c r="D7644" i="12"/>
  <c r="E7644" i="12"/>
  <c r="I7644" i="12"/>
  <c r="J7644" i="12" s="1"/>
  <c r="A7645" i="12"/>
  <c r="H7645" i="12" s="1"/>
  <c r="B7645" i="12"/>
  <c r="D7645" i="12"/>
  <c r="E7645" i="12"/>
  <c r="I7645" i="12"/>
  <c r="J7645" i="12" s="1"/>
  <c r="A7646" i="12"/>
  <c r="H7646" i="12" s="1"/>
  <c r="B7646" i="12"/>
  <c r="D7646" i="12"/>
  <c r="E7646" i="12"/>
  <c r="I7646" i="12"/>
  <c r="J7646" i="12" s="1"/>
  <c r="A7647" i="12"/>
  <c r="H7647" i="12" s="1"/>
  <c r="B7647" i="12"/>
  <c r="D7647" i="12"/>
  <c r="E7647" i="12"/>
  <c r="I7647" i="12"/>
  <c r="J7647" i="12" s="1"/>
  <c r="A7648" i="12"/>
  <c r="H7648" i="12" s="1"/>
  <c r="B7648" i="12"/>
  <c r="D7648" i="12"/>
  <c r="E7648" i="12"/>
  <c r="I7648" i="12"/>
  <c r="J7648" i="12" s="1"/>
  <c r="A7649" i="12"/>
  <c r="H7649" i="12" s="1"/>
  <c r="B7649" i="12"/>
  <c r="D7649" i="12"/>
  <c r="E7649" i="12"/>
  <c r="I7649" i="12"/>
  <c r="J7649" i="12" s="1"/>
  <c r="A7650" i="12"/>
  <c r="H7650" i="12" s="1"/>
  <c r="B7650" i="12"/>
  <c r="D7650" i="12"/>
  <c r="E7650" i="12"/>
  <c r="I7650" i="12"/>
  <c r="J7650" i="12" s="1"/>
  <c r="A7651" i="12"/>
  <c r="H7651" i="12" s="1"/>
  <c r="B7651" i="12"/>
  <c r="D7651" i="12"/>
  <c r="E7651" i="12"/>
  <c r="I7651" i="12"/>
  <c r="J7651" i="12" s="1"/>
  <c r="A7652" i="12"/>
  <c r="H7652" i="12" s="1"/>
  <c r="B7652" i="12"/>
  <c r="D7652" i="12"/>
  <c r="E7652" i="12"/>
  <c r="I7652" i="12"/>
  <c r="J7652" i="12" s="1"/>
  <c r="A7653" i="12"/>
  <c r="H7653" i="12" s="1"/>
  <c r="B7653" i="12"/>
  <c r="D7653" i="12"/>
  <c r="E7653" i="12"/>
  <c r="I7653" i="12"/>
  <c r="J7653" i="12" s="1"/>
  <c r="A7654" i="12"/>
  <c r="H7654" i="12" s="1"/>
  <c r="B7654" i="12"/>
  <c r="D7654" i="12"/>
  <c r="E7654" i="12"/>
  <c r="I7654" i="12"/>
  <c r="J7654" i="12" s="1"/>
  <c r="A7655" i="12"/>
  <c r="H7655" i="12" s="1"/>
  <c r="B7655" i="12"/>
  <c r="D7655" i="12"/>
  <c r="E7655" i="12"/>
  <c r="I7655" i="12"/>
  <c r="J7655" i="12" s="1"/>
  <c r="A7656" i="12"/>
  <c r="H7656" i="12" s="1"/>
  <c r="B7656" i="12"/>
  <c r="D7656" i="12"/>
  <c r="E7656" i="12"/>
  <c r="I7656" i="12"/>
  <c r="J7656" i="12" s="1"/>
  <c r="A7657" i="12"/>
  <c r="H7657" i="12" s="1"/>
  <c r="B7657" i="12"/>
  <c r="D7657" i="12"/>
  <c r="E7657" i="12"/>
  <c r="I7657" i="12"/>
  <c r="J7657" i="12" s="1"/>
  <c r="A7658" i="12"/>
  <c r="H7658" i="12" s="1"/>
  <c r="B7658" i="12"/>
  <c r="D7658" i="12"/>
  <c r="E7658" i="12"/>
  <c r="I7658" i="12"/>
  <c r="J7658" i="12" s="1"/>
  <c r="A7659" i="12"/>
  <c r="H7659" i="12" s="1"/>
  <c r="B7659" i="12"/>
  <c r="D7659" i="12"/>
  <c r="E7659" i="12"/>
  <c r="I7659" i="12"/>
  <c r="J7659" i="12" s="1"/>
  <c r="A7660" i="12"/>
  <c r="H7660" i="12" s="1"/>
  <c r="B7660" i="12"/>
  <c r="D7660" i="12"/>
  <c r="E7660" i="12"/>
  <c r="I7660" i="12"/>
  <c r="J7660" i="12" s="1"/>
  <c r="A7661" i="12"/>
  <c r="H7661" i="12" s="1"/>
  <c r="B7661" i="12"/>
  <c r="D7661" i="12"/>
  <c r="E7661" i="12"/>
  <c r="I7661" i="12"/>
  <c r="J7661" i="12" s="1"/>
  <c r="A7662" i="12"/>
  <c r="H7662" i="12" s="1"/>
  <c r="B7662" i="12"/>
  <c r="D7662" i="12"/>
  <c r="E7662" i="12"/>
  <c r="I7662" i="12"/>
  <c r="J7662" i="12" s="1"/>
  <c r="A7663" i="12"/>
  <c r="H7663" i="12" s="1"/>
  <c r="B7663" i="12"/>
  <c r="D7663" i="12"/>
  <c r="E7663" i="12"/>
  <c r="I7663" i="12"/>
  <c r="J7663" i="12" s="1"/>
  <c r="A7664" i="12"/>
  <c r="H7664" i="12" s="1"/>
  <c r="B7664" i="12"/>
  <c r="D7664" i="12"/>
  <c r="E7664" i="12"/>
  <c r="I7664" i="12"/>
  <c r="J7664" i="12" s="1"/>
  <c r="A7665" i="12"/>
  <c r="H7665" i="12" s="1"/>
  <c r="B7665" i="12"/>
  <c r="D7665" i="12"/>
  <c r="E7665" i="12"/>
  <c r="I7665" i="12"/>
  <c r="J7665" i="12" s="1"/>
  <c r="A7666" i="12"/>
  <c r="H7666" i="12" s="1"/>
  <c r="B7666" i="12"/>
  <c r="D7666" i="12"/>
  <c r="E7666" i="12"/>
  <c r="I7666" i="12"/>
  <c r="J7666" i="12" s="1"/>
  <c r="A7667" i="12"/>
  <c r="H7667" i="12" s="1"/>
  <c r="B7667" i="12"/>
  <c r="D7667" i="12"/>
  <c r="E7667" i="12"/>
  <c r="I7667" i="12"/>
  <c r="J7667" i="12" s="1"/>
  <c r="A7668" i="12"/>
  <c r="H7668" i="12" s="1"/>
  <c r="B7668" i="12"/>
  <c r="D7668" i="12"/>
  <c r="E7668" i="12"/>
  <c r="I7668" i="12"/>
  <c r="J7668" i="12" s="1"/>
  <c r="A7669" i="12"/>
  <c r="H7669" i="12" s="1"/>
  <c r="B7669" i="12"/>
  <c r="D7669" i="12"/>
  <c r="E7669" i="12"/>
  <c r="I7669" i="12"/>
  <c r="J7669" i="12" s="1"/>
  <c r="A7670" i="12"/>
  <c r="H7670" i="12" s="1"/>
  <c r="B7670" i="12"/>
  <c r="D7670" i="12"/>
  <c r="E7670" i="12"/>
  <c r="I7670" i="12"/>
  <c r="J7670" i="12" s="1"/>
  <c r="A7671" i="12"/>
  <c r="H7671" i="12" s="1"/>
  <c r="B7671" i="12"/>
  <c r="D7671" i="12"/>
  <c r="E7671" i="12"/>
  <c r="I7671" i="12"/>
  <c r="J7671" i="12" s="1"/>
  <c r="A7672" i="12"/>
  <c r="H7672" i="12" s="1"/>
  <c r="B7672" i="12"/>
  <c r="D7672" i="12"/>
  <c r="E7672" i="12"/>
  <c r="I7672" i="12"/>
  <c r="J7672" i="12" s="1"/>
  <c r="A7673" i="12"/>
  <c r="H7673" i="12" s="1"/>
  <c r="B7673" i="12"/>
  <c r="D7673" i="12"/>
  <c r="E7673" i="12"/>
  <c r="I7673" i="12"/>
  <c r="J7673" i="12" s="1"/>
  <c r="A7674" i="12"/>
  <c r="H7674" i="12" s="1"/>
  <c r="B7674" i="12"/>
  <c r="D7674" i="12"/>
  <c r="E7674" i="12"/>
  <c r="I7674" i="12"/>
  <c r="J7674" i="12" s="1"/>
  <c r="A7675" i="12"/>
  <c r="H7675" i="12" s="1"/>
  <c r="B7675" i="12"/>
  <c r="D7675" i="12"/>
  <c r="E7675" i="12"/>
  <c r="I7675" i="12"/>
  <c r="J7675" i="12" s="1"/>
  <c r="A7676" i="12"/>
  <c r="H7676" i="12" s="1"/>
  <c r="B7676" i="12"/>
  <c r="D7676" i="12"/>
  <c r="E7676" i="12"/>
  <c r="I7676" i="12"/>
  <c r="J7676" i="12" s="1"/>
  <c r="A7677" i="12"/>
  <c r="H7677" i="12" s="1"/>
  <c r="B7677" i="12"/>
  <c r="D7677" i="12"/>
  <c r="E7677" i="12"/>
  <c r="I7677" i="12"/>
  <c r="J7677" i="12" s="1"/>
  <c r="A7678" i="12"/>
  <c r="H7678" i="12" s="1"/>
  <c r="B7678" i="12"/>
  <c r="D7678" i="12"/>
  <c r="E7678" i="12"/>
  <c r="I7678" i="12"/>
  <c r="J7678" i="12" s="1"/>
  <c r="A7679" i="12"/>
  <c r="H7679" i="12" s="1"/>
  <c r="B7679" i="12"/>
  <c r="D7679" i="12"/>
  <c r="E7679" i="12"/>
  <c r="I7679" i="12"/>
  <c r="J7679" i="12" s="1"/>
  <c r="A7680" i="12"/>
  <c r="H7680" i="12" s="1"/>
  <c r="B7680" i="12"/>
  <c r="D7680" i="12"/>
  <c r="E7680" i="12"/>
  <c r="I7680" i="12"/>
  <c r="J7680" i="12" s="1"/>
  <c r="A7681" i="12"/>
  <c r="H7681" i="12" s="1"/>
  <c r="B7681" i="12"/>
  <c r="D7681" i="12"/>
  <c r="E7681" i="12"/>
  <c r="I7681" i="12"/>
  <c r="J7681" i="12" s="1"/>
  <c r="A7682" i="12"/>
  <c r="H7682" i="12" s="1"/>
  <c r="B7682" i="12"/>
  <c r="D7682" i="12"/>
  <c r="E7682" i="12"/>
  <c r="I7682" i="12"/>
  <c r="J7682" i="12" s="1"/>
  <c r="A7683" i="12"/>
  <c r="H7683" i="12" s="1"/>
  <c r="B7683" i="12"/>
  <c r="D7683" i="12"/>
  <c r="E7683" i="12"/>
  <c r="I7683" i="12"/>
  <c r="J7683" i="12" s="1"/>
  <c r="A7684" i="12"/>
  <c r="H7684" i="12" s="1"/>
  <c r="B7684" i="12"/>
  <c r="D7684" i="12"/>
  <c r="E7684" i="12"/>
  <c r="I7684" i="12"/>
  <c r="J7684" i="12" s="1"/>
  <c r="A7685" i="12"/>
  <c r="H7685" i="12" s="1"/>
  <c r="B7685" i="12"/>
  <c r="D7685" i="12"/>
  <c r="E7685" i="12"/>
  <c r="I7685" i="12"/>
  <c r="J7685" i="12" s="1"/>
  <c r="A7686" i="12"/>
  <c r="H7686" i="12" s="1"/>
  <c r="B7686" i="12"/>
  <c r="D7686" i="12"/>
  <c r="E7686" i="12"/>
  <c r="I7686" i="12"/>
  <c r="J7686" i="12" s="1"/>
  <c r="A7687" i="12"/>
  <c r="H7687" i="12" s="1"/>
  <c r="B7687" i="12"/>
  <c r="D7687" i="12"/>
  <c r="E7687" i="12"/>
  <c r="I7687" i="12"/>
  <c r="J7687" i="12" s="1"/>
  <c r="A7688" i="12"/>
  <c r="H7688" i="12" s="1"/>
  <c r="B7688" i="12"/>
  <c r="D7688" i="12"/>
  <c r="E7688" i="12"/>
  <c r="I7688" i="12"/>
  <c r="J7688" i="12" s="1"/>
  <c r="A7689" i="12"/>
  <c r="H7689" i="12" s="1"/>
  <c r="B7689" i="12"/>
  <c r="D7689" i="12"/>
  <c r="E7689" i="12"/>
  <c r="I7689" i="12"/>
  <c r="J7689" i="12" s="1"/>
  <c r="A7690" i="12"/>
  <c r="H7690" i="12" s="1"/>
  <c r="B7690" i="12"/>
  <c r="D7690" i="12"/>
  <c r="E7690" i="12"/>
  <c r="I7690" i="12"/>
  <c r="J7690" i="12" s="1"/>
  <c r="A7691" i="12"/>
  <c r="H7691" i="12" s="1"/>
  <c r="B7691" i="12"/>
  <c r="D7691" i="12"/>
  <c r="E7691" i="12"/>
  <c r="I7691" i="12"/>
  <c r="J7691" i="12" s="1"/>
  <c r="A7692" i="12"/>
  <c r="H7692" i="12" s="1"/>
  <c r="B7692" i="12"/>
  <c r="D7692" i="12"/>
  <c r="E7692" i="12"/>
  <c r="I7692" i="12"/>
  <c r="J7692" i="12" s="1"/>
  <c r="A7693" i="12"/>
  <c r="H7693" i="12" s="1"/>
  <c r="B7693" i="12"/>
  <c r="D7693" i="12"/>
  <c r="E7693" i="12"/>
  <c r="I7693" i="12"/>
  <c r="J7693" i="12" s="1"/>
  <c r="A7694" i="12"/>
  <c r="H7694" i="12" s="1"/>
  <c r="B7694" i="12"/>
  <c r="D7694" i="12"/>
  <c r="E7694" i="12"/>
  <c r="I7694" i="12"/>
  <c r="J7694" i="12" s="1"/>
  <c r="A7695" i="12"/>
  <c r="H7695" i="12" s="1"/>
  <c r="B7695" i="12"/>
  <c r="D7695" i="12"/>
  <c r="E7695" i="12"/>
  <c r="I7695" i="12"/>
  <c r="J7695" i="12" s="1"/>
  <c r="A7696" i="12"/>
  <c r="H7696" i="12" s="1"/>
  <c r="B7696" i="12"/>
  <c r="D7696" i="12"/>
  <c r="E7696" i="12"/>
  <c r="I7696" i="12"/>
  <c r="J7696" i="12" s="1"/>
  <c r="A7697" i="12"/>
  <c r="H7697" i="12" s="1"/>
  <c r="B7697" i="12"/>
  <c r="D7697" i="12"/>
  <c r="E7697" i="12"/>
  <c r="I7697" i="12"/>
  <c r="J7697" i="12" s="1"/>
  <c r="A7698" i="12"/>
  <c r="H7698" i="12" s="1"/>
  <c r="B7698" i="12"/>
  <c r="D7698" i="12"/>
  <c r="E7698" i="12"/>
  <c r="I7698" i="12"/>
  <c r="J7698" i="12" s="1"/>
  <c r="A7699" i="12"/>
  <c r="H7699" i="12" s="1"/>
  <c r="B7699" i="12"/>
  <c r="D7699" i="12"/>
  <c r="E7699" i="12"/>
  <c r="I7699" i="12"/>
  <c r="J7699" i="12" s="1"/>
  <c r="A7700" i="12"/>
  <c r="H7700" i="12" s="1"/>
  <c r="B7700" i="12"/>
  <c r="D7700" i="12"/>
  <c r="E7700" i="12"/>
  <c r="I7700" i="12"/>
  <c r="J7700" i="12" s="1"/>
  <c r="A7701" i="12"/>
  <c r="H7701" i="12" s="1"/>
  <c r="B7701" i="12"/>
  <c r="D7701" i="12"/>
  <c r="E7701" i="12"/>
  <c r="I7701" i="12"/>
  <c r="J7701" i="12" s="1"/>
  <c r="A7702" i="12"/>
  <c r="H7702" i="12" s="1"/>
  <c r="B7702" i="12"/>
  <c r="D7702" i="12"/>
  <c r="E7702" i="12"/>
  <c r="I7702" i="12"/>
  <c r="J7702" i="12" s="1"/>
  <c r="A7703" i="12"/>
  <c r="H7703" i="12" s="1"/>
  <c r="B7703" i="12"/>
  <c r="D7703" i="12"/>
  <c r="E7703" i="12"/>
  <c r="I7703" i="12"/>
  <c r="J7703" i="12" s="1"/>
  <c r="A7704" i="12"/>
  <c r="H7704" i="12" s="1"/>
  <c r="B7704" i="12"/>
  <c r="D7704" i="12"/>
  <c r="E7704" i="12"/>
  <c r="I7704" i="12"/>
  <c r="J7704" i="12" s="1"/>
  <c r="A7705" i="12"/>
  <c r="H7705" i="12" s="1"/>
  <c r="B7705" i="12"/>
  <c r="D7705" i="12"/>
  <c r="E7705" i="12"/>
  <c r="I7705" i="12"/>
  <c r="J7705" i="12" s="1"/>
  <c r="A7706" i="12"/>
  <c r="H7706" i="12" s="1"/>
  <c r="B7706" i="12"/>
  <c r="D7706" i="12"/>
  <c r="E7706" i="12"/>
  <c r="I7706" i="12"/>
  <c r="J7706" i="12" s="1"/>
  <c r="A7707" i="12"/>
  <c r="H7707" i="12" s="1"/>
  <c r="B7707" i="12"/>
  <c r="D7707" i="12"/>
  <c r="E7707" i="12"/>
  <c r="I7707" i="12"/>
  <c r="J7707" i="12" s="1"/>
  <c r="A7708" i="12"/>
  <c r="H7708" i="12" s="1"/>
  <c r="B7708" i="12"/>
  <c r="D7708" i="12"/>
  <c r="E7708" i="12"/>
  <c r="I7708" i="12"/>
  <c r="J7708" i="12" s="1"/>
  <c r="A7709" i="12"/>
  <c r="H7709" i="12" s="1"/>
  <c r="B7709" i="12"/>
  <c r="D7709" i="12"/>
  <c r="E7709" i="12"/>
  <c r="I7709" i="12"/>
  <c r="J7709" i="12" s="1"/>
  <c r="A7710" i="12"/>
  <c r="H7710" i="12" s="1"/>
  <c r="B7710" i="12"/>
  <c r="D7710" i="12"/>
  <c r="E7710" i="12"/>
  <c r="I7710" i="12"/>
  <c r="J7710" i="12" s="1"/>
  <c r="A7711" i="12"/>
  <c r="H7711" i="12" s="1"/>
  <c r="B7711" i="12"/>
  <c r="D7711" i="12"/>
  <c r="E7711" i="12"/>
  <c r="I7711" i="12"/>
  <c r="J7711" i="12" s="1"/>
  <c r="A7712" i="12"/>
  <c r="H7712" i="12" s="1"/>
  <c r="B7712" i="12"/>
  <c r="D7712" i="12"/>
  <c r="E7712" i="12"/>
  <c r="I7712" i="12"/>
  <c r="J7712" i="12" s="1"/>
  <c r="A7713" i="12"/>
  <c r="H7713" i="12" s="1"/>
  <c r="B7713" i="12"/>
  <c r="D7713" i="12"/>
  <c r="E7713" i="12"/>
  <c r="I7713" i="12"/>
  <c r="J7713" i="12" s="1"/>
  <c r="A7714" i="12"/>
  <c r="H7714" i="12" s="1"/>
  <c r="B7714" i="12"/>
  <c r="D7714" i="12"/>
  <c r="E7714" i="12"/>
  <c r="I7714" i="12"/>
  <c r="J7714" i="12" s="1"/>
  <c r="A7715" i="12"/>
  <c r="H7715" i="12" s="1"/>
  <c r="B7715" i="12"/>
  <c r="D7715" i="12"/>
  <c r="E7715" i="12"/>
  <c r="I7715" i="12"/>
  <c r="J7715" i="12" s="1"/>
  <c r="A7716" i="12"/>
  <c r="H7716" i="12" s="1"/>
  <c r="B7716" i="12"/>
  <c r="D7716" i="12"/>
  <c r="E7716" i="12"/>
  <c r="I7716" i="12"/>
  <c r="J7716" i="12" s="1"/>
  <c r="A7717" i="12"/>
  <c r="H7717" i="12" s="1"/>
  <c r="B7717" i="12"/>
  <c r="D7717" i="12"/>
  <c r="E7717" i="12"/>
  <c r="I7717" i="12"/>
  <c r="J7717" i="12" s="1"/>
  <c r="A7718" i="12"/>
  <c r="H7718" i="12" s="1"/>
  <c r="B7718" i="12"/>
  <c r="D7718" i="12"/>
  <c r="E7718" i="12"/>
  <c r="I7718" i="12"/>
  <c r="J7718" i="12" s="1"/>
  <c r="A7719" i="12"/>
  <c r="H7719" i="12" s="1"/>
  <c r="B7719" i="12"/>
  <c r="D7719" i="12"/>
  <c r="E7719" i="12"/>
  <c r="I7719" i="12"/>
  <c r="J7719" i="12" s="1"/>
  <c r="A7720" i="12"/>
  <c r="H7720" i="12" s="1"/>
  <c r="B7720" i="12"/>
  <c r="D7720" i="12"/>
  <c r="E7720" i="12"/>
  <c r="I7720" i="12"/>
  <c r="J7720" i="12" s="1"/>
  <c r="A7721" i="12"/>
  <c r="H7721" i="12" s="1"/>
  <c r="B7721" i="12"/>
  <c r="D7721" i="12"/>
  <c r="E7721" i="12"/>
  <c r="I7721" i="12"/>
  <c r="J7721" i="12" s="1"/>
  <c r="A7722" i="12"/>
  <c r="H7722" i="12" s="1"/>
  <c r="B7722" i="12"/>
  <c r="D7722" i="12"/>
  <c r="E7722" i="12"/>
  <c r="I7722" i="12"/>
  <c r="J7722" i="12" s="1"/>
  <c r="A7723" i="12"/>
  <c r="H7723" i="12" s="1"/>
  <c r="B7723" i="12"/>
  <c r="D7723" i="12"/>
  <c r="E7723" i="12"/>
  <c r="I7723" i="12"/>
  <c r="J7723" i="12" s="1"/>
  <c r="A7724" i="12"/>
  <c r="H7724" i="12" s="1"/>
  <c r="B7724" i="12"/>
  <c r="D7724" i="12"/>
  <c r="E7724" i="12"/>
  <c r="I7724" i="12"/>
  <c r="J7724" i="12" s="1"/>
  <c r="A7725" i="12"/>
  <c r="H7725" i="12" s="1"/>
  <c r="B7725" i="12"/>
  <c r="D7725" i="12"/>
  <c r="E7725" i="12"/>
  <c r="I7725" i="12"/>
  <c r="J7725" i="12" s="1"/>
  <c r="A7726" i="12"/>
  <c r="H7726" i="12" s="1"/>
  <c r="B7726" i="12"/>
  <c r="D7726" i="12"/>
  <c r="E7726" i="12"/>
  <c r="I7726" i="12"/>
  <c r="J7726" i="12" s="1"/>
  <c r="A7727" i="12"/>
  <c r="H7727" i="12" s="1"/>
  <c r="B7727" i="12"/>
  <c r="D7727" i="12"/>
  <c r="E7727" i="12"/>
  <c r="I7727" i="12"/>
  <c r="J7727" i="12" s="1"/>
  <c r="A7728" i="12"/>
  <c r="H7728" i="12" s="1"/>
  <c r="B7728" i="12"/>
  <c r="D7728" i="12"/>
  <c r="E7728" i="12"/>
  <c r="I7728" i="12"/>
  <c r="J7728" i="12" s="1"/>
  <c r="A7729" i="12"/>
  <c r="H7729" i="12" s="1"/>
  <c r="B7729" i="12"/>
  <c r="D7729" i="12"/>
  <c r="E7729" i="12"/>
  <c r="I7729" i="12"/>
  <c r="J7729" i="12" s="1"/>
  <c r="A7730" i="12"/>
  <c r="H7730" i="12" s="1"/>
  <c r="B7730" i="12"/>
  <c r="D7730" i="12"/>
  <c r="E7730" i="12"/>
  <c r="I7730" i="12"/>
  <c r="J7730" i="12" s="1"/>
  <c r="A7731" i="12"/>
  <c r="H7731" i="12" s="1"/>
  <c r="B7731" i="12"/>
  <c r="D7731" i="12"/>
  <c r="E7731" i="12"/>
  <c r="I7731" i="12"/>
  <c r="J7731" i="12" s="1"/>
  <c r="A7732" i="12"/>
  <c r="H7732" i="12" s="1"/>
  <c r="B7732" i="12"/>
  <c r="D7732" i="12"/>
  <c r="E7732" i="12"/>
  <c r="I7732" i="12"/>
  <c r="J7732" i="12" s="1"/>
  <c r="A7733" i="12"/>
  <c r="H7733" i="12" s="1"/>
  <c r="B7733" i="12"/>
  <c r="D7733" i="12"/>
  <c r="E7733" i="12"/>
  <c r="I7733" i="12"/>
  <c r="J7733" i="12" s="1"/>
  <c r="A7734" i="12"/>
  <c r="H7734" i="12" s="1"/>
  <c r="B7734" i="12"/>
  <c r="D7734" i="12"/>
  <c r="E7734" i="12"/>
  <c r="I7734" i="12"/>
  <c r="J7734" i="12" s="1"/>
  <c r="A7735" i="12"/>
  <c r="H7735" i="12" s="1"/>
  <c r="B7735" i="12"/>
  <c r="D7735" i="12"/>
  <c r="E7735" i="12"/>
  <c r="I7735" i="12"/>
  <c r="J7735" i="12" s="1"/>
  <c r="A7736" i="12"/>
  <c r="H7736" i="12" s="1"/>
  <c r="B7736" i="12"/>
  <c r="D7736" i="12"/>
  <c r="E7736" i="12"/>
  <c r="I7736" i="12"/>
  <c r="J7736" i="12" s="1"/>
  <c r="A7737" i="12"/>
  <c r="H7737" i="12" s="1"/>
  <c r="B7737" i="12"/>
  <c r="D7737" i="12"/>
  <c r="E7737" i="12"/>
  <c r="I7737" i="12"/>
  <c r="J7737" i="12" s="1"/>
  <c r="A7738" i="12"/>
  <c r="H7738" i="12" s="1"/>
  <c r="B7738" i="12"/>
  <c r="D7738" i="12"/>
  <c r="E7738" i="12"/>
  <c r="I7738" i="12"/>
  <c r="J7738" i="12" s="1"/>
  <c r="A7739" i="12"/>
  <c r="H7739" i="12" s="1"/>
  <c r="B7739" i="12"/>
  <c r="D7739" i="12"/>
  <c r="E7739" i="12"/>
  <c r="I7739" i="12"/>
  <c r="J7739" i="12" s="1"/>
  <c r="A7740" i="12"/>
  <c r="H7740" i="12" s="1"/>
  <c r="B7740" i="12"/>
  <c r="D7740" i="12"/>
  <c r="E7740" i="12"/>
  <c r="I7740" i="12"/>
  <c r="J7740" i="12" s="1"/>
  <c r="A7741" i="12"/>
  <c r="H7741" i="12" s="1"/>
  <c r="B7741" i="12"/>
  <c r="D7741" i="12"/>
  <c r="E7741" i="12"/>
  <c r="I7741" i="12"/>
  <c r="J7741" i="12" s="1"/>
  <c r="A7742" i="12"/>
  <c r="H7742" i="12" s="1"/>
  <c r="B7742" i="12"/>
  <c r="D7742" i="12"/>
  <c r="E7742" i="12"/>
  <c r="I7742" i="12"/>
  <c r="J7742" i="12" s="1"/>
  <c r="A7743" i="12"/>
  <c r="H7743" i="12" s="1"/>
  <c r="B7743" i="12"/>
  <c r="D7743" i="12"/>
  <c r="E7743" i="12"/>
  <c r="I7743" i="12"/>
  <c r="J7743" i="12" s="1"/>
  <c r="A7744" i="12"/>
  <c r="H7744" i="12" s="1"/>
  <c r="B7744" i="12"/>
  <c r="D7744" i="12"/>
  <c r="E7744" i="12"/>
  <c r="I7744" i="12"/>
  <c r="J7744" i="12" s="1"/>
  <c r="A7745" i="12"/>
  <c r="H7745" i="12" s="1"/>
  <c r="B7745" i="12"/>
  <c r="D7745" i="12"/>
  <c r="E7745" i="12"/>
  <c r="I7745" i="12"/>
  <c r="J7745" i="12" s="1"/>
  <c r="A7746" i="12"/>
  <c r="H7746" i="12" s="1"/>
  <c r="B7746" i="12"/>
  <c r="D7746" i="12"/>
  <c r="E7746" i="12"/>
  <c r="I7746" i="12"/>
  <c r="J7746" i="12" s="1"/>
  <c r="A7747" i="12"/>
  <c r="H7747" i="12" s="1"/>
  <c r="B7747" i="12"/>
  <c r="D7747" i="12"/>
  <c r="E7747" i="12"/>
  <c r="I7747" i="12"/>
  <c r="J7747" i="12" s="1"/>
  <c r="A7748" i="12"/>
  <c r="H7748" i="12" s="1"/>
  <c r="B7748" i="12"/>
  <c r="D7748" i="12"/>
  <c r="E7748" i="12"/>
  <c r="I7748" i="12"/>
  <c r="J7748" i="12" s="1"/>
  <c r="A7749" i="12"/>
  <c r="H7749" i="12" s="1"/>
  <c r="B7749" i="12"/>
  <c r="D7749" i="12"/>
  <c r="E7749" i="12"/>
  <c r="I7749" i="12"/>
  <c r="J7749" i="12" s="1"/>
  <c r="A7750" i="12"/>
  <c r="H7750" i="12" s="1"/>
  <c r="B7750" i="12"/>
  <c r="D7750" i="12"/>
  <c r="E7750" i="12"/>
  <c r="I7750" i="12"/>
  <c r="J7750" i="12" s="1"/>
  <c r="A7751" i="12"/>
  <c r="H7751" i="12" s="1"/>
  <c r="B7751" i="12"/>
  <c r="D7751" i="12"/>
  <c r="E7751" i="12"/>
  <c r="I7751" i="12"/>
  <c r="J7751" i="12" s="1"/>
  <c r="A7752" i="12"/>
  <c r="H7752" i="12" s="1"/>
  <c r="B7752" i="12"/>
  <c r="D7752" i="12"/>
  <c r="E7752" i="12"/>
  <c r="I7752" i="12"/>
  <c r="J7752" i="12" s="1"/>
  <c r="A7753" i="12"/>
  <c r="H7753" i="12" s="1"/>
  <c r="B7753" i="12"/>
  <c r="D7753" i="12"/>
  <c r="E7753" i="12"/>
  <c r="I7753" i="12"/>
  <c r="J7753" i="12" s="1"/>
  <c r="A7754" i="12"/>
  <c r="H7754" i="12" s="1"/>
  <c r="B7754" i="12"/>
  <c r="D7754" i="12"/>
  <c r="E7754" i="12"/>
  <c r="I7754" i="12"/>
  <c r="J7754" i="12" s="1"/>
  <c r="A7755" i="12"/>
  <c r="H7755" i="12" s="1"/>
  <c r="B7755" i="12"/>
  <c r="D7755" i="12"/>
  <c r="E7755" i="12"/>
  <c r="I7755" i="12"/>
  <c r="J7755" i="12" s="1"/>
  <c r="A7756" i="12"/>
  <c r="H7756" i="12" s="1"/>
  <c r="B7756" i="12"/>
  <c r="D7756" i="12"/>
  <c r="E7756" i="12"/>
  <c r="I7756" i="12"/>
  <c r="J7756" i="12" s="1"/>
  <c r="A7757" i="12"/>
  <c r="H7757" i="12" s="1"/>
  <c r="B7757" i="12"/>
  <c r="D7757" i="12"/>
  <c r="E7757" i="12"/>
  <c r="I7757" i="12"/>
  <c r="J7757" i="12" s="1"/>
  <c r="A7758" i="12"/>
  <c r="H7758" i="12" s="1"/>
  <c r="B7758" i="12"/>
  <c r="D7758" i="12"/>
  <c r="E7758" i="12"/>
  <c r="I7758" i="12"/>
  <c r="J7758" i="12" s="1"/>
  <c r="A7759" i="12"/>
  <c r="H7759" i="12" s="1"/>
  <c r="B7759" i="12"/>
  <c r="D7759" i="12"/>
  <c r="E7759" i="12"/>
  <c r="I7759" i="12"/>
  <c r="J7759" i="12" s="1"/>
  <c r="A7760" i="12"/>
  <c r="H7760" i="12" s="1"/>
  <c r="B7760" i="12"/>
  <c r="D7760" i="12"/>
  <c r="E7760" i="12"/>
  <c r="I7760" i="12"/>
  <c r="J7760" i="12" s="1"/>
  <c r="A7761" i="12"/>
  <c r="H7761" i="12" s="1"/>
  <c r="B7761" i="12"/>
  <c r="D7761" i="12"/>
  <c r="E7761" i="12"/>
  <c r="I7761" i="12"/>
  <c r="J7761" i="12" s="1"/>
  <c r="A7762" i="12"/>
  <c r="H7762" i="12" s="1"/>
  <c r="B7762" i="12"/>
  <c r="D7762" i="12"/>
  <c r="E7762" i="12"/>
  <c r="I7762" i="12"/>
  <c r="J7762" i="12" s="1"/>
  <c r="A7763" i="12"/>
  <c r="H7763" i="12" s="1"/>
  <c r="B7763" i="12"/>
  <c r="D7763" i="12"/>
  <c r="E7763" i="12"/>
  <c r="I7763" i="12"/>
  <c r="J7763" i="12" s="1"/>
  <c r="A7764" i="12"/>
  <c r="H7764" i="12" s="1"/>
  <c r="B7764" i="12"/>
  <c r="D7764" i="12"/>
  <c r="E7764" i="12"/>
  <c r="I7764" i="12"/>
  <c r="J7764" i="12" s="1"/>
  <c r="A7765" i="12"/>
  <c r="H7765" i="12" s="1"/>
  <c r="B7765" i="12"/>
  <c r="D7765" i="12"/>
  <c r="E7765" i="12"/>
  <c r="I7765" i="12"/>
  <c r="J7765" i="12" s="1"/>
  <c r="A7766" i="12"/>
  <c r="H7766" i="12" s="1"/>
  <c r="B7766" i="12"/>
  <c r="D7766" i="12"/>
  <c r="E7766" i="12"/>
  <c r="I7766" i="12"/>
  <c r="J7766" i="12" s="1"/>
  <c r="A7767" i="12"/>
  <c r="H7767" i="12" s="1"/>
  <c r="B7767" i="12"/>
  <c r="D7767" i="12"/>
  <c r="E7767" i="12"/>
  <c r="I7767" i="12"/>
  <c r="J7767" i="12" s="1"/>
  <c r="A7768" i="12"/>
  <c r="H7768" i="12" s="1"/>
  <c r="B7768" i="12"/>
  <c r="D7768" i="12"/>
  <c r="E7768" i="12"/>
  <c r="I7768" i="12"/>
  <c r="J7768" i="12" s="1"/>
  <c r="A7769" i="12"/>
  <c r="H7769" i="12" s="1"/>
  <c r="B7769" i="12"/>
  <c r="D7769" i="12"/>
  <c r="E7769" i="12"/>
  <c r="I7769" i="12"/>
  <c r="J7769" i="12" s="1"/>
  <c r="A7770" i="12"/>
  <c r="H7770" i="12" s="1"/>
  <c r="B7770" i="12"/>
  <c r="D7770" i="12"/>
  <c r="E7770" i="12"/>
  <c r="I7770" i="12"/>
  <c r="J7770" i="12" s="1"/>
  <c r="A7771" i="12"/>
  <c r="H7771" i="12" s="1"/>
  <c r="B7771" i="12"/>
  <c r="D7771" i="12"/>
  <c r="E7771" i="12"/>
  <c r="I7771" i="12"/>
  <c r="J7771" i="12" s="1"/>
  <c r="A7772" i="12"/>
  <c r="H7772" i="12" s="1"/>
  <c r="B7772" i="12"/>
  <c r="D7772" i="12"/>
  <c r="E7772" i="12"/>
  <c r="I7772" i="12"/>
  <c r="J7772" i="12" s="1"/>
  <c r="A7773" i="12"/>
  <c r="H7773" i="12" s="1"/>
  <c r="B7773" i="12"/>
  <c r="D7773" i="12"/>
  <c r="E7773" i="12"/>
  <c r="I7773" i="12"/>
  <c r="J7773" i="12" s="1"/>
  <c r="A7774" i="12"/>
  <c r="H7774" i="12" s="1"/>
  <c r="B7774" i="12"/>
  <c r="D7774" i="12"/>
  <c r="E7774" i="12"/>
  <c r="I7774" i="12"/>
  <c r="J7774" i="12" s="1"/>
  <c r="A7775" i="12"/>
  <c r="H7775" i="12" s="1"/>
  <c r="B7775" i="12"/>
  <c r="D7775" i="12"/>
  <c r="E7775" i="12"/>
  <c r="I7775" i="12"/>
  <c r="J7775" i="12" s="1"/>
  <c r="A7776" i="12"/>
  <c r="H7776" i="12" s="1"/>
  <c r="B7776" i="12"/>
  <c r="D7776" i="12"/>
  <c r="E7776" i="12"/>
  <c r="I7776" i="12"/>
  <c r="J7776" i="12" s="1"/>
  <c r="A7777" i="12"/>
  <c r="H7777" i="12" s="1"/>
  <c r="B7777" i="12"/>
  <c r="D7777" i="12"/>
  <c r="E7777" i="12"/>
  <c r="I7777" i="12"/>
  <c r="J7777" i="12" s="1"/>
  <c r="A7778" i="12"/>
  <c r="H7778" i="12" s="1"/>
  <c r="B7778" i="12"/>
  <c r="D7778" i="12"/>
  <c r="E7778" i="12"/>
  <c r="I7778" i="12"/>
  <c r="J7778" i="12" s="1"/>
  <c r="A7779" i="12"/>
  <c r="H7779" i="12" s="1"/>
  <c r="B7779" i="12"/>
  <c r="D7779" i="12"/>
  <c r="E7779" i="12"/>
  <c r="I7779" i="12"/>
  <c r="J7779" i="12" s="1"/>
  <c r="A7780" i="12"/>
  <c r="H7780" i="12" s="1"/>
  <c r="B7780" i="12"/>
  <c r="D7780" i="12"/>
  <c r="E7780" i="12"/>
  <c r="I7780" i="12"/>
  <c r="J7780" i="12" s="1"/>
  <c r="A7781" i="12"/>
  <c r="H7781" i="12" s="1"/>
  <c r="B7781" i="12"/>
  <c r="D7781" i="12"/>
  <c r="E7781" i="12"/>
  <c r="I7781" i="12"/>
  <c r="J7781" i="12" s="1"/>
  <c r="A7782" i="12"/>
  <c r="H7782" i="12" s="1"/>
  <c r="B7782" i="12"/>
  <c r="D7782" i="12"/>
  <c r="E7782" i="12"/>
  <c r="I7782" i="12"/>
  <c r="J7782" i="12" s="1"/>
  <c r="A7783" i="12"/>
  <c r="H7783" i="12" s="1"/>
  <c r="B7783" i="12"/>
  <c r="D7783" i="12"/>
  <c r="E7783" i="12"/>
  <c r="I7783" i="12"/>
  <c r="J7783" i="12" s="1"/>
  <c r="A7784" i="12"/>
  <c r="H7784" i="12" s="1"/>
  <c r="B7784" i="12"/>
  <c r="D7784" i="12"/>
  <c r="E7784" i="12"/>
  <c r="I7784" i="12"/>
  <c r="J7784" i="12" s="1"/>
  <c r="A7785" i="12"/>
  <c r="H7785" i="12" s="1"/>
  <c r="B7785" i="12"/>
  <c r="D7785" i="12"/>
  <c r="E7785" i="12"/>
  <c r="I7785" i="12"/>
  <c r="J7785" i="12" s="1"/>
  <c r="A7786" i="12"/>
  <c r="H7786" i="12" s="1"/>
  <c r="B7786" i="12"/>
  <c r="D7786" i="12"/>
  <c r="E7786" i="12"/>
  <c r="I7786" i="12"/>
  <c r="J7786" i="12" s="1"/>
  <c r="A7787" i="12"/>
  <c r="H7787" i="12" s="1"/>
  <c r="B7787" i="12"/>
  <c r="D7787" i="12"/>
  <c r="E7787" i="12"/>
  <c r="I7787" i="12"/>
  <c r="J7787" i="12" s="1"/>
  <c r="A7788" i="12"/>
  <c r="H7788" i="12" s="1"/>
  <c r="B7788" i="12"/>
  <c r="D7788" i="12"/>
  <c r="E7788" i="12"/>
  <c r="I7788" i="12"/>
  <c r="J7788" i="12" s="1"/>
  <c r="A7789" i="12"/>
  <c r="H7789" i="12" s="1"/>
  <c r="B7789" i="12"/>
  <c r="D7789" i="12"/>
  <c r="E7789" i="12"/>
  <c r="I7789" i="12"/>
  <c r="J7789" i="12" s="1"/>
  <c r="A7790" i="12"/>
  <c r="H7790" i="12" s="1"/>
  <c r="B7790" i="12"/>
  <c r="D7790" i="12"/>
  <c r="E7790" i="12"/>
  <c r="I7790" i="12"/>
  <c r="J7790" i="12" s="1"/>
  <c r="A7791" i="12"/>
  <c r="H7791" i="12" s="1"/>
  <c r="B7791" i="12"/>
  <c r="D7791" i="12"/>
  <c r="E7791" i="12"/>
  <c r="I7791" i="12"/>
  <c r="J7791" i="12" s="1"/>
  <c r="A7792" i="12"/>
  <c r="H7792" i="12" s="1"/>
  <c r="B7792" i="12"/>
  <c r="D7792" i="12"/>
  <c r="E7792" i="12"/>
  <c r="I7792" i="12"/>
  <c r="J7792" i="12" s="1"/>
  <c r="A7793" i="12"/>
  <c r="H7793" i="12" s="1"/>
  <c r="B7793" i="12"/>
  <c r="D7793" i="12"/>
  <c r="E7793" i="12"/>
  <c r="I7793" i="12"/>
  <c r="J7793" i="12" s="1"/>
  <c r="A7794" i="12"/>
  <c r="H7794" i="12" s="1"/>
  <c r="B7794" i="12"/>
  <c r="D7794" i="12"/>
  <c r="E7794" i="12"/>
  <c r="I7794" i="12"/>
  <c r="J7794" i="12" s="1"/>
  <c r="A7795" i="12"/>
  <c r="H7795" i="12" s="1"/>
  <c r="B7795" i="12"/>
  <c r="D7795" i="12"/>
  <c r="E7795" i="12"/>
  <c r="I7795" i="12"/>
  <c r="J7795" i="12" s="1"/>
  <c r="A7796" i="12"/>
  <c r="H7796" i="12" s="1"/>
  <c r="B7796" i="12"/>
  <c r="D7796" i="12"/>
  <c r="E7796" i="12"/>
  <c r="I7796" i="12"/>
  <c r="J7796" i="12" s="1"/>
  <c r="A7797" i="12"/>
  <c r="H7797" i="12" s="1"/>
  <c r="B7797" i="12"/>
  <c r="D7797" i="12"/>
  <c r="E7797" i="12"/>
  <c r="I7797" i="12"/>
  <c r="J7797" i="12" s="1"/>
  <c r="A7798" i="12"/>
  <c r="H7798" i="12" s="1"/>
  <c r="B7798" i="12"/>
  <c r="D7798" i="12"/>
  <c r="E7798" i="12"/>
  <c r="I7798" i="12"/>
  <c r="J7798" i="12" s="1"/>
  <c r="A7799" i="12"/>
  <c r="H7799" i="12" s="1"/>
  <c r="B7799" i="12"/>
  <c r="D7799" i="12"/>
  <c r="E7799" i="12"/>
  <c r="I7799" i="12"/>
  <c r="J7799" i="12" s="1"/>
  <c r="A7800" i="12"/>
  <c r="H7800" i="12" s="1"/>
  <c r="B7800" i="12"/>
  <c r="D7800" i="12"/>
  <c r="E7800" i="12"/>
  <c r="I7800" i="12"/>
  <c r="J7800" i="12" s="1"/>
  <c r="A7801" i="12"/>
  <c r="H7801" i="12" s="1"/>
  <c r="B7801" i="12"/>
  <c r="D7801" i="12"/>
  <c r="E7801" i="12"/>
  <c r="I7801" i="12"/>
  <c r="J7801" i="12" s="1"/>
  <c r="A7802" i="12"/>
  <c r="H7802" i="12" s="1"/>
  <c r="B7802" i="12"/>
  <c r="D7802" i="12"/>
  <c r="E7802" i="12"/>
  <c r="I7802" i="12"/>
  <c r="J7802" i="12" s="1"/>
  <c r="A7803" i="12"/>
  <c r="H7803" i="12" s="1"/>
  <c r="B7803" i="12"/>
  <c r="D7803" i="12"/>
  <c r="E7803" i="12"/>
  <c r="I7803" i="12"/>
  <c r="J7803" i="12" s="1"/>
  <c r="A7804" i="12"/>
  <c r="H7804" i="12" s="1"/>
  <c r="B7804" i="12"/>
  <c r="D7804" i="12"/>
  <c r="E7804" i="12"/>
  <c r="I7804" i="12"/>
  <c r="J7804" i="12" s="1"/>
  <c r="A7805" i="12"/>
  <c r="H7805" i="12" s="1"/>
  <c r="B7805" i="12"/>
  <c r="D7805" i="12"/>
  <c r="E7805" i="12"/>
  <c r="I7805" i="12"/>
  <c r="J7805" i="12" s="1"/>
  <c r="A7806" i="12"/>
  <c r="H7806" i="12" s="1"/>
  <c r="B7806" i="12"/>
  <c r="D7806" i="12"/>
  <c r="E7806" i="12"/>
  <c r="I7806" i="12"/>
  <c r="J7806" i="12" s="1"/>
  <c r="A7807" i="12"/>
  <c r="H7807" i="12" s="1"/>
  <c r="B7807" i="12"/>
  <c r="D7807" i="12"/>
  <c r="E7807" i="12"/>
  <c r="I7807" i="12"/>
  <c r="J7807" i="12" s="1"/>
  <c r="A7808" i="12"/>
  <c r="H7808" i="12" s="1"/>
  <c r="B7808" i="12"/>
  <c r="D7808" i="12"/>
  <c r="E7808" i="12"/>
  <c r="I7808" i="12"/>
  <c r="J7808" i="12" s="1"/>
  <c r="A7809" i="12"/>
  <c r="H7809" i="12" s="1"/>
  <c r="B7809" i="12"/>
  <c r="D7809" i="12"/>
  <c r="E7809" i="12"/>
  <c r="I7809" i="12"/>
  <c r="J7809" i="12" s="1"/>
  <c r="A7810" i="12"/>
  <c r="H7810" i="12" s="1"/>
  <c r="B7810" i="12"/>
  <c r="D7810" i="12"/>
  <c r="E7810" i="12"/>
  <c r="I7810" i="12"/>
  <c r="J7810" i="12" s="1"/>
  <c r="A7811" i="12"/>
  <c r="H7811" i="12" s="1"/>
  <c r="B7811" i="12"/>
  <c r="D7811" i="12"/>
  <c r="E7811" i="12"/>
  <c r="I7811" i="12"/>
  <c r="J7811" i="12" s="1"/>
  <c r="A7812" i="12"/>
  <c r="H7812" i="12" s="1"/>
  <c r="B7812" i="12"/>
  <c r="D7812" i="12"/>
  <c r="E7812" i="12"/>
  <c r="I7812" i="12"/>
  <c r="J7812" i="12" s="1"/>
  <c r="A7813" i="12"/>
  <c r="H7813" i="12" s="1"/>
  <c r="B7813" i="12"/>
  <c r="D7813" i="12"/>
  <c r="E7813" i="12"/>
  <c r="I7813" i="12"/>
  <c r="J7813" i="12" s="1"/>
  <c r="A7814" i="12"/>
  <c r="H7814" i="12" s="1"/>
  <c r="B7814" i="12"/>
  <c r="D7814" i="12"/>
  <c r="E7814" i="12"/>
  <c r="I7814" i="12"/>
  <c r="J7814" i="12" s="1"/>
  <c r="A7815" i="12"/>
  <c r="H7815" i="12" s="1"/>
  <c r="B7815" i="12"/>
  <c r="D7815" i="12"/>
  <c r="E7815" i="12"/>
  <c r="I7815" i="12"/>
  <c r="J7815" i="12" s="1"/>
  <c r="A7816" i="12"/>
  <c r="H7816" i="12" s="1"/>
  <c r="B7816" i="12"/>
  <c r="D7816" i="12"/>
  <c r="E7816" i="12"/>
  <c r="I7816" i="12"/>
  <c r="J7816" i="12" s="1"/>
  <c r="A7817" i="12"/>
  <c r="H7817" i="12" s="1"/>
  <c r="B7817" i="12"/>
  <c r="D7817" i="12"/>
  <c r="E7817" i="12"/>
  <c r="I7817" i="12"/>
  <c r="J7817" i="12" s="1"/>
  <c r="A7818" i="12"/>
  <c r="H7818" i="12" s="1"/>
  <c r="B7818" i="12"/>
  <c r="D7818" i="12"/>
  <c r="E7818" i="12"/>
  <c r="I7818" i="12"/>
  <c r="J7818" i="12" s="1"/>
  <c r="A7819" i="12"/>
  <c r="H7819" i="12" s="1"/>
  <c r="B7819" i="12"/>
  <c r="D7819" i="12"/>
  <c r="E7819" i="12"/>
  <c r="I7819" i="12"/>
  <c r="J7819" i="12" s="1"/>
  <c r="A7820" i="12"/>
  <c r="H7820" i="12" s="1"/>
  <c r="B7820" i="12"/>
  <c r="D7820" i="12"/>
  <c r="E7820" i="12"/>
  <c r="I7820" i="12"/>
  <c r="J7820" i="12" s="1"/>
  <c r="A7821" i="12"/>
  <c r="H7821" i="12" s="1"/>
  <c r="B7821" i="12"/>
  <c r="D7821" i="12"/>
  <c r="E7821" i="12"/>
  <c r="I7821" i="12"/>
  <c r="J7821" i="12" s="1"/>
  <c r="A7822" i="12"/>
  <c r="H7822" i="12" s="1"/>
  <c r="B7822" i="12"/>
  <c r="D7822" i="12"/>
  <c r="E7822" i="12"/>
  <c r="I7822" i="12"/>
  <c r="J7822" i="12" s="1"/>
  <c r="A7823" i="12"/>
  <c r="H7823" i="12" s="1"/>
  <c r="B7823" i="12"/>
  <c r="D7823" i="12"/>
  <c r="E7823" i="12"/>
  <c r="I7823" i="12"/>
  <c r="J7823" i="12" s="1"/>
  <c r="A7824" i="12"/>
  <c r="H7824" i="12" s="1"/>
  <c r="B7824" i="12"/>
  <c r="D7824" i="12"/>
  <c r="E7824" i="12"/>
  <c r="I7824" i="12"/>
  <c r="J7824" i="12" s="1"/>
  <c r="A7825" i="12"/>
  <c r="H7825" i="12" s="1"/>
  <c r="B7825" i="12"/>
  <c r="D7825" i="12"/>
  <c r="E7825" i="12"/>
  <c r="I7825" i="12"/>
  <c r="J7825" i="12" s="1"/>
  <c r="A7826" i="12"/>
  <c r="H7826" i="12" s="1"/>
  <c r="B7826" i="12"/>
  <c r="D7826" i="12"/>
  <c r="E7826" i="12"/>
  <c r="I7826" i="12"/>
  <c r="J7826" i="12" s="1"/>
  <c r="A7827" i="12"/>
  <c r="H7827" i="12" s="1"/>
  <c r="B7827" i="12"/>
  <c r="D7827" i="12"/>
  <c r="E7827" i="12"/>
  <c r="I7827" i="12"/>
  <c r="J7827" i="12" s="1"/>
  <c r="A7828" i="12"/>
  <c r="H7828" i="12" s="1"/>
  <c r="B7828" i="12"/>
  <c r="D7828" i="12"/>
  <c r="E7828" i="12"/>
  <c r="I7828" i="12"/>
  <c r="J7828" i="12" s="1"/>
  <c r="A7829" i="12"/>
  <c r="H7829" i="12" s="1"/>
  <c r="B7829" i="12"/>
  <c r="D7829" i="12"/>
  <c r="E7829" i="12"/>
  <c r="I7829" i="12"/>
  <c r="J7829" i="12" s="1"/>
  <c r="A7830" i="12"/>
  <c r="H7830" i="12" s="1"/>
  <c r="B7830" i="12"/>
  <c r="D7830" i="12"/>
  <c r="E7830" i="12"/>
  <c r="I7830" i="12"/>
  <c r="J7830" i="12" s="1"/>
  <c r="A7831" i="12"/>
  <c r="H7831" i="12" s="1"/>
  <c r="B7831" i="12"/>
  <c r="D7831" i="12"/>
  <c r="E7831" i="12"/>
  <c r="I7831" i="12"/>
  <c r="J7831" i="12" s="1"/>
  <c r="A7832" i="12"/>
  <c r="H7832" i="12" s="1"/>
  <c r="B7832" i="12"/>
  <c r="D7832" i="12"/>
  <c r="E7832" i="12"/>
  <c r="I7832" i="12"/>
  <c r="J7832" i="12" s="1"/>
  <c r="A7833" i="12"/>
  <c r="H7833" i="12" s="1"/>
  <c r="B7833" i="12"/>
  <c r="D7833" i="12"/>
  <c r="E7833" i="12"/>
  <c r="I7833" i="12"/>
  <c r="J7833" i="12" s="1"/>
  <c r="A7834" i="12"/>
  <c r="H7834" i="12" s="1"/>
  <c r="B7834" i="12"/>
  <c r="D7834" i="12"/>
  <c r="E7834" i="12"/>
  <c r="I7834" i="12"/>
  <c r="J7834" i="12" s="1"/>
  <c r="A7835" i="12"/>
  <c r="H7835" i="12" s="1"/>
  <c r="B7835" i="12"/>
  <c r="D7835" i="12"/>
  <c r="E7835" i="12"/>
  <c r="I7835" i="12"/>
  <c r="J7835" i="12" s="1"/>
  <c r="A7836" i="12"/>
  <c r="H7836" i="12" s="1"/>
  <c r="B7836" i="12"/>
  <c r="D7836" i="12"/>
  <c r="E7836" i="12"/>
  <c r="I7836" i="12"/>
  <c r="J7836" i="12" s="1"/>
  <c r="A7837" i="12"/>
  <c r="H7837" i="12" s="1"/>
  <c r="B7837" i="12"/>
  <c r="D7837" i="12"/>
  <c r="E7837" i="12"/>
  <c r="I7837" i="12"/>
  <c r="J7837" i="12" s="1"/>
  <c r="A7838" i="12"/>
  <c r="H7838" i="12" s="1"/>
  <c r="B7838" i="12"/>
  <c r="D7838" i="12"/>
  <c r="E7838" i="12"/>
  <c r="I7838" i="12"/>
  <c r="J7838" i="12" s="1"/>
  <c r="A7839" i="12"/>
  <c r="H7839" i="12" s="1"/>
  <c r="B7839" i="12"/>
  <c r="D7839" i="12"/>
  <c r="E7839" i="12"/>
  <c r="I7839" i="12"/>
  <c r="J7839" i="12" s="1"/>
  <c r="A7840" i="12"/>
  <c r="H7840" i="12" s="1"/>
  <c r="B7840" i="12"/>
  <c r="D7840" i="12"/>
  <c r="E7840" i="12"/>
  <c r="I7840" i="12"/>
  <c r="J7840" i="12" s="1"/>
  <c r="A7841" i="12"/>
  <c r="H7841" i="12" s="1"/>
  <c r="B7841" i="12"/>
  <c r="D7841" i="12"/>
  <c r="E7841" i="12"/>
  <c r="I7841" i="12"/>
  <c r="J7841" i="12" s="1"/>
  <c r="A7842" i="12"/>
  <c r="H7842" i="12" s="1"/>
  <c r="B7842" i="12"/>
  <c r="D7842" i="12"/>
  <c r="E7842" i="12"/>
  <c r="I7842" i="12"/>
  <c r="J7842" i="12" s="1"/>
  <c r="A7843" i="12"/>
  <c r="H7843" i="12" s="1"/>
  <c r="B7843" i="12"/>
  <c r="D7843" i="12"/>
  <c r="E7843" i="12"/>
  <c r="I7843" i="12"/>
  <c r="J7843" i="12" s="1"/>
  <c r="A7844" i="12"/>
  <c r="H7844" i="12" s="1"/>
  <c r="B7844" i="12"/>
  <c r="D7844" i="12"/>
  <c r="E7844" i="12"/>
  <c r="I7844" i="12"/>
  <c r="J7844" i="12" s="1"/>
  <c r="A7845" i="12"/>
  <c r="H7845" i="12" s="1"/>
  <c r="B7845" i="12"/>
  <c r="D7845" i="12"/>
  <c r="E7845" i="12"/>
  <c r="I7845" i="12"/>
  <c r="J7845" i="12" s="1"/>
  <c r="A7846" i="12"/>
  <c r="H7846" i="12" s="1"/>
  <c r="B7846" i="12"/>
  <c r="D7846" i="12"/>
  <c r="E7846" i="12"/>
  <c r="I7846" i="12"/>
  <c r="J7846" i="12" s="1"/>
  <c r="A7847" i="12"/>
  <c r="H7847" i="12" s="1"/>
  <c r="B7847" i="12"/>
  <c r="D7847" i="12"/>
  <c r="E7847" i="12"/>
  <c r="I7847" i="12"/>
  <c r="J7847" i="12" s="1"/>
  <c r="A7848" i="12"/>
  <c r="H7848" i="12" s="1"/>
  <c r="B7848" i="12"/>
  <c r="D7848" i="12"/>
  <c r="E7848" i="12"/>
  <c r="I7848" i="12"/>
  <c r="J7848" i="12" s="1"/>
  <c r="A7849" i="12"/>
  <c r="H7849" i="12" s="1"/>
  <c r="B7849" i="12"/>
  <c r="D7849" i="12"/>
  <c r="E7849" i="12"/>
  <c r="I7849" i="12"/>
  <c r="J7849" i="12" s="1"/>
  <c r="A7850" i="12"/>
  <c r="H7850" i="12" s="1"/>
  <c r="B7850" i="12"/>
  <c r="D7850" i="12"/>
  <c r="E7850" i="12"/>
  <c r="I7850" i="12"/>
  <c r="J7850" i="12" s="1"/>
  <c r="A7851" i="12"/>
  <c r="H7851" i="12" s="1"/>
  <c r="B7851" i="12"/>
  <c r="D7851" i="12"/>
  <c r="E7851" i="12"/>
  <c r="I7851" i="12"/>
  <c r="J7851" i="12" s="1"/>
  <c r="A7852" i="12"/>
  <c r="H7852" i="12" s="1"/>
  <c r="B7852" i="12"/>
  <c r="D7852" i="12"/>
  <c r="E7852" i="12"/>
  <c r="I7852" i="12"/>
  <c r="J7852" i="12" s="1"/>
  <c r="A7853" i="12"/>
  <c r="H7853" i="12" s="1"/>
  <c r="B7853" i="12"/>
  <c r="D7853" i="12"/>
  <c r="E7853" i="12"/>
  <c r="I7853" i="12"/>
  <c r="J7853" i="12" s="1"/>
  <c r="A7854" i="12"/>
  <c r="H7854" i="12" s="1"/>
  <c r="B7854" i="12"/>
  <c r="D7854" i="12"/>
  <c r="E7854" i="12"/>
  <c r="I7854" i="12"/>
  <c r="J7854" i="12" s="1"/>
  <c r="A7855" i="12"/>
  <c r="H7855" i="12" s="1"/>
  <c r="B7855" i="12"/>
  <c r="D7855" i="12"/>
  <c r="E7855" i="12"/>
  <c r="I7855" i="12"/>
  <c r="J7855" i="12" s="1"/>
  <c r="A7856" i="12"/>
  <c r="H7856" i="12" s="1"/>
  <c r="B7856" i="12"/>
  <c r="D7856" i="12"/>
  <c r="E7856" i="12"/>
  <c r="I7856" i="12"/>
  <c r="J7856" i="12" s="1"/>
  <c r="A7857" i="12"/>
  <c r="H7857" i="12" s="1"/>
  <c r="B7857" i="12"/>
  <c r="D7857" i="12"/>
  <c r="E7857" i="12"/>
  <c r="I7857" i="12"/>
  <c r="J7857" i="12" s="1"/>
  <c r="A7858" i="12"/>
  <c r="H7858" i="12" s="1"/>
  <c r="B7858" i="12"/>
  <c r="D7858" i="12"/>
  <c r="E7858" i="12"/>
  <c r="I7858" i="12"/>
  <c r="J7858" i="12" s="1"/>
  <c r="A7859" i="12"/>
  <c r="H7859" i="12" s="1"/>
  <c r="B7859" i="12"/>
  <c r="D7859" i="12"/>
  <c r="E7859" i="12"/>
  <c r="I7859" i="12"/>
  <c r="J7859" i="12" s="1"/>
  <c r="A7860" i="12"/>
  <c r="H7860" i="12" s="1"/>
  <c r="B7860" i="12"/>
  <c r="D7860" i="12"/>
  <c r="E7860" i="12"/>
  <c r="I7860" i="12"/>
  <c r="J7860" i="12" s="1"/>
  <c r="A7861" i="12"/>
  <c r="H7861" i="12" s="1"/>
  <c r="B7861" i="12"/>
  <c r="D7861" i="12"/>
  <c r="E7861" i="12"/>
  <c r="I7861" i="12"/>
  <c r="J7861" i="12" s="1"/>
  <c r="A7862" i="12"/>
  <c r="H7862" i="12" s="1"/>
  <c r="B7862" i="12"/>
  <c r="D7862" i="12"/>
  <c r="E7862" i="12"/>
  <c r="I7862" i="12"/>
  <c r="J7862" i="12" s="1"/>
  <c r="A7863" i="12"/>
  <c r="H7863" i="12" s="1"/>
  <c r="B7863" i="12"/>
  <c r="D7863" i="12"/>
  <c r="E7863" i="12"/>
  <c r="I7863" i="12"/>
  <c r="J7863" i="12" s="1"/>
  <c r="A7864" i="12"/>
  <c r="H7864" i="12" s="1"/>
  <c r="B7864" i="12"/>
  <c r="D7864" i="12"/>
  <c r="E7864" i="12"/>
  <c r="I7864" i="12"/>
  <c r="J7864" i="12" s="1"/>
  <c r="A7865" i="12"/>
  <c r="H7865" i="12" s="1"/>
  <c r="B7865" i="12"/>
  <c r="D7865" i="12"/>
  <c r="E7865" i="12"/>
  <c r="I7865" i="12"/>
  <c r="J7865" i="12" s="1"/>
  <c r="A7866" i="12"/>
  <c r="H7866" i="12" s="1"/>
  <c r="B7866" i="12"/>
  <c r="D7866" i="12"/>
  <c r="E7866" i="12"/>
  <c r="I7866" i="12"/>
  <c r="J7866" i="12" s="1"/>
  <c r="A7867" i="12"/>
  <c r="H7867" i="12" s="1"/>
  <c r="B7867" i="12"/>
  <c r="D7867" i="12"/>
  <c r="E7867" i="12"/>
  <c r="I7867" i="12"/>
  <c r="J7867" i="12" s="1"/>
  <c r="A7868" i="12"/>
  <c r="H7868" i="12" s="1"/>
  <c r="B7868" i="12"/>
  <c r="D7868" i="12"/>
  <c r="E7868" i="12"/>
  <c r="I7868" i="12"/>
  <c r="J7868" i="12" s="1"/>
  <c r="A7869" i="12"/>
  <c r="H7869" i="12" s="1"/>
  <c r="B7869" i="12"/>
  <c r="D7869" i="12"/>
  <c r="E7869" i="12"/>
  <c r="I7869" i="12"/>
  <c r="J7869" i="12" s="1"/>
  <c r="A7870" i="12"/>
  <c r="H7870" i="12" s="1"/>
  <c r="B7870" i="12"/>
  <c r="D7870" i="12"/>
  <c r="E7870" i="12"/>
  <c r="I7870" i="12"/>
  <c r="J7870" i="12" s="1"/>
  <c r="A7871" i="12"/>
  <c r="H7871" i="12" s="1"/>
  <c r="B7871" i="12"/>
  <c r="D7871" i="12"/>
  <c r="E7871" i="12"/>
  <c r="I7871" i="12"/>
  <c r="J7871" i="12" s="1"/>
  <c r="A7872" i="12"/>
  <c r="H7872" i="12" s="1"/>
  <c r="B7872" i="12"/>
  <c r="D7872" i="12"/>
  <c r="E7872" i="12"/>
  <c r="I7872" i="12"/>
  <c r="J7872" i="12" s="1"/>
  <c r="A7873" i="12"/>
  <c r="H7873" i="12" s="1"/>
  <c r="B7873" i="12"/>
  <c r="D7873" i="12"/>
  <c r="E7873" i="12"/>
  <c r="I7873" i="12"/>
  <c r="J7873" i="12" s="1"/>
  <c r="A7874" i="12"/>
  <c r="H7874" i="12" s="1"/>
  <c r="B7874" i="12"/>
  <c r="D7874" i="12"/>
  <c r="E7874" i="12"/>
  <c r="I7874" i="12"/>
  <c r="J7874" i="12" s="1"/>
  <c r="A7875" i="12"/>
  <c r="H7875" i="12" s="1"/>
  <c r="B7875" i="12"/>
  <c r="D7875" i="12"/>
  <c r="E7875" i="12"/>
  <c r="I7875" i="12"/>
  <c r="J7875" i="12" s="1"/>
  <c r="A7876" i="12"/>
  <c r="H7876" i="12" s="1"/>
  <c r="B7876" i="12"/>
  <c r="D7876" i="12"/>
  <c r="E7876" i="12"/>
  <c r="I7876" i="12"/>
  <c r="J7876" i="12" s="1"/>
  <c r="A7877" i="12"/>
  <c r="H7877" i="12" s="1"/>
  <c r="B7877" i="12"/>
  <c r="D7877" i="12"/>
  <c r="E7877" i="12"/>
  <c r="I7877" i="12"/>
  <c r="J7877" i="12" s="1"/>
  <c r="A7878" i="12"/>
  <c r="H7878" i="12" s="1"/>
  <c r="B7878" i="12"/>
  <c r="D7878" i="12"/>
  <c r="E7878" i="12"/>
  <c r="I7878" i="12"/>
  <c r="J7878" i="12" s="1"/>
  <c r="A7879" i="12"/>
  <c r="H7879" i="12" s="1"/>
  <c r="B7879" i="12"/>
  <c r="D7879" i="12"/>
  <c r="E7879" i="12"/>
  <c r="I7879" i="12"/>
  <c r="J7879" i="12" s="1"/>
  <c r="A7880" i="12"/>
  <c r="H7880" i="12" s="1"/>
  <c r="B7880" i="12"/>
  <c r="D7880" i="12"/>
  <c r="E7880" i="12"/>
  <c r="I7880" i="12"/>
  <c r="J7880" i="12" s="1"/>
  <c r="A7881" i="12"/>
  <c r="H7881" i="12" s="1"/>
  <c r="B7881" i="12"/>
  <c r="D7881" i="12"/>
  <c r="E7881" i="12"/>
  <c r="I7881" i="12"/>
  <c r="J7881" i="12" s="1"/>
  <c r="A7882" i="12"/>
  <c r="H7882" i="12" s="1"/>
  <c r="B7882" i="12"/>
  <c r="D7882" i="12"/>
  <c r="E7882" i="12"/>
  <c r="I7882" i="12"/>
  <c r="J7882" i="12" s="1"/>
  <c r="A7883" i="12"/>
  <c r="H7883" i="12" s="1"/>
  <c r="B7883" i="12"/>
  <c r="D7883" i="12"/>
  <c r="E7883" i="12"/>
  <c r="I7883" i="12"/>
  <c r="J7883" i="12" s="1"/>
  <c r="A7884" i="12"/>
  <c r="H7884" i="12" s="1"/>
  <c r="B7884" i="12"/>
  <c r="D7884" i="12"/>
  <c r="E7884" i="12"/>
  <c r="I7884" i="12"/>
  <c r="J7884" i="12" s="1"/>
  <c r="A7885" i="12"/>
  <c r="H7885" i="12" s="1"/>
  <c r="B7885" i="12"/>
  <c r="D7885" i="12"/>
  <c r="E7885" i="12"/>
  <c r="I7885" i="12"/>
  <c r="J7885" i="12" s="1"/>
  <c r="A7886" i="12"/>
  <c r="H7886" i="12" s="1"/>
  <c r="B7886" i="12"/>
  <c r="D7886" i="12"/>
  <c r="E7886" i="12"/>
  <c r="I7886" i="12"/>
  <c r="J7886" i="12" s="1"/>
  <c r="A7887" i="12"/>
  <c r="H7887" i="12" s="1"/>
  <c r="B7887" i="12"/>
  <c r="D7887" i="12"/>
  <c r="E7887" i="12"/>
  <c r="I7887" i="12"/>
  <c r="J7887" i="12" s="1"/>
  <c r="A7888" i="12"/>
  <c r="H7888" i="12" s="1"/>
  <c r="B7888" i="12"/>
  <c r="D7888" i="12"/>
  <c r="E7888" i="12"/>
  <c r="I7888" i="12"/>
  <c r="J7888" i="12" s="1"/>
  <c r="A7889" i="12"/>
  <c r="H7889" i="12" s="1"/>
  <c r="B7889" i="12"/>
  <c r="D7889" i="12"/>
  <c r="E7889" i="12"/>
  <c r="I7889" i="12"/>
  <c r="J7889" i="12" s="1"/>
  <c r="A7890" i="12"/>
  <c r="H7890" i="12" s="1"/>
  <c r="B7890" i="12"/>
  <c r="D7890" i="12"/>
  <c r="E7890" i="12"/>
  <c r="I7890" i="12"/>
  <c r="J7890" i="12" s="1"/>
  <c r="A7891" i="12"/>
  <c r="H7891" i="12" s="1"/>
  <c r="B7891" i="12"/>
  <c r="D7891" i="12"/>
  <c r="E7891" i="12"/>
  <c r="I7891" i="12"/>
  <c r="J7891" i="12" s="1"/>
  <c r="A7892" i="12"/>
  <c r="H7892" i="12" s="1"/>
  <c r="B7892" i="12"/>
  <c r="D7892" i="12"/>
  <c r="E7892" i="12"/>
  <c r="I7892" i="12"/>
  <c r="J7892" i="12" s="1"/>
  <c r="A7893" i="12"/>
  <c r="H7893" i="12" s="1"/>
  <c r="B7893" i="12"/>
  <c r="D7893" i="12"/>
  <c r="E7893" i="12"/>
  <c r="I7893" i="12"/>
  <c r="J7893" i="12" s="1"/>
  <c r="A7894" i="12"/>
  <c r="H7894" i="12" s="1"/>
  <c r="B7894" i="12"/>
  <c r="D7894" i="12"/>
  <c r="E7894" i="12"/>
  <c r="I7894" i="12"/>
  <c r="J7894" i="12" s="1"/>
  <c r="A7895" i="12"/>
  <c r="H7895" i="12" s="1"/>
  <c r="B7895" i="12"/>
  <c r="D7895" i="12"/>
  <c r="E7895" i="12"/>
  <c r="I7895" i="12"/>
  <c r="J7895" i="12" s="1"/>
  <c r="A7896" i="12"/>
  <c r="H7896" i="12" s="1"/>
  <c r="B7896" i="12"/>
  <c r="D7896" i="12"/>
  <c r="E7896" i="12"/>
  <c r="I7896" i="12"/>
  <c r="J7896" i="12" s="1"/>
  <c r="A7897" i="12"/>
  <c r="H7897" i="12" s="1"/>
  <c r="B7897" i="12"/>
  <c r="D7897" i="12"/>
  <c r="E7897" i="12"/>
  <c r="I7897" i="12"/>
  <c r="J7897" i="12" s="1"/>
  <c r="A7898" i="12"/>
  <c r="H7898" i="12" s="1"/>
  <c r="B7898" i="12"/>
  <c r="D7898" i="12"/>
  <c r="E7898" i="12"/>
  <c r="I7898" i="12"/>
  <c r="J7898" i="12" s="1"/>
  <c r="A7899" i="12"/>
  <c r="H7899" i="12" s="1"/>
  <c r="B7899" i="12"/>
  <c r="D7899" i="12"/>
  <c r="E7899" i="12"/>
  <c r="I7899" i="12"/>
  <c r="J7899" i="12" s="1"/>
  <c r="A7900" i="12"/>
  <c r="H7900" i="12" s="1"/>
  <c r="B7900" i="12"/>
  <c r="D7900" i="12"/>
  <c r="E7900" i="12"/>
  <c r="I7900" i="12"/>
  <c r="J7900" i="12" s="1"/>
  <c r="A7901" i="12"/>
  <c r="H7901" i="12" s="1"/>
  <c r="B7901" i="12"/>
  <c r="D7901" i="12"/>
  <c r="E7901" i="12"/>
  <c r="I7901" i="12"/>
  <c r="J7901" i="12" s="1"/>
  <c r="A7902" i="12"/>
  <c r="H7902" i="12" s="1"/>
  <c r="B7902" i="12"/>
  <c r="D7902" i="12"/>
  <c r="E7902" i="12"/>
  <c r="I7902" i="12"/>
  <c r="J7902" i="12" s="1"/>
  <c r="A7903" i="12"/>
  <c r="H7903" i="12" s="1"/>
  <c r="B7903" i="12"/>
  <c r="D7903" i="12"/>
  <c r="E7903" i="12"/>
  <c r="I7903" i="12"/>
  <c r="J7903" i="12" s="1"/>
  <c r="A7904" i="12"/>
  <c r="H7904" i="12" s="1"/>
  <c r="B7904" i="12"/>
  <c r="D7904" i="12"/>
  <c r="E7904" i="12"/>
  <c r="I7904" i="12"/>
  <c r="J7904" i="12" s="1"/>
  <c r="A7905" i="12"/>
  <c r="H7905" i="12" s="1"/>
  <c r="B7905" i="12"/>
  <c r="D7905" i="12"/>
  <c r="E7905" i="12"/>
  <c r="I7905" i="12"/>
  <c r="J7905" i="12" s="1"/>
  <c r="A7906" i="12"/>
  <c r="H7906" i="12" s="1"/>
  <c r="B7906" i="12"/>
  <c r="D7906" i="12"/>
  <c r="E7906" i="12"/>
  <c r="I7906" i="12"/>
  <c r="J7906" i="12" s="1"/>
  <c r="A7907" i="12"/>
  <c r="H7907" i="12" s="1"/>
  <c r="B7907" i="12"/>
  <c r="D7907" i="12"/>
  <c r="E7907" i="12"/>
  <c r="I7907" i="12"/>
  <c r="J7907" i="12" s="1"/>
  <c r="A7908" i="12"/>
  <c r="H7908" i="12" s="1"/>
  <c r="B7908" i="12"/>
  <c r="D7908" i="12"/>
  <c r="E7908" i="12"/>
  <c r="I7908" i="12"/>
  <c r="J7908" i="12" s="1"/>
  <c r="A7909" i="12"/>
  <c r="H7909" i="12" s="1"/>
  <c r="B7909" i="12"/>
  <c r="D7909" i="12"/>
  <c r="E7909" i="12"/>
  <c r="I7909" i="12"/>
  <c r="J7909" i="12" s="1"/>
  <c r="A7910" i="12"/>
  <c r="H7910" i="12" s="1"/>
  <c r="B7910" i="12"/>
  <c r="D7910" i="12"/>
  <c r="E7910" i="12"/>
  <c r="I7910" i="12"/>
  <c r="J7910" i="12" s="1"/>
  <c r="A7911" i="12"/>
  <c r="H7911" i="12" s="1"/>
  <c r="B7911" i="12"/>
  <c r="D7911" i="12"/>
  <c r="E7911" i="12"/>
  <c r="I7911" i="12"/>
  <c r="J7911" i="12" s="1"/>
  <c r="A7912" i="12"/>
  <c r="H7912" i="12" s="1"/>
  <c r="B7912" i="12"/>
  <c r="D7912" i="12"/>
  <c r="E7912" i="12"/>
  <c r="I7912" i="12"/>
  <c r="J7912" i="12" s="1"/>
  <c r="A7913" i="12"/>
  <c r="H7913" i="12" s="1"/>
  <c r="B7913" i="12"/>
  <c r="D7913" i="12"/>
  <c r="E7913" i="12"/>
  <c r="I7913" i="12"/>
  <c r="J7913" i="12" s="1"/>
  <c r="A7914" i="12"/>
  <c r="H7914" i="12" s="1"/>
  <c r="B7914" i="12"/>
  <c r="D7914" i="12"/>
  <c r="E7914" i="12"/>
  <c r="I7914" i="12"/>
  <c r="J7914" i="12" s="1"/>
  <c r="A7915" i="12"/>
  <c r="H7915" i="12" s="1"/>
  <c r="B7915" i="12"/>
  <c r="D7915" i="12"/>
  <c r="E7915" i="12"/>
  <c r="I7915" i="12"/>
  <c r="J7915" i="12" s="1"/>
  <c r="A7916" i="12"/>
  <c r="H7916" i="12" s="1"/>
  <c r="B7916" i="12"/>
  <c r="D7916" i="12"/>
  <c r="E7916" i="12"/>
  <c r="I7916" i="12"/>
  <c r="J7916" i="12" s="1"/>
  <c r="A7917" i="12"/>
  <c r="H7917" i="12" s="1"/>
  <c r="B7917" i="12"/>
  <c r="D7917" i="12"/>
  <c r="E7917" i="12"/>
  <c r="I7917" i="12"/>
  <c r="J7917" i="12" s="1"/>
  <c r="A7918" i="12"/>
  <c r="H7918" i="12" s="1"/>
  <c r="B7918" i="12"/>
  <c r="D7918" i="12"/>
  <c r="E7918" i="12"/>
  <c r="I7918" i="12"/>
  <c r="J7918" i="12" s="1"/>
  <c r="A7919" i="12"/>
  <c r="H7919" i="12" s="1"/>
  <c r="B7919" i="12"/>
  <c r="D7919" i="12"/>
  <c r="E7919" i="12"/>
  <c r="I7919" i="12"/>
  <c r="J7919" i="12" s="1"/>
  <c r="A7920" i="12"/>
  <c r="H7920" i="12" s="1"/>
  <c r="B7920" i="12"/>
  <c r="D7920" i="12"/>
  <c r="E7920" i="12"/>
  <c r="I7920" i="12"/>
  <c r="J7920" i="12" s="1"/>
  <c r="A7921" i="12"/>
  <c r="H7921" i="12" s="1"/>
  <c r="B7921" i="12"/>
  <c r="D7921" i="12"/>
  <c r="E7921" i="12"/>
  <c r="I7921" i="12"/>
  <c r="J7921" i="12" s="1"/>
  <c r="A7922" i="12"/>
  <c r="H7922" i="12" s="1"/>
  <c r="B7922" i="12"/>
  <c r="D7922" i="12"/>
  <c r="E7922" i="12"/>
  <c r="I7922" i="12"/>
  <c r="J7922" i="12" s="1"/>
  <c r="A7923" i="12"/>
  <c r="H7923" i="12" s="1"/>
  <c r="B7923" i="12"/>
  <c r="D7923" i="12"/>
  <c r="E7923" i="12"/>
  <c r="I7923" i="12"/>
  <c r="J7923" i="12" s="1"/>
  <c r="A7924" i="12"/>
  <c r="H7924" i="12" s="1"/>
  <c r="B7924" i="12"/>
  <c r="D7924" i="12"/>
  <c r="E7924" i="12"/>
  <c r="I7924" i="12"/>
  <c r="J7924" i="12" s="1"/>
  <c r="A7925" i="12"/>
  <c r="H7925" i="12" s="1"/>
  <c r="B7925" i="12"/>
  <c r="D7925" i="12"/>
  <c r="E7925" i="12"/>
  <c r="I7925" i="12"/>
  <c r="J7925" i="12" s="1"/>
  <c r="A7926" i="12"/>
  <c r="H7926" i="12" s="1"/>
  <c r="B7926" i="12"/>
  <c r="D7926" i="12"/>
  <c r="E7926" i="12"/>
  <c r="I7926" i="12"/>
  <c r="J7926" i="12" s="1"/>
  <c r="A7927" i="12"/>
  <c r="H7927" i="12" s="1"/>
  <c r="B7927" i="12"/>
  <c r="D7927" i="12"/>
  <c r="E7927" i="12"/>
  <c r="I7927" i="12"/>
  <c r="J7927" i="12" s="1"/>
  <c r="A7928" i="12"/>
  <c r="H7928" i="12" s="1"/>
  <c r="B7928" i="12"/>
  <c r="D7928" i="12"/>
  <c r="E7928" i="12"/>
  <c r="I7928" i="12"/>
  <c r="J7928" i="12" s="1"/>
  <c r="A7929" i="12"/>
  <c r="H7929" i="12" s="1"/>
  <c r="B7929" i="12"/>
  <c r="D7929" i="12"/>
  <c r="E7929" i="12"/>
  <c r="I7929" i="12"/>
  <c r="J7929" i="12" s="1"/>
  <c r="A7930" i="12"/>
  <c r="H7930" i="12" s="1"/>
  <c r="B7930" i="12"/>
  <c r="D7930" i="12"/>
  <c r="E7930" i="12"/>
  <c r="I7930" i="12"/>
  <c r="J7930" i="12" s="1"/>
  <c r="A7931" i="12"/>
  <c r="H7931" i="12" s="1"/>
  <c r="B7931" i="12"/>
  <c r="D7931" i="12"/>
  <c r="E7931" i="12"/>
  <c r="I7931" i="12"/>
  <c r="J7931" i="12" s="1"/>
  <c r="A7932" i="12"/>
  <c r="H7932" i="12" s="1"/>
  <c r="B7932" i="12"/>
  <c r="D7932" i="12"/>
  <c r="E7932" i="12"/>
  <c r="I7932" i="12"/>
  <c r="J7932" i="12" s="1"/>
  <c r="A7933" i="12"/>
  <c r="H7933" i="12" s="1"/>
  <c r="B7933" i="12"/>
  <c r="D7933" i="12"/>
  <c r="E7933" i="12"/>
  <c r="I7933" i="12"/>
  <c r="J7933" i="12" s="1"/>
  <c r="A7934" i="12"/>
  <c r="H7934" i="12" s="1"/>
  <c r="B7934" i="12"/>
  <c r="D7934" i="12"/>
  <c r="E7934" i="12"/>
  <c r="I7934" i="12"/>
  <c r="J7934" i="12" s="1"/>
  <c r="A7935" i="12"/>
  <c r="H7935" i="12" s="1"/>
  <c r="B7935" i="12"/>
  <c r="D7935" i="12"/>
  <c r="E7935" i="12"/>
  <c r="I7935" i="12"/>
  <c r="J7935" i="12" s="1"/>
  <c r="A7936" i="12"/>
  <c r="H7936" i="12" s="1"/>
  <c r="B7936" i="12"/>
  <c r="D7936" i="12"/>
  <c r="E7936" i="12"/>
  <c r="I7936" i="12"/>
  <c r="J7936" i="12" s="1"/>
  <c r="A7937" i="12"/>
  <c r="H7937" i="12" s="1"/>
  <c r="B7937" i="12"/>
  <c r="D7937" i="12"/>
  <c r="E7937" i="12"/>
  <c r="I7937" i="12"/>
  <c r="J7937" i="12" s="1"/>
  <c r="A7938" i="12"/>
  <c r="H7938" i="12" s="1"/>
  <c r="B7938" i="12"/>
  <c r="D7938" i="12"/>
  <c r="E7938" i="12"/>
  <c r="I7938" i="12"/>
  <c r="J7938" i="12" s="1"/>
  <c r="A7939" i="12"/>
  <c r="H7939" i="12" s="1"/>
  <c r="B7939" i="12"/>
  <c r="D7939" i="12"/>
  <c r="E7939" i="12"/>
  <c r="I7939" i="12"/>
  <c r="J7939" i="12" s="1"/>
  <c r="A7940" i="12"/>
  <c r="H7940" i="12" s="1"/>
  <c r="B7940" i="12"/>
  <c r="D7940" i="12"/>
  <c r="E7940" i="12"/>
  <c r="I7940" i="12"/>
  <c r="J7940" i="12" s="1"/>
  <c r="A7941" i="12"/>
  <c r="H7941" i="12" s="1"/>
  <c r="B7941" i="12"/>
  <c r="D7941" i="12"/>
  <c r="E7941" i="12"/>
  <c r="I7941" i="12"/>
  <c r="J7941" i="12" s="1"/>
  <c r="A7942" i="12"/>
  <c r="H7942" i="12" s="1"/>
  <c r="B7942" i="12"/>
  <c r="D7942" i="12"/>
  <c r="E7942" i="12"/>
  <c r="I7942" i="12"/>
  <c r="J7942" i="12" s="1"/>
  <c r="A7943" i="12"/>
  <c r="H7943" i="12" s="1"/>
  <c r="B7943" i="12"/>
  <c r="D7943" i="12"/>
  <c r="E7943" i="12"/>
  <c r="I7943" i="12"/>
  <c r="J7943" i="12" s="1"/>
  <c r="A7944" i="12"/>
  <c r="H7944" i="12" s="1"/>
  <c r="B7944" i="12"/>
  <c r="D7944" i="12"/>
  <c r="E7944" i="12"/>
  <c r="I7944" i="12"/>
  <c r="J7944" i="12" s="1"/>
  <c r="A7945" i="12"/>
  <c r="H7945" i="12" s="1"/>
  <c r="B7945" i="12"/>
  <c r="D7945" i="12"/>
  <c r="E7945" i="12"/>
  <c r="I7945" i="12"/>
  <c r="J7945" i="12" s="1"/>
  <c r="A7946" i="12"/>
  <c r="H7946" i="12" s="1"/>
  <c r="B7946" i="12"/>
  <c r="D7946" i="12"/>
  <c r="E7946" i="12"/>
  <c r="I7946" i="12"/>
  <c r="J7946" i="12" s="1"/>
  <c r="A7947" i="12"/>
  <c r="H7947" i="12" s="1"/>
  <c r="B7947" i="12"/>
  <c r="D7947" i="12"/>
  <c r="E7947" i="12"/>
  <c r="I7947" i="12"/>
  <c r="J7947" i="12" s="1"/>
  <c r="A7948" i="12"/>
  <c r="H7948" i="12" s="1"/>
  <c r="B7948" i="12"/>
  <c r="D7948" i="12"/>
  <c r="E7948" i="12"/>
  <c r="I7948" i="12"/>
  <c r="J7948" i="12" s="1"/>
  <c r="A7949" i="12"/>
  <c r="H7949" i="12" s="1"/>
  <c r="B7949" i="12"/>
  <c r="D7949" i="12"/>
  <c r="E7949" i="12"/>
  <c r="I7949" i="12"/>
  <c r="J7949" i="12" s="1"/>
  <c r="A7950" i="12"/>
  <c r="H7950" i="12" s="1"/>
  <c r="B7950" i="12"/>
  <c r="D7950" i="12"/>
  <c r="E7950" i="12"/>
  <c r="I7950" i="12"/>
  <c r="J7950" i="12" s="1"/>
  <c r="A7951" i="12"/>
  <c r="H7951" i="12" s="1"/>
  <c r="B7951" i="12"/>
  <c r="D7951" i="12"/>
  <c r="E7951" i="12"/>
  <c r="I7951" i="12"/>
  <c r="J7951" i="12" s="1"/>
  <c r="A7952" i="12"/>
  <c r="H7952" i="12" s="1"/>
  <c r="B7952" i="12"/>
  <c r="D7952" i="12"/>
  <c r="E7952" i="12"/>
  <c r="I7952" i="12"/>
  <c r="J7952" i="12" s="1"/>
  <c r="A7953" i="12"/>
  <c r="H7953" i="12" s="1"/>
  <c r="B7953" i="12"/>
  <c r="D7953" i="12"/>
  <c r="E7953" i="12"/>
  <c r="I7953" i="12"/>
  <c r="J7953" i="12" s="1"/>
  <c r="A7954" i="12"/>
  <c r="H7954" i="12" s="1"/>
  <c r="B7954" i="12"/>
  <c r="D7954" i="12"/>
  <c r="E7954" i="12"/>
  <c r="I7954" i="12"/>
  <c r="J7954" i="12" s="1"/>
  <c r="A7955" i="12"/>
  <c r="H7955" i="12" s="1"/>
  <c r="B7955" i="12"/>
  <c r="D7955" i="12"/>
  <c r="E7955" i="12"/>
  <c r="I7955" i="12"/>
  <c r="J7955" i="12" s="1"/>
  <c r="A7956" i="12"/>
  <c r="H7956" i="12" s="1"/>
  <c r="B7956" i="12"/>
  <c r="D7956" i="12"/>
  <c r="E7956" i="12"/>
  <c r="I7956" i="12"/>
  <c r="J7956" i="12" s="1"/>
  <c r="A7957" i="12"/>
  <c r="H7957" i="12" s="1"/>
  <c r="B7957" i="12"/>
  <c r="D7957" i="12"/>
  <c r="E7957" i="12"/>
  <c r="I7957" i="12"/>
  <c r="J7957" i="12" s="1"/>
  <c r="A7958" i="12"/>
  <c r="H7958" i="12" s="1"/>
  <c r="B7958" i="12"/>
  <c r="D7958" i="12"/>
  <c r="E7958" i="12"/>
  <c r="I7958" i="12"/>
  <c r="J7958" i="12" s="1"/>
  <c r="A7959" i="12"/>
  <c r="H7959" i="12" s="1"/>
  <c r="B7959" i="12"/>
  <c r="D7959" i="12"/>
  <c r="E7959" i="12"/>
  <c r="I7959" i="12"/>
  <c r="J7959" i="12" s="1"/>
  <c r="A7960" i="12"/>
  <c r="H7960" i="12" s="1"/>
  <c r="B7960" i="12"/>
  <c r="D7960" i="12"/>
  <c r="E7960" i="12"/>
  <c r="I7960" i="12"/>
  <c r="J7960" i="12" s="1"/>
  <c r="A7961" i="12"/>
  <c r="H7961" i="12" s="1"/>
  <c r="B7961" i="12"/>
  <c r="D7961" i="12"/>
  <c r="E7961" i="12"/>
  <c r="I7961" i="12"/>
  <c r="J7961" i="12" s="1"/>
  <c r="A7962" i="12"/>
  <c r="H7962" i="12" s="1"/>
  <c r="B7962" i="12"/>
  <c r="D7962" i="12"/>
  <c r="E7962" i="12"/>
  <c r="I7962" i="12"/>
  <c r="J7962" i="12" s="1"/>
  <c r="A7963" i="12"/>
  <c r="H7963" i="12" s="1"/>
  <c r="B7963" i="12"/>
  <c r="D7963" i="12"/>
  <c r="E7963" i="12"/>
  <c r="I7963" i="12"/>
  <c r="J7963" i="12" s="1"/>
  <c r="A7964" i="12"/>
  <c r="H7964" i="12" s="1"/>
  <c r="B7964" i="12"/>
  <c r="D7964" i="12"/>
  <c r="E7964" i="12"/>
  <c r="I7964" i="12"/>
  <c r="J7964" i="12" s="1"/>
  <c r="A7965" i="12"/>
  <c r="H7965" i="12" s="1"/>
  <c r="B7965" i="12"/>
  <c r="D7965" i="12"/>
  <c r="E7965" i="12"/>
  <c r="I7965" i="12"/>
  <c r="J7965" i="12" s="1"/>
  <c r="A7966" i="12"/>
  <c r="H7966" i="12" s="1"/>
  <c r="B7966" i="12"/>
  <c r="D7966" i="12"/>
  <c r="E7966" i="12"/>
  <c r="I7966" i="12"/>
  <c r="J7966" i="12" s="1"/>
  <c r="A7967" i="12"/>
  <c r="H7967" i="12" s="1"/>
  <c r="B7967" i="12"/>
  <c r="D7967" i="12"/>
  <c r="E7967" i="12"/>
  <c r="I7967" i="12"/>
  <c r="J7967" i="12" s="1"/>
  <c r="A7968" i="12"/>
  <c r="H7968" i="12" s="1"/>
  <c r="B7968" i="12"/>
  <c r="D7968" i="12"/>
  <c r="E7968" i="12"/>
  <c r="I7968" i="12"/>
  <c r="J7968" i="12" s="1"/>
  <c r="A7969" i="12"/>
  <c r="H7969" i="12" s="1"/>
  <c r="B7969" i="12"/>
  <c r="D7969" i="12"/>
  <c r="E7969" i="12"/>
  <c r="I7969" i="12"/>
  <c r="J7969" i="12" s="1"/>
  <c r="A7970" i="12"/>
  <c r="H7970" i="12" s="1"/>
  <c r="B7970" i="12"/>
  <c r="D7970" i="12"/>
  <c r="E7970" i="12"/>
  <c r="I7970" i="12"/>
  <c r="J7970" i="12" s="1"/>
  <c r="A7971" i="12"/>
  <c r="H7971" i="12" s="1"/>
  <c r="B7971" i="12"/>
  <c r="D7971" i="12"/>
  <c r="E7971" i="12"/>
  <c r="I7971" i="12"/>
  <c r="J7971" i="12" s="1"/>
  <c r="A7972" i="12"/>
  <c r="H7972" i="12" s="1"/>
  <c r="B7972" i="12"/>
  <c r="D7972" i="12"/>
  <c r="E7972" i="12"/>
  <c r="I7972" i="12"/>
  <c r="J7972" i="12" s="1"/>
  <c r="A7973" i="12"/>
  <c r="H7973" i="12" s="1"/>
  <c r="B7973" i="12"/>
  <c r="D7973" i="12"/>
  <c r="E7973" i="12"/>
  <c r="I7973" i="12"/>
  <c r="J7973" i="12" s="1"/>
  <c r="A7974" i="12"/>
  <c r="H7974" i="12" s="1"/>
  <c r="B7974" i="12"/>
  <c r="D7974" i="12"/>
  <c r="E7974" i="12"/>
  <c r="I7974" i="12"/>
  <c r="J7974" i="12" s="1"/>
  <c r="A7975" i="12"/>
  <c r="H7975" i="12" s="1"/>
  <c r="B7975" i="12"/>
  <c r="D7975" i="12"/>
  <c r="E7975" i="12"/>
  <c r="I7975" i="12"/>
  <c r="J7975" i="12" s="1"/>
  <c r="A7976" i="12"/>
  <c r="H7976" i="12" s="1"/>
  <c r="B7976" i="12"/>
  <c r="D7976" i="12"/>
  <c r="E7976" i="12"/>
  <c r="I7976" i="12"/>
  <c r="J7976" i="12" s="1"/>
  <c r="A7977" i="12"/>
  <c r="H7977" i="12" s="1"/>
  <c r="B7977" i="12"/>
  <c r="D7977" i="12"/>
  <c r="E7977" i="12"/>
  <c r="I7977" i="12"/>
  <c r="J7977" i="12" s="1"/>
  <c r="A7978" i="12"/>
  <c r="H7978" i="12" s="1"/>
  <c r="B7978" i="12"/>
  <c r="D7978" i="12"/>
  <c r="E7978" i="12"/>
  <c r="I7978" i="12"/>
  <c r="J7978" i="12" s="1"/>
  <c r="A7979" i="12"/>
  <c r="H7979" i="12" s="1"/>
  <c r="B7979" i="12"/>
  <c r="D7979" i="12"/>
  <c r="E7979" i="12"/>
  <c r="I7979" i="12"/>
  <c r="J7979" i="12" s="1"/>
  <c r="A7980" i="12"/>
  <c r="H7980" i="12" s="1"/>
  <c r="B7980" i="12"/>
  <c r="D7980" i="12"/>
  <c r="E7980" i="12"/>
  <c r="I7980" i="12"/>
  <c r="J7980" i="12" s="1"/>
  <c r="A7981" i="12"/>
  <c r="H7981" i="12" s="1"/>
  <c r="B7981" i="12"/>
  <c r="D7981" i="12"/>
  <c r="E7981" i="12"/>
  <c r="I7981" i="12"/>
  <c r="J7981" i="12" s="1"/>
  <c r="A7982" i="12"/>
  <c r="H7982" i="12" s="1"/>
  <c r="B7982" i="12"/>
  <c r="D7982" i="12"/>
  <c r="E7982" i="12"/>
  <c r="I7982" i="12"/>
  <c r="J7982" i="12" s="1"/>
  <c r="A7983" i="12"/>
  <c r="H7983" i="12" s="1"/>
  <c r="B7983" i="12"/>
  <c r="D7983" i="12"/>
  <c r="E7983" i="12"/>
  <c r="I7983" i="12"/>
  <c r="J7983" i="12" s="1"/>
  <c r="A7984" i="12"/>
  <c r="H7984" i="12" s="1"/>
  <c r="B7984" i="12"/>
  <c r="D7984" i="12"/>
  <c r="E7984" i="12"/>
  <c r="I7984" i="12"/>
  <c r="J7984" i="12" s="1"/>
  <c r="A7985" i="12"/>
  <c r="H7985" i="12" s="1"/>
  <c r="B7985" i="12"/>
  <c r="D7985" i="12"/>
  <c r="E7985" i="12"/>
  <c r="I7985" i="12"/>
  <c r="J7985" i="12" s="1"/>
  <c r="A7986" i="12"/>
  <c r="H7986" i="12" s="1"/>
  <c r="B7986" i="12"/>
  <c r="D7986" i="12"/>
  <c r="E7986" i="12"/>
  <c r="I7986" i="12"/>
  <c r="J7986" i="12" s="1"/>
  <c r="A7987" i="12"/>
  <c r="H7987" i="12" s="1"/>
  <c r="B7987" i="12"/>
  <c r="D7987" i="12"/>
  <c r="E7987" i="12"/>
  <c r="I7987" i="12"/>
  <c r="J7987" i="12" s="1"/>
  <c r="A7988" i="12"/>
  <c r="H7988" i="12" s="1"/>
  <c r="B7988" i="12"/>
  <c r="D7988" i="12"/>
  <c r="E7988" i="12"/>
  <c r="I7988" i="12"/>
  <c r="J7988" i="12" s="1"/>
  <c r="A7989" i="12"/>
  <c r="H7989" i="12" s="1"/>
  <c r="B7989" i="12"/>
  <c r="D7989" i="12"/>
  <c r="E7989" i="12"/>
  <c r="I7989" i="12"/>
  <c r="J7989" i="12" s="1"/>
  <c r="A7990" i="12"/>
  <c r="H7990" i="12" s="1"/>
  <c r="B7990" i="12"/>
  <c r="D7990" i="12"/>
  <c r="E7990" i="12"/>
  <c r="I7990" i="12"/>
  <c r="J7990" i="12" s="1"/>
  <c r="A7991" i="12"/>
  <c r="H7991" i="12" s="1"/>
  <c r="B7991" i="12"/>
  <c r="D7991" i="12"/>
  <c r="E7991" i="12"/>
  <c r="I7991" i="12"/>
  <c r="J7991" i="12" s="1"/>
  <c r="A7992" i="12"/>
  <c r="H7992" i="12" s="1"/>
  <c r="B7992" i="12"/>
  <c r="D7992" i="12"/>
  <c r="E7992" i="12"/>
  <c r="I7992" i="12"/>
  <c r="J7992" i="12" s="1"/>
  <c r="A7993" i="12"/>
  <c r="H7993" i="12" s="1"/>
  <c r="B7993" i="12"/>
  <c r="D7993" i="12"/>
  <c r="E7993" i="12"/>
  <c r="I7993" i="12"/>
  <c r="J7993" i="12" s="1"/>
  <c r="A7994" i="12"/>
  <c r="H7994" i="12" s="1"/>
  <c r="B7994" i="12"/>
  <c r="D7994" i="12"/>
  <c r="E7994" i="12"/>
  <c r="I7994" i="12"/>
  <c r="J7994" i="12" s="1"/>
  <c r="A7995" i="12"/>
  <c r="H7995" i="12" s="1"/>
  <c r="B7995" i="12"/>
  <c r="D7995" i="12"/>
  <c r="E7995" i="12"/>
  <c r="I7995" i="12"/>
  <c r="J7995" i="12" s="1"/>
  <c r="A7996" i="12"/>
  <c r="H7996" i="12" s="1"/>
  <c r="B7996" i="12"/>
  <c r="D7996" i="12"/>
  <c r="E7996" i="12"/>
  <c r="I7996" i="12"/>
  <c r="J7996" i="12" s="1"/>
  <c r="A7997" i="12"/>
  <c r="H7997" i="12" s="1"/>
  <c r="B7997" i="12"/>
  <c r="D7997" i="12"/>
  <c r="E7997" i="12"/>
  <c r="I7997" i="12"/>
  <c r="J7997" i="12" s="1"/>
  <c r="A7998" i="12"/>
  <c r="H7998" i="12" s="1"/>
  <c r="B7998" i="12"/>
  <c r="D7998" i="12"/>
  <c r="E7998" i="12"/>
  <c r="I7998" i="12"/>
  <c r="J7998" i="12" s="1"/>
  <c r="A7999" i="12"/>
  <c r="H7999" i="12" s="1"/>
  <c r="B7999" i="12"/>
  <c r="D7999" i="12"/>
  <c r="E7999" i="12"/>
  <c r="I7999" i="12"/>
  <c r="J7999" i="12" s="1"/>
  <c r="A8000" i="12"/>
  <c r="H8000" i="12" s="1"/>
  <c r="B8000" i="12"/>
  <c r="D8000" i="12"/>
  <c r="E8000" i="12"/>
  <c r="I8000" i="12"/>
  <c r="J8000" i="12" s="1"/>
  <c r="A8001" i="12"/>
  <c r="H8001" i="12" s="1"/>
  <c r="B8001" i="12"/>
  <c r="D8001" i="12"/>
  <c r="E8001" i="12"/>
  <c r="I8001" i="12"/>
  <c r="J8001" i="12" s="1"/>
  <c r="A8002" i="12"/>
  <c r="H8002" i="12" s="1"/>
  <c r="B8002" i="12"/>
  <c r="D8002" i="12"/>
  <c r="E8002" i="12"/>
  <c r="I8002" i="12"/>
  <c r="J8002" i="12" s="1"/>
  <c r="A8003" i="12"/>
  <c r="H8003" i="12" s="1"/>
  <c r="B8003" i="12"/>
  <c r="D8003" i="12"/>
  <c r="E8003" i="12"/>
  <c r="I8003" i="12"/>
  <c r="J8003" i="12" s="1"/>
  <c r="A8004" i="12"/>
  <c r="H8004" i="12" s="1"/>
  <c r="B8004" i="12"/>
  <c r="D8004" i="12"/>
  <c r="E8004" i="12"/>
  <c r="I8004" i="12"/>
  <c r="J8004" i="12" s="1"/>
  <c r="A8005" i="12"/>
  <c r="H8005" i="12" s="1"/>
  <c r="B8005" i="12"/>
  <c r="D8005" i="12"/>
  <c r="E8005" i="12"/>
  <c r="I8005" i="12"/>
  <c r="J8005" i="12" s="1"/>
  <c r="A8006" i="12"/>
  <c r="H8006" i="12" s="1"/>
  <c r="B8006" i="12"/>
  <c r="D8006" i="12"/>
  <c r="E8006" i="12"/>
  <c r="I8006" i="12"/>
  <c r="J8006" i="12" s="1"/>
  <c r="A8007" i="12"/>
  <c r="H8007" i="12" s="1"/>
  <c r="B8007" i="12"/>
  <c r="D8007" i="12"/>
  <c r="E8007" i="12"/>
  <c r="I8007" i="12"/>
  <c r="J8007" i="12" s="1"/>
  <c r="A8008" i="12"/>
  <c r="H8008" i="12" s="1"/>
  <c r="B8008" i="12"/>
  <c r="D8008" i="12"/>
  <c r="E8008" i="12"/>
  <c r="I8008" i="12"/>
  <c r="J8008" i="12" s="1"/>
  <c r="A8009" i="12"/>
  <c r="H8009" i="12" s="1"/>
  <c r="B8009" i="12"/>
  <c r="D8009" i="12"/>
  <c r="E8009" i="12"/>
  <c r="I8009" i="12"/>
  <c r="J8009" i="12" s="1"/>
  <c r="A8010" i="12"/>
  <c r="H8010" i="12" s="1"/>
  <c r="B8010" i="12"/>
  <c r="D8010" i="12"/>
  <c r="E8010" i="12"/>
  <c r="I8010" i="12"/>
  <c r="J8010" i="12" s="1"/>
  <c r="A8011" i="12"/>
  <c r="H8011" i="12" s="1"/>
  <c r="B8011" i="12"/>
  <c r="D8011" i="12"/>
  <c r="E8011" i="12"/>
  <c r="I8011" i="12"/>
  <c r="J8011" i="12" s="1"/>
  <c r="A8012" i="12"/>
  <c r="H8012" i="12" s="1"/>
  <c r="B8012" i="12"/>
  <c r="D8012" i="12"/>
  <c r="E8012" i="12"/>
  <c r="I8012" i="12"/>
  <c r="J8012" i="12" s="1"/>
  <c r="A8013" i="12"/>
  <c r="H8013" i="12" s="1"/>
  <c r="B8013" i="12"/>
  <c r="D8013" i="12"/>
  <c r="E8013" i="12"/>
  <c r="I8013" i="12"/>
  <c r="J8013" i="12" s="1"/>
  <c r="A8014" i="12"/>
  <c r="H8014" i="12" s="1"/>
  <c r="B8014" i="12"/>
  <c r="D8014" i="12"/>
  <c r="E8014" i="12"/>
  <c r="I8014" i="12"/>
  <c r="J8014" i="12" s="1"/>
  <c r="A8015" i="12"/>
  <c r="H8015" i="12" s="1"/>
  <c r="B8015" i="12"/>
  <c r="D8015" i="12"/>
  <c r="E8015" i="12"/>
  <c r="I8015" i="12"/>
  <c r="J8015" i="12" s="1"/>
  <c r="A8016" i="12"/>
  <c r="H8016" i="12" s="1"/>
  <c r="B8016" i="12"/>
  <c r="D8016" i="12"/>
  <c r="E8016" i="12"/>
  <c r="I8016" i="12"/>
  <c r="J8016" i="12" s="1"/>
  <c r="A8017" i="12"/>
  <c r="H8017" i="12" s="1"/>
  <c r="B8017" i="12"/>
  <c r="D8017" i="12"/>
  <c r="E8017" i="12"/>
  <c r="I8017" i="12"/>
  <c r="J8017" i="12" s="1"/>
  <c r="A8018" i="12"/>
  <c r="H8018" i="12" s="1"/>
  <c r="B8018" i="12"/>
  <c r="D8018" i="12"/>
  <c r="E8018" i="12"/>
  <c r="I8018" i="12"/>
  <c r="J8018" i="12" s="1"/>
  <c r="A8019" i="12"/>
  <c r="H8019" i="12" s="1"/>
  <c r="B8019" i="12"/>
  <c r="D8019" i="12"/>
  <c r="E8019" i="12"/>
  <c r="I8019" i="12"/>
  <c r="J8019" i="12" s="1"/>
  <c r="A8020" i="12"/>
  <c r="H8020" i="12" s="1"/>
  <c r="B8020" i="12"/>
  <c r="D8020" i="12"/>
  <c r="E8020" i="12"/>
  <c r="I8020" i="12"/>
  <c r="J8020" i="12" s="1"/>
  <c r="A8021" i="12"/>
  <c r="H8021" i="12" s="1"/>
  <c r="B8021" i="12"/>
  <c r="D8021" i="12"/>
  <c r="E8021" i="12"/>
  <c r="I8021" i="12"/>
  <c r="J8021" i="12" s="1"/>
  <c r="A8022" i="12"/>
  <c r="H8022" i="12" s="1"/>
  <c r="B8022" i="12"/>
  <c r="D8022" i="12"/>
  <c r="E8022" i="12"/>
  <c r="I8022" i="12"/>
  <c r="J8022" i="12" s="1"/>
  <c r="A8023" i="12"/>
  <c r="H8023" i="12" s="1"/>
  <c r="B8023" i="12"/>
  <c r="D8023" i="12"/>
  <c r="E8023" i="12"/>
  <c r="I8023" i="12"/>
  <c r="J8023" i="12" s="1"/>
  <c r="A8024" i="12"/>
  <c r="H8024" i="12" s="1"/>
  <c r="B8024" i="12"/>
  <c r="D8024" i="12"/>
  <c r="E8024" i="12"/>
  <c r="I8024" i="12"/>
  <c r="J8024" i="12" s="1"/>
  <c r="A8025" i="12"/>
  <c r="H8025" i="12" s="1"/>
  <c r="B8025" i="12"/>
  <c r="D8025" i="12"/>
  <c r="E8025" i="12"/>
  <c r="I8025" i="12"/>
  <c r="J8025" i="12" s="1"/>
  <c r="A8026" i="12"/>
  <c r="H8026" i="12" s="1"/>
  <c r="B8026" i="12"/>
  <c r="D8026" i="12"/>
  <c r="E8026" i="12"/>
  <c r="I8026" i="12"/>
  <c r="J8026" i="12" s="1"/>
  <c r="A8027" i="12"/>
  <c r="H8027" i="12" s="1"/>
  <c r="B8027" i="12"/>
  <c r="D8027" i="12"/>
  <c r="E8027" i="12"/>
  <c r="I8027" i="12"/>
  <c r="J8027" i="12" s="1"/>
  <c r="A8028" i="12"/>
  <c r="H8028" i="12" s="1"/>
  <c r="B8028" i="12"/>
  <c r="D8028" i="12"/>
  <c r="E8028" i="12"/>
  <c r="I8028" i="12"/>
  <c r="J8028" i="12" s="1"/>
  <c r="A8029" i="12"/>
  <c r="H8029" i="12" s="1"/>
  <c r="B8029" i="12"/>
  <c r="D8029" i="12"/>
  <c r="E8029" i="12"/>
  <c r="I8029" i="12"/>
  <c r="J8029" i="12" s="1"/>
  <c r="A8030" i="12"/>
  <c r="H8030" i="12" s="1"/>
  <c r="B8030" i="12"/>
  <c r="D8030" i="12"/>
  <c r="E8030" i="12"/>
  <c r="I8030" i="12"/>
  <c r="J8030" i="12" s="1"/>
  <c r="A8031" i="12"/>
  <c r="H8031" i="12" s="1"/>
  <c r="B8031" i="12"/>
  <c r="D8031" i="12"/>
  <c r="E8031" i="12"/>
  <c r="I8031" i="12"/>
  <c r="J8031" i="12" s="1"/>
  <c r="A8032" i="12"/>
  <c r="H8032" i="12" s="1"/>
  <c r="B8032" i="12"/>
  <c r="D8032" i="12"/>
  <c r="E8032" i="12"/>
  <c r="I8032" i="12"/>
  <c r="J8032" i="12" s="1"/>
  <c r="A8033" i="12"/>
  <c r="H8033" i="12" s="1"/>
  <c r="B8033" i="12"/>
  <c r="D8033" i="12"/>
  <c r="E8033" i="12"/>
  <c r="I8033" i="12"/>
  <c r="J8033" i="12" s="1"/>
  <c r="A8034" i="12"/>
  <c r="H8034" i="12" s="1"/>
  <c r="B8034" i="12"/>
  <c r="D8034" i="12"/>
  <c r="E8034" i="12"/>
  <c r="I8034" i="12"/>
  <c r="J8034" i="12" s="1"/>
  <c r="A8035" i="12"/>
  <c r="H8035" i="12" s="1"/>
  <c r="B8035" i="12"/>
  <c r="D8035" i="12"/>
  <c r="E8035" i="12"/>
  <c r="I8035" i="12"/>
  <c r="J8035" i="12" s="1"/>
  <c r="A8036" i="12"/>
  <c r="H8036" i="12" s="1"/>
  <c r="B8036" i="12"/>
  <c r="D8036" i="12"/>
  <c r="E8036" i="12"/>
  <c r="I8036" i="12"/>
  <c r="J8036" i="12" s="1"/>
  <c r="A8037" i="12"/>
  <c r="H8037" i="12" s="1"/>
  <c r="B8037" i="12"/>
  <c r="D8037" i="12"/>
  <c r="E8037" i="12"/>
  <c r="I8037" i="12"/>
  <c r="J8037" i="12" s="1"/>
  <c r="A8038" i="12"/>
  <c r="H8038" i="12" s="1"/>
  <c r="B8038" i="12"/>
  <c r="D8038" i="12"/>
  <c r="E8038" i="12"/>
  <c r="I8038" i="12"/>
  <c r="J8038" i="12" s="1"/>
  <c r="A8039" i="12"/>
  <c r="H8039" i="12" s="1"/>
  <c r="B8039" i="12"/>
  <c r="D8039" i="12"/>
  <c r="E8039" i="12"/>
  <c r="I8039" i="12"/>
  <c r="J8039" i="12" s="1"/>
  <c r="A8040" i="12"/>
  <c r="H8040" i="12" s="1"/>
  <c r="B8040" i="12"/>
  <c r="D8040" i="12"/>
  <c r="E8040" i="12"/>
  <c r="I8040" i="12"/>
  <c r="J8040" i="12" s="1"/>
  <c r="A8041" i="12"/>
  <c r="H8041" i="12" s="1"/>
  <c r="B8041" i="12"/>
  <c r="D8041" i="12"/>
  <c r="E8041" i="12"/>
  <c r="I8041" i="12"/>
  <c r="J8041" i="12" s="1"/>
  <c r="A8042" i="12"/>
  <c r="H8042" i="12" s="1"/>
  <c r="B8042" i="12"/>
  <c r="D8042" i="12"/>
  <c r="E8042" i="12"/>
  <c r="I8042" i="12"/>
  <c r="J8042" i="12" s="1"/>
  <c r="A8043" i="12"/>
  <c r="H8043" i="12" s="1"/>
  <c r="B8043" i="12"/>
  <c r="D8043" i="12"/>
  <c r="E8043" i="12"/>
  <c r="I8043" i="12"/>
  <c r="J8043" i="12" s="1"/>
  <c r="A8044" i="12"/>
  <c r="H8044" i="12" s="1"/>
  <c r="B8044" i="12"/>
  <c r="D8044" i="12"/>
  <c r="E8044" i="12"/>
  <c r="I8044" i="12"/>
  <c r="J8044" i="12" s="1"/>
  <c r="A8045" i="12"/>
  <c r="H8045" i="12" s="1"/>
  <c r="B8045" i="12"/>
  <c r="D8045" i="12"/>
  <c r="E8045" i="12"/>
  <c r="I8045" i="12"/>
  <c r="J8045" i="12" s="1"/>
  <c r="A8046" i="12"/>
  <c r="H8046" i="12" s="1"/>
  <c r="B8046" i="12"/>
  <c r="D8046" i="12"/>
  <c r="E8046" i="12"/>
  <c r="I8046" i="12"/>
  <c r="J8046" i="12" s="1"/>
  <c r="A8047" i="12"/>
  <c r="H8047" i="12" s="1"/>
  <c r="B8047" i="12"/>
  <c r="D8047" i="12"/>
  <c r="E8047" i="12"/>
  <c r="I8047" i="12"/>
  <c r="J8047" i="12" s="1"/>
  <c r="A8048" i="12"/>
  <c r="H8048" i="12" s="1"/>
  <c r="B8048" i="12"/>
  <c r="D8048" i="12"/>
  <c r="E8048" i="12"/>
  <c r="I8048" i="12"/>
  <c r="J8048" i="12" s="1"/>
  <c r="A8049" i="12"/>
  <c r="H8049" i="12" s="1"/>
  <c r="B8049" i="12"/>
  <c r="D8049" i="12"/>
  <c r="E8049" i="12"/>
  <c r="I8049" i="12"/>
  <c r="J8049" i="12" s="1"/>
  <c r="A8050" i="12"/>
  <c r="H8050" i="12" s="1"/>
  <c r="B8050" i="12"/>
  <c r="D8050" i="12"/>
  <c r="E8050" i="12"/>
  <c r="I8050" i="12"/>
  <c r="J8050" i="12" s="1"/>
  <c r="A8051" i="12"/>
  <c r="H8051" i="12" s="1"/>
  <c r="B8051" i="12"/>
  <c r="D8051" i="12"/>
  <c r="E8051" i="12"/>
  <c r="I8051" i="12"/>
  <c r="J8051" i="12" s="1"/>
  <c r="A8052" i="12"/>
  <c r="H8052" i="12" s="1"/>
  <c r="B8052" i="12"/>
  <c r="D8052" i="12"/>
  <c r="E8052" i="12"/>
  <c r="I8052" i="12"/>
  <c r="J8052" i="12" s="1"/>
  <c r="A8053" i="12"/>
  <c r="H8053" i="12" s="1"/>
  <c r="B8053" i="12"/>
  <c r="D8053" i="12"/>
  <c r="E8053" i="12"/>
  <c r="I8053" i="12"/>
  <c r="J8053" i="12" s="1"/>
  <c r="A8054" i="12"/>
  <c r="H8054" i="12" s="1"/>
  <c r="B8054" i="12"/>
  <c r="D8054" i="12"/>
  <c r="E8054" i="12"/>
  <c r="I8054" i="12"/>
  <c r="J8054" i="12" s="1"/>
  <c r="A8055" i="12"/>
  <c r="H8055" i="12" s="1"/>
  <c r="B8055" i="12"/>
  <c r="D8055" i="12"/>
  <c r="E8055" i="12"/>
  <c r="I8055" i="12"/>
  <c r="J8055" i="12" s="1"/>
  <c r="A8056" i="12"/>
  <c r="H8056" i="12" s="1"/>
  <c r="B8056" i="12"/>
  <c r="D8056" i="12"/>
  <c r="E8056" i="12"/>
  <c r="I8056" i="12"/>
  <c r="J8056" i="12" s="1"/>
  <c r="A8057" i="12"/>
  <c r="H8057" i="12" s="1"/>
  <c r="B8057" i="12"/>
  <c r="D8057" i="12"/>
  <c r="E8057" i="12"/>
  <c r="I8057" i="12"/>
  <c r="J8057" i="12" s="1"/>
  <c r="A8058" i="12"/>
  <c r="H8058" i="12" s="1"/>
  <c r="B8058" i="12"/>
  <c r="D8058" i="12"/>
  <c r="E8058" i="12"/>
  <c r="I8058" i="12"/>
  <c r="J8058" i="12" s="1"/>
  <c r="A8059" i="12"/>
  <c r="H8059" i="12" s="1"/>
  <c r="B8059" i="12"/>
  <c r="D8059" i="12"/>
  <c r="E8059" i="12"/>
  <c r="I8059" i="12"/>
  <c r="J8059" i="12" s="1"/>
  <c r="A8060" i="12"/>
  <c r="H8060" i="12" s="1"/>
  <c r="B8060" i="12"/>
  <c r="D8060" i="12"/>
  <c r="E8060" i="12"/>
  <c r="I8060" i="12"/>
  <c r="J8060" i="12" s="1"/>
  <c r="A8061" i="12"/>
  <c r="H8061" i="12" s="1"/>
  <c r="B8061" i="12"/>
  <c r="D8061" i="12"/>
  <c r="E8061" i="12"/>
  <c r="I8061" i="12"/>
  <c r="J8061" i="12" s="1"/>
  <c r="A8062" i="12"/>
  <c r="H8062" i="12" s="1"/>
  <c r="B8062" i="12"/>
  <c r="D8062" i="12"/>
  <c r="E8062" i="12"/>
  <c r="I8062" i="12"/>
  <c r="J8062" i="12" s="1"/>
  <c r="A8063" i="12"/>
  <c r="H8063" i="12" s="1"/>
  <c r="B8063" i="12"/>
  <c r="D8063" i="12"/>
  <c r="E8063" i="12"/>
  <c r="I8063" i="12"/>
  <c r="J8063" i="12" s="1"/>
  <c r="A8064" i="12"/>
  <c r="H8064" i="12" s="1"/>
  <c r="B8064" i="12"/>
  <c r="D8064" i="12"/>
  <c r="E8064" i="12"/>
  <c r="I8064" i="12"/>
  <c r="J8064" i="12" s="1"/>
  <c r="A8065" i="12"/>
  <c r="H8065" i="12" s="1"/>
  <c r="B8065" i="12"/>
  <c r="D8065" i="12"/>
  <c r="E8065" i="12"/>
  <c r="I8065" i="12"/>
  <c r="J8065" i="12" s="1"/>
  <c r="D8066" i="12"/>
  <c r="E7490" i="12"/>
  <c r="D6915" i="12"/>
  <c r="E6915" i="12"/>
  <c r="D6916" i="12"/>
  <c r="E6916" i="12"/>
  <c r="D6917" i="12"/>
  <c r="E6917" i="12"/>
  <c r="D6918" i="12"/>
  <c r="E6918" i="12"/>
  <c r="D6919" i="12"/>
  <c r="E6919" i="12"/>
  <c r="D6920" i="12"/>
  <c r="E6920" i="12"/>
  <c r="D6921" i="12"/>
  <c r="E6921" i="12"/>
  <c r="D6922" i="12"/>
  <c r="E6922" i="12"/>
  <c r="D6923" i="12"/>
  <c r="E6923" i="12"/>
  <c r="D6924" i="12"/>
  <c r="E6924" i="12"/>
  <c r="D6925" i="12"/>
  <c r="E6925" i="12"/>
  <c r="D6926" i="12"/>
  <c r="E6926" i="12"/>
  <c r="D6927" i="12"/>
  <c r="E6927" i="12"/>
  <c r="D6928" i="12"/>
  <c r="E6928" i="12"/>
  <c r="D6929" i="12"/>
  <c r="E6929" i="12"/>
  <c r="D6930" i="12"/>
  <c r="E6930" i="12"/>
  <c r="D6931" i="12"/>
  <c r="E6931" i="12"/>
  <c r="D6932" i="12"/>
  <c r="E6932" i="12"/>
  <c r="D6933" i="12"/>
  <c r="E6933" i="12"/>
  <c r="D6934" i="12"/>
  <c r="E6934" i="12"/>
  <c r="D6935" i="12"/>
  <c r="E6935" i="12"/>
  <c r="D6936" i="12"/>
  <c r="E6936" i="12"/>
  <c r="D6937" i="12"/>
  <c r="E6937" i="12"/>
  <c r="D6938" i="12"/>
  <c r="E6938" i="12"/>
  <c r="D6939" i="12"/>
  <c r="E6939" i="12"/>
  <c r="D6940" i="12"/>
  <c r="E6940" i="12"/>
  <c r="D6941" i="12"/>
  <c r="E6941" i="12"/>
  <c r="D6942" i="12"/>
  <c r="E6942" i="12"/>
  <c r="D6943" i="12"/>
  <c r="E6943" i="12"/>
  <c r="D6944" i="12"/>
  <c r="E6944" i="12"/>
  <c r="D6945" i="12"/>
  <c r="E6945" i="12"/>
  <c r="D6946" i="12"/>
  <c r="E6946" i="12"/>
  <c r="D6947" i="12"/>
  <c r="E6947" i="12"/>
  <c r="D6948" i="12"/>
  <c r="E6948" i="12"/>
  <c r="D6949" i="12"/>
  <c r="E6949" i="12"/>
  <c r="D6950" i="12"/>
  <c r="E6950" i="12"/>
  <c r="D6951" i="12"/>
  <c r="E6951" i="12"/>
  <c r="D6952" i="12"/>
  <c r="E6952" i="12"/>
  <c r="D6953" i="12"/>
  <c r="E6953" i="12"/>
  <c r="D6954" i="12"/>
  <c r="E6954" i="12"/>
  <c r="D6955" i="12"/>
  <c r="E6955" i="12"/>
  <c r="D6956" i="12"/>
  <c r="E6956" i="12"/>
  <c r="D6957" i="12"/>
  <c r="E6957" i="12"/>
  <c r="D6958" i="12"/>
  <c r="E6958" i="12"/>
  <c r="D6959" i="12"/>
  <c r="E6959" i="12"/>
  <c r="D6960" i="12"/>
  <c r="E6960" i="12"/>
  <c r="D6961" i="12"/>
  <c r="E6961" i="12"/>
  <c r="D6962" i="12"/>
  <c r="E6962" i="12"/>
  <c r="D6963" i="12"/>
  <c r="E6963" i="12"/>
  <c r="D6964" i="12"/>
  <c r="E6964" i="12"/>
  <c r="D6965" i="12"/>
  <c r="E6965" i="12"/>
  <c r="A6966" i="12"/>
  <c r="H6966" i="12" s="1"/>
  <c r="B6966" i="12"/>
  <c r="D6966" i="12"/>
  <c r="E6966" i="12"/>
  <c r="A6967" i="12"/>
  <c r="H6967" i="12" s="1"/>
  <c r="B6967" i="12"/>
  <c r="D6967" i="12"/>
  <c r="E6967" i="12"/>
  <c r="A6968" i="12"/>
  <c r="H6968" i="12" s="1"/>
  <c r="B6968" i="12"/>
  <c r="D6968" i="12"/>
  <c r="E6968" i="12"/>
  <c r="A6969" i="12"/>
  <c r="H6969" i="12" s="1"/>
  <c r="B6969" i="12"/>
  <c r="D6969" i="12"/>
  <c r="E6969" i="12"/>
  <c r="A6970" i="12"/>
  <c r="H6970" i="12" s="1"/>
  <c r="B6970" i="12"/>
  <c r="D6970" i="12"/>
  <c r="E6970" i="12"/>
  <c r="A6971" i="12"/>
  <c r="H6971" i="12" s="1"/>
  <c r="B6971" i="12"/>
  <c r="D6971" i="12"/>
  <c r="E6971" i="12"/>
  <c r="A6972" i="12"/>
  <c r="H6972" i="12" s="1"/>
  <c r="B6972" i="12"/>
  <c r="D6972" i="12"/>
  <c r="E6972" i="12"/>
  <c r="A6973" i="12"/>
  <c r="H6973" i="12" s="1"/>
  <c r="B6973" i="12"/>
  <c r="D6973" i="12"/>
  <c r="E6973" i="12"/>
  <c r="A6974" i="12"/>
  <c r="H6974" i="12" s="1"/>
  <c r="B6974" i="12"/>
  <c r="D6974" i="12"/>
  <c r="E6974" i="12"/>
  <c r="A6975" i="12"/>
  <c r="H6975" i="12" s="1"/>
  <c r="B6975" i="12"/>
  <c r="D6975" i="12"/>
  <c r="E6975" i="12"/>
  <c r="A6976" i="12"/>
  <c r="H6976" i="12" s="1"/>
  <c r="B6976" i="12"/>
  <c r="D6976" i="12"/>
  <c r="E6976" i="12"/>
  <c r="A6977" i="12"/>
  <c r="H6977" i="12" s="1"/>
  <c r="B6977" i="12"/>
  <c r="D6977" i="12"/>
  <c r="E6977" i="12"/>
  <c r="A6978" i="12"/>
  <c r="H6978" i="12" s="1"/>
  <c r="B6978" i="12"/>
  <c r="D6978" i="12"/>
  <c r="E6978" i="12"/>
  <c r="A6979" i="12"/>
  <c r="H6979" i="12" s="1"/>
  <c r="B6979" i="12"/>
  <c r="D6979" i="12"/>
  <c r="E6979" i="12"/>
  <c r="A6980" i="12"/>
  <c r="H6980" i="12" s="1"/>
  <c r="B6980" i="12"/>
  <c r="D6980" i="12"/>
  <c r="E6980" i="12"/>
  <c r="A6981" i="12"/>
  <c r="H6981" i="12" s="1"/>
  <c r="B6981" i="12"/>
  <c r="D6981" i="12"/>
  <c r="E6981" i="12"/>
  <c r="A6982" i="12"/>
  <c r="H6982" i="12" s="1"/>
  <c r="B6982" i="12"/>
  <c r="D6982" i="12"/>
  <c r="E6982" i="12"/>
  <c r="A6983" i="12"/>
  <c r="H6983" i="12" s="1"/>
  <c r="B6983" i="12"/>
  <c r="D6983" i="12"/>
  <c r="E6983" i="12"/>
  <c r="A6984" i="12"/>
  <c r="H6984" i="12" s="1"/>
  <c r="B6984" i="12"/>
  <c r="D6984" i="12"/>
  <c r="E6984" i="12"/>
  <c r="A6985" i="12"/>
  <c r="H6985" i="12" s="1"/>
  <c r="B6985" i="12"/>
  <c r="D6985" i="12"/>
  <c r="E6985" i="12"/>
  <c r="A6986" i="12"/>
  <c r="H6986" i="12" s="1"/>
  <c r="B6986" i="12"/>
  <c r="D6986" i="12"/>
  <c r="E6986" i="12"/>
  <c r="A6987" i="12"/>
  <c r="H6987" i="12" s="1"/>
  <c r="B6987" i="12"/>
  <c r="D6987" i="12"/>
  <c r="E6987" i="12"/>
  <c r="A6988" i="12"/>
  <c r="H6988" i="12" s="1"/>
  <c r="B6988" i="12"/>
  <c r="D6988" i="12"/>
  <c r="E6988" i="12"/>
  <c r="A6989" i="12"/>
  <c r="H6989" i="12" s="1"/>
  <c r="B6989" i="12"/>
  <c r="D6989" i="12"/>
  <c r="E6989" i="12"/>
  <c r="A6990" i="12"/>
  <c r="H6990" i="12" s="1"/>
  <c r="B6990" i="12"/>
  <c r="D6990" i="12"/>
  <c r="E6990" i="12"/>
  <c r="A6991" i="12"/>
  <c r="H6991" i="12" s="1"/>
  <c r="B6991" i="12"/>
  <c r="D6991" i="12"/>
  <c r="E6991" i="12"/>
  <c r="A6992" i="12"/>
  <c r="H6992" i="12" s="1"/>
  <c r="B6992" i="12"/>
  <c r="D6992" i="12"/>
  <c r="E6992" i="12"/>
  <c r="A6993" i="12"/>
  <c r="H6993" i="12" s="1"/>
  <c r="B6993" i="12"/>
  <c r="D6993" i="12"/>
  <c r="E6993" i="12"/>
  <c r="A6994" i="12"/>
  <c r="H6994" i="12" s="1"/>
  <c r="B6994" i="12"/>
  <c r="D6994" i="12"/>
  <c r="E6994" i="12"/>
  <c r="A6995" i="12"/>
  <c r="H6995" i="12" s="1"/>
  <c r="B6995" i="12"/>
  <c r="D6995" i="12"/>
  <c r="E6995" i="12"/>
  <c r="A6996" i="12"/>
  <c r="H6996" i="12" s="1"/>
  <c r="B6996" i="12"/>
  <c r="D6996" i="12"/>
  <c r="E6996" i="12"/>
  <c r="A6997" i="12"/>
  <c r="H6997" i="12" s="1"/>
  <c r="B6997" i="12"/>
  <c r="D6997" i="12"/>
  <c r="E6997" i="12"/>
  <c r="A6998" i="12"/>
  <c r="H6998" i="12" s="1"/>
  <c r="B6998" i="12"/>
  <c r="D6998" i="12"/>
  <c r="E6998" i="12"/>
  <c r="A6999" i="12"/>
  <c r="H6999" i="12" s="1"/>
  <c r="B6999" i="12"/>
  <c r="D6999" i="12"/>
  <c r="E6999" i="12"/>
  <c r="A7000" i="12"/>
  <c r="H7000" i="12" s="1"/>
  <c r="B7000" i="12"/>
  <c r="D7000" i="12"/>
  <c r="E7000" i="12"/>
  <c r="A7001" i="12"/>
  <c r="H7001" i="12" s="1"/>
  <c r="B7001" i="12"/>
  <c r="D7001" i="12"/>
  <c r="E7001" i="12"/>
  <c r="A7002" i="12"/>
  <c r="H7002" i="12" s="1"/>
  <c r="B7002" i="12"/>
  <c r="D7002" i="12"/>
  <c r="E7002" i="12"/>
  <c r="A7003" i="12"/>
  <c r="H7003" i="12" s="1"/>
  <c r="B7003" i="12"/>
  <c r="D7003" i="12"/>
  <c r="E7003" i="12"/>
  <c r="A7004" i="12"/>
  <c r="H7004" i="12" s="1"/>
  <c r="B7004" i="12"/>
  <c r="D7004" i="12"/>
  <c r="E7004" i="12"/>
  <c r="A7005" i="12"/>
  <c r="H7005" i="12" s="1"/>
  <c r="B7005" i="12"/>
  <c r="D7005" i="12"/>
  <c r="E7005" i="12"/>
  <c r="A7006" i="12"/>
  <c r="H7006" i="12" s="1"/>
  <c r="B7006" i="12"/>
  <c r="D7006" i="12"/>
  <c r="E7006" i="12"/>
  <c r="A7007" i="12"/>
  <c r="H7007" i="12" s="1"/>
  <c r="B7007" i="12"/>
  <c r="D7007" i="12"/>
  <c r="E7007" i="12"/>
  <c r="A7008" i="12"/>
  <c r="H7008" i="12" s="1"/>
  <c r="B7008" i="12"/>
  <c r="D7008" i="12"/>
  <c r="E7008" i="12"/>
  <c r="A7009" i="12"/>
  <c r="H7009" i="12" s="1"/>
  <c r="B7009" i="12"/>
  <c r="D7009" i="12"/>
  <c r="E7009" i="12"/>
  <c r="A7010" i="12"/>
  <c r="H7010" i="12" s="1"/>
  <c r="B7010" i="12"/>
  <c r="D7010" i="12"/>
  <c r="E7010" i="12"/>
  <c r="A7011" i="12"/>
  <c r="H7011" i="12" s="1"/>
  <c r="B7011" i="12"/>
  <c r="D7011" i="12"/>
  <c r="E7011" i="12"/>
  <c r="A7012" i="12"/>
  <c r="H7012" i="12" s="1"/>
  <c r="B7012" i="12"/>
  <c r="D7012" i="12"/>
  <c r="E7012" i="12"/>
  <c r="A7013" i="12"/>
  <c r="H7013" i="12" s="1"/>
  <c r="B7013" i="12"/>
  <c r="D7013" i="12"/>
  <c r="E7013" i="12"/>
  <c r="A7014" i="12"/>
  <c r="H7014" i="12" s="1"/>
  <c r="B7014" i="12"/>
  <c r="D7014" i="12"/>
  <c r="E7014" i="12"/>
  <c r="A7015" i="12"/>
  <c r="H7015" i="12" s="1"/>
  <c r="B7015" i="12"/>
  <c r="D7015" i="12"/>
  <c r="E7015" i="12"/>
  <c r="A7016" i="12"/>
  <c r="H7016" i="12" s="1"/>
  <c r="B7016" i="12"/>
  <c r="D7016" i="12"/>
  <c r="E7016" i="12"/>
  <c r="A7017" i="12"/>
  <c r="H7017" i="12" s="1"/>
  <c r="B7017" i="12"/>
  <c r="D7017" i="12"/>
  <c r="E7017" i="12"/>
  <c r="A7018" i="12"/>
  <c r="H7018" i="12" s="1"/>
  <c r="B7018" i="12"/>
  <c r="D7018" i="12"/>
  <c r="E7018" i="12"/>
  <c r="I7018" i="12"/>
  <c r="J7018" i="12" s="1"/>
  <c r="A7019" i="12"/>
  <c r="H7019" i="12" s="1"/>
  <c r="B7019" i="12"/>
  <c r="D7019" i="12"/>
  <c r="E7019" i="12"/>
  <c r="I7019" i="12"/>
  <c r="J7019" i="12" s="1"/>
  <c r="A7020" i="12"/>
  <c r="H7020" i="12" s="1"/>
  <c r="B7020" i="12"/>
  <c r="D7020" i="12"/>
  <c r="E7020" i="12"/>
  <c r="I7020" i="12"/>
  <c r="J7020" i="12" s="1"/>
  <c r="A7021" i="12"/>
  <c r="H7021" i="12" s="1"/>
  <c r="B7021" i="12"/>
  <c r="D7021" i="12"/>
  <c r="E7021" i="12"/>
  <c r="I7021" i="12"/>
  <c r="J7021" i="12" s="1"/>
  <c r="A7022" i="12"/>
  <c r="H7022" i="12" s="1"/>
  <c r="B7022" i="12"/>
  <c r="D7022" i="12"/>
  <c r="E7022" i="12"/>
  <c r="I7022" i="12"/>
  <c r="J7022" i="12" s="1"/>
  <c r="A7023" i="12"/>
  <c r="H7023" i="12" s="1"/>
  <c r="B7023" i="12"/>
  <c r="D7023" i="12"/>
  <c r="E7023" i="12"/>
  <c r="I7023" i="12"/>
  <c r="J7023" i="12" s="1"/>
  <c r="A7024" i="12"/>
  <c r="H7024" i="12" s="1"/>
  <c r="B7024" i="12"/>
  <c r="D7024" i="12"/>
  <c r="E7024" i="12"/>
  <c r="I7024" i="12"/>
  <c r="J7024" i="12" s="1"/>
  <c r="A7025" i="12"/>
  <c r="H7025" i="12" s="1"/>
  <c r="B7025" i="12"/>
  <c r="D7025" i="12"/>
  <c r="E7025" i="12"/>
  <c r="I7025" i="12"/>
  <c r="J7025" i="12" s="1"/>
  <c r="A7026" i="12"/>
  <c r="H7026" i="12" s="1"/>
  <c r="B7026" i="12"/>
  <c r="D7026" i="12"/>
  <c r="E7026" i="12"/>
  <c r="I7026" i="12"/>
  <c r="J7026" i="12" s="1"/>
  <c r="A7027" i="12"/>
  <c r="H7027" i="12" s="1"/>
  <c r="B7027" i="12"/>
  <c r="D7027" i="12"/>
  <c r="E7027" i="12"/>
  <c r="I7027" i="12"/>
  <c r="J7027" i="12" s="1"/>
  <c r="A7028" i="12"/>
  <c r="H7028" i="12" s="1"/>
  <c r="B7028" i="12"/>
  <c r="D7028" i="12"/>
  <c r="E7028" i="12"/>
  <c r="I7028" i="12"/>
  <c r="J7028" i="12" s="1"/>
  <c r="A7029" i="12"/>
  <c r="H7029" i="12" s="1"/>
  <c r="B7029" i="12"/>
  <c r="D7029" i="12"/>
  <c r="E7029" i="12"/>
  <c r="I7029" i="12"/>
  <c r="J7029" i="12" s="1"/>
  <c r="A7030" i="12"/>
  <c r="H7030" i="12" s="1"/>
  <c r="B7030" i="12"/>
  <c r="D7030" i="12"/>
  <c r="E7030" i="12"/>
  <c r="I7030" i="12"/>
  <c r="J7030" i="12" s="1"/>
  <c r="A7031" i="12"/>
  <c r="H7031" i="12" s="1"/>
  <c r="B7031" i="12"/>
  <c r="D7031" i="12"/>
  <c r="E7031" i="12"/>
  <c r="I7031" i="12"/>
  <c r="J7031" i="12" s="1"/>
  <c r="A7032" i="12"/>
  <c r="H7032" i="12" s="1"/>
  <c r="B7032" i="12"/>
  <c r="D7032" i="12"/>
  <c r="E7032" i="12"/>
  <c r="I7032" i="12"/>
  <c r="J7032" i="12" s="1"/>
  <c r="A7033" i="12"/>
  <c r="H7033" i="12" s="1"/>
  <c r="B7033" i="12"/>
  <c r="D7033" i="12"/>
  <c r="E7033" i="12"/>
  <c r="I7033" i="12"/>
  <c r="J7033" i="12" s="1"/>
  <c r="A7034" i="12"/>
  <c r="H7034" i="12" s="1"/>
  <c r="B7034" i="12"/>
  <c r="D7034" i="12"/>
  <c r="E7034" i="12"/>
  <c r="I7034" i="12"/>
  <c r="J7034" i="12" s="1"/>
  <c r="A7035" i="12"/>
  <c r="H7035" i="12" s="1"/>
  <c r="B7035" i="12"/>
  <c r="D7035" i="12"/>
  <c r="E7035" i="12"/>
  <c r="I7035" i="12"/>
  <c r="J7035" i="12" s="1"/>
  <c r="A7036" i="12"/>
  <c r="H7036" i="12" s="1"/>
  <c r="B7036" i="12"/>
  <c r="D7036" i="12"/>
  <c r="E7036" i="12"/>
  <c r="I7036" i="12"/>
  <c r="J7036" i="12" s="1"/>
  <c r="A7037" i="12"/>
  <c r="H7037" i="12" s="1"/>
  <c r="B7037" i="12"/>
  <c r="D7037" i="12"/>
  <c r="E7037" i="12"/>
  <c r="I7037" i="12"/>
  <c r="J7037" i="12" s="1"/>
  <c r="A7038" i="12"/>
  <c r="H7038" i="12" s="1"/>
  <c r="B7038" i="12"/>
  <c r="D7038" i="12"/>
  <c r="E7038" i="12"/>
  <c r="I7038" i="12"/>
  <c r="J7038" i="12" s="1"/>
  <c r="A7039" i="12"/>
  <c r="H7039" i="12" s="1"/>
  <c r="B7039" i="12"/>
  <c r="D7039" i="12"/>
  <c r="E7039" i="12"/>
  <c r="I7039" i="12"/>
  <c r="J7039" i="12" s="1"/>
  <c r="A7040" i="12"/>
  <c r="H7040" i="12" s="1"/>
  <c r="B7040" i="12"/>
  <c r="D7040" i="12"/>
  <c r="E7040" i="12"/>
  <c r="I7040" i="12"/>
  <c r="J7040" i="12" s="1"/>
  <c r="A7041" i="12"/>
  <c r="H7041" i="12" s="1"/>
  <c r="B7041" i="12"/>
  <c r="D7041" i="12"/>
  <c r="E7041" i="12"/>
  <c r="I7041" i="12"/>
  <c r="J7041" i="12" s="1"/>
  <c r="A7042" i="12"/>
  <c r="H7042" i="12" s="1"/>
  <c r="B7042" i="12"/>
  <c r="D7042" i="12"/>
  <c r="E7042" i="12"/>
  <c r="I7042" i="12"/>
  <c r="J7042" i="12" s="1"/>
  <c r="A7043" i="12"/>
  <c r="H7043" i="12" s="1"/>
  <c r="B7043" i="12"/>
  <c r="D7043" i="12"/>
  <c r="E7043" i="12"/>
  <c r="I7043" i="12"/>
  <c r="J7043" i="12" s="1"/>
  <c r="A7044" i="12"/>
  <c r="H7044" i="12" s="1"/>
  <c r="B7044" i="12"/>
  <c r="D7044" i="12"/>
  <c r="E7044" i="12"/>
  <c r="I7044" i="12"/>
  <c r="J7044" i="12" s="1"/>
  <c r="A7045" i="12"/>
  <c r="H7045" i="12" s="1"/>
  <c r="B7045" i="12"/>
  <c r="D7045" i="12"/>
  <c r="E7045" i="12"/>
  <c r="I7045" i="12"/>
  <c r="J7045" i="12" s="1"/>
  <c r="A7046" i="12"/>
  <c r="H7046" i="12" s="1"/>
  <c r="B7046" i="12"/>
  <c r="D7046" i="12"/>
  <c r="E7046" i="12"/>
  <c r="I7046" i="12"/>
  <c r="J7046" i="12" s="1"/>
  <c r="A7047" i="12"/>
  <c r="H7047" i="12" s="1"/>
  <c r="B7047" i="12"/>
  <c r="D7047" i="12"/>
  <c r="E7047" i="12"/>
  <c r="I7047" i="12"/>
  <c r="J7047" i="12" s="1"/>
  <c r="A7048" i="12"/>
  <c r="H7048" i="12" s="1"/>
  <c r="B7048" i="12"/>
  <c r="D7048" i="12"/>
  <c r="E7048" i="12"/>
  <c r="I7048" i="12"/>
  <c r="J7048" i="12" s="1"/>
  <c r="A7049" i="12"/>
  <c r="H7049" i="12" s="1"/>
  <c r="B7049" i="12"/>
  <c r="D7049" i="12"/>
  <c r="E7049" i="12"/>
  <c r="I7049" i="12"/>
  <c r="J7049" i="12" s="1"/>
  <c r="A7050" i="12"/>
  <c r="H7050" i="12" s="1"/>
  <c r="B7050" i="12"/>
  <c r="D7050" i="12"/>
  <c r="E7050" i="12"/>
  <c r="I7050" i="12"/>
  <c r="J7050" i="12" s="1"/>
  <c r="A7051" i="12"/>
  <c r="H7051" i="12" s="1"/>
  <c r="B7051" i="12"/>
  <c r="D7051" i="12"/>
  <c r="E7051" i="12"/>
  <c r="I7051" i="12"/>
  <c r="J7051" i="12" s="1"/>
  <c r="A7052" i="12"/>
  <c r="H7052" i="12" s="1"/>
  <c r="B7052" i="12"/>
  <c r="D7052" i="12"/>
  <c r="E7052" i="12"/>
  <c r="I7052" i="12"/>
  <c r="J7052" i="12" s="1"/>
  <c r="A7053" i="12"/>
  <c r="H7053" i="12" s="1"/>
  <c r="B7053" i="12"/>
  <c r="D7053" i="12"/>
  <c r="E7053" i="12"/>
  <c r="I7053" i="12"/>
  <c r="J7053" i="12" s="1"/>
  <c r="A7054" i="12"/>
  <c r="H7054" i="12" s="1"/>
  <c r="B7054" i="12"/>
  <c r="D7054" i="12"/>
  <c r="E7054" i="12"/>
  <c r="I7054" i="12"/>
  <c r="J7054" i="12" s="1"/>
  <c r="A7055" i="12"/>
  <c r="H7055" i="12" s="1"/>
  <c r="B7055" i="12"/>
  <c r="D7055" i="12"/>
  <c r="E7055" i="12"/>
  <c r="I7055" i="12"/>
  <c r="J7055" i="12" s="1"/>
  <c r="A7056" i="12"/>
  <c r="H7056" i="12" s="1"/>
  <c r="B7056" i="12"/>
  <c r="D7056" i="12"/>
  <c r="E7056" i="12"/>
  <c r="I7056" i="12"/>
  <c r="J7056" i="12" s="1"/>
  <c r="A7057" i="12"/>
  <c r="H7057" i="12" s="1"/>
  <c r="B7057" i="12"/>
  <c r="D7057" i="12"/>
  <c r="E7057" i="12"/>
  <c r="I7057" i="12"/>
  <c r="J7057" i="12" s="1"/>
  <c r="A7058" i="12"/>
  <c r="H7058" i="12" s="1"/>
  <c r="B7058" i="12"/>
  <c r="D7058" i="12"/>
  <c r="E7058" i="12"/>
  <c r="I7058" i="12"/>
  <c r="J7058" i="12" s="1"/>
  <c r="A7059" i="12"/>
  <c r="H7059" i="12" s="1"/>
  <c r="B7059" i="12"/>
  <c r="D7059" i="12"/>
  <c r="E7059" i="12"/>
  <c r="I7059" i="12"/>
  <c r="J7059" i="12" s="1"/>
  <c r="A7060" i="12"/>
  <c r="H7060" i="12" s="1"/>
  <c r="B7060" i="12"/>
  <c r="D7060" i="12"/>
  <c r="E7060" i="12"/>
  <c r="I7060" i="12"/>
  <c r="J7060" i="12" s="1"/>
  <c r="A7061" i="12"/>
  <c r="H7061" i="12" s="1"/>
  <c r="B7061" i="12"/>
  <c r="D7061" i="12"/>
  <c r="E7061" i="12"/>
  <c r="I7061" i="12"/>
  <c r="J7061" i="12" s="1"/>
  <c r="A7062" i="12"/>
  <c r="H7062" i="12" s="1"/>
  <c r="B7062" i="12"/>
  <c r="D7062" i="12"/>
  <c r="E7062" i="12"/>
  <c r="I7062" i="12"/>
  <c r="J7062" i="12" s="1"/>
  <c r="A7063" i="12"/>
  <c r="H7063" i="12" s="1"/>
  <c r="B7063" i="12"/>
  <c r="D7063" i="12"/>
  <c r="E7063" i="12"/>
  <c r="I7063" i="12"/>
  <c r="J7063" i="12" s="1"/>
  <c r="A7064" i="12"/>
  <c r="H7064" i="12" s="1"/>
  <c r="B7064" i="12"/>
  <c r="D7064" i="12"/>
  <c r="E7064" i="12"/>
  <c r="I7064" i="12"/>
  <c r="J7064" i="12" s="1"/>
  <c r="A7065" i="12"/>
  <c r="H7065" i="12" s="1"/>
  <c r="B7065" i="12"/>
  <c r="D7065" i="12"/>
  <c r="E7065" i="12"/>
  <c r="I7065" i="12"/>
  <c r="J7065" i="12" s="1"/>
  <c r="A7066" i="12"/>
  <c r="H7066" i="12" s="1"/>
  <c r="B7066" i="12"/>
  <c r="D7066" i="12"/>
  <c r="E7066" i="12"/>
  <c r="I7066" i="12"/>
  <c r="J7066" i="12" s="1"/>
  <c r="A7067" i="12"/>
  <c r="H7067" i="12" s="1"/>
  <c r="B7067" i="12"/>
  <c r="D7067" i="12"/>
  <c r="E7067" i="12"/>
  <c r="I7067" i="12"/>
  <c r="J7067" i="12" s="1"/>
  <c r="A7068" i="12"/>
  <c r="H7068" i="12" s="1"/>
  <c r="B7068" i="12"/>
  <c r="D7068" i="12"/>
  <c r="E7068" i="12"/>
  <c r="I7068" i="12"/>
  <c r="J7068" i="12" s="1"/>
  <c r="A7069" i="12"/>
  <c r="H7069" i="12" s="1"/>
  <c r="B7069" i="12"/>
  <c r="D7069" i="12"/>
  <c r="E7069" i="12"/>
  <c r="I7069" i="12"/>
  <c r="J7069" i="12" s="1"/>
  <c r="A7070" i="12"/>
  <c r="H7070" i="12" s="1"/>
  <c r="B7070" i="12"/>
  <c r="D7070" i="12"/>
  <c r="E7070" i="12"/>
  <c r="I7070" i="12"/>
  <c r="J7070" i="12" s="1"/>
  <c r="A7071" i="12"/>
  <c r="H7071" i="12" s="1"/>
  <c r="B7071" i="12"/>
  <c r="D7071" i="12"/>
  <c r="E7071" i="12"/>
  <c r="I7071" i="12"/>
  <c r="J7071" i="12" s="1"/>
  <c r="A7072" i="12"/>
  <c r="H7072" i="12" s="1"/>
  <c r="B7072" i="12"/>
  <c r="D7072" i="12"/>
  <c r="E7072" i="12"/>
  <c r="I7072" i="12"/>
  <c r="J7072" i="12" s="1"/>
  <c r="A7073" i="12"/>
  <c r="H7073" i="12" s="1"/>
  <c r="B7073" i="12"/>
  <c r="D7073" i="12"/>
  <c r="E7073" i="12"/>
  <c r="I7073" i="12"/>
  <c r="J7073" i="12" s="1"/>
  <c r="A7074" i="12"/>
  <c r="H7074" i="12" s="1"/>
  <c r="B7074" i="12"/>
  <c r="D7074" i="12"/>
  <c r="E7074" i="12"/>
  <c r="I7074" i="12"/>
  <c r="J7074" i="12" s="1"/>
  <c r="A7075" i="12"/>
  <c r="H7075" i="12" s="1"/>
  <c r="B7075" i="12"/>
  <c r="D7075" i="12"/>
  <c r="E7075" i="12"/>
  <c r="I7075" i="12"/>
  <c r="J7075" i="12" s="1"/>
  <c r="A7076" i="12"/>
  <c r="H7076" i="12" s="1"/>
  <c r="B7076" i="12"/>
  <c r="D7076" i="12"/>
  <c r="E7076" i="12"/>
  <c r="I7076" i="12"/>
  <c r="J7076" i="12" s="1"/>
  <c r="A7077" i="12"/>
  <c r="H7077" i="12" s="1"/>
  <c r="B7077" i="12"/>
  <c r="D7077" i="12"/>
  <c r="E7077" i="12"/>
  <c r="I7077" i="12"/>
  <c r="J7077" i="12" s="1"/>
  <c r="A7078" i="12"/>
  <c r="H7078" i="12" s="1"/>
  <c r="B7078" i="12"/>
  <c r="D7078" i="12"/>
  <c r="E7078" i="12"/>
  <c r="I7078" i="12"/>
  <c r="J7078" i="12" s="1"/>
  <c r="A7079" i="12"/>
  <c r="H7079" i="12" s="1"/>
  <c r="B7079" i="12"/>
  <c r="D7079" i="12"/>
  <c r="E7079" i="12"/>
  <c r="I7079" i="12"/>
  <c r="J7079" i="12" s="1"/>
  <c r="A7080" i="12"/>
  <c r="H7080" i="12" s="1"/>
  <c r="B7080" i="12"/>
  <c r="D7080" i="12"/>
  <c r="E7080" i="12"/>
  <c r="I7080" i="12"/>
  <c r="J7080" i="12" s="1"/>
  <c r="A7081" i="12"/>
  <c r="H7081" i="12" s="1"/>
  <c r="B7081" i="12"/>
  <c r="D7081" i="12"/>
  <c r="E7081" i="12"/>
  <c r="I7081" i="12"/>
  <c r="J7081" i="12" s="1"/>
  <c r="A7082" i="12"/>
  <c r="H7082" i="12" s="1"/>
  <c r="B7082" i="12"/>
  <c r="D7082" i="12"/>
  <c r="E7082" i="12"/>
  <c r="I7082" i="12"/>
  <c r="J7082" i="12" s="1"/>
  <c r="A7083" i="12"/>
  <c r="H7083" i="12" s="1"/>
  <c r="B7083" i="12"/>
  <c r="D7083" i="12"/>
  <c r="E7083" i="12"/>
  <c r="I7083" i="12"/>
  <c r="J7083" i="12" s="1"/>
  <c r="A7084" i="12"/>
  <c r="H7084" i="12" s="1"/>
  <c r="B7084" i="12"/>
  <c r="D7084" i="12"/>
  <c r="E7084" i="12"/>
  <c r="I7084" i="12"/>
  <c r="J7084" i="12" s="1"/>
  <c r="A7085" i="12"/>
  <c r="H7085" i="12" s="1"/>
  <c r="B7085" i="12"/>
  <c r="D7085" i="12"/>
  <c r="E7085" i="12"/>
  <c r="I7085" i="12"/>
  <c r="J7085" i="12" s="1"/>
  <c r="A7086" i="12"/>
  <c r="H7086" i="12" s="1"/>
  <c r="B7086" i="12"/>
  <c r="D7086" i="12"/>
  <c r="E7086" i="12"/>
  <c r="I7086" i="12"/>
  <c r="J7086" i="12" s="1"/>
  <c r="A7087" i="12"/>
  <c r="H7087" i="12" s="1"/>
  <c r="B7087" i="12"/>
  <c r="D7087" i="12"/>
  <c r="E7087" i="12"/>
  <c r="I7087" i="12"/>
  <c r="J7087" i="12" s="1"/>
  <c r="A7088" i="12"/>
  <c r="H7088" i="12" s="1"/>
  <c r="B7088" i="12"/>
  <c r="D7088" i="12"/>
  <c r="E7088" i="12"/>
  <c r="I7088" i="12"/>
  <c r="J7088" i="12" s="1"/>
  <c r="A7089" i="12"/>
  <c r="H7089" i="12" s="1"/>
  <c r="B7089" i="12"/>
  <c r="D7089" i="12"/>
  <c r="E7089" i="12"/>
  <c r="I7089" i="12"/>
  <c r="J7089" i="12" s="1"/>
  <c r="A7090" i="12"/>
  <c r="H7090" i="12" s="1"/>
  <c r="B7090" i="12"/>
  <c r="D7090" i="12"/>
  <c r="E7090" i="12"/>
  <c r="I7090" i="12"/>
  <c r="J7090" i="12" s="1"/>
  <c r="A7091" i="12"/>
  <c r="H7091" i="12" s="1"/>
  <c r="B7091" i="12"/>
  <c r="D7091" i="12"/>
  <c r="E7091" i="12"/>
  <c r="I7091" i="12"/>
  <c r="J7091" i="12" s="1"/>
  <c r="A7092" i="12"/>
  <c r="H7092" i="12" s="1"/>
  <c r="B7092" i="12"/>
  <c r="D7092" i="12"/>
  <c r="E7092" i="12"/>
  <c r="I7092" i="12"/>
  <c r="J7092" i="12" s="1"/>
  <c r="A7093" i="12"/>
  <c r="H7093" i="12" s="1"/>
  <c r="B7093" i="12"/>
  <c r="D7093" i="12"/>
  <c r="E7093" i="12"/>
  <c r="I7093" i="12"/>
  <c r="J7093" i="12" s="1"/>
  <c r="A7094" i="12"/>
  <c r="H7094" i="12" s="1"/>
  <c r="B7094" i="12"/>
  <c r="D7094" i="12"/>
  <c r="E7094" i="12"/>
  <c r="I7094" i="12"/>
  <c r="J7094" i="12" s="1"/>
  <c r="A7095" i="12"/>
  <c r="H7095" i="12" s="1"/>
  <c r="B7095" i="12"/>
  <c r="D7095" i="12"/>
  <c r="E7095" i="12"/>
  <c r="I7095" i="12"/>
  <c r="J7095" i="12" s="1"/>
  <c r="A7096" i="12"/>
  <c r="H7096" i="12" s="1"/>
  <c r="B7096" i="12"/>
  <c r="D7096" i="12"/>
  <c r="E7096" i="12"/>
  <c r="I7096" i="12"/>
  <c r="J7096" i="12" s="1"/>
  <c r="A7097" i="12"/>
  <c r="H7097" i="12" s="1"/>
  <c r="B7097" i="12"/>
  <c r="D7097" i="12"/>
  <c r="E7097" i="12"/>
  <c r="I7097" i="12"/>
  <c r="J7097" i="12" s="1"/>
  <c r="A7098" i="12"/>
  <c r="H7098" i="12" s="1"/>
  <c r="B7098" i="12"/>
  <c r="D7098" i="12"/>
  <c r="E7098" i="12"/>
  <c r="I7098" i="12"/>
  <c r="J7098" i="12" s="1"/>
  <c r="A7099" i="12"/>
  <c r="H7099" i="12" s="1"/>
  <c r="B7099" i="12"/>
  <c r="D7099" i="12"/>
  <c r="E7099" i="12"/>
  <c r="I7099" i="12"/>
  <c r="J7099" i="12" s="1"/>
  <c r="A7100" i="12"/>
  <c r="H7100" i="12" s="1"/>
  <c r="B7100" i="12"/>
  <c r="D7100" i="12"/>
  <c r="E7100" i="12"/>
  <c r="I7100" i="12"/>
  <c r="J7100" i="12" s="1"/>
  <c r="A7101" i="12"/>
  <c r="H7101" i="12" s="1"/>
  <c r="B7101" i="12"/>
  <c r="D7101" i="12"/>
  <c r="E7101" i="12"/>
  <c r="I7101" i="12"/>
  <c r="J7101" i="12" s="1"/>
  <c r="A7102" i="12"/>
  <c r="H7102" i="12" s="1"/>
  <c r="B7102" i="12"/>
  <c r="D7102" i="12"/>
  <c r="E7102" i="12"/>
  <c r="I7102" i="12"/>
  <c r="J7102" i="12" s="1"/>
  <c r="A7103" i="12"/>
  <c r="H7103" i="12" s="1"/>
  <c r="B7103" i="12"/>
  <c r="D7103" i="12"/>
  <c r="E7103" i="12"/>
  <c r="I7103" i="12"/>
  <c r="J7103" i="12" s="1"/>
  <c r="A7104" i="12"/>
  <c r="H7104" i="12" s="1"/>
  <c r="B7104" i="12"/>
  <c r="D7104" i="12"/>
  <c r="E7104" i="12"/>
  <c r="I7104" i="12"/>
  <c r="J7104" i="12" s="1"/>
  <c r="A7105" i="12"/>
  <c r="H7105" i="12" s="1"/>
  <c r="B7105" i="12"/>
  <c r="D7105" i="12"/>
  <c r="E7105" i="12"/>
  <c r="I7105" i="12"/>
  <c r="J7105" i="12" s="1"/>
  <c r="A7106" i="12"/>
  <c r="H7106" i="12" s="1"/>
  <c r="B7106" i="12"/>
  <c r="D7106" i="12"/>
  <c r="E7106" i="12"/>
  <c r="I7106" i="12"/>
  <c r="J7106" i="12" s="1"/>
  <c r="A7107" i="12"/>
  <c r="H7107" i="12" s="1"/>
  <c r="B7107" i="12"/>
  <c r="D7107" i="12"/>
  <c r="E7107" i="12"/>
  <c r="I7107" i="12"/>
  <c r="J7107" i="12" s="1"/>
  <c r="A7108" i="12"/>
  <c r="H7108" i="12" s="1"/>
  <c r="B7108" i="12"/>
  <c r="D7108" i="12"/>
  <c r="E7108" i="12"/>
  <c r="I7108" i="12"/>
  <c r="J7108" i="12" s="1"/>
  <c r="A7109" i="12"/>
  <c r="H7109" i="12" s="1"/>
  <c r="B7109" i="12"/>
  <c r="D7109" i="12"/>
  <c r="E7109" i="12"/>
  <c r="I7109" i="12"/>
  <c r="J7109" i="12" s="1"/>
  <c r="A7110" i="12"/>
  <c r="H7110" i="12" s="1"/>
  <c r="B7110" i="12"/>
  <c r="D7110" i="12"/>
  <c r="E7110" i="12"/>
  <c r="I7110" i="12"/>
  <c r="J7110" i="12" s="1"/>
  <c r="A7111" i="12"/>
  <c r="H7111" i="12" s="1"/>
  <c r="B7111" i="12"/>
  <c r="D7111" i="12"/>
  <c r="E7111" i="12"/>
  <c r="I7111" i="12"/>
  <c r="J7111" i="12" s="1"/>
  <c r="A7112" i="12"/>
  <c r="H7112" i="12" s="1"/>
  <c r="B7112" i="12"/>
  <c r="D7112" i="12"/>
  <c r="E7112" i="12"/>
  <c r="I7112" i="12"/>
  <c r="J7112" i="12" s="1"/>
  <c r="A7113" i="12"/>
  <c r="H7113" i="12" s="1"/>
  <c r="B7113" i="12"/>
  <c r="D7113" i="12"/>
  <c r="E7113" i="12"/>
  <c r="I7113" i="12"/>
  <c r="J7113" i="12" s="1"/>
  <c r="A7114" i="12"/>
  <c r="H7114" i="12" s="1"/>
  <c r="B7114" i="12"/>
  <c r="D7114" i="12"/>
  <c r="E7114" i="12"/>
  <c r="I7114" i="12"/>
  <c r="J7114" i="12" s="1"/>
  <c r="A7115" i="12"/>
  <c r="H7115" i="12" s="1"/>
  <c r="B7115" i="12"/>
  <c r="D7115" i="12"/>
  <c r="E7115" i="12"/>
  <c r="I7115" i="12"/>
  <c r="J7115" i="12" s="1"/>
  <c r="A7116" i="12"/>
  <c r="H7116" i="12" s="1"/>
  <c r="B7116" i="12"/>
  <c r="D7116" i="12"/>
  <c r="E7116" i="12"/>
  <c r="I7116" i="12"/>
  <c r="J7116" i="12" s="1"/>
  <c r="A7117" i="12"/>
  <c r="H7117" i="12" s="1"/>
  <c r="B7117" i="12"/>
  <c r="D7117" i="12"/>
  <c r="E7117" i="12"/>
  <c r="I7117" i="12"/>
  <c r="J7117" i="12" s="1"/>
  <c r="A7118" i="12"/>
  <c r="H7118" i="12" s="1"/>
  <c r="B7118" i="12"/>
  <c r="D7118" i="12"/>
  <c r="E7118" i="12"/>
  <c r="I7118" i="12"/>
  <c r="J7118" i="12" s="1"/>
  <c r="A7119" i="12"/>
  <c r="H7119" i="12" s="1"/>
  <c r="B7119" i="12"/>
  <c r="D7119" i="12"/>
  <c r="E7119" i="12"/>
  <c r="I7119" i="12"/>
  <c r="J7119" i="12" s="1"/>
  <c r="A7120" i="12"/>
  <c r="H7120" i="12" s="1"/>
  <c r="B7120" i="12"/>
  <c r="D7120" i="12"/>
  <c r="E7120" i="12"/>
  <c r="I7120" i="12"/>
  <c r="J7120" i="12" s="1"/>
  <c r="A7121" i="12"/>
  <c r="H7121" i="12" s="1"/>
  <c r="B7121" i="12"/>
  <c r="D7121" i="12"/>
  <c r="E7121" i="12"/>
  <c r="I7121" i="12"/>
  <c r="J7121" i="12" s="1"/>
  <c r="A7122" i="12"/>
  <c r="H7122" i="12" s="1"/>
  <c r="B7122" i="12"/>
  <c r="D7122" i="12"/>
  <c r="E7122" i="12"/>
  <c r="I7122" i="12"/>
  <c r="J7122" i="12" s="1"/>
  <c r="A7123" i="12"/>
  <c r="H7123" i="12" s="1"/>
  <c r="B7123" i="12"/>
  <c r="D7123" i="12"/>
  <c r="E7123" i="12"/>
  <c r="I7123" i="12"/>
  <c r="J7123" i="12" s="1"/>
  <c r="A7124" i="12"/>
  <c r="H7124" i="12" s="1"/>
  <c r="B7124" i="12"/>
  <c r="D7124" i="12"/>
  <c r="E7124" i="12"/>
  <c r="I7124" i="12"/>
  <c r="J7124" i="12" s="1"/>
  <c r="A7125" i="12"/>
  <c r="H7125" i="12" s="1"/>
  <c r="B7125" i="12"/>
  <c r="D7125" i="12"/>
  <c r="E7125" i="12"/>
  <c r="I7125" i="12"/>
  <c r="J7125" i="12" s="1"/>
  <c r="A7126" i="12"/>
  <c r="H7126" i="12" s="1"/>
  <c r="B7126" i="12"/>
  <c r="D7126" i="12"/>
  <c r="E7126" i="12"/>
  <c r="I7126" i="12"/>
  <c r="J7126" i="12" s="1"/>
  <c r="A7127" i="12"/>
  <c r="H7127" i="12" s="1"/>
  <c r="B7127" i="12"/>
  <c r="D7127" i="12"/>
  <c r="E7127" i="12"/>
  <c r="I7127" i="12"/>
  <c r="J7127" i="12" s="1"/>
  <c r="A7128" i="12"/>
  <c r="H7128" i="12" s="1"/>
  <c r="B7128" i="12"/>
  <c r="D7128" i="12"/>
  <c r="E7128" i="12"/>
  <c r="I7128" i="12"/>
  <c r="J7128" i="12" s="1"/>
  <c r="A7129" i="12"/>
  <c r="H7129" i="12" s="1"/>
  <c r="B7129" i="12"/>
  <c r="D7129" i="12"/>
  <c r="E7129" i="12"/>
  <c r="I7129" i="12"/>
  <c r="J7129" i="12" s="1"/>
  <c r="A7130" i="12"/>
  <c r="H7130" i="12" s="1"/>
  <c r="B7130" i="12"/>
  <c r="D7130" i="12"/>
  <c r="E7130" i="12"/>
  <c r="I7130" i="12"/>
  <c r="J7130" i="12" s="1"/>
  <c r="A7131" i="12"/>
  <c r="H7131" i="12" s="1"/>
  <c r="B7131" i="12"/>
  <c r="D7131" i="12"/>
  <c r="E7131" i="12"/>
  <c r="I7131" i="12"/>
  <c r="J7131" i="12" s="1"/>
  <c r="A7132" i="12"/>
  <c r="H7132" i="12" s="1"/>
  <c r="B7132" i="12"/>
  <c r="D7132" i="12"/>
  <c r="E7132" i="12"/>
  <c r="I7132" i="12"/>
  <c r="J7132" i="12" s="1"/>
  <c r="A7133" i="12"/>
  <c r="H7133" i="12" s="1"/>
  <c r="B7133" i="12"/>
  <c r="D7133" i="12"/>
  <c r="E7133" i="12"/>
  <c r="I7133" i="12"/>
  <c r="J7133" i="12" s="1"/>
  <c r="A7134" i="12"/>
  <c r="H7134" i="12" s="1"/>
  <c r="B7134" i="12"/>
  <c r="D7134" i="12"/>
  <c r="E7134" i="12"/>
  <c r="I7134" i="12"/>
  <c r="J7134" i="12" s="1"/>
  <c r="A7135" i="12"/>
  <c r="H7135" i="12" s="1"/>
  <c r="B7135" i="12"/>
  <c r="D7135" i="12"/>
  <c r="E7135" i="12"/>
  <c r="I7135" i="12"/>
  <c r="J7135" i="12" s="1"/>
  <c r="A7136" i="12"/>
  <c r="H7136" i="12" s="1"/>
  <c r="B7136" i="12"/>
  <c r="D7136" i="12"/>
  <c r="E7136" i="12"/>
  <c r="I7136" i="12"/>
  <c r="J7136" i="12" s="1"/>
  <c r="A7137" i="12"/>
  <c r="H7137" i="12" s="1"/>
  <c r="B7137" i="12"/>
  <c r="D7137" i="12"/>
  <c r="E7137" i="12"/>
  <c r="I7137" i="12"/>
  <c r="J7137" i="12" s="1"/>
  <c r="A7138" i="12"/>
  <c r="H7138" i="12" s="1"/>
  <c r="B7138" i="12"/>
  <c r="D7138" i="12"/>
  <c r="E7138" i="12"/>
  <c r="I7138" i="12"/>
  <c r="J7138" i="12" s="1"/>
  <c r="A7139" i="12"/>
  <c r="H7139" i="12" s="1"/>
  <c r="B7139" i="12"/>
  <c r="D7139" i="12"/>
  <c r="E7139" i="12"/>
  <c r="I7139" i="12"/>
  <c r="J7139" i="12" s="1"/>
  <c r="A7140" i="12"/>
  <c r="H7140" i="12" s="1"/>
  <c r="B7140" i="12"/>
  <c r="D7140" i="12"/>
  <c r="E7140" i="12"/>
  <c r="I7140" i="12"/>
  <c r="J7140" i="12" s="1"/>
  <c r="A7141" i="12"/>
  <c r="H7141" i="12" s="1"/>
  <c r="B7141" i="12"/>
  <c r="D7141" i="12"/>
  <c r="E7141" i="12"/>
  <c r="I7141" i="12"/>
  <c r="J7141" i="12" s="1"/>
  <c r="A7142" i="12"/>
  <c r="H7142" i="12" s="1"/>
  <c r="B7142" i="12"/>
  <c r="D7142" i="12"/>
  <c r="E7142" i="12"/>
  <c r="I7142" i="12"/>
  <c r="J7142" i="12" s="1"/>
  <c r="A7143" i="12"/>
  <c r="H7143" i="12" s="1"/>
  <c r="B7143" i="12"/>
  <c r="D7143" i="12"/>
  <c r="E7143" i="12"/>
  <c r="I7143" i="12"/>
  <c r="J7143" i="12" s="1"/>
  <c r="A7144" i="12"/>
  <c r="H7144" i="12" s="1"/>
  <c r="B7144" i="12"/>
  <c r="D7144" i="12"/>
  <c r="E7144" i="12"/>
  <c r="I7144" i="12"/>
  <c r="J7144" i="12" s="1"/>
  <c r="A7145" i="12"/>
  <c r="H7145" i="12" s="1"/>
  <c r="B7145" i="12"/>
  <c r="D7145" i="12"/>
  <c r="E7145" i="12"/>
  <c r="I7145" i="12"/>
  <c r="J7145" i="12" s="1"/>
  <c r="A7146" i="12"/>
  <c r="H7146" i="12" s="1"/>
  <c r="B7146" i="12"/>
  <c r="D7146" i="12"/>
  <c r="E7146" i="12"/>
  <c r="I7146" i="12"/>
  <c r="J7146" i="12" s="1"/>
  <c r="A7147" i="12"/>
  <c r="H7147" i="12" s="1"/>
  <c r="B7147" i="12"/>
  <c r="D7147" i="12"/>
  <c r="E7147" i="12"/>
  <c r="I7147" i="12"/>
  <c r="J7147" i="12" s="1"/>
  <c r="A7148" i="12"/>
  <c r="H7148" i="12" s="1"/>
  <c r="B7148" i="12"/>
  <c r="D7148" i="12"/>
  <c r="E7148" i="12"/>
  <c r="I7148" i="12"/>
  <c r="J7148" i="12" s="1"/>
  <c r="A7149" i="12"/>
  <c r="H7149" i="12" s="1"/>
  <c r="B7149" i="12"/>
  <c r="D7149" i="12"/>
  <c r="E7149" i="12"/>
  <c r="I7149" i="12"/>
  <c r="J7149" i="12" s="1"/>
  <c r="A7150" i="12"/>
  <c r="H7150" i="12" s="1"/>
  <c r="B7150" i="12"/>
  <c r="D7150" i="12"/>
  <c r="E7150" i="12"/>
  <c r="I7150" i="12"/>
  <c r="J7150" i="12" s="1"/>
  <c r="A7151" i="12"/>
  <c r="H7151" i="12" s="1"/>
  <c r="B7151" i="12"/>
  <c r="D7151" i="12"/>
  <c r="E7151" i="12"/>
  <c r="I7151" i="12"/>
  <c r="J7151" i="12" s="1"/>
  <c r="A7152" i="12"/>
  <c r="H7152" i="12" s="1"/>
  <c r="B7152" i="12"/>
  <c r="D7152" i="12"/>
  <c r="E7152" i="12"/>
  <c r="I7152" i="12"/>
  <c r="J7152" i="12" s="1"/>
  <c r="A7153" i="12"/>
  <c r="H7153" i="12" s="1"/>
  <c r="B7153" i="12"/>
  <c r="D7153" i="12"/>
  <c r="E7153" i="12"/>
  <c r="I7153" i="12"/>
  <c r="J7153" i="12" s="1"/>
  <c r="A7154" i="12"/>
  <c r="H7154" i="12" s="1"/>
  <c r="B7154" i="12"/>
  <c r="D7154" i="12"/>
  <c r="E7154" i="12"/>
  <c r="I7154" i="12"/>
  <c r="J7154" i="12" s="1"/>
  <c r="A7155" i="12"/>
  <c r="H7155" i="12" s="1"/>
  <c r="B7155" i="12"/>
  <c r="D7155" i="12"/>
  <c r="E7155" i="12"/>
  <c r="I7155" i="12"/>
  <c r="J7155" i="12" s="1"/>
  <c r="A7156" i="12"/>
  <c r="H7156" i="12" s="1"/>
  <c r="B7156" i="12"/>
  <c r="D7156" i="12"/>
  <c r="E7156" i="12"/>
  <c r="I7156" i="12"/>
  <c r="J7156" i="12" s="1"/>
  <c r="A7157" i="12"/>
  <c r="H7157" i="12" s="1"/>
  <c r="B7157" i="12"/>
  <c r="D7157" i="12"/>
  <c r="E7157" i="12"/>
  <c r="I7157" i="12"/>
  <c r="J7157" i="12" s="1"/>
  <c r="A7158" i="12"/>
  <c r="H7158" i="12" s="1"/>
  <c r="B7158" i="12"/>
  <c r="D7158" i="12"/>
  <c r="E7158" i="12"/>
  <c r="I7158" i="12"/>
  <c r="J7158" i="12" s="1"/>
  <c r="A7159" i="12"/>
  <c r="H7159" i="12" s="1"/>
  <c r="B7159" i="12"/>
  <c r="D7159" i="12"/>
  <c r="E7159" i="12"/>
  <c r="I7159" i="12"/>
  <c r="J7159" i="12" s="1"/>
  <c r="A7160" i="12"/>
  <c r="H7160" i="12" s="1"/>
  <c r="B7160" i="12"/>
  <c r="D7160" i="12"/>
  <c r="E7160" i="12"/>
  <c r="I7160" i="12"/>
  <c r="J7160" i="12" s="1"/>
  <c r="A7161" i="12"/>
  <c r="H7161" i="12" s="1"/>
  <c r="B7161" i="12"/>
  <c r="D7161" i="12"/>
  <c r="E7161" i="12"/>
  <c r="I7161" i="12"/>
  <c r="J7161" i="12" s="1"/>
  <c r="A7162" i="12"/>
  <c r="H7162" i="12" s="1"/>
  <c r="B7162" i="12"/>
  <c r="D7162" i="12"/>
  <c r="E7162" i="12"/>
  <c r="I7162" i="12"/>
  <c r="J7162" i="12" s="1"/>
  <c r="A7163" i="12"/>
  <c r="H7163" i="12" s="1"/>
  <c r="B7163" i="12"/>
  <c r="D7163" i="12"/>
  <c r="E7163" i="12"/>
  <c r="I7163" i="12"/>
  <c r="J7163" i="12" s="1"/>
  <c r="A7164" i="12"/>
  <c r="H7164" i="12" s="1"/>
  <c r="B7164" i="12"/>
  <c r="D7164" i="12"/>
  <c r="E7164" i="12"/>
  <c r="I7164" i="12"/>
  <c r="J7164" i="12" s="1"/>
  <c r="A7165" i="12"/>
  <c r="H7165" i="12" s="1"/>
  <c r="B7165" i="12"/>
  <c r="D7165" i="12"/>
  <c r="E7165" i="12"/>
  <c r="I7165" i="12"/>
  <c r="J7165" i="12" s="1"/>
  <c r="A7166" i="12"/>
  <c r="H7166" i="12" s="1"/>
  <c r="B7166" i="12"/>
  <c r="D7166" i="12"/>
  <c r="E7166" i="12"/>
  <c r="I7166" i="12"/>
  <c r="J7166" i="12" s="1"/>
  <c r="A7167" i="12"/>
  <c r="H7167" i="12" s="1"/>
  <c r="B7167" i="12"/>
  <c r="D7167" i="12"/>
  <c r="E7167" i="12"/>
  <c r="I7167" i="12"/>
  <c r="J7167" i="12" s="1"/>
  <c r="A7168" i="12"/>
  <c r="H7168" i="12" s="1"/>
  <c r="B7168" i="12"/>
  <c r="D7168" i="12"/>
  <c r="E7168" i="12"/>
  <c r="I7168" i="12"/>
  <c r="J7168" i="12" s="1"/>
  <c r="A7169" i="12"/>
  <c r="H7169" i="12" s="1"/>
  <c r="B7169" i="12"/>
  <c r="D7169" i="12"/>
  <c r="E7169" i="12"/>
  <c r="I7169" i="12"/>
  <c r="J7169" i="12" s="1"/>
  <c r="A7170" i="12"/>
  <c r="H7170" i="12" s="1"/>
  <c r="B7170" i="12"/>
  <c r="D7170" i="12"/>
  <c r="E7170" i="12"/>
  <c r="I7170" i="12"/>
  <c r="J7170" i="12" s="1"/>
  <c r="A7171" i="12"/>
  <c r="H7171" i="12" s="1"/>
  <c r="B7171" i="12"/>
  <c r="D7171" i="12"/>
  <c r="E7171" i="12"/>
  <c r="I7171" i="12"/>
  <c r="J7171" i="12" s="1"/>
  <c r="A7172" i="12"/>
  <c r="H7172" i="12" s="1"/>
  <c r="B7172" i="12"/>
  <c r="D7172" i="12"/>
  <c r="E7172" i="12"/>
  <c r="I7172" i="12"/>
  <c r="J7172" i="12" s="1"/>
  <c r="A7173" i="12"/>
  <c r="H7173" i="12" s="1"/>
  <c r="B7173" i="12"/>
  <c r="D7173" i="12"/>
  <c r="E7173" i="12"/>
  <c r="I7173" i="12"/>
  <c r="J7173" i="12" s="1"/>
  <c r="A7174" i="12"/>
  <c r="H7174" i="12" s="1"/>
  <c r="B7174" i="12"/>
  <c r="D7174" i="12"/>
  <c r="E7174" i="12"/>
  <c r="I7174" i="12"/>
  <c r="J7174" i="12" s="1"/>
  <c r="A7175" i="12"/>
  <c r="H7175" i="12" s="1"/>
  <c r="B7175" i="12"/>
  <c r="D7175" i="12"/>
  <c r="E7175" i="12"/>
  <c r="I7175" i="12"/>
  <c r="J7175" i="12" s="1"/>
  <c r="A7176" i="12"/>
  <c r="H7176" i="12" s="1"/>
  <c r="B7176" i="12"/>
  <c r="D7176" i="12"/>
  <c r="E7176" i="12"/>
  <c r="I7176" i="12"/>
  <c r="J7176" i="12" s="1"/>
  <c r="A7177" i="12"/>
  <c r="H7177" i="12" s="1"/>
  <c r="B7177" i="12"/>
  <c r="D7177" i="12"/>
  <c r="E7177" i="12"/>
  <c r="I7177" i="12"/>
  <c r="J7177" i="12" s="1"/>
  <c r="A7178" i="12"/>
  <c r="H7178" i="12" s="1"/>
  <c r="B7178" i="12"/>
  <c r="D7178" i="12"/>
  <c r="E7178" i="12"/>
  <c r="I7178" i="12"/>
  <c r="J7178" i="12" s="1"/>
  <c r="A7179" i="12"/>
  <c r="H7179" i="12" s="1"/>
  <c r="B7179" i="12"/>
  <c r="D7179" i="12"/>
  <c r="E7179" i="12"/>
  <c r="I7179" i="12"/>
  <c r="J7179" i="12" s="1"/>
  <c r="A7180" i="12"/>
  <c r="H7180" i="12" s="1"/>
  <c r="B7180" i="12"/>
  <c r="D7180" i="12"/>
  <c r="E7180" i="12"/>
  <c r="I7180" i="12"/>
  <c r="J7180" i="12" s="1"/>
  <c r="A7181" i="12"/>
  <c r="H7181" i="12" s="1"/>
  <c r="B7181" i="12"/>
  <c r="D7181" i="12"/>
  <c r="E7181" i="12"/>
  <c r="I7181" i="12"/>
  <c r="J7181" i="12" s="1"/>
  <c r="A7182" i="12"/>
  <c r="H7182" i="12" s="1"/>
  <c r="B7182" i="12"/>
  <c r="D7182" i="12"/>
  <c r="E7182" i="12"/>
  <c r="I7182" i="12"/>
  <c r="J7182" i="12" s="1"/>
  <c r="A7183" i="12"/>
  <c r="H7183" i="12" s="1"/>
  <c r="B7183" i="12"/>
  <c r="D7183" i="12"/>
  <c r="E7183" i="12"/>
  <c r="I7183" i="12"/>
  <c r="J7183" i="12" s="1"/>
  <c r="A7184" i="12"/>
  <c r="H7184" i="12" s="1"/>
  <c r="B7184" i="12"/>
  <c r="D7184" i="12"/>
  <c r="E7184" i="12"/>
  <c r="I7184" i="12"/>
  <c r="J7184" i="12" s="1"/>
  <c r="A7185" i="12"/>
  <c r="H7185" i="12" s="1"/>
  <c r="B7185" i="12"/>
  <c r="D7185" i="12"/>
  <c r="E7185" i="12"/>
  <c r="I7185" i="12"/>
  <c r="J7185" i="12" s="1"/>
  <c r="A7186" i="12"/>
  <c r="H7186" i="12" s="1"/>
  <c r="B7186" i="12"/>
  <c r="D7186" i="12"/>
  <c r="E7186" i="12"/>
  <c r="I7186" i="12"/>
  <c r="J7186" i="12" s="1"/>
  <c r="A7187" i="12"/>
  <c r="H7187" i="12" s="1"/>
  <c r="B7187" i="12"/>
  <c r="D7187" i="12"/>
  <c r="E7187" i="12"/>
  <c r="I7187" i="12"/>
  <c r="J7187" i="12" s="1"/>
  <c r="A7188" i="12"/>
  <c r="H7188" i="12" s="1"/>
  <c r="B7188" i="12"/>
  <c r="D7188" i="12"/>
  <c r="E7188" i="12"/>
  <c r="I7188" i="12"/>
  <c r="J7188" i="12" s="1"/>
  <c r="A7189" i="12"/>
  <c r="H7189" i="12" s="1"/>
  <c r="B7189" i="12"/>
  <c r="D7189" i="12"/>
  <c r="E7189" i="12"/>
  <c r="I7189" i="12"/>
  <c r="J7189" i="12" s="1"/>
  <c r="A7190" i="12"/>
  <c r="H7190" i="12" s="1"/>
  <c r="B7190" i="12"/>
  <c r="D7190" i="12"/>
  <c r="E7190" i="12"/>
  <c r="I7190" i="12"/>
  <c r="J7190" i="12" s="1"/>
  <c r="A7191" i="12"/>
  <c r="H7191" i="12" s="1"/>
  <c r="B7191" i="12"/>
  <c r="D7191" i="12"/>
  <c r="E7191" i="12"/>
  <c r="I7191" i="12"/>
  <c r="J7191" i="12" s="1"/>
  <c r="A7192" i="12"/>
  <c r="H7192" i="12" s="1"/>
  <c r="B7192" i="12"/>
  <c r="D7192" i="12"/>
  <c r="E7192" i="12"/>
  <c r="I7192" i="12"/>
  <c r="J7192" i="12" s="1"/>
  <c r="A7193" i="12"/>
  <c r="H7193" i="12" s="1"/>
  <c r="B7193" i="12"/>
  <c r="D7193" i="12"/>
  <c r="E7193" i="12"/>
  <c r="I7193" i="12"/>
  <c r="J7193" i="12" s="1"/>
  <c r="A7194" i="12"/>
  <c r="H7194" i="12" s="1"/>
  <c r="B7194" i="12"/>
  <c r="D7194" i="12"/>
  <c r="E7194" i="12"/>
  <c r="I7194" i="12"/>
  <c r="J7194" i="12" s="1"/>
  <c r="A7195" i="12"/>
  <c r="H7195" i="12" s="1"/>
  <c r="B7195" i="12"/>
  <c r="D7195" i="12"/>
  <c r="E7195" i="12"/>
  <c r="I7195" i="12"/>
  <c r="J7195" i="12" s="1"/>
  <c r="A7196" i="12"/>
  <c r="H7196" i="12" s="1"/>
  <c r="B7196" i="12"/>
  <c r="D7196" i="12"/>
  <c r="E7196" i="12"/>
  <c r="I7196" i="12"/>
  <c r="J7196" i="12" s="1"/>
  <c r="A7197" i="12"/>
  <c r="H7197" i="12" s="1"/>
  <c r="B7197" i="12"/>
  <c r="D7197" i="12"/>
  <c r="E7197" i="12"/>
  <c r="I7197" i="12"/>
  <c r="J7197" i="12" s="1"/>
  <c r="A7198" i="12"/>
  <c r="H7198" i="12" s="1"/>
  <c r="B7198" i="12"/>
  <c r="D7198" i="12"/>
  <c r="E7198" i="12"/>
  <c r="I7198" i="12"/>
  <c r="J7198" i="12" s="1"/>
  <c r="A7199" i="12"/>
  <c r="H7199" i="12" s="1"/>
  <c r="B7199" i="12"/>
  <c r="D7199" i="12"/>
  <c r="E7199" i="12"/>
  <c r="I7199" i="12"/>
  <c r="J7199" i="12" s="1"/>
  <c r="A7200" i="12"/>
  <c r="H7200" i="12" s="1"/>
  <c r="B7200" i="12"/>
  <c r="D7200" i="12"/>
  <c r="E7200" i="12"/>
  <c r="I7200" i="12"/>
  <c r="J7200" i="12" s="1"/>
  <c r="A7201" i="12"/>
  <c r="H7201" i="12" s="1"/>
  <c r="B7201" i="12"/>
  <c r="D7201" i="12"/>
  <c r="E7201" i="12"/>
  <c r="I7201" i="12"/>
  <c r="J7201" i="12" s="1"/>
  <c r="A7202" i="12"/>
  <c r="H7202" i="12" s="1"/>
  <c r="B7202" i="12"/>
  <c r="D7202" i="12"/>
  <c r="E7202" i="12"/>
  <c r="I7202" i="12"/>
  <c r="J7202" i="12" s="1"/>
  <c r="A7203" i="12"/>
  <c r="H7203" i="12" s="1"/>
  <c r="B7203" i="12"/>
  <c r="D7203" i="12"/>
  <c r="E7203" i="12"/>
  <c r="I7203" i="12"/>
  <c r="J7203" i="12" s="1"/>
  <c r="A7204" i="12"/>
  <c r="H7204" i="12" s="1"/>
  <c r="B7204" i="12"/>
  <c r="D7204" i="12"/>
  <c r="E7204" i="12"/>
  <c r="I7204" i="12"/>
  <c r="J7204" i="12" s="1"/>
  <c r="A7205" i="12"/>
  <c r="H7205" i="12" s="1"/>
  <c r="B7205" i="12"/>
  <c r="D7205" i="12"/>
  <c r="E7205" i="12"/>
  <c r="I7205" i="12"/>
  <c r="J7205" i="12" s="1"/>
  <c r="A7206" i="12"/>
  <c r="H7206" i="12" s="1"/>
  <c r="B7206" i="12"/>
  <c r="D7206" i="12"/>
  <c r="E7206" i="12"/>
  <c r="I7206" i="12"/>
  <c r="J7206" i="12" s="1"/>
  <c r="A7207" i="12"/>
  <c r="H7207" i="12" s="1"/>
  <c r="B7207" i="12"/>
  <c r="D7207" i="12"/>
  <c r="E7207" i="12"/>
  <c r="I7207" i="12"/>
  <c r="J7207" i="12" s="1"/>
  <c r="A7208" i="12"/>
  <c r="H7208" i="12" s="1"/>
  <c r="B7208" i="12"/>
  <c r="D7208" i="12"/>
  <c r="E7208" i="12"/>
  <c r="I7208" i="12"/>
  <c r="J7208" i="12" s="1"/>
  <c r="A7209" i="12"/>
  <c r="H7209" i="12" s="1"/>
  <c r="B7209" i="12"/>
  <c r="D7209" i="12"/>
  <c r="E7209" i="12"/>
  <c r="I7209" i="12"/>
  <c r="J7209" i="12" s="1"/>
  <c r="A7210" i="12"/>
  <c r="H7210" i="12" s="1"/>
  <c r="B7210" i="12"/>
  <c r="D7210" i="12"/>
  <c r="E7210" i="12"/>
  <c r="I7210" i="12"/>
  <c r="J7210" i="12" s="1"/>
  <c r="A7211" i="12"/>
  <c r="H7211" i="12" s="1"/>
  <c r="B7211" i="12"/>
  <c r="D7211" i="12"/>
  <c r="E7211" i="12"/>
  <c r="I7211" i="12"/>
  <c r="J7211" i="12" s="1"/>
  <c r="A7212" i="12"/>
  <c r="H7212" i="12" s="1"/>
  <c r="B7212" i="12"/>
  <c r="D7212" i="12"/>
  <c r="E7212" i="12"/>
  <c r="I7212" i="12"/>
  <c r="J7212" i="12" s="1"/>
  <c r="A7213" i="12"/>
  <c r="H7213" i="12" s="1"/>
  <c r="B7213" i="12"/>
  <c r="D7213" i="12"/>
  <c r="E7213" i="12"/>
  <c r="I7213" i="12"/>
  <c r="J7213" i="12" s="1"/>
  <c r="A7214" i="12"/>
  <c r="H7214" i="12" s="1"/>
  <c r="B7214" i="12"/>
  <c r="D7214" i="12"/>
  <c r="E7214" i="12"/>
  <c r="I7214" i="12"/>
  <c r="J7214" i="12" s="1"/>
  <c r="A7215" i="12"/>
  <c r="H7215" i="12" s="1"/>
  <c r="B7215" i="12"/>
  <c r="D7215" i="12"/>
  <c r="E7215" i="12"/>
  <c r="I7215" i="12"/>
  <c r="J7215" i="12" s="1"/>
  <c r="A7216" i="12"/>
  <c r="H7216" i="12" s="1"/>
  <c r="B7216" i="12"/>
  <c r="D7216" i="12"/>
  <c r="E7216" i="12"/>
  <c r="I7216" i="12"/>
  <c r="J7216" i="12" s="1"/>
  <c r="A7217" i="12"/>
  <c r="H7217" i="12" s="1"/>
  <c r="B7217" i="12"/>
  <c r="D7217" i="12"/>
  <c r="E7217" i="12"/>
  <c r="I7217" i="12"/>
  <c r="J7217" i="12" s="1"/>
  <c r="A7218" i="12"/>
  <c r="H7218" i="12" s="1"/>
  <c r="B7218" i="12"/>
  <c r="D7218" i="12"/>
  <c r="E7218" i="12"/>
  <c r="I7218" i="12"/>
  <c r="J7218" i="12" s="1"/>
  <c r="A7219" i="12"/>
  <c r="H7219" i="12" s="1"/>
  <c r="B7219" i="12"/>
  <c r="D7219" i="12"/>
  <c r="E7219" i="12"/>
  <c r="I7219" i="12"/>
  <c r="J7219" i="12" s="1"/>
  <c r="A7220" i="12"/>
  <c r="H7220" i="12" s="1"/>
  <c r="B7220" i="12"/>
  <c r="D7220" i="12"/>
  <c r="E7220" i="12"/>
  <c r="I7220" i="12"/>
  <c r="J7220" i="12" s="1"/>
  <c r="A7221" i="12"/>
  <c r="H7221" i="12" s="1"/>
  <c r="B7221" i="12"/>
  <c r="D7221" i="12"/>
  <c r="E7221" i="12"/>
  <c r="I7221" i="12"/>
  <c r="J7221" i="12" s="1"/>
  <c r="A7222" i="12"/>
  <c r="H7222" i="12" s="1"/>
  <c r="B7222" i="12"/>
  <c r="D7222" i="12"/>
  <c r="E7222" i="12"/>
  <c r="I7222" i="12"/>
  <c r="J7222" i="12" s="1"/>
  <c r="A7223" i="12"/>
  <c r="H7223" i="12" s="1"/>
  <c r="B7223" i="12"/>
  <c r="D7223" i="12"/>
  <c r="E7223" i="12"/>
  <c r="I7223" i="12"/>
  <c r="J7223" i="12" s="1"/>
  <c r="A7224" i="12"/>
  <c r="H7224" i="12" s="1"/>
  <c r="B7224" i="12"/>
  <c r="D7224" i="12"/>
  <c r="E7224" i="12"/>
  <c r="I7224" i="12"/>
  <c r="J7224" i="12" s="1"/>
  <c r="A7225" i="12"/>
  <c r="H7225" i="12" s="1"/>
  <c r="B7225" i="12"/>
  <c r="D7225" i="12"/>
  <c r="E7225" i="12"/>
  <c r="I7225" i="12"/>
  <c r="J7225" i="12" s="1"/>
  <c r="A7226" i="12"/>
  <c r="H7226" i="12" s="1"/>
  <c r="B7226" i="12"/>
  <c r="D7226" i="12"/>
  <c r="E7226" i="12"/>
  <c r="I7226" i="12"/>
  <c r="J7226" i="12" s="1"/>
  <c r="A7227" i="12"/>
  <c r="H7227" i="12" s="1"/>
  <c r="B7227" i="12"/>
  <c r="D7227" i="12"/>
  <c r="E7227" i="12"/>
  <c r="I7227" i="12"/>
  <c r="J7227" i="12" s="1"/>
  <c r="A7228" i="12"/>
  <c r="H7228" i="12" s="1"/>
  <c r="B7228" i="12"/>
  <c r="D7228" i="12"/>
  <c r="E7228" i="12"/>
  <c r="I7228" i="12"/>
  <c r="J7228" i="12" s="1"/>
  <c r="A7229" i="12"/>
  <c r="H7229" i="12" s="1"/>
  <c r="B7229" i="12"/>
  <c r="D7229" i="12"/>
  <c r="E7229" i="12"/>
  <c r="I7229" i="12"/>
  <c r="J7229" i="12" s="1"/>
  <c r="A7230" i="12"/>
  <c r="H7230" i="12" s="1"/>
  <c r="B7230" i="12"/>
  <c r="D7230" i="12"/>
  <c r="E7230" i="12"/>
  <c r="I7230" i="12"/>
  <c r="J7230" i="12" s="1"/>
  <c r="A7231" i="12"/>
  <c r="H7231" i="12" s="1"/>
  <c r="B7231" i="12"/>
  <c r="D7231" i="12"/>
  <c r="E7231" i="12"/>
  <c r="I7231" i="12"/>
  <c r="J7231" i="12" s="1"/>
  <c r="A7232" i="12"/>
  <c r="H7232" i="12" s="1"/>
  <c r="B7232" i="12"/>
  <c r="D7232" i="12"/>
  <c r="E7232" i="12"/>
  <c r="I7232" i="12"/>
  <c r="J7232" i="12" s="1"/>
  <c r="A7233" i="12"/>
  <c r="H7233" i="12" s="1"/>
  <c r="B7233" i="12"/>
  <c r="D7233" i="12"/>
  <c r="E7233" i="12"/>
  <c r="I7233" i="12"/>
  <c r="J7233" i="12" s="1"/>
  <c r="A7234" i="12"/>
  <c r="H7234" i="12" s="1"/>
  <c r="B7234" i="12"/>
  <c r="D7234" i="12"/>
  <c r="E7234" i="12"/>
  <c r="I7234" i="12"/>
  <c r="J7234" i="12" s="1"/>
  <c r="A7235" i="12"/>
  <c r="H7235" i="12" s="1"/>
  <c r="B7235" i="12"/>
  <c r="D7235" i="12"/>
  <c r="E7235" i="12"/>
  <c r="I7235" i="12"/>
  <c r="J7235" i="12" s="1"/>
  <c r="A7236" i="12"/>
  <c r="H7236" i="12" s="1"/>
  <c r="B7236" i="12"/>
  <c r="D7236" i="12"/>
  <c r="E7236" i="12"/>
  <c r="I7236" i="12"/>
  <c r="J7236" i="12" s="1"/>
  <c r="A7237" i="12"/>
  <c r="H7237" i="12" s="1"/>
  <c r="B7237" i="12"/>
  <c r="D7237" i="12"/>
  <c r="E7237" i="12"/>
  <c r="I7237" i="12"/>
  <c r="J7237" i="12" s="1"/>
  <c r="A7238" i="12"/>
  <c r="H7238" i="12" s="1"/>
  <c r="B7238" i="12"/>
  <c r="D7238" i="12"/>
  <c r="E7238" i="12"/>
  <c r="I7238" i="12"/>
  <c r="J7238" i="12" s="1"/>
  <c r="A7239" i="12"/>
  <c r="H7239" i="12" s="1"/>
  <c r="B7239" i="12"/>
  <c r="D7239" i="12"/>
  <c r="E7239" i="12"/>
  <c r="I7239" i="12"/>
  <c r="J7239" i="12" s="1"/>
  <c r="A7240" i="12"/>
  <c r="H7240" i="12" s="1"/>
  <c r="B7240" i="12"/>
  <c r="D7240" i="12"/>
  <c r="E7240" i="12"/>
  <c r="I7240" i="12"/>
  <c r="J7240" i="12" s="1"/>
  <c r="A7241" i="12"/>
  <c r="H7241" i="12" s="1"/>
  <c r="B7241" i="12"/>
  <c r="D7241" i="12"/>
  <c r="E7241" i="12"/>
  <c r="I7241" i="12"/>
  <c r="J7241" i="12" s="1"/>
  <c r="A7242" i="12"/>
  <c r="H7242" i="12" s="1"/>
  <c r="B7242" i="12"/>
  <c r="D7242" i="12"/>
  <c r="E7242" i="12"/>
  <c r="I7242" i="12"/>
  <c r="J7242" i="12" s="1"/>
  <c r="A7243" i="12"/>
  <c r="H7243" i="12" s="1"/>
  <c r="B7243" i="12"/>
  <c r="D7243" i="12"/>
  <c r="E7243" i="12"/>
  <c r="I7243" i="12"/>
  <c r="J7243" i="12" s="1"/>
  <c r="A7244" i="12"/>
  <c r="H7244" i="12" s="1"/>
  <c r="B7244" i="12"/>
  <c r="D7244" i="12"/>
  <c r="E7244" i="12"/>
  <c r="I7244" i="12"/>
  <c r="J7244" i="12" s="1"/>
  <c r="A7245" i="12"/>
  <c r="H7245" i="12" s="1"/>
  <c r="B7245" i="12"/>
  <c r="D7245" i="12"/>
  <c r="E7245" i="12"/>
  <c r="I7245" i="12"/>
  <c r="J7245" i="12" s="1"/>
  <c r="A7246" i="12"/>
  <c r="H7246" i="12" s="1"/>
  <c r="B7246" i="12"/>
  <c r="D7246" i="12"/>
  <c r="E7246" i="12"/>
  <c r="I7246" i="12"/>
  <c r="J7246" i="12" s="1"/>
  <c r="A7247" i="12"/>
  <c r="H7247" i="12" s="1"/>
  <c r="B7247" i="12"/>
  <c r="D7247" i="12"/>
  <c r="E7247" i="12"/>
  <c r="I7247" i="12"/>
  <c r="J7247" i="12" s="1"/>
  <c r="A7248" i="12"/>
  <c r="H7248" i="12" s="1"/>
  <c r="B7248" i="12"/>
  <c r="D7248" i="12"/>
  <c r="E7248" i="12"/>
  <c r="I7248" i="12"/>
  <c r="J7248" i="12" s="1"/>
  <c r="A7249" i="12"/>
  <c r="H7249" i="12" s="1"/>
  <c r="B7249" i="12"/>
  <c r="D7249" i="12"/>
  <c r="E7249" i="12"/>
  <c r="I7249" i="12"/>
  <c r="J7249" i="12" s="1"/>
  <c r="A7250" i="12"/>
  <c r="H7250" i="12" s="1"/>
  <c r="B7250" i="12"/>
  <c r="D7250" i="12"/>
  <c r="E7250" i="12"/>
  <c r="I7250" i="12"/>
  <c r="J7250" i="12" s="1"/>
  <c r="A7251" i="12"/>
  <c r="H7251" i="12" s="1"/>
  <c r="B7251" i="12"/>
  <c r="D7251" i="12"/>
  <c r="E7251" i="12"/>
  <c r="I7251" i="12"/>
  <c r="J7251" i="12" s="1"/>
  <c r="A7252" i="12"/>
  <c r="H7252" i="12" s="1"/>
  <c r="B7252" i="12"/>
  <c r="D7252" i="12"/>
  <c r="E7252" i="12"/>
  <c r="I7252" i="12"/>
  <c r="J7252" i="12" s="1"/>
  <c r="A7253" i="12"/>
  <c r="H7253" i="12" s="1"/>
  <c r="B7253" i="12"/>
  <c r="D7253" i="12"/>
  <c r="E7253" i="12"/>
  <c r="I7253" i="12"/>
  <c r="J7253" i="12" s="1"/>
  <c r="A7254" i="12"/>
  <c r="H7254" i="12" s="1"/>
  <c r="B7254" i="12"/>
  <c r="D7254" i="12"/>
  <c r="E7254" i="12"/>
  <c r="I7254" i="12"/>
  <c r="J7254" i="12" s="1"/>
  <c r="A7255" i="12"/>
  <c r="H7255" i="12" s="1"/>
  <c r="B7255" i="12"/>
  <c r="D7255" i="12"/>
  <c r="E7255" i="12"/>
  <c r="I7255" i="12"/>
  <c r="J7255" i="12" s="1"/>
  <c r="A7256" i="12"/>
  <c r="H7256" i="12" s="1"/>
  <c r="B7256" i="12"/>
  <c r="D7256" i="12"/>
  <c r="E7256" i="12"/>
  <c r="I7256" i="12"/>
  <c r="J7256" i="12" s="1"/>
  <c r="A7257" i="12"/>
  <c r="H7257" i="12" s="1"/>
  <c r="B7257" i="12"/>
  <c r="D7257" i="12"/>
  <c r="E7257" i="12"/>
  <c r="I7257" i="12"/>
  <c r="J7257" i="12" s="1"/>
  <c r="A7258" i="12"/>
  <c r="H7258" i="12" s="1"/>
  <c r="B7258" i="12"/>
  <c r="D7258" i="12"/>
  <c r="E7258" i="12"/>
  <c r="I7258" i="12"/>
  <c r="J7258" i="12" s="1"/>
  <c r="A7259" i="12"/>
  <c r="H7259" i="12" s="1"/>
  <c r="B7259" i="12"/>
  <c r="D7259" i="12"/>
  <c r="E7259" i="12"/>
  <c r="I7259" i="12"/>
  <c r="J7259" i="12" s="1"/>
  <c r="A7260" i="12"/>
  <c r="H7260" i="12" s="1"/>
  <c r="B7260" i="12"/>
  <c r="D7260" i="12"/>
  <c r="E7260" i="12"/>
  <c r="I7260" i="12"/>
  <c r="J7260" i="12" s="1"/>
  <c r="A7261" i="12"/>
  <c r="H7261" i="12" s="1"/>
  <c r="B7261" i="12"/>
  <c r="D7261" i="12"/>
  <c r="E7261" i="12"/>
  <c r="I7261" i="12"/>
  <c r="J7261" i="12" s="1"/>
  <c r="A7262" i="12"/>
  <c r="H7262" i="12" s="1"/>
  <c r="B7262" i="12"/>
  <c r="D7262" i="12"/>
  <c r="E7262" i="12"/>
  <c r="I7262" i="12"/>
  <c r="J7262" i="12" s="1"/>
  <c r="A7263" i="12"/>
  <c r="H7263" i="12" s="1"/>
  <c r="B7263" i="12"/>
  <c r="D7263" i="12"/>
  <c r="E7263" i="12"/>
  <c r="I7263" i="12"/>
  <c r="J7263" i="12" s="1"/>
  <c r="A7264" i="12"/>
  <c r="H7264" i="12" s="1"/>
  <c r="B7264" i="12"/>
  <c r="D7264" i="12"/>
  <c r="E7264" i="12"/>
  <c r="I7264" i="12"/>
  <c r="J7264" i="12" s="1"/>
  <c r="A7265" i="12"/>
  <c r="H7265" i="12" s="1"/>
  <c r="B7265" i="12"/>
  <c r="D7265" i="12"/>
  <c r="E7265" i="12"/>
  <c r="I7265" i="12"/>
  <c r="J7265" i="12" s="1"/>
  <c r="A7266" i="12"/>
  <c r="H7266" i="12" s="1"/>
  <c r="B7266" i="12"/>
  <c r="D7266" i="12"/>
  <c r="E7266" i="12"/>
  <c r="I7266" i="12"/>
  <c r="J7266" i="12" s="1"/>
  <c r="A7267" i="12"/>
  <c r="H7267" i="12" s="1"/>
  <c r="B7267" i="12"/>
  <c r="D7267" i="12"/>
  <c r="E7267" i="12"/>
  <c r="I7267" i="12"/>
  <c r="J7267" i="12" s="1"/>
  <c r="A7268" i="12"/>
  <c r="H7268" i="12" s="1"/>
  <c r="B7268" i="12"/>
  <c r="D7268" i="12"/>
  <c r="E7268" i="12"/>
  <c r="I7268" i="12"/>
  <c r="J7268" i="12" s="1"/>
  <c r="A7269" i="12"/>
  <c r="H7269" i="12" s="1"/>
  <c r="B7269" i="12"/>
  <c r="D7269" i="12"/>
  <c r="E7269" i="12"/>
  <c r="I7269" i="12"/>
  <c r="J7269" i="12" s="1"/>
  <c r="A7270" i="12"/>
  <c r="H7270" i="12" s="1"/>
  <c r="B7270" i="12"/>
  <c r="D7270" i="12"/>
  <c r="E7270" i="12"/>
  <c r="I7270" i="12"/>
  <c r="J7270" i="12" s="1"/>
  <c r="A7271" i="12"/>
  <c r="H7271" i="12" s="1"/>
  <c r="B7271" i="12"/>
  <c r="D7271" i="12"/>
  <c r="E7271" i="12"/>
  <c r="I7271" i="12"/>
  <c r="J7271" i="12" s="1"/>
  <c r="A7272" i="12"/>
  <c r="H7272" i="12" s="1"/>
  <c r="B7272" i="12"/>
  <c r="D7272" i="12"/>
  <c r="E7272" i="12"/>
  <c r="I7272" i="12"/>
  <c r="J7272" i="12" s="1"/>
  <c r="A7273" i="12"/>
  <c r="H7273" i="12" s="1"/>
  <c r="B7273" i="12"/>
  <c r="D7273" i="12"/>
  <c r="E7273" i="12"/>
  <c r="I7273" i="12"/>
  <c r="J7273" i="12" s="1"/>
  <c r="A7274" i="12"/>
  <c r="H7274" i="12" s="1"/>
  <c r="B7274" i="12"/>
  <c r="D7274" i="12"/>
  <c r="E7274" i="12"/>
  <c r="I7274" i="12"/>
  <c r="J7274" i="12" s="1"/>
  <c r="A7275" i="12"/>
  <c r="H7275" i="12" s="1"/>
  <c r="B7275" i="12"/>
  <c r="D7275" i="12"/>
  <c r="E7275" i="12"/>
  <c r="I7275" i="12"/>
  <c r="J7275" i="12" s="1"/>
  <c r="A7276" i="12"/>
  <c r="H7276" i="12" s="1"/>
  <c r="B7276" i="12"/>
  <c r="D7276" i="12"/>
  <c r="E7276" i="12"/>
  <c r="I7276" i="12"/>
  <c r="J7276" i="12" s="1"/>
  <c r="A7277" i="12"/>
  <c r="H7277" i="12" s="1"/>
  <c r="B7277" i="12"/>
  <c r="D7277" i="12"/>
  <c r="E7277" i="12"/>
  <c r="I7277" i="12"/>
  <c r="J7277" i="12" s="1"/>
  <c r="A7278" i="12"/>
  <c r="H7278" i="12" s="1"/>
  <c r="B7278" i="12"/>
  <c r="D7278" i="12"/>
  <c r="E7278" i="12"/>
  <c r="I7278" i="12"/>
  <c r="J7278" i="12" s="1"/>
  <c r="A7279" i="12"/>
  <c r="H7279" i="12" s="1"/>
  <c r="B7279" i="12"/>
  <c r="D7279" i="12"/>
  <c r="E7279" i="12"/>
  <c r="I7279" i="12"/>
  <c r="J7279" i="12" s="1"/>
  <c r="A7280" i="12"/>
  <c r="H7280" i="12" s="1"/>
  <c r="B7280" i="12"/>
  <c r="D7280" i="12"/>
  <c r="E7280" i="12"/>
  <c r="I7280" i="12"/>
  <c r="J7280" i="12" s="1"/>
  <c r="A7281" i="12"/>
  <c r="H7281" i="12" s="1"/>
  <c r="B7281" i="12"/>
  <c r="D7281" i="12"/>
  <c r="E7281" i="12"/>
  <c r="I7281" i="12"/>
  <c r="J7281" i="12" s="1"/>
  <c r="A7282" i="12"/>
  <c r="H7282" i="12" s="1"/>
  <c r="B7282" i="12"/>
  <c r="D7282" i="12"/>
  <c r="E7282" i="12"/>
  <c r="I7282" i="12"/>
  <c r="J7282" i="12" s="1"/>
  <c r="A7283" i="12"/>
  <c r="H7283" i="12" s="1"/>
  <c r="B7283" i="12"/>
  <c r="D7283" i="12"/>
  <c r="E7283" i="12"/>
  <c r="I7283" i="12"/>
  <c r="J7283" i="12" s="1"/>
  <c r="A7284" i="12"/>
  <c r="H7284" i="12" s="1"/>
  <c r="B7284" i="12"/>
  <c r="D7284" i="12"/>
  <c r="E7284" i="12"/>
  <c r="I7284" i="12"/>
  <c r="J7284" i="12" s="1"/>
  <c r="A7285" i="12"/>
  <c r="H7285" i="12" s="1"/>
  <c r="B7285" i="12"/>
  <c r="D7285" i="12"/>
  <c r="E7285" i="12"/>
  <c r="I7285" i="12"/>
  <c r="J7285" i="12" s="1"/>
  <c r="A7286" i="12"/>
  <c r="H7286" i="12" s="1"/>
  <c r="B7286" i="12"/>
  <c r="D7286" i="12"/>
  <c r="E7286" i="12"/>
  <c r="I7286" i="12"/>
  <c r="J7286" i="12" s="1"/>
  <c r="A7287" i="12"/>
  <c r="H7287" i="12" s="1"/>
  <c r="B7287" i="12"/>
  <c r="D7287" i="12"/>
  <c r="E7287" i="12"/>
  <c r="I7287" i="12"/>
  <c r="J7287" i="12" s="1"/>
  <c r="A7288" i="12"/>
  <c r="H7288" i="12" s="1"/>
  <c r="B7288" i="12"/>
  <c r="D7288" i="12"/>
  <c r="E7288" i="12"/>
  <c r="I7288" i="12"/>
  <c r="J7288" i="12" s="1"/>
  <c r="A7289" i="12"/>
  <c r="H7289" i="12" s="1"/>
  <c r="B7289" i="12"/>
  <c r="D7289" i="12"/>
  <c r="E7289" i="12"/>
  <c r="I7289" i="12"/>
  <c r="J7289" i="12" s="1"/>
  <c r="A7290" i="12"/>
  <c r="H7290" i="12" s="1"/>
  <c r="B7290" i="12"/>
  <c r="D7290" i="12"/>
  <c r="E7290" i="12"/>
  <c r="I7290" i="12"/>
  <c r="J7290" i="12" s="1"/>
  <c r="A7291" i="12"/>
  <c r="H7291" i="12" s="1"/>
  <c r="B7291" i="12"/>
  <c r="D7291" i="12"/>
  <c r="E7291" i="12"/>
  <c r="I7291" i="12"/>
  <c r="J7291" i="12" s="1"/>
  <c r="A7292" i="12"/>
  <c r="H7292" i="12" s="1"/>
  <c r="B7292" i="12"/>
  <c r="D7292" i="12"/>
  <c r="E7292" i="12"/>
  <c r="I7292" i="12"/>
  <c r="J7292" i="12" s="1"/>
  <c r="A7293" i="12"/>
  <c r="H7293" i="12" s="1"/>
  <c r="B7293" i="12"/>
  <c r="D7293" i="12"/>
  <c r="E7293" i="12"/>
  <c r="I7293" i="12"/>
  <c r="J7293" i="12" s="1"/>
  <c r="A7294" i="12"/>
  <c r="H7294" i="12" s="1"/>
  <c r="B7294" i="12"/>
  <c r="D7294" i="12"/>
  <c r="E7294" i="12"/>
  <c r="I7294" i="12"/>
  <c r="J7294" i="12" s="1"/>
  <c r="A7295" i="12"/>
  <c r="H7295" i="12" s="1"/>
  <c r="B7295" i="12"/>
  <c r="D7295" i="12"/>
  <c r="E7295" i="12"/>
  <c r="I7295" i="12"/>
  <c r="J7295" i="12" s="1"/>
  <c r="A7296" i="12"/>
  <c r="H7296" i="12" s="1"/>
  <c r="B7296" i="12"/>
  <c r="D7296" i="12"/>
  <c r="E7296" i="12"/>
  <c r="I7296" i="12"/>
  <c r="J7296" i="12" s="1"/>
  <c r="A7297" i="12"/>
  <c r="H7297" i="12" s="1"/>
  <c r="B7297" i="12"/>
  <c r="D7297" i="12"/>
  <c r="E7297" i="12"/>
  <c r="I7297" i="12"/>
  <c r="J7297" i="12" s="1"/>
  <c r="A7298" i="12"/>
  <c r="H7298" i="12" s="1"/>
  <c r="B7298" i="12"/>
  <c r="D7298" i="12"/>
  <c r="E7298" i="12"/>
  <c r="I7298" i="12"/>
  <c r="J7298" i="12" s="1"/>
  <c r="A7299" i="12"/>
  <c r="H7299" i="12" s="1"/>
  <c r="B7299" i="12"/>
  <c r="D7299" i="12"/>
  <c r="E7299" i="12"/>
  <c r="I7299" i="12"/>
  <c r="J7299" i="12" s="1"/>
  <c r="A7300" i="12"/>
  <c r="H7300" i="12" s="1"/>
  <c r="B7300" i="12"/>
  <c r="D7300" i="12"/>
  <c r="E7300" i="12"/>
  <c r="I7300" i="12"/>
  <c r="J7300" i="12" s="1"/>
  <c r="A7301" i="12"/>
  <c r="H7301" i="12" s="1"/>
  <c r="B7301" i="12"/>
  <c r="D7301" i="12"/>
  <c r="E7301" i="12"/>
  <c r="I7301" i="12"/>
  <c r="J7301" i="12" s="1"/>
  <c r="A7302" i="12"/>
  <c r="H7302" i="12" s="1"/>
  <c r="B7302" i="12"/>
  <c r="D7302" i="12"/>
  <c r="E7302" i="12"/>
  <c r="I7302" i="12"/>
  <c r="J7302" i="12" s="1"/>
  <c r="A7303" i="12"/>
  <c r="H7303" i="12" s="1"/>
  <c r="B7303" i="12"/>
  <c r="D7303" i="12"/>
  <c r="E7303" i="12"/>
  <c r="I7303" i="12"/>
  <c r="J7303" i="12" s="1"/>
  <c r="A7304" i="12"/>
  <c r="H7304" i="12" s="1"/>
  <c r="B7304" i="12"/>
  <c r="D7304" i="12"/>
  <c r="E7304" i="12"/>
  <c r="I7304" i="12"/>
  <c r="J7304" i="12" s="1"/>
  <c r="A7305" i="12"/>
  <c r="H7305" i="12" s="1"/>
  <c r="B7305" i="12"/>
  <c r="D7305" i="12"/>
  <c r="E7305" i="12"/>
  <c r="I7305" i="12"/>
  <c r="J7305" i="12" s="1"/>
  <c r="A7306" i="12"/>
  <c r="H7306" i="12" s="1"/>
  <c r="B7306" i="12"/>
  <c r="D7306" i="12"/>
  <c r="E7306" i="12"/>
  <c r="I7306" i="12"/>
  <c r="J7306" i="12" s="1"/>
  <c r="A7307" i="12"/>
  <c r="H7307" i="12" s="1"/>
  <c r="B7307" i="12"/>
  <c r="D7307" i="12"/>
  <c r="E7307" i="12"/>
  <c r="I7307" i="12"/>
  <c r="J7307" i="12" s="1"/>
  <c r="A7308" i="12"/>
  <c r="H7308" i="12" s="1"/>
  <c r="B7308" i="12"/>
  <c r="D7308" i="12"/>
  <c r="E7308" i="12"/>
  <c r="I7308" i="12"/>
  <c r="J7308" i="12" s="1"/>
  <c r="A7309" i="12"/>
  <c r="H7309" i="12" s="1"/>
  <c r="B7309" i="12"/>
  <c r="D7309" i="12"/>
  <c r="E7309" i="12"/>
  <c r="I7309" i="12"/>
  <c r="J7309" i="12" s="1"/>
  <c r="A7310" i="12"/>
  <c r="H7310" i="12" s="1"/>
  <c r="B7310" i="12"/>
  <c r="D7310" i="12"/>
  <c r="E7310" i="12"/>
  <c r="I7310" i="12"/>
  <c r="J7310" i="12" s="1"/>
  <c r="A7311" i="12"/>
  <c r="H7311" i="12" s="1"/>
  <c r="B7311" i="12"/>
  <c r="D7311" i="12"/>
  <c r="E7311" i="12"/>
  <c r="I7311" i="12"/>
  <c r="J7311" i="12" s="1"/>
  <c r="A7312" i="12"/>
  <c r="H7312" i="12" s="1"/>
  <c r="B7312" i="12"/>
  <c r="D7312" i="12"/>
  <c r="E7312" i="12"/>
  <c r="I7312" i="12"/>
  <c r="J7312" i="12" s="1"/>
  <c r="A7313" i="12"/>
  <c r="H7313" i="12" s="1"/>
  <c r="B7313" i="12"/>
  <c r="D7313" i="12"/>
  <c r="E7313" i="12"/>
  <c r="I7313" i="12"/>
  <c r="J7313" i="12" s="1"/>
  <c r="A7314" i="12"/>
  <c r="H7314" i="12" s="1"/>
  <c r="B7314" i="12"/>
  <c r="D7314" i="12"/>
  <c r="E7314" i="12"/>
  <c r="I7314" i="12"/>
  <c r="J7314" i="12" s="1"/>
  <c r="A7315" i="12"/>
  <c r="H7315" i="12" s="1"/>
  <c r="B7315" i="12"/>
  <c r="D7315" i="12"/>
  <c r="E7315" i="12"/>
  <c r="I7315" i="12"/>
  <c r="J7315" i="12" s="1"/>
  <c r="A7316" i="12"/>
  <c r="H7316" i="12" s="1"/>
  <c r="B7316" i="12"/>
  <c r="D7316" i="12"/>
  <c r="E7316" i="12"/>
  <c r="I7316" i="12"/>
  <c r="J7316" i="12" s="1"/>
  <c r="A7317" i="12"/>
  <c r="H7317" i="12" s="1"/>
  <c r="B7317" i="12"/>
  <c r="D7317" i="12"/>
  <c r="E7317" i="12"/>
  <c r="I7317" i="12"/>
  <c r="J7317" i="12" s="1"/>
  <c r="A7318" i="12"/>
  <c r="H7318" i="12" s="1"/>
  <c r="B7318" i="12"/>
  <c r="D7318" i="12"/>
  <c r="E7318" i="12"/>
  <c r="I7318" i="12"/>
  <c r="J7318" i="12" s="1"/>
  <c r="A7319" i="12"/>
  <c r="H7319" i="12" s="1"/>
  <c r="B7319" i="12"/>
  <c r="D7319" i="12"/>
  <c r="E7319" i="12"/>
  <c r="I7319" i="12"/>
  <c r="J7319" i="12" s="1"/>
  <c r="A7320" i="12"/>
  <c r="H7320" i="12" s="1"/>
  <c r="B7320" i="12"/>
  <c r="D7320" i="12"/>
  <c r="E7320" i="12"/>
  <c r="I7320" i="12"/>
  <c r="J7320" i="12" s="1"/>
  <c r="A7321" i="12"/>
  <c r="H7321" i="12" s="1"/>
  <c r="B7321" i="12"/>
  <c r="D7321" i="12"/>
  <c r="E7321" i="12"/>
  <c r="I7321" i="12"/>
  <c r="J7321" i="12" s="1"/>
  <c r="A7322" i="12"/>
  <c r="H7322" i="12" s="1"/>
  <c r="B7322" i="12"/>
  <c r="D7322" i="12"/>
  <c r="E7322" i="12"/>
  <c r="I7322" i="12"/>
  <c r="J7322" i="12" s="1"/>
  <c r="A7323" i="12"/>
  <c r="H7323" i="12" s="1"/>
  <c r="B7323" i="12"/>
  <c r="D7323" i="12"/>
  <c r="E7323" i="12"/>
  <c r="I7323" i="12"/>
  <c r="J7323" i="12" s="1"/>
  <c r="A7324" i="12"/>
  <c r="H7324" i="12" s="1"/>
  <c r="B7324" i="12"/>
  <c r="D7324" i="12"/>
  <c r="E7324" i="12"/>
  <c r="I7324" i="12"/>
  <c r="J7324" i="12" s="1"/>
  <c r="A7325" i="12"/>
  <c r="H7325" i="12" s="1"/>
  <c r="B7325" i="12"/>
  <c r="D7325" i="12"/>
  <c r="E7325" i="12"/>
  <c r="I7325" i="12"/>
  <c r="J7325" i="12" s="1"/>
  <c r="A7326" i="12"/>
  <c r="H7326" i="12" s="1"/>
  <c r="B7326" i="12"/>
  <c r="D7326" i="12"/>
  <c r="E7326" i="12"/>
  <c r="I7326" i="12"/>
  <c r="J7326" i="12" s="1"/>
  <c r="A7327" i="12"/>
  <c r="H7327" i="12" s="1"/>
  <c r="B7327" i="12"/>
  <c r="D7327" i="12"/>
  <c r="E7327" i="12"/>
  <c r="I7327" i="12"/>
  <c r="J7327" i="12" s="1"/>
  <c r="A7328" i="12"/>
  <c r="H7328" i="12" s="1"/>
  <c r="B7328" i="12"/>
  <c r="D7328" i="12"/>
  <c r="E7328" i="12"/>
  <c r="I7328" i="12"/>
  <c r="J7328" i="12" s="1"/>
  <c r="A7329" i="12"/>
  <c r="H7329" i="12" s="1"/>
  <c r="B7329" i="12"/>
  <c r="D7329" i="12"/>
  <c r="E7329" i="12"/>
  <c r="I7329" i="12"/>
  <c r="J7329" i="12" s="1"/>
  <c r="A7330" i="12"/>
  <c r="H7330" i="12" s="1"/>
  <c r="B7330" i="12"/>
  <c r="D7330" i="12"/>
  <c r="E7330" i="12"/>
  <c r="I7330" i="12"/>
  <c r="J7330" i="12" s="1"/>
  <c r="A7331" i="12"/>
  <c r="H7331" i="12" s="1"/>
  <c r="B7331" i="12"/>
  <c r="D7331" i="12"/>
  <c r="E7331" i="12"/>
  <c r="I7331" i="12"/>
  <c r="J7331" i="12" s="1"/>
  <c r="A7332" i="12"/>
  <c r="H7332" i="12" s="1"/>
  <c r="B7332" i="12"/>
  <c r="D7332" i="12"/>
  <c r="E7332" i="12"/>
  <c r="I7332" i="12"/>
  <c r="J7332" i="12" s="1"/>
  <c r="A7333" i="12"/>
  <c r="H7333" i="12" s="1"/>
  <c r="B7333" i="12"/>
  <c r="D7333" i="12"/>
  <c r="E7333" i="12"/>
  <c r="I7333" i="12"/>
  <c r="J7333" i="12" s="1"/>
  <c r="A7334" i="12"/>
  <c r="H7334" i="12" s="1"/>
  <c r="B7334" i="12"/>
  <c r="D7334" i="12"/>
  <c r="E7334" i="12"/>
  <c r="I7334" i="12"/>
  <c r="J7334" i="12" s="1"/>
  <c r="A7335" i="12"/>
  <c r="H7335" i="12" s="1"/>
  <c r="B7335" i="12"/>
  <c r="D7335" i="12"/>
  <c r="E7335" i="12"/>
  <c r="I7335" i="12"/>
  <c r="J7335" i="12" s="1"/>
  <c r="A7336" i="12"/>
  <c r="H7336" i="12" s="1"/>
  <c r="B7336" i="12"/>
  <c r="D7336" i="12"/>
  <c r="E7336" i="12"/>
  <c r="I7336" i="12"/>
  <c r="J7336" i="12" s="1"/>
  <c r="A7337" i="12"/>
  <c r="H7337" i="12" s="1"/>
  <c r="B7337" i="12"/>
  <c r="D7337" i="12"/>
  <c r="E7337" i="12"/>
  <c r="I7337" i="12"/>
  <c r="J7337" i="12" s="1"/>
  <c r="A7338" i="12"/>
  <c r="H7338" i="12" s="1"/>
  <c r="B7338" i="12"/>
  <c r="D7338" i="12"/>
  <c r="E7338" i="12"/>
  <c r="I7338" i="12"/>
  <c r="J7338" i="12" s="1"/>
  <c r="A7339" i="12"/>
  <c r="H7339" i="12" s="1"/>
  <c r="B7339" i="12"/>
  <c r="D7339" i="12"/>
  <c r="E7339" i="12"/>
  <c r="I7339" i="12"/>
  <c r="J7339" i="12" s="1"/>
  <c r="A7340" i="12"/>
  <c r="H7340" i="12" s="1"/>
  <c r="B7340" i="12"/>
  <c r="D7340" i="12"/>
  <c r="E7340" i="12"/>
  <c r="I7340" i="12"/>
  <c r="J7340" i="12" s="1"/>
  <c r="A7341" i="12"/>
  <c r="H7341" i="12" s="1"/>
  <c r="B7341" i="12"/>
  <c r="D7341" i="12"/>
  <c r="E7341" i="12"/>
  <c r="I7341" i="12"/>
  <c r="J7341" i="12" s="1"/>
  <c r="A7342" i="12"/>
  <c r="H7342" i="12" s="1"/>
  <c r="B7342" i="12"/>
  <c r="D7342" i="12"/>
  <c r="E7342" i="12"/>
  <c r="I7342" i="12"/>
  <c r="J7342" i="12" s="1"/>
  <c r="A7343" i="12"/>
  <c r="H7343" i="12" s="1"/>
  <c r="B7343" i="12"/>
  <c r="D7343" i="12"/>
  <c r="E7343" i="12"/>
  <c r="I7343" i="12"/>
  <c r="J7343" i="12" s="1"/>
  <c r="A7344" i="12"/>
  <c r="H7344" i="12" s="1"/>
  <c r="B7344" i="12"/>
  <c r="D7344" i="12"/>
  <c r="E7344" i="12"/>
  <c r="I7344" i="12"/>
  <c r="J7344" i="12" s="1"/>
  <c r="A7345" i="12"/>
  <c r="H7345" i="12" s="1"/>
  <c r="B7345" i="12"/>
  <c r="D7345" i="12"/>
  <c r="E7345" i="12"/>
  <c r="I7345" i="12"/>
  <c r="J7345" i="12" s="1"/>
  <c r="A7346" i="12"/>
  <c r="H7346" i="12" s="1"/>
  <c r="B7346" i="12"/>
  <c r="D7346" i="12"/>
  <c r="E7346" i="12"/>
  <c r="I7346" i="12"/>
  <c r="J7346" i="12" s="1"/>
  <c r="A7347" i="12"/>
  <c r="H7347" i="12" s="1"/>
  <c r="B7347" i="12"/>
  <c r="D7347" i="12"/>
  <c r="E7347" i="12"/>
  <c r="I7347" i="12"/>
  <c r="J7347" i="12" s="1"/>
  <c r="A7348" i="12"/>
  <c r="H7348" i="12" s="1"/>
  <c r="B7348" i="12"/>
  <c r="D7348" i="12"/>
  <c r="E7348" i="12"/>
  <c r="I7348" i="12"/>
  <c r="J7348" i="12" s="1"/>
  <c r="A7349" i="12"/>
  <c r="H7349" i="12" s="1"/>
  <c r="B7349" i="12"/>
  <c r="D7349" i="12"/>
  <c r="E7349" i="12"/>
  <c r="I7349" i="12"/>
  <c r="J7349" i="12" s="1"/>
  <c r="A7350" i="12"/>
  <c r="H7350" i="12" s="1"/>
  <c r="B7350" i="12"/>
  <c r="D7350" i="12"/>
  <c r="E7350" i="12"/>
  <c r="I7350" i="12"/>
  <c r="J7350" i="12" s="1"/>
  <c r="A7351" i="12"/>
  <c r="H7351" i="12" s="1"/>
  <c r="B7351" i="12"/>
  <c r="D7351" i="12"/>
  <c r="E7351" i="12"/>
  <c r="I7351" i="12"/>
  <c r="J7351" i="12" s="1"/>
  <c r="A7352" i="12"/>
  <c r="H7352" i="12" s="1"/>
  <c r="B7352" i="12"/>
  <c r="D7352" i="12"/>
  <c r="E7352" i="12"/>
  <c r="I7352" i="12"/>
  <c r="J7352" i="12" s="1"/>
  <c r="A7353" i="12"/>
  <c r="H7353" i="12" s="1"/>
  <c r="B7353" i="12"/>
  <c r="D7353" i="12"/>
  <c r="E7353" i="12"/>
  <c r="I7353" i="12"/>
  <c r="J7353" i="12" s="1"/>
  <c r="A7354" i="12"/>
  <c r="H7354" i="12" s="1"/>
  <c r="B7354" i="12"/>
  <c r="D7354" i="12"/>
  <c r="E7354" i="12"/>
  <c r="I7354" i="12"/>
  <c r="J7354" i="12" s="1"/>
  <c r="A7355" i="12"/>
  <c r="H7355" i="12" s="1"/>
  <c r="B7355" i="12"/>
  <c r="D7355" i="12"/>
  <c r="E7355" i="12"/>
  <c r="I7355" i="12"/>
  <c r="J7355" i="12" s="1"/>
  <c r="A7356" i="12"/>
  <c r="H7356" i="12" s="1"/>
  <c r="B7356" i="12"/>
  <c r="D7356" i="12"/>
  <c r="E7356" i="12"/>
  <c r="I7356" i="12"/>
  <c r="J7356" i="12" s="1"/>
  <c r="A7357" i="12"/>
  <c r="H7357" i="12" s="1"/>
  <c r="B7357" i="12"/>
  <c r="D7357" i="12"/>
  <c r="E7357" i="12"/>
  <c r="I7357" i="12"/>
  <c r="J7357" i="12" s="1"/>
  <c r="A7358" i="12"/>
  <c r="H7358" i="12" s="1"/>
  <c r="B7358" i="12"/>
  <c r="D7358" i="12"/>
  <c r="E7358" i="12"/>
  <c r="I7358" i="12"/>
  <c r="J7358" i="12" s="1"/>
  <c r="A7359" i="12"/>
  <c r="H7359" i="12" s="1"/>
  <c r="B7359" i="12"/>
  <c r="D7359" i="12"/>
  <c r="E7359" i="12"/>
  <c r="I7359" i="12"/>
  <c r="J7359" i="12" s="1"/>
  <c r="A7360" i="12"/>
  <c r="H7360" i="12" s="1"/>
  <c r="B7360" i="12"/>
  <c r="D7360" i="12"/>
  <c r="E7360" i="12"/>
  <c r="I7360" i="12"/>
  <c r="J7360" i="12" s="1"/>
  <c r="A7361" i="12"/>
  <c r="H7361" i="12" s="1"/>
  <c r="B7361" i="12"/>
  <c r="D7361" i="12"/>
  <c r="E7361" i="12"/>
  <c r="I7361" i="12"/>
  <c r="J7361" i="12" s="1"/>
  <c r="A7362" i="12"/>
  <c r="H7362" i="12" s="1"/>
  <c r="B7362" i="12"/>
  <c r="D7362" i="12"/>
  <c r="E7362" i="12"/>
  <c r="I7362" i="12"/>
  <c r="J7362" i="12" s="1"/>
  <c r="A7363" i="12"/>
  <c r="H7363" i="12" s="1"/>
  <c r="B7363" i="12"/>
  <c r="D7363" i="12"/>
  <c r="E7363" i="12"/>
  <c r="I7363" i="12"/>
  <c r="J7363" i="12" s="1"/>
  <c r="A7364" i="12"/>
  <c r="H7364" i="12" s="1"/>
  <c r="B7364" i="12"/>
  <c r="D7364" i="12"/>
  <c r="E7364" i="12"/>
  <c r="I7364" i="12"/>
  <c r="J7364" i="12" s="1"/>
  <c r="A7365" i="12"/>
  <c r="H7365" i="12" s="1"/>
  <c r="B7365" i="12"/>
  <c r="D7365" i="12"/>
  <c r="E7365" i="12"/>
  <c r="I7365" i="12"/>
  <c r="J7365" i="12" s="1"/>
  <c r="A7366" i="12"/>
  <c r="H7366" i="12" s="1"/>
  <c r="B7366" i="12"/>
  <c r="D7366" i="12"/>
  <c r="E7366" i="12"/>
  <c r="I7366" i="12"/>
  <c r="J7366" i="12" s="1"/>
  <c r="A7367" i="12"/>
  <c r="H7367" i="12" s="1"/>
  <c r="B7367" i="12"/>
  <c r="D7367" i="12"/>
  <c r="E7367" i="12"/>
  <c r="I7367" i="12"/>
  <c r="J7367" i="12" s="1"/>
  <c r="A7368" i="12"/>
  <c r="H7368" i="12" s="1"/>
  <c r="B7368" i="12"/>
  <c r="D7368" i="12"/>
  <c r="E7368" i="12"/>
  <c r="I7368" i="12"/>
  <c r="J7368" i="12" s="1"/>
  <c r="A7369" i="12"/>
  <c r="H7369" i="12" s="1"/>
  <c r="B7369" i="12"/>
  <c r="D7369" i="12"/>
  <c r="E7369" i="12"/>
  <c r="I7369" i="12"/>
  <c r="J7369" i="12" s="1"/>
  <c r="A7370" i="12"/>
  <c r="H7370" i="12" s="1"/>
  <c r="B7370" i="12"/>
  <c r="D7370" i="12"/>
  <c r="E7370" i="12"/>
  <c r="I7370" i="12"/>
  <c r="J7370" i="12" s="1"/>
  <c r="A7371" i="12"/>
  <c r="H7371" i="12" s="1"/>
  <c r="B7371" i="12"/>
  <c r="D7371" i="12"/>
  <c r="E7371" i="12"/>
  <c r="I7371" i="12"/>
  <c r="J7371" i="12" s="1"/>
  <c r="A7372" i="12"/>
  <c r="H7372" i="12" s="1"/>
  <c r="B7372" i="12"/>
  <c r="D7372" i="12"/>
  <c r="E7372" i="12"/>
  <c r="I7372" i="12"/>
  <c r="J7372" i="12" s="1"/>
  <c r="A7373" i="12"/>
  <c r="H7373" i="12" s="1"/>
  <c r="B7373" i="12"/>
  <c r="D7373" i="12"/>
  <c r="E7373" i="12"/>
  <c r="I7373" i="12"/>
  <c r="J7373" i="12" s="1"/>
  <c r="A7374" i="12"/>
  <c r="H7374" i="12" s="1"/>
  <c r="B7374" i="12"/>
  <c r="D7374" i="12"/>
  <c r="E7374" i="12"/>
  <c r="I7374" i="12"/>
  <c r="J7374" i="12" s="1"/>
  <c r="A7375" i="12"/>
  <c r="H7375" i="12" s="1"/>
  <c r="B7375" i="12"/>
  <c r="D7375" i="12"/>
  <c r="E7375" i="12"/>
  <c r="I7375" i="12"/>
  <c r="J7375" i="12" s="1"/>
  <c r="A7376" i="12"/>
  <c r="H7376" i="12" s="1"/>
  <c r="B7376" i="12"/>
  <c r="D7376" i="12"/>
  <c r="E7376" i="12"/>
  <c r="I7376" i="12"/>
  <c r="J7376" i="12" s="1"/>
  <c r="A7377" i="12"/>
  <c r="H7377" i="12" s="1"/>
  <c r="B7377" i="12"/>
  <c r="D7377" i="12"/>
  <c r="E7377" i="12"/>
  <c r="I7377" i="12"/>
  <c r="J7377" i="12" s="1"/>
  <c r="A7378" i="12"/>
  <c r="H7378" i="12" s="1"/>
  <c r="B7378" i="12"/>
  <c r="D7378" i="12"/>
  <c r="E7378" i="12"/>
  <c r="I7378" i="12"/>
  <c r="J7378" i="12" s="1"/>
  <c r="A7379" i="12"/>
  <c r="H7379" i="12" s="1"/>
  <c r="B7379" i="12"/>
  <c r="D7379" i="12"/>
  <c r="E7379" i="12"/>
  <c r="I7379" i="12"/>
  <c r="J7379" i="12" s="1"/>
  <c r="A7380" i="12"/>
  <c r="H7380" i="12" s="1"/>
  <c r="B7380" i="12"/>
  <c r="D7380" i="12"/>
  <c r="E7380" i="12"/>
  <c r="I7380" i="12"/>
  <c r="J7380" i="12" s="1"/>
  <c r="A7381" i="12"/>
  <c r="H7381" i="12" s="1"/>
  <c r="B7381" i="12"/>
  <c r="D7381" i="12"/>
  <c r="E7381" i="12"/>
  <c r="I7381" i="12"/>
  <c r="J7381" i="12" s="1"/>
  <c r="A7382" i="12"/>
  <c r="H7382" i="12" s="1"/>
  <c r="B7382" i="12"/>
  <c r="D7382" i="12"/>
  <c r="E7382" i="12"/>
  <c r="I7382" i="12"/>
  <c r="J7382" i="12" s="1"/>
  <c r="A7383" i="12"/>
  <c r="H7383" i="12" s="1"/>
  <c r="B7383" i="12"/>
  <c r="D7383" i="12"/>
  <c r="E7383" i="12"/>
  <c r="I7383" i="12"/>
  <c r="J7383" i="12" s="1"/>
  <c r="A7384" i="12"/>
  <c r="H7384" i="12" s="1"/>
  <c r="B7384" i="12"/>
  <c r="D7384" i="12"/>
  <c r="E7384" i="12"/>
  <c r="I7384" i="12"/>
  <c r="J7384" i="12" s="1"/>
  <c r="A7385" i="12"/>
  <c r="H7385" i="12" s="1"/>
  <c r="B7385" i="12"/>
  <c r="D7385" i="12"/>
  <c r="E7385" i="12"/>
  <c r="I7385" i="12"/>
  <c r="J7385" i="12" s="1"/>
  <c r="A7386" i="12"/>
  <c r="H7386" i="12" s="1"/>
  <c r="B7386" i="12"/>
  <c r="D7386" i="12"/>
  <c r="E7386" i="12"/>
  <c r="I7386" i="12"/>
  <c r="J7386" i="12" s="1"/>
  <c r="A7387" i="12"/>
  <c r="H7387" i="12" s="1"/>
  <c r="B7387" i="12"/>
  <c r="D7387" i="12"/>
  <c r="E7387" i="12"/>
  <c r="I7387" i="12"/>
  <c r="J7387" i="12" s="1"/>
  <c r="A7388" i="12"/>
  <c r="H7388" i="12" s="1"/>
  <c r="B7388" i="12"/>
  <c r="D7388" i="12"/>
  <c r="E7388" i="12"/>
  <c r="I7388" i="12"/>
  <c r="J7388" i="12" s="1"/>
  <c r="A7389" i="12"/>
  <c r="H7389" i="12" s="1"/>
  <c r="B7389" i="12"/>
  <c r="D7389" i="12"/>
  <c r="E7389" i="12"/>
  <c r="I7389" i="12"/>
  <c r="J7389" i="12" s="1"/>
  <c r="A7390" i="12"/>
  <c r="H7390" i="12" s="1"/>
  <c r="B7390" i="12"/>
  <c r="D7390" i="12"/>
  <c r="E7390" i="12"/>
  <c r="I7390" i="12"/>
  <c r="J7390" i="12" s="1"/>
  <c r="A7391" i="12"/>
  <c r="H7391" i="12" s="1"/>
  <c r="B7391" i="12"/>
  <c r="D7391" i="12"/>
  <c r="E7391" i="12"/>
  <c r="I7391" i="12"/>
  <c r="J7391" i="12" s="1"/>
  <c r="A7392" i="12"/>
  <c r="H7392" i="12" s="1"/>
  <c r="B7392" i="12"/>
  <c r="D7392" i="12"/>
  <c r="E7392" i="12"/>
  <c r="I7392" i="12"/>
  <c r="J7392" i="12" s="1"/>
  <c r="A7393" i="12"/>
  <c r="H7393" i="12" s="1"/>
  <c r="B7393" i="12"/>
  <c r="D7393" i="12"/>
  <c r="E7393" i="12"/>
  <c r="I7393" i="12"/>
  <c r="J7393" i="12" s="1"/>
  <c r="A7394" i="12"/>
  <c r="H7394" i="12" s="1"/>
  <c r="B7394" i="12"/>
  <c r="D7394" i="12"/>
  <c r="E7394" i="12"/>
  <c r="I7394" i="12"/>
  <c r="J7394" i="12" s="1"/>
  <c r="A7395" i="12"/>
  <c r="H7395" i="12" s="1"/>
  <c r="B7395" i="12"/>
  <c r="D7395" i="12"/>
  <c r="E7395" i="12"/>
  <c r="I7395" i="12"/>
  <c r="J7395" i="12" s="1"/>
  <c r="A7396" i="12"/>
  <c r="H7396" i="12" s="1"/>
  <c r="B7396" i="12"/>
  <c r="D7396" i="12"/>
  <c r="E7396" i="12"/>
  <c r="I7396" i="12"/>
  <c r="J7396" i="12" s="1"/>
  <c r="A7397" i="12"/>
  <c r="H7397" i="12" s="1"/>
  <c r="B7397" i="12"/>
  <c r="D7397" i="12"/>
  <c r="E7397" i="12"/>
  <c r="I7397" i="12"/>
  <c r="J7397" i="12" s="1"/>
  <c r="A7398" i="12"/>
  <c r="H7398" i="12" s="1"/>
  <c r="B7398" i="12"/>
  <c r="D7398" i="12"/>
  <c r="E7398" i="12"/>
  <c r="I7398" i="12"/>
  <c r="J7398" i="12" s="1"/>
  <c r="A7399" i="12"/>
  <c r="H7399" i="12" s="1"/>
  <c r="B7399" i="12"/>
  <c r="D7399" i="12"/>
  <c r="E7399" i="12"/>
  <c r="I7399" i="12"/>
  <c r="J7399" i="12" s="1"/>
  <c r="A7400" i="12"/>
  <c r="H7400" i="12" s="1"/>
  <c r="B7400" i="12"/>
  <c r="D7400" i="12"/>
  <c r="E7400" i="12"/>
  <c r="I7400" i="12"/>
  <c r="J7400" i="12" s="1"/>
  <c r="A7401" i="12"/>
  <c r="H7401" i="12" s="1"/>
  <c r="B7401" i="12"/>
  <c r="D7401" i="12"/>
  <c r="E7401" i="12"/>
  <c r="I7401" i="12"/>
  <c r="J7401" i="12" s="1"/>
  <c r="A7402" i="12"/>
  <c r="H7402" i="12" s="1"/>
  <c r="B7402" i="12"/>
  <c r="D7402" i="12"/>
  <c r="E7402" i="12"/>
  <c r="I7402" i="12"/>
  <c r="J7402" i="12" s="1"/>
  <c r="A7403" i="12"/>
  <c r="H7403" i="12" s="1"/>
  <c r="B7403" i="12"/>
  <c r="D7403" i="12"/>
  <c r="E7403" i="12"/>
  <c r="I7403" i="12"/>
  <c r="J7403" i="12" s="1"/>
  <c r="A7404" i="12"/>
  <c r="H7404" i="12" s="1"/>
  <c r="B7404" i="12"/>
  <c r="D7404" i="12"/>
  <c r="E7404" i="12"/>
  <c r="I7404" i="12"/>
  <c r="J7404" i="12" s="1"/>
  <c r="A7405" i="12"/>
  <c r="H7405" i="12" s="1"/>
  <c r="B7405" i="12"/>
  <c r="D7405" i="12"/>
  <c r="E7405" i="12"/>
  <c r="I7405" i="12"/>
  <c r="J7405" i="12" s="1"/>
  <c r="A7406" i="12"/>
  <c r="H7406" i="12" s="1"/>
  <c r="B7406" i="12"/>
  <c r="D7406" i="12"/>
  <c r="E7406" i="12"/>
  <c r="I7406" i="12"/>
  <c r="J7406" i="12" s="1"/>
  <c r="A7407" i="12"/>
  <c r="H7407" i="12" s="1"/>
  <c r="B7407" i="12"/>
  <c r="D7407" i="12"/>
  <c r="E7407" i="12"/>
  <c r="I7407" i="12"/>
  <c r="J7407" i="12" s="1"/>
  <c r="A7408" i="12"/>
  <c r="H7408" i="12" s="1"/>
  <c r="B7408" i="12"/>
  <c r="D7408" i="12"/>
  <c r="E7408" i="12"/>
  <c r="I7408" i="12"/>
  <c r="J7408" i="12" s="1"/>
  <c r="A7409" i="12"/>
  <c r="H7409" i="12" s="1"/>
  <c r="B7409" i="12"/>
  <c r="D7409" i="12"/>
  <c r="E7409" i="12"/>
  <c r="I7409" i="12"/>
  <c r="J7409" i="12" s="1"/>
  <c r="A7410" i="12"/>
  <c r="H7410" i="12" s="1"/>
  <c r="B7410" i="12"/>
  <c r="D7410" i="12"/>
  <c r="E7410" i="12"/>
  <c r="I7410" i="12"/>
  <c r="J7410" i="12" s="1"/>
  <c r="A7411" i="12"/>
  <c r="H7411" i="12" s="1"/>
  <c r="B7411" i="12"/>
  <c r="D7411" i="12"/>
  <c r="E7411" i="12"/>
  <c r="I7411" i="12"/>
  <c r="J7411" i="12" s="1"/>
  <c r="A7412" i="12"/>
  <c r="H7412" i="12" s="1"/>
  <c r="B7412" i="12"/>
  <c r="D7412" i="12"/>
  <c r="E7412" i="12"/>
  <c r="I7412" i="12"/>
  <c r="J7412" i="12" s="1"/>
  <c r="A7413" i="12"/>
  <c r="H7413" i="12" s="1"/>
  <c r="B7413" i="12"/>
  <c r="D7413" i="12"/>
  <c r="E7413" i="12"/>
  <c r="I7413" i="12"/>
  <c r="J7413" i="12" s="1"/>
  <c r="A7414" i="12"/>
  <c r="H7414" i="12" s="1"/>
  <c r="B7414" i="12"/>
  <c r="D7414" i="12"/>
  <c r="E7414" i="12"/>
  <c r="I7414" i="12"/>
  <c r="J7414" i="12" s="1"/>
  <c r="A7415" i="12"/>
  <c r="H7415" i="12" s="1"/>
  <c r="B7415" i="12"/>
  <c r="D7415" i="12"/>
  <c r="E7415" i="12"/>
  <c r="I7415" i="12"/>
  <c r="J7415" i="12" s="1"/>
  <c r="A7416" i="12"/>
  <c r="H7416" i="12" s="1"/>
  <c r="B7416" i="12"/>
  <c r="D7416" i="12"/>
  <c r="E7416" i="12"/>
  <c r="I7416" i="12"/>
  <c r="J7416" i="12" s="1"/>
  <c r="A7417" i="12"/>
  <c r="H7417" i="12" s="1"/>
  <c r="B7417" i="12"/>
  <c r="D7417" i="12"/>
  <c r="E7417" i="12"/>
  <c r="I7417" i="12"/>
  <c r="J7417" i="12" s="1"/>
  <c r="A7418" i="12"/>
  <c r="H7418" i="12" s="1"/>
  <c r="B7418" i="12"/>
  <c r="D7418" i="12"/>
  <c r="E7418" i="12"/>
  <c r="I7418" i="12"/>
  <c r="J7418" i="12" s="1"/>
  <c r="A7419" i="12"/>
  <c r="H7419" i="12" s="1"/>
  <c r="B7419" i="12"/>
  <c r="D7419" i="12"/>
  <c r="E7419" i="12"/>
  <c r="I7419" i="12"/>
  <c r="J7419" i="12" s="1"/>
  <c r="A7420" i="12"/>
  <c r="H7420" i="12" s="1"/>
  <c r="B7420" i="12"/>
  <c r="D7420" i="12"/>
  <c r="E7420" i="12"/>
  <c r="I7420" i="12"/>
  <c r="J7420" i="12" s="1"/>
  <c r="A7421" i="12"/>
  <c r="H7421" i="12" s="1"/>
  <c r="B7421" i="12"/>
  <c r="D7421" i="12"/>
  <c r="E7421" i="12"/>
  <c r="I7421" i="12"/>
  <c r="J7421" i="12" s="1"/>
  <c r="A7422" i="12"/>
  <c r="H7422" i="12" s="1"/>
  <c r="B7422" i="12"/>
  <c r="D7422" i="12"/>
  <c r="E7422" i="12"/>
  <c r="I7422" i="12"/>
  <c r="J7422" i="12" s="1"/>
  <c r="A7423" i="12"/>
  <c r="H7423" i="12" s="1"/>
  <c r="B7423" i="12"/>
  <c r="D7423" i="12"/>
  <c r="E7423" i="12"/>
  <c r="I7423" i="12"/>
  <c r="J7423" i="12" s="1"/>
  <c r="A7424" i="12"/>
  <c r="H7424" i="12" s="1"/>
  <c r="B7424" i="12"/>
  <c r="D7424" i="12"/>
  <c r="E7424" i="12"/>
  <c r="I7424" i="12"/>
  <c r="J7424" i="12" s="1"/>
  <c r="A7425" i="12"/>
  <c r="H7425" i="12" s="1"/>
  <c r="B7425" i="12"/>
  <c r="D7425" i="12"/>
  <c r="E7425" i="12"/>
  <c r="I7425" i="12"/>
  <c r="J7425" i="12" s="1"/>
  <c r="A7426" i="12"/>
  <c r="H7426" i="12" s="1"/>
  <c r="B7426" i="12"/>
  <c r="D7426" i="12"/>
  <c r="E7426" i="12"/>
  <c r="I7426" i="12"/>
  <c r="J7426" i="12" s="1"/>
  <c r="A7427" i="12"/>
  <c r="H7427" i="12" s="1"/>
  <c r="B7427" i="12"/>
  <c r="D7427" i="12"/>
  <c r="E7427" i="12"/>
  <c r="I7427" i="12"/>
  <c r="J7427" i="12" s="1"/>
  <c r="A7428" i="12"/>
  <c r="H7428" i="12" s="1"/>
  <c r="B7428" i="12"/>
  <c r="D7428" i="12"/>
  <c r="E7428" i="12"/>
  <c r="I7428" i="12"/>
  <c r="J7428" i="12" s="1"/>
  <c r="A7429" i="12"/>
  <c r="H7429" i="12" s="1"/>
  <c r="B7429" i="12"/>
  <c r="D7429" i="12"/>
  <c r="E7429" i="12"/>
  <c r="I7429" i="12"/>
  <c r="J7429" i="12" s="1"/>
  <c r="A7430" i="12"/>
  <c r="H7430" i="12" s="1"/>
  <c r="B7430" i="12"/>
  <c r="D7430" i="12"/>
  <c r="E7430" i="12"/>
  <c r="I7430" i="12"/>
  <c r="J7430" i="12" s="1"/>
  <c r="A7431" i="12"/>
  <c r="H7431" i="12" s="1"/>
  <c r="B7431" i="12"/>
  <c r="D7431" i="12"/>
  <c r="E7431" i="12"/>
  <c r="I7431" i="12"/>
  <c r="J7431" i="12" s="1"/>
  <c r="A7432" i="12"/>
  <c r="H7432" i="12" s="1"/>
  <c r="B7432" i="12"/>
  <c r="D7432" i="12"/>
  <c r="E7432" i="12"/>
  <c r="I7432" i="12"/>
  <c r="J7432" i="12" s="1"/>
  <c r="A7433" i="12"/>
  <c r="H7433" i="12" s="1"/>
  <c r="B7433" i="12"/>
  <c r="D7433" i="12"/>
  <c r="E7433" i="12"/>
  <c r="I7433" i="12"/>
  <c r="J7433" i="12" s="1"/>
  <c r="A7434" i="12"/>
  <c r="H7434" i="12" s="1"/>
  <c r="B7434" i="12"/>
  <c r="D7434" i="12"/>
  <c r="E7434" i="12"/>
  <c r="I7434" i="12"/>
  <c r="J7434" i="12" s="1"/>
  <c r="A7435" i="12"/>
  <c r="H7435" i="12" s="1"/>
  <c r="B7435" i="12"/>
  <c r="D7435" i="12"/>
  <c r="E7435" i="12"/>
  <c r="I7435" i="12"/>
  <c r="J7435" i="12" s="1"/>
  <c r="A7436" i="12"/>
  <c r="H7436" i="12" s="1"/>
  <c r="B7436" i="12"/>
  <c r="D7436" i="12"/>
  <c r="E7436" i="12"/>
  <c r="I7436" i="12"/>
  <c r="J7436" i="12" s="1"/>
  <c r="A7437" i="12"/>
  <c r="H7437" i="12" s="1"/>
  <c r="B7437" i="12"/>
  <c r="D7437" i="12"/>
  <c r="E7437" i="12"/>
  <c r="I7437" i="12"/>
  <c r="J7437" i="12" s="1"/>
  <c r="A7438" i="12"/>
  <c r="H7438" i="12" s="1"/>
  <c r="B7438" i="12"/>
  <c r="D7438" i="12"/>
  <c r="E7438" i="12"/>
  <c r="I7438" i="12"/>
  <c r="J7438" i="12" s="1"/>
  <c r="A7439" i="12"/>
  <c r="H7439" i="12" s="1"/>
  <c r="B7439" i="12"/>
  <c r="D7439" i="12"/>
  <c r="E7439" i="12"/>
  <c r="I7439" i="12"/>
  <c r="J7439" i="12" s="1"/>
  <c r="A7440" i="12"/>
  <c r="H7440" i="12" s="1"/>
  <c r="B7440" i="12"/>
  <c r="D7440" i="12"/>
  <c r="E7440" i="12"/>
  <c r="I7440" i="12"/>
  <c r="J7440" i="12" s="1"/>
  <c r="A7441" i="12"/>
  <c r="H7441" i="12" s="1"/>
  <c r="B7441" i="12"/>
  <c r="D7441" i="12"/>
  <c r="E7441" i="12"/>
  <c r="I7441" i="12"/>
  <c r="J7441" i="12" s="1"/>
  <c r="A7442" i="12"/>
  <c r="H7442" i="12" s="1"/>
  <c r="B7442" i="12"/>
  <c r="D7442" i="12"/>
  <c r="E7442" i="12"/>
  <c r="I7442" i="12"/>
  <c r="J7442" i="12" s="1"/>
  <c r="A7443" i="12"/>
  <c r="H7443" i="12" s="1"/>
  <c r="B7443" i="12"/>
  <c r="D7443" i="12"/>
  <c r="E7443" i="12"/>
  <c r="I7443" i="12"/>
  <c r="J7443" i="12" s="1"/>
  <c r="A7444" i="12"/>
  <c r="H7444" i="12" s="1"/>
  <c r="B7444" i="12"/>
  <c r="D7444" i="12"/>
  <c r="E7444" i="12"/>
  <c r="I7444" i="12"/>
  <c r="J7444" i="12" s="1"/>
  <c r="A7445" i="12"/>
  <c r="H7445" i="12" s="1"/>
  <c r="B7445" i="12"/>
  <c r="D7445" i="12"/>
  <c r="E7445" i="12"/>
  <c r="I7445" i="12"/>
  <c r="J7445" i="12" s="1"/>
  <c r="A7446" i="12"/>
  <c r="H7446" i="12" s="1"/>
  <c r="B7446" i="12"/>
  <c r="D7446" i="12"/>
  <c r="E7446" i="12"/>
  <c r="I7446" i="12"/>
  <c r="J7446" i="12" s="1"/>
  <c r="A7447" i="12"/>
  <c r="H7447" i="12" s="1"/>
  <c r="B7447" i="12"/>
  <c r="D7447" i="12"/>
  <c r="E7447" i="12"/>
  <c r="I7447" i="12"/>
  <c r="J7447" i="12" s="1"/>
  <c r="A7448" i="12"/>
  <c r="H7448" i="12" s="1"/>
  <c r="B7448" i="12"/>
  <c r="D7448" i="12"/>
  <c r="E7448" i="12"/>
  <c r="I7448" i="12"/>
  <c r="J7448" i="12" s="1"/>
  <c r="A7449" i="12"/>
  <c r="H7449" i="12" s="1"/>
  <c r="B7449" i="12"/>
  <c r="D7449" i="12"/>
  <c r="E7449" i="12"/>
  <c r="I7449" i="12"/>
  <c r="J7449" i="12" s="1"/>
  <c r="A7450" i="12"/>
  <c r="H7450" i="12" s="1"/>
  <c r="B7450" i="12"/>
  <c r="D7450" i="12"/>
  <c r="E7450" i="12"/>
  <c r="I7450" i="12"/>
  <c r="J7450" i="12" s="1"/>
  <c r="A7451" i="12"/>
  <c r="H7451" i="12" s="1"/>
  <c r="B7451" i="12"/>
  <c r="D7451" i="12"/>
  <c r="E7451" i="12"/>
  <c r="I7451" i="12"/>
  <c r="J7451" i="12" s="1"/>
  <c r="A7452" i="12"/>
  <c r="H7452" i="12" s="1"/>
  <c r="B7452" i="12"/>
  <c r="D7452" i="12"/>
  <c r="E7452" i="12"/>
  <c r="I7452" i="12"/>
  <c r="J7452" i="12" s="1"/>
  <c r="A7453" i="12"/>
  <c r="H7453" i="12" s="1"/>
  <c r="B7453" i="12"/>
  <c r="D7453" i="12"/>
  <c r="E7453" i="12"/>
  <c r="I7453" i="12"/>
  <c r="J7453" i="12" s="1"/>
  <c r="A7454" i="12"/>
  <c r="H7454" i="12" s="1"/>
  <c r="B7454" i="12"/>
  <c r="D7454" i="12"/>
  <c r="E7454" i="12"/>
  <c r="I7454" i="12"/>
  <c r="J7454" i="12" s="1"/>
  <c r="A7455" i="12"/>
  <c r="H7455" i="12" s="1"/>
  <c r="B7455" i="12"/>
  <c r="D7455" i="12"/>
  <c r="E7455" i="12"/>
  <c r="I7455" i="12"/>
  <c r="J7455" i="12" s="1"/>
  <c r="A7456" i="12"/>
  <c r="H7456" i="12" s="1"/>
  <c r="B7456" i="12"/>
  <c r="D7456" i="12"/>
  <c r="E7456" i="12"/>
  <c r="I7456" i="12"/>
  <c r="J7456" i="12" s="1"/>
  <c r="A7457" i="12"/>
  <c r="H7457" i="12" s="1"/>
  <c r="B7457" i="12"/>
  <c r="D7457" i="12"/>
  <c r="E7457" i="12"/>
  <c r="I7457" i="12"/>
  <c r="J7457" i="12" s="1"/>
  <c r="A7458" i="12"/>
  <c r="H7458" i="12" s="1"/>
  <c r="B7458" i="12"/>
  <c r="D7458" i="12"/>
  <c r="E7458" i="12"/>
  <c r="I7458" i="12"/>
  <c r="J7458" i="12" s="1"/>
  <c r="A7459" i="12"/>
  <c r="H7459" i="12" s="1"/>
  <c r="B7459" i="12"/>
  <c r="D7459" i="12"/>
  <c r="E7459" i="12"/>
  <c r="I7459" i="12"/>
  <c r="J7459" i="12" s="1"/>
  <c r="A7460" i="12"/>
  <c r="H7460" i="12" s="1"/>
  <c r="B7460" i="12"/>
  <c r="D7460" i="12"/>
  <c r="E7460" i="12"/>
  <c r="I7460" i="12"/>
  <c r="J7460" i="12" s="1"/>
  <c r="A7461" i="12"/>
  <c r="H7461" i="12" s="1"/>
  <c r="B7461" i="12"/>
  <c r="D7461" i="12"/>
  <c r="E7461" i="12"/>
  <c r="I7461" i="12"/>
  <c r="J7461" i="12" s="1"/>
  <c r="A7462" i="12"/>
  <c r="H7462" i="12" s="1"/>
  <c r="B7462" i="12"/>
  <c r="D7462" i="12"/>
  <c r="E7462" i="12"/>
  <c r="I7462" i="12"/>
  <c r="J7462" i="12" s="1"/>
  <c r="A7463" i="12"/>
  <c r="H7463" i="12" s="1"/>
  <c r="B7463" i="12"/>
  <c r="D7463" i="12"/>
  <c r="E7463" i="12"/>
  <c r="I7463" i="12"/>
  <c r="J7463" i="12" s="1"/>
  <c r="A7464" i="12"/>
  <c r="H7464" i="12" s="1"/>
  <c r="B7464" i="12"/>
  <c r="D7464" i="12"/>
  <c r="E7464" i="12"/>
  <c r="I7464" i="12"/>
  <c r="J7464" i="12" s="1"/>
  <c r="A7465" i="12"/>
  <c r="H7465" i="12" s="1"/>
  <c r="B7465" i="12"/>
  <c r="D7465" i="12"/>
  <c r="E7465" i="12"/>
  <c r="I7465" i="12"/>
  <c r="J7465" i="12" s="1"/>
  <c r="A7466" i="12"/>
  <c r="H7466" i="12" s="1"/>
  <c r="B7466" i="12"/>
  <c r="D7466" i="12"/>
  <c r="E7466" i="12"/>
  <c r="I7466" i="12"/>
  <c r="J7466" i="12" s="1"/>
  <c r="A7467" i="12"/>
  <c r="H7467" i="12" s="1"/>
  <c r="B7467" i="12"/>
  <c r="D7467" i="12"/>
  <c r="E7467" i="12"/>
  <c r="I7467" i="12"/>
  <c r="J7467" i="12" s="1"/>
  <c r="A7468" i="12"/>
  <c r="H7468" i="12" s="1"/>
  <c r="B7468" i="12"/>
  <c r="D7468" i="12"/>
  <c r="E7468" i="12"/>
  <c r="I7468" i="12"/>
  <c r="J7468" i="12" s="1"/>
  <c r="A7469" i="12"/>
  <c r="H7469" i="12" s="1"/>
  <c r="B7469" i="12"/>
  <c r="D7469" i="12"/>
  <c r="E7469" i="12"/>
  <c r="I7469" i="12"/>
  <c r="J7469" i="12" s="1"/>
  <c r="A7470" i="12"/>
  <c r="H7470" i="12" s="1"/>
  <c r="B7470" i="12"/>
  <c r="D7470" i="12"/>
  <c r="E7470" i="12"/>
  <c r="I7470" i="12"/>
  <c r="J7470" i="12" s="1"/>
  <c r="A7471" i="12"/>
  <c r="H7471" i="12" s="1"/>
  <c r="B7471" i="12"/>
  <c r="D7471" i="12"/>
  <c r="E7471" i="12"/>
  <c r="I7471" i="12"/>
  <c r="J7471" i="12" s="1"/>
  <c r="A7472" i="12"/>
  <c r="H7472" i="12" s="1"/>
  <c r="B7472" i="12"/>
  <c r="D7472" i="12"/>
  <c r="E7472" i="12"/>
  <c r="I7472" i="12"/>
  <c r="J7472" i="12" s="1"/>
  <c r="A7473" i="12"/>
  <c r="H7473" i="12" s="1"/>
  <c r="B7473" i="12"/>
  <c r="D7473" i="12"/>
  <c r="E7473" i="12"/>
  <c r="I7473" i="12"/>
  <c r="J7473" i="12" s="1"/>
  <c r="A7474" i="12"/>
  <c r="H7474" i="12" s="1"/>
  <c r="B7474" i="12"/>
  <c r="D7474" i="12"/>
  <c r="E7474" i="12"/>
  <c r="I7474" i="12"/>
  <c r="J7474" i="12" s="1"/>
  <c r="A7475" i="12"/>
  <c r="H7475" i="12" s="1"/>
  <c r="B7475" i="12"/>
  <c r="D7475" i="12"/>
  <c r="E7475" i="12"/>
  <c r="I7475" i="12"/>
  <c r="J7475" i="12" s="1"/>
  <c r="A7476" i="12"/>
  <c r="H7476" i="12" s="1"/>
  <c r="B7476" i="12"/>
  <c r="D7476" i="12"/>
  <c r="E7476" i="12"/>
  <c r="I7476" i="12"/>
  <c r="J7476" i="12" s="1"/>
  <c r="A7477" i="12"/>
  <c r="H7477" i="12" s="1"/>
  <c r="B7477" i="12"/>
  <c r="D7477" i="12"/>
  <c r="E7477" i="12"/>
  <c r="I7477" i="12"/>
  <c r="J7477" i="12" s="1"/>
  <c r="A7478" i="12"/>
  <c r="H7478" i="12" s="1"/>
  <c r="B7478" i="12"/>
  <c r="D7478" i="12"/>
  <c r="E7478" i="12"/>
  <c r="I7478" i="12"/>
  <c r="J7478" i="12" s="1"/>
  <c r="A7479" i="12"/>
  <c r="H7479" i="12" s="1"/>
  <c r="B7479" i="12"/>
  <c r="D7479" i="12"/>
  <c r="E7479" i="12"/>
  <c r="I7479" i="12"/>
  <c r="J7479" i="12" s="1"/>
  <c r="A7480" i="12"/>
  <c r="H7480" i="12" s="1"/>
  <c r="B7480" i="12"/>
  <c r="D7480" i="12"/>
  <c r="E7480" i="12"/>
  <c r="I7480" i="12"/>
  <c r="J7480" i="12" s="1"/>
  <c r="A7481" i="12"/>
  <c r="H7481" i="12" s="1"/>
  <c r="B7481" i="12"/>
  <c r="D7481" i="12"/>
  <c r="E7481" i="12"/>
  <c r="I7481" i="12"/>
  <c r="J7481" i="12" s="1"/>
  <c r="A7482" i="12"/>
  <c r="H7482" i="12" s="1"/>
  <c r="B7482" i="12"/>
  <c r="D7482" i="12"/>
  <c r="E7482" i="12"/>
  <c r="I7482" i="12"/>
  <c r="J7482" i="12" s="1"/>
  <c r="A7483" i="12"/>
  <c r="H7483" i="12" s="1"/>
  <c r="B7483" i="12"/>
  <c r="D7483" i="12"/>
  <c r="E7483" i="12"/>
  <c r="I7483" i="12"/>
  <c r="J7483" i="12" s="1"/>
  <c r="A7484" i="12"/>
  <c r="H7484" i="12" s="1"/>
  <c r="B7484" i="12"/>
  <c r="D7484" i="12"/>
  <c r="E7484" i="12"/>
  <c r="I7484" i="12"/>
  <c r="J7484" i="12" s="1"/>
  <c r="A7485" i="12"/>
  <c r="H7485" i="12" s="1"/>
  <c r="B7485" i="12"/>
  <c r="D7485" i="12"/>
  <c r="E7485" i="12"/>
  <c r="I7485" i="12"/>
  <c r="J7485" i="12" s="1"/>
  <c r="A7486" i="12"/>
  <c r="H7486" i="12" s="1"/>
  <c r="B7486" i="12"/>
  <c r="D7486" i="12"/>
  <c r="E7486" i="12"/>
  <c r="I7486" i="12"/>
  <c r="J7486" i="12" s="1"/>
  <c r="A7487" i="12"/>
  <c r="H7487" i="12" s="1"/>
  <c r="B7487" i="12"/>
  <c r="D7487" i="12"/>
  <c r="E7487" i="12"/>
  <c r="I7487" i="12"/>
  <c r="J7487" i="12" s="1"/>
  <c r="A7488" i="12"/>
  <c r="H7488" i="12" s="1"/>
  <c r="B7488" i="12"/>
  <c r="D7488" i="12"/>
  <c r="E7488" i="12"/>
  <c r="I7488" i="12"/>
  <c r="J7488" i="12" s="1"/>
  <c r="A7489" i="12"/>
  <c r="H7489" i="12" s="1"/>
  <c r="B7489" i="12"/>
  <c r="D7489" i="12"/>
  <c r="E7489" i="12"/>
  <c r="I7489" i="12"/>
  <c r="J7489" i="12" s="1"/>
  <c r="D7490" i="12"/>
  <c r="E6914" i="12"/>
  <c r="D6339" i="12"/>
  <c r="E6339" i="12"/>
  <c r="D6340" i="12"/>
  <c r="E6340" i="12"/>
  <c r="D6341" i="12"/>
  <c r="E6341" i="12"/>
  <c r="D6342" i="12"/>
  <c r="E6342" i="12"/>
  <c r="D6343" i="12"/>
  <c r="E6343" i="12"/>
  <c r="D6344" i="12"/>
  <c r="E6344" i="12"/>
  <c r="D6345" i="12"/>
  <c r="E6345" i="12"/>
  <c r="D6346" i="12"/>
  <c r="E6346" i="12"/>
  <c r="D6347" i="12"/>
  <c r="E6347" i="12"/>
  <c r="D6348" i="12"/>
  <c r="E6348" i="12"/>
  <c r="D6349" i="12"/>
  <c r="E6349" i="12"/>
  <c r="D6350" i="12"/>
  <c r="E6350" i="12"/>
  <c r="D6351" i="12"/>
  <c r="E6351" i="12"/>
  <c r="D6352" i="12"/>
  <c r="E6352" i="12"/>
  <c r="D6353" i="12"/>
  <c r="E6353" i="12"/>
  <c r="D6354" i="12"/>
  <c r="E6354" i="12"/>
  <c r="D6355" i="12"/>
  <c r="E6355" i="12"/>
  <c r="D6356" i="12"/>
  <c r="E6356" i="12"/>
  <c r="D6357" i="12"/>
  <c r="E6357" i="12"/>
  <c r="D6358" i="12"/>
  <c r="E6358" i="12"/>
  <c r="D6359" i="12"/>
  <c r="E6359" i="12"/>
  <c r="D6360" i="12"/>
  <c r="E6360" i="12"/>
  <c r="D6361" i="12"/>
  <c r="E6361" i="12"/>
  <c r="D6362" i="12"/>
  <c r="E6362" i="12"/>
  <c r="D6363" i="12"/>
  <c r="E6363" i="12"/>
  <c r="D6364" i="12"/>
  <c r="E6364" i="12"/>
  <c r="D6365" i="12"/>
  <c r="E6365" i="12"/>
  <c r="D6366" i="12"/>
  <c r="E6366" i="12"/>
  <c r="D6367" i="12"/>
  <c r="E6367" i="12"/>
  <c r="D6368" i="12"/>
  <c r="E6368" i="12"/>
  <c r="D6369" i="12"/>
  <c r="E6369" i="12"/>
  <c r="D6370" i="12"/>
  <c r="E6370" i="12"/>
  <c r="D6371" i="12"/>
  <c r="E6371" i="12"/>
  <c r="D6372" i="12"/>
  <c r="E6372" i="12"/>
  <c r="D6373" i="12"/>
  <c r="E6373" i="12"/>
  <c r="D6374" i="12"/>
  <c r="E6374" i="12"/>
  <c r="D6375" i="12"/>
  <c r="E6375" i="12"/>
  <c r="D6376" i="12"/>
  <c r="E6376" i="12"/>
  <c r="D6377" i="12"/>
  <c r="E6377" i="12"/>
  <c r="D6378" i="12"/>
  <c r="E6378" i="12"/>
  <c r="D6379" i="12"/>
  <c r="E6379" i="12"/>
  <c r="D6380" i="12"/>
  <c r="E6380" i="12"/>
  <c r="D6381" i="12"/>
  <c r="E6381" i="12"/>
  <c r="D6382" i="12"/>
  <c r="E6382" i="12"/>
  <c r="D6383" i="12"/>
  <c r="E6383" i="12"/>
  <c r="D6384" i="12"/>
  <c r="E6384" i="12"/>
  <c r="D6385" i="12"/>
  <c r="E6385" i="12"/>
  <c r="D6386" i="12"/>
  <c r="E6386" i="12"/>
  <c r="D6387" i="12"/>
  <c r="E6387" i="12"/>
  <c r="D6388" i="12"/>
  <c r="E6388" i="12"/>
  <c r="D6389" i="12"/>
  <c r="E6389" i="12"/>
  <c r="A6390" i="12"/>
  <c r="H6390" i="12" s="1"/>
  <c r="B6390" i="12"/>
  <c r="D6390" i="12"/>
  <c r="E6390" i="12"/>
  <c r="A6391" i="12"/>
  <c r="H6391" i="12" s="1"/>
  <c r="B6391" i="12"/>
  <c r="D6391" i="12"/>
  <c r="E6391" i="12"/>
  <c r="A6392" i="12"/>
  <c r="H6392" i="12" s="1"/>
  <c r="B6392" i="12"/>
  <c r="D6392" i="12"/>
  <c r="E6392" i="12"/>
  <c r="A6393" i="12"/>
  <c r="H6393" i="12" s="1"/>
  <c r="B6393" i="12"/>
  <c r="D6393" i="12"/>
  <c r="E6393" i="12"/>
  <c r="A6394" i="12"/>
  <c r="H6394" i="12" s="1"/>
  <c r="B6394" i="12"/>
  <c r="D6394" i="12"/>
  <c r="E6394" i="12"/>
  <c r="A6395" i="12"/>
  <c r="H6395" i="12" s="1"/>
  <c r="B6395" i="12"/>
  <c r="D6395" i="12"/>
  <c r="E6395" i="12"/>
  <c r="A6396" i="12"/>
  <c r="H6396" i="12" s="1"/>
  <c r="B6396" i="12"/>
  <c r="D6396" i="12"/>
  <c r="E6396" i="12"/>
  <c r="A6397" i="12"/>
  <c r="H6397" i="12" s="1"/>
  <c r="B6397" i="12"/>
  <c r="D6397" i="12"/>
  <c r="E6397" i="12"/>
  <c r="A6398" i="12"/>
  <c r="H6398" i="12" s="1"/>
  <c r="B6398" i="12"/>
  <c r="D6398" i="12"/>
  <c r="E6398" i="12"/>
  <c r="A6399" i="12"/>
  <c r="H6399" i="12" s="1"/>
  <c r="B6399" i="12"/>
  <c r="D6399" i="12"/>
  <c r="E6399" i="12"/>
  <c r="A6400" i="12"/>
  <c r="H6400" i="12" s="1"/>
  <c r="B6400" i="12"/>
  <c r="D6400" i="12"/>
  <c r="E6400" i="12"/>
  <c r="A6401" i="12"/>
  <c r="H6401" i="12" s="1"/>
  <c r="B6401" i="12"/>
  <c r="D6401" i="12"/>
  <c r="E6401" i="12"/>
  <c r="A6402" i="12"/>
  <c r="H6402" i="12" s="1"/>
  <c r="B6402" i="12"/>
  <c r="D6402" i="12"/>
  <c r="E6402" i="12"/>
  <c r="A6403" i="12"/>
  <c r="H6403" i="12" s="1"/>
  <c r="B6403" i="12"/>
  <c r="D6403" i="12"/>
  <c r="E6403" i="12"/>
  <c r="A6404" i="12"/>
  <c r="H6404" i="12" s="1"/>
  <c r="B6404" i="12"/>
  <c r="D6404" i="12"/>
  <c r="E6404" i="12"/>
  <c r="A6405" i="12"/>
  <c r="H6405" i="12" s="1"/>
  <c r="B6405" i="12"/>
  <c r="D6405" i="12"/>
  <c r="E6405" i="12"/>
  <c r="A6406" i="12"/>
  <c r="H6406" i="12" s="1"/>
  <c r="B6406" i="12"/>
  <c r="D6406" i="12"/>
  <c r="E6406" i="12"/>
  <c r="A6407" i="12"/>
  <c r="H6407" i="12" s="1"/>
  <c r="B6407" i="12"/>
  <c r="D6407" i="12"/>
  <c r="E6407" i="12"/>
  <c r="A6408" i="12"/>
  <c r="H6408" i="12" s="1"/>
  <c r="B6408" i="12"/>
  <c r="D6408" i="12"/>
  <c r="E6408" i="12"/>
  <c r="A6409" i="12"/>
  <c r="H6409" i="12" s="1"/>
  <c r="B6409" i="12"/>
  <c r="D6409" i="12"/>
  <c r="E6409" i="12"/>
  <c r="A6410" i="12"/>
  <c r="H6410" i="12" s="1"/>
  <c r="B6410" i="12"/>
  <c r="D6410" i="12"/>
  <c r="E6410" i="12"/>
  <c r="A6411" i="12"/>
  <c r="H6411" i="12" s="1"/>
  <c r="B6411" i="12"/>
  <c r="D6411" i="12"/>
  <c r="E6411" i="12"/>
  <c r="A6412" i="12"/>
  <c r="H6412" i="12" s="1"/>
  <c r="B6412" i="12"/>
  <c r="D6412" i="12"/>
  <c r="E6412" i="12"/>
  <c r="A6413" i="12"/>
  <c r="H6413" i="12" s="1"/>
  <c r="B6413" i="12"/>
  <c r="D6413" i="12"/>
  <c r="E6413" i="12"/>
  <c r="A6414" i="12"/>
  <c r="H6414" i="12" s="1"/>
  <c r="B6414" i="12"/>
  <c r="D6414" i="12"/>
  <c r="E6414" i="12"/>
  <c r="A6415" i="12"/>
  <c r="H6415" i="12" s="1"/>
  <c r="B6415" i="12"/>
  <c r="D6415" i="12"/>
  <c r="E6415" i="12"/>
  <c r="A6416" i="12"/>
  <c r="H6416" i="12" s="1"/>
  <c r="B6416" i="12"/>
  <c r="D6416" i="12"/>
  <c r="E6416" i="12"/>
  <c r="A6417" i="12"/>
  <c r="H6417" i="12" s="1"/>
  <c r="B6417" i="12"/>
  <c r="D6417" i="12"/>
  <c r="E6417" i="12"/>
  <c r="A6418" i="12"/>
  <c r="H6418" i="12" s="1"/>
  <c r="B6418" i="12"/>
  <c r="D6418" i="12"/>
  <c r="E6418" i="12"/>
  <c r="A6419" i="12"/>
  <c r="H6419" i="12" s="1"/>
  <c r="B6419" i="12"/>
  <c r="D6419" i="12"/>
  <c r="E6419" i="12"/>
  <c r="A6420" i="12"/>
  <c r="H6420" i="12" s="1"/>
  <c r="B6420" i="12"/>
  <c r="D6420" i="12"/>
  <c r="E6420" i="12"/>
  <c r="A6421" i="12"/>
  <c r="H6421" i="12" s="1"/>
  <c r="B6421" i="12"/>
  <c r="D6421" i="12"/>
  <c r="E6421" i="12"/>
  <c r="A6422" i="12"/>
  <c r="H6422" i="12" s="1"/>
  <c r="B6422" i="12"/>
  <c r="D6422" i="12"/>
  <c r="E6422" i="12"/>
  <c r="A6423" i="12"/>
  <c r="H6423" i="12" s="1"/>
  <c r="B6423" i="12"/>
  <c r="D6423" i="12"/>
  <c r="E6423" i="12"/>
  <c r="A6424" i="12"/>
  <c r="H6424" i="12" s="1"/>
  <c r="B6424" i="12"/>
  <c r="D6424" i="12"/>
  <c r="E6424" i="12"/>
  <c r="A6425" i="12"/>
  <c r="H6425" i="12" s="1"/>
  <c r="B6425" i="12"/>
  <c r="D6425" i="12"/>
  <c r="E6425" i="12"/>
  <c r="A6426" i="12"/>
  <c r="H6426" i="12" s="1"/>
  <c r="B6426" i="12"/>
  <c r="D6426" i="12"/>
  <c r="E6426" i="12"/>
  <c r="A6427" i="12"/>
  <c r="H6427" i="12" s="1"/>
  <c r="B6427" i="12"/>
  <c r="D6427" i="12"/>
  <c r="E6427" i="12"/>
  <c r="A6428" i="12"/>
  <c r="H6428" i="12" s="1"/>
  <c r="B6428" i="12"/>
  <c r="D6428" i="12"/>
  <c r="E6428" i="12"/>
  <c r="A6429" i="12"/>
  <c r="H6429" i="12" s="1"/>
  <c r="B6429" i="12"/>
  <c r="D6429" i="12"/>
  <c r="E6429" i="12"/>
  <c r="A6430" i="12"/>
  <c r="H6430" i="12" s="1"/>
  <c r="B6430" i="12"/>
  <c r="D6430" i="12"/>
  <c r="E6430" i="12"/>
  <c r="A6431" i="12"/>
  <c r="H6431" i="12" s="1"/>
  <c r="B6431" i="12"/>
  <c r="D6431" i="12"/>
  <c r="E6431" i="12"/>
  <c r="A6432" i="12"/>
  <c r="H6432" i="12" s="1"/>
  <c r="B6432" i="12"/>
  <c r="D6432" i="12"/>
  <c r="E6432" i="12"/>
  <c r="A6433" i="12"/>
  <c r="H6433" i="12" s="1"/>
  <c r="B6433" i="12"/>
  <c r="D6433" i="12"/>
  <c r="E6433" i="12"/>
  <c r="A6434" i="12"/>
  <c r="H6434" i="12" s="1"/>
  <c r="B6434" i="12"/>
  <c r="D6434" i="12"/>
  <c r="E6434" i="12"/>
  <c r="A6435" i="12"/>
  <c r="H6435" i="12" s="1"/>
  <c r="B6435" i="12"/>
  <c r="D6435" i="12"/>
  <c r="E6435" i="12"/>
  <c r="A6436" i="12"/>
  <c r="H6436" i="12" s="1"/>
  <c r="B6436" i="12"/>
  <c r="D6436" i="12"/>
  <c r="E6436" i="12"/>
  <c r="A6437" i="12"/>
  <c r="H6437" i="12" s="1"/>
  <c r="B6437" i="12"/>
  <c r="D6437" i="12"/>
  <c r="E6437" i="12"/>
  <c r="A6438" i="12"/>
  <c r="H6438" i="12" s="1"/>
  <c r="B6438" i="12"/>
  <c r="D6438" i="12"/>
  <c r="E6438" i="12"/>
  <c r="A6439" i="12"/>
  <c r="H6439" i="12" s="1"/>
  <c r="B6439" i="12"/>
  <c r="D6439" i="12"/>
  <c r="E6439" i="12"/>
  <c r="A6440" i="12"/>
  <c r="H6440" i="12" s="1"/>
  <c r="B6440" i="12"/>
  <c r="D6440" i="12"/>
  <c r="E6440" i="12"/>
  <c r="A6441" i="12"/>
  <c r="H6441" i="12" s="1"/>
  <c r="B6441" i="12"/>
  <c r="D6441" i="12"/>
  <c r="E6441" i="12"/>
  <c r="A6442" i="12"/>
  <c r="H6442" i="12" s="1"/>
  <c r="B6442" i="12"/>
  <c r="D6442" i="12"/>
  <c r="E6442" i="12"/>
  <c r="I6442" i="12"/>
  <c r="J6442" i="12" s="1"/>
  <c r="A6443" i="12"/>
  <c r="H6443" i="12" s="1"/>
  <c r="B6443" i="12"/>
  <c r="D6443" i="12"/>
  <c r="E6443" i="12"/>
  <c r="I6443" i="12"/>
  <c r="J6443" i="12" s="1"/>
  <c r="A6444" i="12"/>
  <c r="H6444" i="12" s="1"/>
  <c r="B6444" i="12"/>
  <c r="D6444" i="12"/>
  <c r="E6444" i="12"/>
  <c r="I6444" i="12"/>
  <c r="J6444" i="12" s="1"/>
  <c r="A6445" i="12"/>
  <c r="H6445" i="12" s="1"/>
  <c r="B6445" i="12"/>
  <c r="D6445" i="12"/>
  <c r="E6445" i="12"/>
  <c r="I6445" i="12"/>
  <c r="J6445" i="12" s="1"/>
  <c r="A6446" i="12"/>
  <c r="H6446" i="12" s="1"/>
  <c r="B6446" i="12"/>
  <c r="D6446" i="12"/>
  <c r="E6446" i="12"/>
  <c r="I6446" i="12"/>
  <c r="J6446" i="12" s="1"/>
  <c r="A6447" i="12"/>
  <c r="H6447" i="12" s="1"/>
  <c r="B6447" i="12"/>
  <c r="D6447" i="12"/>
  <c r="E6447" i="12"/>
  <c r="I6447" i="12"/>
  <c r="J6447" i="12" s="1"/>
  <c r="A6448" i="12"/>
  <c r="H6448" i="12" s="1"/>
  <c r="B6448" i="12"/>
  <c r="D6448" i="12"/>
  <c r="E6448" i="12"/>
  <c r="I6448" i="12"/>
  <c r="J6448" i="12" s="1"/>
  <c r="A6449" i="12"/>
  <c r="H6449" i="12" s="1"/>
  <c r="B6449" i="12"/>
  <c r="D6449" i="12"/>
  <c r="E6449" i="12"/>
  <c r="I6449" i="12"/>
  <c r="J6449" i="12" s="1"/>
  <c r="A6450" i="12"/>
  <c r="H6450" i="12" s="1"/>
  <c r="B6450" i="12"/>
  <c r="D6450" i="12"/>
  <c r="E6450" i="12"/>
  <c r="I6450" i="12"/>
  <c r="J6450" i="12" s="1"/>
  <c r="A6451" i="12"/>
  <c r="H6451" i="12" s="1"/>
  <c r="B6451" i="12"/>
  <c r="D6451" i="12"/>
  <c r="E6451" i="12"/>
  <c r="I6451" i="12"/>
  <c r="J6451" i="12" s="1"/>
  <c r="A6452" i="12"/>
  <c r="H6452" i="12" s="1"/>
  <c r="B6452" i="12"/>
  <c r="D6452" i="12"/>
  <c r="E6452" i="12"/>
  <c r="I6452" i="12"/>
  <c r="J6452" i="12" s="1"/>
  <c r="A6453" i="12"/>
  <c r="H6453" i="12" s="1"/>
  <c r="B6453" i="12"/>
  <c r="D6453" i="12"/>
  <c r="E6453" i="12"/>
  <c r="I6453" i="12"/>
  <c r="J6453" i="12" s="1"/>
  <c r="A6454" i="12"/>
  <c r="H6454" i="12" s="1"/>
  <c r="B6454" i="12"/>
  <c r="D6454" i="12"/>
  <c r="E6454" i="12"/>
  <c r="I6454" i="12"/>
  <c r="J6454" i="12" s="1"/>
  <c r="A6455" i="12"/>
  <c r="H6455" i="12" s="1"/>
  <c r="B6455" i="12"/>
  <c r="D6455" i="12"/>
  <c r="E6455" i="12"/>
  <c r="I6455" i="12"/>
  <c r="J6455" i="12" s="1"/>
  <c r="A6456" i="12"/>
  <c r="H6456" i="12" s="1"/>
  <c r="B6456" i="12"/>
  <c r="D6456" i="12"/>
  <c r="E6456" i="12"/>
  <c r="I6456" i="12"/>
  <c r="J6456" i="12" s="1"/>
  <c r="A6457" i="12"/>
  <c r="H6457" i="12" s="1"/>
  <c r="B6457" i="12"/>
  <c r="D6457" i="12"/>
  <c r="E6457" i="12"/>
  <c r="I6457" i="12"/>
  <c r="J6457" i="12" s="1"/>
  <c r="A6458" i="12"/>
  <c r="H6458" i="12" s="1"/>
  <c r="B6458" i="12"/>
  <c r="D6458" i="12"/>
  <c r="E6458" i="12"/>
  <c r="I6458" i="12"/>
  <c r="J6458" i="12" s="1"/>
  <c r="A6459" i="12"/>
  <c r="H6459" i="12" s="1"/>
  <c r="B6459" i="12"/>
  <c r="D6459" i="12"/>
  <c r="E6459" i="12"/>
  <c r="I6459" i="12"/>
  <c r="J6459" i="12" s="1"/>
  <c r="A6460" i="12"/>
  <c r="H6460" i="12" s="1"/>
  <c r="B6460" i="12"/>
  <c r="D6460" i="12"/>
  <c r="E6460" i="12"/>
  <c r="I6460" i="12"/>
  <c r="J6460" i="12" s="1"/>
  <c r="A6461" i="12"/>
  <c r="H6461" i="12" s="1"/>
  <c r="B6461" i="12"/>
  <c r="D6461" i="12"/>
  <c r="E6461" i="12"/>
  <c r="I6461" i="12"/>
  <c r="J6461" i="12" s="1"/>
  <c r="A6462" i="12"/>
  <c r="H6462" i="12" s="1"/>
  <c r="B6462" i="12"/>
  <c r="D6462" i="12"/>
  <c r="E6462" i="12"/>
  <c r="I6462" i="12"/>
  <c r="J6462" i="12" s="1"/>
  <c r="A6463" i="12"/>
  <c r="H6463" i="12" s="1"/>
  <c r="B6463" i="12"/>
  <c r="D6463" i="12"/>
  <c r="E6463" i="12"/>
  <c r="I6463" i="12"/>
  <c r="J6463" i="12" s="1"/>
  <c r="A6464" i="12"/>
  <c r="H6464" i="12" s="1"/>
  <c r="B6464" i="12"/>
  <c r="D6464" i="12"/>
  <c r="E6464" i="12"/>
  <c r="I6464" i="12"/>
  <c r="J6464" i="12" s="1"/>
  <c r="A6465" i="12"/>
  <c r="H6465" i="12" s="1"/>
  <c r="B6465" i="12"/>
  <c r="D6465" i="12"/>
  <c r="E6465" i="12"/>
  <c r="I6465" i="12"/>
  <c r="J6465" i="12" s="1"/>
  <c r="A6466" i="12"/>
  <c r="H6466" i="12" s="1"/>
  <c r="B6466" i="12"/>
  <c r="D6466" i="12"/>
  <c r="E6466" i="12"/>
  <c r="I6466" i="12"/>
  <c r="J6466" i="12" s="1"/>
  <c r="A6467" i="12"/>
  <c r="H6467" i="12" s="1"/>
  <c r="B6467" i="12"/>
  <c r="D6467" i="12"/>
  <c r="E6467" i="12"/>
  <c r="I6467" i="12"/>
  <c r="J6467" i="12" s="1"/>
  <c r="A6468" i="12"/>
  <c r="H6468" i="12" s="1"/>
  <c r="B6468" i="12"/>
  <c r="D6468" i="12"/>
  <c r="E6468" i="12"/>
  <c r="I6468" i="12"/>
  <c r="J6468" i="12" s="1"/>
  <c r="A6469" i="12"/>
  <c r="H6469" i="12" s="1"/>
  <c r="B6469" i="12"/>
  <c r="D6469" i="12"/>
  <c r="E6469" i="12"/>
  <c r="I6469" i="12"/>
  <c r="J6469" i="12" s="1"/>
  <c r="A6470" i="12"/>
  <c r="H6470" i="12" s="1"/>
  <c r="B6470" i="12"/>
  <c r="D6470" i="12"/>
  <c r="E6470" i="12"/>
  <c r="I6470" i="12"/>
  <c r="J6470" i="12" s="1"/>
  <c r="A6471" i="12"/>
  <c r="H6471" i="12" s="1"/>
  <c r="B6471" i="12"/>
  <c r="D6471" i="12"/>
  <c r="E6471" i="12"/>
  <c r="I6471" i="12"/>
  <c r="J6471" i="12" s="1"/>
  <c r="A6472" i="12"/>
  <c r="H6472" i="12" s="1"/>
  <c r="B6472" i="12"/>
  <c r="D6472" i="12"/>
  <c r="E6472" i="12"/>
  <c r="I6472" i="12"/>
  <c r="J6472" i="12" s="1"/>
  <c r="A6473" i="12"/>
  <c r="H6473" i="12" s="1"/>
  <c r="B6473" i="12"/>
  <c r="D6473" i="12"/>
  <c r="E6473" i="12"/>
  <c r="I6473" i="12"/>
  <c r="J6473" i="12" s="1"/>
  <c r="A6474" i="12"/>
  <c r="H6474" i="12" s="1"/>
  <c r="B6474" i="12"/>
  <c r="D6474" i="12"/>
  <c r="E6474" i="12"/>
  <c r="I6474" i="12"/>
  <c r="J6474" i="12" s="1"/>
  <c r="A6475" i="12"/>
  <c r="H6475" i="12" s="1"/>
  <c r="B6475" i="12"/>
  <c r="D6475" i="12"/>
  <c r="E6475" i="12"/>
  <c r="I6475" i="12"/>
  <c r="J6475" i="12" s="1"/>
  <c r="A6476" i="12"/>
  <c r="H6476" i="12" s="1"/>
  <c r="B6476" i="12"/>
  <c r="D6476" i="12"/>
  <c r="E6476" i="12"/>
  <c r="I6476" i="12"/>
  <c r="J6476" i="12" s="1"/>
  <c r="A6477" i="12"/>
  <c r="H6477" i="12" s="1"/>
  <c r="B6477" i="12"/>
  <c r="D6477" i="12"/>
  <c r="E6477" i="12"/>
  <c r="I6477" i="12"/>
  <c r="J6477" i="12" s="1"/>
  <c r="A6478" i="12"/>
  <c r="H6478" i="12" s="1"/>
  <c r="B6478" i="12"/>
  <c r="D6478" i="12"/>
  <c r="E6478" i="12"/>
  <c r="I6478" i="12"/>
  <c r="J6478" i="12" s="1"/>
  <c r="A6479" i="12"/>
  <c r="H6479" i="12" s="1"/>
  <c r="B6479" i="12"/>
  <c r="D6479" i="12"/>
  <c r="E6479" i="12"/>
  <c r="I6479" i="12"/>
  <c r="J6479" i="12" s="1"/>
  <c r="A6480" i="12"/>
  <c r="H6480" i="12" s="1"/>
  <c r="B6480" i="12"/>
  <c r="D6480" i="12"/>
  <c r="E6480" i="12"/>
  <c r="I6480" i="12"/>
  <c r="J6480" i="12" s="1"/>
  <c r="A6481" i="12"/>
  <c r="H6481" i="12" s="1"/>
  <c r="B6481" i="12"/>
  <c r="D6481" i="12"/>
  <c r="E6481" i="12"/>
  <c r="I6481" i="12"/>
  <c r="J6481" i="12" s="1"/>
  <c r="A6482" i="12"/>
  <c r="H6482" i="12" s="1"/>
  <c r="B6482" i="12"/>
  <c r="D6482" i="12"/>
  <c r="E6482" i="12"/>
  <c r="I6482" i="12"/>
  <c r="J6482" i="12" s="1"/>
  <c r="A6483" i="12"/>
  <c r="H6483" i="12" s="1"/>
  <c r="B6483" i="12"/>
  <c r="D6483" i="12"/>
  <c r="E6483" i="12"/>
  <c r="I6483" i="12"/>
  <c r="J6483" i="12" s="1"/>
  <c r="A6484" i="12"/>
  <c r="H6484" i="12" s="1"/>
  <c r="B6484" i="12"/>
  <c r="D6484" i="12"/>
  <c r="E6484" i="12"/>
  <c r="I6484" i="12"/>
  <c r="J6484" i="12" s="1"/>
  <c r="A6485" i="12"/>
  <c r="H6485" i="12" s="1"/>
  <c r="B6485" i="12"/>
  <c r="D6485" i="12"/>
  <c r="E6485" i="12"/>
  <c r="I6485" i="12"/>
  <c r="J6485" i="12" s="1"/>
  <c r="A6486" i="12"/>
  <c r="H6486" i="12" s="1"/>
  <c r="B6486" i="12"/>
  <c r="D6486" i="12"/>
  <c r="E6486" i="12"/>
  <c r="I6486" i="12"/>
  <c r="J6486" i="12" s="1"/>
  <c r="A6487" i="12"/>
  <c r="H6487" i="12" s="1"/>
  <c r="B6487" i="12"/>
  <c r="D6487" i="12"/>
  <c r="E6487" i="12"/>
  <c r="I6487" i="12"/>
  <c r="J6487" i="12" s="1"/>
  <c r="A6488" i="12"/>
  <c r="H6488" i="12" s="1"/>
  <c r="B6488" i="12"/>
  <c r="D6488" i="12"/>
  <c r="E6488" i="12"/>
  <c r="I6488" i="12"/>
  <c r="J6488" i="12" s="1"/>
  <c r="A6489" i="12"/>
  <c r="H6489" i="12" s="1"/>
  <c r="B6489" i="12"/>
  <c r="D6489" i="12"/>
  <c r="E6489" i="12"/>
  <c r="I6489" i="12"/>
  <c r="J6489" i="12" s="1"/>
  <c r="A6490" i="12"/>
  <c r="H6490" i="12" s="1"/>
  <c r="B6490" i="12"/>
  <c r="D6490" i="12"/>
  <c r="E6490" i="12"/>
  <c r="I6490" i="12"/>
  <c r="J6490" i="12" s="1"/>
  <c r="A6491" i="12"/>
  <c r="H6491" i="12" s="1"/>
  <c r="B6491" i="12"/>
  <c r="D6491" i="12"/>
  <c r="E6491" i="12"/>
  <c r="I6491" i="12"/>
  <c r="J6491" i="12" s="1"/>
  <c r="A6492" i="12"/>
  <c r="H6492" i="12" s="1"/>
  <c r="B6492" i="12"/>
  <c r="D6492" i="12"/>
  <c r="E6492" i="12"/>
  <c r="I6492" i="12"/>
  <c r="J6492" i="12" s="1"/>
  <c r="A6493" i="12"/>
  <c r="H6493" i="12" s="1"/>
  <c r="B6493" i="12"/>
  <c r="D6493" i="12"/>
  <c r="E6493" i="12"/>
  <c r="I6493" i="12"/>
  <c r="J6493" i="12" s="1"/>
  <c r="A6494" i="12"/>
  <c r="H6494" i="12" s="1"/>
  <c r="B6494" i="12"/>
  <c r="D6494" i="12"/>
  <c r="E6494" i="12"/>
  <c r="I6494" i="12"/>
  <c r="J6494" i="12" s="1"/>
  <c r="A6495" i="12"/>
  <c r="H6495" i="12" s="1"/>
  <c r="B6495" i="12"/>
  <c r="D6495" i="12"/>
  <c r="E6495" i="12"/>
  <c r="I6495" i="12"/>
  <c r="J6495" i="12" s="1"/>
  <c r="A6496" i="12"/>
  <c r="H6496" i="12" s="1"/>
  <c r="B6496" i="12"/>
  <c r="D6496" i="12"/>
  <c r="E6496" i="12"/>
  <c r="I6496" i="12"/>
  <c r="J6496" i="12" s="1"/>
  <c r="A6497" i="12"/>
  <c r="H6497" i="12" s="1"/>
  <c r="B6497" i="12"/>
  <c r="D6497" i="12"/>
  <c r="E6497" i="12"/>
  <c r="I6497" i="12"/>
  <c r="J6497" i="12" s="1"/>
  <c r="A6498" i="12"/>
  <c r="H6498" i="12" s="1"/>
  <c r="B6498" i="12"/>
  <c r="D6498" i="12"/>
  <c r="E6498" i="12"/>
  <c r="I6498" i="12"/>
  <c r="J6498" i="12" s="1"/>
  <c r="A6499" i="12"/>
  <c r="H6499" i="12" s="1"/>
  <c r="B6499" i="12"/>
  <c r="D6499" i="12"/>
  <c r="E6499" i="12"/>
  <c r="I6499" i="12"/>
  <c r="J6499" i="12" s="1"/>
  <c r="A6500" i="12"/>
  <c r="H6500" i="12" s="1"/>
  <c r="B6500" i="12"/>
  <c r="D6500" i="12"/>
  <c r="E6500" i="12"/>
  <c r="I6500" i="12"/>
  <c r="J6500" i="12" s="1"/>
  <c r="A6501" i="12"/>
  <c r="H6501" i="12" s="1"/>
  <c r="B6501" i="12"/>
  <c r="D6501" i="12"/>
  <c r="E6501" i="12"/>
  <c r="I6501" i="12"/>
  <c r="J6501" i="12" s="1"/>
  <c r="A6502" i="12"/>
  <c r="H6502" i="12" s="1"/>
  <c r="B6502" i="12"/>
  <c r="D6502" i="12"/>
  <c r="E6502" i="12"/>
  <c r="I6502" i="12"/>
  <c r="J6502" i="12" s="1"/>
  <c r="A6503" i="12"/>
  <c r="H6503" i="12" s="1"/>
  <c r="B6503" i="12"/>
  <c r="D6503" i="12"/>
  <c r="E6503" i="12"/>
  <c r="I6503" i="12"/>
  <c r="J6503" i="12" s="1"/>
  <c r="A6504" i="12"/>
  <c r="H6504" i="12" s="1"/>
  <c r="B6504" i="12"/>
  <c r="D6504" i="12"/>
  <c r="E6504" i="12"/>
  <c r="I6504" i="12"/>
  <c r="J6504" i="12" s="1"/>
  <c r="A6505" i="12"/>
  <c r="H6505" i="12" s="1"/>
  <c r="B6505" i="12"/>
  <c r="D6505" i="12"/>
  <c r="E6505" i="12"/>
  <c r="I6505" i="12"/>
  <c r="J6505" i="12" s="1"/>
  <c r="A6506" i="12"/>
  <c r="H6506" i="12" s="1"/>
  <c r="B6506" i="12"/>
  <c r="D6506" i="12"/>
  <c r="E6506" i="12"/>
  <c r="I6506" i="12"/>
  <c r="J6506" i="12" s="1"/>
  <c r="A6507" i="12"/>
  <c r="H6507" i="12" s="1"/>
  <c r="B6507" i="12"/>
  <c r="D6507" i="12"/>
  <c r="E6507" i="12"/>
  <c r="I6507" i="12"/>
  <c r="J6507" i="12" s="1"/>
  <c r="A6508" i="12"/>
  <c r="H6508" i="12" s="1"/>
  <c r="B6508" i="12"/>
  <c r="D6508" i="12"/>
  <c r="E6508" i="12"/>
  <c r="I6508" i="12"/>
  <c r="J6508" i="12" s="1"/>
  <c r="A6509" i="12"/>
  <c r="H6509" i="12" s="1"/>
  <c r="B6509" i="12"/>
  <c r="D6509" i="12"/>
  <c r="E6509" i="12"/>
  <c r="I6509" i="12"/>
  <c r="J6509" i="12" s="1"/>
  <c r="A6510" i="12"/>
  <c r="H6510" i="12" s="1"/>
  <c r="B6510" i="12"/>
  <c r="D6510" i="12"/>
  <c r="E6510" i="12"/>
  <c r="I6510" i="12"/>
  <c r="J6510" i="12" s="1"/>
  <c r="A6511" i="12"/>
  <c r="H6511" i="12" s="1"/>
  <c r="B6511" i="12"/>
  <c r="D6511" i="12"/>
  <c r="E6511" i="12"/>
  <c r="I6511" i="12"/>
  <c r="J6511" i="12" s="1"/>
  <c r="A6512" i="12"/>
  <c r="H6512" i="12" s="1"/>
  <c r="B6512" i="12"/>
  <c r="D6512" i="12"/>
  <c r="E6512" i="12"/>
  <c r="I6512" i="12"/>
  <c r="J6512" i="12" s="1"/>
  <c r="A6513" i="12"/>
  <c r="H6513" i="12" s="1"/>
  <c r="B6513" i="12"/>
  <c r="D6513" i="12"/>
  <c r="E6513" i="12"/>
  <c r="I6513" i="12"/>
  <c r="J6513" i="12" s="1"/>
  <c r="A6514" i="12"/>
  <c r="H6514" i="12" s="1"/>
  <c r="B6514" i="12"/>
  <c r="D6514" i="12"/>
  <c r="E6514" i="12"/>
  <c r="I6514" i="12"/>
  <c r="J6514" i="12" s="1"/>
  <c r="A6515" i="12"/>
  <c r="H6515" i="12" s="1"/>
  <c r="B6515" i="12"/>
  <c r="D6515" i="12"/>
  <c r="E6515" i="12"/>
  <c r="I6515" i="12"/>
  <c r="J6515" i="12" s="1"/>
  <c r="A6516" i="12"/>
  <c r="H6516" i="12" s="1"/>
  <c r="B6516" i="12"/>
  <c r="D6516" i="12"/>
  <c r="E6516" i="12"/>
  <c r="I6516" i="12"/>
  <c r="J6516" i="12" s="1"/>
  <c r="A6517" i="12"/>
  <c r="H6517" i="12" s="1"/>
  <c r="B6517" i="12"/>
  <c r="D6517" i="12"/>
  <c r="E6517" i="12"/>
  <c r="I6517" i="12"/>
  <c r="J6517" i="12" s="1"/>
  <c r="A6518" i="12"/>
  <c r="H6518" i="12" s="1"/>
  <c r="B6518" i="12"/>
  <c r="D6518" i="12"/>
  <c r="E6518" i="12"/>
  <c r="I6518" i="12"/>
  <c r="J6518" i="12" s="1"/>
  <c r="A6519" i="12"/>
  <c r="H6519" i="12" s="1"/>
  <c r="B6519" i="12"/>
  <c r="D6519" i="12"/>
  <c r="E6519" i="12"/>
  <c r="I6519" i="12"/>
  <c r="J6519" i="12" s="1"/>
  <c r="A6520" i="12"/>
  <c r="H6520" i="12" s="1"/>
  <c r="B6520" i="12"/>
  <c r="D6520" i="12"/>
  <c r="E6520" i="12"/>
  <c r="I6520" i="12"/>
  <c r="J6520" i="12" s="1"/>
  <c r="A6521" i="12"/>
  <c r="H6521" i="12" s="1"/>
  <c r="B6521" i="12"/>
  <c r="D6521" i="12"/>
  <c r="E6521" i="12"/>
  <c r="I6521" i="12"/>
  <c r="J6521" i="12" s="1"/>
  <c r="A6522" i="12"/>
  <c r="H6522" i="12" s="1"/>
  <c r="B6522" i="12"/>
  <c r="D6522" i="12"/>
  <c r="E6522" i="12"/>
  <c r="I6522" i="12"/>
  <c r="J6522" i="12" s="1"/>
  <c r="A6523" i="12"/>
  <c r="H6523" i="12" s="1"/>
  <c r="B6523" i="12"/>
  <c r="D6523" i="12"/>
  <c r="E6523" i="12"/>
  <c r="I6523" i="12"/>
  <c r="J6523" i="12" s="1"/>
  <c r="A6524" i="12"/>
  <c r="H6524" i="12" s="1"/>
  <c r="B6524" i="12"/>
  <c r="D6524" i="12"/>
  <c r="E6524" i="12"/>
  <c r="I6524" i="12"/>
  <c r="J6524" i="12" s="1"/>
  <c r="A6525" i="12"/>
  <c r="H6525" i="12" s="1"/>
  <c r="B6525" i="12"/>
  <c r="D6525" i="12"/>
  <c r="E6525" i="12"/>
  <c r="I6525" i="12"/>
  <c r="J6525" i="12" s="1"/>
  <c r="A6526" i="12"/>
  <c r="H6526" i="12" s="1"/>
  <c r="B6526" i="12"/>
  <c r="D6526" i="12"/>
  <c r="E6526" i="12"/>
  <c r="I6526" i="12"/>
  <c r="J6526" i="12" s="1"/>
  <c r="A6527" i="12"/>
  <c r="H6527" i="12" s="1"/>
  <c r="B6527" i="12"/>
  <c r="D6527" i="12"/>
  <c r="E6527" i="12"/>
  <c r="I6527" i="12"/>
  <c r="J6527" i="12" s="1"/>
  <c r="A6528" i="12"/>
  <c r="H6528" i="12" s="1"/>
  <c r="B6528" i="12"/>
  <c r="D6528" i="12"/>
  <c r="E6528" i="12"/>
  <c r="I6528" i="12"/>
  <c r="J6528" i="12" s="1"/>
  <c r="A6529" i="12"/>
  <c r="H6529" i="12" s="1"/>
  <c r="B6529" i="12"/>
  <c r="D6529" i="12"/>
  <c r="E6529" i="12"/>
  <c r="I6529" i="12"/>
  <c r="J6529" i="12" s="1"/>
  <c r="A6530" i="12"/>
  <c r="H6530" i="12" s="1"/>
  <c r="B6530" i="12"/>
  <c r="D6530" i="12"/>
  <c r="E6530" i="12"/>
  <c r="I6530" i="12"/>
  <c r="J6530" i="12" s="1"/>
  <c r="A6531" i="12"/>
  <c r="H6531" i="12" s="1"/>
  <c r="B6531" i="12"/>
  <c r="D6531" i="12"/>
  <c r="E6531" i="12"/>
  <c r="I6531" i="12"/>
  <c r="J6531" i="12" s="1"/>
  <c r="A6532" i="12"/>
  <c r="H6532" i="12" s="1"/>
  <c r="B6532" i="12"/>
  <c r="D6532" i="12"/>
  <c r="E6532" i="12"/>
  <c r="I6532" i="12"/>
  <c r="J6532" i="12" s="1"/>
  <c r="A6533" i="12"/>
  <c r="H6533" i="12" s="1"/>
  <c r="B6533" i="12"/>
  <c r="D6533" i="12"/>
  <c r="E6533" i="12"/>
  <c r="I6533" i="12"/>
  <c r="J6533" i="12" s="1"/>
  <c r="A6534" i="12"/>
  <c r="H6534" i="12" s="1"/>
  <c r="B6534" i="12"/>
  <c r="D6534" i="12"/>
  <c r="E6534" i="12"/>
  <c r="I6534" i="12"/>
  <c r="J6534" i="12" s="1"/>
  <c r="A6535" i="12"/>
  <c r="H6535" i="12" s="1"/>
  <c r="B6535" i="12"/>
  <c r="D6535" i="12"/>
  <c r="E6535" i="12"/>
  <c r="I6535" i="12"/>
  <c r="J6535" i="12" s="1"/>
  <c r="A6536" i="12"/>
  <c r="H6536" i="12" s="1"/>
  <c r="B6536" i="12"/>
  <c r="D6536" i="12"/>
  <c r="E6536" i="12"/>
  <c r="I6536" i="12"/>
  <c r="J6536" i="12" s="1"/>
  <c r="A6537" i="12"/>
  <c r="H6537" i="12" s="1"/>
  <c r="B6537" i="12"/>
  <c r="D6537" i="12"/>
  <c r="E6537" i="12"/>
  <c r="I6537" i="12"/>
  <c r="J6537" i="12" s="1"/>
  <c r="A6538" i="12"/>
  <c r="H6538" i="12" s="1"/>
  <c r="B6538" i="12"/>
  <c r="D6538" i="12"/>
  <c r="E6538" i="12"/>
  <c r="I6538" i="12"/>
  <c r="J6538" i="12" s="1"/>
  <c r="A6539" i="12"/>
  <c r="H6539" i="12" s="1"/>
  <c r="B6539" i="12"/>
  <c r="D6539" i="12"/>
  <c r="E6539" i="12"/>
  <c r="I6539" i="12"/>
  <c r="J6539" i="12" s="1"/>
  <c r="A6540" i="12"/>
  <c r="H6540" i="12" s="1"/>
  <c r="B6540" i="12"/>
  <c r="D6540" i="12"/>
  <c r="E6540" i="12"/>
  <c r="I6540" i="12"/>
  <c r="J6540" i="12" s="1"/>
  <c r="A6541" i="12"/>
  <c r="H6541" i="12" s="1"/>
  <c r="B6541" i="12"/>
  <c r="D6541" i="12"/>
  <c r="E6541" i="12"/>
  <c r="I6541" i="12"/>
  <c r="J6541" i="12" s="1"/>
  <c r="A6542" i="12"/>
  <c r="H6542" i="12" s="1"/>
  <c r="B6542" i="12"/>
  <c r="D6542" i="12"/>
  <c r="E6542" i="12"/>
  <c r="I6542" i="12"/>
  <c r="J6542" i="12" s="1"/>
  <c r="A6543" i="12"/>
  <c r="H6543" i="12" s="1"/>
  <c r="B6543" i="12"/>
  <c r="D6543" i="12"/>
  <c r="E6543" i="12"/>
  <c r="I6543" i="12"/>
  <c r="J6543" i="12" s="1"/>
  <c r="A6544" i="12"/>
  <c r="H6544" i="12" s="1"/>
  <c r="B6544" i="12"/>
  <c r="D6544" i="12"/>
  <c r="E6544" i="12"/>
  <c r="I6544" i="12"/>
  <c r="J6544" i="12" s="1"/>
  <c r="A6545" i="12"/>
  <c r="H6545" i="12" s="1"/>
  <c r="B6545" i="12"/>
  <c r="D6545" i="12"/>
  <c r="E6545" i="12"/>
  <c r="I6545" i="12"/>
  <c r="J6545" i="12" s="1"/>
  <c r="A6546" i="12"/>
  <c r="H6546" i="12" s="1"/>
  <c r="B6546" i="12"/>
  <c r="D6546" i="12"/>
  <c r="E6546" i="12"/>
  <c r="I6546" i="12"/>
  <c r="J6546" i="12" s="1"/>
  <c r="A6547" i="12"/>
  <c r="H6547" i="12" s="1"/>
  <c r="B6547" i="12"/>
  <c r="D6547" i="12"/>
  <c r="E6547" i="12"/>
  <c r="I6547" i="12"/>
  <c r="J6547" i="12" s="1"/>
  <c r="A6548" i="12"/>
  <c r="H6548" i="12" s="1"/>
  <c r="B6548" i="12"/>
  <c r="D6548" i="12"/>
  <c r="E6548" i="12"/>
  <c r="I6548" i="12"/>
  <c r="J6548" i="12" s="1"/>
  <c r="A6549" i="12"/>
  <c r="H6549" i="12" s="1"/>
  <c r="B6549" i="12"/>
  <c r="D6549" i="12"/>
  <c r="E6549" i="12"/>
  <c r="I6549" i="12"/>
  <c r="J6549" i="12" s="1"/>
  <c r="A6550" i="12"/>
  <c r="H6550" i="12" s="1"/>
  <c r="B6550" i="12"/>
  <c r="D6550" i="12"/>
  <c r="E6550" i="12"/>
  <c r="I6550" i="12"/>
  <c r="J6550" i="12" s="1"/>
  <c r="A6551" i="12"/>
  <c r="H6551" i="12" s="1"/>
  <c r="B6551" i="12"/>
  <c r="D6551" i="12"/>
  <c r="E6551" i="12"/>
  <c r="I6551" i="12"/>
  <c r="J6551" i="12" s="1"/>
  <c r="A6552" i="12"/>
  <c r="H6552" i="12" s="1"/>
  <c r="B6552" i="12"/>
  <c r="D6552" i="12"/>
  <c r="E6552" i="12"/>
  <c r="I6552" i="12"/>
  <c r="J6552" i="12" s="1"/>
  <c r="A6553" i="12"/>
  <c r="H6553" i="12" s="1"/>
  <c r="B6553" i="12"/>
  <c r="D6553" i="12"/>
  <c r="E6553" i="12"/>
  <c r="I6553" i="12"/>
  <c r="J6553" i="12" s="1"/>
  <c r="A6554" i="12"/>
  <c r="H6554" i="12" s="1"/>
  <c r="B6554" i="12"/>
  <c r="D6554" i="12"/>
  <c r="E6554" i="12"/>
  <c r="I6554" i="12"/>
  <c r="J6554" i="12" s="1"/>
  <c r="A6555" i="12"/>
  <c r="H6555" i="12" s="1"/>
  <c r="B6555" i="12"/>
  <c r="D6555" i="12"/>
  <c r="E6555" i="12"/>
  <c r="I6555" i="12"/>
  <c r="J6555" i="12" s="1"/>
  <c r="A6556" i="12"/>
  <c r="H6556" i="12" s="1"/>
  <c r="B6556" i="12"/>
  <c r="D6556" i="12"/>
  <c r="E6556" i="12"/>
  <c r="I6556" i="12"/>
  <c r="J6556" i="12" s="1"/>
  <c r="A6557" i="12"/>
  <c r="H6557" i="12" s="1"/>
  <c r="B6557" i="12"/>
  <c r="D6557" i="12"/>
  <c r="E6557" i="12"/>
  <c r="I6557" i="12"/>
  <c r="J6557" i="12" s="1"/>
  <c r="A6558" i="12"/>
  <c r="H6558" i="12" s="1"/>
  <c r="B6558" i="12"/>
  <c r="D6558" i="12"/>
  <c r="E6558" i="12"/>
  <c r="I6558" i="12"/>
  <c r="J6558" i="12" s="1"/>
  <c r="A6559" i="12"/>
  <c r="H6559" i="12" s="1"/>
  <c r="B6559" i="12"/>
  <c r="D6559" i="12"/>
  <c r="E6559" i="12"/>
  <c r="I6559" i="12"/>
  <c r="J6559" i="12" s="1"/>
  <c r="A6560" i="12"/>
  <c r="H6560" i="12" s="1"/>
  <c r="B6560" i="12"/>
  <c r="D6560" i="12"/>
  <c r="E6560" i="12"/>
  <c r="I6560" i="12"/>
  <c r="J6560" i="12" s="1"/>
  <c r="A6561" i="12"/>
  <c r="H6561" i="12" s="1"/>
  <c r="B6561" i="12"/>
  <c r="D6561" i="12"/>
  <c r="E6561" i="12"/>
  <c r="I6561" i="12"/>
  <c r="J6561" i="12" s="1"/>
  <c r="A6562" i="12"/>
  <c r="H6562" i="12" s="1"/>
  <c r="B6562" i="12"/>
  <c r="D6562" i="12"/>
  <c r="E6562" i="12"/>
  <c r="I6562" i="12"/>
  <c r="J6562" i="12" s="1"/>
  <c r="A6563" i="12"/>
  <c r="H6563" i="12" s="1"/>
  <c r="B6563" i="12"/>
  <c r="D6563" i="12"/>
  <c r="E6563" i="12"/>
  <c r="I6563" i="12"/>
  <c r="J6563" i="12" s="1"/>
  <c r="A6564" i="12"/>
  <c r="H6564" i="12" s="1"/>
  <c r="B6564" i="12"/>
  <c r="D6564" i="12"/>
  <c r="E6564" i="12"/>
  <c r="I6564" i="12"/>
  <c r="J6564" i="12" s="1"/>
  <c r="A6565" i="12"/>
  <c r="H6565" i="12" s="1"/>
  <c r="B6565" i="12"/>
  <c r="D6565" i="12"/>
  <c r="E6565" i="12"/>
  <c r="I6565" i="12"/>
  <c r="J6565" i="12" s="1"/>
  <c r="A6566" i="12"/>
  <c r="H6566" i="12" s="1"/>
  <c r="B6566" i="12"/>
  <c r="D6566" i="12"/>
  <c r="E6566" i="12"/>
  <c r="I6566" i="12"/>
  <c r="J6566" i="12" s="1"/>
  <c r="A6567" i="12"/>
  <c r="H6567" i="12" s="1"/>
  <c r="B6567" i="12"/>
  <c r="D6567" i="12"/>
  <c r="E6567" i="12"/>
  <c r="I6567" i="12"/>
  <c r="J6567" i="12" s="1"/>
  <c r="A6568" i="12"/>
  <c r="H6568" i="12" s="1"/>
  <c r="B6568" i="12"/>
  <c r="D6568" i="12"/>
  <c r="E6568" i="12"/>
  <c r="I6568" i="12"/>
  <c r="J6568" i="12" s="1"/>
  <c r="A6569" i="12"/>
  <c r="H6569" i="12" s="1"/>
  <c r="B6569" i="12"/>
  <c r="D6569" i="12"/>
  <c r="E6569" i="12"/>
  <c r="I6569" i="12"/>
  <c r="J6569" i="12" s="1"/>
  <c r="A6570" i="12"/>
  <c r="H6570" i="12" s="1"/>
  <c r="B6570" i="12"/>
  <c r="D6570" i="12"/>
  <c r="E6570" i="12"/>
  <c r="I6570" i="12"/>
  <c r="J6570" i="12" s="1"/>
  <c r="A6571" i="12"/>
  <c r="H6571" i="12" s="1"/>
  <c r="B6571" i="12"/>
  <c r="D6571" i="12"/>
  <c r="E6571" i="12"/>
  <c r="I6571" i="12"/>
  <c r="J6571" i="12" s="1"/>
  <c r="A6572" i="12"/>
  <c r="H6572" i="12" s="1"/>
  <c r="B6572" i="12"/>
  <c r="D6572" i="12"/>
  <c r="E6572" i="12"/>
  <c r="I6572" i="12"/>
  <c r="J6572" i="12" s="1"/>
  <c r="A6573" i="12"/>
  <c r="H6573" i="12" s="1"/>
  <c r="B6573" i="12"/>
  <c r="D6573" i="12"/>
  <c r="E6573" i="12"/>
  <c r="I6573" i="12"/>
  <c r="J6573" i="12" s="1"/>
  <c r="A6574" i="12"/>
  <c r="H6574" i="12" s="1"/>
  <c r="B6574" i="12"/>
  <c r="D6574" i="12"/>
  <c r="E6574" i="12"/>
  <c r="I6574" i="12"/>
  <c r="J6574" i="12" s="1"/>
  <c r="A6575" i="12"/>
  <c r="H6575" i="12" s="1"/>
  <c r="B6575" i="12"/>
  <c r="D6575" i="12"/>
  <c r="E6575" i="12"/>
  <c r="I6575" i="12"/>
  <c r="J6575" i="12" s="1"/>
  <c r="A6576" i="12"/>
  <c r="H6576" i="12" s="1"/>
  <c r="B6576" i="12"/>
  <c r="D6576" i="12"/>
  <c r="E6576" i="12"/>
  <c r="I6576" i="12"/>
  <c r="J6576" i="12" s="1"/>
  <c r="A6577" i="12"/>
  <c r="H6577" i="12" s="1"/>
  <c r="B6577" i="12"/>
  <c r="D6577" i="12"/>
  <c r="E6577" i="12"/>
  <c r="I6577" i="12"/>
  <c r="J6577" i="12" s="1"/>
  <c r="A6578" i="12"/>
  <c r="H6578" i="12" s="1"/>
  <c r="B6578" i="12"/>
  <c r="D6578" i="12"/>
  <c r="E6578" i="12"/>
  <c r="I6578" i="12"/>
  <c r="J6578" i="12" s="1"/>
  <c r="A6579" i="12"/>
  <c r="H6579" i="12" s="1"/>
  <c r="B6579" i="12"/>
  <c r="D6579" i="12"/>
  <c r="E6579" i="12"/>
  <c r="I6579" i="12"/>
  <c r="J6579" i="12" s="1"/>
  <c r="A6580" i="12"/>
  <c r="H6580" i="12" s="1"/>
  <c r="B6580" i="12"/>
  <c r="D6580" i="12"/>
  <c r="E6580" i="12"/>
  <c r="I6580" i="12"/>
  <c r="J6580" i="12" s="1"/>
  <c r="A6581" i="12"/>
  <c r="H6581" i="12" s="1"/>
  <c r="B6581" i="12"/>
  <c r="D6581" i="12"/>
  <c r="E6581" i="12"/>
  <c r="I6581" i="12"/>
  <c r="J6581" i="12" s="1"/>
  <c r="A6582" i="12"/>
  <c r="H6582" i="12" s="1"/>
  <c r="B6582" i="12"/>
  <c r="D6582" i="12"/>
  <c r="E6582" i="12"/>
  <c r="I6582" i="12"/>
  <c r="J6582" i="12" s="1"/>
  <c r="A6583" i="12"/>
  <c r="H6583" i="12" s="1"/>
  <c r="B6583" i="12"/>
  <c r="D6583" i="12"/>
  <c r="E6583" i="12"/>
  <c r="I6583" i="12"/>
  <c r="J6583" i="12" s="1"/>
  <c r="A6584" i="12"/>
  <c r="H6584" i="12" s="1"/>
  <c r="B6584" i="12"/>
  <c r="D6584" i="12"/>
  <c r="E6584" i="12"/>
  <c r="I6584" i="12"/>
  <c r="J6584" i="12" s="1"/>
  <c r="A6585" i="12"/>
  <c r="H6585" i="12" s="1"/>
  <c r="B6585" i="12"/>
  <c r="D6585" i="12"/>
  <c r="E6585" i="12"/>
  <c r="I6585" i="12"/>
  <c r="J6585" i="12" s="1"/>
  <c r="A6586" i="12"/>
  <c r="H6586" i="12" s="1"/>
  <c r="B6586" i="12"/>
  <c r="D6586" i="12"/>
  <c r="E6586" i="12"/>
  <c r="I6586" i="12"/>
  <c r="J6586" i="12" s="1"/>
  <c r="A6587" i="12"/>
  <c r="H6587" i="12" s="1"/>
  <c r="B6587" i="12"/>
  <c r="D6587" i="12"/>
  <c r="E6587" i="12"/>
  <c r="I6587" i="12"/>
  <c r="J6587" i="12" s="1"/>
  <c r="A6588" i="12"/>
  <c r="H6588" i="12" s="1"/>
  <c r="B6588" i="12"/>
  <c r="D6588" i="12"/>
  <c r="E6588" i="12"/>
  <c r="I6588" i="12"/>
  <c r="J6588" i="12" s="1"/>
  <c r="A6589" i="12"/>
  <c r="H6589" i="12" s="1"/>
  <c r="B6589" i="12"/>
  <c r="D6589" i="12"/>
  <c r="E6589" i="12"/>
  <c r="I6589" i="12"/>
  <c r="J6589" i="12" s="1"/>
  <c r="A6590" i="12"/>
  <c r="H6590" i="12" s="1"/>
  <c r="B6590" i="12"/>
  <c r="D6590" i="12"/>
  <c r="E6590" i="12"/>
  <c r="I6590" i="12"/>
  <c r="J6590" i="12" s="1"/>
  <c r="A6591" i="12"/>
  <c r="H6591" i="12" s="1"/>
  <c r="B6591" i="12"/>
  <c r="D6591" i="12"/>
  <c r="E6591" i="12"/>
  <c r="I6591" i="12"/>
  <c r="J6591" i="12" s="1"/>
  <c r="A6592" i="12"/>
  <c r="H6592" i="12" s="1"/>
  <c r="B6592" i="12"/>
  <c r="D6592" i="12"/>
  <c r="E6592" i="12"/>
  <c r="I6592" i="12"/>
  <c r="J6592" i="12" s="1"/>
  <c r="A6593" i="12"/>
  <c r="H6593" i="12" s="1"/>
  <c r="B6593" i="12"/>
  <c r="D6593" i="12"/>
  <c r="E6593" i="12"/>
  <c r="I6593" i="12"/>
  <c r="J6593" i="12" s="1"/>
  <c r="A6594" i="12"/>
  <c r="H6594" i="12" s="1"/>
  <c r="B6594" i="12"/>
  <c r="D6594" i="12"/>
  <c r="E6594" i="12"/>
  <c r="I6594" i="12"/>
  <c r="J6594" i="12" s="1"/>
  <c r="A6595" i="12"/>
  <c r="H6595" i="12" s="1"/>
  <c r="B6595" i="12"/>
  <c r="D6595" i="12"/>
  <c r="E6595" i="12"/>
  <c r="I6595" i="12"/>
  <c r="J6595" i="12" s="1"/>
  <c r="A6596" i="12"/>
  <c r="H6596" i="12" s="1"/>
  <c r="B6596" i="12"/>
  <c r="D6596" i="12"/>
  <c r="E6596" i="12"/>
  <c r="I6596" i="12"/>
  <c r="J6596" i="12" s="1"/>
  <c r="A6597" i="12"/>
  <c r="H6597" i="12" s="1"/>
  <c r="B6597" i="12"/>
  <c r="D6597" i="12"/>
  <c r="E6597" i="12"/>
  <c r="I6597" i="12"/>
  <c r="J6597" i="12" s="1"/>
  <c r="A6598" i="12"/>
  <c r="H6598" i="12" s="1"/>
  <c r="B6598" i="12"/>
  <c r="D6598" i="12"/>
  <c r="E6598" i="12"/>
  <c r="I6598" i="12"/>
  <c r="J6598" i="12" s="1"/>
  <c r="A6599" i="12"/>
  <c r="H6599" i="12" s="1"/>
  <c r="B6599" i="12"/>
  <c r="D6599" i="12"/>
  <c r="E6599" i="12"/>
  <c r="I6599" i="12"/>
  <c r="J6599" i="12" s="1"/>
  <c r="A6600" i="12"/>
  <c r="H6600" i="12" s="1"/>
  <c r="B6600" i="12"/>
  <c r="D6600" i="12"/>
  <c r="E6600" i="12"/>
  <c r="I6600" i="12"/>
  <c r="J6600" i="12" s="1"/>
  <c r="A6601" i="12"/>
  <c r="H6601" i="12" s="1"/>
  <c r="B6601" i="12"/>
  <c r="D6601" i="12"/>
  <c r="E6601" i="12"/>
  <c r="I6601" i="12"/>
  <c r="J6601" i="12" s="1"/>
  <c r="A6602" i="12"/>
  <c r="H6602" i="12" s="1"/>
  <c r="B6602" i="12"/>
  <c r="D6602" i="12"/>
  <c r="E6602" i="12"/>
  <c r="I6602" i="12"/>
  <c r="J6602" i="12" s="1"/>
  <c r="A6603" i="12"/>
  <c r="H6603" i="12" s="1"/>
  <c r="B6603" i="12"/>
  <c r="D6603" i="12"/>
  <c r="E6603" i="12"/>
  <c r="I6603" i="12"/>
  <c r="J6603" i="12" s="1"/>
  <c r="A6604" i="12"/>
  <c r="H6604" i="12" s="1"/>
  <c r="B6604" i="12"/>
  <c r="D6604" i="12"/>
  <c r="E6604" i="12"/>
  <c r="I6604" i="12"/>
  <c r="J6604" i="12" s="1"/>
  <c r="A6605" i="12"/>
  <c r="H6605" i="12" s="1"/>
  <c r="B6605" i="12"/>
  <c r="D6605" i="12"/>
  <c r="E6605" i="12"/>
  <c r="I6605" i="12"/>
  <c r="J6605" i="12" s="1"/>
  <c r="A6606" i="12"/>
  <c r="H6606" i="12" s="1"/>
  <c r="B6606" i="12"/>
  <c r="D6606" i="12"/>
  <c r="E6606" i="12"/>
  <c r="I6606" i="12"/>
  <c r="J6606" i="12" s="1"/>
  <c r="A6607" i="12"/>
  <c r="H6607" i="12" s="1"/>
  <c r="B6607" i="12"/>
  <c r="D6607" i="12"/>
  <c r="E6607" i="12"/>
  <c r="I6607" i="12"/>
  <c r="J6607" i="12" s="1"/>
  <c r="A6608" i="12"/>
  <c r="H6608" i="12" s="1"/>
  <c r="B6608" i="12"/>
  <c r="D6608" i="12"/>
  <c r="E6608" i="12"/>
  <c r="I6608" i="12"/>
  <c r="J6608" i="12" s="1"/>
  <c r="A6609" i="12"/>
  <c r="H6609" i="12" s="1"/>
  <c r="B6609" i="12"/>
  <c r="D6609" i="12"/>
  <c r="E6609" i="12"/>
  <c r="I6609" i="12"/>
  <c r="J6609" i="12" s="1"/>
  <c r="A6610" i="12"/>
  <c r="H6610" i="12" s="1"/>
  <c r="B6610" i="12"/>
  <c r="D6610" i="12"/>
  <c r="E6610" i="12"/>
  <c r="I6610" i="12"/>
  <c r="J6610" i="12" s="1"/>
  <c r="A6611" i="12"/>
  <c r="H6611" i="12" s="1"/>
  <c r="B6611" i="12"/>
  <c r="D6611" i="12"/>
  <c r="E6611" i="12"/>
  <c r="I6611" i="12"/>
  <c r="J6611" i="12" s="1"/>
  <c r="A6612" i="12"/>
  <c r="H6612" i="12" s="1"/>
  <c r="B6612" i="12"/>
  <c r="D6612" i="12"/>
  <c r="E6612" i="12"/>
  <c r="I6612" i="12"/>
  <c r="J6612" i="12" s="1"/>
  <c r="A6613" i="12"/>
  <c r="H6613" i="12" s="1"/>
  <c r="B6613" i="12"/>
  <c r="D6613" i="12"/>
  <c r="E6613" i="12"/>
  <c r="I6613" i="12"/>
  <c r="J6613" i="12" s="1"/>
  <c r="A6614" i="12"/>
  <c r="H6614" i="12" s="1"/>
  <c r="B6614" i="12"/>
  <c r="D6614" i="12"/>
  <c r="E6614" i="12"/>
  <c r="I6614" i="12"/>
  <c r="J6614" i="12" s="1"/>
  <c r="A6615" i="12"/>
  <c r="H6615" i="12" s="1"/>
  <c r="B6615" i="12"/>
  <c r="D6615" i="12"/>
  <c r="E6615" i="12"/>
  <c r="I6615" i="12"/>
  <c r="J6615" i="12" s="1"/>
  <c r="A6616" i="12"/>
  <c r="H6616" i="12" s="1"/>
  <c r="B6616" i="12"/>
  <c r="D6616" i="12"/>
  <c r="E6616" i="12"/>
  <c r="I6616" i="12"/>
  <c r="J6616" i="12" s="1"/>
  <c r="A6617" i="12"/>
  <c r="H6617" i="12" s="1"/>
  <c r="B6617" i="12"/>
  <c r="D6617" i="12"/>
  <c r="E6617" i="12"/>
  <c r="I6617" i="12"/>
  <c r="J6617" i="12" s="1"/>
  <c r="A6618" i="12"/>
  <c r="H6618" i="12" s="1"/>
  <c r="B6618" i="12"/>
  <c r="D6618" i="12"/>
  <c r="E6618" i="12"/>
  <c r="I6618" i="12"/>
  <c r="J6618" i="12" s="1"/>
  <c r="A6619" i="12"/>
  <c r="H6619" i="12" s="1"/>
  <c r="B6619" i="12"/>
  <c r="D6619" i="12"/>
  <c r="E6619" i="12"/>
  <c r="I6619" i="12"/>
  <c r="J6619" i="12" s="1"/>
  <c r="A6620" i="12"/>
  <c r="H6620" i="12" s="1"/>
  <c r="B6620" i="12"/>
  <c r="D6620" i="12"/>
  <c r="E6620" i="12"/>
  <c r="I6620" i="12"/>
  <c r="J6620" i="12" s="1"/>
  <c r="A6621" i="12"/>
  <c r="H6621" i="12" s="1"/>
  <c r="B6621" i="12"/>
  <c r="D6621" i="12"/>
  <c r="E6621" i="12"/>
  <c r="I6621" i="12"/>
  <c r="J6621" i="12" s="1"/>
  <c r="A6622" i="12"/>
  <c r="H6622" i="12" s="1"/>
  <c r="B6622" i="12"/>
  <c r="D6622" i="12"/>
  <c r="E6622" i="12"/>
  <c r="I6622" i="12"/>
  <c r="J6622" i="12" s="1"/>
  <c r="A6623" i="12"/>
  <c r="H6623" i="12" s="1"/>
  <c r="B6623" i="12"/>
  <c r="D6623" i="12"/>
  <c r="E6623" i="12"/>
  <c r="I6623" i="12"/>
  <c r="J6623" i="12" s="1"/>
  <c r="A6624" i="12"/>
  <c r="H6624" i="12" s="1"/>
  <c r="B6624" i="12"/>
  <c r="D6624" i="12"/>
  <c r="E6624" i="12"/>
  <c r="I6624" i="12"/>
  <c r="J6624" i="12" s="1"/>
  <c r="A6625" i="12"/>
  <c r="H6625" i="12" s="1"/>
  <c r="B6625" i="12"/>
  <c r="D6625" i="12"/>
  <c r="E6625" i="12"/>
  <c r="I6625" i="12"/>
  <c r="J6625" i="12" s="1"/>
  <c r="A6626" i="12"/>
  <c r="H6626" i="12" s="1"/>
  <c r="B6626" i="12"/>
  <c r="D6626" i="12"/>
  <c r="E6626" i="12"/>
  <c r="I6626" i="12"/>
  <c r="J6626" i="12" s="1"/>
  <c r="A6627" i="12"/>
  <c r="H6627" i="12" s="1"/>
  <c r="B6627" i="12"/>
  <c r="D6627" i="12"/>
  <c r="E6627" i="12"/>
  <c r="I6627" i="12"/>
  <c r="J6627" i="12" s="1"/>
  <c r="A6628" i="12"/>
  <c r="H6628" i="12" s="1"/>
  <c r="B6628" i="12"/>
  <c r="D6628" i="12"/>
  <c r="E6628" i="12"/>
  <c r="I6628" i="12"/>
  <c r="J6628" i="12" s="1"/>
  <c r="A6629" i="12"/>
  <c r="H6629" i="12" s="1"/>
  <c r="B6629" i="12"/>
  <c r="D6629" i="12"/>
  <c r="E6629" i="12"/>
  <c r="I6629" i="12"/>
  <c r="J6629" i="12" s="1"/>
  <c r="A6630" i="12"/>
  <c r="H6630" i="12" s="1"/>
  <c r="B6630" i="12"/>
  <c r="D6630" i="12"/>
  <c r="E6630" i="12"/>
  <c r="I6630" i="12"/>
  <c r="J6630" i="12" s="1"/>
  <c r="A6631" i="12"/>
  <c r="H6631" i="12" s="1"/>
  <c r="B6631" i="12"/>
  <c r="D6631" i="12"/>
  <c r="E6631" i="12"/>
  <c r="I6631" i="12"/>
  <c r="J6631" i="12" s="1"/>
  <c r="A6632" i="12"/>
  <c r="H6632" i="12" s="1"/>
  <c r="B6632" i="12"/>
  <c r="D6632" i="12"/>
  <c r="E6632" i="12"/>
  <c r="I6632" i="12"/>
  <c r="J6632" i="12" s="1"/>
  <c r="A6633" i="12"/>
  <c r="H6633" i="12" s="1"/>
  <c r="B6633" i="12"/>
  <c r="D6633" i="12"/>
  <c r="E6633" i="12"/>
  <c r="I6633" i="12"/>
  <c r="J6633" i="12" s="1"/>
  <c r="A6634" i="12"/>
  <c r="H6634" i="12" s="1"/>
  <c r="B6634" i="12"/>
  <c r="D6634" i="12"/>
  <c r="E6634" i="12"/>
  <c r="I6634" i="12"/>
  <c r="J6634" i="12" s="1"/>
  <c r="A6635" i="12"/>
  <c r="H6635" i="12" s="1"/>
  <c r="B6635" i="12"/>
  <c r="D6635" i="12"/>
  <c r="E6635" i="12"/>
  <c r="I6635" i="12"/>
  <c r="J6635" i="12" s="1"/>
  <c r="A6636" i="12"/>
  <c r="H6636" i="12" s="1"/>
  <c r="B6636" i="12"/>
  <c r="D6636" i="12"/>
  <c r="E6636" i="12"/>
  <c r="I6636" i="12"/>
  <c r="J6636" i="12" s="1"/>
  <c r="A6637" i="12"/>
  <c r="H6637" i="12" s="1"/>
  <c r="B6637" i="12"/>
  <c r="D6637" i="12"/>
  <c r="E6637" i="12"/>
  <c r="I6637" i="12"/>
  <c r="J6637" i="12" s="1"/>
  <c r="A6638" i="12"/>
  <c r="H6638" i="12" s="1"/>
  <c r="B6638" i="12"/>
  <c r="D6638" i="12"/>
  <c r="E6638" i="12"/>
  <c r="I6638" i="12"/>
  <c r="J6638" i="12" s="1"/>
  <c r="A6639" i="12"/>
  <c r="H6639" i="12" s="1"/>
  <c r="B6639" i="12"/>
  <c r="D6639" i="12"/>
  <c r="E6639" i="12"/>
  <c r="I6639" i="12"/>
  <c r="J6639" i="12" s="1"/>
  <c r="A6640" i="12"/>
  <c r="H6640" i="12" s="1"/>
  <c r="B6640" i="12"/>
  <c r="D6640" i="12"/>
  <c r="E6640" i="12"/>
  <c r="I6640" i="12"/>
  <c r="J6640" i="12" s="1"/>
  <c r="A6641" i="12"/>
  <c r="H6641" i="12" s="1"/>
  <c r="B6641" i="12"/>
  <c r="D6641" i="12"/>
  <c r="E6641" i="12"/>
  <c r="I6641" i="12"/>
  <c r="J6641" i="12" s="1"/>
  <c r="A6642" i="12"/>
  <c r="H6642" i="12" s="1"/>
  <c r="B6642" i="12"/>
  <c r="D6642" i="12"/>
  <c r="E6642" i="12"/>
  <c r="I6642" i="12"/>
  <c r="J6642" i="12" s="1"/>
  <c r="A6643" i="12"/>
  <c r="H6643" i="12" s="1"/>
  <c r="B6643" i="12"/>
  <c r="D6643" i="12"/>
  <c r="E6643" i="12"/>
  <c r="I6643" i="12"/>
  <c r="J6643" i="12" s="1"/>
  <c r="A6644" i="12"/>
  <c r="H6644" i="12" s="1"/>
  <c r="B6644" i="12"/>
  <c r="D6644" i="12"/>
  <c r="E6644" i="12"/>
  <c r="I6644" i="12"/>
  <c r="J6644" i="12" s="1"/>
  <c r="A6645" i="12"/>
  <c r="H6645" i="12" s="1"/>
  <c r="B6645" i="12"/>
  <c r="D6645" i="12"/>
  <c r="E6645" i="12"/>
  <c r="I6645" i="12"/>
  <c r="J6645" i="12" s="1"/>
  <c r="A6646" i="12"/>
  <c r="H6646" i="12" s="1"/>
  <c r="B6646" i="12"/>
  <c r="D6646" i="12"/>
  <c r="E6646" i="12"/>
  <c r="I6646" i="12"/>
  <c r="J6646" i="12" s="1"/>
  <c r="A6647" i="12"/>
  <c r="H6647" i="12" s="1"/>
  <c r="B6647" i="12"/>
  <c r="D6647" i="12"/>
  <c r="E6647" i="12"/>
  <c r="I6647" i="12"/>
  <c r="J6647" i="12" s="1"/>
  <c r="A6648" i="12"/>
  <c r="H6648" i="12" s="1"/>
  <c r="B6648" i="12"/>
  <c r="D6648" i="12"/>
  <c r="E6648" i="12"/>
  <c r="I6648" i="12"/>
  <c r="J6648" i="12" s="1"/>
  <c r="A6649" i="12"/>
  <c r="H6649" i="12" s="1"/>
  <c r="B6649" i="12"/>
  <c r="D6649" i="12"/>
  <c r="E6649" i="12"/>
  <c r="I6649" i="12"/>
  <c r="J6649" i="12" s="1"/>
  <c r="A6650" i="12"/>
  <c r="H6650" i="12" s="1"/>
  <c r="B6650" i="12"/>
  <c r="D6650" i="12"/>
  <c r="E6650" i="12"/>
  <c r="I6650" i="12"/>
  <c r="J6650" i="12" s="1"/>
  <c r="A6651" i="12"/>
  <c r="H6651" i="12" s="1"/>
  <c r="B6651" i="12"/>
  <c r="D6651" i="12"/>
  <c r="E6651" i="12"/>
  <c r="I6651" i="12"/>
  <c r="J6651" i="12" s="1"/>
  <c r="A6652" i="12"/>
  <c r="H6652" i="12" s="1"/>
  <c r="B6652" i="12"/>
  <c r="D6652" i="12"/>
  <c r="E6652" i="12"/>
  <c r="I6652" i="12"/>
  <c r="J6652" i="12" s="1"/>
  <c r="A6653" i="12"/>
  <c r="H6653" i="12" s="1"/>
  <c r="B6653" i="12"/>
  <c r="D6653" i="12"/>
  <c r="E6653" i="12"/>
  <c r="I6653" i="12"/>
  <c r="J6653" i="12" s="1"/>
  <c r="A6654" i="12"/>
  <c r="H6654" i="12" s="1"/>
  <c r="B6654" i="12"/>
  <c r="D6654" i="12"/>
  <c r="E6654" i="12"/>
  <c r="I6654" i="12"/>
  <c r="J6654" i="12" s="1"/>
  <c r="A6655" i="12"/>
  <c r="H6655" i="12" s="1"/>
  <c r="B6655" i="12"/>
  <c r="D6655" i="12"/>
  <c r="E6655" i="12"/>
  <c r="I6655" i="12"/>
  <c r="J6655" i="12" s="1"/>
  <c r="A6656" i="12"/>
  <c r="H6656" i="12" s="1"/>
  <c r="B6656" i="12"/>
  <c r="D6656" i="12"/>
  <c r="E6656" i="12"/>
  <c r="I6656" i="12"/>
  <c r="J6656" i="12" s="1"/>
  <c r="A6657" i="12"/>
  <c r="H6657" i="12" s="1"/>
  <c r="B6657" i="12"/>
  <c r="D6657" i="12"/>
  <c r="E6657" i="12"/>
  <c r="I6657" i="12"/>
  <c r="J6657" i="12" s="1"/>
  <c r="A6658" i="12"/>
  <c r="H6658" i="12" s="1"/>
  <c r="B6658" i="12"/>
  <c r="D6658" i="12"/>
  <c r="E6658" i="12"/>
  <c r="I6658" i="12"/>
  <c r="J6658" i="12" s="1"/>
  <c r="A6659" i="12"/>
  <c r="H6659" i="12" s="1"/>
  <c r="B6659" i="12"/>
  <c r="D6659" i="12"/>
  <c r="E6659" i="12"/>
  <c r="I6659" i="12"/>
  <c r="J6659" i="12" s="1"/>
  <c r="A6660" i="12"/>
  <c r="H6660" i="12" s="1"/>
  <c r="B6660" i="12"/>
  <c r="D6660" i="12"/>
  <c r="E6660" i="12"/>
  <c r="I6660" i="12"/>
  <c r="J6660" i="12" s="1"/>
  <c r="A6661" i="12"/>
  <c r="H6661" i="12" s="1"/>
  <c r="B6661" i="12"/>
  <c r="D6661" i="12"/>
  <c r="E6661" i="12"/>
  <c r="I6661" i="12"/>
  <c r="J6661" i="12" s="1"/>
  <c r="A6662" i="12"/>
  <c r="H6662" i="12" s="1"/>
  <c r="B6662" i="12"/>
  <c r="D6662" i="12"/>
  <c r="E6662" i="12"/>
  <c r="I6662" i="12"/>
  <c r="J6662" i="12" s="1"/>
  <c r="A6663" i="12"/>
  <c r="H6663" i="12" s="1"/>
  <c r="B6663" i="12"/>
  <c r="D6663" i="12"/>
  <c r="E6663" i="12"/>
  <c r="I6663" i="12"/>
  <c r="J6663" i="12" s="1"/>
  <c r="A6664" i="12"/>
  <c r="H6664" i="12" s="1"/>
  <c r="B6664" i="12"/>
  <c r="D6664" i="12"/>
  <c r="E6664" i="12"/>
  <c r="I6664" i="12"/>
  <c r="J6664" i="12" s="1"/>
  <c r="A6665" i="12"/>
  <c r="H6665" i="12" s="1"/>
  <c r="B6665" i="12"/>
  <c r="D6665" i="12"/>
  <c r="E6665" i="12"/>
  <c r="I6665" i="12"/>
  <c r="J6665" i="12" s="1"/>
  <c r="A6666" i="12"/>
  <c r="H6666" i="12" s="1"/>
  <c r="B6666" i="12"/>
  <c r="D6666" i="12"/>
  <c r="E6666" i="12"/>
  <c r="I6666" i="12"/>
  <c r="J6666" i="12" s="1"/>
  <c r="A6667" i="12"/>
  <c r="H6667" i="12" s="1"/>
  <c r="B6667" i="12"/>
  <c r="D6667" i="12"/>
  <c r="E6667" i="12"/>
  <c r="I6667" i="12"/>
  <c r="J6667" i="12" s="1"/>
  <c r="A6668" i="12"/>
  <c r="H6668" i="12" s="1"/>
  <c r="B6668" i="12"/>
  <c r="D6668" i="12"/>
  <c r="E6668" i="12"/>
  <c r="I6668" i="12"/>
  <c r="J6668" i="12" s="1"/>
  <c r="A6669" i="12"/>
  <c r="H6669" i="12" s="1"/>
  <c r="B6669" i="12"/>
  <c r="D6669" i="12"/>
  <c r="E6669" i="12"/>
  <c r="I6669" i="12"/>
  <c r="J6669" i="12" s="1"/>
  <c r="A6670" i="12"/>
  <c r="H6670" i="12" s="1"/>
  <c r="B6670" i="12"/>
  <c r="D6670" i="12"/>
  <c r="E6670" i="12"/>
  <c r="I6670" i="12"/>
  <c r="J6670" i="12" s="1"/>
  <c r="A6671" i="12"/>
  <c r="H6671" i="12" s="1"/>
  <c r="B6671" i="12"/>
  <c r="D6671" i="12"/>
  <c r="E6671" i="12"/>
  <c r="I6671" i="12"/>
  <c r="J6671" i="12" s="1"/>
  <c r="A6672" i="12"/>
  <c r="H6672" i="12" s="1"/>
  <c r="B6672" i="12"/>
  <c r="D6672" i="12"/>
  <c r="E6672" i="12"/>
  <c r="I6672" i="12"/>
  <c r="J6672" i="12" s="1"/>
  <c r="A6673" i="12"/>
  <c r="H6673" i="12" s="1"/>
  <c r="B6673" i="12"/>
  <c r="D6673" i="12"/>
  <c r="E6673" i="12"/>
  <c r="I6673" i="12"/>
  <c r="J6673" i="12" s="1"/>
  <c r="A6674" i="12"/>
  <c r="H6674" i="12" s="1"/>
  <c r="B6674" i="12"/>
  <c r="D6674" i="12"/>
  <c r="E6674" i="12"/>
  <c r="I6674" i="12"/>
  <c r="J6674" i="12" s="1"/>
  <c r="A6675" i="12"/>
  <c r="H6675" i="12" s="1"/>
  <c r="B6675" i="12"/>
  <c r="D6675" i="12"/>
  <c r="E6675" i="12"/>
  <c r="I6675" i="12"/>
  <c r="J6675" i="12" s="1"/>
  <c r="A6676" i="12"/>
  <c r="H6676" i="12" s="1"/>
  <c r="B6676" i="12"/>
  <c r="D6676" i="12"/>
  <c r="E6676" i="12"/>
  <c r="I6676" i="12"/>
  <c r="J6676" i="12" s="1"/>
  <c r="A6677" i="12"/>
  <c r="H6677" i="12" s="1"/>
  <c r="B6677" i="12"/>
  <c r="D6677" i="12"/>
  <c r="E6677" i="12"/>
  <c r="I6677" i="12"/>
  <c r="J6677" i="12" s="1"/>
  <c r="A6678" i="12"/>
  <c r="H6678" i="12" s="1"/>
  <c r="B6678" i="12"/>
  <c r="D6678" i="12"/>
  <c r="E6678" i="12"/>
  <c r="I6678" i="12"/>
  <c r="J6678" i="12" s="1"/>
  <c r="A6679" i="12"/>
  <c r="H6679" i="12" s="1"/>
  <c r="B6679" i="12"/>
  <c r="D6679" i="12"/>
  <c r="E6679" i="12"/>
  <c r="I6679" i="12"/>
  <c r="J6679" i="12" s="1"/>
  <c r="A6680" i="12"/>
  <c r="H6680" i="12" s="1"/>
  <c r="B6680" i="12"/>
  <c r="D6680" i="12"/>
  <c r="E6680" i="12"/>
  <c r="I6680" i="12"/>
  <c r="J6680" i="12" s="1"/>
  <c r="A6681" i="12"/>
  <c r="H6681" i="12" s="1"/>
  <c r="B6681" i="12"/>
  <c r="D6681" i="12"/>
  <c r="E6681" i="12"/>
  <c r="I6681" i="12"/>
  <c r="J6681" i="12" s="1"/>
  <c r="A6682" i="12"/>
  <c r="H6682" i="12" s="1"/>
  <c r="B6682" i="12"/>
  <c r="D6682" i="12"/>
  <c r="E6682" i="12"/>
  <c r="I6682" i="12"/>
  <c r="J6682" i="12" s="1"/>
  <c r="A6683" i="12"/>
  <c r="H6683" i="12" s="1"/>
  <c r="B6683" i="12"/>
  <c r="D6683" i="12"/>
  <c r="E6683" i="12"/>
  <c r="I6683" i="12"/>
  <c r="J6683" i="12" s="1"/>
  <c r="A6684" i="12"/>
  <c r="H6684" i="12" s="1"/>
  <c r="B6684" i="12"/>
  <c r="D6684" i="12"/>
  <c r="E6684" i="12"/>
  <c r="I6684" i="12"/>
  <c r="J6684" i="12" s="1"/>
  <c r="A6685" i="12"/>
  <c r="H6685" i="12" s="1"/>
  <c r="B6685" i="12"/>
  <c r="D6685" i="12"/>
  <c r="E6685" i="12"/>
  <c r="I6685" i="12"/>
  <c r="J6685" i="12" s="1"/>
  <c r="A6686" i="12"/>
  <c r="H6686" i="12" s="1"/>
  <c r="B6686" i="12"/>
  <c r="D6686" i="12"/>
  <c r="E6686" i="12"/>
  <c r="I6686" i="12"/>
  <c r="J6686" i="12" s="1"/>
  <c r="A6687" i="12"/>
  <c r="H6687" i="12" s="1"/>
  <c r="B6687" i="12"/>
  <c r="D6687" i="12"/>
  <c r="E6687" i="12"/>
  <c r="I6687" i="12"/>
  <c r="J6687" i="12" s="1"/>
  <c r="A6688" i="12"/>
  <c r="H6688" i="12" s="1"/>
  <c r="B6688" i="12"/>
  <c r="D6688" i="12"/>
  <c r="E6688" i="12"/>
  <c r="I6688" i="12"/>
  <c r="J6688" i="12" s="1"/>
  <c r="A6689" i="12"/>
  <c r="H6689" i="12" s="1"/>
  <c r="B6689" i="12"/>
  <c r="D6689" i="12"/>
  <c r="E6689" i="12"/>
  <c r="I6689" i="12"/>
  <c r="J6689" i="12" s="1"/>
  <c r="A6690" i="12"/>
  <c r="H6690" i="12" s="1"/>
  <c r="B6690" i="12"/>
  <c r="D6690" i="12"/>
  <c r="E6690" i="12"/>
  <c r="I6690" i="12"/>
  <c r="J6690" i="12" s="1"/>
  <c r="A6691" i="12"/>
  <c r="H6691" i="12" s="1"/>
  <c r="B6691" i="12"/>
  <c r="D6691" i="12"/>
  <c r="E6691" i="12"/>
  <c r="I6691" i="12"/>
  <c r="J6691" i="12" s="1"/>
  <c r="A6692" i="12"/>
  <c r="H6692" i="12" s="1"/>
  <c r="B6692" i="12"/>
  <c r="D6692" i="12"/>
  <c r="E6692" i="12"/>
  <c r="I6692" i="12"/>
  <c r="J6692" i="12" s="1"/>
  <c r="A6693" i="12"/>
  <c r="H6693" i="12" s="1"/>
  <c r="B6693" i="12"/>
  <c r="D6693" i="12"/>
  <c r="E6693" i="12"/>
  <c r="I6693" i="12"/>
  <c r="J6693" i="12" s="1"/>
  <c r="A6694" i="12"/>
  <c r="H6694" i="12" s="1"/>
  <c r="B6694" i="12"/>
  <c r="D6694" i="12"/>
  <c r="E6694" i="12"/>
  <c r="I6694" i="12"/>
  <c r="J6694" i="12" s="1"/>
  <c r="A6695" i="12"/>
  <c r="H6695" i="12" s="1"/>
  <c r="B6695" i="12"/>
  <c r="D6695" i="12"/>
  <c r="E6695" i="12"/>
  <c r="I6695" i="12"/>
  <c r="J6695" i="12" s="1"/>
  <c r="A6696" i="12"/>
  <c r="H6696" i="12" s="1"/>
  <c r="B6696" i="12"/>
  <c r="D6696" i="12"/>
  <c r="E6696" i="12"/>
  <c r="I6696" i="12"/>
  <c r="J6696" i="12" s="1"/>
  <c r="A6697" i="12"/>
  <c r="H6697" i="12" s="1"/>
  <c r="B6697" i="12"/>
  <c r="D6697" i="12"/>
  <c r="E6697" i="12"/>
  <c r="I6697" i="12"/>
  <c r="J6697" i="12" s="1"/>
  <c r="A6698" i="12"/>
  <c r="H6698" i="12" s="1"/>
  <c r="B6698" i="12"/>
  <c r="D6698" i="12"/>
  <c r="E6698" i="12"/>
  <c r="I6698" i="12"/>
  <c r="J6698" i="12" s="1"/>
  <c r="A6699" i="12"/>
  <c r="H6699" i="12" s="1"/>
  <c r="B6699" i="12"/>
  <c r="D6699" i="12"/>
  <c r="E6699" i="12"/>
  <c r="I6699" i="12"/>
  <c r="J6699" i="12" s="1"/>
  <c r="A6700" i="12"/>
  <c r="H6700" i="12" s="1"/>
  <c r="B6700" i="12"/>
  <c r="D6700" i="12"/>
  <c r="E6700" i="12"/>
  <c r="I6700" i="12"/>
  <c r="J6700" i="12" s="1"/>
  <c r="A6701" i="12"/>
  <c r="H6701" i="12" s="1"/>
  <c r="B6701" i="12"/>
  <c r="D6701" i="12"/>
  <c r="E6701" i="12"/>
  <c r="I6701" i="12"/>
  <c r="J6701" i="12" s="1"/>
  <c r="A6702" i="12"/>
  <c r="H6702" i="12" s="1"/>
  <c r="B6702" i="12"/>
  <c r="D6702" i="12"/>
  <c r="E6702" i="12"/>
  <c r="I6702" i="12"/>
  <c r="J6702" i="12" s="1"/>
  <c r="A6703" i="12"/>
  <c r="H6703" i="12" s="1"/>
  <c r="B6703" i="12"/>
  <c r="D6703" i="12"/>
  <c r="E6703" i="12"/>
  <c r="I6703" i="12"/>
  <c r="J6703" i="12" s="1"/>
  <c r="A6704" i="12"/>
  <c r="H6704" i="12" s="1"/>
  <c r="B6704" i="12"/>
  <c r="D6704" i="12"/>
  <c r="E6704" i="12"/>
  <c r="I6704" i="12"/>
  <c r="J6704" i="12" s="1"/>
  <c r="A6705" i="12"/>
  <c r="H6705" i="12" s="1"/>
  <c r="B6705" i="12"/>
  <c r="D6705" i="12"/>
  <c r="E6705" i="12"/>
  <c r="I6705" i="12"/>
  <c r="J6705" i="12" s="1"/>
  <c r="A6706" i="12"/>
  <c r="H6706" i="12" s="1"/>
  <c r="B6706" i="12"/>
  <c r="D6706" i="12"/>
  <c r="E6706" i="12"/>
  <c r="I6706" i="12"/>
  <c r="J6706" i="12" s="1"/>
  <c r="A6707" i="12"/>
  <c r="H6707" i="12" s="1"/>
  <c r="B6707" i="12"/>
  <c r="D6707" i="12"/>
  <c r="E6707" i="12"/>
  <c r="I6707" i="12"/>
  <c r="J6707" i="12" s="1"/>
  <c r="A6708" i="12"/>
  <c r="H6708" i="12" s="1"/>
  <c r="B6708" i="12"/>
  <c r="D6708" i="12"/>
  <c r="E6708" i="12"/>
  <c r="I6708" i="12"/>
  <c r="J6708" i="12" s="1"/>
  <c r="A6709" i="12"/>
  <c r="H6709" i="12" s="1"/>
  <c r="B6709" i="12"/>
  <c r="D6709" i="12"/>
  <c r="E6709" i="12"/>
  <c r="I6709" i="12"/>
  <c r="J6709" i="12" s="1"/>
  <c r="A6710" i="12"/>
  <c r="H6710" i="12" s="1"/>
  <c r="B6710" i="12"/>
  <c r="D6710" i="12"/>
  <c r="E6710" i="12"/>
  <c r="I6710" i="12"/>
  <c r="J6710" i="12" s="1"/>
  <c r="A6711" i="12"/>
  <c r="H6711" i="12" s="1"/>
  <c r="B6711" i="12"/>
  <c r="D6711" i="12"/>
  <c r="E6711" i="12"/>
  <c r="I6711" i="12"/>
  <c r="J6711" i="12" s="1"/>
  <c r="A6712" i="12"/>
  <c r="H6712" i="12" s="1"/>
  <c r="B6712" i="12"/>
  <c r="D6712" i="12"/>
  <c r="E6712" i="12"/>
  <c r="I6712" i="12"/>
  <c r="J6712" i="12" s="1"/>
  <c r="A6713" i="12"/>
  <c r="H6713" i="12" s="1"/>
  <c r="B6713" i="12"/>
  <c r="D6713" i="12"/>
  <c r="E6713" i="12"/>
  <c r="I6713" i="12"/>
  <c r="J6713" i="12" s="1"/>
  <c r="A6714" i="12"/>
  <c r="H6714" i="12" s="1"/>
  <c r="B6714" i="12"/>
  <c r="D6714" i="12"/>
  <c r="E6714" i="12"/>
  <c r="I6714" i="12"/>
  <c r="J6714" i="12" s="1"/>
  <c r="A6715" i="12"/>
  <c r="H6715" i="12" s="1"/>
  <c r="B6715" i="12"/>
  <c r="D6715" i="12"/>
  <c r="E6715" i="12"/>
  <c r="I6715" i="12"/>
  <c r="J6715" i="12" s="1"/>
  <c r="A6716" i="12"/>
  <c r="H6716" i="12" s="1"/>
  <c r="B6716" i="12"/>
  <c r="D6716" i="12"/>
  <c r="E6716" i="12"/>
  <c r="I6716" i="12"/>
  <c r="J6716" i="12" s="1"/>
  <c r="A6717" i="12"/>
  <c r="H6717" i="12" s="1"/>
  <c r="B6717" i="12"/>
  <c r="D6717" i="12"/>
  <c r="E6717" i="12"/>
  <c r="I6717" i="12"/>
  <c r="J6717" i="12" s="1"/>
  <c r="A6718" i="12"/>
  <c r="H6718" i="12" s="1"/>
  <c r="B6718" i="12"/>
  <c r="D6718" i="12"/>
  <c r="E6718" i="12"/>
  <c r="I6718" i="12"/>
  <c r="J6718" i="12" s="1"/>
  <c r="A6719" i="12"/>
  <c r="H6719" i="12" s="1"/>
  <c r="B6719" i="12"/>
  <c r="D6719" i="12"/>
  <c r="E6719" i="12"/>
  <c r="I6719" i="12"/>
  <c r="J6719" i="12" s="1"/>
  <c r="A6720" i="12"/>
  <c r="H6720" i="12" s="1"/>
  <c r="B6720" i="12"/>
  <c r="D6720" i="12"/>
  <c r="E6720" i="12"/>
  <c r="I6720" i="12"/>
  <c r="J6720" i="12" s="1"/>
  <c r="A6721" i="12"/>
  <c r="H6721" i="12" s="1"/>
  <c r="B6721" i="12"/>
  <c r="D6721" i="12"/>
  <c r="E6721" i="12"/>
  <c r="I6721" i="12"/>
  <c r="J6721" i="12" s="1"/>
  <c r="A6722" i="12"/>
  <c r="H6722" i="12" s="1"/>
  <c r="B6722" i="12"/>
  <c r="D6722" i="12"/>
  <c r="E6722" i="12"/>
  <c r="I6722" i="12"/>
  <c r="J6722" i="12" s="1"/>
  <c r="A6723" i="12"/>
  <c r="H6723" i="12" s="1"/>
  <c r="B6723" i="12"/>
  <c r="D6723" i="12"/>
  <c r="E6723" i="12"/>
  <c r="I6723" i="12"/>
  <c r="J6723" i="12" s="1"/>
  <c r="A6724" i="12"/>
  <c r="H6724" i="12" s="1"/>
  <c r="B6724" i="12"/>
  <c r="D6724" i="12"/>
  <c r="E6724" i="12"/>
  <c r="I6724" i="12"/>
  <c r="J6724" i="12" s="1"/>
  <c r="A6725" i="12"/>
  <c r="H6725" i="12" s="1"/>
  <c r="B6725" i="12"/>
  <c r="D6725" i="12"/>
  <c r="E6725" i="12"/>
  <c r="I6725" i="12"/>
  <c r="J6725" i="12" s="1"/>
  <c r="A6726" i="12"/>
  <c r="H6726" i="12" s="1"/>
  <c r="B6726" i="12"/>
  <c r="D6726" i="12"/>
  <c r="E6726" i="12"/>
  <c r="I6726" i="12"/>
  <c r="J6726" i="12" s="1"/>
  <c r="A6727" i="12"/>
  <c r="H6727" i="12" s="1"/>
  <c r="B6727" i="12"/>
  <c r="D6727" i="12"/>
  <c r="E6727" i="12"/>
  <c r="I6727" i="12"/>
  <c r="J6727" i="12" s="1"/>
  <c r="A6728" i="12"/>
  <c r="H6728" i="12" s="1"/>
  <c r="B6728" i="12"/>
  <c r="D6728" i="12"/>
  <c r="E6728" i="12"/>
  <c r="I6728" i="12"/>
  <c r="J6728" i="12" s="1"/>
  <c r="A6729" i="12"/>
  <c r="H6729" i="12" s="1"/>
  <c r="B6729" i="12"/>
  <c r="D6729" i="12"/>
  <c r="E6729" i="12"/>
  <c r="I6729" i="12"/>
  <c r="J6729" i="12" s="1"/>
  <c r="A6730" i="12"/>
  <c r="H6730" i="12" s="1"/>
  <c r="B6730" i="12"/>
  <c r="D6730" i="12"/>
  <c r="E6730" i="12"/>
  <c r="I6730" i="12"/>
  <c r="J6730" i="12" s="1"/>
  <c r="A6731" i="12"/>
  <c r="H6731" i="12" s="1"/>
  <c r="B6731" i="12"/>
  <c r="D6731" i="12"/>
  <c r="E6731" i="12"/>
  <c r="I6731" i="12"/>
  <c r="J6731" i="12" s="1"/>
  <c r="A6732" i="12"/>
  <c r="H6732" i="12" s="1"/>
  <c r="B6732" i="12"/>
  <c r="D6732" i="12"/>
  <c r="E6732" i="12"/>
  <c r="I6732" i="12"/>
  <c r="J6732" i="12" s="1"/>
  <c r="A6733" i="12"/>
  <c r="H6733" i="12" s="1"/>
  <c r="B6733" i="12"/>
  <c r="D6733" i="12"/>
  <c r="E6733" i="12"/>
  <c r="I6733" i="12"/>
  <c r="J6733" i="12" s="1"/>
  <c r="A6734" i="12"/>
  <c r="H6734" i="12" s="1"/>
  <c r="B6734" i="12"/>
  <c r="D6734" i="12"/>
  <c r="E6734" i="12"/>
  <c r="I6734" i="12"/>
  <c r="J6734" i="12" s="1"/>
  <c r="A6735" i="12"/>
  <c r="H6735" i="12" s="1"/>
  <c r="B6735" i="12"/>
  <c r="D6735" i="12"/>
  <c r="E6735" i="12"/>
  <c r="I6735" i="12"/>
  <c r="J6735" i="12" s="1"/>
  <c r="A6736" i="12"/>
  <c r="H6736" i="12" s="1"/>
  <c r="B6736" i="12"/>
  <c r="D6736" i="12"/>
  <c r="E6736" i="12"/>
  <c r="I6736" i="12"/>
  <c r="J6736" i="12" s="1"/>
  <c r="A6737" i="12"/>
  <c r="H6737" i="12" s="1"/>
  <c r="B6737" i="12"/>
  <c r="D6737" i="12"/>
  <c r="E6737" i="12"/>
  <c r="I6737" i="12"/>
  <c r="J6737" i="12" s="1"/>
  <c r="A6738" i="12"/>
  <c r="H6738" i="12" s="1"/>
  <c r="B6738" i="12"/>
  <c r="D6738" i="12"/>
  <c r="E6738" i="12"/>
  <c r="I6738" i="12"/>
  <c r="J6738" i="12" s="1"/>
  <c r="A6739" i="12"/>
  <c r="H6739" i="12" s="1"/>
  <c r="B6739" i="12"/>
  <c r="D6739" i="12"/>
  <c r="E6739" i="12"/>
  <c r="I6739" i="12"/>
  <c r="J6739" i="12" s="1"/>
  <c r="A6740" i="12"/>
  <c r="H6740" i="12" s="1"/>
  <c r="B6740" i="12"/>
  <c r="D6740" i="12"/>
  <c r="E6740" i="12"/>
  <c r="I6740" i="12"/>
  <c r="J6740" i="12" s="1"/>
  <c r="A6741" i="12"/>
  <c r="H6741" i="12" s="1"/>
  <c r="B6741" i="12"/>
  <c r="D6741" i="12"/>
  <c r="E6741" i="12"/>
  <c r="I6741" i="12"/>
  <c r="J6741" i="12" s="1"/>
  <c r="A6742" i="12"/>
  <c r="H6742" i="12" s="1"/>
  <c r="B6742" i="12"/>
  <c r="D6742" i="12"/>
  <c r="E6742" i="12"/>
  <c r="I6742" i="12"/>
  <c r="J6742" i="12" s="1"/>
  <c r="A6743" i="12"/>
  <c r="H6743" i="12" s="1"/>
  <c r="B6743" i="12"/>
  <c r="D6743" i="12"/>
  <c r="E6743" i="12"/>
  <c r="I6743" i="12"/>
  <c r="J6743" i="12" s="1"/>
  <c r="A6744" i="12"/>
  <c r="H6744" i="12" s="1"/>
  <c r="B6744" i="12"/>
  <c r="D6744" i="12"/>
  <c r="E6744" i="12"/>
  <c r="I6744" i="12"/>
  <c r="J6744" i="12" s="1"/>
  <c r="A6745" i="12"/>
  <c r="H6745" i="12" s="1"/>
  <c r="B6745" i="12"/>
  <c r="D6745" i="12"/>
  <c r="E6745" i="12"/>
  <c r="I6745" i="12"/>
  <c r="J6745" i="12" s="1"/>
  <c r="A6746" i="12"/>
  <c r="H6746" i="12" s="1"/>
  <c r="B6746" i="12"/>
  <c r="D6746" i="12"/>
  <c r="E6746" i="12"/>
  <c r="I6746" i="12"/>
  <c r="J6746" i="12" s="1"/>
  <c r="A6747" i="12"/>
  <c r="H6747" i="12" s="1"/>
  <c r="B6747" i="12"/>
  <c r="D6747" i="12"/>
  <c r="E6747" i="12"/>
  <c r="I6747" i="12"/>
  <c r="J6747" i="12" s="1"/>
  <c r="A6748" i="12"/>
  <c r="H6748" i="12" s="1"/>
  <c r="B6748" i="12"/>
  <c r="D6748" i="12"/>
  <c r="E6748" i="12"/>
  <c r="I6748" i="12"/>
  <c r="J6748" i="12" s="1"/>
  <c r="A6749" i="12"/>
  <c r="H6749" i="12" s="1"/>
  <c r="B6749" i="12"/>
  <c r="D6749" i="12"/>
  <c r="E6749" i="12"/>
  <c r="I6749" i="12"/>
  <c r="J6749" i="12" s="1"/>
  <c r="A6750" i="12"/>
  <c r="H6750" i="12" s="1"/>
  <c r="B6750" i="12"/>
  <c r="D6750" i="12"/>
  <c r="E6750" i="12"/>
  <c r="I6750" i="12"/>
  <c r="J6750" i="12" s="1"/>
  <c r="A6751" i="12"/>
  <c r="H6751" i="12" s="1"/>
  <c r="B6751" i="12"/>
  <c r="D6751" i="12"/>
  <c r="E6751" i="12"/>
  <c r="I6751" i="12"/>
  <c r="J6751" i="12" s="1"/>
  <c r="A6752" i="12"/>
  <c r="H6752" i="12" s="1"/>
  <c r="B6752" i="12"/>
  <c r="D6752" i="12"/>
  <c r="E6752" i="12"/>
  <c r="I6752" i="12"/>
  <c r="J6752" i="12" s="1"/>
  <c r="A6753" i="12"/>
  <c r="H6753" i="12" s="1"/>
  <c r="B6753" i="12"/>
  <c r="D6753" i="12"/>
  <c r="E6753" i="12"/>
  <c r="I6753" i="12"/>
  <c r="J6753" i="12" s="1"/>
  <c r="A6754" i="12"/>
  <c r="H6754" i="12" s="1"/>
  <c r="B6754" i="12"/>
  <c r="D6754" i="12"/>
  <c r="E6754" i="12"/>
  <c r="I6754" i="12"/>
  <c r="J6754" i="12" s="1"/>
  <c r="A6755" i="12"/>
  <c r="H6755" i="12" s="1"/>
  <c r="B6755" i="12"/>
  <c r="D6755" i="12"/>
  <c r="E6755" i="12"/>
  <c r="I6755" i="12"/>
  <c r="J6755" i="12" s="1"/>
  <c r="A6756" i="12"/>
  <c r="H6756" i="12" s="1"/>
  <c r="B6756" i="12"/>
  <c r="D6756" i="12"/>
  <c r="E6756" i="12"/>
  <c r="I6756" i="12"/>
  <c r="J6756" i="12" s="1"/>
  <c r="A6757" i="12"/>
  <c r="H6757" i="12" s="1"/>
  <c r="B6757" i="12"/>
  <c r="D6757" i="12"/>
  <c r="E6757" i="12"/>
  <c r="I6757" i="12"/>
  <c r="J6757" i="12" s="1"/>
  <c r="A6758" i="12"/>
  <c r="H6758" i="12" s="1"/>
  <c r="B6758" i="12"/>
  <c r="D6758" i="12"/>
  <c r="E6758" i="12"/>
  <c r="I6758" i="12"/>
  <c r="J6758" i="12" s="1"/>
  <c r="A6759" i="12"/>
  <c r="H6759" i="12" s="1"/>
  <c r="B6759" i="12"/>
  <c r="D6759" i="12"/>
  <c r="E6759" i="12"/>
  <c r="I6759" i="12"/>
  <c r="J6759" i="12" s="1"/>
  <c r="A6760" i="12"/>
  <c r="H6760" i="12" s="1"/>
  <c r="B6760" i="12"/>
  <c r="D6760" i="12"/>
  <c r="E6760" i="12"/>
  <c r="I6760" i="12"/>
  <c r="J6760" i="12" s="1"/>
  <c r="A6761" i="12"/>
  <c r="H6761" i="12" s="1"/>
  <c r="B6761" i="12"/>
  <c r="D6761" i="12"/>
  <c r="E6761" i="12"/>
  <c r="I6761" i="12"/>
  <c r="J6761" i="12" s="1"/>
  <c r="A6762" i="12"/>
  <c r="H6762" i="12" s="1"/>
  <c r="B6762" i="12"/>
  <c r="D6762" i="12"/>
  <c r="E6762" i="12"/>
  <c r="I6762" i="12"/>
  <c r="J6762" i="12" s="1"/>
  <c r="A6763" i="12"/>
  <c r="H6763" i="12" s="1"/>
  <c r="B6763" i="12"/>
  <c r="D6763" i="12"/>
  <c r="E6763" i="12"/>
  <c r="I6763" i="12"/>
  <c r="J6763" i="12" s="1"/>
  <c r="A6764" i="12"/>
  <c r="H6764" i="12" s="1"/>
  <c r="B6764" i="12"/>
  <c r="D6764" i="12"/>
  <c r="E6764" i="12"/>
  <c r="I6764" i="12"/>
  <c r="J6764" i="12" s="1"/>
  <c r="A6765" i="12"/>
  <c r="H6765" i="12" s="1"/>
  <c r="B6765" i="12"/>
  <c r="D6765" i="12"/>
  <c r="E6765" i="12"/>
  <c r="I6765" i="12"/>
  <c r="J6765" i="12" s="1"/>
  <c r="A6766" i="12"/>
  <c r="H6766" i="12" s="1"/>
  <c r="B6766" i="12"/>
  <c r="D6766" i="12"/>
  <c r="E6766" i="12"/>
  <c r="I6766" i="12"/>
  <c r="J6766" i="12" s="1"/>
  <c r="A6767" i="12"/>
  <c r="H6767" i="12" s="1"/>
  <c r="B6767" i="12"/>
  <c r="D6767" i="12"/>
  <c r="E6767" i="12"/>
  <c r="I6767" i="12"/>
  <c r="J6767" i="12" s="1"/>
  <c r="A6768" i="12"/>
  <c r="H6768" i="12" s="1"/>
  <c r="B6768" i="12"/>
  <c r="D6768" i="12"/>
  <c r="E6768" i="12"/>
  <c r="I6768" i="12"/>
  <c r="J6768" i="12" s="1"/>
  <c r="A6769" i="12"/>
  <c r="H6769" i="12" s="1"/>
  <c r="B6769" i="12"/>
  <c r="D6769" i="12"/>
  <c r="E6769" i="12"/>
  <c r="I6769" i="12"/>
  <c r="J6769" i="12" s="1"/>
  <c r="A6770" i="12"/>
  <c r="H6770" i="12" s="1"/>
  <c r="B6770" i="12"/>
  <c r="D6770" i="12"/>
  <c r="E6770" i="12"/>
  <c r="I6770" i="12"/>
  <c r="J6770" i="12" s="1"/>
  <c r="A6771" i="12"/>
  <c r="H6771" i="12" s="1"/>
  <c r="B6771" i="12"/>
  <c r="D6771" i="12"/>
  <c r="E6771" i="12"/>
  <c r="I6771" i="12"/>
  <c r="J6771" i="12" s="1"/>
  <c r="A6772" i="12"/>
  <c r="H6772" i="12" s="1"/>
  <c r="B6772" i="12"/>
  <c r="D6772" i="12"/>
  <c r="E6772" i="12"/>
  <c r="I6772" i="12"/>
  <c r="J6772" i="12" s="1"/>
  <c r="A6773" i="12"/>
  <c r="H6773" i="12" s="1"/>
  <c r="B6773" i="12"/>
  <c r="D6773" i="12"/>
  <c r="E6773" i="12"/>
  <c r="I6773" i="12"/>
  <c r="J6773" i="12" s="1"/>
  <c r="A6774" i="12"/>
  <c r="H6774" i="12" s="1"/>
  <c r="B6774" i="12"/>
  <c r="D6774" i="12"/>
  <c r="E6774" i="12"/>
  <c r="I6774" i="12"/>
  <c r="J6774" i="12" s="1"/>
  <c r="A6775" i="12"/>
  <c r="H6775" i="12" s="1"/>
  <c r="B6775" i="12"/>
  <c r="D6775" i="12"/>
  <c r="E6775" i="12"/>
  <c r="I6775" i="12"/>
  <c r="J6775" i="12" s="1"/>
  <c r="A6776" i="12"/>
  <c r="H6776" i="12" s="1"/>
  <c r="B6776" i="12"/>
  <c r="D6776" i="12"/>
  <c r="E6776" i="12"/>
  <c r="I6776" i="12"/>
  <c r="J6776" i="12" s="1"/>
  <c r="A6777" i="12"/>
  <c r="H6777" i="12" s="1"/>
  <c r="B6777" i="12"/>
  <c r="D6777" i="12"/>
  <c r="E6777" i="12"/>
  <c r="I6777" i="12"/>
  <c r="J6777" i="12" s="1"/>
  <c r="A6778" i="12"/>
  <c r="H6778" i="12" s="1"/>
  <c r="B6778" i="12"/>
  <c r="D6778" i="12"/>
  <c r="E6778" i="12"/>
  <c r="I6778" i="12"/>
  <c r="J6778" i="12" s="1"/>
  <c r="A6779" i="12"/>
  <c r="H6779" i="12" s="1"/>
  <c r="B6779" i="12"/>
  <c r="D6779" i="12"/>
  <c r="E6779" i="12"/>
  <c r="I6779" i="12"/>
  <c r="J6779" i="12" s="1"/>
  <c r="A6780" i="12"/>
  <c r="H6780" i="12" s="1"/>
  <c r="B6780" i="12"/>
  <c r="D6780" i="12"/>
  <c r="E6780" i="12"/>
  <c r="I6780" i="12"/>
  <c r="J6780" i="12" s="1"/>
  <c r="A6781" i="12"/>
  <c r="H6781" i="12" s="1"/>
  <c r="B6781" i="12"/>
  <c r="D6781" i="12"/>
  <c r="E6781" i="12"/>
  <c r="I6781" i="12"/>
  <c r="J6781" i="12" s="1"/>
  <c r="A6782" i="12"/>
  <c r="H6782" i="12" s="1"/>
  <c r="B6782" i="12"/>
  <c r="D6782" i="12"/>
  <c r="E6782" i="12"/>
  <c r="I6782" i="12"/>
  <c r="J6782" i="12" s="1"/>
  <c r="A6783" i="12"/>
  <c r="H6783" i="12" s="1"/>
  <c r="B6783" i="12"/>
  <c r="D6783" i="12"/>
  <c r="E6783" i="12"/>
  <c r="I6783" i="12"/>
  <c r="J6783" i="12" s="1"/>
  <c r="A6784" i="12"/>
  <c r="H6784" i="12" s="1"/>
  <c r="B6784" i="12"/>
  <c r="D6784" i="12"/>
  <c r="E6784" i="12"/>
  <c r="I6784" i="12"/>
  <c r="J6784" i="12" s="1"/>
  <c r="A6785" i="12"/>
  <c r="H6785" i="12" s="1"/>
  <c r="B6785" i="12"/>
  <c r="D6785" i="12"/>
  <c r="E6785" i="12"/>
  <c r="I6785" i="12"/>
  <c r="J6785" i="12" s="1"/>
  <c r="A6786" i="12"/>
  <c r="H6786" i="12" s="1"/>
  <c r="B6786" i="12"/>
  <c r="D6786" i="12"/>
  <c r="E6786" i="12"/>
  <c r="I6786" i="12"/>
  <c r="J6786" i="12" s="1"/>
  <c r="A6787" i="12"/>
  <c r="H6787" i="12" s="1"/>
  <c r="B6787" i="12"/>
  <c r="D6787" i="12"/>
  <c r="E6787" i="12"/>
  <c r="I6787" i="12"/>
  <c r="J6787" i="12" s="1"/>
  <c r="A6788" i="12"/>
  <c r="H6788" i="12" s="1"/>
  <c r="B6788" i="12"/>
  <c r="D6788" i="12"/>
  <c r="E6788" i="12"/>
  <c r="I6788" i="12"/>
  <c r="J6788" i="12" s="1"/>
  <c r="A6789" i="12"/>
  <c r="H6789" i="12" s="1"/>
  <c r="B6789" i="12"/>
  <c r="D6789" i="12"/>
  <c r="E6789" i="12"/>
  <c r="I6789" i="12"/>
  <c r="J6789" i="12" s="1"/>
  <c r="A6790" i="12"/>
  <c r="H6790" i="12" s="1"/>
  <c r="B6790" i="12"/>
  <c r="D6790" i="12"/>
  <c r="E6790" i="12"/>
  <c r="I6790" i="12"/>
  <c r="J6790" i="12" s="1"/>
  <c r="A6791" i="12"/>
  <c r="H6791" i="12" s="1"/>
  <c r="B6791" i="12"/>
  <c r="D6791" i="12"/>
  <c r="E6791" i="12"/>
  <c r="I6791" i="12"/>
  <c r="J6791" i="12" s="1"/>
  <c r="A6792" i="12"/>
  <c r="H6792" i="12" s="1"/>
  <c r="B6792" i="12"/>
  <c r="D6792" i="12"/>
  <c r="E6792" i="12"/>
  <c r="I6792" i="12"/>
  <c r="J6792" i="12" s="1"/>
  <c r="A6793" i="12"/>
  <c r="H6793" i="12" s="1"/>
  <c r="B6793" i="12"/>
  <c r="D6793" i="12"/>
  <c r="E6793" i="12"/>
  <c r="I6793" i="12"/>
  <c r="J6793" i="12" s="1"/>
  <c r="A6794" i="12"/>
  <c r="H6794" i="12" s="1"/>
  <c r="B6794" i="12"/>
  <c r="D6794" i="12"/>
  <c r="E6794" i="12"/>
  <c r="I6794" i="12"/>
  <c r="J6794" i="12" s="1"/>
  <c r="A6795" i="12"/>
  <c r="H6795" i="12" s="1"/>
  <c r="B6795" i="12"/>
  <c r="D6795" i="12"/>
  <c r="E6795" i="12"/>
  <c r="I6795" i="12"/>
  <c r="J6795" i="12" s="1"/>
  <c r="A6796" i="12"/>
  <c r="H6796" i="12" s="1"/>
  <c r="B6796" i="12"/>
  <c r="D6796" i="12"/>
  <c r="E6796" i="12"/>
  <c r="I6796" i="12"/>
  <c r="J6796" i="12" s="1"/>
  <c r="A6797" i="12"/>
  <c r="H6797" i="12" s="1"/>
  <c r="B6797" i="12"/>
  <c r="D6797" i="12"/>
  <c r="E6797" i="12"/>
  <c r="I6797" i="12"/>
  <c r="J6797" i="12" s="1"/>
  <c r="A6798" i="12"/>
  <c r="H6798" i="12" s="1"/>
  <c r="B6798" i="12"/>
  <c r="D6798" i="12"/>
  <c r="E6798" i="12"/>
  <c r="I6798" i="12"/>
  <c r="J6798" i="12" s="1"/>
  <c r="A6799" i="12"/>
  <c r="H6799" i="12" s="1"/>
  <c r="B6799" i="12"/>
  <c r="D6799" i="12"/>
  <c r="E6799" i="12"/>
  <c r="I6799" i="12"/>
  <c r="J6799" i="12" s="1"/>
  <c r="A6800" i="12"/>
  <c r="H6800" i="12" s="1"/>
  <c r="B6800" i="12"/>
  <c r="D6800" i="12"/>
  <c r="E6800" i="12"/>
  <c r="I6800" i="12"/>
  <c r="J6800" i="12" s="1"/>
  <c r="A6801" i="12"/>
  <c r="H6801" i="12" s="1"/>
  <c r="B6801" i="12"/>
  <c r="D6801" i="12"/>
  <c r="E6801" i="12"/>
  <c r="I6801" i="12"/>
  <c r="J6801" i="12" s="1"/>
  <c r="A6802" i="12"/>
  <c r="H6802" i="12" s="1"/>
  <c r="B6802" i="12"/>
  <c r="D6802" i="12"/>
  <c r="E6802" i="12"/>
  <c r="I6802" i="12"/>
  <c r="J6802" i="12" s="1"/>
  <c r="A6803" i="12"/>
  <c r="H6803" i="12" s="1"/>
  <c r="B6803" i="12"/>
  <c r="D6803" i="12"/>
  <c r="E6803" i="12"/>
  <c r="I6803" i="12"/>
  <c r="J6803" i="12" s="1"/>
  <c r="A6804" i="12"/>
  <c r="H6804" i="12" s="1"/>
  <c r="B6804" i="12"/>
  <c r="D6804" i="12"/>
  <c r="E6804" i="12"/>
  <c r="I6804" i="12"/>
  <c r="J6804" i="12" s="1"/>
  <c r="A6805" i="12"/>
  <c r="H6805" i="12" s="1"/>
  <c r="B6805" i="12"/>
  <c r="D6805" i="12"/>
  <c r="E6805" i="12"/>
  <c r="I6805" i="12"/>
  <c r="J6805" i="12" s="1"/>
  <c r="A6806" i="12"/>
  <c r="H6806" i="12" s="1"/>
  <c r="B6806" i="12"/>
  <c r="D6806" i="12"/>
  <c r="E6806" i="12"/>
  <c r="I6806" i="12"/>
  <c r="J6806" i="12" s="1"/>
  <c r="A6807" i="12"/>
  <c r="H6807" i="12" s="1"/>
  <c r="B6807" i="12"/>
  <c r="D6807" i="12"/>
  <c r="E6807" i="12"/>
  <c r="I6807" i="12"/>
  <c r="J6807" i="12" s="1"/>
  <c r="A6808" i="12"/>
  <c r="H6808" i="12" s="1"/>
  <c r="B6808" i="12"/>
  <c r="D6808" i="12"/>
  <c r="E6808" i="12"/>
  <c r="I6808" i="12"/>
  <c r="J6808" i="12" s="1"/>
  <c r="A6809" i="12"/>
  <c r="H6809" i="12" s="1"/>
  <c r="B6809" i="12"/>
  <c r="D6809" i="12"/>
  <c r="E6809" i="12"/>
  <c r="I6809" i="12"/>
  <c r="J6809" i="12" s="1"/>
  <c r="A6810" i="12"/>
  <c r="H6810" i="12" s="1"/>
  <c r="B6810" i="12"/>
  <c r="D6810" i="12"/>
  <c r="E6810" i="12"/>
  <c r="I6810" i="12"/>
  <c r="J6810" i="12" s="1"/>
  <c r="A6811" i="12"/>
  <c r="H6811" i="12" s="1"/>
  <c r="B6811" i="12"/>
  <c r="D6811" i="12"/>
  <c r="E6811" i="12"/>
  <c r="I6811" i="12"/>
  <c r="J6811" i="12" s="1"/>
  <c r="A6812" i="12"/>
  <c r="H6812" i="12" s="1"/>
  <c r="B6812" i="12"/>
  <c r="D6812" i="12"/>
  <c r="E6812" i="12"/>
  <c r="I6812" i="12"/>
  <c r="J6812" i="12" s="1"/>
  <c r="A6813" i="12"/>
  <c r="H6813" i="12" s="1"/>
  <c r="B6813" i="12"/>
  <c r="D6813" i="12"/>
  <c r="E6813" i="12"/>
  <c r="I6813" i="12"/>
  <c r="J6813" i="12" s="1"/>
  <c r="A6814" i="12"/>
  <c r="H6814" i="12" s="1"/>
  <c r="B6814" i="12"/>
  <c r="D6814" i="12"/>
  <c r="E6814" i="12"/>
  <c r="I6814" i="12"/>
  <c r="J6814" i="12" s="1"/>
  <c r="A6815" i="12"/>
  <c r="H6815" i="12" s="1"/>
  <c r="B6815" i="12"/>
  <c r="D6815" i="12"/>
  <c r="E6815" i="12"/>
  <c r="I6815" i="12"/>
  <c r="J6815" i="12" s="1"/>
  <c r="A6816" i="12"/>
  <c r="H6816" i="12" s="1"/>
  <c r="B6816" i="12"/>
  <c r="D6816" i="12"/>
  <c r="E6816" i="12"/>
  <c r="I6816" i="12"/>
  <c r="J6816" i="12" s="1"/>
  <c r="A6817" i="12"/>
  <c r="H6817" i="12" s="1"/>
  <c r="B6817" i="12"/>
  <c r="D6817" i="12"/>
  <c r="E6817" i="12"/>
  <c r="I6817" i="12"/>
  <c r="J6817" i="12" s="1"/>
  <c r="A6818" i="12"/>
  <c r="H6818" i="12" s="1"/>
  <c r="B6818" i="12"/>
  <c r="D6818" i="12"/>
  <c r="E6818" i="12"/>
  <c r="I6818" i="12"/>
  <c r="J6818" i="12" s="1"/>
  <c r="A6819" i="12"/>
  <c r="H6819" i="12" s="1"/>
  <c r="B6819" i="12"/>
  <c r="D6819" i="12"/>
  <c r="E6819" i="12"/>
  <c r="I6819" i="12"/>
  <c r="J6819" i="12" s="1"/>
  <c r="A6820" i="12"/>
  <c r="H6820" i="12" s="1"/>
  <c r="B6820" i="12"/>
  <c r="D6820" i="12"/>
  <c r="E6820" i="12"/>
  <c r="I6820" i="12"/>
  <c r="J6820" i="12" s="1"/>
  <c r="A6821" i="12"/>
  <c r="H6821" i="12" s="1"/>
  <c r="B6821" i="12"/>
  <c r="D6821" i="12"/>
  <c r="E6821" i="12"/>
  <c r="I6821" i="12"/>
  <c r="J6821" i="12" s="1"/>
  <c r="A6822" i="12"/>
  <c r="H6822" i="12" s="1"/>
  <c r="B6822" i="12"/>
  <c r="D6822" i="12"/>
  <c r="E6822" i="12"/>
  <c r="I6822" i="12"/>
  <c r="J6822" i="12" s="1"/>
  <c r="A6823" i="12"/>
  <c r="H6823" i="12" s="1"/>
  <c r="B6823" i="12"/>
  <c r="D6823" i="12"/>
  <c r="E6823" i="12"/>
  <c r="I6823" i="12"/>
  <c r="J6823" i="12" s="1"/>
  <c r="A6824" i="12"/>
  <c r="H6824" i="12" s="1"/>
  <c r="B6824" i="12"/>
  <c r="D6824" i="12"/>
  <c r="E6824" i="12"/>
  <c r="I6824" i="12"/>
  <c r="J6824" i="12" s="1"/>
  <c r="A6825" i="12"/>
  <c r="H6825" i="12" s="1"/>
  <c r="B6825" i="12"/>
  <c r="D6825" i="12"/>
  <c r="E6825" i="12"/>
  <c r="I6825" i="12"/>
  <c r="J6825" i="12" s="1"/>
  <c r="A6826" i="12"/>
  <c r="H6826" i="12" s="1"/>
  <c r="B6826" i="12"/>
  <c r="D6826" i="12"/>
  <c r="E6826" i="12"/>
  <c r="I6826" i="12"/>
  <c r="J6826" i="12" s="1"/>
  <c r="A6827" i="12"/>
  <c r="H6827" i="12" s="1"/>
  <c r="B6827" i="12"/>
  <c r="D6827" i="12"/>
  <c r="E6827" i="12"/>
  <c r="I6827" i="12"/>
  <c r="J6827" i="12" s="1"/>
  <c r="A6828" i="12"/>
  <c r="H6828" i="12" s="1"/>
  <c r="B6828" i="12"/>
  <c r="D6828" i="12"/>
  <c r="E6828" i="12"/>
  <c r="I6828" i="12"/>
  <c r="J6828" i="12" s="1"/>
  <c r="A6829" i="12"/>
  <c r="H6829" i="12" s="1"/>
  <c r="B6829" i="12"/>
  <c r="D6829" i="12"/>
  <c r="E6829" i="12"/>
  <c r="I6829" i="12"/>
  <c r="J6829" i="12" s="1"/>
  <c r="A6830" i="12"/>
  <c r="H6830" i="12" s="1"/>
  <c r="B6830" i="12"/>
  <c r="D6830" i="12"/>
  <c r="E6830" i="12"/>
  <c r="I6830" i="12"/>
  <c r="J6830" i="12" s="1"/>
  <c r="A6831" i="12"/>
  <c r="H6831" i="12" s="1"/>
  <c r="B6831" i="12"/>
  <c r="D6831" i="12"/>
  <c r="E6831" i="12"/>
  <c r="I6831" i="12"/>
  <c r="J6831" i="12" s="1"/>
  <c r="A6832" i="12"/>
  <c r="H6832" i="12" s="1"/>
  <c r="B6832" i="12"/>
  <c r="D6832" i="12"/>
  <c r="E6832" i="12"/>
  <c r="I6832" i="12"/>
  <c r="J6832" i="12" s="1"/>
  <c r="A6833" i="12"/>
  <c r="H6833" i="12" s="1"/>
  <c r="B6833" i="12"/>
  <c r="D6833" i="12"/>
  <c r="E6833" i="12"/>
  <c r="I6833" i="12"/>
  <c r="J6833" i="12" s="1"/>
  <c r="A6834" i="12"/>
  <c r="H6834" i="12" s="1"/>
  <c r="B6834" i="12"/>
  <c r="D6834" i="12"/>
  <c r="E6834" i="12"/>
  <c r="I6834" i="12"/>
  <c r="J6834" i="12" s="1"/>
  <c r="A6835" i="12"/>
  <c r="H6835" i="12" s="1"/>
  <c r="B6835" i="12"/>
  <c r="D6835" i="12"/>
  <c r="E6835" i="12"/>
  <c r="I6835" i="12"/>
  <c r="J6835" i="12" s="1"/>
  <c r="A6836" i="12"/>
  <c r="H6836" i="12" s="1"/>
  <c r="B6836" i="12"/>
  <c r="D6836" i="12"/>
  <c r="E6836" i="12"/>
  <c r="I6836" i="12"/>
  <c r="J6836" i="12" s="1"/>
  <c r="A6837" i="12"/>
  <c r="H6837" i="12" s="1"/>
  <c r="B6837" i="12"/>
  <c r="D6837" i="12"/>
  <c r="E6837" i="12"/>
  <c r="I6837" i="12"/>
  <c r="J6837" i="12" s="1"/>
  <c r="A6838" i="12"/>
  <c r="H6838" i="12" s="1"/>
  <c r="B6838" i="12"/>
  <c r="D6838" i="12"/>
  <c r="E6838" i="12"/>
  <c r="I6838" i="12"/>
  <c r="J6838" i="12" s="1"/>
  <c r="A6839" i="12"/>
  <c r="H6839" i="12" s="1"/>
  <c r="B6839" i="12"/>
  <c r="D6839" i="12"/>
  <c r="E6839" i="12"/>
  <c r="I6839" i="12"/>
  <c r="J6839" i="12" s="1"/>
  <c r="A6840" i="12"/>
  <c r="H6840" i="12" s="1"/>
  <c r="B6840" i="12"/>
  <c r="D6840" i="12"/>
  <c r="E6840" i="12"/>
  <c r="I6840" i="12"/>
  <c r="J6840" i="12" s="1"/>
  <c r="A6841" i="12"/>
  <c r="H6841" i="12" s="1"/>
  <c r="B6841" i="12"/>
  <c r="D6841" i="12"/>
  <c r="E6841" i="12"/>
  <c r="I6841" i="12"/>
  <c r="J6841" i="12" s="1"/>
  <c r="A6842" i="12"/>
  <c r="H6842" i="12" s="1"/>
  <c r="B6842" i="12"/>
  <c r="D6842" i="12"/>
  <c r="E6842" i="12"/>
  <c r="I6842" i="12"/>
  <c r="J6842" i="12" s="1"/>
  <c r="A6843" i="12"/>
  <c r="H6843" i="12" s="1"/>
  <c r="B6843" i="12"/>
  <c r="D6843" i="12"/>
  <c r="E6843" i="12"/>
  <c r="I6843" i="12"/>
  <c r="J6843" i="12" s="1"/>
  <c r="A6844" i="12"/>
  <c r="H6844" i="12" s="1"/>
  <c r="B6844" i="12"/>
  <c r="D6844" i="12"/>
  <c r="E6844" i="12"/>
  <c r="I6844" i="12"/>
  <c r="J6844" i="12" s="1"/>
  <c r="A6845" i="12"/>
  <c r="H6845" i="12" s="1"/>
  <c r="B6845" i="12"/>
  <c r="D6845" i="12"/>
  <c r="E6845" i="12"/>
  <c r="I6845" i="12"/>
  <c r="J6845" i="12" s="1"/>
  <c r="A6846" i="12"/>
  <c r="H6846" i="12" s="1"/>
  <c r="B6846" i="12"/>
  <c r="D6846" i="12"/>
  <c r="E6846" i="12"/>
  <c r="I6846" i="12"/>
  <c r="J6846" i="12" s="1"/>
  <c r="A6847" i="12"/>
  <c r="H6847" i="12" s="1"/>
  <c r="B6847" i="12"/>
  <c r="D6847" i="12"/>
  <c r="E6847" i="12"/>
  <c r="I6847" i="12"/>
  <c r="J6847" i="12" s="1"/>
  <c r="A6848" i="12"/>
  <c r="H6848" i="12" s="1"/>
  <c r="B6848" i="12"/>
  <c r="D6848" i="12"/>
  <c r="E6848" i="12"/>
  <c r="I6848" i="12"/>
  <c r="J6848" i="12" s="1"/>
  <c r="A6849" i="12"/>
  <c r="H6849" i="12" s="1"/>
  <c r="B6849" i="12"/>
  <c r="D6849" i="12"/>
  <c r="E6849" i="12"/>
  <c r="I6849" i="12"/>
  <c r="J6849" i="12" s="1"/>
  <c r="A6850" i="12"/>
  <c r="H6850" i="12" s="1"/>
  <c r="B6850" i="12"/>
  <c r="D6850" i="12"/>
  <c r="E6850" i="12"/>
  <c r="I6850" i="12"/>
  <c r="J6850" i="12" s="1"/>
  <c r="A6851" i="12"/>
  <c r="H6851" i="12" s="1"/>
  <c r="B6851" i="12"/>
  <c r="D6851" i="12"/>
  <c r="E6851" i="12"/>
  <c r="I6851" i="12"/>
  <c r="J6851" i="12" s="1"/>
  <c r="A6852" i="12"/>
  <c r="H6852" i="12" s="1"/>
  <c r="B6852" i="12"/>
  <c r="D6852" i="12"/>
  <c r="E6852" i="12"/>
  <c r="I6852" i="12"/>
  <c r="J6852" i="12" s="1"/>
  <c r="A6853" i="12"/>
  <c r="H6853" i="12" s="1"/>
  <c r="B6853" i="12"/>
  <c r="D6853" i="12"/>
  <c r="E6853" i="12"/>
  <c r="I6853" i="12"/>
  <c r="J6853" i="12" s="1"/>
  <c r="A6854" i="12"/>
  <c r="H6854" i="12" s="1"/>
  <c r="B6854" i="12"/>
  <c r="D6854" i="12"/>
  <c r="E6854" i="12"/>
  <c r="I6854" i="12"/>
  <c r="J6854" i="12" s="1"/>
  <c r="A6855" i="12"/>
  <c r="H6855" i="12" s="1"/>
  <c r="B6855" i="12"/>
  <c r="D6855" i="12"/>
  <c r="E6855" i="12"/>
  <c r="I6855" i="12"/>
  <c r="J6855" i="12" s="1"/>
  <c r="A6856" i="12"/>
  <c r="H6856" i="12" s="1"/>
  <c r="B6856" i="12"/>
  <c r="D6856" i="12"/>
  <c r="E6856" i="12"/>
  <c r="I6856" i="12"/>
  <c r="J6856" i="12" s="1"/>
  <c r="A6857" i="12"/>
  <c r="H6857" i="12" s="1"/>
  <c r="B6857" i="12"/>
  <c r="D6857" i="12"/>
  <c r="E6857" i="12"/>
  <c r="I6857" i="12"/>
  <c r="J6857" i="12" s="1"/>
  <c r="A6858" i="12"/>
  <c r="H6858" i="12" s="1"/>
  <c r="B6858" i="12"/>
  <c r="D6858" i="12"/>
  <c r="E6858" i="12"/>
  <c r="I6858" i="12"/>
  <c r="J6858" i="12" s="1"/>
  <c r="A6859" i="12"/>
  <c r="H6859" i="12" s="1"/>
  <c r="B6859" i="12"/>
  <c r="D6859" i="12"/>
  <c r="E6859" i="12"/>
  <c r="I6859" i="12"/>
  <c r="J6859" i="12" s="1"/>
  <c r="A6860" i="12"/>
  <c r="H6860" i="12" s="1"/>
  <c r="B6860" i="12"/>
  <c r="D6860" i="12"/>
  <c r="E6860" i="12"/>
  <c r="I6860" i="12"/>
  <c r="J6860" i="12" s="1"/>
  <c r="A6861" i="12"/>
  <c r="H6861" i="12" s="1"/>
  <c r="B6861" i="12"/>
  <c r="D6861" i="12"/>
  <c r="E6861" i="12"/>
  <c r="I6861" i="12"/>
  <c r="J6861" i="12" s="1"/>
  <c r="A6862" i="12"/>
  <c r="H6862" i="12" s="1"/>
  <c r="B6862" i="12"/>
  <c r="D6862" i="12"/>
  <c r="E6862" i="12"/>
  <c r="I6862" i="12"/>
  <c r="J6862" i="12" s="1"/>
  <c r="A6863" i="12"/>
  <c r="H6863" i="12" s="1"/>
  <c r="B6863" i="12"/>
  <c r="D6863" i="12"/>
  <c r="E6863" i="12"/>
  <c r="I6863" i="12"/>
  <c r="J6863" i="12" s="1"/>
  <c r="A6864" i="12"/>
  <c r="H6864" i="12" s="1"/>
  <c r="B6864" i="12"/>
  <c r="D6864" i="12"/>
  <c r="E6864" i="12"/>
  <c r="I6864" i="12"/>
  <c r="J6864" i="12" s="1"/>
  <c r="A6865" i="12"/>
  <c r="H6865" i="12" s="1"/>
  <c r="B6865" i="12"/>
  <c r="D6865" i="12"/>
  <c r="E6865" i="12"/>
  <c r="I6865" i="12"/>
  <c r="J6865" i="12" s="1"/>
  <c r="A6866" i="12"/>
  <c r="H6866" i="12" s="1"/>
  <c r="B6866" i="12"/>
  <c r="D6866" i="12"/>
  <c r="E6866" i="12"/>
  <c r="I6866" i="12"/>
  <c r="J6866" i="12" s="1"/>
  <c r="A6867" i="12"/>
  <c r="H6867" i="12" s="1"/>
  <c r="B6867" i="12"/>
  <c r="D6867" i="12"/>
  <c r="E6867" i="12"/>
  <c r="I6867" i="12"/>
  <c r="J6867" i="12" s="1"/>
  <c r="A6868" i="12"/>
  <c r="H6868" i="12" s="1"/>
  <c r="B6868" i="12"/>
  <c r="D6868" i="12"/>
  <c r="E6868" i="12"/>
  <c r="I6868" i="12"/>
  <c r="J6868" i="12" s="1"/>
  <c r="A6869" i="12"/>
  <c r="H6869" i="12" s="1"/>
  <c r="B6869" i="12"/>
  <c r="D6869" i="12"/>
  <c r="E6869" i="12"/>
  <c r="I6869" i="12"/>
  <c r="J6869" i="12" s="1"/>
  <c r="A6870" i="12"/>
  <c r="H6870" i="12" s="1"/>
  <c r="B6870" i="12"/>
  <c r="D6870" i="12"/>
  <c r="E6870" i="12"/>
  <c r="I6870" i="12"/>
  <c r="J6870" i="12" s="1"/>
  <c r="A6871" i="12"/>
  <c r="H6871" i="12" s="1"/>
  <c r="B6871" i="12"/>
  <c r="D6871" i="12"/>
  <c r="E6871" i="12"/>
  <c r="I6871" i="12"/>
  <c r="J6871" i="12" s="1"/>
  <c r="A6872" i="12"/>
  <c r="H6872" i="12" s="1"/>
  <c r="B6872" i="12"/>
  <c r="D6872" i="12"/>
  <c r="E6872" i="12"/>
  <c r="I6872" i="12"/>
  <c r="J6872" i="12" s="1"/>
  <c r="A6873" i="12"/>
  <c r="H6873" i="12" s="1"/>
  <c r="B6873" i="12"/>
  <c r="D6873" i="12"/>
  <c r="E6873" i="12"/>
  <c r="I6873" i="12"/>
  <c r="J6873" i="12" s="1"/>
  <c r="A6874" i="12"/>
  <c r="H6874" i="12" s="1"/>
  <c r="B6874" i="12"/>
  <c r="D6874" i="12"/>
  <c r="E6874" i="12"/>
  <c r="I6874" i="12"/>
  <c r="J6874" i="12" s="1"/>
  <c r="A6875" i="12"/>
  <c r="H6875" i="12" s="1"/>
  <c r="B6875" i="12"/>
  <c r="D6875" i="12"/>
  <c r="E6875" i="12"/>
  <c r="I6875" i="12"/>
  <c r="J6875" i="12" s="1"/>
  <c r="A6876" i="12"/>
  <c r="H6876" i="12" s="1"/>
  <c r="B6876" i="12"/>
  <c r="D6876" i="12"/>
  <c r="E6876" i="12"/>
  <c r="I6876" i="12"/>
  <c r="J6876" i="12" s="1"/>
  <c r="A6877" i="12"/>
  <c r="H6877" i="12" s="1"/>
  <c r="B6877" i="12"/>
  <c r="D6877" i="12"/>
  <c r="E6877" i="12"/>
  <c r="I6877" i="12"/>
  <c r="J6877" i="12" s="1"/>
  <c r="A6878" i="12"/>
  <c r="H6878" i="12" s="1"/>
  <c r="B6878" i="12"/>
  <c r="D6878" i="12"/>
  <c r="E6878" i="12"/>
  <c r="I6878" i="12"/>
  <c r="J6878" i="12" s="1"/>
  <c r="A6879" i="12"/>
  <c r="H6879" i="12" s="1"/>
  <c r="B6879" i="12"/>
  <c r="D6879" i="12"/>
  <c r="E6879" i="12"/>
  <c r="I6879" i="12"/>
  <c r="J6879" i="12" s="1"/>
  <c r="A6880" i="12"/>
  <c r="H6880" i="12" s="1"/>
  <c r="B6880" i="12"/>
  <c r="D6880" i="12"/>
  <c r="E6880" i="12"/>
  <c r="I6880" i="12"/>
  <c r="J6880" i="12" s="1"/>
  <c r="A6881" i="12"/>
  <c r="H6881" i="12" s="1"/>
  <c r="B6881" i="12"/>
  <c r="D6881" i="12"/>
  <c r="E6881" i="12"/>
  <c r="I6881" i="12"/>
  <c r="J6881" i="12" s="1"/>
  <c r="A6882" i="12"/>
  <c r="H6882" i="12" s="1"/>
  <c r="B6882" i="12"/>
  <c r="D6882" i="12"/>
  <c r="E6882" i="12"/>
  <c r="I6882" i="12"/>
  <c r="J6882" i="12" s="1"/>
  <c r="A6883" i="12"/>
  <c r="H6883" i="12" s="1"/>
  <c r="B6883" i="12"/>
  <c r="D6883" i="12"/>
  <c r="E6883" i="12"/>
  <c r="I6883" i="12"/>
  <c r="J6883" i="12" s="1"/>
  <c r="A6884" i="12"/>
  <c r="H6884" i="12" s="1"/>
  <c r="B6884" i="12"/>
  <c r="D6884" i="12"/>
  <c r="E6884" i="12"/>
  <c r="I6884" i="12"/>
  <c r="J6884" i="12" s="1"/>
  <c r="A6885" i="12"/>
  <c r="H6885" i="12" s="1"/>
  <c r="B6885" i="12"/>
  <c r="D6885" i="12"/>
  <c r="E6885" i="12"/>
  <c r="I6885" i="12"/>
  <c r="J6885" i="12" s="1"/>
  <c r="A6886" i="12"/>
  <c r="H6886" i="12" s="1"/>
  <c r="B6886" i="12"/>
  <c r="D6886" i="12"/>
  <c r="E6886" i="12"/>
  <c r="I6886" i="12"/>
  <c r="J6886" i="12" s="1"/>
  <c r="A6887" i="12"/>
  <c r="H6887" i="12" s="1"/>
  <c r="B6887" i="12"/>
  <c r="D6887" i="12"/>
  <c r="E6887" i="12"/>
  <c r="I6887" i="12"/>
  <c r="J6887" i="12" s="1"/>
  <c r="A6888" i="12"/>
  <c r="H6888" i="12" s="1"/>
  <c r="B6888" i="12"/>
  <c r="D6888" i="12"/>
  <c r="E6888" i="12"/>
  <c r="I6888" i="12"/>
  <c r="J6888" i="12" s="1"/>
  <c r="A6889" i="12"/>
  <c r="H6889" i="12" s="1"/>
  <c r="B6889" i="12"/>
  <c r="D6889" i="12"/>
  <c r="E6889" i="12"/>
  <c r="I6889" i="12"/>
  <c r="J6889" i="12" s="1"/>
  <c r="A6890" i="12"/>
  <c r="H6890" i="12" s="1"/>
  <c r="B6890" i="12"/>
  <c r="D6890" i="12"/>
  <c r="E6890" i="12"/>
  <c r="I6890" i="12"/>
  <c r="J6890" i="12" s="1"/>
  <c r="A6891" i="12"/>
  <c r="H6891" i="12" s="1"/>
  <c r="B6891" i="12"/>
  <c r="D6891" i="12"/>
  <c r="E6891" i="12"/>
  <c r="I6891" i="12"/>
  <c r="J6891" i="12" s="1"/>
  <c r="A6892" i="12"/>
  <c r="H6892" i="12" s="1"/>
  <c r="B6892" i="12"/>
  <c r="D6892" i="12"/>
  <c r="E6892" i="12"/>
  <c r="I6892" i="12"/>
  <c r="J6892" i="12" s="1"/>
  <c r="A6893" i="12"/>
  <c r="H6893" i="12" s="1"/>
  <c r="B6893" i="12"/>
  <c r="D6893" i="12"/>
  <c r="E6893" i="12"/>
  <c r="I6893" i="12"/>
  <c r="J6893" i="12" s="1"/>
  <c r="A6894" i="12"/>
  <c r="H6894" i="12" s="1"/>
  <c r="B6894" i="12"/>
  <c r="D6894" i="12"/>
  <c r="E6894" i="12"/>
  <c r="I6894" i="12"/>
  <c r="J6894" i="12" s="1"/>
  <c r="A6895" i="12"/>
  <c r="H6895" i="12" s="1"/>
  <c r="B6895" i="12"/>
  <c r="D6895" i="12"/>
  <c r="E6895" i="12"/>
  <c r="I6895" i="12"/>
  <c r="J6895" i="12" s="1"/>
  <c r="A6896" i="12"/>
  <c r="H6896" i="12" s="1"/>
  <c r="B6896" i="12"/>
  <c r="D6896" i="12"/>
  <c r="E6896" i="12"/>
  <c r="I6896" i="12"/>
  <c r="J6896" i="12" s="1"/>
  <c r="A6897" i="12"/>
  <c r="H6897" i="12" s="1"/>
  <c r="B6897" i="12"/>
  <c r="D6897" i="12"/>
  <c r="E6897" i="12"/>
  <c r="I6897" i="12"/>
  <c r="J6897" i="12" s="1"/>
  <c r="A6898" i="12"/>
  <c r="H6898" i="12" s="1"/>
  <c r="B6898" i="12"/>
  <c r="D6898" i="12"/>
  <c r="E6898" i="12"/>
  <c r="I6898" i="12"/>
  <c r="J6898" i="12" s="1"/>
  <c r="A6899" i="12"/>
  <c r="H6899" i="12" s="1"/>
  <c r="B6899" i="12"/>
  <c r="D6899" i="12"/>
  <c r="E6899" i="12"/>
  <c r="I6899" i="12"/>
  <c r="J6899" i="12" s="1"/>
  <c r="A6900" i="12"/>
  <c r="H6900" i="12" s="1"/>
  <c r="B6900" i="12"/>
  <c r="D6900" i="12"/>
  <c r="E6900" i="12"/>
  <c r="I6900" i="12"/>
  <c r="J6900" i="12" s="1"/>
  <c r="A6901" i="12"/>
  <c r="H6901" i="12" s="1"/>
  <c r="B6901" i="12"/>
  <c r="D6901" i="12"/>
  <c r="E6901" i="12"/>
  <c r="I6901" i="12"/>
  <c r="J6901" i="12" s="1"/>
  <c r="A6902" i="12"/>
  <c r="H6902" i="12" s="1"/>
  <c r="B6902" i="12"/>
  <c r="D6902" i="12"/>
  <c r="E6902" i="12"/>
  <c r="I6902" i="12"/>
  <c r="J6902" i="12" s="1"/>
  <c r="A6903" i="12"/>
  <c r="H6903" i="12" s="1"/>
  <c r="B6903" i="12"/>
  <c r="D6903" i="12"/>
  <c r="E6903" i="12"/>
  <c r="I6903" i="12"/>
  <c r="J6903" i="12" s="1"/>
  <c r="A6904" i="12"/>
  <c r="H6904" i="12" s="1"/>
  <c r="B6904" i="12"/>
  <c r="D6904" i="12"/>
  <c r="E6904" i="12"/>
  <c r="I6904" i="12"/>
  <c r="J6904" i="12" s="1"/>
  <c r="A6905" i="12"/>
  <c r="H6905" i="12" s="1"/>
  <c r="B6905" i="12"/>
  <c r="D6905" i="12"/>
  <c r="E6905" i="12"/>
  <c r="I6905" i="12"/>
  <c r="J6905" i="12" s="1"/>
  <c r="A6906" i="12"/>
  <c r="H6906" i="12" s="1"/>
  <c r="B6906" i="12"/>
  <c r="D6906" i="12"/>
  <c r="E6906" i="12"/>
  <c r="I6906" i="12"/>
  <c r="J6906" i="12" s="1"/>
  <c r="A6907" i="12"/>
  <c r="H6907" i="12" s="1"/>
  <c r="B6907" i="12"/>
  <c r="D6907" i="12"/>
  <c r="E6907" i="12"/>
  <c r="I6907" i="12"/>
  <c r="J6907" i="12" s="1"/>
  <c r="A6908" i="12"/>
  <c r="H6908" i="12" s="1"/>
  <c r="B6908" i="12"/>
  <c r="D6908" i="12"/>
  <c r="E6908" i="12"/>
  <c r="I6908" i="12"/>
  <c r="J6908" i="12" s="1"/>
  <c r="A6909" i="12"/>
  <c r="H6909" i="12" s="1"/>
  <c r="B6909" i="12"/>
  <c r="D6909" i="12"/>
  <c r="E6909" i="12"/>
  <c r="I6909" i="12"/>
  <c r="J6909" i="12" s="1"/>
  <c r="A6910" i="12"/>
  <c r="H6910" i="12" s="1"/>
  <c r="B6910" i="12"/>
  <c r="D6910" i="12"/>
  <c r="E6910" i="12"/>
  <c r="I6910" i="12"/>
  <c r="J6910" i="12" s="1"/>
  <c r="A6911" i="12"/>
  <c r="H6911" i="12" s="1"/>
  <c r="B6911" i="12"/>
  <c r="D6911" i="12"/>
  <c r="E6911" i="12"/>
  <c r="I6911" i="12"/>
  <c r="J6911" i="12" s="1"/>
  <c r="A6912" i="12"/>
  <c r="H6912" i="12" s="1"/>
  <c r="B6912" i="12"/>
  <c r="D6912" i="12"/>
  <c r="E6912" i="12"/>
  <c r="I6912" i="12"/>
  <c r="J6912" i="12" s="1"/>
  <c r="A6913" i="12"/>
  <c r="H6913" i="12" s="1"/>
  <c r="B6913" i="12"/>
  <c r="D6913" i="12"/>
  <c r="E6913" i="12"/>
  <c r="I6913" i="12"/>
  <c r="J6913" i="12" s="1"/>
  <c r="D6914" i="12"/>
  <c r="E6338" i="12"/>
  <c r="D5763" i="12"/>
  <c r="E5763" i="12"/>
  <c r="D5764" i="12"/>
  <c r="E5764" i="12"/>
  <c r="D5765" i="12"/>
  <c r="E5765" i="12"/>
  <c r="D5766" i="12"/>
  <c r="E5766" i="12"/>
  <c r="D5767" i="12"/>
  <c r="E5767" i="12"/>
  <c r="D5768" i="12"/>
  <c r="E5768" i="12"/>
  <c r="D5769" i="12"/>
  <c r="E5769" i="12"/>
  <c r="D5770" i="12"/>
  <c r="E5770" i="12"/>
  <c r="D5771" i="12"/>
  <c r="E5771" i="12"/>
  <c r="D5772" i="12"/>
  <c r="E5772" i="12"/>
  <c r="D5773" i="12"/>
  <c r="E5773" i="12"/>
  <c r="D5774" i="12"/>
  <c r="E5774" i="12"/>
  <c r="D5775" i="12"/>
  <c r="E5775" i="12"/>
  <c r="D5776" i="12"/>
  <c r="E5776" i="12"/>
  <c r="D5777" i="12"/>
  <c r="E5777" i="12"/>
  <c r="D5778" i="12"/>
  <c r="E5778" i="12"/>
  <c r="D5779" i="12"/>
  <c r="E5779" i="12"/>
  <c r="D5780" i="12"/>
  <c r="E5780" i="12"/>
  <c r="D5781" i="12"/>
  <c r="E5781" i="12"/>
  <c r="D5782" i="12"/>
  <c r="E5782" i="12"/>
  <c r="D5783" i="12"/>
  <c r="E5783" i="12"/>
  <c r="D5784" i="12"/>
  <c r="E5784" i="12"/>
  <c r="D5785" i="12"/>
  <c r="E5785" i="12"/>
  <c r="D5786" i="12"/>
  <c r="E5786" i="12"/>
  <c r="D5787" i="12"/>
  <c r="E5787" i="12"/>
  <c r="D5788" i="12"/>
  <c r="E5788" i="12"/>
  <c r="D5789" i="12"/>
  <c r="E5789" i="12"/>
  <c r="D5790" i="12"/>
  <c r="E5790" i="12"/>
  <c r="D5791" i="12"/>
  <c r="E5791" i="12"/>
  <c r="D5792" i="12"/>
  <c r="E5792" i="12"/>
  <c r="D5793" i="12"/>
  <c r="E5793" i="12"/>
  <c r="D5794" i="12"/>
  <c r="E5794" i="12"/>
  <c r="D5795" i="12"/>
  <c r="E5795" i="12"/>
  <c r="D5796" i="12"/>
  <c r="E5796" i="12"/>
  <c r="D5797" i="12"/>
  <c r="E5797" i="12"/>
  <c r="D5798" i="12"/>
  <c r="E5798" i="12"/>
  <c r="D5799" i="12"/>
  <c r="E5799" i="12"/>
  <c r="D5800" i="12"/>
  <c r="E5800" i="12"/>
  <c r="D5801" i="12"/>
  <c r="E5801" i="12"/>
  <c r="D5802" i="12"/>
  <c r="E5802" i="12"/>
  <c r="D5803" i="12"/>
  <c r="E5803" i="12"/>
  <c r="D5804" i="12"/>
  <c r="E5804" i="12"/>
  <c r="D5805" i="12"/>
  <c r="E5805" i="12"/>
  <c r="D5806" i="12"/>
  <c r="E5806" i="12"/>
  <c r="D5807" i="12"/>
  <c r="E5807" i="12"/>
  <c r="D5808" i="12"/>
  <c r="E5808" i="12"/>
  <c r="D5809" i="12"/>
  <c r="E5809" i="12"/>
  <c r="D5810" i="12"/>
  <c r="E5810" i="12"/>
  <c r="D5811" i="12"/>
  <c r="E5811" i="12"/>
  <c r="D5812" i="12"/>
  <c r="E5812" i="12"/>
  <c r="D5813" i="12"/>
  <c r="E5813" i="12"/>
  <c r="A5814" i="12"/>
  <c r="H5814" i="12" s="1"/>
  <c r="B5814" i="12"/>
  <c r="D5814" i="12"/>
  <c r="E5814" i="12"/>
  <c r="A5815" i="12"/>
  <c r="H5815" i="12" s="1"/>
  <c r="B5815" i="12"/>
  <c r="D5815" i="12"/>
  <c r="E5815" i="12"/>
  <c r="A5816" i="12"/>
  <c r="H5816" i="12" s="1"/>
  <c r="B5816" i="12"/>
  <c r="D5816" i="12"/>
  <c r="E5816" i="12"/>
  <c r="A5817" i="12"/>
  <c r="H5817" i="12" s="1"/>
  <c r="B5817" i="12"/>
  <c r="D5817" i="12"/>
  <c r="E5817" i="12"/>
  <c r="A5818" i="12"/>
  <c r="H5818" i="12" s="1"/>
  <c r="B5818" i="12"/>
  <c r="D5818" i="12"/>
  <c r="E5818" i="12"/>
  <c r="A5819" i="12"/>
  <c r="H5819" i="12" s="1"/>
  <c r="B5819" i="12"/>
  <c r="D5819" i="12"/>
  <c r="E5819" i="12"/>
  <c r="A5820" i="12"/>
  <c r="H5820" i="12" s="1"/>
  <c r="B5820" i="12"/>
  <c r="D5820" i="12"/>
  <c r="E5820" i="12"/>
  <c r="A5821" i="12"/>
  <c r="H5821" i="12" s="1"/>
  <c r="B5821" i="12"/>
  <c r="D5821" i="12"/>
  <c r="E5821" i="12"/>
  <c r="A5822" i="12"/>
  <c r="H5822" i="12" s="1"/>
  <c r="B5822" i="12"/>
  <c r="D5822" i="12"/>
  <c r="E5822" i="12"/>
  <c r="A5823" i="12"/>
  <c r="H5823" i="12" s="1"/>
  <c r="B5823" i="12"/>
  <c r="D5823" i="12"/>
  <c r="E5823" i="12"/>
  <c r="A5824" i="12"/>
  <c r="H5824" i="12" s="1"/>
  <c r="B5824" i="12"/>
  <c r="D5824" i="12"/>
  <c r="E5824" i="12"/>
  <c r="A5825" i="12"/>
  <c r="H5825" i="12" s="1"/>
  <c r="B5825" i="12"/>
  <c r="D5825" i="12"/>
  <c r="E5825" i="12"/>
  <c r="A5826" i="12"/>
  <c r="H5826" i="12" s="1"/>
  <c r="B5826" i="12"/>
  <c r="D5826" i="12"/>
  <c r="E5826" i="12"/>
  <c r="A5827" i="12"/>
  <c r="H5827" i="12" s="1"/>
  <c r="B5827" i="12"/>
  <c r="D5827" i="12"/>
  <c r="E5827" i="12"/>
  <c r="A5828" i="12"/>
  <c r="H5828" i="12" s="1"/>
  <c r="B5828" i="12"/>
  <c r="D5828" i="12"/>
  <c r="E5828" i="12"/>
  <c r="A5829" i="12"/>
  <c r="H5829" i="12" s="1"/>
  <c r="B5829" i="12"/>
  <c r="D5829" i="12"/>
  <c r="E5829" i="12"/>
  <c r="A5830" i="12"/>
  <c r="H5830" i="12" s="1"/>
  <c r="B5830" i="12"/>
  <c r="D5830" i="12"/>
  <c r="E5830" i="12"/>
  <c r="A5831" i="12"/>
  <c r="H5831" i="12" s="1"/>
  <c r="B5831" i="12"/>
  <c r="D5831" i="12"/>
  <c r="E5831" i="12"/>
  <c r="A5832" i="12"/>
  <c r="H5832" i="12" s="1"/>
  <c r="B5832" i="12"/>
  <c r="D5832" i="12"/>
  <c r="E5832" i="12"/>
  <c r="A5833" i="12"/>
  <c r="H5833" i="12" s="1"/>
  <c r="B5833" i="12"/>
  <c r="D5833" i="12"/>
  <c r="E5833" i="12"/>
  <c r="A5834" i="12"/>
  <c r="H5834" i="12" s="1"/>
  <c r="B5834" i="12"/>
  <c r="D5834" i="12"/>
  <c r="E5834" i="12"/>
  <c r="A5835" i="12"/>
  <c r="H5835" i="12" s="1"/>
  <c r="B5835" i="12"/>
  <c r="D5835" i="12"/>
  <c r="E5835" i="12"/>
  <c r="A5836" i="12"/>
  <c r="H5836" i="12" s="1"/>
  <c r="B5836" i="12"/>
  <c r="D5836" i="12"/>
  <c r="E5836" i="12"/>
  <c r="A5837" i="12"/>
  <c r="H5837" i="12" s="1"/>
  <c r="B5837" i="12"/>
  <c r="D5837" i="12"/>
  <c r="E5837" i="12"/>
  <c r="A5838" i="12"/>
  <c r="H5838" i="12" s="1"/>
  <c r="B5838" i="12"/>
  <c r="D5838" i="12"/>
  <c r="E5838" i="12"/>
  <c r="A5839" i="12"/>
  <c r="H5839" i="12" s="1"/>
  <c r="B5839" i="12"/>
  <c r="D5839" i="12"/>
  <c r="E5839" i="12"/>
  <c r="A5840" i="12"/>
  <c r="H5840" i="12" s="1"/>
  <c r="B5840" i="12"/>
  <c r="D5840" i="12"/>
  <c r="E5840" i="12"/>
  <c r="A5841" i="12"/>
  <c r="H5841" i="12" s="1"/>
  <c r="B5841" i="12"/>
  <c r="D5841" i="12"/>
  <c r="E5841" i="12"/>
  <c r="A5842" i="12"/>
  <c r="H5842" i="12" s="1"/>
  <c r="B5842" i="12"/>
  <c r="D5842" i="12"/>
  <c r="E5842" i="12"/>
  <c r="A5843" i="12"/>
  <c r="H5843" i="12" s="1"/>
  <c r="B5843" i="12"/>
  <c r="D5843" i="12"/>
  <c r="E5843" i="12"/>
  <c r="A5844" i="12"/>
  <c r="H5844" i="12" s="1"/>
  <c r="B5844" i="12"/>
  <c r="D5844" i="12"/>
  <c r="E5844" i="12"/>
  <c r="A5845" i="12"/>
  <c r="H5845" i="12" s="1"/>
  <c r="B5845" i="12"/>
  <c r="D5845" i="12"/>
  <c r="E5845" i="12"/>
  <c r="A5846" i="12"/>
  <c r="H5846" i="12" s="1"/>
  <c r="B5846" i="12"/>
  <c r="D5846" i="12"/>
  <c r="E5846" i="12"/>
  <c r="A5847" i="12"/>
  <c r="H5847" i="12" s="1"/>
  <c r="B5847" i="12"/>
  <c r="D5847" i="12"/>
  <c r="E5847" i="12"/>
  <c r="A5848" i="12"/>
  <c r="H5848" i="12" s="1"/>
  <c r="B5848" i="12"/>
  <c r="D5848" i="12"/>
  <c r="E5848" i="12"/>
  <c r="A5849" i="12"/>
  <c r="H5849" i="12" s="1"/>
  <c r="B5849" i="12"/>
  <c r="D5849" i="12"/>
  <c r="E5849" i="12"/>
  <c r="A5850" i="12"/>
  <c r="H5850" i="12" s="1"/>
  <c r="B5850" i="12"/>
  <c r="D5850" i="12"/>
  <c r="E5850" i="12"/>
  <c r="A5851" i="12"/>
  <c r="H5851" i="12" s="1"/>
  <c r="B5851" i="12"/>
  <c r="D5851" i="12"/>
  <c r="E5851" i="12"/>
  <c r="A5852" i="12"/>
  <c r="H5852" i="12" s="1"/>
  <c r="B5852" i="12"/>
  <c r="D5852" i="12"/>
  <c r="E5852" i="12"/>
  <c r="A5853" i="12"/>
  <c r="H5853" i="12" s="1"/>
  <c r="B5853" i="12"/>
  <c r="D5853" i="12"/>
  <c r="E5853" i="12"/>
  <c r="A5854" i="12"/>
  <c r="H5854" i="12" s="1"/>
  <c r="B5854" i="12"/>
  <c r="D5854" i="12"/>
  <c r="E5854" i="12"/>
  <c r="A5855" i="12"/>
  <c r="H5855" i="12" s="1"/>
  <c r="B5855" i="12"/>
  <c r="D5855" i="12"/>
  <c r="E5855" i="12"/>
  <c r="A5856" i="12"/>
  <c r="H5856" i="12" s="1"/>
  <c r="B5856" i="12"/>
  <c r="D5856" i="12"/>
  <c r="E5856" i="12"/>
  <c r="A5857" i="12"/>
  <c r="H5857" i="12" s="1"/>
  <c r="B5857" i="12"/>
  <c r="D5857" i="12"/>
  <c r="E5857" i="12"/>
  <c r="A5858" i="12"/>
  <c r="H5858" i="12" s="1"/>
  <c r="B5858" i="12"/>
  <c r="D5858" i="12"/>
  <c r="E5858" i="12"/>
  <c r="A5859" i="12"/>
  <c r="H5859" i="12" s="1"/>
  <c r="B5859" i="12"/>
  <c r="D5859" i="12"/>
  <c r="E5859" i="12"/>
  <c r="A5860" i="12"/>
  <c r="H5860" i="12" s="1"/>
  <c r="B5860" i="12"/>
  <c r="D5860" i="12"/>
  <c r="E5860" i="12"/>
  <c r="A5861" i="12"/>
  <c r="H5861" i="12" s="1"/>
  <c r="B5861" i="12"/>
  <c r="D5861" i="12"/>
  <c r="E5861" i="12"/>
  <c r="A5862" i="12"/>
  <c r="H5862" i="12" s="1"/>
  <c r="B5862" i="12"/>
  <c r="D5862" i="12"/>
  <c r="E5862" i="12"/>
  <c r="A5863" i="12"/>
  <c r="H5863" i="12" s="1"/>
  <c r="B5863" i="12"/>
  <c r="D5863" i="12"/>
  <c r="E5863" i="12"/>
  <c r="A5864" i="12"/>
  <c r="H5864" i="12" s="1"/>
  <c r="B5864" i="12"/>
  <c r="D5864" i="12"/>
  <c r="E5864" i="12"/>
  <c r="A5865" i="12"/>
  <c r="H5865" i="12" s="1"/>
  <c r="B5865" i="12"/>
  <c r="D5865" i="12"/>
  <c r="E5865" i="12"/>
  <c r="A5866" i="12"/>
  <c r="H5866" i="12" s="1"/>
  <c r="B5866" i="12"/>
  <c r="D5866" i="12"/>
  <c r="E5866" i="12"/>
  <c r="I5866" i="12"/>
  <c r="J5866" i="12" s="1"/>
  <c r="A5867" i="12"/>
  <c r="H5867" i="12" s="1"/>
  <c r="B5867" i="12"/>
  <c r="D5867" i="12"/>
  <c r="E5867" i="12"/>
  <c r="I5867" i="12"/>
  <c r="J5867" i="12" s="1"/>
  <c r="A5868" i="12"/>
  <c r="H5868" i="12" s="1"/>
  <c r="B5868" i="12"/>
  <c r="D5868" i="12"/>
  <c r="E5868" i="12"/>
  <c r="I5868" i="12"/>
  <c r="J5868" i="12" s="1"/>
  <c r="A5869" i="12"/>
  <c r="H5869" i="12" s="1"/>
  <c r="B5869" i="12"/>
  <c r="D5869" i="12"/>
  <c r="E5869" i="12"/>
  <c r="I5869" i="12"/>
  <c r="J5869" i="12" s="1"/>
  <c r="A5870" i="12"/>
  <c r="H5870" i="12" s="1"/>
  <c r="B5870" i="12"/>
  <c r="D5870" i="12"/>
  <c r="E5870" i="12"/>
  <c r="I5870" i="12"/>
  <c r="J5870" i="12" s="1"/>
  <c r="A5871" i="12"/>
  <c r="H5871" i="12" s="1"/>
  <c r="B5871" i="12"/>
  <c r="D5871" i="12"/>
  <c r="E5871" i="12"/>
  <c r="I5871" i="12"/>
  <c r="J5871" i="12" s="1"/>
  <c r="A5872" i="12"/>
  <c r="H5872" i="12" s="1"/>
  <c r="B5872" i="12"/>
  <c r="D5872" i="12"/>
  <c r="E5872" i="12"/>
  <c r="I5872" i="12"/>
  <c r="J5872" i="12" s="1"/>
  <c r="A5873" i="12"/>
  <c r="H5873" i="12" s="1"/>
  <c r="B5873" i="12"/>
  <c r="D5873" i="12"/>
  <c r="E5873" i="12"/>
  <c r="I5873" i="12"/>
  <c r="J5873" i="12" s="1"/>
  <c r="A5874" i="12"/>
  <c r="H5874" i="12" s="1"/>
  <c r="B5874" i="12"/>
  <c r="D5874" i="12"/>
  <c r="E5874" i="12"/>
  <c r="I5874" i="12"/>
  <c r="J5874" i="12" s="1"/>
  <c r="A5875" i="12"/>
  <c r="H5875" i="12" s="1"/>
  <c r="B5875" i="12"/>
  <c r="D5875" i="12"/>
  <c r="E5875" i="12"/>
  <c r="I5875" i="12"/>
  <c r="J5875" i="12" s="1"/>
  <c r="A5876" i="12"/>
  <c r="H5876" i="12" s="1"/>
  <c r="B5876" i="12"/>
  <c r="D5876" i="12"/>
  <c r="E5876" i="12"/>
  <c r="I5876" i="12"/>
  <c r="J5876" i="12" s="1"/>
  <c r="A5877" i="12"/>
  <c r="H5877" i="12" s="1"/>
  <c r="B5877" i="12"/>
  <c r="D5877" i="12"/>
  <c r="E5877" i="12"/>
  <c r="I5877" i="12"/>
  <c r="J5877" i="12" s="1"/>
  <c r="A5878" i="12"/>
  <c r="H5878" i="12" s="1"/>
  <c r="B5878" i="12"/>
  <c r="D5878" i="12"/>
  <c r="E5878" i="12"/>
  <c r="I5878" i="12"/>
  <c r="J5878" i="12" s="1"/>
  <c r="A5879" i="12"/>
  <c r="H5879" i="12" s="1"/>
  <c r="B5879" i="12"/>
  <c r="D5879" i="12"/>
  <c r="E5879" i="12"/>
  <c r="I5879" i="12"/>
  <c r="J5879" i="12" s="1"/>
  <c r="A5880" i="12"/>
  <c r="H5880" i="12" s="1"/>
  <c r="B5880" i="12"/>
  <c r="D5880" i="12"/>
  <c r="E5880" i="12"/>
  <c r="I5880" i="12"/>
  <c r="J5880" i="12" s="1"/>
  <c r="A5881" i="12"/>
  <c r="H5881" i="12" s="1"/>
  <c r="B5881" i="12"/>
  <c r="D5881" i="12"/>
  <c r="E5881" i="12"/>
  <c r="I5881" i="12"/>
  <c r="J5881" i="12" s="1"/>
  <c r="A5882" i="12"/>
  <c r="H5882" i="12" s="1"/>
  <c r="B5882" i="12"/>
  <c r="D5882" i="12"/>
  <c r="E5882" i="12"/>
  <c r="I5882" i="12"/>
  <c r="J5882" i="12" s="1"/>
  <c r="A5883" i="12"/>
  <c r="H5883" i="12" s="1"/>
  <c r="B5883" i="12"/>
  <c r="D5883" i="12"/>
  <c r="E5883" i="12"/>
  <c r="I5883" i="12"/>
  <c r="J5883" i="12" s="1"/>
  <c r="A5884" i="12"/>
  <c r="H5884" i="12" s="1"/>
  <c r="B5884" i="12"/>
  <c r="D5884" i="12"/>
  <c r="E5884" i="12"/>
  <c r="I5884" i="12"/>
  <c r="J5884" i="12" s="1"/>
  <c r="A5885" i="12"/>
  <c r="H5885" i="12" s="1"/>
  <c r="B5885" i="12"/>
  <c r="D5885" i="12"/>
  <c r="E5885" i="12"/>
  <c r="I5885" i="12"/>
  <c r="J5885" i="12" s="1"/>
  <c r="A5886" i="12"/>
  <c r="H5886" i="12" s="1"/>
  <c r="B5886" i="12"/>
  <c r="D5886" i="12"/>
  <c r="E5886" i="12"/>
  <c r="I5886" i="12"/>
  <c r="J5886" i="12" s="1"/>
  <c r="A5887" i="12"/>
  <c r="H5887" i="12" s="1"/>
  <c r="B5887" i="12"/>
  <c r="D5887" i="12"/>
  <c r="E5887" i="12"/>
  <c r="I5887" i="12"/>
  <c r="J5887" i="12" s="1"/>
  <c r="A5888" i="12"/>
  <c r="H5888" i="12" s="1"/>
  <c r="B5888" i="12"/>
  <c r="D5888" i="12"/>
  <c r="E5888" i="12"/>
  <c r="I5888" i="12"/>
  <c r="J5888" i="12" s="1"/>
  <c r="A5889" i="12"/>
  <c r="H5889" i="12" s="1"/>
  <c r="B5889" i="12"/>
  <c r="D5889" i="12"/>
  <c r="E5889" i="12"/>
  <c r="I5889" i="12"/>
  <c r="J5889" i="12" s="1"/>
  <c r="A5890" i="12"/>
  <c r="H5890" i="12" s="1"/>
  <c r="B5890" i="12"/>
  <c r="D5890" i="12"/>
  <c r="E5890" i="12"/>
  <c r="I5890" i="12"/>
  <c r="J5890" i="12" s="1"/>
  <c r="A5891" i="12"/>
  <c r="H5891" i="12" s="1"/>
  <c r="B5891" i="12"/>
  <c r="D5891" i="12"/>
  <c r="E5891" i="12"/>
  <c r="I5891" i="12"/>
  <c r="J5891" i="12" s="1"/>
  <c r="A5892" i="12"/>
  <c r="H5892" i="12" s="1"/>
  <c r="B5892" i="12"/>
  <c r="D5892" i="12"/>
  <c r="E5892" i="12"/>
  <c r="I5892" i="12"/>
  <c r="J5892" i="12" s="1"/>
  <c r="A5893" i="12"/>
  <c r="H5893" i="12" s="1"/>
  <c r="B5893" i="12"/>
  <c r="D5893" i="12"/>
  <c r="E5893" i="12"/>
  <c r="I5893" i="12"/>
  <c r="J5893" i="12" s="1"/>
  <c r="A5894" i="12"/>
  <c r="H5894" i="12" s="1"/>
  <c r="B5894" i="12"/>
  <c r="D5894" i="12"/>
  <c r="E5894" i="12"/>
  <c r="I5894" i="12"/>
  <c r="J5894" i="12" s="1"/>
  <c r="A5895" i="12"/>
  <c r="H5895" i="12" s="1"/>
  <c r="B5895" i="12"/>
  <c r="D5895" i="12"/>
  <c r="E5895" i="12"/>
  <c r="I5895" i="12"/>
  <c r="J5895" i="12" s="1"/>
  <c r="A5896" i="12"/>
  <c r="H5896" i="12" s="1"/>
  <c r="B5896" i="12"/>
  <c r="D5896" i="12"/>
  <c r="E5896" i="12"/>
  <c r="I5896" i="12"/>
  <c r="J5896" i="12" s="1"/>
  <c r="A5897" i="12"/>
  <c r="H5897" i="12" s="1"/>
  <c r="B5897" i="12"/>
  <c r="D5897" i="12"/>
  <c r="E5897" i="12"/>
  <c r="I5897" i="12"/>
  <c r="J5897" i="12" s="1"/>
  <c r="A5898" i="12"/>
  <c r="H5898" i="12" s="1"/>
  <c r="B5898" i="12"/>
  <c r="D5898" i="12"/>
  <c r="E5898" i="12"/>
  <c r="I5898" i="12"/>
  <c r="J5898" i="12" s="1"/>
  <c r="A5899" i="12"/>
  <c r="H5899" i="12" s="1"/>
  <c r="B5899" i="12"/>
  <c r="D5899" i="12"/>
  <c r="E5899" i="12"/>
  <c r="I5899" i="12"/>
  <c r="J5899" i="12" s="1"/>
  <c r="A5900" i="12"/>
  <c r="H5900" i="12" s="1"/>
  <c r="B5900" i="12"/>
  <c r="D5900" i="12"/>
  <c r="E5900" i="12"/>
  <c r="I5900" i="12"/>
  <c r="J5900" i="12" s="1"/>
  <c r="A5901" i="12"/>
  <c r="H5901" i="12" s="1"/>
  <c r="B5901" i="12"/>
  <c r="D5901" i="12"/>
  <c r="E5901" i="12"/>
  <c r="I5901" i="12"/>
  <c r="J5901" i="12" s="1"/>
  <c r="A5902" i="12"/>
  <c r="H5902" i="12" s="1"/>
  <c r="B5902" i="12"/>
  <c r="D5902" i="12"/>
  <c r="E5902" i="12"/>
  <c r="I5902" i="12"/>
  <c r="J5902" i="12" s="1"/>
  <c r="A5903" i="12"/>
  <c r="H5903" i="12" s="1"/>
  <c r="B5903" i="12"/>
  <c r="D5903" i="12"/>
  <c r="E5903" i="12"/>
  <c r="I5903" i="12"/>
  <c r="J5903" i="12" s="1"/>
  <c r="A5904" i="12"/>
  <c r="H5904" i="12" s="1"/>
  <c r="B5904" i="12"/>
  <c r="D5904" i="12"/>
  <c r="E5904" i="12"/>
  <c r="I5904" i="12"/>
  <c r="J5904" i="12" s="1"/>
  <c r="A5905" i="12"/>
  <c r="H5905" i="12" s="1"/>
  <c r="B5905" i="12"/>
  <c r="D5905" i="12"/>
  <c r="E5905" i="12"/>
  <c r="I5905" i="12"/>
  <c r="J5905" i="12" s="1"/>
  <c r="A5906" i="12"/>
  <c r="H5906" i="12" s="1"/>
  <c r="B5906" i="12"/>
  <c r="D5906" i="12"/>
  <c r="E5906" i="12"/>
  <c r="I5906" i="12"/>
  <c r="J5906" i="12" s="1"/>
  <c r="A5907" i="12"/>
  <c r="H5907" i="12" s="1"/>
  <c r="B5907" i="12"/>
  <c r="D5907" i="12"/>
  <c r="E5907" i="12"/>
  <c r="I5907" i="12"/>
  <c r="J5907" i="12" s="1"/>
  <c r="A5908" i="12"/>
  <c r="H5908" i="12" s="1"/>
  <c r="B5908" i="12"/>
  <c r="D5908" i="12"/>
  <c r="E5908" i="12"/>
  <c r="I5908" i="12"/>
  <c r="J5908" i="12" s="1"/>
  <c r="A5909" i="12"/>
  <c r="H5909" i="12" s="1"/>
  <c r="B5909" i="12"/>
  <c r="D5909" i="12"/>
  <c r="E5909" i="12"/>
  <c r="I5909" i="12"/>
  <c r="J5909" i="12" s="1"/>
  <c r="A5910" i="12"/>
  <c r="H5910" i="12" s="1"/>
  <c r="B5910" i="12"/>
  <c r="D5910" i="12"/>
  <c r="E5910" i="12"/>
  <c r="I5910" i="12"/>
  <c r="J5910" i="12" s="1"/>
  <c r="A5911" i="12"/>
  <c r="H5911" i="12" s="1"/>
  <c r="B5911" i="12"/>
  <c r="D5911" i="12"/>
  <c r="E5911" i="12"/>
  <c r="I5911" i="12"/>
  <c r="J5911" i="12" s="1"/>
  <c r="A5912" i="12"/>
  <c r="H5912" i="12" s="1"/>
  <c r="B5912" i="12"/>
  <c r="D5912" i="12"/>
  <c r="E5912" i="12"/>
  <c r="I5912" i="12"/>
  <c r="J5912" i="12" s="1"/>
  <c r="A5913" i="12"/>
  <c r="H5913" i="12" s="1"/>
  <c r="B5913" i="12"/>
  <c r="D5913" i="12"/>
  <c r="E5913" i="12"/>
  <c r="I5913" i="12"/>
  <c r="J5913" i="12" s="1"/>
  <c r="A5914" i="12"/>
  <c r="H5914" i="12" s="1"/>
  <c r="B5914" i="12"/>
  <c r="D5914" i="12"/>
  <c r="E5914" i="12"/>
  <c r="I5914" i="12"/>
  <c r="J5914" i="12" s="1"/>
  <c r="A5915" i="12"/>
  <c r="H5915" i="12" s="1"/>
  <c r="B5915" i="12"/>
  <c r="D5915" i="12"/>
  <c r="E5915" i="12"/>
  <c r="I5915" i="12"/>
  <c r="J5915" i="12" s="1"/>
  <c r="A5916" i="12"/>
  <c r="H5916" i="12" s="1"/>
  <c r="B5916" i="12"/>
  <c r="D5916" i="12"/>
  <c r="E5916" i="12"/>
  <c r="I5916" i="12"/>
  <c r="J5916" i="12" s="1"/>
  <c r="A5917" i="12"/>
  <c r="H5917" i="12" s="1"/>
  <c r="B5917" i="12"/>
  <c r="D5917" i="12"/>
  <c r="E5917" i="12"/>
  <c r="I5917" i="12"/>
  <c r="J5917" i="12" s="1"/>
  <c r="A5918" i="12"/>
  <c r="H5918" i="12" s="1"/>
  <c r="B5918" i="12"/>
  <c r="D5918" i="12"/>
  <c r="E5918" i="12"/>
  <c r="I5918" i="12"/>
  <c r="J5918" i="12" s="1"/>
  <c r="A5919" i="12"/>
  <c r="H5919" i="12" s="1"/>
  <c r="B5919" i="12"/>
  <c r="D5919" i="12"/>
  <c r="E5919" i="12"/>
  <c r="I5919" i="12"/>
  <c r="J5919" i="12" s="1"/>
  <c r="A5920" i="12"/>
  <c r="H5920" i="12" s="1"/>
  <c r="B5920" i="12"/>
  <c r="D5920" i="12"/>
  <c r="E5920" i="12"/>
  <c r="I5920" i="12"/>
  <c r="J5920" i="12" s="1"/>
  <c r="A5921" i="12"/>
  <c r="H5921" i="12" s="1"/>
  <c r="B5921" i="12"/>
  <c r="D5921" i="12"/>
  <c r="E5921" i="12"/>
  <c r="I5921" i="12"/>
  <c r="J5921" i="12" s="1"/>
  <c r="A5922" i="12"/>
  <c r="H5922" i="12" s="1"/>
  <c r="B5922" i="12"/>
  <c r="D5922" i="12"/>
  <c r="E5922" i="12"/>
  <c r="I5922" i="12"/>
  <c r="J5922" i="12" s="1"/>
  <c r="A5923" i="12"/>
  <c r="H5923" i="12" s="1"/>
  <c r="B5923" i="12"/>
  <c r="D5923" i="12"/>
  <c r="E5923" i="12"/>
  <c r="I5923" i="12"/>
  <c r="J5923" i="12" s="1"/>
  <c r="A5924" i="12"/>
  <c r="H5924" i="12" s="1"/>
  <c r="B5924" i="12"/>
  <c r="D5924" i="12"/>
  <c r="E5924" i="12"/>
  <c r="I5924" i="12"/>
  <c r="J5924" i="12" s="1"/>
  <c r="A5925" i="12"/>
  <c r="H5925" i="12" s="1"/>
  <c r="B5925" i="12"/>
  <c r="D5925" i="12"/>
  <c r="E5925" i="12"/>
  <c r="I5925" i="12"/>
  <c r="J5925" i="12" s="1"/>
  <c r="A5926" i="12"/>
  <c r="H5926" i="12" s="1"/>
  <c r="B5926" i="12"/>
  <c r="D5926" i="12"/>
  <c r="E5926" i="12"/>
  <c r="I5926" i="12"/>
  <c r="J5926" i="12" s="1"/>
  <c r="A5927" i="12"/>
  <c r="H5927" i="12" s="1"/>
  <c r="B5927" i="12"/>
  <c r="D5927" i="12"/>
  <c r="E5927" i="12"/>
  <c r="I5927" i="12"/>
  <c r="J5927" i="12" s="1"/>
  <c r="A5928" i="12"/>
  <c r="H5928" i="12" s="1"/>
  <c r="B5928" i="12"/>
  <c r="D5928" i="12"/>
  <c r="E5928" i="12"/>
  <c r="I5928" i="12"/>
  <c r="J5928" i="12" s="1"/>
  <c r="A5929" i="12"/>
  <c r="H5929" i="12" s="1"/>
  <c r="B5929" i="12"/>
  <c r="D5929" i="12"/>
  <c r="E5929" i="12"/>
  <c r="I5929" i="12"/>
  <c r="J5929" i="12" s="1"/>
  <c r="A5930" i="12"/>
  <c r="H5930" i="12" s="1"/>
  <c r="B5930" i="12"/>
  <c r="D5930" i="12"/>
  <c r="E5930" i="12"/>
  <c r="I5930" i="12"/>
  <c r="J5930" i="12" s="1"/>
  <c r="A5931" i="12"/>
  <c r="H5931" i="12" s="1"/>
  <c r="B5931" i="12"/>
  <c r="D5931" i="12"/>
  <c r="E5931" i="12"/>
  <c r="I5931" i="12"/>
  <c r="J5931" i="12" s="1"/>
  <c r="A5932" i="12"/>
  <c r="H5932" i="12" s="1"/>
  <c r="B5932" i="12"/>
  <c r="D5932" i="12"/>
  <c r="E5932" i="12"/>
  <c r="I5932" i="12"/>
  <c r="J5932" i="12" s="1"/>
  <c r="A5933" i="12"/>
  <c r="H5933" i="12" s="1"/>
  <c r="B5933" i="12"/>
  <c r="D5933" i="12"/>
  <c r="E5933" i="12"/>
  <c r="I5933" i="12"/>
  <c r="J5933" i="12" s="1"/>
  <c r="A5934" i="12"/>
  <c r="H5934" i="12" s="1"/>
  <c r="B5934" i="12"/>
  <c r="D5934" i="12"/>
  <c r="E5934" i="12"/>
  <c r="I5934" i="12"/>
  <c r="J5934" i="12" s="1"/>
  <c r="A5935" i="12"/>
  <c r="H5935" i="12" s="1"/>
  <c r="B5935" i="12"/>
  <c r="D5935" i="12"/>
  <c r="E5935" i="12"/>
  <c r="I5935" i="12"/>
  <c r="J5935" i="12" s="1"/>
  <c r="A5936" i="12"/>
  <c r="H5936" i="12" s="1"/>
  <c r="B5936" i="12"/>
  <c r="D5936" i="12"/>
  <c r="E5936" i="12"/>
  <c r="I5936" i="12"/>
  <c r="J5936" i="12" s="1"/>
  <c r="A5937" i="12"/>
  <c r="H5937" i="12" s="1"/>
  <c r="B5937" i="12"/>
  <c r="D5937" i="12"/>
  <c r="E5937" i="12"/>
  <c r="I5937" i="12"/>
  <c r="J5937" i="12" s="1"/>
  <c r="A5938" i="12"/>
  <c r="H5938" i="12" s="1"/>
  <c r="B5938" i="12"/>
  <c r="D5938" i="12"/>
  <c r="E5938" i="12"/>
  <c r="I5938" i="12"/>
  <c r="J5938" i="12" s="1"/>
  <c r="A5939" i="12"/>
  <c r="H5939" i="12" s="1"/>
  <c r="B5939" i="12"/>
  <c r="D5939" i="12"/>
  <c r="E5939" i="12"/>
  <c r="I5939" i="12"/>
  <c r="J5939" i="12" s="1"/>
  <c r="A5940" i="12"/>
  <c r="H5940" i="12" s="1"/>
  <c r="B5940" i="12"/>
  <c r="D5940" i="12"/>
  <c r="E5940" i="12"/>
  <c r="I5940" i="12"/>
  <c r="J5940" i="12" s="1"/>
  <c r="A5941" i="12"/>
  <c r="H5941" i="12" s="1"/>
  <c r="B5941" i="12"/>
  <c r="D5941" i="12"/>
  <c r="E5941" i="12"/>
  <c r="I5941" i="12"/>
  <c r="J5941" i="12" s="1"/>
  <c r="A5942" i="12"/>
  <c r="H5942" i="12" s="1"/>
  <c r="B5942" i="12"/>
  <c r="D5942" i="12"/>
  <c r="E5942" i="12"/>
  <c r="I5942" i="12"/>
  <c r="J5942" i="12" s="1"/>
  <c r="A5943" i="12"/>
  <c r="H5943" i="12" s="1"/>
  <c r="B5943" i="12"/>
  <c r="D5943" i="12"/>
  <c r="E5943" i="12"/>
  <c r="I5943" i="12"/>
  <c r="J5943" i="12" s="1"/>
  <c r="A5944" i="12"/>
  <c r="H5944" i="12" s="1"/>
  <c r="B5944" i="12"/>
  <c r="D5944" i="12"/>
  <c r="E5944" i="12"/>
  <c r="I5944" i="12"/>
  <c r="J5944" i="12" s="1"/>
  <c r="A5945" i="12"/>
  <c r="H5945" i="12" s="1"/>
  <c r="B5945" i="12"/>
  <c r="D5945" i="12"/>
  <c r="E5945" i="12"/>
  <c r="I5945" i="12"/>
  <c r="J5945" i="12" s="1"/>
  <c r="A5946" i="12"/>
  <c r="H5946" i="12" s="1"/>
  <c r="B5946" i="12"/>
  <c r="D5946" i="12"/>
  <c r="E5946" i="12"/>
  <c r="I5946" i="12"/>
  <c r="J5946" i="12" s="1"/>
  <c r="A5947" i="12"/>
  <c r="H5947" i="12" s="1"/>
  <c r="B5947" i="12"/>
  <c r="D5947" i="12"/>
  <c r="E5947" i="12"/>
  <c r="I5947" i="12"/>
  <c r="J5947" i="12" s="1"/>
  <c r="A5948" i="12"/>
  <c r="H5948" i="12" s="1"/>
  <c r="B5948" i="12"/>
  <c r="D5948" i="12"/>
  <c r="E5948" i="12"/>
  <c r="I5948" i="12"/>
  <c r="J5948" i="12" s="1"/>
  <c r="A5949" i="12"/>
  <c r="H5949" i="12" s="1"/>
  <c r="B5949" i="12"/>
  <c r="D5949" i="12"/>
  <c r="E5949" i="12"/>
  <c r="I5949" i="12"/>
  <c r="J5949" i="12" s="1"/>
  <c r="A5950" i="12"/>
  <c r="H5950" i="12" s="1"/>
  <c r="B5950" i="12"/>
  <c r="D5950" i="12"/>
  <c r="E5950" i="12"/>
  <c r="I5950" i="12"/>
  <c r="J5950" i="12" s="1"/>
  <c r="A5951" i="12"/>
  <c r="H5951" i="12" s="1"/>
  <c r="B5951" i="12"/>
  <c r="D5951" i="12"/>
  <c r="E5951" i="12"/>
  <c r="I5951" i="12"/>
  <c r="J5951" i="12" s="1"/>
  <c r="A5952" i="12"/>
  <c r="H5952" i="12" s="1"/>
  <c r="B5952" i="12"/>
  <c r="D5952" i="12"/>
  <c r="E5952" i="12"/>
  <c r="I5952" i="12"/>
  <c r="J5952" i="12" s="1"/>
  <c r="A5953" i="12"/>
  <c r="H5953" i="12" s="1"/>
  <c r="B5953" i="12"/>
  <c r="D5953" i="12"/>
  <c r="E5953" i="12"/>
  <c r="I5953" i="12"/>
  <c r="J5953" i="12" s="1"/>
  <c r="A5954" i="12"/>
  <c r="H5954" i="12" s="1"/>
  <c r="B5954" i="12"/>
  <c r="D5954" i="12"/>
  <c r="E5954" i="12"/>
  <c r="I5954" i="12"/>
  <c r="J5954" i="12" s="1"/>
  <c r="A5955" i="12"/>
  <c r="H5955" i="12" s="1"/>
  <c r="B5955" i="12"/>
  <c r="D5955" i="12"/>
  <c r="E5955" i="12"/>
  <c r="I5955" i="12"/>
  <c r="J5955" i="12" s="1"/>
  <c r="A5956" i="12"/>
  <c r="H5956" i="12" s="1"/>
  <c r="B5956" i="12"/>
  <c r="D5956" i="12"/>
  <c r="E5956" i="12"/>
  <c r="I5956" i="12"/>
  <c r="J5956" i="12" s="1"/>
  <c r="A5957" i="12"/>
  <c r="H5957" i="12" s="1"/>
  <c r="B5957" i="12"/>
  <c r="D5957" i="12"/>
  <c r="E5957" i="12"/>
  <c r="I5957" i="12"/>
  <c r="J5957" i="12" s="1"/>
  <c r="A5958" i="12"/>
  <c r="H5958" i="12" s="1"/>
  <c r="B5958" i="12"/>
  <c r="D5958" i="12"/>
  <c r="E5958" i="12"/>
  <c r="I5958" i="12"/>
  <c r="J5958" i="12" s="1"/>
  <c r="A5959" i="12"/>
  <c r="H5959" i="12" s="1"/>
  <c r="B5959" i="12"/>
  <c r="D5959" i="12"/>
  <c r="E5959" i="12"/>
  <c r="I5959" i="12"/>
  <c r="J5959" i="12" s="1"/>
  <c r="A5960" i="12"/>
  <c r="H5960" i="12" s="1"/>
  <c r="B5960" i="12"/>
  <c r="D5960" i="12"/>
  <c r="E5960" i="12"/>
  <c r="I5960" i="12"/>
  <c r="J5960" i="12" s="1"/>
  <c r="A5961" i="12"/>
  <c r="H5961" i="12" s="1"/>
  <c r="B5961" i="12"/>
  <c r="D5961" i="12"/>
  <c r="E5961" i="12"/>
  <c r="I5961" i="12"/>
  <c r="J5961" i="12" s="1"/>
  <c r="A5962" i="12"/>
  <c r="H5962" i="12" s="1"/>
  <c r="B5962" i="12"/>
  <c r="D5962" i="12"/>
  <c r="E5962" i="12"/>
  <c r="I5962" i="12"/>
  <c r="J5962" i="12" s="1"/>
  <c r="A5963" i="12"/>
  <c r="H5963" i="12" s="1"/>
  <c r="B5963" i="12"/>
  <c r="D5963" i="12"/>
  <c r="E5963" i="12"/>
  <c r="I5963" i="12"/>
  <c r="J5963" i="12" s="1"/>
  <c r="A5964" i="12"/>
  <c r="H5964" i="12" s="1"/>
  <c r="B5964" i="12"/>
  <c r="D5964" i="12"/>
  <c r="E5964" i="12"/>
  <c r="I5964" i="12"/>
  <c r="J5964" i="12" s="1"/>
  <c r="A5965" i="12"/>
  <c r="H5965" i="12" s="1"/>
  <c r="B5965" i="12"/>
  <c r="D5965" i="12"/>
  <c r="E5965" i="12"/>
  <c r="I5965" i="12"/>
  <c r="J5965" i="12" s="1"/>
  <c r="A5966" i="12"/>
  <c r="H5966" i="12" s="1"/>
  <c r="B5966" i="12"/>
  <c r="D5966" i="12"/>
  <c r="E5966" i="12"/>
  <c r="I5966" i="12"/>
  <c r="J5966" i="12" s="1"/>
  <c r="A5967" i="12"/>
  <c r="H5967" i="12" s="1"/>
  <c r="B5967" i="12"/>
  <c r="D5967" i="12"/>
  <c r="E5967" i="12"/>
  <c r="I5967" i="12"/>
  <c r="J5967" i="12" s="1"/>
  <c r="A5968" i="12"/>
  <c r="H5968" i="12" s="1"/>
  <c r="B5968" i="12"/>
  <c r="D5968" i="12"/>
  <c r="E5968" i="12"/>
  <c r="I5968" i="12"/>
  <c r="J5968" i="12" s="1"/>
  <c r="A5969" i="12"/>
  <c r="H5969" i="12" s="1"/>
  <c r="B5969" i="12"/>
  <c r="D5969" i="12"/>
  <c r="E5969" i="12"/>
  <c r="I5969" i="12"/>
  <c r="J5969" i="12" s="1"/>
  <c r="A5970" i="12"/>
  <c r="H5970" i="12" s="1"/>
  <c r="B5970" i="12"/>
  <c r="D5970" i="12"/>
  <c r="E5970" i="12"/>
  <c r="I5970" i="12"/>
  <c r="J5970" i="12" s="1"/>
  <c r="A5971" i="12"/>
  <c r="H5971" i="12" s="1"/>
  <c r="B5971" i="12"/>
  <c r="D5971" i="12"/>
  <c r="E5971" i="12"/>
  <c r="I5971" i="12"/>
  <c r="J5971" i="12" s="1"/>
  <c r="A5972" i="12"/>
  <c r="H5972" i="12" s="1"/>
  <c r="B5972" i="12"/>
  <c r="D5972" i="12"/>
  <c r="E5972" i="12"/>
  <c r="I5972" i="12"/>
  <c r="J5972" i="12" s="1"/>
  <c r="A5973" i="12"/>
  <c r="H5973" i="12" s="1"/>
  <c r="B5973" i="12"/>
  <c r="D5973" i="12"/>
  <c r="E5973" i="12"/>
  <c r="I5973" i="12"/>
  <c r="J5973" i="12" s="1"/>
  <c r="A5974" i="12"/>
  <c r="H5974" i="12" s="1"/>
  <c r="B5974" i="12"/>
  <c r="D5974" i="12"/>
  <c r="E5974" i="12"/>
  <c r="I5974" i="12"/>
  <c r="J5974" i="12" s="1"/>
  <c r="A5975" i="12"/>
  <c r="H5975" i="12" s="1"/>
  <c r="B5975" i="12"/>
  <c r="D5975" i="12"/>
  <c r="E5975" i="12"/>
  <c r="I5975" i="12"/>
  <c r="J5975" i="12" s="1"/>
  <c r="A5976" i="12"/>
  <c r="H5976" i="12" s="1"/>
  <c r="B5976" i="12"/>
  <c r="D5976" i="12"/>
  <c r="E5976" i="12"/>
  <c r="I5976" i="12"/>
  <c r="J5976" i="12" s="1"/>
  <c r="A5977" i="12"/>
  <c r="H5977" i="12" s="1"/>
  <c r="B5977" i="12"/>
  <c r="D5977" i="12"/>
  <c r="E5977" i="12"/>
  <c r="I5977" i="12"/>
  <c r="J5977" i="12" s="1"/>
  <c r="A5978" i="12"/>
  <c r="H5978" i="12" s="1"/>
  <c r="B5978" i="12"/>
  <c r="D5978" i="12"/>
  <c r="E5978" i="12"/>
  <c r="I5978" i="12"/>
  <c r="J5978" i="12" s="1"/>
  <c r="A5979" i="12"/>
  <c r="H5979" i="12" s="1"/>
  <c r="B5979" i="12"/>
  <c r="D5979" i="12"/>
  <c r="E5979" i="12"/>
  <c r="I5979" i="12"/>
  <c r="J5979" i="12" s="1"/>
  <c r="A5980" i="12"/>
  <c r="H5980" i="12" s="1"/>
  <c r="B5980" i="12"/>
  <c r="D5980" i="12"/>
  <c r="E5980" i="12"/>
  <c r="I5980" i="12"/>
  <c r="J5980" i="12" s="1"/>
  <c r="A5981" i="12"/>
  <c r="H5981" i="12" s="1"/>
  <c r="B5981" i="12"/>
  <c r="D5981" i="12"/>
  <c r="E5981" i="12"/>
  <c r="I5981" i="12"/>
  <c r="J5981" i="12" s="1"/>
  <c r="A5982" i="12"/>
  <c r="H5982" i="12" s="1"/>
  <c r="B5982" i="12"/>
  <c r="D5982" i="12"/>
  <c r="E5982" i="12"/>
  <c r="I5982" i="12"/>
  <c r="J5982" i="12" s="1"/>
  <c r="A5983" i="12"/>
  <c r="H5983" i="12" s="1"/>
  <c r="B5983" i="12"/>
  <c r="D5983" i="12"/>
  <c r="E5983" i="12"/>
  <c r="I5983" i="12"/>
  <c r="J5983" i="12" s="1"/>
  <c r="A5984" i="12"/>
  <c r="H5984" i="12" s="1"/>
  <c r="B5984" i="12"/>
  <c r="D5984" i="12"/>
  <c r="E5984" i="12"/>
  <c r="I5984" i="12"/>
  <c r="J5984" i="12" s="1"/>
  <c r="A5985" i="12"/>
  <c r="H5985" i="12" s="1"/>
  <c r="B5985" i="12"/>
  <c r="D5985" i="12"/>
  <c r="E5985" i="12"/>
  <c r="I5985" i="12"/>
  <c r="J5985" i="12" s="1"/>
  <c r="A5986" i="12"/>
  <c r="H5986" i="12" s="1"/>
  <c r="B5986" i="12"/>
  <c r="D5986" i="12"/>
  <c r="E5986" i="12"/>
  <c r="I5986" i="12"/>
  <c r="J5986" i="12" s="1"/>
  <c r="A5987" i="12"/>
  <c r="H5987" i="12" s="1"/>
  <c r="B5987" i="12"/>
  <c r="D5987" i="12"/>
  <c r="E5987" i="12"/>
  <c r="I5987" i="12"/>
  <c r="J5987" i="12" s="1"/>
  <c r="A5988" i="12"/>
  <c r="H5988" i="12" s="1"/>
  <c r="B5988" i="12"/>
  <c r="D5988" i="12"/>
  <c r="E5988" i="12"/>
  <c r="I5988" i="12"/>
  <c r="J5988" i="12" s="1"/>
  <c r="A5989" i="12"/>
  <c r="H5989" i="12" s="1"/>
  <c r="B5989" i="12"/>
  <c r="D5989" i="12"/>
  <c r="E5989" i="12"/>
  <c r="I5989" i="12"/>
  <c r="J5989" i="12" s="1"/>
  <c r="A5990" i="12"/>
  <c r="H5990" i="12" s="1"/>
  <c r="B5990" i="12"/>
  <c r="D5990" i="12"/>
  <c r="E5990" i="12"/>
  <c r="I5990" i="12"/>
  <c r="J5990" i="12" s="1"/>
  <c r="A5991" i="12"/>
  <c r="H5991" i="12" s="1"/>
  <c r="B5991" i="12"/>
  <c r="D5991" i="12"/>
  <c r="E5991" i="12"/>
  <c r="I5991" i="12"/>
  <c r="J5991" i="12" s="1"/>
  <c r="A5992" i="12"/>
  <c r="H5992" i="12" s="1"/>
  <c r="B5992" i="12"/>
  <c r="D5992" i="12"/>
  <c r="E5992" i="12"/>
  <c r="I5992" i="12"/>
  <c r="J5992" i="12" s="1"/>
  <c r="A5993" i="12"/>
  <c r="H5993" i="12" s="1"/>
  <c r="B5993" i="12"/>
  <c r="D5993" i="12"/>
  <c r="E5993" i="12"/>
  <c r="I5993" i="12"/>
  <c r="J5993" i="12" s="1"/>
  <c r="A5994" i="12"/>
  <c r="H5994" i="12" s="1"/>
  <c r="B5994" i="12"/>
  <c r="D5994" i="12"/>
  <c r="E5994" i="12"/>
  <c r="I5994" i="12"/>
  <c r="J5994" i="12" s="1"/>
  <c r="A5995" i="12"/>
  <c r="H5995" i="12" s="1"/>
  <c r="B5995" i="12"/>
  <c r="D5995" i="12"/>
  <c r="E5995" i="12"/>
  <c r="I5995" i="12"/>
  <c r="J5995" i="12" s="1"/>
  <c r="A5996" i="12"/>
  <c r="H5996" i="12" s="1"/>
  <c r="B5996" i="12"/>
  <c r="D5996" i="12"/>
  <c r="E5996" i="12"/>
  <c r="I5996" i="12"/>
  <c r="J5996" i="12" s="1"/>
  <c r="A5997" i="12"/>
  <c r="H5997" i="12" s="1"/>
  <c r="B5997" i="12"/>
  <c r="D5997" i="12"/>
  <c r="E5997" i="12"/>
  <c r="I5997" i="12"/>
  <c r="J5997" i="12" s="1"/>
  <c r="A5998" i="12"/>
  <c r="H5998" i="12" s="1"/>
  <c r="B5998" i="12"/>
  <c r="D5998" i="12"/>
  <c r="E5998" i="12"/>
  <c r="I5998" i="12"/>
  <c r="J5998" i="12" s="1"/>
  <c r="A5999" i="12"/>
  <c r="H5999" i="12" s="1"/>
  <c r="B5999" i="12"/>
  <c r="D5999" i="12"/>
  <c r="E5999" i="12"/>
  <c r="I5999" i="12"/>
  <c r="J5999" i="12" s="1"/>
  <c r="A6000" i="12"/>
  <c r="H6000" i="12" s="1"/>
  <c r="B6000" i="12"/>
  <c r="D6000" i="12"/>
  <c r="E6000" i="12"/>
  <c r="I6000" i="12"/>
  <c r="J6000" i="12" s="1"/>
  <c r="A6001" i="12"/>
  <c r="H6001" i="12" s="1"/>
  <c r="B6001" i="12"/>
  <c r="D6001" i="12"/>
  <c r="E6001" i="12"/>
  <c r="I6001" i="12"/>
  <c r="J6001" i="12" s="1"/>
  <c r="A6002" i="12"/>
  <c r="H6002" i="12" s="1"/>
  <c r="B6002" i="12"/>
  <c r="D6002" i="12"/>
  <c r="E6002" i="12"/>
  <c r="I6002" i="12"/>
  <c r="J6002" i="12" s="1"/>
  <c r="A6003" i="12"/>
  <c r="H6003" i="12" s="1"/>
  <c r="B6003" i="12"/>
  <c r="D6003" i="12"/>
  <c r="E6003" i="12"/>
  <c r="I6003" i="12"/>
  <c r="J6003" i="12" s="1"/>
  <c r="A6004" i="12"/>
  <c r="H6004" i="12" s="1"/>
  <c r="B6004" i="12"/>
  <c r="D6004" i="12"/>
  <c r="E6004" i="12"/>
  <c r="I6004" i="12"/>
  <c r="J6004" i="12" s="1"/>
  <c r="A6005" i="12"/>
  <c r="H6005" i="12" s="1"/>
  <c r="B6005" i="12"/>
  <c r="D6005" i="12"/>
  <c r="E6005" i="12"/>
  <c r="I6005" i="12"/>
  <c r="J6005" i="12" s="1"/>
  <c r="A6006" i="12"/>
  <c r="H6006" i="12" s="1"/>
  <c r="B6006" i="12"/>
  <c r="D6006" i="12"/>
  <c r="E6006" i="12"/>
  <c r="I6006" i="12"/>
  <c r="J6006" i="12" s="1"/>
  <c r="A6007" i="12"/>
  <c r="H6007" i="12" s="1"/>
  <c r="B6007" i="12"/>
  <c r="D6007" i="12"/>
  <c r="E6007" i="12"/>
  <c r="I6007" i="12"/>
  <c r="J6007" i="12" s="1"/>
  <c r="A6008" i="12"/>
  <c r="H6008" i="12" s="1"/>
  <c r="B6008" i="12"/>
  <c r="D6008" i="12"/>
  <c r="E6008" i="12"/>
  <c r="I6008" i="12"/>
  <c r="J6008" i="12" s="1"/>
  <c r="A6009" i="12"/>
  <c r="H6009" i="12" s="1"/>
  <c r="B6009" i="12"/>
  <c r="D6009" i="12"/>
  <c r="E6009" i="12"/>
  <c r="I6009" i="12"/>
  <c r="J6009" i="12" s="1"/>
  <c r="A6010" i="12"/>
  <c r="H6010" i="12" s="1"/>
  <c r="B6010" i="12"/>
  <c r="D6010" i="12"/>
  <c r="E6010" i="12"/>
  <c r="I6010" i="12"/>
  <c r="J6010" i="12" s="1"/>
  <c r="A6011" i="12"/>
  <c r="H6011" i="12" s="1"/>
  <c r="B6011" i="12"/>
  <c r="D6011" i="12"/>
  <c r="E6011" i="12"/>
  <c r="I6011" i="12"/>
  <c r="J6011" i="12" s="1"/>
  <c r="A6012" i="12"/>
  <c r="H6012" i="12" s="1"/>
  <c r="B6012" i="12"/>
  <c r="D6012" i="12"/>
  <c r="E6012" i="12"/>
  <c r="I6012" i="12"/>
  <c r="J6012" i="12" s="1"/>
  <c r="A6013" i="12"/>
  <c r="H6013" i="12" s="1"/>
  <c r="B6013" i="12"/>
  <c r="D6013" i="12"/>
  <c r="E6013" i="12"/>
  <c r="I6013" i="12"/>
  <c r="J6013" i="12" s="1"/>
  <c r="A6014" i="12"/>
  <c r="H6014" i="12" s="1"/>
  <c r="B6014" i="12"/>
  <c r="D6014" i="12"/>
  <c r="E6014" i="12"/>
  <c r="I6014" i="12"/>
  <c r="J6014" i="12" s="1"/>
  <c r="A6015" i="12"/>
  <c r="H6015" i="12" s="1"/>
  <c r="B6015" i="12"/>
  <c r="D6015" i="12"/>
  <c r="E6015" i="12"/>
  <c r="I6015" i="12"/>
  <c r="J6015" i="12" s="1"/>
  <c r="A6016" i="12"/>
  <c r="H6016" i="12" s="1"/>
  <c r="B6016" i="12"/>
  <c r="D6016" i="12"/>
  <c r="E6016" i="12"/>
  <c r="I6016" i="12"/>
  <c r="J6016" i="12" s="1"/>
  <c r="A6017" i="12"/>
  <c r="H6017" i="12" s="1"/>
  <c r="B6017" i="12"/>
  <c r="D6017" i="12"/>
  <c r="E6017" i="12"/>
  <c r="I6017" i="12"/>
  <c r="J6017" i="12" s="1"/>
  <c r="A6018" i="12"/>
  <c r="H6018" i="12" s="1"/>
  <c r="B6018" i="12"/>
  <c r="D6018" i="12"/>
  <c r="E6018" i="12"/>
  <c r="I6018" i="12"/>
  <c r="J6018" i="12" s="1"/>
  <c r="A6019" i="12"/>
  <c r="H6019" i="12" s="1"/>
  <c r="B6019" i="12"/>
  <c r="D6019" i="12"/>
  <c r="E6019" i="12"/>
  <c r="I6019" i="12"/>
  <c r="J6019" i="12" s="1"/>
  <c r="A6020" i="12"/>
  <c r="H6020" i="12" s="1"/>
  <c r="B6020" i="12"/>
  <c r="D6020" i="12"/>
  <c r="E6020" i="12"/>
  <c r="I6020" i="12"/>
  <c r="J6020" i="12" s="1"/>
  <c r="A6021" i="12"/>
  <c r="H6021" i="12" s="1"/>
  <c r="B6021" i="12"/>
  <c r="D6021" i="12"/>
  <c r="E6021" i="12"/>
  <c r="I6021" i="12"/>
  <c r="J6021" i="12" s="1"/>
  <c r="A6022" i="12"/>
  <c r="H6022" i="12" s="1"/>
  <c r="B6022" i="12"/>
  <c r="D6022" i="12"/>
  <c r="E6022" i="12"/>
  <c r="I6022" i="12"/>
  <c r="J6022" i="12" s="1"/>
  <c r="A6023" i="12"/>
  <c r="H6023" i="12" s="1"/>
  <c r="B6023" i="12"/>
  <c r="D6023" i="12"/>
  <c r="E6023" i="12"/>
  <c r="I6023" i="12"/>
  <c r="J6023" i="12" s="1"/>
  <c r="A6024" i="12"/>
  <c r="H6024" i="12" s="1"/>
  <c r="B6024" i="12"/>
  <c r="D6024" i="12"/>
  <c r="E6024" i="12"/>
  <c r="I6024" i="12"/>
  <c r="J6024" i="12" s="1"/>
  <c r="A6025" i="12"/>
  <c r="H6025" i="12" s="1"/>
  <c r="B6025" i="12"/>
  <c r="D6025" i="12"/>
  <c r="E6025" i="12"/>
  <c r="I6025" i="12"/>
  <c r="J6025" i="12" s="1"/>
  <c r="A6026" i="12"/>
  <c r="H6026" i="12" s="1"/>
  <c r="B6026" i="12"/>
  <c r="D6026" i="12"/>
  <c r="E6026" i="12"/>
  <c r="I6026" i="12"/>
  <c r="J6026" i="12" s="1"/>
  <c r="A6027" i="12"/>
  <c r="H6027" i="12" s="1"/>
  <c r="B6027" i="12"/>
  <c r="D6027" i="12"/>
  <c r="E6027" i="12"/>
  <c r="I6027" i="12"/>
  <c r="J6027" i="12" s="1"/>
  <c r="A6028" i="12"/>
  <c r="H6028" i="12" s="1"/>
  <c r="B6028" i="12"/>
  <c r="D6028" i="12"/>
  <c r="E6028" i="12"/>
  <c r="I6028" i="12"/>
  <c r="J6028" i="12" s="1"/>
  <c r="A6029" i="12"/>
  <c r="H6029" i="12" s="1"/>
  <c r="B6029" i="12"/>
  <c r="D6029" i="12"/>
  <c r="E6029" i="12"/>
  <c r="I6029" i="12"/>
  <c r="J6029" i="12" s="1"/>
  <c r="A6030" i="12"/>
  <c r="H6030" i="12" s="1"/>
  <c r="B6030" i="12"/>
  <c r="D6030" i="12"/>
  <c r="E6030" i="12"/>
  <c r="I6030" i="12"/>
  <c r="J6030" i="12" s="1"/>
  <c r="A6031" i="12"/>
  <c r="H6031" i="12" s="1"/>
  <c r="B6031" i="12"/>
  <c r="D6031" i="12"/>
  <c r="E6031" i="12"/>
  <c r="I6031" i="12"/>
  <c r="J6031" i="12" s="1"/>
  <c r="A6032" i="12"/>
  <c r="H6032" i="12" s="1"/>
  <c r="B6032" i="12"/>
  <c r="D6032" i="12"/>
  <c r="E6032" i="12"/>
  <c r="I6032" i="12"/>
  <c r="J6032" i="12" s="1"/>
  <c r="A6033" i="12"/>
  <c r="H6033" i="12" s="1"/>
  <c r="B6033" i="12"/>
  <c r="D6033" i="12"/>
  <c r="E6033" i="12"/>
  <c r="I6033" i="12"/>
  <c r="J6033" i="12" s="1"/>
  <c r="A6034" i="12"/>
  <c r="H6034" i="12" s="1"/>
  <c r="B6034" i="12"/>
  <c r="D6034" i="12"/>
  <c r="E6034" i="12"/>
  <c r="I6034" i="12"/>
  <c r="J6034" i="12" s="1"/>
  <c r="A6035" i="12"/>
  <c r="H6035" i="12" s="1"/>
  <c r="B6035" i="12"/>
  <c r="D6035" i="12"/>
  <c r="E6035" i="12"/>
  <c r="I6035" i="12"/>
  <c r="J6035" i="12" s="1"/>
  <c r="A6036" i="12"/>
  <c r="H6036" i="12" s="1"/>
  <c r="B6036" i="12"/>
  <c r="D6036" i="12"/>
  <c r="E6036" i="12"/>
  <c r="I6036" i="12"/>
  <c r="J6036" i="12" s="1"/>
  <c r="A6037" i="12"/>
  <c r="H6037" i="12" s="1"/>
  <c r="B6037" i="12"/>
  <c r="D6037" i="12"/>
  <c r="E6037" i="12"/>
  <c r="I6037" i="12"/>
  <c r="J6037" i="12" s="1"/>
  <c r="A6038" i="12"/>
  <c r="H6038" i="12" s="1"/>
  <c r="B6038" i="12"/>
  <c r="D6038" i="12"/>
  <c r="E6038" i="12"/>
  <c r="I6038" i="12"/>
  <c r="J6038" i="12" s="1"/>
  <c r="A6039" i="12"/>
  <c r="H6039" i="12" s="1"/>
  <c r="B6039" i="12"/>
  <c r="D6039" i="12"/>
  <c r="E6039" i="12"/>
  <c r="I6039" i="12"/>
  <c r="J6039" i="12" s="1"/>
  <c r="A6040" i="12"/>
  <c r="H6040" i="12" s="1"/>
  <c r="B6040" i="12"/>
  <c r="D6040" i="12"/>
  <c r="E6040" i="12"/>
  <c r="I6040" i="12"/>
  <c r="J6040" i="12" s="1"/>
  <c r="A6041" i="12"/>
  <c r="H6041" i="12" s="1"/>
  <c r="B6041" i="12"/>
  <c r="D6041" i="12"/>
  <c r="E6041" i="12"/>
  <c r="I6041" i="12"/>
  <c r="J6041" i="12" s="1"/>
  <c r="A6042" i="12"/>
  <c r="H6042" i="12" s="1"/>
  <c r="B6042" i="12"/>
  <c r="D6042" i="12"/>
  <c r="E6042" i="12"/>
  <c r="I6042" i="12"/>
  <c r="J6042" i="12" s="1"/>
  <c r="A6043" i="12"/>
  <c r="H6043" i="12" s="1"/>
  <c r="B6043" i="12"/>
  <c r="D6043" i="12"/>
  <c r="E6043" i="12"/>
  <c r="I6043" i="12"/>
  <c r="J6043" i="12" s="1"/>
  <c r="A6044" i="12"/>
  <c r="H6044" i="12" s="1"/>
  <c r="B6044" i="12"/>
  <c r="D6044" i="12"/>
  <c r="E6044" i="12"/>
  <c r="I6044" i="12"/>
  <c r="J6044" i="12" s="1"/>
  <c r="A6045" i="12"/>
  <c r="H6045" i="12" s="1"/>
  <c r="B6045" i="12"/>
  <c r="D6045" i="12"/>
  <c r="E6045" i="12"/>
  <c r="I6045" i="12"/>
  <c r="J6045" i="12" s="1"/>
  <c r="A6046" i="12"/>
  <c r="H6046" i="12" s="1"/>
  <c r="B6046" i="12"/>
  <c r="D6046" i="12"/>
  <c r="E6046" i="12"/>
  <c r="I6046" i="12"/>
  <c r="J6046" i="12" s="1"/>
  <c r="A6047" i="12"/>
  <c r="H6047" i="12" s="1"/>
  <c r="B6047" i="12"/>
  <c r="D6047" i="12"/>
  <c r="E6047" i="12"/>
  <c r="I6047" i="12"/>
  <c r="J6047" i="12" s="1"/>
  <c r="A6048" i="12"/>
  <c r="H6048" i="12" s="1"/>
  <c r="B6048" i="12"/>
  <c r="D6048" i="12"/>
  <c r="E6048" i="12"/>
  <c r="I6048" i="12"/>
  <c r="J6048" i="12" s="1"/>
  <c r="A6049" i="12"/>
  <c r="H6049" i="12" s="1"/>
  <c r="B6049" i="12"/>
  <c r="D6049" i="12"/>
  <c r="E6049" i="12"/>
  <c r="I6049" i="12"/>
  <c r="J6049" i="12" s="1"/>
  <c r="A6050" i="12"/>
  <c r="H6050" i="12" s="1"/>
  <c r="B6050" i="12"/>
  <c r="D6050" i="12"/>
  <c r="E6050" i="12"/>
  <c r="I6050" i="12"/>
  <c r="J6050" i="12" s="1"/>
  <c r="A6051" i="12"/>
  <c r="H6051" i="12" s="1"/>
  <c r="B6051" i="12"/>
  <c r="D6051" i="12"/>
  <c r="E6051" i="12"/>
  <c r="I6051" i="12"/>
  <c r="J6051" i="12" s="1"/>
  <c r="A6052" i="12"/>
  <c r="H6052" i="12" s="1"/>
  <c r="B6052" i="12"/>
  <c r="D6052" i="12"/>
  <c r="E6052" i="12"/>
  <c r="I6052" i="12"/>
  <c r="J6052" i="12" s="1"/>
  <c r="A6053" i="12"/>
  <c r="H6053" i="12" s="1"/>
  <c r="B6053" i="12"/>
  <c r="D6053" i="12"/>
  <c r="E6053" i="12"/>
  <c r="I6053" i="12"/>
  <c r="J6053" i="12" s="1"/>
  <c r="A6054" i="12"/>
  <c r="H6054" i="12" s="1"/>
  <c r="B6054" i="12"/>
  <c r="D6054" i="12"/>
  <c r="E6054" i="12"/>
  <c r="I6054" i="12"/>
  <c r="J6054" i="12" s="1"/>
  <c r="A6055" i="12"/>
  <c r="H6055" i="12" s="1"/>
  <c r="B6055" i="12"/>
  <c r="D6055" i="12"/>
  <c r="E6055" i="12"/>
  <c r="I6055" i="12"/>
  <c r="J6055" i="12" s="1"/>
  <c r="A6056" i="12"/>
  <c r="H6056" i="12" s="1"/>
  <c r="B6056" i="12"/>
  <c r="D6056" i="12"/>
  <c r="E6056" i="12"/>
  <c r="I6056" i="12"/>
  <c r="J6056" i="12" s="1"/>
  <c r="A6057" i="12"/>
  <c r="H6057" i="12" s="1"/>
  <c r="B6057" i="12"/>
  <c r="D6057" i="12"/>
  <c r="E6057" i="12"/>
  <c r="I6057" i="12"/>
  <c r="J6057" i="12" s="1"/>
  <c r="A6058" i="12"/>
  <c r="H6058" i="12" s="1"/>
  <c r="B6058" i="12"/>
  <c r="D6058" i="12"/>
  <c r="E6058" i="12"/>
  <c r="I6058" i="12"/>
  <c r="J6058" i="12" s="1"/>
  <c r="A6059" i="12"/>
  <c r="H6059" i="12" s="1"/>
  <c r="B6059" i="12"/>
  <c r="D6059" i="12"/>
  <c r="E6059" i="12"/>
  <c r="I6059" i="12"/>
  <c r="J6059" i="12" s="1"/>
  <c r="A6060" i="12"/>
  <c r="H6060" i="12" s="1"/>
  <c r="B6060" i="12"/>
  <c r="D6060" i="12"/>
  <c r="E6060" i="12"/>
  <c r="I6060" i="12"/>
  <c r="J6060" i="12" s="1"/>
  <c r="A6061" i="12"/>
  <c r="H6061" i="12" s="1"/>
  <c r="B6061" i="12"/>
  <c r="D6061" i="12"/>
  <c r="E6061" i="12"/>
  <c r="I6061" i="12"/>
  <c r="J6061" i="12" s="1"/>
  <c r="A6062" i="12"/>
  <c r="H6062" i="12" s="1"/>
  <c r="B6062" i="12"/>
  <c r="D6062" i="12"/>
  <c r="E6062" i="12"/>
  <c r="I6062" i="12"/>
  <c r="J6062" i="12" s="1"/>
  <c r="A6063" i="12"/>
  <c r="H6063" i="12" s="1"/>
  <c r="B6063" i="12"/>
  <c r="D6063" i="12"/>
  <c r="E6063" i="12"/>
  <c r="I6063" i="12"/>
  <c r="J6063" i="12" s="1"/>
  <c r="A6064" i="12"/>
  <c r="H6064" i="12" s="1"/>
  <c r="B6064" i="12"/>
  <c r="D6064" i="12"/>
  <c r="E6064" i="12"/>
  <c r="I6064" i="12"/>
  <c r="J6064" i="12" s="1"/>
  <c r="A6065" i="12"/>
  <c r="H6065" i="12" s="1"/>
  <c r="B6065" i="12"/>
  <c r="D6065" i="12"/>
  <c r="E6065" i="12"/>
  <c r="I6065" i="12"/>
  <c r="J6065" i="12" s="1"/>
  <c r="A6066" i="12"/>
  <c r="H6066" i="12" s="1"/>
  <c r="B6066" i="12"/>
  <c r="D6066" i="12"/>
  <c r="E6066" i="12"/>
  <c r="I6066" i="12"/>
  <c r="J6066" i="12" s="1"/>
  <c r="A6067" i="12"/>
  <c r="H6067" i="12" s="1"/>
  <c r="B6067" i="12"/>
  <c r="D6067" i="12"/>
  <c r="E6067" i="12"/>
  <c r="I6067" i="12"/>
  <c r="J6067" i="12" s="1"/>
  <c r="A6068" i="12"/>
  <c r="H6068" i="12" s="1"/>
  <c r="B6068" i="12"/>
  <c r="D6068" i="12"/>
  <c r="E6068" i="12"/>
  <c r="I6068" i="12"/>
  <c r="J6068" i="12" s="1"/>
  <c r="A6069" i="12"/>
  <c r="H6069" i="12" s="1"/>
  <c r="B6069" i="12"/>
  <c r="D6069" i="12"/>
  <c r="E6069" i="12"/>
  <c r="I6069" i="12"/>
  <c r="J6069" i="12" s="1"/>
  <c r="A6070" i="12"/>
  <c r="H6070" i="12" s="1"/>
  <c r="B6070" i="12"/>
  <c r="D6070" i="12"/>
  <c r="E6070" i="12"/>
  <c r="I6070" i="12"/>
  <c r="J6070" i="12" s="1"/>
  <c r="A6071" i="12"/>
  <c r="H6071" i="12" s="1"/>
  <c r="B6071" i="12"/>
  <c r="D6071" i="12"/>
  <c r="E6071" i="12"/>
  <c r="I6071" i="12"/>
  <c r="J6071" i="12" s="1"/>
  <c r="A6072" i="12"/>
  <c r="H6072" i="12" s="1"/>
  <c r="B6072" i="12"/>
  <c r="D6072" i="12"/>
  <c r="E6072" i="12"/>
  <c r="I6072" i="12"/>
  <c r="J6072" i="12" s="1"/>
  <c r="A6073" i="12"/>
  <c r="H6073" i="12" s="1"/>
  <c r="B6073" i="12"/>
  <c r="D6073" i="12"/>
  <c r="E6073" i="12"/>
  <c r="I6073" i="12"/>
  <c r="J6073" i="12" s="1"/>
  <c r="A6074" i="12"/>
  <c r="H6074" i="12" s="1"/>
  <c r="B6074" i="12"/>
  <c r="D6074" i="12"/>
  <c r="E6074" i="12"/>
  <c r="I6074" i="12"/>
  <c r="J6074" i="12" s="1"/>
  <c r="A6075" i="12"/>
  <c r="H6075" i="12" s="1"/>
  <c r="B6075" i="12"/>
  <c r="D6075" i="12"/>
  <c r="E6075" i="12"/>
  <c r="I6075" i="12"/>
  <c r="J6075" i="12" s="1"/>
  <c r="A6076" i="12"/>
  <c r="H6076" i="12" s="1"/>
  <c r="B6076" i="12"/>
  <c r="D6076" i="12"/>
  <c r="E6076" i="12"/>
  <c r="I6076" i="12"/>
  <c r="J6076" i="12" s="1"/>
  <c r="A6077" i="12"/>
  <c r="H6077" i="12" s="1"/>
  <c r="B6077" i="12"/>
  <c r="D6077" i="12"/>
  <c r="E6077" i="12"/>
  <c r="I6077" i="12"/>
  <c r="J6077" i="12" s="1"/>
  <c r="A6078" i="12"/>
  <c r="H6078" i="12" s="1"/>
  <c r="B6078" i="12"/>
  <c r="D6078" i="12"/>
  <c r="E6078" i="12"/>
  <c r="I6078" i="12"/>
  <c r="J6078" i="12" s="1"/>
  <c r="A6079" i="12"/>
  <c r="H6079" i="12" s="1"/>
  <c r="B6079" i="12"/>
  <c r="D6079" i="12"/>
  <c r="E6079" i="12"/>
  <c r="I6079" i="12"/>
  <c r="J6079" i="12" s="1"/>
  <c r="A6080" i="12"/>
  <c r="H6080" i="12" s="1"/>
  <c r="B6080" i="12"/>
  <c r="D6080" i="12"/>
  <c r="E6080" i="12"/>
  <c r="I6080" i="12"/>
  <c r="J6080" i="12" s="1"/>
  <c r="A6081" i="12"/>
  <c r="H6081" i="12" s="1"/>
  <c r="B6081" i="12"/>
  <c r="D6081" i="12"/>
  <c r="E6081" i="12"/>
  <c r="I6081" i="12"/>
  <c r="J6081" i="12" s="1"/>
  <c r="A6082" i="12"/>
  <c r="H6082" i="12" s="1"/>
  <c r="B6082" i="12"/>
  <c r="D6082" i="12"/>
  <c r="E6082" i="12"/>
  <c r="I6082" i="12"/>
  <c r="J6082" i="12" s="1"/>
  <c r="A6083" i="12"/>
  <c r="H6083" i="12" s="1"/>
  <c r="B6083" i="12"/>
  <c r="D6083" i="12"/>
  <c r="E6083" i="12"/>
  <c r="I6083" i="12"/>
  <c r="J6083" i="12" s="1"/>
  <c r="A6084" i="12"/>
  <c r="H6084" i="12" s="1"/>
  <c r="B6084" i="12"/>
  <c r="D6084" i="12"/>
  <c r="E6084" i="12"/>
  <c r="I6084" i="12"/>
  <c r="J6084" i="12" s="1"/>
  <c r="A6085" i="12"/>
  <c r="H6085" i="12" s="1"/>
  <c r="B6085" i="12"/>
  <c r="D6085" i="12"/>
  <c r="E6085" i="12"/>
  <c r="I6085" i="12"/>
  <c r="J6085" i="12" s="1"/>
  <c r="A6086" i="12"/>
  <c r="H6086" i="12" s="1"/>
  <c r="B6086" i="12"/>
  <c r="D6086" i="12"/>
  <c r="E6086" i="12"/>
  <c r="I6086" i="12"/>
  <c r="J6086" i="12" s="1"/>
  <c r="A6087" i="12"/>
  <c r="H6087" i="12" s="1"/>
  <c r="B6087" i="12"/>
  <c r="D6087" i="12"/>
  <c r="E6087" i="12"/>
  <c r="I6087" i="12"/>
  <c r="J6087" i="12" s="1"/>
  <c r="A6088" i="12"/>
  <c r="H6088" i="12" s="1"/>
  <c r="B6088" i="12"/>
  <c r="D6088" i="12"/>
  <c r="E6088" i="12"/>
  <c r="I6088" i="12"/>
  <c r="J6088" i="12" s="1"/>
  <c r="A6089" i="12"/>
  <c r="H6089" i="12" s="1"/>
  <c r="B6089" i="12"/>
  <c r="D6089" i="12"/>
  <c r="E6089" i="12"/>
  <c r="I6089" i="12"/>
  <c r="J6089" i="12" s="1"/>
  <c r="A6090" i="12"/>
  <c r="H6090" i="12" s="1"/>
  <c r="B6090" i="12"/>
  <c r="D6090" i="12"/>
  <c r="E6090" i="12"/>
  <c r="I6090" i="12"/>
  <c r="J6090" i="12" s="1"/>
  <c r="A6091" i="12"/>
  <c r="H6091" i="12" s="1"/>
  <c r="B6091" i="12"/>
  <c r="D6091" i="12"/>
  <c r="E6091" i="12"/>
  <c r="I6091" i="12"/>
  <c r="J6091" i="12" s="1"/>
  <c r="A6092" i="12"/>
  <c r="H6092" i="12" s="1"/>
  <c r="B6092" i="12"/>
  <c r="D6092" i="12"/>
  <c r="E6092" i="12"/>
  <c r="I6092" i="12"/>
  <c r="J6092" i="12" s="1"/>
  <c r="A6093" i="12"/>
  <c r="H6093" i="12" s="1"/>
  <c r="B6093" i="12"/>
  <c r="D6093" i="12"/>
  <c r="E6093" i="12"/>
  <c r="I6093" i="12"/>
  <c r="J6093" i="12" s="1"/>
  <c r="A6094" i="12"/>
  <c r="H6094" i="12" s="1"/>
  <c r="B6094" i="12"/>
  <c r="D6094" i="12"/>
  <c r="E6094" i="12"/>
  <c r="I6094" i="12"/>
  <c r="J6094" i="12" s="1"/>
  <c r="A6095" i="12"/>
  <c r="H6095" i="12" s="1"/>
  <c r="B6095" i="12"/>
  <c r="D6095" i="12"/>
  <c r="E6095" i="12"/>
  <c r="I6095" i="12"/>
  <c r="J6095" i="12" s="1"/>
  <c r="A6096" i="12"/>
  <c r="H6096" i="12" s="1"/>
  <c r="B6096" i="12"/>
  <c r="D6096" i="12"/>
  <c r="E6096" i="12"/>
  <c r="I6096" i="12"/>
  <c r="J6096" i="12" s="1"/>
  <c r="A6097" i="12"/>
  <c r="H6097" i="12" s="1"/>
  <c r="B6097" i="12"/>
  <c r="D6097" i="12"/>
  <c r="E6097" i="12"/>
  <c r="I6097" i="12"/>
  <c r="J6097" i="12" s="1"/>
  <c r="A6098" i="12"/>
  <c r="H6098" i="12" s="1"/>
  <c r="B6098" i="12"/>
  <c r="D6098" i="12"/>
  <c r="E6098" i="12"/>
  <c r="I6098" i="12"/>
  <c r="J6098" i="12" s="1"/>
  <c r="A6099" i="12"/>
  <c r="H6099" i="12" s="1"/>
  <c r="B6099" i="12"/>
  <c r="D6099" i="12"/>
  <c r="E6099" i="12"/>
  <c r="I6099" i="12"/>
  <c r="J6099" i="12" s="1"/>
  <c r="A6100" i="12"/>
  <c r="H6100" i="12" s="1"/>
  <c r="B6100" i="12"/>
  <c r="D6100" i="12"/>
  <c r="E6100" i="12"/>
  <c r="I6100" i="12"/>
  <c r="J6100" i="12" s="1"/>
  <c r="A6101" i="12"/>
  <c r="H6101" i="12" s="1"/>
  <c r="B6101" i="12"/>
  <c r="D6101" i="12"/>
  <c r="E6101" i="12"/>
  <c r="I6101" i="12"/>
  <c r="J6101" i="12" s="1"/>
  <c r="A6102" i="12"/>
  <c r="H6102" i="12" s="1"/>
  <c r="B6102" i="12"/>
  <c r="D6102" i="12"/>
  <c r="E6102" i="12"/>
  <c r="I6102" i="12"/>
  <c r="J6102" i="12" s="1"/>
  <c r="A6103" i="12"/>
  <c r="H6103" i="12" s="1"/>
  <c r="B6103" i="12"/>
  <c r="D6103" i="12"/>
  <c r="E6103" i="12"/>
  <c r="I6103" i="12"/>
  <c r="J6103" i="12" s="1"/>
  <c r="A6104" i="12"/>
  <c r="H6104" i="12" s="1"/>
  <c r="B6104" i="12"/>
  <c r="D6104" i="12"/>
  <c r="E6104" i="12"/>
  <c r="I6104" i="12"/>
  <c r="J6104" i="12" s="1"/>
  <c r="A6105" i="12"/>
  <c r="H6105" i="12" s="1"/>
  <c r="B6105" i="12"/>
  <c r="D6105" i="12"/>
  <c r="E6105" i="12"/>
  <c r="I6105" i="12"/>
  <c r="J6105" i="12" s="1"/>
  <c r="A6106" i="12"/>
  <c r="H6106" i="12" s="1"/>
  <c r="B6106" i="12"/>
  <c r="D6106" i="12"/>
  <c r="E6106" i="12"/>
  <c r="I6106" i="12"/>
  <c r="J6106" i="12" s="1"/>
  <c r="A6107" i="12"/>
  <c r="H6107" i="12" s="1"/>
  <c r="B6107" i="12"/>
  <c r="D6107" i="12"/>
  <c r="E6107" i="12"/>
  <c r="I6107" i="12"/>
  <c r="J6107" i="12" s="1"/>
  <c r="A6108" i="12"/>
  <c r="H6108" i="12" s="1"/>
  <c r="B6108" i="12"/>
  <c r="D6108" i="12"/>
  <c r="E6108" i="12"/>
  <c r="I6108" i="12"/>
  <c r="J6108" i="12" s="1"/>
  <c r="A6109" i="12"/>
  <c r="H6109" i="12" s="1"/>
  <c r="B6109" i="12"/>
  <c r="D6109" i="12"/>
  <c r="E6109" i="12"/>
  <c r="I6109" i="12"/>
  <c r="J6109" i="12" s="1"/>
  <c r="A6110" i="12"/>
  <c r="H6110" i="12" s="1"/>
  <c r="B6110" i="12"/>
  <c r="D6110" i="12"/>
  <c r="E6110" i="12"/>
  <c r="I6110" i="12"/>
  <c r="J6110" i="12" s="1"/>
  <c r="A6111" i="12"/>
  <c r="H6111" i="12" s="1"/>
  <c r="B6111" i="12"/>
  <c r="D6111" i="12"/>
  <c r="E6111" i="12"/>
  <c r="I6111" i="12"/>
  <c r="J6111" i="12" s="1"/>
  <c r="A6112" i="12"/>
  <c r="H6112" i="12" s="1"/>
  <c r="B6112" i="12"/>
  <c r="D6112" i="12"/>
  <c r="E6112" i="12"/>
  <c r="I6112" i="12"/>
  <c r="J6112" i="12" s="1"/>
  <c r="A6113" i="12"/>
  <c r="H6113" i="12" s="1"/>
  <c r="B6113" i="12"/>
  <c r="D6113" i="12"/>
  <c r="E6113" i="12"/>
  <c r="I6113" i="12"/>
  <c r="J6113" i="12" s="1"/>
  <c r="A6114" i="12"/>
  <c r="H6114" i="12" s="1"/>
  <c r="B6114" i="12"/>
  <c r="D6114" i="12"/>
  <c r="E6114" i="12"/>
  <c r="I6114" i="12"/>
  <c r="J6114" i="12" s="1"/>
  <c r="A6115" i="12"/>
  <c r="H6115" i="12" s="1"/>
  <c r="B6115" i="12"/>
  <c r="D6115" i="12"/>
  <c r="E6115" i="12"/>
  <c r="I6115" i="12"/>
  <c r="J6115" i="12" s="1"/>
  <c r="A6116" i="12"/>
  <c r="H6116" i="12" s="1"/>
  <c r="B6116" i="12"/>
  <c r="D6116" i="12"/>
  <c r="E6116" i="12"/>
  <c r="I6116" i="12"/>
  <c r="J6116" i="12" s="1"/>
  <c r="A6117" i="12"/>
  <c r="H6117" i="12" s="1"/>
  <c r="B6117" i="12"/>
  <c r="D6117" i="12"/>
  <c r="E6117" i="12"/>
  <c r="I6117" i="12"/>
  <c r="J6117" i="12" s="1"/>
  <c r="A6118" i="12"/>
  <c r="H6118" i="12" s="1"/>
  <c r="B6118" i="12"/>
  <c r="D6118" i="12"/>
  <c r="E6118" i="12"/>
  <c r="I6118" i="12"/>
  <c r="J6118" i="12" s="1"/>
  <c r="A6119" i="12"/>
  <c r="H6119" i="12" s="1"/>
  <c r="B6119" i="12"/>
  <c r="D6119" i="12"/>
  <c r="E6119" i="12"/>
  <c r="I6119" i="12"/>
  <c r="J6119" i="12" s="1"/>
  <c r="A6120" i="12"/>
  <c r="H6120" i="12" s="1"/>
  <c r="B6120" i="12"/>
  <c r="D6120" i="12"/>
  <c r="E6120" i="12"/>
  <c r="I6120" i="12"/>
  <c r="J6120" i="12" s="1"/>
  <c r="A6121" i="12"/>
  <c r="H6121" i="12" s="1"/>
  <c r="B6121" i="12"/>
  <c r="D6121" i="12"/>
  <c r="E6121" i="12"/>
  <c r="I6121" i="12"/>
  <c r="J6121" i="12" s="1"/>
  <c r="A6122" i="12"/>
  <c r="H6122" i="12" s="1"/>
  <c r="B6122" i="12"/>
  <c r="D6122" i="12"/>
  <c r="E6122" i="12"/>
  <c r="I6122" i="12"/>
  <c r="J6122" i="12" s="1"/>
  <c r="A6123" i="12"/>
  <c r="H6123" i="12" s="1"/>
  <c r="B6123" i="12"/>
  <c r="D6123" i="12"/>
  <c r="E6123" i="12"/>
  <c r="I6123" i="12"/>
  <c r="J6123" i="12" s="1"/>
  <c r="A6124" i="12"/>
  <c r="H6124" i="12" s="1"/>
  <c r="B6124" i="12"/>
  <c r="D6124" i="12"/>
  <c r="E6124" i="12"/>
  <c r="I6124" i="12"/>
  <c r="J6124" i="12" s="1"/>
  <c r="A6125" i="12"/>
  <c r="H6125" i="12" s="1"/>
  <c r="B6125" i="12"/>
  <c r="D6125" i="12"/>
  <c r="E6125" i="12"/>
  <c r="I6125" i="12"/>
  <c r="J6125" i="12" s="1"/>
  <c r="A6126" i="12"/>
  <c r="H6126" i="12" s="1"/>
  <c r="B6126" i="12"/>
  <c r="D6126" i="12"/>
  <c r="E6126" i="12"/>
  <c r="I6126" i="12"/>
  <c r="J6126" i="12" s="1"/>
  <c r="A6127" i="12"/>
  <c r="H6127" i="12" s="1"/>
  <c r="B6127" i="12"/>
  <c r="D6127" i="12"/>
  <c r="E6127" i="12"/>
  <c r="I6127" i="12"/>
  <c r="J6127" i="12" s="1"/>
  <c r="A6128" i="12"/>
  <c r="H6128" i="12" s="1"/>
  <c r="B6128" i="12"/>
  <c r="D6128" i="12"/>
  <c r="E6128" i="12"/>
  <c r="I6128" i="12"/>
  <c r="J6128" i="12" s="1"/>
  <c r="A6129" i="12"/>
  <c r="H6129" i="12" s="1"/>
  <c r="B6129" i="12"/>
  <c r="D6129" i="12"/>
  <c r="E6129" i="12"/>
  <c r="I6129" i="12"/>
  <c r="J6129" i="12" s="1"/>
  <c r="A6130" i="12"/>
  <c r="H6130" i="12" s="1"/>
  <c r="B6130" i="12"/>
  <c r="D6130" i="12"/>
  <c r="E6130" i="12"/>
  <c r="I6130" i="12"/>
  <c r="J6130" i="12" s="1"/>
  <c r="A6131" i="12"/>
  <c r="H6131" i="12" s="1"/>
  <c r="B6131" i="12"/>
  <c r="D6131" i="12"/>
  <c r="E6131" i="12"/>
  <c r="I6131" i="12"/>
  <c r="J6131" i="12" s="1"/>
  <c r="A6132" i="12"/>
  <c r="H6132" i="12" s="1"/>
  <c r="B6132" i="12"/>
  <c r="D6132" i="12"/>
  <c r="E6132" i="12"/>
  <c r="I6132" i="12"/>
  <c r="J6132" i="12" s="1"/>
  <c r="A6133" i="12"/>
  <c r="H6133" i="12" s="1"/>
  <c r="B6133" i="12"/>
  <c r="D6133" i="12"/>
  <c r="E6133" i="12"/>
  <c r="I6133" i="12"/>
  <c r="J6133" i="12" s="1"/>
  <c r="A6134" i="12"/>
  <c r="H6134" i="12" s="1"/>
  <c r="B6134" i="12"/>
  <c r="D6134" i="12"/>
  <c r="E6134" i="12"/>
  <c r="I6134" i="12"/>
  <c r="J6134" i="12" s="1"/>
  <c r="A6135" i="12"/>
  <c r="H6135" i="12" s="1"/>
  <c r="B6135" i="12"/>
  <c r="D6135" i="12"/>
  <c r="E6135" i="12"/>
  <c r="I6135" i="12"/>
  <c r="J6135" i="12" s="1"/>
  <c r="A6136" i="12"/>
  <c r="H6136" i="12" s="1"/>
  <c r="B6136" i="12"/>
  <c r="D6136" i="12"/>
  <c r="E6136" i="12"/>
  <c r="I6136" i="12"/>
  <c r="J6136" i="12" s="1"/>
  <c r="A6137" i="12"/>
  <c r="H6137" i="12" s="1"/>
  <c r="B6137" i="12"/>
  <c r="D6137" i="12"/>
  <c r="E6137" i="12"/>
  <c r="I6137" i="12"/>
  <c r="J6137" i="12" s="1"/>
  <c r="A6138" i="12"/>
  <c r="H6138" i="12" s="1"/>
  <c r="B6138" i="12"/>
  <c r="D6138" i="12"/>
  <c r="E6138" i="12"/>
  <c r="I6138" i="12"/>
  <c r="J6138" i="12" s="1"/>
  <c r="A6139" i="12"/>
  <c r="H6139" i="12" s="1"/>
  <c r="B6139" i="12"/>
  <c r="D6139" i="12"/>
  <c r="E6139" i="12"/>
  <c r="I6139" i="12"/>
  <c r="J6139" i="12" s="1"/>
  <c r="A6140" i="12"/>
  <c r="H6140" i="12" s="1"/>
  <c r="B6140" i="12"/>
  <c r="D6140" i="12"/>
  <c r="E6140" i="12"/>
  <c r="I6140" i="12"/>
  <c r="J6140" i="12" s="1"/>
  <c r="A6141" i="12"/>
  <c r="H6141" i="12" s="1"/>
  <c r="B6141" i="12"/>
  <c r="D6141" i="12"/>
  <c r="E6141" i="12"/>
  <c r="I6141" i="12"/>
  <c r="J6141" i="12" s="1"/>
  <c r="A6142" i="12"/>
  <c r="H6142" i="12" s="1"/>
  <c r="B6142" i="12"/>
  <c r="D6142" i="12"/>
  <c r="E6142" i="12"/>
  <c r="I6142" i="12"/>
  <c r="J6142" i="12" s="1"/>
  <c r="A6143" i="12"/>
  <c r="H6143" i="12" s="1"/>
  <c r="B6143" i="12"/>
  <c r="D6143" i="12"/>
  <c r="E6143" i="12"/>
  <c r="I6143" i="12"/>
  <c r="J6143" i="12" s="1"/>
  <c r="A6144" i="12"/>
  <c r="H6144" i="12" s="1"/>
  <c r="B6144" i="12"/>
  <c r="D6144" i="12"/>
  <c r="E6144" i="12"/>
  <c r="I6144" i="12"/>
  <c r="J6144" i="12" s="1"/>
  <c r="A6145" i="12"/>
  <c r="H6145" i="12" s="1"/>
  <c r="B6145" i="12"/>
  <c r="D6145" i="12"/>
  <c r="E6145" i="12"/>
  <c r="I6145" i="12"/>
  <c r="J6145" i="12" s="1"/>
  <c r="A6146" i="12"/>
  <c r="H6146" i="12" s="1"/>
  <c r="B6146" i="12"/>
  <c r="D6146" i="12"/>
  <c r="E6146" i="12"/>
  <c r="I6146" i="12"/>
  <c r="J6146" i="12" s="1"/>
  <c r="A6147" i="12"/>
  <c r="H6147" i="12" s="1"/>
  <c r="B6147" i="12"/>
  <c r="D6147" i="12"/>
  <c r="E6147" i="12"/>
  <c r="I6147" i="12"/>
  <c r="J6147" i="12" s="1"/>
  <c r="A6148" i="12"/>
  <c r="H6148" i="12" s="1"/>
  <c r="B6148" i="12"/>
  <c r="D6148" i="12"/>
  <c r="E6148" i="12"/>
  <c r="I6148" i="12"/>
  <c r="J6148" i="12" s="1"/>
  <c r="A6149" i="12"/>
  <c r="H6149" i="12" s="1"/>
  <c r="B6149" i="12"/>
  <c r="D6149" i="12"/>
  <c r="E6149" i="12"/>
  <c r="I6149" i="12"/>
  <c r="J6149" i="12" s="1"/>
  <c r="A6150" i="12"/>
  <c r="H6150" i="12" s="1"/>
  <c r="B6150" i="12"/>
  <c r="D6150" i="12"/>
  <c r="E6150" i="12"/>
  <c r="I6150" i="12"/>
  <c r="J6150" i="12" s="1"/>
  <c r="A6151" i="12"/>
  <c r="H6151" i="12" s="1"/>
  <c r="B6151" i="12"/>
  <c r="D6151" i="12"/>
  <c r="E6151" i="12"/>
  <c r="I6151" i="12"/>
  <c r="J6151" i="12" s="1"/>
  <c r="A6152" i="12"/>
  <c r="H6152" i="12" s="1"/>
  <c r="B6152" i="12"/>
  <c r="D6152" i="12"/>
  <c r="E6152" i="12"/>
  <c r="I6152" i="12"/>
  <c r="J6152" i="12" s="1"/>
  <c r="A6153" i="12"/>
  <c r="H6153" i="12" s="1"/>
  <c r="B6153" i="12"/>
  <c r="D6153" i="12"/>
  <c r="E6153" i="12"/>
  <c r="I6153" i="12"/>
  <c r="J6153" i="12" s="1"/>
  <c r="A6154" i="12"/>
  <c r="H6154" i="12" s="1"/>
  <c r="B6154" i="12"/>
  <c r="D6154" i="12"/>
  <c r="E6154" i="12"/>
  <c r="I6154" i="12"/>
  <c r="J6154" i="12" s="1"/>
  <c r="A6155" i="12"/>
  <c r="H6155" i="12" s="1"/>
  <c r="B6155" i="12"/>
  <c r="D6155" i="12"/>
  <c r="E6155" i="12"/>
  <c r="I6155" i="12"/>
  <c r="J6155" i="12" s="1"/>
  <c r="A6156" i="12"/>
  <c r="H6156" i="12" s="1"/>
  <c r="B6156" i="12"/>
  <c r="D6156" i="12"/>
  <c r="E6156" i="12"/>
  <c r="I6156" i="12"/>
  <c r="J6156" i="12" s="1"/>
  <c r="A6157" i="12"/>
  <c r="H6157" i="12" s="1"/>
  <c r="B6157" i="12"/>
  <c r="D6157" i="12"/>
  <c r="E6157" i="12"/>
  <c r="I6157" i="12"/>
  <c r="J6157" i="12" s="1"/>
  <c r="A6158" i="12"/>
  <c r="H6158" i="12" s="1"/>
  <c r="B6158" i="12"/>
  <c r="D6158" i="12"/>
  <c r="E6158" i="12"/>
  <c r="I6158" i="12"/>
  <c r="J6158" i="12" s="1"/>
  <c r="A6159" i="12"/>
  <c r="H6159" i="12" s="1"/>
  <c r="B6159" i="12"/>
  <c r="D6159" i="12"/>
  <c r="E6159" i="12"/>
  <c r="I6159" i="12"/>
  <c r="J6159" i="12" s="1"/>
  <c r="A6160" i="12"/>
  <c r="H6160" i="12" s="1"/>
  <c r="B6160" i="12"/>
  <c r="D6160" i="12"/>
  <c r="E6160" i="12"/>
  <c r="I6160" i="12"/>
  <c r="J6160" i="12" s="1"/>
  <c r="A6161" i="12"/>
  <c r="H6161" i="12" s="1"/>
  <c r="B6161" i="12"/>
  <c r="D6161" i="12"/>
  <c r="E6161" i="12"/>
  <c r="I6161" i="12"/>
  <c r="J6161" i="12" s="1"/>
  <c r="A6162" i="12"/>
  <c r="H6162" i="12" s="1"/>
  <c r="B6162" i="12"/>
  <c r="D6162" i="12"/>
  <c r="E6162" i="12"/>
  <c r="I6162" i="12"/>
  <c r="J6162" i="12" s="1"/>
  <c r="A6163" i="12"/>
  <c r="H6163" i="12" s="1"/>
  <c r="B6163" i="12"/>
  <c r="D6163" i="12"/>
  <c r="E6163" i="12"/>
  <c r="I6163" i="12"/>
  <c r="J6163" i="12" s="1"/>
  <c r="A6164" i="12"/>
  <c r="H6164" i="12" s="1"/>
  <c r="B6164" i="12"/>
  <c r="D6164" i="12"/>
  <c r="E6164" i="12"/>
  <c r="I6164" i="12"/>
  <c r="J6164" i="12" s="1"/>
  <c r="A6165" i="12"/>
  <c r="H6165" i="12" s="1"/>
  <c r="B6165" i="12"/>
  <c r="D6165" i="12"/>
  <c r="E6165" i="12"/>
  <c r="I6165" i="12"/>
  <c r="J6165" i="12" s="1"/>
  <c r="A6166" i="12"/>
  <c r="H6166" i="12" s="1"/>
  <c r="B6166" i="12"/>
  <c r="D6166" i="12"/>
  <c r="E6166" i="12"/>
  <c r="I6166" i="12"/>
  <c r="J6166" i="12" s="1"/>
  <c r="A6167" i="12"/>
  <c r="H6167" i="12" s="1"/>
  <c r="B6167" i="12"/>
  <c r="D6167" i="12"/>
  <c r="E6167" i="12"/>
  <c r="I6167" i="12"/>
  <c r="J6167" i="12" s="1"/>
  <c r="A6168" i="12"/>
  <c r="H6168" i="12" s="1"/>
  <c r="B6168" i="12"/>
  <c r="D6168" i="12"/>
  <c r="E6168" i="12"/>
  <c r="I6168" i="12"/>
  <c r="J6168" i="12" s="1"/>
  <c r="A6169" i="12"/>
  <c r="H6169" i="12" s="1"/>
  <c r="B6169" i="12"/>
  <c r="D6169" i="12"/>
  <c r="E6169" i="12"/>
  <c r="I6169" i="12"/>
  <c r="J6169" i="12" s="1"/>
  <c r="A6170" i="12"/>
  <c r="H6170" i="12" s="1"/>
  <c r="B6170" i="12"/>
  <c r="D6170" i="12"/>
  <c r="E6170" i="12"/>
  <c r="I6170" i="12"/>
  <c r="J6170" i="12" s="1"/>
  <c r="A6171" i="12"/>
  <c r="H6171" i="12" s="1"/>
  <c r="B6171" i="12"/>
  <c r="D6171" i="12"/>
  <c r="E6171" i="12"/>
  <c r="I6171" i="12"/>
  <c r="J6171" i="12" s="1"/>
  <c r="A6172" i="12"/>
  <c r="H6172" i="12" s="1"/>
  <c r="B6172" i="12"/>
  <c r="D6172" i="12"/>
  <c r="E6172" i="12"/>
  <c r="I6172" i="12"/>
  <c r="J6172" i="12" s="1"/>
  <c r="A6173" i="12"/>
  <c r="H6173" i="12" s="1"/>
  <c r="B6173" i="12"/>
  <c r="D6173" i="12"/>
  <c r="E6173" i="12"/>
  <c r="I6173" i="12"/>
  <c r="J6173" i="12" s="1"/>
  <c r="A6174" i="12"/>
  <c r="H6174" i="12" s="1"/>
  <c r="B6174" i="12"/>
  <c r="D6174" i="12"/>
  <c r="E6174" i="12"/>
  <c r="I6174" i="12"/>
  <c r="J6174" i="12" s="1"/>
  <c r="A6175" i="12"/>
  <c r="H6175" i="12" s="1"/>
  <c r="B6175" i="12"/>
  <c r="D6175" i="12"/>
  <c r="E6175" i="12"/>
  <c r="I6175" i="12"/>
  <c r="J6175" i="12" s="1"/>
  <c r="A6176" i="12"/>
  <c r="H6176" i="12" s="1"/>
  <c r="B6176" i="12"/>
  <c r="D6176" i="12"/>
  <c r="E6176" i="12"/>
  <c r="I6176" i="12"/>
  <c r="J6176" i="12" s="1"/>
  <c r="A6177" i="12"/>
  <c r="H6177" i="12" s="1"/>
  <c r="B6177" i="12"/>
  <c r="D6177" i="12"/>
  <c r="E6177" i="12"/>
  <c r="I6177" i="12"/>
  <c r="J6177" i="12" s="1"/>
  <c r="A6178" i="12"/>
  <c r="H6178" i="12" s="1"/>
  <c r="B6178" i="12"/>
  <c r="D6178" i="12"/>
  <c r="E6178" i="12"/>
  <c r="I6178" i="12"/>
  <c r="J6178" i="12" s="1"/>
  <c r="A6179" i="12"/>
  <c r="H6179" i="12" s="1"/>
  <c r="B6179" i="12"/>
  <c r="D6179" i="12"/>
  <c r="E6179" i="12"/>
  <c r="I6179" i="12"/>
  <c r="J6179" i="12" s="1"/>
  <c r="A6180" i="12"/>
  <c r="H6180" i="12" s="1"/>
  <c r="B6180" i="12"/>
  <c r="D6180" i="12"/>
  <c r="E6180" i="12"/>
  <c r="I6180" i="12"/>
  <c r="J6180" i="12" s="1"/>
  <c r="A6181" i="12"/>
  <c r="H6181" i="12" s="1"/>
  <c r="B6181" i="12"/>
  <c r="D6181" i="12"/>
  <c r="E6181" i="12"/>
  <c r="I6181" i="12"/>
  <c r="J6181" i="12" s="1"/>
  <c r="A6182" i="12"/>
  <c r="H6182" i="12" s="1"/>
  <c r="B6182" i="12"/>
  <c r="D6182" i="12"/>
  <c r="E6182" i="12"/>
  <c r="I6182" i="12"/>
  <c r="J6182" i="12" s="1"/>
  <c r="A6183" i="12"/>
  <c r="H6183" i="12" s="1"/>
  <c r="B6183" i="12"/>
  <c r="D6183" i="12"/>
  <c r="E6183" i="12"/>
  <c r="I6183" i="12"/>
  <c r="J6183" i="12" s="1"/>
  <c r="A6184" i="12"/>
  <c r="H6184" i="12" s="1"/>
  <c r="B6184" i="12"/>
  <c r="D6184" i="12"/>
  <c r="E6184" i="12"/>
  <c r="I6184" i="12"/>
  <c r="J6184" i="12" s="1"/>
  <c r="A6185" i="12"/>
  <c r="H6185" i="12" s="1"/>
  <c r="B6185" i="12"/>
  <c r="D6185" i="12"/>
  <c r="E6185" i="12"/>
  <c r="I6185" i="12"/>
  <c r="J6185" i="12" s="1"/>
  <c r="A6186" i="12"/>
  <c r="H6186" i="12" s="1"/>
  <c r="B6186" i="12"/>
  <c r="D6186" i="12"/>
  <c r="E6186" i="12"/>
  <c r="I6186" i="12"/>
  <c r="J6186" i="12" s="1"/>
  <c r="A6187" i="12"/>
  <c r="H6187" i="12" s="1"/>
  <c r="B6187" i="12"/>
  <c r="D6187" i="12"/>
  <c r="E6187" i="12"/>
  <c r="I6187" i="12"/>
  <c r="J6187" i="12" s="1"/>
  <c r="A6188" i="12"/>
  <c r="H6188" i="12" s="1"/>
  <c r="B6188" i="12"/>
  <c r="D6188" i="12"/>
  <c r="E6188" i="12"/>
  <c r="I6188" i="12"/>
  <c r="J6188" i="12" s="1"/>
  <c r="A6189" i="12"/>
  <c r="H6189" i="12" s="1"/>
  <c r="B6189" i="12"/>
  <c r="D6189" i="12"/>
  <c r="E6189" i="12"/>
  <c r="I6189" i="12"/>
  <c r="J6189" i="12" s="1"/>
  <c r="A6190" i="12"/>
  <c r="H6190" i="12" s="1"/>
  <c r="B6190" i="12"/>
  <c r="D6190" i="12"/>
  <c r="E6190" i="12"/>
  <c r="I6190" i="12"/>
  <c r="J6190" i="12" s="1"/>
  <c r="A6191" i="12"/>
  <c r="H6191" i="12" s="1"/>
  <c r="B6191" i="12"/>
  <c r="D6191" i="12"/>
  <c r="E6191" i="12"/>
  <c r="I6191" i="12"/>
  <c r="J6191" i="12" s="1"/>
  <c r="A6192" i="12"/>
  <c r="H6192" i="12" s="1"/>
  <c r="B6192" i="12"/>
  <c r="D6192" i="12"/>
  <c r="E6192" i="12"/>
  <c r="I6192" i="12"/>
  <c r="J6192" i="12" s="1"/>
  <c r="A6193" i="12"/>
  <c r="H6193" i="12" s="1"/>
  <c r="B6193" i="12"/>
  <c r="D6193" i="12"/>
  <c r="E6193" i="12"/>
  <c r="I6193" i="12"/>
  <c r="J6193" i="12" s="1"/>
  <c r="A6194" i="12"/>
  <c r="H6194" i="12" s="1"/>
  <c r="B6194" i="12"/>
  <c r="D6194" i="12"/>
  <c r="E6194" i="12"/>
  <c r="I6194" i="12"/>
  <c r="J6194" i="12" s="1"/>
  <c r="A6195" i="12"/>
  <c r="H6195" i="12" s="1"/>
  <c r="B6195" i="12"/>
  <c r="D6195" i="12"/>
  <c r="E6195" i="12"/>
  <c r="I6195" i="12"/>
  <c r="J6195" i="12" s="1"/>
  <c r="A6196" i="12"/>
  <c r="H6196" i="12" s="1"/>
  <c r="B6196" i="12"/>
  <c r="D6196" i="12"/>
  <c r="E6196" i="12"/>
  <c r="I6196" i="12"/>
  <c r="J6196" i="12" s="1"/>
  <c r="A6197" i="12"/>
  <c r="H6197" i="12" s="1"/>
  <c r="B6197" i="12"/>
  <c r="D6197" i="12"/>
  <c r="E6197" i="12"/>
  <c r="I6197" i="12"/>
  <c r="J6197" i="12" s="1"/>
  <c r="A6198" i="12"/>
  <c r="H6198" i="12" s="1"/>
  <c r="B6198" i="12"/>
  <c r="D6198" i="12"/>
  <c r="E6198" i="12"/>
  <c r="I6198" i="12"/>
  <c r="J6198" i="12" s="1"/>
  <c r="A6199" i="12"/>
  <c r="H6199" i="12" s="1"/>
  <c r="B6199" i="12"/>
  <c r="D6199" i="12"/>
  <c r="E6199" i="12"/>
  <c r="I6199" i="12"/>
  <c r="J6199" i="12" s="1"/>
  <c r="A6200" i="12"/>
  <c r="H6200" i="12" s="1"/>
  <c r="B6200" i="12"/>
  <c r="D6200" i="12"/>
  <c r="E6200" i="12"/>
  <c r="I6200" i="12"/>
  <c r="J6200" i="12" s="1"/>
  <c r="A6201" i="12"/>
  <c r="H6201" i="12" s="1"/>
  <c r="B6201" i="12"/>
  <c r="D6201" i="12"/>
  <c r="E6201" i="12"/>
  <c r="I6201" i="12"/>
  <c r="J6201" i="12" s="1"/>
  <c r="A6202" i="12"/>
  <c r="H6202" i="12" s="1"/>
  <c r="B6202" i="12"/>
  <c r="D6202" i="12"/>
  <c r="E6202" i="12"/>
  <c r="I6202" i="12"/>
  <c r="J6202" i="12" s="1"/>
  <c r="A6203" i="12"/>
  <c r="H6203" i="12" s="1"/>
  <c r="B6203" i="12"/>
  <c r="D6203" i="12"/>
  <c r="E6203" i="12"/>
  <c r="I6203" i="12"/>
  <c r="J6203" i="12" s="1"/>
  <c r="A6204" i="12"/>
  <c r="H6204" i="12" s="1"/>
  <c r="B6204" i="12"/>
  <c r="D6204" i="12"/>
  <c r="E6204" i="12"/>
  <c r="I6204" i="12"/>
  <c r="J6204" i="12" s="1"/>
  <c r="A6205" i="12"/>
  <c r="H6205" i="12" s="1"/>
  <c r="B6205" i="12"/>
  <c r="D6205" i="12"/>
  <c r="E6205" i="12"/>
  <c r="I6205" i="12"/>
  <c r="J6205" i="12" s="1"/>
  <c r="A6206" i="12"/>
  <c r="H6206" i="12" s="1"/>
  <c r="B6206" i="12"/>
  <c r="D6206" i="12"/>
  <c r="E6206" i="12"/>
  <c r="I6206" i="12"/>
  <c r="J6206" i="12" s="1"/>
  <c r="A6207" i="12"/>
  <c r="H6207" i="12" s="1"/>
  <c r="B6207" i="12"/>
  <c r="D6207" i="12"/>
  <c r="E6207" i="12"/>
  <c r="I6207" i="12"/>
  <c r="J6207" i="12" s="1"/>
  <c r="A6208" i="12"/>
  <c r="H6208" i="12" s="1"/>
  <c r="B6208" i="12"/>
  <c r="D6208" i="12"/>
  <c r="E6208" i="12"/>
  <c r="I6208" i="12"/>
  <c r="J6208" i="12" s="1"/>
  <c r="A6209" i="12"/>
  <c r="H6209" i="12" s="1"/>
  <c r="B6209" i="12"/>
  <c r="D6209" i="12"/>
  <c r="E6209" i="12"/>
  <c r="I6209" i="12"/>
  <c r="J6209" i="12" s="1"/>
  <c r="A6210" i="12"/>
  <c r="H6210" i="12" s="1"/>
  <c r="B6210" i="12"/>
  <c r="D6210" i="12"/>
  <c r="E6210" i="12"/>
  <c r="I6210" i="12"/>
  <c r="J6210" i="12" s="1"/>
  <c r="A6211" i="12"/>
  <c r="H6211" i="12" s="1"/>
  <c r="B6211" i="12"/>
  <c r="D6211" i="12"/>
  <c r="E6211" i="12"/>
  <c r="I6211" i="12"/>
  <c r="J6211" i="12" s="1"/>
  <c r="A6212" i="12"/>
  <c r="H6212" i="12" s="1"/>
  <c r="B6212" i="12"/>
  <c r="D6212" i="12"/>
  <c r="E6212" i="12"/>
  <c r="I6212" i="12"/>
  <c r="J6212" i="12" s="1"/>
  <c r="A6213" i="12"/>
  <c r="H6213" i="12" s="1"/>
  <c r="B6213" i="12"/>
  <c r="D6213" i="12"/>
  <c r="E6213" i="12"/>
  <c r="I6213" i="12"/>
  <c r="J6213" i="12" s="1"/>
  <c r="A6214" i="12"/>
  <c r="H6214" i="12" s="1"/>
  <c r="B6214" i="12"/>
  <c r="D6214" i="12"/>
  <c r="E6214" i="12"/>
  <c r="I6214" i="12"/>
  <c r="J6214" i="12" s="1"/>
  <c r="A6215" i="12"/>
  <c r="H6215" i="12" s="1"/>
  <c r="B6215" i="12"/>
  <c r="D6215" i="12"/>
  <c r="E6215" i="12"/>
  <c r="I6215" i="12"/>
  <c r="J6215" i="12" s="1"/>
  <c r="A6216" i="12"/>
  <c r="H6216" i="12" s="1"/>
  <c r="B6216" i="12"/>
  <c r="D6216" i="12"/>
  <c r="E6216" i="12"/>
  <c r="I6216" i="12"/>
  <c r="J6216" i="12" s="1"/>
  <c r="A6217" i="12"/>
  <c r="H6217" i="12" s="1"/>
  <c r="B6217" i="12"/>
  <c r="D6217" i="12"/>
  <c r="E6217" i="12"/>
  <c r="I6217" i="12"/>
  <c r="J6217" i="12" s="1"/>
  <c r="A6218" i="12"/>
  <c r="H6218" i="12" s="1"/>
  <c r="B6218" i="12"/>
  <c r="D6218" i="12"/>
  <c r="E6218" i="12"/>
  <c r="I6218" i="12"/>
  <c r="J6218" i="12" s="1"/>
  <c r="A6219" i="12"/>
  <c r="H6219" i="12" s="1"/>
  <c r="B6219" i="12"/>
  <c r="D6219" i="12"/>
  <c r="E6219" i="12"/>
  <c r="I6219" i="12"/>
  <c r="J6219" i="12" s="1"/>
  <c r="A6220" i="12"/>
  <c r="H6220" i="12" s="1"/>
  <c r="B6220" i="12"/>
  <c r="D6220" i="12"/>
  <c r="E6220" i="12"/>
  <c r="I6220" i="12"/>
  <c r="J6220" i="12" s="1"/>
  <c r="A6221" i="12"/>
  <c r="H6221" i="12" s="1"/>
  <c r="B6221" i="12"/>
  <c r="D6221" i="12"/>
  <c r="E6221" i="12"/>
  <c r="I6221" i="12"/>
  <c r="J6221" i="12" s="1"/>
  <c r="A6222" i="12"/>
  <c r="H6222" i="12" s="1"/>
  <c r="B6222" i="12"/>
  <c r="D6222" i="12"/>
  <c r="E6222" i="12"/>
  <c r="I6222" i="12"/>
  <c r="J6222" i="12" s="1"/>
  <c r="A6223" i="12"/>
  <c r="H6223" i="12" s="1"/>
  <c r="B6223" i="12"/>
  <c r="D6223" i="12"/>
  <c r="E6223" i="12"/>
  <c r="I6223" i="12"/>
  <c r="J6223" i="12" s="1"/>
  <c r="A6224" i="12"/>
  <c r="H6224" i="12" s="1"/>
  <c r="B6224" i="12"/>
  <c r="D6224" i="12"/>
  <c r="E6224" i="12"/>
  <c r="I6224" i="12"/>
  <c r="J6224" i="12" s="1"/>
  <c r="A6225" i="12"/>
  <c r="H6225" i="12" s="1"/>
  <c r="B6225" i="12"/>
  <c r="D6225" i="12"/>
  <c r="E6225" i="12"/>
  <c r="I6225" i="12"/>
  <c r="J6225" i="12" s="1"/>
  <c r="A6226" i="12"/>
  <c r="H6226" i="12" s="1"/>
  <c r="B6226" i="12"/>
  <c r="D6226" i="12"/>
  <c r="E6226" i="12"/>
  <c r="I6226" i="12"/>
  <c r="J6226" i="12" s="1"/>
  <c r="A6227" i="12"/>
  <c r="H6227" i="12" s="1"/>
  <c r="B6227" i="12"/>
  <c r="D6227" i="12"/>
  <c r="E6227" i="12"/>
  <c r="I6227" i="12"/>
  <c r="J6227" i="12" s="1"/>
  <c r="A6228" i="12"/>
  <c r="H6228" i="12" s="1"/>
  <c r="B6228" i="12"/>
  <c r="D6228" i="12"/>
  <c r="E6228" i="12"/>
  <c r="I6228" i="12"/>
  <c r="J6228" i="12" s="1"/>
  <c r="A6229" i="12"/>
  <c r="H6229" i="12" s="1"/>
  <c r="B6229" i="12"/>
  <c r="D6229" i="12"/>
  <c r="E6229" i="12"/>
  <c r="I6229" i="12"/>
  <c r="J6229" i="12" s="1"/>
  <c r="A6230" i="12"/>
  <c r="H6230" i="12" s="1"/>
  <c r="B6230" i="12"/>
  <c r="D6230" i="12"/>
  <c r="E6230" i="12"/>
  <c r="I6230" i="12"/>
  <c r="J6230" i="12" s="1"/>
  <c r="A6231" i="12"/>
  <c r="H6231" i="12" s="1"/>
  <c r="B6231" i="12"/>
  <c r="D6231" i="12"/>
  <c r="E6231" i="12"/>
  <c r="I6231" i="12"/>
  <c r="J6231" i="12" s="1"/>
  <c r="A6232" i="12"/>
  <c r="H6232" i="12" s="1"/>
  <c r="B6232" i="12"/>
  <c r="D6232" i="12"/>
  <c r="E6232" i="12"/>
  <c r="I6232" i="12"/>
  <c r="J6232" i="12" s="1"/>
  <c r="A6233" i="12"/>
  <c r="H6233" i="12" s="1"/>
  <c r="B6233" i="12"/>
  <c r="D6233" i="12"/>
  <c r="E6233" i="12"/>
  <c r="I6233" i="12"/>
  <c r="J6233" i="12" s="1"/>
  <c r="A6234" i="12"/>
  <c r="H6234" i="12" s="1"/>
  <c r="B6234" i="12"/>
  <c r="D6234" i="12"/>
  <c r="E6234" i="12"/>
  <c r="I6234" i="12"/>
  <c r="J6234" i="12" s="1"/>
  <c r="A6235" i="12"/>
  <c r="H6235" i="12" s="1"/>
  <c r="B6235" i="12"/>
  <c r="D6235" i="12"/>
  <c r="E6235" i="12"/>
  <c r="I6235" i="12"/>
  <c r="J6235" i="12" s="1"/>
  <c r="A6236" i="12"/>
  <c r="H6236" i="12" s="1"/>
  <c r="B6236" i="12"/>
  <c r="D6236" i="12"/>
  <c r="E6236" i="12"/>
  <c r="I6236" i="12"/>
  <c r="J6236" i="12" s="1"/>
  <c r="A6237" i="12"/>
  <c r="H6237" i="12" s="1"/>
  <c r="B6237" i="12"/>
  <c r="D6237" i="12"/>
  <c r="E6237" i="12"/>
  <c r="I6237" i="12"/>
  <c r="J6237" i="12" s="1"/>
  <c r="A6238" i="12"/>
  <c r="H6238" i="12" s="1"/>
  <c r="B6238" i="12"/>
  <c r="D6238" i="12"/>
  <c r="E6238" i="12"/>
  <c r="I6238" i="12"/>
  <c r="J6238" i="12" s="1"/>
  <c r="A6239" i="12"/>
  <c r="H6239" i="12" s="1"/>
  <c r="B6239" i="12"/>
  <c r="D6239" i="12"/>
  <c r="E6239" i="12"/>
  <c r="I6239" i="12"/>
  <c r="J6239" i="12" s="1"/>
  <c r="A6240" i="12"/>
  <c r="H6240" i="12" s="1"/>
  <c r="B6240" i="12"/>
  <c r="D6240" i="12"/>
  <c r="E6240" i="12"/>
  <c r="I6240" i="12"/>
  <c r="J6240" i="12" s="1"/>
  <c r="A6241" i="12"/>
  <c r="H6241" i="12" s="1"/>
  <c r="B6241" i="12"/>
  <c r="D6241" i="12"/>
  <c r="E6241" i="12"/>
  <c r="I6241" i="12"/>
  <c r="J6241" i="12" s="1"/>
  <c r="A6242" i="12"/>
  <c r="H6242" i="12" s="1"/>
  <c r="B6242" i="12"/>
  <c r="D6242" i="12"/>
  <c r="E6242" i="12"/>
  <c r="I6242" i="12"/>
  <c r="J6242" i="12" s="1"/>
  <c r="A6243" i="12"/>
  <c r="H6243" i="12" s="1"/>
  <c r="B6243" i="12"/>
  <c r="D6243" i="12"/>
  <c r="E6243" i="12"/>
  <c r="I6243" i="12"/>
  <c r="J6243" i="12" s="1"/>
  <c r="A6244" i="12"/>
  <c r="H6244" i="12" s="1"/>
  <c r="B6244" i="12"/>
  <c r="D6244" i="12"/>
  <c r="E6244" i="12"/>
  <c r="I6244" i="12"/>
  <c r="J6244" i="12" s="1"/>
  <c r="A6245" i="12"/>
  <c r="H6245" i="12" s="1"/>
  <c r="B6245" i="12"/>
  <c r="D6245" i="12"/>
  <c r="E6245" i="12"/>
  <c r="I6245" i="12"/>
  <c r="J6245" i="12" s="1"/>
  <c r="A6246" i="12"/>
  <c r="H6246" i="12" s="1"/>
  <c r="B6246" i="12"/>
  <c r="D6246" i="12"/>
  <c r="E6246" i="12"/>
  <c r="I6246" i="12"/>
  <c r="J6246" i="12" s="1"/>
  <c r="A6247" i="12"/>
  <c r="H6247" i="12" s="1"/>
  <c r="B6247" i="12"/>
  <c r="D6247" i="12"/>
  <c r="E6247" i="12"/>
  <c r="I6247" i="12"/>
  <c r="J6247" i="12" s="1"/>
  <c r="A6248" i="12"/>
  <c r="H6248" i="12" s="1"/>
  <c r="B6248" i="12"/>
  <c r="D6248" i="12"/>
  <c r="E6248" i="12"/>
  <c r="I6248" i="12"/>
  <c r="J6248" i="12" s="1"/>
  <c r="A6249" i="12"/>
  <c r="H6249" i="12" s="1"/>
  <c r="B6249" i="12"/>
  <c r="D6249" i="12"/>
  <c r="E6249" i="12"/>
  <c r="I6249" i="12"/>
  <c r="J6249" i="12" s="1"/>
  <c r="A6250" i="12"/>
  <c r="H6250" i="12" s="1"/>
  <c r="B6250" i="12"/>
  <c r="D6250" i="12"/>
  <c r="E6250" i="12"/>
  <c r="I6250" i="12"/>
  <c r="J6250" i="12" s="1"/>
  <c r="A6251" i="12"/>
  <c r="H6251" i="12" s="1"/>
  <c r="B6251" i="12"/>
  <c r="D6251" i="12"/>
  <c r="E6251" i="12"/>
  <c r="I6251" i="12"/>
  <c r="J6251" i="12" s="1"/>
  <c r="A6252" i="12"/>
  <c r="H6252" i="12" s="1"/>
  <c r="B6252" i="12"/>
  <c r="D6252" i="12"/>
  <c r="E6252" i="12"/>
  <c r="I6252" i="12"/>
  <c r="J6252" i="12" s="1"/>
  <c r="A6253" i="12"/>
  <c r="H6253" i="12" s="1"/>
  <c r="B6253" i="12"/>
  <c r="D6253" i="12"/>
  <c r="E6253" i="12"/>
  <c r="I6253" i="12"/>
  <c r="J6253" i="12" s="1"/>
  <c r="A6254" i="12"/>
  <c r="H6254" i="12" s="1"/>
  <c r="B6254" i="12"/>
  <c r="D6254" i="12"/>
  <c r="E6254" i="12"/>
  <c r="I6254" i="12"/>
  <c r="J6254" i="12" s="1"/>
  <c r="A6255" i="12"/>
  <c r="H6255" i="12" s="1"/>
  <c r="B6255" i="12"/>
  <c r="D6255" i="12"/>
  <c r="E6255" i="12"/>
  <c r="I6255" i="12"/>
  <c r="J6255" i="12" s="1"/>
  <c r="A6256" i="12"/>
  <c r="H6256" i="12" s="1"/>
  <c r="B6256" i="12"/>
  <c r="D6256" i="12"/>
  <c r="E6256" i="12"/>
  <c r="I6256" i="12"/>
  <c r="J6256" i="12" s="1"/>
  <c r="A6257" i="12"/>
  <c r="H6257" i="12" s="1"/>
  <c r="B6257" i="12"/>
  <c r="D6257" i="12"/>
  <c r="E6257" i="12"/>
  <c r="I6257" i="12"/>
  <c r="J6257" i="12" s="1"/>
  <c r="A6258" i="12"/>
  <c r="H6258" i="12" s="1"/>
  <c r="B6258" i="12"/>
  <c r="D6258" i="12"/>
  <c r="E6258" i="12"/>
  <c r="I6258" i="12"/>
  <c r="J6258" i="12" s="1"/>
  <c r="A6259" i="12"/>
  <c r="H6259" i="12" s="1"/>
  <c r="B6259" i="12"/>
  <c r="D6259" i="12"/>
  <c r="E6259" i="12"/>
  <c r="I6259" i="12"/>
  <c r="J6259" i="12" s="1"/>
  <c r="A6260" i="12"/>
  <c r="H6260" i="12" s="1"/>
  <c r="B6260" i="12"/>
  <c r="D6260" i="12"/>
  <c r="E6260" i="12"/>
  <c r="I6260" i="12"/>
  <c r="J6260" i="12" s="1"/>
  <c r="A6261" i="12"/>
  <c r="H6261" i="12" s="1"/>
  <c r="B6261" i="12"/>
  <c r="D6261" i="12"/>
  <c r="E6261" i="12"/>
  <c r="I6261" i="12"/>
  <c r="J6261" i="12" s="1"/>
  <c r="A6262" i="12"/>
  <c r="H6262" i="12" s="1"/>
  <c r="B6262" i="12"/>
  <c r="D6262" i="12"/>
  <c r="E6262" i="12"/>
  <c r="I6262" i="12"/>
  <c r="J6262" i="12" s="1"/>
  <c r="A6263" i="12"/>
  <c r="H6263" i="12" s="1"/>
  <c r="B6263" i="12"/>
  <c r="D6263" i="12"/>
  <c r="E6263" i="12"/>
  <c r="I6263" i="12"/>
  <c r="J6263" i="12" s="1"/>
  <c r="A6264" i="12"/>
  <c r="H6264" i="12" s="1"/>
  <c r="B6264" i="12"/>
  <c r="D6264" i="12"/>
  <c r="E6264" i="12"/>
  <c r="I6264" i="12"/>
  <c r="J6264" i="12" s="1"/>
  <c r="A6265" i="12"/>
  <c r="H6265" i="12" s="1"/>
  <c r="B6265" i="12"/>
  <c r="D6265" i="12"/>
  <c r="E6265" i="12"/>
  <c r="I6265" i="12"/>
  <c r="J6265" i="12" s="1"/>
  <c r="A6266" i="12"/>
  <c r="H6266" i="12" s="1"/>
  <c r="B6266" i="12"/>
  <c r="D6266" i="12"/>
  <c r="E6266" i="12"/>
  <c r="I6266" i="12"/>
  <c r="J6266" i="12" s="1"/>
  <c r="A6267" i="12"/>
  <c r="H6267" i="12" s="1"/>
  <c r="B6267" i="12"/>
  <c r="D6267" i="12"/>
  <c r="E6267" i="12"/>
  <c r="I6267" i="12"/>
  <c r="J6267" i="12" s="1"/>
  <c r="A6268" i="12"/>
  <c r="H6268" i="12" s="1"/>
  <c r="B6268" i="12"/>
  <c r="D6268" i="12"/>
  <c r="E6268" i="12"/>
  <c r="I6268" i="12"/>
  <c r="J6268" i="12" s="1"/>
  <c r="A6269" i="12"/>
  <c r="H6269" i="12" s="1"/>
  <c r="B6269" i="12"/>
  <c r="D6269" i="12"/>
  <c r="E6269" i="12"/>
  <c r="I6269" i="12"/>
  <c r="J6269" i="12" s="1"/>
  <c r="A6270" i="12"/>
  <c r="H6270" i="12" s="1"/>
  <c r="B6270" i="12"/>
  <c r="D6270" i="12"/>
  <c r="E6270" i="12"/>
  <c r="I6270" i="12"/>
  <c r="J6270" i="12" s="1"/>
  <c r="A6271" i="12"/>
  <c r="H6271" i="12" s="1"/>
  <c r="B6271" i="12"/>
  <c r="D6271" i="12"/>
  <c r="E6271" i="12"/>
  <c r="I6271" i="12"/>
  <c r="J6271" i="12" s="1"/>
  <c r="A6272" i="12"/>
  <c r="H6272" i="12" s="1"/>
  <c r="B6272" i="12"/>
  <c r="D6272" i="12"/>
  <c r="E6272" i="12"/>
  <c r="I6272" i="12"/>
  <c r="J6272" i="12" s="1"/>
  <c r="A6273" i="12"/>
  <c r="H6273" i="12" s="1"/>
  <c r="B6273" i="12"/>
  <c r="D6273" i="12"/>
  <c r="E6273" i="12"/>
  <c r="I6273" i="12"/>
  <c r="J6273" i="12" s="1"/>
  <c r="A6274" i="12"/>
  <c r="H6274" i="12" s="1"/>
  <c r="B6274" i="12"/>
  <c r="D6274" i="12"/>
  <c r="E6274" i="12"/>
  <c r="I6274" i="12"/>
  <c r="J6274" i="12" s="1"/>
  <c r="A6275" i="12"/>
  <c r="H6275" i="12" s="1"/>
  <c r="B6275" i="12"/>
  <c r="D6275" i="12"/>
  <c r="E6275" i="12"/>
  <c r="I6275" i="12"/>
  <c r="J6275" i="12" s="1"/>
  <c r="A6276" i="12"/>
  <c r="H6276" i="12" s="1"/>
  <c r="B6276" i="12"/>
  <c r="D6276" i="12"/>
  <c r="E6276" i="12"/>
  <c r="I6276" i="12"/>
  <c r="J6276" i="12" s="1"/>
  <c r="A6277" i="12"/>
  <c r="H6277" i="12" s="1"/>
  <c r="B6277" i="12"/>
  <c r="D6277" i="12"/>
  <c r="E6277" i="12"/>
  <c r="I6277" i="12"/>
  <c r="J6277" i="12" s="1"/>
  <c r="A6278" i="12"/>
  <c r="H6278" i="12" s="1"/>
  <c r="B6278" i="12"/>
  <c r="D6278" i="12"/>
  <c r="E6278" i="12"/>
  <c r="I6278" i="12"/>
  <c r="J6278" i="12" s="1"/>
  <c r="A6279" i="12"/>
  <c r="H6279" i="12" s="1"/>
  <c r="B6279" i="12"/>
  <c r="D6279" i="12"/>
  <c r="E6279" i="12"/>
  <c r="I6279" i="12"/>
  <c r="J6279" i="12" s="1"/>
  <c r="A6280" i="12"/>
  <c r="H6280" i="12" s="1"/>
  <c r="B6280" i="12"/>
  <c r="D6280" i="12"/>
  <c r="E6280" i="12"/>
  <c r="I6280" i="12"/>
  <c r="J6280" i="12" s="1"/>
  <c r="A6281" i="12"/>
  <c r="H6281" i="12" s="1"/>
  <c r="B6281" i="12"/>
  <c r="D6281" i="12"/>
  <c r="E6281" i="12"/>
  <c r="I6281" i="12"/>
  <c r="J6281" i="12" s="1"/>
  <c r="A6282" i="12"/>
  <c r="H6282" i="12" s="1"/>
  <c r="B6282" i="12"/>
  <c r="D6282" i="12"/>
  <c r="E6282" i="12"/>
  <c r="I6282" i="12"/>
  <c r="J6282" i="12" s="1"/>
  <c r="A6283" i="12"/>
  <c r="H6283" i="12" s="1"/>
  <c r="B6283" i="12"/>
  <c r="D6283" i="12"/>
  <c r="E6283" i="12"/>
  <c r="I6283" i="12"/>
  <c r="J6283" i="12" s="1"/>
  <c r="A6284" i="12"/>
  <c r="H6284" i="12" s="1"/>
  <c r="B6284" i="12"/>
  <c r="D6284" i="12"/>
  <c r="E6284" i="12"/>
  <c r="I6284" i="12"/>
  <c r="J6284" i="12" s="1"/>
  <c r="A6285" i="12"/>
  <c r="H6285" i="12" s="1"/>
  <c r="B6285" i="12"/>
  <c r="D6285" i="12"/>
  <c r="E6285" i="12"/>
  <c r="I6285" i="12"/>
  <c r="J6285" i="12" s="1"/>
  <c r="A6286" i="12"/>
  <c r="H6286" i="12" s="1"/>
  <c r="B6286" i="12"/>
  <c r="D6286" i="12"/>
  <c r="E6286" i="12"/>
  <c r="I6286" i="12"/>
  <c r="J6286" i="12" s="1"/>
  <c r="A6287" i="12"/>
  <c r="H6287" i="12" s="1"/>
  <c r="B6287" i="12"/>
  <c r="D6287" i="12"/>
  <c r="E6287" i="12"/>
  <c r="I6287" i="12"/>
  <c r="J6287" i="12" s="1"/>
  <c r="A6288" i="12"/>
  <c r="H6288" i="12" s="1"/>
  <c r="B6288" i="12"/>
  <c r="D6288" i="12"/>
  <c r="E6288" i="12"/>
  <c r="I6288" i="12"/>
  <c r="J6288" i="12" s="1"/>
  <c r="A6289" i="12"/>
  <c r="H6289" i="12" s="1"/>
  <c r="B6289" i="12"/>
  <c r="D6289" i="12"/>
  <c r="E6289" i="12"/>
  <c r="I6289" i="12"/>
  <c r="J6289" i="12" s="1"/>
  <c r="A6290" i="12"/>
  <c r="H6290" i="12" s="1"/>
  <c r="B6290" i="12"/>
  <c r="D6290" i="12"/>
  <c r="E6290" i="12"/>
  <c r="I6290" i="12"/>
  <c r="J6290" i="12" s="1"/>
  <c r="A6291" i="12"/>
  <c r="H6291" i="12" s="1"/>
  <c r="B6291" i="12"/>
  <c r="D6291" i="12"/>
  <c r="E6291" i="12"/>
  <c r="I6291" i="12"/>
  <c r="J6291" i="12" s="1"/>
  <c r="A6292" i="12"/>
  <c r="H6292" i="12" s="1"/>
  <c r="B6292" i="12"/>
  <c r="D6292" i="12"/>
  <c r="E6292" i="12"/>
  <c r="I6292" i="12"/>
  <c r="J6292" i="12" s="1"/>
  <c r="A6293" i="12"/>
  <c r="H6293" i="12" s="1"/>
  <c r="B6293" i="12"/>
  <c r="D6293" i="12"/>
  <c r="E6293" i="12"/>
  <c r="I6293" i="12"/>
  <c r="J6293" i="12" s="1"/>
  <c r="A6294" i="12"/>
  <c r="H6294" i="12" s="1"/>
  <c r="B6294" i="12"/>
  <c r="D6294" i="12"/>
  <c r="E6294" i="12"/>
  <c r="I6294" i="12"/>
  <c r="J6294" i="12" s="1"/>
  <c r="A6295" i="12"/>
  <c r="H6295" i="12" s="1"/>
  <c r="B6295" i="12"/>
  <c r="D6295" i="12"/>
  <c r="E6295" i="12"/>
  <c r="I6295" i="12"/>
  <c r="J6295" i="12" s="1"/>
  <c r="A6296" i="12"/>
  <c r="H6296" i="12" s="1"/>
  <c r="B6296" i="12"/>
  <c r="D6296" i="12"/>
  <c r="E6296" i="12"/>
  <c r="I6296" i="12"/>
  <c r="J6296" i="12" s="1"/>
  <c r="A6297" i="12"/>
  <c r="H6297" i="12" s="1"/>
  <c r="B6297" i="12"/>
  <c r="D6297" i="12"/>
  <c r="E6297" i="12"/>
  <c r="I6297" i="12"/>
  <c r="J6297" i="12" s="1"/>
  <c r="A6298" i="12"/>
  <c r="H6298" i="12" s="1"/>
  <c r="B6298" i="12"/>
  <c r="D6298" i="12"/>
  <c r="E6298" i="12"/>
  <c r="I6298" i="12"/>
  <c r="J6298" i="12" s="1"/>
  <c r="A6299" i="12"/>
  <c r="H6299" i="12" s="1"/>
  <c r="B6299" i="12"/>
  <c r="D6299" i="12"/>
  <c r="E6299" i="12"/>
  <c r="I6299" i="12"/>
  <c r="J6299" i="12" s="1"/>
  <c r="A6300" i="12"/>
  <c r="H6300" i="12" s="1"/>
  <c r="B6300" i="12"/>
  <c r="D6300" i="12"/>
  <c r="E6300" i="12"/>
  <c r="I6300" i="12"/>
  <c r="J6300" i="12" s="1"/>
  <c r="A6301" i="12"/>
  <c r="H6301" i="12" s="1"/>
  <c r="B6301" i="12"/>
  <c r="D6301" i="12"/>
  <c r="E6301" i="12"/>
  <c r="I6301" i="12"/>
  <c r="J6301" i="12" s="1"/>
  <c r="A6302" i="12"/>
  <c r="H6302" i="12" s="1"/>
  <c r="B6302" i="12"/>
  <c r="D6302" i="12"/>
  <c r="E6302" i="12"/>
  <c r="I6302" i="12"/>
  <c r="J6302" i="12" s="1"/>
  <c r="A6303" i="12"/>
  <c r="H6303" i="12" s="1"/>
  <c r="B6303" i="12"/>
  <c r="D6303" i="12"/>
  <c r="E6303" i="12"/>
  <c r="I6303" i="12"/>
  <c r="J6303" i="12" s="1"/>
  <c r="A6304" i="12"/>
  <c r="H6304" i="12" s="1"/>
  <c r="B6304" i="12"/>
  <c r="D6304" i="12"/>
  <c r="E6304" i="12"/>
  <c r="I6304" i="12"/>
  <c r="J6304" i="12" s="1"/>
  <c r="A6305" i="12"/>
  <c r="H6305" i="12" s="1"/>
  <c r="B6305" i="12"/>
  <c r="D6305" i="12"/>
  <c r="E6305" i="12"/>
  <c r="I6305" i="12"/>
  <c r="J6305" i="12" s="1"/>
  <c r="A6306" i="12"/>
  <c r="H6306" i="12" s="1"/>
  <c r="B6306" i="12"/>
  <c r="D6306" i="12"/>
  <c r="E6306" i="12"/>
  <c r="I6306" i="12"/>
  <c r="J6306" i="12" s="1"/>
  <c r="A6307" i="12"/>
  <c r="H6307" i="12" s="1"/>
  <c r="B6307" i="12"/>
  <c r="D6307" i="12"/>
  <c r="E6307" i="12"/>
  <c r="I6307" i="12"/>
  <c r="J6307" i="12" s="1"/>
  <c r="A6308" i="12"/>
  <c r="H6308" i="12" s="1"/>
  <c r="B6308" i="12"/>
  <c r="D6308" i="12"/>
  <c r="E6308" i="12"/>
  <c r="I6308" i="12"/>
  <c r="J6308" i="12" s="1"/>
  <c r="A6309" i="12"/>
  <c r="H6309" i="12" s="1"/>
  <c r="B6309" i="12"/>
  <c r="D6309" i="12"/>
  <c r="E6309" i="12"/>
  <c r="I6309" i="12"/>
  <c r="J6309" i="12" s="1"/>
  <c r="A6310" i="12"/>
  <c r="H6310" i="12" s="1"/>
  <c r="B6310" i="12"/>
  <c r="D6310" i="12"/>
  <c r="E6310" i="12"/>
  <c r="I6310" i="12"/>
  <c r="J6310" i="12" s="1"/>
  <c r="A6311" i="12"/>
  <c r="H6311" i="12" s="1"/>
  <c r="B6311" i="12"/>
  <c r="D6311" i="12"/>
  <c r="E6311" i="12"/>
  <c r="I6311" i="12"/>
  <c r="J6311" i="12" s="1"/>
  <c r="A6312" i="12"/>
  <c r="H6312" i="12" s="1"/>
  <c r="B6312" i="12"/>
  <c r="D6312" i="12"/>
  <c r="E6312" i="12"/>
  <c r="I6312" i="12"/>
  <c r="J6312" i="12" s="1"/>
  <c r="A6313" i="12"/>
  <c r="H6313" i="12" s="1"/>
  <c r="B6313" i="12"/>
  <c r="D6313" i="12"/>
  <c r="E6313" i="12"/>
  <c r="I6313" i="12"/>
  <c r="J6313" i="12" s="1"/>
  <c r="A6314" i="12"/>
  <c r="H6314" i="12" s="1"/>
  <c r="B6314" i="12"/>
  <c r="D6314" i="12"/>
  <c r="E6314" i="12"/>
  <c r="I6314" i="12"/>
  <c r="J6314" i="12" s="1"/>
  <c r="A6315" i="12"/>
  <c r="H6315" i="12" s="1"/>
  <c r="B6315" i="12"/>
  <c r="D6315" i="12"/>
  <c r="E6315" i="12"/>
  <c r="I6315" i="12"/>
  <c r="J6315" i="12" s="1"/>
  <c r="A6316" i="12"/>
  <c r="H6316" i="12" s="1"/>
  <c r="B6316" i="12"/>
  <c r="D6316" i="12"/>
  <c r="E6316" i="12"/>
  <c r="I6316" i="12"/>
  <c r="J6316" i="12" s="1"/>
  <c r="A6317" i="12"/>
  <c r="H6317" i="12" s="1"/>
  <c r="B6317" i="12"/>
  <c r="D6317" i="12"/>
  <c r="E6317" i="12"/>
  <c r="I6317" i="12"/>
  <c r="J6317" i="12" s="1"/>
  <c r="A6318" i="12"/>
  <c r="H6318" i="12" s="1"/>
  <c r="B6318" i="12"/>
  <c r="D6318" i="12"/>
  <c r="E6318" i="12"/>
  <c r="I6318" i="12"/>
  <c r="J6318" i="12" s="1"/>
  <c r="A6319" i="12"/>
  <c r="H6319" i="12" s="1"/>
  <c r="B6319" i="12"/>
  <c r="D6319" i="12"/>
  <c r="E6319" i="12"/>
  <c r="I6319" i="12"/>
  <c r="J6319" i="12" s="1"/>
  <c r="A6320" i="12"/>
  <c r="H6320" i="12" s="1"/>
  <c r="B6320" i="12"/>
  <c r="D6320" i="12"/>
  <c r="E6320" i="12"/>
  <c r="I6320" i="12"/>
  <c r="J6320" i="12" s="1"/>
  <c r="A6321" i="12"/>
  <c r="H6321" i="12" s="1"/>
  <c r="B6321" i="12"/>
  <c r="D6321" i="12"/>
  <c r="E6321" i="12"/>
  <c r="I6321" i="12"/>
  <c r="J6321" i="12" s="1"/>
  <c r="A6322" i="12"/>
  <c r="H6322" i="12" s="1"/>
  <c r="B6322" i="12"/>
  <c r="D6322" i="12"/>
  <c r="E6322" i="12"/>
  <c r="I6322" i="12"/>
  <c r="J6322" i="12" s="1"/>
  <c r="A6323" i="12"/>
  <c r="H6323" i="12" s="1"/>
  <c r="B6323" i="12"/>
  <c r="D6323" i="12"/>
  <c r="E6323" i="12"/>
  <c r="I6323" i="12"/>
  <c r="J6323" i="12" s="1"/>
  <c r="A6324" i="12"/>
  <c r="H6324" i="12" s="1"/>
  <c r="B6324" i="12"/>
  <c r="D6324" i="12"/>
  <c r="E6324" i="12"/>
  <c r="I6324" i="12"/>
  <c r="J6324" i="12" s="1"/>
  <c r="A6325" i="12"/>
  <c r="H6325" i="12" s="1"/>
  <c r="B6325" i="12"/>
  <c r="D6325" i="12"/>
  <c r="E6325" i="12"/>
  <c r="I6325" i="12"/>
  <c r="J6325" i="12" s="1"/>
  <c r="A6326" i="12"/>
  <c r="H6326" i="12" s="1"/>
  <c r="B6326" i="12"/>
  <c r="D6326" i="12"/>
  <c r="E6326" i="12"/>
  <c r="I6326" i="12"/>
  <c r="J6326" i="12" s="1"/>
  <c r="A6327" i="12"/>
  <c r="H6327" i="12" s="1"/>
  <c r="B6327" i="12"/>
  <c r="D6327" i="12"/>
  <c r="E6327" i="12"/>
  <c r="I6327" i="12"/>
  <c r="J6327" i="12" s="1"/>
  <c r="A6328" i="12"/>
  <c r="H6328" i="12" s="1"/>
  <c r="B6328" i="12"/>
  <c r="D6328" i="12"/>
  <c r="E6328" i="12"/>
  <c r="I6328" i="12"/>
  <c r="J6328" i="12" s="1"/>
  <c r="A6329" i="12"/>
  <c r="H6329" i="12" s="1"/>
  <c r="B6329" i="12"/>
  <c r="D6329" i="12"/>
  <c r="E6329" i="12"/>
  <c r="I6329" i="12"/>
  <c r="J6329" i="12" s="1"/>
  <c r="A6330" i="12"/>
  <c r="H6330" i="12" s="1"/>
  <c r="B6330" i="12"/>
  <c r="D6330" i="12"/>
  <c r="E6330" i="12"/>
  <c r="I6330" i="12"/>
  <c r="J6330" i="12" s="1"/>
  <c r="A6331" i="12"/>
  <c r="H6331" i="12" s="1"/>
  <c r="B6331" i="12"/>
  <c r="D6331" i="12"/>
  <c r="E6331" i="12"/>
  <c r="I6331" i="12"/>
  <c r="J6331" i="12" s="1"/>
  <c r="A6332" i="12"/>
  <c r="H6332" i="12" s="1"/>
  <c r="B6332" i="12"/>
  <c r="D6332" i="12"/>
  <c r="E6332" i="12"/>
  <c r="I6332" i="12"/>
  <c r="J6332" i="12" s="1"/>
  <c r="A6333" i="12"/>
  <c r="H6333" i="12" s="1"/>
  <c r="B6333" i="12"/>
  <c r="D6333" i="12"/>
  <c r="E6333" i="12"/>
  <c r="I6333" i="12"/>
  <c r="J6333" i="12" s="1"/>
  <c r="A6334" i="12"/>
  <c r="H6334" i="12" s="1"/>
  <c r="B6334" i="12"/>
  <c r="D6334" i="12"/>
  <c r="E6334" i="12"/>
  <c r="I6334" i="12"/>
  <c r="J6334" i="12" s="1"/>
  <c r="A6335" i="12"/>
  <c r="H6335" i="12" s="1"/>
  <c r="B6335" i="12"/>
  <c r="D6335" i="12"/>
  <c r="E6335" i="12"/>
  <c r="I6335" i="12"/>
  <c r="J6335" i="12" s="1"/>
  <c r="A6336" i="12"/>
  <c r="H6336" i="12" s="1"/>
  <c r="B6336" i="12"/>
  <c r="D6336" i="12"/>
  <c r="E6336" i="12"/>
  <c r="I6336" i="12"/>
  <c r="J6336" i="12" s="1"/>
  <c r="A6337" i="12"/>
  <c r="H6337" i="12" s="1"/>
  <c r="B6337" i="12"/>
  <c r="D6337" i="12"/>
  <c r="E6337" i="12"/>
  <c r="I6337" i="12"/>
  <c r="J6337" i="12" s="1"/>
  <c r="D6338" i="12"/>
  <c r="E5762" i="12"/>
  <c r="D5762" i="12"/>
  <c r="D5187" i="12"/>
  <c r="E5187" i="12"/>
  <c r="D5188" i="12"/>
  <c r="E5188" i="12"/>
  <c r="D5189" i="12"/>
  <c r="E5189" i="12"/>
  <c r="D5190" i="12"/>
  <c r="E5190" i="12"/>
  <c r="D5191" i="12"/>
  <c r="E5191" i="12"/>
  <c r="D5192" i="12"/>
  <c r="E5192" i="12"/>
  <c r="D5193" i="12"/>
  <c r="E5193" i="12"/>
  <c r="D5194" i="12"/>
  <c r="E5194" i="12"/>
  <c r="D5195" i="12"/>
  <c r="E5195" i="12"/>
  <c r="D5196" i="12"/>
  <c r="E5196" i="12"/>
  <c r="D5197" i="12"/>
  <c r="E5197" i="12"/>
  <c r="D5198" i="12"/>
  <c r="E5198" i="12"/>
  <c r="D5199" i="12"/>
  <c r="E5199" i="12"/>
  <c r="D5200" i="12"/>
  <c r="E5200" i="12"/>
  <c r="D5201" i="12"/>
  <c r="E5201" i="12"/>
  <c r="D5202" i="12"/>
  <c r="E5202" i="12"/>
  <c r="D5203" i="12"/>
  <c r="E5203" i="12"/>
  <c r="D5204" i="12"/>
  <c r="E5204" i="12"/>
  <c r="D5205" i="12"/>
  <c r="E5205" i="12"/>
  <c r="D5206" i="12"/>
  <c r="E5206" i="12"/>
  <c r="D5207" i="12"/>
  <c r="E5207" i="12"/>
  <c r="D5208" i="12"/>
  <c r="E5208" i="12"/>
  <c r="D5209" i="12"/>
  <c r="E5209" i="12"/>
  <c r="D5210" i="12"/>
  <c r="E5210" i="12"/>
  <c r="D5211" i="12"/>
  <c r="E5211" i="12"/>
  <c r="D5212" i="12"/>
  <c r="E5212" i="12"/>
  <c r="D5213" i="12"/>
  <c r="E5213" i="12"/>
  <c r="D5214" i="12"/>
  <c r="E5214" i="12"/>
  <c r="D5215" i="12"/>
  <c r="E5215" i="12"/>
  <c r="D5216" i="12"/>
  <c r="E5216" i="12"/>
  <c r="D5217" i="12"/>
  <c r="E5217" i="12"/>
  <c r="D5218" i="12"/>
  <c r="E5218" i="12"/>
  <c r="D5219" i="12"/>
  <c r="E5219" i="12"/>
  <c r="D5220" i="12"/>
  <c r="E5220" i="12"/>
  <c r="D5221" i="12"/>
  <c r="E5221" i="12"/>
  <c r="D5222" i="12"/>
  <c r="E5222" i="12"/>
  <c r="D5223" i="12"/>
  <c r="E5223" i="12"/>
  <c r="D5224" i="12"/>
  <c r="E5224" i="12"/>
  <c r="D5225" i="12"/>
  <c r="E5225" i="12"/>
  <c r="D5226" i="12"/>
  <c r="E5226" i="12"/>
  <c r="D5227" i="12"/>
  <c r="E5227" i="12"/>
  <c r="D5228" i="12"/>
  <c r="E5228" i="12"/>
  <c r="D5229" i="12"/>
  <c r="E5229" i="12"/>
  <c r="D5230" i="12"/>
  <c r="E5230" i="12"/>
  <c r="D5231" i="12"/>
  <c r="E5231" i="12"/>
  <c r="D5232" i="12"/>
  <c r="E5232" i="12"/>
  <c r="D5233" i="12"/>
  <c r="E5233" i="12"/>
  <c r="D5234" i="12"/>
  <c r="E5234" i="12"/>
  <c r="D5235" i="12"/>
  <c r="E5235" i="12"/>
  <c r="D5236" i="12"/>
  <c r="E5236" i="12"/>
  <c r="D5237" i="12"/>
  <c r="E5237" i="12"/>
  <c r="A5238" i="12"/>
  <c r="H5238" i="12" s="1"/>
  <c r="B5238" i="12"/>
  <c r="D5238" i="12"/>
  <c r="E5238" i="12"/>
  <c r="A5239" i="12"/>
  <c r="H5239" i="12" s="1"/>
  <c r="B5239" i="12"/>
  <c r="D5239" i="12"/>
  <c r="E5239" i="12"/>
  <c r="A5240" i="12"/>
  <c r="H5240" i="12" s="1"/>
  <c r="B5240" i="12"/>
  <c r="D5240" i="12"/>
  <c r="E5240" i="12"/>
  <c r="A5241" i="12"/>
  <c r="H5241" i="12" s="1"/>
  <c r="B5241" i="12"/>
  <c r="D5241" i="12"/>
  <c r="E5241" i="12"/>
  <c r="A5242" i="12"/>
  <c r="H5242" i="12" s="1"/>
  <c r="B5242" i="12"/>
  <c r="D5242" i="12"/>
  <c r="E5242" i="12"/>
  <c r="A5243" i="12"/>
  <c r="H5243" i="12" s="1"/>
  <c r="B5243" i="12"/>
  <c r="D5243" i="12"/>
  <c r="E5243" i="12"/>
  <c r="A5244" i="12"/>
  <c r="H5244" i="12" s="1"/>
  <c r="B5244" i="12"/>
  <c r="D5244" i="12"/>
  <c r="E5244" i="12"/>
  <c r="A5245" i="12"/>
  <c r="H5245" i="12" s="1"/>
  <c r="B5245" i="12"/>
  <c r="D5245" i="12"/>
  <c r="E5245" i="12"/>
  <c r="A5246" i="12"/>
  <c r="H5246" i="12" s="1"/>
  <c r="B5246" i="12"/>
  <c r="D5246" i="12"/>
  <c r="E5246" i="12"/>
  <c r="A5247" i="12"/>
  <c r="H5247" i="12" s="1"/>
  <c r="B5247" i="12"/>
  <c r="D5247" i="12"/>
  <c r="E5247" i="12"/>
  <c r="A5248" i="12"/>
  <c r="H5248" i="12" s="1"/>
  <c r="B5248" i="12"/>
  <c r="D5248" i="12"/>
  <c r="E5248" i="12"/>
  <c r="A5249" i="12"/>
  <c r="H5249" i="12" s="1"/>
  <c r="B5249" i="12"/>
  <c r="D5249" i="12"/>
  <c r="E5249" i="12"/>
  <c r="A5250" i="12"/>
  <c r="H5250" i="12" s="1"/>
  <c r="B5250" i="12"/>
  <c r="D5250" i="12"/>
  <c r="E5250" i="12"/>
  <c r="A5251" i="12"/>
  <c r="H5251" i="12" s="1"/>
  <c r="B5251" i="12"/>
  <c r="D5251" i="12"/>
  <c r="E5251" i="12"/>
  <c r="A5252" i="12"/>
  <c r="H5252" i="12" s="1"/>
  <c r="B5252" i="12"/>
  <c r="D5252" i="12"/>
  <c r="E5252" i="12"/>
  <c r="A5253" i="12"/>
  <c r="H5253" i="12" s="1"/>
  <c r="B5253" i="12"/>
  <c r="D5253" i="12"/>
  <c r="E5253" i="12"/>
  <c r="A5254" i="12"/>
  <c r="H5254" i="12" s="1"/>
  <c r="B5254" i="12"/>
  <c r="D5254" i="12"/>
  <c r="E5254" i="12"/>
  <c r="A5255" i="12"/>
  <c r="H5255" i="12" s="1"/>
  <c r="B5255" i="12"/>
  <c r="D5255" i="12"/>
  <c r="E5255" i="12"/>
  <c r="A5256" i="12"/>
  <c r="H5256" i="12" s="1"/>
  <c r="B5256" i="12"/>
  <c r="D5256" i="12"/>
  <c r="E5256" i="12"/>
  <c r="A5257" i="12"/>
  <c r="H5257" i="12" s="1"/>
  <c r="B5257" i="12"/>
  <c r="D5257" i="12"/>
  <c r="E5257" i="12"/>
  <c r="A5258" i="12"/>
  <c r="H5258" i="12" s="1"/>
  <c r="B5258" i="12"/>
  <c r="D5258" i="12"/>
  <c r="E5258" i="12"/>
  <c r="A5259" i="12"/>
  <c r="H5259" i="12" s="1"/>
  <c r="B5259" i="12"/>
  <c r="D5259" i="12"/>
  <c r="E5259" i="12"/>
  <c r="A5260" i="12"/>
  <c r="H5260" i="12" s="1"/>
  <c r="B5260" i="12"/>
  <c r="D5260" i="12"/>
  <c r="E5260" i="12"/>
  <c r="A5261" i="12"/>
  <c r="H5261" i="12" s="1"/>
  <c r="B5261" i="12"/>
  <c r="D5261" i="12"/>
  <c r="E5261" i="12"/>
  <c r="A5262" i="12"/>
  <c r="H5262" i="12" s="1"/>
  <c r="B5262" i="12"/>
  <c r="D5262" i="12"/>
  <c r="E5262" i="12"/>
  <c r="A5263" i="12"/>
  <c r="H5263" i="12" s="1"/>
  <c r="B5263" i="12"/>
  <c r="D5263" i="12"/>
  <c r="E5263" i="12"/>
  <c r="A5264" i="12"/>
  <c r="H5264" i="12" s="1"/>
  <c r="B5264" i="12"/>
  <c r="D5264" i="12"/>
  <c r="E5264" i="12"/>
  <c r="A5265" i="12"/>
  <c r="H5265" i="12" s="1"/>
  <c r="B5265" i="12"/>
  <c r="D5265" i="12"/>
  <c r="E5265" i="12"/>
  <c r="A5266" i="12"/>
  <c r="H5266" i="12" s="1"/>
  <c r="B5266" i="12"/>
  <c r="D5266" i="12"/>
  <c r="E5266" i="12"/>
  <c r="A5267" i="12"/>
  <c r="H5267" i="12" s="1"/>
  <c r="B5267" i="12"/>
  <c r="D5267" i="12"/>
  <c r="E5267" i="12"/>
  <c r="A5268" i="12"/>
  <c r="H5268" i="12" s="1"/>
  <c r="B5268" i="12"/>
  <c r="D5268" i="12"/>
  <c r="E5268" i="12"/>
  <c r="A5269" i="12"/>
  <c r="H5269" i="12" s="1"/>
  <c r="B5269" i="12"/>
  <c r="D5269" i="12"/>
  <c r="E5269" i="12"/>
  <c r="A5270" i="12"/>
  <c r="H5270" i="12" s="1"/>
  <c r="B5270" i="12"/>
  <c r="D5270" i="12"/>
  <c r="E5270" i="12"/>
  <c r="A5271" i="12"/>
  <c r="H5271" i="12" s="1"/>
  <c r="B5271" i="12"/>
  <c r="D5271" i="12"/>
  <c r="E5271" i="12"/>
  <c r="A5272" i="12"/>
  <c r="H5272" i="12" s="1"/>
  <c r="B5272" i="12"/>
  <c r="D5272" i="12"/>
  <c r="E5272" i="12"/>
  <c r="A5273" i="12"/>
  <c r="H5273" i="12" s="1"/>
  <c r="B5273" i="12"/>
  <c r="D5273" i="12"/>
  <c r="E5273" i="12"/>
  <c r="A5274" i="12"/>
  <c r="H5274" i="12" s="1"/>
  <c r="B5274" i="12"/>
  <c r="D5274" i="12"/>
  <c r="E5274" i="12"/>
  <c r="A5275" i="12"/>
  <c r="H5275" i="12" s="1"/>
  <c r="B5275" i="12"/>
  <c r="D5275" i="12"/>
  <c r="E5275" i="12"/>
  <c r="A5276" i="12"/>
  <c r="H5276" i="12" s="1"/>
  <c r="B5276" i="12"/>
  <c r="D5276" i="12"/>
  <c r="E5276" i="12"/>
  <c r="A5277" i="12"/>
  <c r="H5277" i="12" s="1"/>
  <c r="B5277" i="12"/>
  <c r="D5277" i="12"/>
  <c r="E5277" i="12"/>
  <c r="A5278" i="12"/>
  <c r="H5278" i="12" s="1"/>
  <c r="B5278" i="12"/>
  <c r="D5278" i="12"/>
  <c r="E5278" i="12"/>
  <c r="A5279" i="12"/>
  <c r="H5279" i="12" s="1"/>
  <c r="B5279" i="12"/>
  <c r="D5279" i="12"/>
  <c r="E5279" i="12"/>
  <c r="A5280" i="12"/>
  <c r="H5280" i="12" s="1"/>
  <c r="B5280" i="12"/>
  <c r="D5280" i="12"/>
  <c r="E5280" i="12"/>
  <c r="A5281" i="12"/>
  <c r="H5281" i="12" s="1"/>
  <c r="B5281" i="12"/>
  <c r="D5281" i="12"/>
  <c r="E5281" i="12"/>
  <c r="A5282" i="12"/>
  <c r="H5282" i="12" s="1"/>
  <c r="B5282" i="12"/>
  <c r="D5282" i="12"/>
  <c r="E5282" i="12"/>
  <c r="A5283" i="12"/>
  <c r="H5283" i="12" s="1"/>
  <c r="B5283" i="12"/>
  <c r="D5283" i="12"/>
  <c r="E5283" i="12"/>
  <c r="A5284" i="12"/>
  <c r="H5284" i="12" s="1"/>
  <c r="B5284" i="12"/>
  <c r="D5284" i="12"/>
  <c r="E5284" i="12"/>
  <c r="A5285" i="12"/>
  <c r="H5285" i="12" s="1"/>
  <c r="B5285" i="12"/>
  <c r="D5285" i="12"/>
  <c r="E5285" i="12"/>
  <c r="A5286" i="12"/>
  <c r="H5286" i="12" s="1"/>
  <c r="B5286" i="12"/>
  <c r="D5286" i="12"/>
  <c r="E5286" i="12"/>
  <c r="A5287" i="12"/>
  <c r="H5287" i="12" s="1"/>
  <c r="B5287" i="12"/>
  <c r="D5287" i="12"/>
  <c r="E5287" i="12"/>
  <c r="A5288" i="12"/>
  <c r="H5288" i="12" s="1"/>
  <c r="B5288" i="12"/>
  <c r="D5288" i="12"/>
  <c r="E5288" i="12"/>
  <c r="A5289" i="12"/>
  <c r="H5289" i="12" s="1"/>
  <c r="B5289" i="12"/>
  <c r="D5289" i="12"/>
  <c r="E5289" i="12"/>
  <c r="A5290" i="12"/>
  <c r="H5290" i="12" s="1"/>
  <c r="B5290" i="12"/>
  <c r="D5290" i="12"/>
  <c r="E5290" i="12"/>
  <c r="I5290" i="12"/>
  <c r="J5290" i="12" s="1"/>
  <c r="A5291" i="12"/>
  <c r="H5291" i="12" s="1"/>
  <c r="B5291" i="12"/>
  <c r="D5291" i="12"/>
  <c r="E5291" i="12"/>
  <c r="I5291" i="12"/>
  <c r="J5291" i="12" s="1"/>
  <c r="A5292" i="12"/>
  <c r="H5292" i="12" s="1"/>
  <c r="B5292" i="12"/>
  <c r="D5292" i="12"/>
  <c r="E5292" i="12"/>
  <c r="I5292" i="12"/>
  <c r="J5292" i="12" s="1"/>
  <c r="A5293" i="12"/>
  <c r="H5293" i="12" s="1"/>
  <c r="B5293" i="12"/>
  <c r="D5293" i="12"/>
  <c r="E5293" i="12"/>
  <c r="I5293" i="12"/>
  <c r="J5293" i="12" s="1"/>
  <c r="A5294" i="12"/>
  <c r="H5294" i="12" s="1"/>
  <c r="B5294" i="12"/>
  <c r="D5294" i="12"/>
  <c r="E5294" i="12"/>
  <c r="I5294" i="12"/>
  <c r="J5294" i="12" s="1"/>
  <c r="A5295" i="12"/>
  <c r="H5295" i="12" s="1"/>
  <c r="B5295" i="12"/>
  <c r="D5295" i="12"/>
  <c r="E5295" i="12"/>
  <c r="I5295" i="12"/>
  <c r="J5295" i="12" s="1"/>
  <c r="A5296" i="12"/>
  <c r="H5296" i="12" s="1"/>
  <c r="B5296" i="12"/>
  <c r="D5296" i="12"/>
  <c r="E5296" i="12"/>
  <c r="I5296" i="12"/>
  <c r="J5296" i="12" s="1"/>
  <c r="A5297" i="12"/>
  <c r="H5297" i="12" s="1"/>
  <c r="B5297" i="12"/>
  <c r="D5297" i="12"/>
  <c r="E5297" i="12"/>
  <c r="I5297" i="12"/>
  <c r="J5297" i="12" s="1"/>
  <c r="A5298" i="12"/>
  <c r="H5298" i="12" s="1"/>
  <c r="B5298" i="12"/>
  <c r="D5298" i="12"/>
  <c r="E5298" i="12"/>
  <c r="I5298" i="12"/>
  <c r="J5298" i="12" s="1"/>
  <c r="A5299" i="12"/>
  <c r="H5299" i="12" s="1"/>
  <c r="B5299" i="12"/>
  <c r="D5299" i="12"/>
  <c r="E5299" i="12"/>
  <c r="I5299" i="12"/>
  <c r="J5299" i="12" s="1"/>
  <c r="A5300" i="12"/>
  <c r="H5300" i="12" s="1"/>
  <c r="B5300" i="12"/>
  <c r="D5300" i="12"/>
  <c r="E5300" i="12"/>
  <c r="I5300" i="12"/>
  <c r="J5300" i="12" s="1"/>
  <c r="A5301" i="12"/>
  <c r="H5301" i="12" s="1"/>
  <c r="B5301" i="12"/>
  <c r="D5301" i="12"/>
  <c r="E5301" i="12"/>
  <c r="I5301" i="12"/>
  <c r="J5301" i="12" s="1"/>
  <c r="A5302" i="12"/>
  <c r="H5302" i="12" s="1"/>
  <c r="B5302" i="12"/>
  <c r="D5302" i="12"/>
  <c r="E5302" i="12"/>
  <c r="I5302" i="12"/>
  <c r="J5302" i="12" s="1"/>
  <c r="A5303" i="12"/>
  <c r="H5303" i="12" s="1"/>
  <c r="B5303" i="12"/>
  <c r="D5303" i="12"/>
  <c r="E5303" i="12"/>
  <c r="I5303" i="12"/>
  <c r="J5303" i="12" s="1"/>
  <c r="A5304" i="12"/>
  <c r="H5304" i="12" s="1"/>
  <c r="B5304" i="12"/>
  <c r="D5304" i="12"/>
  <c r="E5304" i="12"/>
  <c r="I5304" i="12"/>
  <c r="J5304" i="12" s="1"/>
  <c r="A5305" i="12"/>
  <c r="H5305" i="12" s="1"/>
  <c r="B5305" i="12"/>
  <c r="D5305" i="12"/>
  <c r="E5305" i="12"/>
  <c r="I5305" i="12"/>
  <c r="J5305" i="12" s="1"/>
  <c r="A5306" i="12"/>
  <c r="H5306" i="12" s="1"/>
  <c r="B5306" i="12"/>
  <c r="D5306" i="12"/>
  <c r="E5306" i="12"/>
  <c r="I5306" i="12"/>
  <c r="J5306" i="12" s="1"/>
  <c r="A5307" i="12"/>
  <c r="H5307" i="12" s="1"/>
  <c r="B5307" i="12"/>
  <c r="D5307" i="12"/>
  <c r="E5307" i="12"/>
  <c r="I5307" i="12"/>
  <c r="J5307" i="12" s="1"/>
  <c r="A5308" i="12"/>
  <c r="H5308" i="12" s="1"/>
  <c r="B5308" i="12"/>
  <c r="D5308" i="12"/>
  <c r="E5308" i="12"/>
  <c r="I5308" i="12"/>
  <c r="J5308" i="12" s="1"/>
  <c r="A5309" i="12"/>
  <c r="H5309" i="12" s="1"/>
  <c r="B5309" i="12"/>
  <c r="D5309" i="12"/>
  <c r="E5309" i="12"/>
  <c r="I5309" i="12"/>
  <c r="J5309" i="12" s="1"/>
  <c r="A5310" i="12"/>
  <c r="H5310" i="12" s="1"/>
  <c r="B5310" i="12"/>
  <c r="D5310" i="12"/>
  <c r="E5310" i="12"/>
  <c r="I5310" i="12"/>
  <c r="J5310" i="12" s="1"/>
  <c r="A5311" i="12"/>
  <c r="H5311" i="12" s="1"/>
  <c r="B5311" i="12"/>
  <c r="D5311" i="12"/>
  <c r="E5311" i="12"/>
  <c r="I5311" i="12"/>
  <c r="J5311" i="12" s="1"/>
  <c r="A5312" i="12"/>
  <c r="H5312" i="12" s="1"/>
  <c r="B5312" i="12"/>
  <c r="D5312" i="12"/>
  <c r="E5312" i="12"/>
  <c r="I5312" i="12"/>
  <c r="J5312" i="12" s="1"/>
  <c r="A5313" i="12"/>
  <c r="H5313" i="12" s="1"/>
  <c r="B5313" i="12"/>
  <c r="D5313" i="12"/>
  <c r="E5313" i="12"/>
  <c r="I5313" i="12"/>
  <c r="J5313" i="12" s="1"/>
  <c r="A5314" i="12"/>
  <c r="H5314" i="12" s="1"/>
  <c r="B5314" i="12"/>
  <c r="D5314" i="12"/>
  <c r="E5314" i="12"/>
  <c r="I5314" i="12"/>
  <c r="J5314" i="12" s="1"/>
  <c r="A5315" i="12"/>
  <c r="H5315" i="12" s="1"/>
  <c r="B5315" i="12"/>
  <c r="D5315" i="12"/>
  <c r="E5315" i="12"/>
  <c r="I5315" i="12"/>
  <c r="J5315" i="12" s="1"/>
  <c r="A5316" i="12"/>
  <c r="H5316" i="12" s="1"/>
  <c r="B5316" i="12"/>
  <c r="D5316" i="12"/>
  <c r="E5316" i="12"/>
  <c r="I5316" i="12"/>
  <c r="J5316" i="12" s="1"/>
  <c r="A5317" i="12"/>
  <c r="H5317" i="12" s="1"/>
  <c r="B5317" i="12"/>
  <c r="D5317" i="12"/>
  <c r="E5317" i="12"/>
  <c r="I5317" i="12"/>
  <c r="J5317" i="12" s="1"/>
  <c r="A5318" i="12"/>
  <c r="H5318" i="12" s="1"/>
  <c r="B5318" i="12"/>
  <c r="D5318" i="12"/>
  <c r="E5318" i="12"/>
  <c r="I5318" i="12"/>
  <c r="J5318" i="12" s="1"/>
  <c r="A5319" i="12"/>
  <c r="H5319" i="12" s="1"/>
  <c r="B5319" i="12"/>
  <c r="D5319" i="12"/>
  <c r="E5319" i="12"/>
  <c r="I5319" i="12"/>
  <c r="J5319" i="12" s="1"/>
  <c r="A5320" i="12"/>
  <c r="H5320" i="12" s="1"/>
  <c r="B5320" i="12"/>
  <c r="D5320" i="12"/>
  <c r="E5320" i="12"/>
  <c r="I5320" i="12"/>
  <c r="J5320" i="12" s="1"/>
  <c r="A5321" i="12"/>
  <c r="H5321" i="12" s="1"/>
  <c r="B5321" i="12"/>
  <c r="D5321" i="12"/>
  <c r="E5321" i="12"/>
  <c r="I5321" i="12"/>
  <c r="J5321" i="12" s="1"/>
  <c r="A5322" i="12"/>
  <c r="H5322" i="12" s="1"/>
  <c r="B5322" i="12"/>
  <c r="D5322" i="12"/>
  <c r="E5322" i="12"/>
  <c r="I5322" i="12"/>
  <c r="J5322" i="12" s="1"/>
  <c r="A5323" i="12"/>
  <c r="H5323" i="12" s="1"/>
  <c r="B5323" i="12"/>
  <c r="D5323" i="12"/>
  <c r="E5323" i="12"/>
  <c r="I5323" i="12"/>
  <c r="J5323" i="12" s="1"/>
  <c r="A5324" i="12"/>
  <c r="H5324" i="12" s="1"/>
  <c r="B5324" i="12"/>
  <c r="D5324" i="12"/>
  <c r="E5324" i="12"/>
  <c r="I5324" i="12"/>
  <c r="J5324" i="12" s="1"/>
  <c r="A5325" i="12"/>
  <c r="H5325" i="12" s="1"/>
  <c r="B5325" i="12"/>
  <c r="D5325" i="12"/>
  <c r="E5325" i="12"/>
  <c r="I5325" i="12"/>
  <c r="J5325" i="12" s="1"/>
  <c r="A5326" i="12"/>
  <c r="H5326" i="12" s="1"/>
  <c r="B5326" i="12"/>
  <c r="D5326" i="12"/>
  <c r="E5326" i="12"/>
  <c r="I5326" i="12"/>
  <c r="J5326" i="12" s="1"/>
  <c r="A5327" i="12"/>
  <c r="H5327" i="12" s="1"/>
  <c r="B5327" i="12"/>
  <c r="D5327" i="12"/>
  <c r="E5327" i="12"/>
  <c r="I5327" i="12"/>
  <c r="J5327" i="12" s="1"/>
  <c r="A5328" i="12"/>
  <c r="H5328" i="12" s="1"/>
  <c r="B5328" i="12"/>
  <c r="D5328" i="12"/>
  <c r="E5328" i="12"/>
  <c r="I5328" i="12"/>
  <c r="J5328" i="12" s="1"/>
  <c r="A5329" i="12"/>
  <c r="H5329" i="12" s="1"/>
  <c r="B5329" i="12"/>
  <c r="D5329" i="12"/>
  <c r="E5329" i="12"/>
  <c r="I5329" i="12"/>
  <c r="J5329" i="12" s="1"/>
  <c r="A5330" i="12"/>
  <c r="H5330" i="12" s="1"/>
  <c r="B5330" i="12"/>
  <c r="D5330" i="12"/>
  <c r="E5330" i="12"/>
  <c r="I5330" i="12"/>
  <c r="J5330" i="12" s="1"/>
  <c r="A5331" i="12"/>
  <c r="H5331" i="12" s="1"/>
  <c r="B5331" i="12"/>
  <c r="D5331" i="12"/>
  <c r="E5331" i="12"/>
  <c r="I5331" i="12"/>
  <c r="J5331" i="12" s="1"/>
  <c r="A5332" i="12"/>
  <c r="H5332" i="12" s="1"/>
  <c r="B5332" i="12"/>
  <c r="D5332" i="12"/>
  <c r="E5332" i="12"/>
  <c r="I5332" i="12"/>
  <c r="J5332" i="12" s="1"/>
  <c r="A5333" i="12"/>
  <c r="H5333" i="12" s="1"/>
  <c r="B5333" i="12"/>
  <c r="D5333" i="12"/>
  <c r="E5333" i="12"/>
  <c r="I5333" i="12"/>
  <c r="J5333" i="12" s="1"/>
  <c r="A5334" i="12"/>
  <c r="H5334" i="12" s="1"/>
  <c r="B5334" i="12"/>
  <c r="D5334" i="12"/>
  <c r="E5334" i="12"/>
  <c r="I5334" i="12"/>
  <c r="J5334" i="12" s="1"/>
  <c r="A5335" i="12"/>
  <c r="H5335" i="12" s="1"/>
  <c r="B5335" i="12"/>
  <c r="D5335" i="12"/>
  <c r="E5335" i="12"/>
  <c r="I5335" i="12"/>
  <c r="J5335" i="12" s="1"/>
  <c r="A5336" i="12"/>
  <c r="H5336" i="12" s="1"/>
  <c r="B5336" i="12"/>
  <c r="D5336" i="12"/>
  <c r="E5336" i="12"/>
  <c r="I5336" i="12"/>
  <c r="J5336" i="12" s="1"/>
  <c r="A5337" i="12"/>
  <c r="H5337" i="12" s="1"/>
  <c r="B5337" i="12"/>
  <c r="D5337" i="12"/>
  <c r="E5337" i="12"/>
  <c r="I5337" i="12"/>
  <c r="J5337" i="12" s="1"/>
  <c r="A5338" i="12"/>
  <c r="H5338" i="12" s="1"/>
  <c r="B5338" i="12"/>
  <c r="D5338" i="12"/>
  <c r="E5338" i="12"/>
  <c r="I5338" i="12"/>
  <c r="J5338" i="12" s="1"/>
  <c r="A5339" i="12"/>
  <c r="H5339" i="12" s="1"/>
  <c r="B5339" i="12"/>
  <c r="D5339" i="12"/>
  <c r="E5339" i="12"/>
  <c r="I5339" i="12"/>
  <c r="J5339" i="12" s="1"/>
  <c r="A5340" i="12"/>
  <c r="H5340" i="12" s="1"/>
  <c r="B5340" i="12"/>
  <c r="D5340" i="12"/>
  <c r="E5340" i="12"/>
  <c r="I5340" i="12"/>
  <c r="J5340" i="12" s="1"/>
  <c r="A5341" i="12"/>
  <c r="H5341" i="12" s="1"/>
  <c r="B5341" i="12"/>
  <c r="D5341" i="12"/>
  <c r="E5341" i="12"/>
  <c r="I5341" i="12"/>
  <c r="J5341" i="12" s="1"/>
  <c r="A5342" i="12"/>
  <c r="H5342" i="12" s="1"/>
  <c r="B5342" i="12"/>
  <c r="D5342" i="12"/>
  <c r="E5342" i="12"/>
  <c r="I5342" i="12"/>
  <c r="J5342" i="12" s="1"/>
  <c r="A5343" i="12"/>
  <c r="H5343" i="12" s="1"/>
  <c r="B5343" i="12"/>
  <c r="D5343" i="12"/>
  <c r="E5343" i="12"/>
  <c r="I5343" i="12"/>
  <c r="J5343" i="12" s="1"/>
  <c r="A5344" i="12"/>
  <c r="H5344" i="12" s="1"/>
  <c r="B5344" i="12"/>
  <c r="D5344" i="12"/>
  <c r="E5344" i="12"/>
  <c r="I5344" i="12"/>
  <c r="J5344" i="12" s="1"/>
  <c r="A5345" i="12"/>
  <c r="H5345" i="12" s="1"/>
  <c r="B5345" i="12"/>
  <c r="D5345" i="12"/>
  <c r="E5345" i="12"/>
  <c r="I5345" i="12"/>
  <c r="J5345" i="12" s="1"/>
  <c r="A5346" i="12"/>
  <c r="H5346" i="12" s="1"/>
  <c r="B5346" i="12"/>
  <c r="D5346" i="12"/>
  <c r="E5346" i="12"/>
  <c r="I5346" i="12"/>
  <c r="J5346" i="12" s="1"/>
  <c r="A5347" i="12"/>
  <c r="H5347" i="12" s="1"/>
  <c r="B5347" i="12"/>
  <c r="D5347" i="12"/>
  <c r="E5347" i="12"/>
  <c r="I5347" i="12"/>
  <c r="J5347" i="12" s="1"/>
  <c r="A5348" i="12"/>
  <c r="H5348" i="12" s="1"/>
  <c r="B5348" i="12"/>
  <c r="D5348" i="12"/>
  <c r="E5348" i="12"/>
  <c r="I5348" i="12"/>
  <c r="J5348" i="12" s="1"/>
  <c r="A5349" i="12"/>
  <c r="H5349" i="12" s="1"/>
  <c r="B5349" i="12"/>
  <c r="D5349" i="12"/>
  <c r="E5349" i="12"/>
  <c r="I5349" i="12"/>
  <c r="J5349" i="12" s="1"/>
  <c r="A5350" i="12"/>
  <c r="H5350" i="12" s="1"/>
  <c r="B5350" i="12"/>
  <c r="D5350" i="12"/>
  <c r="E5350" i="12"/>
  <c r="I5350" i="12"/>
  <c r="J5350" i="12" s="1"/>
  <c r="A5351" i="12"/>
  <c r="H5351" i="12" s="1"/>
  <c r="B5351" i="12"/>
  <c r="D5351" i="12"/>
  <c r="E5351" i="12"/>
  <c r="I5351" i="12"/>
  <c r="J5351" i="12" s="1"/>
  <c r="A5352" i="12"/>
  <c r="H5352" i="12" s="1"/>
  <c r="B5352" i="12"/>
  <c r="D5352" i="12"/>
  <c r="E5352" i="12"/>
  <c r="I5352" i="12"/>
  <c r="J5352" i="12" s="1"/>
  <c r="A5353" i="12"/>
  <c r="H5353" i="12" s="1"/>
  <c r="B5353" i="12"/>
  <c r="D5353" i="12"/>
  <c r="E5353" i="12"/>
  <c r="I5353" i="12"/>
  <c r="J5353" i="12" s="1"/>
  <c r="A5354" i="12"/>
  <c r="H5354" i="12" s="1"/>
  <c r="B5354" i="12"/>
  <c r="D5354" i="12"/>
  <c r="E5354" i="12"/>
  <c r="I5354" i="12"/>
  <c r="J5354" i="12" s="1"/>
  <c r="A5355" i="12"/>
  <c r="H5355" i="12" s="1"/>
  <c r="B5355" i="12"/>
  <c r="D5355" i="12"/>
  <c r="E5355" i="12"/>
  <c r="I5355" i="12"/>
  <c r="J5355" i="12" s="1"/>
  <c r="A5356" i="12"/>
  <c r="H5356" i="12" s="1"/>
  <c r="B5356" i="12"/>
  <c r="D5356" i="12"/>
  <c r="E5356" i="12"/>
  <c r="I5356" i="12"/>
  <c r="J5356" i="12" s="1"/>
  <c r="A5357" i="12"/>
  <c r="H5357" i="12" s="1"/>
  <c r="B5357" i="12"/>
  <c r="D5357" i="12"/>
  <c r="E5357" i="12"/>
  <c r="I5357" i="12"/>
  <c r="J5357" i="12" s="1"/>
  <c r="A5358" i="12"/>
  <c r="H5358" i="12" s="1"/>
  <c r="B5358" i="12"/>
  <c r="D5358" i="12"/>
  <c r="E5358" i="12"/>
  <c r="I5358" i="12"/>
  <c r="J5358" i="12" s="1"/>
  <c r="A5359" i="12"/>
  <c r="H5359" i="12" s="1"/>
  <c r="B5359" i="12"/>
  <c r="D5359" i="12"/>
  <c r="E5359" i="12"/>
  <c r="I5359" i="12"/>
  <c r="J5359" i="12" s="1"/>
  <c r="A5360" i="12"/>
  <c r="H5360" i="12" s="1"/>
  <c r="B5360" i="12"/>
  <c r="D5360" i="12"/>
  <c r="E5360" i="12"/>
  <c r="I5360" i="12"/>
  <c r="J5360" i="12" s="1"/>
  <c r="A5361" i="12"/>
  <c r="H5361" i="12" s="1"/>
  <c r="B5361" i="12"/>
  <c r="D5361" i="12"/>
  <c r="E5361" i="12"/>
  <c r="I5361" i="12"/>
  <c r="J5361" i="12" s="1"/>
  <c r="A5362" i="12"/>
  <c r="H5362" i="12" s="1"/>
  <c r="B5362" i="12"/>
  <c r="D5362" i="12"/>
  <c r="E5362" i="12"/>
  <c r="I5362" i="12"/>
  <c r="J5362" i="12" s="1"/>
  <c r="A5363" i="12"/>
  <c r="H5363" i="12" s="1"/>
  <c r="B5363" i="12"/>
  <c r="D5363" i="12"/>
  <c r="E5363" i="12"/>
  <c r="I5363" i="12"/>
  <c r="J5363" i="12" s="1"/>
  <c r="A5364" i="12"/>
  <c r="H5364" i="12" s="1"/>
  <c r="B5364" i="12"/>
  <c r="D5364" i="12"/>
  <c r="E5364" i="12"/>
  <c r="I5364" i="12"/>
  <c r="J5364" i="12" s="1"/>
  <c r="A5365" i="12"/>
  <c r="H5365" i="12" s="1"/>
  <c r="B5365" i="12"/>
  <c r="D5365" i="12"/>
  <c r="E5365" i="12"/>
  <c r="I5365" i="12"/>
  <c r="J5365" i="12" s="1"/>
  <c r="A5366" i="12"/>
  <c r="H5366" i="12" s="1"/>
  <c r="B5366" i="12"/>
  <c r="D5366" i="12"/>
  <c r="E5366" i="12"/>
  <c r="I5366" i="12"/>
  <c r="J5366" i="12" s="1"/>
  <c r="A5367" i="12"/>
  <c r="H5367" i="12" s="1"/>
  <c r="B5367" i="12"/>
  <c r="D5367" i="12"/>
  <c r="E5367" i="12"/>
  <c r="I5367" i="12"/>
  <c r="J5367" i="12" s="1"/>
  <c r="A5368" i="12"/>
  <c r="H5368" i="12" s="1"/>
  <c r="B5368" i="12"/>
  <c r="D5368" i="12"/>
  <c r="E5368" i="12"/>
  <c r="I5368" i="12"/>
  <c r="J5368" i="12" s="1"/>
  <c r="A5369" i="12"/>
  <c r="H5369" i="12" s="1"/>
  <c r="B5369" i="12"/>
  <c r="D5369" i="12"/>
  <c r="E5369" i="12"/>
  <c r="I5369" i="12"/>
  <c r="J5369" i="12" s="1"/>
  <c r="A5370" i="12"/>
  <c r="H5370" i="12" s="1"/>
  <c r="B5370" i="12"/>
  <c r="D5370" i="12"/>
  <c r="E5370" i="12"/>
  <c r="I5370" i="12"/>
  <c r="J5370" i="12" s="1"/>
  <c r="A5371" i="12"/>
  <c r="H5371" i="12" s="1"/>
  <c r="B5371" i="12"/>
  <c r="D5371" i="12"/>
  <c r="E5371" i="12"/>
  <c r="I5371" i="12"/>
  <c r="J5371" i="12" s="1"/>
  <c r="A5372" i="12"/>
  <c r="H5372" i="12" s="1"/>
  <c r="B5372" i="12"/>
  <c r="D5372" i="12"/>
  <c r="E5372" i="12"/>
  <c r="I5372" i="12"/>
  <c r="J5372" i="12" s="1"/>
  <c r="A5373" i="12"/>
  <c r="H5373" i="12" s="1"/>
  <c r="B5373" i="12"/>
  <c r="D5373" i="12"/>
  <c r="E5373" i="12"/>
  <c r="I5373" i="12"/>
  <c r="J5373" i="12" s="1"/>
  <c r="A5374" i="12"/>
  <c r="H5374" i="12" s="1"/>
  <c r="B5374" i="12"/>
  <c r="D5374" i="12"/>
  <c r="E5374" i="12"/>
  <c r="I5374" i="12"/>
  <c r="J5374" i="12" s="1"/>
  <c r="A5375" i="12"/>
  <c r="H5375" i="12" s="1"/>
  <c r="B5375" i="12"/>
  <c r="D5375" i="12"/>
  <c r="E5375" i="12"/>
  <c r="I5375" i="12"/>
  <c r="J5375" i="12" s="1"/>
  <c r="A5376" i="12"/>
  <c r="H5376" i="12" s="1"/>
  <c r="B5376" i="12"/>
  <c r="D5376" i="12"/>
  <c r="E5376" i="12"/>
  <c r="I5376" i="12"/>
  <c r="J5376" i="12" s="1"/>
  <c r="A5377" i="12"/>
  <c r="H5377" i="12" s="1"/>
  <c r="B5377" i="12"/>
  <c r="D5377" i="12"/>
  <c r="E5377" i="12"/>
  <c r="I5377" i="12"/>
  <c r="J5377" i="12" s="1"/>
  <c r="A5378" i="12"/>
  <c r="H5378" i="12" s="1"/>
  <c r="B5378" i="12"/>
  <c r="D5378" i="12"/>
  <c r="E5378" i="12"/>
  <c r="I5378" i="12"/>
  <c r="J5378" i="12" s="1"/>
  <c r="A5379" i="12"/>
  <c r="H5379" i="12" s="1"/>
  <c r="B5379" i="12"/>
  <c r="D5379" i="12"/>
  <c r="E5379" i="12"/>
  <c r="I5379" i="12"/>
  <c r="J5379" i="12" s="1"/>
  <c r="A5380" i="12"/>
  <c r="H5380" i="12" s="1"/>
  <c r="B5380" i="12"/>
  <c r="D5380" i="12"/>
  <c r="E5380" i="12"/>
  <c r="I5380" i="12"/>
  <c r="J5380" i="12" s="1"/>
  <c r="A5381" i="12"/>
  <c r="H5381" i="12" s="1"/>
  <c r="B5381" i="12"/>
  <c r="D5381" i="12"/>
  <c r="E5381" i="12"/>
  <c r="I5381" i="12"/>
  <c r="J5381" i="12" s="1"/>
  <c r="A5382" i="12"/>
  <c r="H5382" i="12" s="1"/>
  <c r="B5382" i="12"/>
  <c r="D5382" i="12"/>
  <c r="E5382" i="12"/>
  <c r="I5382" i="12"/>
  <c r="J5382" i="12" s="1"/>
  <c r="A5383" i="12"/>
  <c r="H5383" i="12" s="1"/>
  <c r="B5383" i="12"/>
  <c r="D5383" i="12"/>
  <c r="E5383" i="12"/>
  <c r="I5383" i="12"/>
  <c r="J5383" i="12" s="1"/>
  <c r="A5384" i="12"/>
  <c r="H5384" i="12" s="1"/>
  <c r="B5384" i="12"/>
  <c r="D5384" i="12"/>
  <c r="E5384" i="12"/>
  <c r="I5384" i="12"/>
  <c r="J5384" i="12" s="1"/>
  <c r="A5385" i="12"/>
  <c r="H5385" i="12" s="1"/>
  <c r="B5385" i="12"/>
  <c r="D5385" i="12"/>
  <c r="E5385" i="12"/>
  <c r="I5385" i="12"/>
  <c r="J5385" i="12" s="1"/>
  <c r="A5386" i="12"/>
  <c r="H5386" i="12" s="1"/>
  <c r="B5386" i="12"/>
  <c r="D5386" i="12"/>
  <c r="E5386" i="12"/>
  <c r="I5386" i="12"/>
  <c r="J5386" i="12" s="1"/>
  <c r="A5387" i="12"/>
  <c r="H5387" i="12" s="1"/>
  <c r="B5387" i="12"/>
  <c r="D5387" i="12"/>
  <c r="E5387" i="12"/>
  <c r="I5387" i="12"/>
  <c r="J5387" i="12" s="1"/>
  <c r="A5388" i="12"/>
  <c r="H5388" i="12" s="1"/>
  <c r="B5388" i="12"/>
  <c r="D5388" i="12"/>
  <c r="E5388" i="12"/>
  <c r="I5388" i="12"/>
  <c r="J5388" i="12" s="1"/>
  <c r="A5389" i="12"/>
  <c r="H5389" i="12" s="1"/>
  <c r="B5389" i="12"/>
  <c r="D5389" i="12"/>
  <c r="E5389" i="12"/>
  <c r="I5389" i="12"/>
  <c r="J5389" i="12" s="1"/>
  <c r="A5390" i="12"/>
  <c r="H5390" i="12" s="1"/>
  <c r="B5390" i="12"/>
  <c r="D5390" i="12"/>
  <c r="E5390" i="12"/>
  <c r="I5390" i="12"/>
  <c r="J5390" i="12" s="1"/>
  <c r="A5391" i="12"/>
  <c r="H5391" i="12" s="1"/>
  <c r="B5391" i="12"/>
  <c r="D5391" i="12"/>
  <c r="E5391" i="12"/>
  <c r="I5391" i="12"/>
  <c r="J5391" i="12" s="1"/>
  <c r="A5392" i="12"/>
  <c r="H5392" i="12" s="1"/>
  <c r="B5392" i="12"/>
  <c r="D5392" i="12"/>
  <c r="E5392" i="12"/>
  <c r="I5392" i="12"/>
  <c r="J5392" i="12" s="1"/>
  <c r="A5393" i="12"/>
  <c r="H5393" i="12" s="1"/>
  <c r="B5393" i="12"/>
  <c r="D5393" i="12"/>
  <c r="E5393" i="12"/>
  <c r="I5393" i="12"/>
  <c r="J5393" i="12" s="1"/>
  <c r="A5394" i="12"/>
  <c r="H5394" i="12" s="1"/>
  <c r="B5394" i="12"/>
  <c r="D5394" i="12"/>
  <c r="E5394" i="12"/>
  <c r="I5394" i="12"/>
  <c r="J5394" i="12" s="1"/>
  <c r="A5395" i="12"/>
  <c r="H5395" i="12" s="1"/>
  <c r="B5395" i="12"/>
  <c r="D5395" i="12"/>
  <c r="E5395" i="12"/>
  <c r="I5395" i="12"/>
  <c r="J5395" i="12" s="1"/>
  <c r="A5396" i="12"/>
  <c r="H5396" i="12" s="1"/>
  <c r="B5396" i="12"/>
  <c r="D5396" i="12"/>
  <c r="E5396" i="12"/>
  <c r="I5396" i="12"/>
  <c r="J5396" i="12" s="1"/>
  <c r="A5397" i="12"/>
  <c r="H5397" i="12" s="1"/>
  <c r="B5397" i="12"/>
  <c r="D5397" i="12"/>
  <c r="E5397" i="12"/>
  <c r="I5397" i="12"/>
  <c r="J5397" i="12" s="1"/>
  <c r="A5398" i="12"/>
  <c r="H5398" i="12" s="1"/>
  <c r="B5398" i="12"/>
  <c r="D5398" i="12"/>
  <c r="E5398" i="12"/>
  <c r="I5398" i="12"/>
  <c r="J5398" i="12" s="1"/>
  <c r="A5399" i="12"/>
  <c r="H5399" i="12" s="1"/>
  <c r="B5399" i="12"/>
  <c r="D5399" i="12"/>
  <c r="E5399" i="12"/>
  <c r="I5399" i="12"/>
  <c r="J5399" i="12" s="1"/>
  <c r="A5400" i="12"/>
  <c r="H5400" i="12" s="1"/>
  <c r="B5400" i="12"/>
  <c r="D5400" i="12"/>
  <c r="E5400" i="12"/>
  <c r="I5400" i="12"/>
  <c r="J5400" i="12" s="1"/>
  <c r="A5401" i="12"/>
  <c r="H5401" i="12" s="1"/>
  <c r="B5401" i="12"/>
  <c r="D5401" i="12"/>
  <c r="E5401" i="12"/>
  <c r="I5401" i="12"/>
  <c r="J5401" i="12" s="1"/>
  <c r="A5402" i="12"/>
  <c r="H5402" i="12" s="1"/>
  <c r="B5402" i="12"/>
  <c r="D5402" i="12"/>
  <c r="E5402" i="12"/>
  <c r="I5402" i="12"/>
  <c r="J5402" i="12" s="1"/>
  <c r="A5403" i="12"/>
  <c r="H5403" i="12" s="1"/>
  <c r="B5403" i="12"/>
  <c r="D5403" i="12"/>
  <c r="E5403" i="12"/>
  <c r="I5403" i="12"/>
  <c r="J5403" i="12" s="1"/>
  <c r="A5404" i="12"/>
  <c r="H5404" i="12" s="1"/>
  <c r="B5404" i="12"/>
  <c r="D5404" i="12"/>
  <c r="E5404" i="12"/>
  <c r="I5404" i="12"/>
  <c r="J5404" i="12" s="1"/>
  <c r="A5405" i="12"/>
  <c r="H5405" i="12" s="1"/>
  <c r="B5405" i="12"/>
  <c r="D5405" i="12"/>
  <c r="E5405" i="12"/>
  <c r="I5405" i="12"/>
  <c r="J5405" i="12" s="1"/>
  <c r="A5406" i="12"/>
  <c r="H5406" i="12" s="1"/>
  <c r="B5406" i="12"/>
  <c r="D5406" i="12"/>
  <c r="E5406" i="12"/>
  <c r="I5406" i="12"/>
  <c r="J5406" i="12" s="1"/>
  <c r="A5407" i="12"/>
  <c r="H5407" i="12" s="1"/>
  <c r="B5407" i="12"/>
  <c r="D5407" i="12"/>
  <c r="E5407" i="12"/>
  <c r="I5407" i="12"/>
  <c r="J5407" i="12" s="1"/>
  <c r="A5408" i="12"/>
  <c r="H5408" i="12" s="1"/>
  <c r="B5408" i="12"/>
  <c r="D5408" i="12"/>
  <c r="E5408" i="12"/>
  <c r="I5408" i="12"/>
  <c r="J5408" i="12" s="1"/>
  <c r="A5409" i="12"/>
  <c r="H5409" i="12" s="1"/>
  <c r="B5409" i="12"/>
  <c r="D5409" i="12"/>
  <c r="E5409" i="12"/>
  <c r="I5409" i="12"/>
  <c r="J5409" i="12" s="1"/>
  <c r="A5410" i="12"/>
  <c r="H5410" i="12" s="1"/>
  <c r="B5410" i="12"/>
  <c r="D5410" i="12"/>
  <c r="E5410" i="12"/>
  <c r="I5410" i="12"/>
  <c r="J5410" i="12" s="1"/>
  <c r="A5411" i="12"/>
  <c r="H5411" i="12" s="1"/>
  <c r="B5411" i="12"/>
  <c r="D5411" i="12"/>
  <c r="E5411" i="12"/>
  <c r="I5411" i="12"/>
  <c r="J5411" i="12" s="1"/>
  <c r="A5412" i="12"/>
  <c r="H5412" i="12" s="1"/>
  <c r="B5412" i="12"/>
  <c r="D5412" i="12"/>
  <c r="E5412" i="12"/>
  <c r="I5412" i="12"/>
  <c r="J5412" i="12" s="1"/>
  <c r="A5413" i="12"/>
  <c r="H5413" i="12" s="1"/>
  <c r="B5413" i="12"/>
  <c r="D5413" i="12"/>
  <c r="E5413" i="12"/>
  <c r="I5413" i="12"/>
  <c r="J5413" i="12" s="1"/>
  <c r="A5414" i="12"/>
  <c r="H5414" i="12" s="1"/>
  <c r="B5414" i="12"/>
  <c r="D5414" i="12"/>
  <c r="E5414" i="12"/>
  <c r="I5414" i="12"/>
  <c r="J5414" i="12" s="1"/>
  <c r="A5415" i="12"/>
  <c r="H5415" i="12" s="1"/>
  <c r="B5415" i="12"/>
  <c r="D5415" i="12"/>
  <c r="E5415" i="12"/>
  <c r="I5415" i="12"/>
  <c r="J5415" i="12" s="1"/>
  <c r="A5416" i="12"/>
  <c r="H5416" i="12" s="1"/>
  <c r="B5416" i="12"/>
  <c r="D5416" i="12"/>
  <c r="E5416" i="12"/>
  <c r="I5416" i="12"/>
  <c r="J5416" i="12" s="1"/>
  <c r="A5417" i="12"/>
  <c r="H5417" i="12" s="1"/>
  <c r="B5417" i="12"/>
  <c r="D5417" i="12"/>
  <c r="E5417" i="12"/>
  <c r="I5417" i="12"/>
  <c r="J5417" i="12" s="1"/>
  <c r="A5418" i="12"/>
  <c r="H5418" i="12" s="1"/>
  <c r="B5418" i="12"/>
  <c r="D5418" i="12"/>
  <c r="E5418" i="12"/>
  <c r="I5418" i="12"/>
  <c r="J5418" i="12" s="1"/>
  <c r="A5419" i="12"/>
  <c r="H5419" i="12" s="1"/>
  <c r="B5419" i="12"/>
  <c r="D5419" i="12"/>
  <c r="E5419" i="12"/>
  <c r="I5419" i="12"/>
  <c r="J5419" i="12" s="1"/>
  <c r="A5420" i="12"/>
  <c r="H5420" i="12" s="1"/>
  <c r="B5420" i="12"/>
  <c r="D5420" i="12"/>
  <c r="E5420" i="12"/>
  <c r="I5420" i="12"/>
  <c r="J5420" i="12" s="1"/>
  <c r="A5421" i="12"/>
  <c r="H5421" i="12" s="1"/>
  <c r="B5421" i="12"/>
  <c r="D5421" i="12"/>
  <c r="E5421" i="12"/>
  <c r="I5421" i="12"/>
  <c r="J5421" i="12" s="1"/>
  <c r="A5422" i="12"/>
  <c r="H5422" i="12" s="1"/>
  <c r="B5422" i="12"/>
  <c r="D5422" i="12"/>
  <c r="E5422" i="12"/>
  <c r="I5422" i="12"/>
  <c r="J5422" i="12" s="1"/>
  <c r="A5423" i="12"/>
  <c r="H5423" i="12" s="1"/>
  <c r="B5423" i="12"/>
  <c r="D5423" i="12"/>
  <c r="E5423" i="12"/>
  <c r="I5423" i="12"/>
  <c r="J5423" i="12" s="1"/>
  <c r="A5424" i="12"/>
  <c r="H5424" i="12" s="1"/>
  <c r="B5424" i="12"/>
  <c r="D5424" i="12"/>
  <c r="E5424" i="12"/>
  <c r="I5424" i="12"/>
  <c r="J5424" i="12" s="1"/>
  <c r="A5425" i="12"/>
  <c r="H5425" i="12" s="1"/>
  <c r="B5425" i="12"/>
  <c r="D5425" i="12"/>
  <c r="E5425" i="12"/>
  <c r="I5425" i="12"/>
  <c r="J5425" i="12" s="1"/>
  <c r="A5426" i="12"/>
  <c r="H5426" i="12" s="1"/>
  <c r="B5426" i="12"/>
  <c r="D5426" i="12"/>
  <c r="E5426" i="12"/>
  <c r="I5426" i="12"/>
  <c r="J5426" i="12" s="1"/>
  <c r="A5427" i="12"/>
  <c r="H5427" i="12" s="1"/>
  <c r="B5427" i="12"/>
  <c r="D5427" i="12"/>
  <c r="E5427" i="12"/>
  <c r="I5427" i="12"/>
  <c r="J5427" i="12" s="1"/>
  <c r="A5428" i="12"/>
  <c r="H5428" i="12" s="1"/>
  <c r="B5428" i="12"/>
  <c r="D5428" i="12"/>
  <c r="E5428" i="12"/>
  <c r="I5428" i="12"/>
  <c r="J5428" i="12" s="1"/>
  <c r="A5429" i="12"/>
  <c r="H5429" i="12" s="1"/>
  <c r="B5429" i="12"/>
  <c r="D5429" i="12"/>
  <c r="E5429" i="12"/>
  <c r="I5429" i="12"/>
  <c r="J5429" i="12" s="1"/>
  <c r="A5430" i="12"/>
  <c r="H5430" i="12" s="1"/>
  <c r="B5430" i="12"/>
  <c r="D5430" i="12"/>
  <c r="E5430" i="12"/>
  <c r="I5430" i="12"/>
  <c r="J5430" i="12" s="1"/>
  <c r="A5431" i="12"/>
  <c r="H5431" i="12" s="1"/>
  <c r="B5431" i="12"/>
  <c r="D5431" i="12"/>
  <c r="E5431" i="12"/>
  <c r="I5431" i="12"/>
  <c r="J5431" i="12" s="1"/>
  <c r="A5432" i="12"/>
  <c r="H5432" i="12" s="1"/>
  <c r="B5432" i="12"/>
  <c r="D5432" i="12"/>
  <c r="E5432" i="12"/>
  <c r="I5432" i="12"/>
  <c r="J5432" i="12" s="1"/>
  <c r="A5433" i="12"/>
  <c r="H5433" i="12" s="1"/>
  <c r="B5433" i="12"/>
  <c r="D5433" i="12"/>
  <c r="E5433" i="12"/>
  <c r="I5433" i="12"/>
  <c r="J5433" i="12" s="1"/>
  <c r="A5434" i="12"/>
  <c r="H5434" i="12" s="1"/>
  <c r="B5434" i="12"/>
  <c r="D5434" i="12"/>
  <c r="E5434" i="12"/>
  <c r="I5434" i="12"/>
  <c r="J5434" i="12" s="1"/>
  <c r="A5435" i="12"/>
  <c r="H5435" i="12" s="1"/>
  <c r="B5435" i="12"/>
  <c r="D5435" i="12"/>
  <c r="E5435" i="12"/>
  <c r="I5435" i="12"/>
  <c r="J5435" i="12" s="1"/>
  <c r="A5436" i="12"/>
  <c r="H5436" i="12" s="1"/>
  <c r="B5436" i="12"/>
  <c r="D5436" i="12"/>
  <c r="E5436" i="12"/>
  <c r="I5436" i="12"/>
  <c r="J5436" i="12" s="1"/>
  <c r="A5437" i="12"/>
  <c r="H5437" i="12" s="1"/>
  <c r="B5437" i="12"/>
  <c r="D5437" i="12"/>
  <c r="E5437" i="12"/>
  <c r="I5437" i="12"/>
  <c r="J5437" i="12" s="1"/>
  <c r="A5438" i="12"/>
  <c r="H5438" i="12" s="1"/>
  <c r="B5438" i="12"/>
  <c r="D5438" i="12"/>
  <c r="E5438" i="12"/>
  <c r="I5438" i="12"/>
  <c r="J5438" i="12" s="1"/>
  <c r="A5439" i="12"/>
  <c r="H5439" i="12" s="1"/>
  <c r="B5439" i="12"/>
  <c r="D5439" i="12"/>
  <c r="E5439" i="12"/>
  <c r="I5439" i="12"/>
  <c r="J5439" i="12" s="1"/>
  <c r="A5440" i="12"/>
  <c r="H5440" i="12" s="1"/>
  <c r="B5440" i="12"/>
  <c r="D5440" i="12"/>
  <c r="E5440" i="12"/>
  <c r="I5440" i="12"/>
  <c r="J5440" i="12" s="1"/>
  <c r="A5441" i="12"/>
  <c r="H5441" i="12" s="1"/>
  <c r="B5441" i="12"/>
  <c r="D5441" i="12"/>
  <c r="E5441" i="12"/>
  <c r="I5441" i="12"/>
  <c r="J5441" i="12" s="1"/>
  <c r="A5442" i="12"/>
  <c r="H5442" i="12" s="1"/>
  <c r="B5442" i="12"/>
  <c r="D5442" i="12"/>
  <c r="E5442" i="12"/>
  <c r="I5442" i="12"/>
  <c r="J5442" i="12" s="1"/>
  <c r="A5443" i="12"/>
  <c r="H5443" i="12" s="1"/>
  <c r="B5443" i="12"/>
  <c r="D5443" i="12"/>
  <c r="E5443" i="12"/>
  <c r="I5443" i="12"/>
  <c r="J5443" i="12" s="1"/>
  <c r="A5444" i="12"/>
  <c r="H5444" i="12" s="1"/>
  <c r="B5444" i="12"/>
  <c r="D5444" i="12"/>
  <c r="E5444" i="12"/>
  <c r="I5444" i="12"/>
  <c r="J5444" i="12" s="1"/>
  <c r="A5445" i="12"/>
  <c r="H5445" i="12" s="1"/>
  <c r="B5445" i="12"/>
  <c r="D5445" i="12"/>
  <c r="E5445" i="12"/>
  <c r="I5445" i="12"/>
  <c r="J5445" i="12" s="1"/>
  <c r="A5446" i="12"/>
  <c r="H5446" i="12" s="1"/>
  <c r="B5446" i="12"/>
  <c r="D5446" i="12"/>
  <c r="E5446" i="12"/>
  <c r="I5446" i="12"/>
  <c r="J5446" i="12" s="1"/>
  <c r="A5447" i="12"/>
  <c r="H5447" i="12" s="1"/>
  <c r="B5447" i="12"/>
  <c r="D5447" i="12"/>
  <c r="E5447" i="12"/>
  <c r="I5447" i="12"/>
  <c r="J5447" i="12" s="1"/>
  <c r="A5448" i="12"/>
  <c r="H5448" i="12" s="1"/>
  <c r="B5448" i="12"/>
  <c r="D5448" i="12"/>
  <c r="E5448" i="12"/>
  <c r="I5448" i="12"/>
  <c r="J5448" i="12" s="1"/>
  <c r="A5449" i="12"/>
  <c r="H5449" i="12" s="1"/>
  <c r="B5449" i="12"/>
  <c r="D5449" i="12"/>
  <c r="E5449" i="12"/>
  <c r="I5449" i="12"/>
  <c r="J5449" i="12" s="1"/>
  <c r="A5450" i="12"/>
  <c r="H5450" i="12" s="1"/>
  <c r="B5450" i="12"/>
  <c r="D5450" i="12"/>
  <c r="E5450" i="12"/>
  <c r="I5450" i="12"/>
  <c r="J5450" i="12" s="1"/>
  <c r="A5451" i="12"/>
  <c r="H5451" i="12" s="1"/>
  <c r="B5451" i="12"/>
  <c r="D5451" i="12"/>
  <c r="E5451" i="12"/>
  <c r="I5451" i="12"/>
  <c r="J5451" i="12" s="1"/>
  <c r="A5452" i="12"/>
  <c r="H5452" i="12" s="1"/>
  <c r="B5452" i="12"/>
  <c r="D5452" i="12"/>
  <c r="E5452" i="12"/>
  <c r="I5452" i="12"/>
  <c r="J5452" i="12" s="1"/>
  <c r="A5453" i="12"/>
  <c r="H5453" i="12" s="1"/>
  <c r="B5453" i="12"/>
  <c r="D5453" i="12"/>
  <c r="E5453" i="12"/>
  <c r="I5453" i="12"/>
  <c r="J5453" i="12" s="1"/>
  <c r="A5454" i="12"/>
  <c r="H5454" i="12" s="1"/>
  <c r="B5454" i="12"/>
  <c r="D5454" i="12"/>
  <c r="E5454" i="12"/>
  <c r="I5454" i="12"/>
  <c r="J5454" i="12" s="1"/>
  <c r="A5455" i="12"/>
  <c r="H5455" i="12" s="1"/>
  <c r="B5455" i="12"/>
  <c r="D5455" i="12"/>
  <c r="E5455" i="12"/>
  <c r="I5455" i="12"/>
  <c r="J5455" i="12" s="1"/>
  <c r="A5456" i="12"/>
  <c r="H5456" i="12" s="1"/>
  <c r="B5456" i="12"/>
  <c r="D5456" i="12"/>
  <c r="E5456" i="12"/>
  <c r="I5456" i="12"/>
  <c r="J5456" i="12" s="1"/>
  <c r="A5457" i="12"/>
  <c r="H5457" i="12" s="1"/>
  <c r="B5457" i="12"/>
  <c r="D5457" i="12"/>
  <c r="E5457" i="12"/>
  <c r="I5457" i="12"/>
  <c r="J5457" i="12" s="1"/>
  <c r="A5458" i="12"/>
  <c r="H5458" i="12" s="1"/>
  <c r="B5458" i="12"/>
  <c r="D5458" i="12"/>
  <c r="E5458" i="12"/>
  <c r="I5458" i="12"/>
  <c r="J5458" i="12" s="1"/>
  <c r="A5459" i="12"/>
  <c r="H5459" i="12" s="1"/>
  <c r="B5459" i="12"/>
  <c r="D5459" i="12"/>
  <c r="E5459" i="12"/>
  <c r="I5459" i="12"/>
  <c r="J5459" i="12" s="1"/>
  <c r="A5460" i="12"/>
  <c r="H5460" i="12" s="1"/>
  <c r="B5460" i="12"/>
  <c r="D5460" i="12"/>
  <c r="E5460" i="12"/>
  <c r="I5460" i="12"/>
  <c r="J5460" i="12" s="1"/>
  <c r="A5461" i="12"/>
  <c r="H5461" i="12" s="1"/>
  <c r="B5461" i="12"/>
  <c r="D5461" i="12"/>
  <c r="E5461" i="12"/>
  <c r="I5461" i="12"/>
  <c r="J5461" i="12" s="1"/>
  <c r="A5462" i="12"/>
  <c r="H5462" i="12" s="1"/>
  <c r="B5462" i="12"/>
  <c r="D5462" i="12"/>
  <c r="E5462" i="12"/>
  <c r="I5462" i="12"/>
  <c r="J5462" i="12" s="1"/>
  <c r="A5463" i="12"/>
  <c r="H5463" i="12" s="1"/>
  <c r="B5463" i="12"/>
  <c r="D5463" i="12"/>
  <c r="E5463" i="12"/>
  <c r="I5463" i="12"/>
  <c r="J5463" i="12" s="1"/>
  <c r="A5464" i="12"/>
  <c r="H5464" i="12" s="1"/>
  <c r="B5464" i="12"/>
  <c r="D5464" i="12"/>
  <c r="E5464" i="12"/>
  <c r="I5464" i="12"/>
  <c r="J5464" i="12" s="1"/>
  <c r="A5465" i="12"/>
  <c r="H5465" i="12" s="1"/>
  <c r="B5465" i="12"/>
  <c r="D5465" i="12"/>
  <c r="E5465" i="12"/>
  <c r="I5465" i="12"/>
  <c r="J5465" i="12" s="1"/>
  <c r="A5466" i="12"/>
  <c r="H5466" i="12" s="1"/>
  <c r="B5466" i="12"/>
  <c r="D5466" i="12"/>
  <c r="E5466" i="12"/>
  <c r="I5466" i="12"/>
  <c r="J5466" i="12" s="1"/>
  <c r="A5467" i="12"/>
  <c r="H5467" i="12" s="1"/>
  <c r="B5467" i="12"/>
  <c r="D5467" i="12"/>
  <c r="E5467" i="12"/>
  <c r="I5467" i="12"/>
  <c r="J5467" i="12" s="1"/>
  <c r="A5468" i="12"/>
  <c r="H5468" i="12" s="1"/>
  <c r="B5468" i="12"/>
  <c r="D5468" i="12"/>
  <c r="E5468" i="12"/>
  <c r="I5468" i="12"/>
  <c r="J5468" i="12" s="1"/>
  <c r="A5469" i="12"/>
  <c r="H5469" i="12" s="1"/>
  <c r="B5469" i="12"/>
  <c r="D5469" i="12"/>
  <c r="E5469" i="12"/>
  <c r="I5469" i="12"/>
  <c r="J5469" i="12" s="1"/>
  <c r="A5470" i="12"/>
  <c r="H5470" i="12" s="1"/>
  <c r="B5470" i="12"/>
  <c r="D5470" i="12"/>
  <c r="E5470" i="12"/>
  <c r="I5470" i="12"/>
  <c r="J5470" i="12" s="1"/>
  <c r="A5471" i="12"/>
  <c r="H5471" i="12" s="1"/>
  <c r="B5471" i="12"/>
  <c r="D5471" i="12"/>
  <c r="E5471" i="12"/>
  <c r="I5471" i="12"/>
  <c r="J5471" i="12" s="1"/>
  <c r="A5472" i="12"/>
  <c r="H5472" i="12" s="1"/>
  <c r="B5472" i="12"/>
  <c r="D5472" i="12"/>
  <c r="E5472" i="12"/>
  <c r="I5472" i="12"/>
  <c r="J5472" i="12" s="1"/>
  <c r="A5473" i="12"/>
  <c r="H5473" i="12" s="1"/>
  <c r="B5473" i="12"/>
  <c r="D5473" i="12"/>
  <c r="E5473" i="12"/>
  <c r="I5473" i="12"/>
  <c r="J5473" i="12" s="1"/>
  <c r="A5474" i="12"/>
  <c r="H5474" i="12" s="1"/>
  <c r="B5474" i="12"/>
  <c r="D5474" i="12"/>
  <c r="E5474" i="12"/>
  <c r="I5474" i="12"/>
  <c r="J5474" i="12" s="1"/>
  <c r="A5475" i="12"/>
  <c r="H5475" i="12" s="1"/>
  <c r="B5475" i="12"/>
  <c r="D5475" i="12"/>
  <c r="E5475" i="12"/>
  <c r="I5475" i="12"/>
  <c r="J5475" i="12" s="1"/>
  <c r="A5476" i="12"/>
  <c r="H5476" i="12" s="1"/>
  <c r="B5476" i="12"/>
  <c r="D5476" i="12"/>
  <c r="E5476" i="12"/>
  <c r="I5476" i="12"/>
  <c r="J5476" i="12" s="1"/>
  <c r="A5477" i="12"/>
  <c r="H5477" i="12" s="1"/>
  <c r="B5477" i="12"/>
  <c r="D5477" i="12"/>
  <c r="E5477" i="12"/>
  <c r="I5477" i="12"/>
  <c r="J5477" i="12" s="1"/>
  <c r="A5478" i="12"/>
  <c r="H5478" i="12" s="1"/>
  <c r="B5478" i="12"/>
  <c r="D5478" i="12"/>
  <c r="E5478" i="12"/>
  <c r="I5478" i="12"/>
  <c r="J5478" i="12" s="1"/>
  <c r="A5479" i="12"/>
  <c r="H5479" i="12" s="1"/>
  <c r="B5479" i="12"/>
  <c r="D5479" i="12"/>
  <c r="E5479" i="12"/>
  <c r="I5479" i="12"/>
  <c r="J5479" i="12" s="1"/>
  <c r="A5480" i="12"/>
  <c r="H5480" i="12" s="1"/>
  <c r="B5480" i="12"/>
  <c r="D5480" i="12"/>
  <c r="E5480" i="12"/>
  <c r="I5480" i="12"/>
  <c r="J5480" i="12" s="1"/>
  <c r="A5481" i="12"/>
  <c r="H5481" i="12" s="1"/>
  <c r="B5481" i="12"/>
  <c r="D5481" i="12"/>
  <c r="E5481" i="12"/>
  <c r="I5481" i="12"/>
  <c r="J5481" i="12" s="1"/>
  <c r="A5482" i="12"/>
  <c r="H5482" i="12" s="1"/>
  <c r="B5482" i="12"/>
  <c r="D5482" i="12"/>
  <c r="E5482" i="12"/>
  <c r="I5482" i="12"/>
  <c r="J5482" i="12" s="1"/>
  <c r="A5483" i="12"/>
  <c r="H5483" i="12" s="1"/>
  <c r="B5483" i="12"/>
  <c r="D5483" i="12"/>
  <c r="E5483" i="12"/>
  <c r="I5483" i="12"/>
  <c r="J5483" i="12" s="1"/>
  <c r="A5484" i="12"/>
  <c r="H5484" i="12" s="1"/>
  <c r="B5484" i="12"/>
  <c r="D5484" i="12"/>
  <c r="E5484" i="12"/>
  <c r="I5484" i="12"/>
  <c r="J5484" i="12" s="1"/>
  <c r="A5485" i="12"/>
  <c r="H5485" i="12" s="1"/>
  <c r="B5485" i="12"/>
  <c r="D5485" i="12"/>
  <c r="E5485" i="12"/>
  <c r="I5485" i="12"/>
  <c r="J5485" i="12" s="1"/>
  <c r="A5486" i="12"/>
  <c r="H5486" i="12" s="1"/>
  <c r="B5486" i="12"/>
  <c r="D5486" i="12"/>
  <c r="E5486" i="12"/>
  <c r="I5486" i="12"/>
  <c r="J5486" i="12" s="1"/>
  <c r="A5487" i="12"/>
  <c r="H5487" i="12" s="1"/>
  <c r="B5487" i="12"/>
  <c r="D5487" i="12"/>
  <c r="E5487" i="12"/>
  <c r="I5487" i="12"/>
  <c r="J5487" i="12" s="1"/>
  <c r="A5488" i="12"/>
  <c r="H5488" i="12" s="1"/>
  <c r="B5488" i="12"/>
  <c r="D5488" i="12"/>
  <c r="E5488" i="12"/>
  <c r="I5488" i="12"/>
  <c r="J5488" i="12" s="1"/>
  <c r="A5489" i="12"/>
  <c r="H5489" i="12" s="1"/>
  <c r="B5489" i="12"/>
  <c r="D5489" i="12"/>
  <c r="E5489" i="12"/>
  <c r="I5489" i="12"/>
  <c r="J5489" i="12" s="1"/>
  <c r="A5490" i="12"/>
  <c r="H5490" i="12" s="1"/>
  <c r="B5490" i="12"/>
  <c r="D5490" i="12"/>
  <c r="E5490" i="12"/>
  <c r="I5490" i="12"/>
  <c r="J5490" i="12" s="1"/>
  <c r="A5491" i="12"/>
  <c r="H5491" i="12" s="1"/>
  <c r="B5491" i="12"/>
  <c r="D5491" i="12"/>
  <c r="E5491" i="12"/>
  <c r="I5491" i="12"/>
  <c r="J5491" i="12" s="1"/>
  <c r="A5492" i="12"/>
  <c r="H5492" i="12" s="1"/>
  <c r="B5492" i="12"/>
  <c r="D5492" i="12"/>
  <c r="E5492" i="12"/>
  <c r="I5492" i="12"/>
  <c r="J5492" i="12" s="1"/>
  <c r="A5493" i="12"/>
  <c r="H5493" i="12" s="1"/>
  <c r="B5493" i="12"/>
  <c r="D5493" i="12"/>
  <c r="E5493" i="12"/>
  <c r="I5493" i="12"/>
  <c r="J5493" i="12" s="1"/>
  <c r="A5494" i="12"/>
  <c r="H5494" i="12" s="1"/>
  <c r="B5494" i="12"/>
  <c r="D5494" i="12"/>
  <c r="E5494" i="12"/>
  <c r="I5494" i="12"/>
  <c r="J5494" i="12" s="1"/>
  <c r="A5495" i="12"/>
  <c r="H5495" i="12" s="1"/>
  <c r="B5495" i="12"/>
  <c r="D5495" i="12"/>
  <c r="E5495" i="12"/>
  <c r="I5495" i="12"/>
  <c r="J5495" i="12" s="1"/>
  <c r="A5496" i="12"/>
  <c r="H5496" i="12" s="1"/>
  <c r="B5496" i="12"/>
  <c r="D5496" i="12"/>
  <c r="E5496" i="12"/>
  <c r="I5496" i="12"/>
  <c r="J5496" i="12" s="1"/>
  <c r="A5497" i="12"/>
  <c r="H5497" i="12" s="1"/>
  <c r="B5497" i="12"/>
  <c r="D5497" i="12"/>
  <c r="E5497" i="12"/>
  <c r="I5497" i="12"/>
  <c r="J5497" i="12" s="1"/>
  <c r="A5498" i="12"/>
  <c r="H5498" i="12" s="1"/>
  <c r="B5498" i="12"/>
  <c r="D5498" i="12"/>
  <c r="E5498" i="12"/>
  <c r="I5498" i="12"/>
  <c r="J5498" i="12" s="1"/>
  <c r="A5499" i="12"/>
  <c r="H5499" i="12" s="1"/>
  <c r="B5499" i="12"/>
  <c r="D5499" i="12"/>
  <c r="E5499" i="12"/>
  <c r="I5499" i="12"/>
  <c r="J5499" i="12" s="1"/>
  <c r="A5500" i="12"/>
  <c r="H5500" i="12" s="1"/>
  <c r="B5500" i="12"/>
  <c r="D5500" i="12"/>
  <c r="E5500" i="12"/>
  <c r="I5500" i="12"/>
  <c r="J5500" i="12" s="1"/>
  <c r="A5501" i="12"/>
  <c r="H5501" i="12" s="1"/>
  <c r="B5501" i="12"/>
  <c r="D5501" i="12"/>
  <c r="E5501" i="12"/>
  <c r="I5501" i="12"/>
  <c r="J5501" i="12" s="1"/>
  <c r="A5502" i="12"/>
  <c r="H5502" i="12" s="1"/>
  <c r="B5502" i="12"/>
  <c r="D5502" i="12"/>
  <c r="E5502" i="12"/>
  <c r="I5502" i="12"/>
  <c r="J5502" i="12" s="1"/>
  <c r="A5503" i="12"/>
  <c r="H5503" i="12" s="1"/>
  <c r="B5503" i="12"/>
  <c r="D5503" i="12"/>
  <c r="E5503" i="12"/>
  <c r="I5503" i="12"/>
  <c r="J5503" i="12" s="1"/>
  <c r="A5504" i="12"/>
  <c r="H5504" i="12" s="1"/>
  <c r="B5504" i="12"/>
  <c r="D5504" i="12"/>
  <c r="E5504" i="12"/>
  <c r="I5504" i="12"/>
  <c r="J5504" i="12" s="1"/>
  <c r="A5505" i="12"/>
  <c r="H5505" i="12" s="1"/>
  <c r="B5505" i="12"/>
  <c r="D5505" i="12"/>
  <c r="E5505" i="12"/>
  <c r="I5505" i="12"/>
  <c r="J5505" i="12" s="1"/>
  <c r="A5506" i="12"/>
  <c r="H5506" i="12" s="1"/>
  <c r="B5506" i="12"/>
  <c r="D5506" i="12"/>
  <c r="E5506" i="12"/>
  <c r="I5506" i="12"/>
  <c r="J5506" i="12" s="1"/>
  <c r="A5507" i="12"/>
  <c r="H5507" i="12" s="1"/>
  <c r="B5507" i="12"/>
  <c r="D5507" i="12"/>
  <c r="E5507" i="12"/>
  <c r="I5507" i="12"/>
  <c r="J5507" i="12" s="1"/>
  <c r="A5508" i="12"/>
  <c r="H5508" i="12" s="1"/>
  <c r="B5508" i="12"/>
  <c r="D5508" i="12"/>
  <c r="E5508" i="12"/>
  <c r="I5508" i="12"/>
  <c r="J5508" i="12" s="1"/>
  <c r="A5509" i="12"/>
  <c r="H5509" i="12" s="1"/>
  <c r="B5509" i="12"/>
  <c r="D5509" i="12"/>
  <c r="E5509" i="12"/>
  <c r="I5509" i="12"/>
  <c r="J5509" i="12" s="1"/>
  <c r="A5510" i="12"/>
  <c r="H5510" i="12" s="1"/>
  <c r="B5510" i="12"/>
  <c r="D5510" i="12"/>
  <c r="E5510" i="12"/>
  <c r="I5510" i="12"/>
  <c r="J5510" i="12" s="1"/>
  <c r="A5511" i="12"/>
  <c r="H5511" i="12" s="1"/>
  <c r="B5511" i="12"/>
  <c r="D5511" i="12"/>
  <c r="E5511" i="12"/>
  <c r="I5511" i="12"/>
  <c r="J5511" i="12" s="1"/>
  <c r="A5512" i="12"/>
  <c r="H5512" i="12" s="1"/>
  <c r="B5512" i="12"/>
  <c r="D5512" i="12"/>
  <c r="E5512" i="12"/>
  <c r="I5512" i="12"/>
  <c r="J5512" i="12" s="1"/>
  <c r="A5513" i="12"/>
  <c r="H5513" i="12" s="1"/>
  <c r="B5513" i="12"/>
  <c r="D5513" i="12"/>
  <c r="E5513" i="12"/>
  <c r="I5513" i="12"/>
  <c r="J5513" i="12" s="1"/>
  <c r="A5514" i="12"/>
  <c r="H5514" i="12" s="1"/>
  <c r="B5514" i="12"/>
  <c r="D5514" i="12"/>
  <c r="E5514" i="12"/>
  <c r="I5514" i="12"/>
  <c r="J5514" i="12" s="1"/>
  <c r="A5515" i="12"/>
  <c r="H5515" i="12" s="1"/>
  <c r="B5515" i="12"/>
  <c r="D5515" i="12"/>
  <c r="E5515" i="12"/>
  <c r="I5515" i="12"/>
  <c r="J5515" i="12" s="1"/>
  <c r="A5516" i="12"/>
  <c r="H5516" i="12" s="1"/>
  <c r="B5516" i="12"/>
  <c r="D5516" i="12"/>
  <c r="E5516" i="12"/>
  <c r="I5516" i="12"/>
  <c r="J5516" i="12" s="1"/>
  <c r="A5517" i="12"/>
  <c r="H5517" i="12" s="1"/>
  <c r="B5517" i="12"/>
  <c r="D5517" i="12"/>
  <c r="E5517" i="12"/>
  <c r="I5517" i="12"/>
  <c r="J5517" i="12" s="1"/>
  <c r="A5518" i="12"/>
  <c r="H5518" i="12" s="1"/>
  <c r="B5518" i="12"/>
  <c r="D5518" i="12"/>
  <c r="E5518" i="12"/>
  <c r="I5518" i="12"/>
  <c r="J5518" i="12" s="1"/>
  <c r="A5519" i="12"/>
  <c r="H5519" i="12" s="1"/>
  <c r="B5519" i="12"/>
  <c r="D5519" i="12"/>
  <c r="E5519" i="12"/>
  <c r="I5519" i="12"/>
  <c r="J5519" i="12" s="1"/>
  <c r="A5520" i="12"/>
  <c r="H5520" i="12" s="1"/>
  <c r="B5520" i="12"/>
  <c r="D5520" i="12"/>
  <c r="E5520" i="12"/>
  <c r="I5520" i="12"/>
  <c r="J5520" i="12" s="1"/>
  <c r="A5521" i="12"/>
  <c r="H5521" i="12" s="1"/>
  <c r="B5521" i="12"/>
  <c r="D5521" i="12"/>
  <c r="E5521" i="12"/>
  <c r="I5521" i="12"/>
  <c r="J5521" i="12" s="1"/>
  <c r="A5522" i="12"/>
  <c r="H5522" i="12" s="1"/>
  <c r="B5522" i="12"/>
  <c r="D5522" i="12"/>
  <c r="E5522" i="12"/>
  <c r="I5522" i="12"/>
  <c r="J5522" i="12" s="1"/>
  <c r="A5523" i="12"/>
  <c r="H5523" i="12" s="1"/>
  <c r="B5523" i="12"/>
  <c r="D5523" i="12"/>
  <c r="E5523" i="12"/>
  <c r="I5523" i="12"/>
  <c r="J5523" i="12" s="1"/>
  <c r="A5524" i="12"/>
  <c r="H5524" i="12" s="1"/>
  <c r="B5524" i="12"/>
  <c r="D5524" i="12"/>
  <c r="E5524" i="12"/>
  <c r="I5524" i="12"/>
  <c r="J5524" i="12" s="1"/>
  <c r="A5525" i="12"/>
  <c r="H5525" i="12" s="1"/>
  <c r="B5525" i="12"/>
  <c r="D5525" i="12"/>
  <c r="E5525" i="12"/>
  <c r="I5525" i="12"/>
  <c r="J5525" i="12" s="1"/>
  <c r="A5526" i="12"/>
  <c r="H5526" i="12" s="1"/>
  <c r="B5526" i="12"/>
  <c r="D5526" i="12"/>
  <c r="E5526" i="12"/>
  <c r="I5526" i="12"/>
  <c r="J5526" i="12" s="1"/>
  <c r="A5527" i="12"/>
  <c r="H5527" i="12" s="1"/>
  <c r="B5527" i="12"/>
  <c r="D5527" i="12"/>
  <c r="E5527" i="12"/>
  <c r="I5527" i="12"/>
  <c r="J5527" i="12" s="1"/>
  <c r="A5528" i="12"/>
  <c r="H5528" i="12" s="1"/>
  <c r="B5528" i="12"/>
  <c r="D5528" i="12"/>
  <c r="E5528" i="12"/>
  <c r="I5528" i="12"/>
  <c r="J5528" i="12" s="1"/>
  <c r="A5529" i="12"/>
  <c r="H5529" i="12" s="1"/>
  <c r="B5529" i="12"/>
  <c r="D5529" i="12"/>
  <c r="E5529" i="12"/>
  <c r="I5529" i="12"/>
  <c r="J5529" i="12" s="1"/>
  <c r="A5530" i="12"/>
  <c r="H5530" i="12" s="1"/>
  <c r="B5530" i="12"/>
  <c r="D5530" i="12"/>
  <c r="E5530" i="12"/>
  <c r="I5530" i="12"/>
  <c r="J5530" i="12" s="1"/>
  <c r="A5531" i="12"/>
  <c r="H5531" i="12" s="1"/>
  <c r="B5531" i="12"/>
  <c r="D5531" i="12"/>
  <c r="E5531" i="12"/>
  <c r="I5531" i="12"/>
  <c r="J5531" i="12" s="1"/>
  <c r="A5532" i="12"/>
  <c r="H5532" i="12" s="1"/>
  <c r="B5532" i="12"/>
  <c r="D5532" i="12"/>
  <c r="E5532" i="12"/>
  <c r="I5532" i="12"/>
  <c r="J5532" i="12" s="1"/>
  <c r="A5533" i="12"/>
  <c r="H5533" i="12" s="1"/>
  <c r="B5533" i="12"/>
  <c r="D5533" i="12"/>
  <c r="E5533" i="12"/>
  <c r="I5533" i="12"/>
  <c r="J5533" i="12" s="1"/>
  <c r="A5534" i="12"/>
  <c r="H5534" i="12" s="1"/>
  <c r="B5534" i="12"/>
  <c r="D5534" i="12"/>
  <c r="E5534" i="12"/>
  <c r="I5534" i="12"/>
  <c r="J5534" i="12" s="1"/>
  <c r="A5535" i="12"/>
  <c r="H5535" i="12" s="1"/>
  <c r="B5535" i="12"/>
  <c r="D5535" i="12"/>
  <c r="E5535" i="12"/>
  <c r="I5535" i="12"/>
  <c r="J5535" i="12" s="1"/>
  <c r="A5536" i="12"/>
  <c r="H5536" i="12" s="1"/>
  <c r="B5536" i="12"/>
  <c r="D5536" i="12"/>
  <c r="E5536" i="12"/>
  <c r="I5536" i="12"/>
  <c r="J5536" i="12" s="1"/>
  <c r="A5537" i="12"/>
  <c r="H5537" i="12" s="1"/>
  <c r="B5537" i="12"/>
  <c r="D5537" i="12"/>
  <c r="E5537" i="12"/>
  <c r="I5537" i="12"/>
  <c r="J5537" i="12" s="1"/>
  <c r="A5538" i="12"/>
  <c r="H5538" i="12" s="1"/>
  <c r="B5538" i="12"/>
  <c r="D5538" i="12"/>
  <c r="E5538" i="12"/>
  <c r="I5538" i="12"/>
  <c r="J5538" i="12" s="1"/>
  <c r="A5539" i="12"/>
  <c r="H5539" i="12" s="1"/>
  <c r="B5539" i="12"/>
  <c r="D5539" i="12"/>
  <c r="E5539" i="12"/>
  <c r="I5539" i="12"/>
  <c r="J5539" i="12" s="1"/>
  <c r="A5540" i="12"/>
  <c r="H5540" i="12" s="1"/>
  <c r="B5540" i="12"/>
  <c r="D5540" i="12"/>
  <c r="E5540" i="12"/>
  <c r="I5540" i="12"/>
  <c r="J5540" i="12" s="1"/>
  <c r="A5541" i="12"/>
  <c r="H5541" i="12" s="1"/>
  <c r="B5541" i="12"/>
  <c r="D5541" i="12"/>
  <c r="E5541" i="12"/>
  <c r="I5541" i="12"/>
  <c r="J5541" i="12" s="1"/>
  <c r="A5542" i="12"/>
  <c r="H5542" i="12" s="1"/>
  <c r="B5542" i="12"/>
  <c r="D5542" i="12"/>
  <c r="E5542" i="12"/>
  <c r="I5542" i="12"/>
  <c r="J5542" i="12" s="1"/>
  <c r="A5543" i="12"/>
  <c r="H5543" i="12" s="1"/>
  <c r="B5543" i="12"/>
  <c r="D5543" i="12"/>
  <c r="E5543" i="12"/>
  <c r="I5543" i="12"/>
  <c r="J5543" i="12" s="1"/>
  <c r="A5544" i="12"/>
  <c r="H5544" i="12" s="1"/>
  <c r="B5544" i="12"/>
  <c r="D5544" i="12"/>
  <c r="E5544" i="12"/>
  <c r="I5544" i="12"/>
  <c r="J5544" i="12" s="1"/>
  <c r="A5545" i="12"/>
  <c r="H5545" i="12" s="1"/>
  <c r="B5545" i="12"/>
  <c r="D5545" i="12"/>
  <c r="E5545" i="12"/>
  <c r="I5545" i="12"/>
  <c r="J5545" i="12" s="1"/>
  <c r="A5546" i="12"/>
  <c r="H5546" i="12" s="1"/>
  <c r="B5546" i="12"/>
  <c r="D5546" i="12"/>
  <c r="E5546" i="12"/>
  <c r="I5546" i="12"/>
  <c r="J5546" i="12" s="1"/>
  <c r="A5547" i="12"/>
  <c r="H5547" i="12" s="1"/>
  <c r="B5547" i="12"/>
  <c r="D5547" i="12"/>
  <c r="E5547" i="12"/>
  <c r="I5547" i="12"/>
  <c r="J5547" i="12" s="1"/>
  <c r="A5548" i="12"/>
  <c r="H5548" i="12" s="1"/>
  <c r="B5548" i="12"/>
  <c r="D5548" i="12"/>
  <c r="E5548" i="12"/>
  <c r="I5548" i="12"/>
  <c r="J5548" i="12" s="1"/>
  <c r="A5549" i="12"/>
  <c r="H5549" i="12" s="1"/>
  <c r="B5549" i="12"/>
  <c r="D5549" i="12"/>
  <c r="E5549" i="12"/>
  <c r="I5549" i="12"/>
  <c r="J5549" i="12" s="1"/>
  <c r="A5550" i="12"/>
  <c r="H5550" i="12" s="1"/>
  <c r="B5550" i="12"/>
  <c r="D5550" i="12"/>
  <c r="E5550" i="12"/>
  <c r="I5550" i="12"/>
  <c r="J5550" i="12" s="1"/>
  <c r="A5551" i="12"/>
  <c r="H5551" i="12" s="1"/>
  <c r="B5551" i="12"/>
  <c r="D5551" i="12"/>
  <c r="E5551" i="12"/>
  <c r="I5551" i="12"/>
  <c r="J5551" i="12" s="1"/>
  <c r="A5552" i="12"/>
  <c r="H5552" i="12" s="1"/>
  <c r="B5552" i="12"/>
  <c r="D5552" i="12"/>
  <c r="E5552" i="12"/>
  <c r="I5552" i="12"/>
  <c r="J5552" i="12" s="1"/>
  <c r="A5553" i="12"/>
  <c r="H5553" i="12" s="1"/>
  <c r="B5553" i="12"/>
  <c r="D5553" i="12"/>
  <c r="E5553" i="12"/>
  <c r="I5553" i="12"/>
  <c r="J5553" i="12" s="1"/>
  <c r="A5554" i="12"/>
  <c r="H5554" i="12" s="1"/>
  <c r="B5554" i="12"/>
  <c r="D5554" i="12"/>
  <c r="E5554" i="12"/>
  <c r="I5554" i="12"/>
  <c r="J5554" i="12" s="1"/>
  <c r="A5555" i="12"/>
  <c r="H5555" i="12" s="1"/>
  <c r="B5555" i="12"/>
  <c r="D5555" i="12"/>
  <c r="E5555" i="12"/>
  <c r="I5555" i="12"/>
  <c r="J5555" i="12" s="1"/>
  <c r="A5556" i="12"/>
  <c r="H5556" i="12" s="1"/>
  <c r="B5556" i="12"/>
  <c r="D5556" i="12"/>
  <c r="E5556" i="12"/>
  <c r="I5556" i="12"/>
  <c r="J5556" i="12" s="1"/>
  <c r="A5557" i="12"/>
  <c r="H5557" i="12" s="1"/>
  <c r="B5557" i="12"/>
  <c r="D5557" i="12"/>
  <c r="E5557" i="12"/>
  <c r="I5557" i="12"/>
  <c r="J5557" i="12" s="1"/>
  <c r="A5558" i="12"/>
  <c r="H5558" i="12" s="1"/>
  <c r="B5558" i="12"/>
  <c r="D5558" i="12"/>
  <c r="E5558" i="12"/>
  <c r="I5558" i="12"/>
  <c r="J5558" i="12" s="1"/>
  <c r="A5559" i="12"/>
  <c r="H5559" i="12" s="1"/>
  <c r="B5559" i="12"/>
  <c r="D5559" i="12"/>
  <c r="E5559" i="12"/>
  <c r="I5559" i="12"/>
  <c r="J5559" i="12" s="1"/>
  <c r="A5560" i="12"/>
  <c r="H5560" i="12" s="1"/>
  <c r="B5560" i="12"/>
  <c r="D5560" i="12"/>
  <c r="E5560" i="12"/>
  <c r="I5560" i="12"/>
  <c r="J5560" i="12" s="1"/>
  <c r="A5561" i="12"/>
  <c r="H5561" i="12" s="1"/>
  <c r="B5561" i="12"/>
  <c r="D5561" i="12"/>
  <c r="E5561" i="12"/>
  <c r="I5561" i="12"/>
  <c r="J5561" i="12" s="1"/>
  <c r="A5562" i="12"/>
  <c r="H5562" i="12" s="1"/>
  <c r="B5562" i="12"/>
  <c r="D5562" i="12"/>
  <c r="E5562" i="12"/>
  <c r="I5562" i="12"/>
  <c r="J5562" i="12" s="1"/>
  <c r="A5563" i="12"/>
  <c r="H5563" i="12" s="1"/>
  <c r="B5563" i="12"/>
  <c r="D5563" i="12"/>
  <c r="E5563" i="12"/>
  <c r="I5563" i="12"/>
  <c r="J5563" i="12" s="1"/>
  <c r="A5564" i="12"/>
  <c r="H5564" i="12" s="1"/>
  <c r="B5564" i="12"/>
  <c r="D5564" i="12"/>
  <c r="E5564" i="12"/>
  <c r="I5564" i="12"/>
  <c r="J5564" i="12" s="1"/>
  <c r="A5565" i="12"/>
  <c r="H5565" i="12" s="1"/>
  <c r="B5565" i="12"/>
  <c r="D5565" i="12"/>
  <c r="E5565" i="12"/>
  <c r="I5565" i="12"/>
  <c r="J5565" i="12" s="1"/>
  <c r="A5566" i="12"/>
  <c r="H5566" i="12" s="1"/>
  <c r="B5566" i="12"/>
  <c r="D5566" i="12"/>
  <c r="E5566" i="12"/>
  <c r="I5566" i="12"/>
  <c r="J5566" i="12" s="1"/>
  <c r="A5567" i="12"/>
  <c r="H5567" i="12" s="1"/>
  <c r="B5567" i="12"/>
  <c r="D5567" i="12"/>
  <c r="E5567" i="12"/>
  <c r="I5567" i="12"/>
  <c r="J5567" i="12" s="1"/>
  <c r="A5568" i="12"/>
  <c r="H5568" i="12" s="1"/>
  <c r="B5568" i="12"/>
  <c r="D5568" i="12"/>
  <c r="E5568" i="12"/>
  <c r="I5568" i="12"/>
  <c r="J5568" i="12" s="1"/>
  <c r="A5569" i="12"/>
  <c r="H5569" i="12" s="1"/>
  <c r="B5569" i="12"/>
  <c r="D5569" i="12"/>
  <c r="E5569" i="12"/>
  <c r="I5569" i="12"/>
  <c r="J5569" i="12" s="1"/>
  <c r="A5570" i="12"/>
  <c r="H5570" i="12" s="1"/>
  <c r="B5570" i="12"/>
  <c r="D5570" i="12"/>
  <c r="E5570" i="12"/>
  <c r="I5570" i="12"/>
  <c r="J5570" i="12" s="1"/>
  <c r="A5571" i="12"/>
  <c r="H5571" i="12" s="1"/>
  <c r="B5571" i="12"/>
  <c r="D5571" i="12"/>
  <c r="E5571" i="12"/>
  <c r="I5571" i="12"/>
  <c r="J5571" i="12" s="1"/>
  <c r="A5572" i="12"/>
  <c r="H5572" i="12" s="1"/>
  <c r="B5572" i="12"/>
  <c r="D5572" i="12"/>
  <c r="E5572" i="12"/>
  <c r="I5572" i="12"/>
  <c r="J5572" i="12" s="1"/>
  <c r="A5573" i="12"/>
  <c r="H5573" i="12" s="1"/>
  <c r="B5573" i="12"/>
  <c r="D5573" i="12"/>
  <c r="E5573" i="12"/>
  <c r="I5573" i="12"/>
  <c r="J5573" i="12" s="1"/>
  <c r="A5574" i="12"/>
  <c r="H5574" i="12" s="1"/>
  <c r="B5574" i="12"/>
  <c r="D5574" i="12"/>
  <c r="E5574" i="12"/>
  <c r="I5574" i="12"/>
  <c r="J5574" i="12" s="1"/>
  <c r="A5575" i="12"/>
  <c r="H5575" i="12" s="1"/>
  <c r="B5575" i="12"/>
  <c r="D5575" i="12"/>
  <c r="E5575" i="12"/>
  <c r="I5575" i="12"/>
  <c r="J5575" i="12" s="1"/>
  <c r="A5576" i="12"/>
  <c r="H5576" i="12" s="1"/>
  <c r="B5576" i="12"/>
  <c r="D5576" i="12"/>
  <c r="E5576" i="12"/>
  <c r="I5576" i="12"/>
  <c r="J5576" i="12" s="1"/>
  <c r="A5577" i="12"/>
  <c r="H5577" i="12" s="1"/>
  <c r="B5577" i="12"/>
  <c r="D5577" i="12"/>
  <c r="E5577" i="12"/>
  <c r="I5577" i="12"/>
  <c r="J5577" i="12" s="1"/>
  <c r="A5578" i="12"/>
  <c r="H5578" i="12" s="1"/>
  <c r="B5578" i="12"/>
  <c r="D5578" i="12"/>
  <c r="E5578" i="12"/>
  <c r="I5578" i="12"/>
  <c r="J5578" i="12" s="1"/>
  <c r="A5579" i="12"/>
  <c r="H5579" i="12" s="1"/>
  <c r="B5579" i="12"/>
  <c r="D5579" i="12"/>
  <c r="E5579" i="12"/>
  <c r="I5579" i="12"/>
  <c r="J5579" i="12" s="1"/>
  <c r="A5580" i="12"/>
  <c r="H5580" i="12" s="1"/>
  <c r="B5580" i="12"/>
  <c r="D5580" i="12"/>
  <c r="E5580" i="12"/>
  <c r="I5580" i="12"/>
  <c r="J5580" i="12" s="1"/>
  <c r="A5581" i="12"/>
  <c r="H5581" i="12" s="1"/>
  <c r="B5581" i="12"/>
  <c r="D5581" i="12"/>
  <c r="E5581" i="12"/>
  <c r="I5581" i="12"/>
  <c r="J5581" i="12" s="1"/>
  <c r="A5582" i="12"/>
  <c r="H5582" i="12" s="1"/>
  <c r="B5582" i="12"/>
  <c r="D5582" i="12"/>
  <c r="E5582" i="12"/>
  <c r="I5582" i="12"/>
  <c r="J5582" i="12" s="1"/>
  <c r="A5583" i="12"/>
  <c r="H5583" i="12" s="1"/>
  <c r="B5583" i="12"/>
  <c r="D5583" i="12"/>
  <c r="E5583" i="12"/>
  <c r="I5583" i="12"/>
  <c r="J5583" i="12" s="1"/>
  <c r="A5584" i="12"/>
  <c r="H5584" i="12" s="1"/>
  <c r="B5584" i="12"/>
  <c r="D5584" i="12"/>
  <c r="E5584" i="12"/>
  <c r="I5584" i="12"/>
  <c r="J5584" i="12" s="1"/>
  <c r="A5585" i="12"/>
  <c r="H5585" i="12" s="1"/>
  <c r="B5585" i="12"/>
  <c r="D5585" i="12"/>
  <c r="E5585" i="12"/>
  <c r="I5585" i="12"/>
  <c r="J5585" i="12" s="1"/>
  <c r="A5586" i="12"/>
  <c r="H5586" i="12" s="1"/>
  <c r="B5586" i="12"/>
  <c r="D5586" i="12"/>
  <c r="E5586" i="12"/>
  <c r="I5586" i="12"/>
  <c r="J5586" i="12" s="1"/>
  <c r="A5587" i="12"/>
  <c r="H5587" i="12" s="1"/>
  <c r="B5587" i="12"/>
  <c r="D5587" i="12"/>
  <c r="E5587" i="12"/>
  <c r="I5587" i="12"/>
  <c r="J5587" i="12" s="1"/>
  <c r="A5588" i="12"/>
  <c r="H5588" i="12" s="1"/>
  <c r="B5588" i="12"/>
  <c r="D5588" i="12"/>
  <c r="E5588" i="12"/>
  <c r="I5588" i="12"/>
  <c r="J5588" i="12" s="1"/>
  <c r="A5589" i="12"/>
  <c r="H5589" i="12" s="1"/>
  <c r="B5589" i="12"/>
  <c r="D5589" i="12"/>
  <c r="E5589" i="12"/>
  <c r="I5589" i="12"/>
  <c r="J5589" i="12" s="1"/>
  <c r="A5590" i="12"/>
  <c r="H5590" i="12" s="1"/>
  <c r="B5590" i="12"/>
  <c r="D5590" i="12"/>
  <c r="E5590" i="12"/>
  <c r="I5590" i="12"/>
  <c r="J5590" i="12" s="1"/>
  <c r="A5591" i="12"/>
  <c r="H5591" i="12" s="1"/>
  <c r="B5591" i="12"/>
  <c r="D5591" i="12"/>
  <c r="E5591" i="12"/>
  <c r="I5591" i="12"/>
  <c r="J5591" i="12" s="1"/>
  <c r="A5592" i="12"/>
  <c r="H5592" i="12" s="1"/>
  <c r="B5592" i="12"/>
  <c r="D5592" i="12"/>
  <c r="E5592" i="12"/>
  <c r="I5592" i="12"/>
  <c r="J5592" i="12" s="1"/>
  <c r="A5593" i="12"/>
  <c r="H5593" i="12" s="1"/>
  <c r="B5593" i="12"/>
  <c r="D5593" i="12"/>
  <c r="E5593" i="12"/>
  <c r="I5593" i="12"/>
  <c r="J5593" i="12" s="1"/>
  <c r="A5594" i="12"/>
  <c r="H5594" i="12" s="1"/>
  <c r="B5594" i="12"/>
  <c r="D5594" i="12"/>
  <c r="E5594" i="12"/>
  <c r="I5594" i="12"/>
  <c r="J5594" i="12" s="1"/>
  <c r="A5595" i="12"/>
  <c r="H5595" i="12" s="1"/>
  <c r="B5595" i="12"/>
  <c r="D5595" i="12"/>
  <c r="E5595" i="12"/>
  <c r="I5595" i="12"/>
  <c r="J5595" i="12" s="1"/>
  <c r="A5596" i="12"/>
  <c r="H5596" i="12" s="1"/>
  <c r="B5596" i="12"/>
  <c r="D5596" i="12"/>
  <c r="E5596" i="12"/>
  <c r="I5596" i="12"/>
  <c r="J5596" i="12" s="1"/>
  <c r="A5597" i="12"/>
  <c r="H5597" i="12" s="1"/>
  <c r="B5597" i="12"/>
  <c r="D5597" i="12"/>
  <c r="E5597" i="12"/>
  <c r="I5597" i="12"/>
  <c r="J5597" i="12" s="1"/>
  <c r="A5598" i="12"/>
  <c r="H5598" i="12" s="1"/>
  <c r="B5598" i="12"/>
  <c r="D5598" i="12"/>
  <c r="E5598" i="12"/>
  <c r="I5598" i="12"/>
  <c r="J5598" i="12" s="1"/>
  <c r="A5599" i="12"/>
  <c r="H5599" i="12" s="1"/>
  <c r="B5599" i="12"/>
  <c r="D5599" i="12"/>
  <c r="E5599" i="12"/>
  <c r="I5599" i="12"/>
  <c r="J5599" i="12" s="1"/>
  <c r="A5600" i="12"/>
  <c r="H5600" i="12" s="1"/>
  <c r="B5600" i="12"/>
  <c r="D5600" i="12"/>
  <c r="E5600" i="12"/>
  <c r="I5600" i="12"/>
  <c r="J5600" i="12" s="1"/>
  <c r="A5601" i="12"/>
  <c r="H5601" i="12" s="1"/>
  <c r="B5601" i="12"/>
  <c r="D5601" i="12"/>
  <c r="E5601" i="12"/>
  <c r="I5601" i="12"/>
  <c r="J5601" i="12" s="1"/>
  <c r="A5602" i="12"/>
  <c r="H5602" i="12" s="1"/>
  <c r="B5602" i="12"/>
  <c r="D5602" i="12"/>
  <c r="E5602" i="12"/>
  <c r="I5602" i="12"/>
  <c r="J5602" i="12" s="1"/>
  <c r="A5603" i="12"/>
  <c r="H5603" i="12" s="1"/>
  <c r="B5603" i="12"/>
  <c r="D5603" i="12"/>
  <c r="E5603" i="12"/>
  <c r="I5603" i="12"/>
  <c r="J5603" i="12" s="1"/>
  <c r="A5604" i="12"/>
  <c r="H5604" i="12" s="1"/>
  <c r="B5604" i="12"/>
  <c r="D5604" i="12"/>
  <c r="E5604" i="12"/>
  <c r="I5604" i="12"/>
  <c r="J5604" i="12" s="1"/>
  <c r="A5605" i="12"/>
  <c r="H5605" i="12" s="1"/>
  <c r="B5605" i="12"/>
  <c r="D5605" i="12"/>
  <c r="E5605" i="12"/>
  <c r="I5605" i="12"/>
  <c r="J5605" i="12" s="1"/>
  <c r="A5606" i="12"/>
  <c r="H5606" i="12" s="1"/>
  <c r="B5606" i="12"/>
  <c r="D5606" i="12"/>
  <c r="E5606" i="12"/>
  <c r="I5606" i="12"/>
  <c r="J5606" i="12" s="1"/>
  <c r="A5607" i="12"/>
  <c r="H5607" i="12" s="1"/>
  <c r="B5607" i="12"/>
  <c r="D5607" i="12"/>
  <c r="E5607" i="12"/>
  <c r="I5607" i="12"/>
  <c r="J5607" i="12" s="1"/>
  <c r="A5608" i="12"/>
  <c r="H5608" i="12" s="1"/>
  <c r="B5608" i="12"/>
  <c r="D5608" i="12"/>
  <c r="E5608" i="12"/>
  <c r="I5608" i="12"/>
  <c r="J5608" i="12" s="1"/>
  <c r="A5609" i="12"/>
  <c r="H5609" i="12" s="1"/>
  <c r="B5609" i="12"/>
  <c r="D5609" i="12"/>
  <c r="E5609" i="12"/>
  <c r="I5609" i="12"/>
  <c r="J5609" i="12" s="1"/>
  <c r="A5610" i="12"/>
  <c r="H5610" i="12" s="1"/>
  <c r="B5610" i="12"/>
  <c r="D5610" i="12"/>
  <c r="E5610" i="12"/>
  <c r="I5610" i="12"/>
  <c r="J5610" i="12" s="1"/>
  <c r="A5611" i="12"/>
  <c r="H5611" i="12" s="1"/>
  <c r="B5611" i="12"/>
  <c r="D5611" i="12"/>
  <c r="E5611" i="12"/>
  <c r="I5611" i="12"/>
  <c r="J5611" i="12" s="1"/>
  <c r="A5612" i="12"/>
  <c r="H5612" i="12" s="1"/>
  <c r="B5612" i="12"/>
  <c r="D5612" i="12"/>
  <c r="E5612" i="12"/>
  <c r="I5612" i="12"/>
  <c r="J5612" i="12" s="1"/>
  <c r="A5613" i="12"/>
  <c r="H5613" i="12" s="1"/>
  <c r="B5613" i="12"/>
  <c r="D5613" i="12"/>
  <c r="E5613" i="12"/>
  <c r="I5613" i="12"/>
  <c r="J5613" i="12" s="1"/>
  <c r="A5614" i="12"/>
  <c r="H5614" i="12" s="1"/>
  <c r="B5614" i="12"/>
  <c r="D5614" i="12"/>
  <c r="E5614" i="12"/>
  <c r="I5614" i="12"/>
  <c r="J5614" i="12" s="1"/>
  <c r="A5615" i="12"/>
  <c r="H5615" i="12" s="1"/>
  <c r="B5615" i="12"/>
  <c r="D5615" i="12"/>
  <c r="E5615" i="12"/>
  <c r="I5615" i="12"/>
  <c r="J5615" i="12" s="1"/>
  <c r="A5616" i="12"/>
  <c r="H5616" i="12" s="1"/>
  <c r="B5616" i="12"/>
  <c r="D5616" i="12"/>
  <c r="E5616" i="12"/>
  <c r="I5616" i="12"/>
  <c r="J5616" i="12" s="1"/>
  <c r="A5617" i="12"/>
  <c r="H5617" i="12" s="1"/>
  <c r="B5617" i="12"/>
  <c r="D5617" i="12"/>
  <c r="E5617" i="12"/>
  <c r="I5617" i="12"/>
  <c r="J5617" i="12" s="1"/>
  <c r="A5618" i="12"/>
  <c r="H5618" i="12" s="1"/>
  <c r="B5618" i="12"/>
  <c r="D5618" i="12"/>
  <c r="E5618" i="12"/>
  <c r="I5618" i="12"/>
  <c r="J5618" i="12" s="1"/>
  <c r="A5619" i="12"/>
  <c r="H5619" i="12" s="1"/>
  <c r="B5619" i="12"/>
  <c r="D5619" i="12"/>
  <c r="E5619" i="12"/>
  <c r="I5619" i="12"/>
  <c r="J5619" i="12" s="1"/>
  <c r="A5620" i="12"/>
  <c r="H5620" i="12" s="1"/>
  <c r="B5620" i="12"/>
  <c r="D5620" i="12"/>
  <c r="E5620" i="12"/>
  <c r="I5620" i="12"/>
  <c r="J5620" i="12" s="1"/>
  <c r="A5621" i="12"/>
  <c r="H5621" i="12" s="1"/>
  <c r="B5621" i="12"/>
  <c r="D5621" i="12"/>
  <c r="E5621" i="12"/>
  <c r="I5621" i="12"/>
  <c r="J5621" i="12" s="1"/>
  <c r="A5622" i="12"/>
  <c r="H5622" i="12" s="1"/>
  <c r="B5622" i="12"/>
  <c r="D5622" i="12"/>
  <c r="E5622" i="12"/>
  <c r="I5622" i="12"/>
  <c r="J5622" i="12" s="1"/>
  <c r="A5623" i="12"/>
  <c r="H5623" i="12" s="1"/>
  <c r="B5623" i="12"/>
  <c r="D5623" i="12"/>
  <c r="E5623" i="12"/>
  <c r="I5623" i="12"/>
  <c r="J5623" i="12" s="1"/>
  <c r="A5624" i="12"/>
  <c r="H5624" i="12" s="1"/>
  <c r="B5624" i="12"/>
  <c r="D5624" i="12"/>
  <c r="E5624" i="12"/>
  <c r="I5624" i="12"/>
  <c r="J5624" i="12" s="1"/>
  <c r="A5625" i="12"/>
  <c r="H5625" i="12" s="1"/>
  <c r="B5625" i="12"/>
  <c r="D5625" i="12"/>
  <c r="E5625" i="12"/>
  <c r="I5625" i="12"/>
  <c r="J5625" i="12" s="1"/>
  <c r="A5626" i="12"/>
  <c r="H5626" i="12" s="1"/>
  <c r="B5626" i="12"/>
  <c r="D5626" i="12"/>
  <c r="E5626" i="12"/>
  <c r="I5626" i="12"/>
  <c r="J5626" i="12" s="1"/>
  <c r="A5627" i="12"/>
  <c r="H5627" i="12" s="1"/>
  <c r="B5627" i="12"/>
  <c r="D5627" i="12"/>
  <c r="E5627" i="12"/>
  <c r="I5627" i="12"/>
  <c r="J5627" i="12" s="1"/>
  <c r="A5628" i="12"/>
  <c r="H5628" i="12" s="1"/>
  <c r="B5628" i="12"/>
  <c r="D5628" i="12"/>
  <c r="E5628" i="12"/>
  <c r="I5628" i="12"/>
  <c r="J5628" i="12" s="1"/>
  <c r="A5629" i="12"/>
  <c r="H5629" i="12" s="1"/>
  <c r="B5629" i="12"/>
  <c r="D5629" i="12"/>
  <c r="E5629" i="12"/>
  <c r="I5629" i="12"/>
  <c r="J5629" i="12" s="1"/>
  <c r="A5630" i="12"/>
  <c r="H5630" i="12" s="1"/>
  <c r="B5630" i="12"/>
  <c r="D5630" i="12"/>
  <c r="E5630" i="12"/>
  <c r="I5630" i="12"/>
  <c r="J5630" i="12" s="1"/>
  <c r="A5631" i="12"/>
  <c r="H5631" i="12" s="1"/>
  <c r="B5631" i="12"/>
  <c r="D5631" i="12"/>
  <c r="E5631" i="12"/>
  <c r="I5631" i="12"/>
  <c r="J5631" i="12" s="1"/>
  <c r="A5632" i="12"/>
  <c r="H5632" i="12" s="1"/>
  <c r="B5632" i="12"/>
  <c r="D5632" i="12"/>
  <c r="E5632" i="12"/>
  <c r="I5632" i="12"/>
  <c r="J5632" i="12" s="1"/>
  <c r="A5633" i="12"/>
  <c r="H5633" i="12" s="1"/>
  <c r="B5633" i="12"/>
  <c r="D5633" i="12"/>
  <c r="E5633" i="12"/>
  <c r="I5633" i="12"/>
  <c r="J5633" i="12" s="1"/>
  <c r="A5634" i="12"/>
  <c r="H5634" i="12" s="1"/>
  <c r="B5634" i="12"/>
  <c r="D5634" i="12"/>
  <c r="E5634" i="12"/>
  <c r="I5634" i="12"/>
  <c r="J5634" i="12" s="1"/>
  <c r="A5635" i="12"/>
  <c r="H5635" i="12" s="1"/>
  <c r="B5635" i="12"/>
  <c r="D5635" i="12"/>
  <c r="E5635" i="12"/>
  <c r="I5635" i="12"/>
  <c r="J5635" i="12" s="1"/>
  <c r="A5636" i="12"/>
  <c r="H5636" i="12" s="1"/>
  <c r="B5636" i="12"/>
  <c r="D5636" i="12"/>
  <c r="E5636" i="12"/>
  <c r="I5636" i="12"/>
  <c r="J5636" i="12" s="1"/>
  <c r="A5637" i="12"/>
  <c r="H5637" i="12" s="1"/>
  <c r="B5637" i="12"/>
  <c r="D5637" i="12"/>
  <c r="E5637" i="12"/>
  <c r="I5637" i="12"/>
  <c r="J5637" i="12" s="1"/>
  <c r="A5638" i="12"/>
  <c r="H5638" i="12" s="1"/>
  <c r="B5638" i="12"/>
  <c r="D5638" i="12"/>
  <c r="E5638" i="12"/>
  <c r="I5638" i="12"/>
  <c r="J5638" i="12" s="1"/>
  <c r="A5639" i="12"/>
  <c r="H5639" i="12" s="1"/>
  <c r="B5639" i="12"/>
  <c r="D5639" i="12"/>
  <c r="E5639" i="12"/>
  <c r="I5639" i="12"/>
  <c r="J5639" i="12" s="1"/>
  <c r="A5640" i="12"/>
  <c r="H5640" i="12" s="1"/>
  <c r="B5640" i="12"/>
  <c r="D5640" i="12"/>
  <c r="E5640" i="12"/>
  <c r="I5640" i="12"/>
  <c r="J5640" i="12" s="1"/>
  <c r="A5641" i="12"/>
  <c r="H5641" i="12" s="1"/>
  <c r="B5641" i="12"/>
  <c r="D5641" i="12"/>
  <c r="E5641" i="12"/>
  <c r="I5641" i="12"/>
  <c r="J5641" i="12" s="1"/>
  <c r="A5642" i="12"/>
  <c r="H5642" i="12" s="1"/>
  <c r="B5642" i="12"/>
  <c r="D5642" i="12"/>
  <c r="E5642" i="12"/>
  <c r="I5642" i="12"/>
  <c r="J5642" i="12" s="1"/>
  <c r="A5643" i="12"/>
  <c r="H5643" i="12" s="1"/>
  <c r="B5643" i="12"/>
  <c r="D5643" i="12"/>
  <c r="E5643" i="12"/>
  <c r="I5643" i="12"/>
  <c r="J5643" i="12" s="1"/>
  <c r="A5644" i="12"/>
  <c r="H5644" i="12" s="1"/>
  <c r="B5644" i="12"/>
  <c r="D5644" i="12"/>
  <c r="E5644" i="12"/>
  <c r="I5644" i="12"/>
  <c r="J5644" i="12" s="1"/>
  <c r="A5645" i="12"/>
  <c r="H5645" i="12" s="1"/>
  <c r="B5645" i="12"/>
  <c r="D5645" i="12"/>
  <c r="E5645" i="12"/>
  <c r="I5645" i="12"/>
  <c r="J5645" i="12" s="1"/>
  <c r="A5646" i="12"/>
  <c r="H5646" i="12" s="1"/>
  <c r="B5646" i="12"/>
  <c r="D5646" i="12"/>
  <c r="E5646" i="12"/>
  <c r="I5646" i="12"/>
  <c r="J5646" i="12" s="1"/>
  <c r="A5647" i="12"/>
  <c r="H5647" i="12" s="1"/>
  <c r="B5647" i="12"/>
  <c r="D5647" i="12"/>
  <c r="E5647" i="12"/>
  <c r="I5647" i="12"/>
  <c r="J5647" i="12" s="1"/>
  <c r="A5648" i="12"/>
  <c r="H5648" i="12" s="1"/>
  <c r="B5648" i="12"/>
  <c r="D5648" i="12"/>
  <c r="E5648" i="12"/>
  <c r="I5648" i="12"/>
  <c r="J5648" i="12" s="1"/>
  <c r="A5649" i="12"/>
  <c r="H5649" i="12" s="1"/>
  <c r="B5649" i="12"/>
  <c r="D5649" i="12"/>
  <c r="E5649" i="12"/>
  <c r="I5649" i="12"/>
  <c r="J5649" i="12" s="1"/>
  <c r="A5650" i="12"/>
  <c r="H5650" i="12" s="1"/>
  <c r="B5650" i="12"/>
  <c r="D5650" i="12"/>
  <c r="E5650" i="12"/>
  <c r="I5650" i="12"/>
  <c r="J5650" i="12" s="1"/>
  <c r="A5651" i="12"/>
  <c r="H5651" i="12" s="1"/>
  <c r="B5651" i="12"/>
  <c r="D5651" i="12"/>
  <c r="E5651" i="12"/>
  <c r="I5651" i="12"/>
  <c r="J5651" i="12" s="1"/>
  <c r="A5652" i="12"/>
  <c r="H5652" i="12" s="1"/>
  <c r="B5652" i="12"/>
  <c r="D5652" i="12"/>
  <c r="E5652" i="12"/>
  <c r="I5652" i="12"/>
  <c r="J5652" i="12" s="1"/>
  <c r="A5653" i="12"/>
  <c r="H5653" i="12" s="1"/>
  <c r="B5653" i="12"/>
  <c r="D5653" i="12"/>
  <c r="E5653" i="12"/>
  <c r="I5653" i="12"/>
  <c r="J5653" i="12" s="1"/>
  <c r="A5654" i="12"/>
  <c r="H5654" i="12" s="1"/>
  <c r="B5654" i="12"/>
  <c r="D5654" i="12"/>
  <c r="E5654" i="12"/>
  <c r="I5654" i="12"/>
  <c r="J5654" i="12" s="1"/>
  <c r="A5655" i="12"/>
  <c r="H5655" i="12" s="1"/>
  <c r="B5655" i="12"/>
  <c r="D5655" i="12"/>
  <c r="E5655" i="12"/>
  <c r="I5655" i="12"/>
  <c r="J5655" i="12" s="1"/>
  <c r="A5656" i="12"/>
  <c r="H5656" i="12" s="1"/>
  <c r="B5656" i="12"/>
  <c r="D5656" i="12"/>
  <c r="E5656" i="12"/>
  <c r="I5656" i="12"/>
  <c r="J5656" i="12" s="1"/>
  <c r="A5657" i="12"/>
  <c r="H5657" i="12" s="1"/>
  <c r="B5657" i="12"/>
  <c r="D5657" i="12"/>
  <c r="E5657" i="12"/>
  <c r="I5657" i="12"/>
  <c r="J5657" i="12" s="1"/>
  <c r="A5658" i="12"/>
  <c r="H5658" i="12" s="1"/>
  <c r="B5658" i="12"/>
  <c r="D5658" i="12"/>
  <c r="E5658" i="12"/>
  <c r="I5658" i="12"/>
  <c r="J5658" i="12" s="1"/>
  <c r="A5659" i="12"/>
  <c r="H5659" i="12" s="1"/>
  <c r="B5659" i="12"/>
  <c r="D5659" i="12"/>
  <c r="E5659" i="12"/>
  <c r="I5659" i="12"/>
  <c r="J5659" i="12" s="1"/>
  <c r="A5660" i="12"/>
  <c r="H5660" i="12" s="1"/>
  <c r="B5660" i="12"/>
  <c r="D5660" i="12"/>
  <c r="E5660" i="12"/>
  <c r="I5660" i="12"/>
  <c r="J5660" i="12" s="1"/>
  <c r="A5661" i="12"/>
  <c r="H5661" i="12" s="1"/>
  <c r="B5661" i="12"/>
  <c r="D5661" i="12"/>
  <c r="E5661" i="12"/>
  <c r="I5661" i="12"/>
  <c r="J5661" i="12" s="1"/>
  <c r="A5662" i="12"/>
  <c r="H5662" i="12" s="1"/>
  <c r="B5662" i="12"/>
  <c r="D5662" i="12"/>
  <c r="E5662" i="12"/>
  <c r="I5662" i="12"/>
  <c r="J5662" i="12" s="1"/>
  <c r="A5663" i="12"/>
  <c r="H5663" i="12" s="1"/>
  <c r="B5663" i="12"/>
  <c r="D5663" i="12"/>
  <c r="E5663" i="12"/>
  <c r="I5663" i="12"/>
  <c r="J5663" i="12" s="1"/>
  <c r="A5664" i="12"/>
  <c r="H5664" i="12" s="1"/>
  <c r="B5664" i="12"/>
  <c r="D5664" i="12"/>
  <c r="E5664" i="12"/>
  <c r="I5664" i="12"/>
  <c r="J5664" i="12" s="1"/>
  <c r="A5665" i="12"/>
  <c r="H5665" i="12" s="1"/>
  <c r="B5665" i="12"/>
  <c r="D5665" i="12"/>
  <c r="E5665" i="12"/>
  <c r="I5665" i="12"/>
  <c r="J5665" i="12" s="1"/>
  <c r="A5666" i="12"/>
  <c r="H5666" i="12" s="1"/>
  <c r="B5666" i="12"/>
  <c r="D5666" i="12"/>
  <c r="E5666" i="12"/>
  <c r="I5666" i="12"/>
  <c r="J5666" i="12" s="1"/>
  <c r="A5667" i="12"/>
  <c r="H5667" i="12" s="1"/>
  <c r="B5667" i="12"/>
  <c r="D5667" i="12"/>
  <c r="E5667" i="12"/>
  <c r="I5667" i="12"/>
  <c r="J5667" i="12" s="1"/>
  <c r="A5668" i="12"/>
  <c r="H5668" i="12" s="1"/>
  <c r="B5668" i="12"/>
  <c r="D5668" i="12"/>
  <c r="E5668" i="12"/>
  <c r="I5668" i="12"/>
  <c r="J5668" i="12" s="1"/>
  <c r="A5669" i="12"/>
  <c r="H5669" i="12" s="1"/>
  <c r="B5669" i="12"/>
  <c r="D5669" i="12"/>
  <c r="E5669" i="12"/>
  <c r="I5669" i="12"/>
  <c r="J5669" i="12" s="1"/>
  <c r="A5670" i="12"/>
  <c r="H5670" i="12" s="1"/>
  <c r="B5670" i="12"/>
  <c r="D5670" i="12"/>
  <c r="E5670" i="12"/>
  <c r="I5670" i="12"/>
  <c r="J5670" i="12" s="1"/>
  <c r="A5671" i="12"/>
  <c r="H5671" i="12" s="1"/>
  <c r="B5671" i="12"/>
  <c r="D5671" i="12"/>
  <c r="E5671" i="12"/>
  <c r="I5671" i="12"/>
  <c r="J5671" i="12" s="1"/>
  <c r="A5672" i="12"/>
  <c r="H5672" i="12" s="1"/>
  <c r="B5672" i="12"/>
  <c r="D5672" i="12"/>
  <c r="E5672" i="12"/>
  <c r="I5672" i="12"/>
  <c r="J5672" i="12" s="1"/>
  <c r="A5673" i="12"/>
  <c r="H5673" i="12" s="1"/>
  <c r="B5673" i="12"/>
  <c r="D5673" i="12"/>
  <c r="E5673" i="12"/>
  <c r="I5673" i="12"/>
  <c r="J5673" i="12" s="1"/>
  <c r="A5674" i="12"/>
  <c r="H5674" i="12" s="1"/>
  <c r="B5674" i="12"/>
  <c r="D5674" i="12"/>
  <c r="E5674" i="12"/>
  <c r="I5674" i="12"/>
  <c r="J5674" i="12" s="1"/>
  <c r="A5675" i="12"/>
  <c r="H5675" i="12" s="1"/>
  <c r="B5675" i="12"/>
  <c r="D5675" i="12"/>
  <c r="E5675" i="12"/>
  <c r="I5675" i="12"/>
  <c r="J5675" i="12" s="1"/>
  <c r="A5676" i="12"/>
  <c r="H5676" i="12" s="1"/>
  <c r="B5676" i="12"/>
  <c r="D5676" i="12"/>
  <c r="E5676" i="12"/>
  <c r="I5676" i="12"/>
  <c r="J5676" i="12" s="1"/>
  <c r="A5677" i="12"/>
  <c r="H5677" i="12" s="1"/>
  <c r="B5677" i="12"/>
  <c r="D5677" i="12"/>
  <c r="E5677" i="12"/>
  <c r="I5677" i="12"/>
  <c r="J5677" i="12" s="1"/>
  <c r="A5678" i="12"/>
  <c r="H5678" i="12" s="1"/>
  <c r="B5678" i="12"/>
  <c r="D5678" i="12"/>
  <c r="E5678" i="12"/>
  <c r="I5678" i="12"/>
  <c r="J5678" i="12" s="1"/>
  <c r="A5679" i="12"/>
  <c r="H5679" i="12" s="1"/>
  <c r="B5679" i="12"/>
  <c r="D5679" i="12"/>
  <c r="E5679" i="12"/>
  <c r="I5679" i="12"/>
  <c r="J5679" i="12" s="1"/>
  <c r="A5680" i="12"/>
  <c r="H5680" i="12" s="1"/>
  <c r="B5680" i="12"/>
  <c r="D5680" i="12"/>
  <c r="E5680" i="12"/>
  <c r="I5680" i="12"/>
  <c r="J5680" i="12" s="1"/>
  <c r="A5681" i="12"/>
  <c r="H5681" i="12" s="1"/>
  <c r="B5681" i="12"/>
  <c r="D5681" i="12"/>
  <c r="E5681" i="12"/>
  <c r="I5681" i="12"/>
  <c r="J5681" i="12" s="1"/>
  <c r="A5682" i="12"/>
  <c r="H5682" i="12" s="1"/>
  <c r="B5682" i="12"/>
  <c r="D5682" i="12"/>
  <c r="E5682" i="12"/>
  <c r="I5682" i="12"/>
  <c r="J5682" i="12" s="1"/>
  <c r="A5683" i="12"/>
  <c r="H5683" i="12" s="1"/>
  <c r="B5683" i="12"/>
  <c r="D5683" i="12"/>
  <c r="E5683" i="12"/>
  <c r="I5683" i="12"/>
  <c r="J5683" i="12" s="1"/>
  <c r="A5684" i="12"/>
  <c r="H5684" i="12" s="1"/>
  <c r="B5684" i="12"/>
  <c r="D5684" i="12"/>
  <c r="E5684" i="12"/>
  <c r="I5684" i="12"/>
  <c r="J5684" i="12" s="1"/>
  <c r="A5685" i="12"/>
  <c r="H5685" i="12" s="1"/>
  <c r="B5685" i="12"/>
  <c r="D5685" i="12"/>
  <c r="E5685" i="12"/>
  <c r="I5685" i="12"/>
  <c r="J5685" i="12" s="1"/>
  <c r="A5686" i="12"/>
  <c r="H5686" i="12" s="1"/>
  <c r="B5686" i="12"/>
  <c r="D5686" i="12"/>
  <c r="E5686" i="12"/>
  <c r="I5686" i="12"/>
  <c r="J5686" i="12" s="1"/>
  <c r="A5687" i="12"/>
  <c r="H5687" i="12" s="1"/>
  <c r="B5687" i="12"/>
  <c r="D5687" i="12"/>
  <c r="E5687" i="12"/>
  <c r="I5687" i="12"/>
  <c r="J5687" i="12" s="1"/>
  <c r="A5688" i="12"/>
  <c r="H5688" i="12" s="1"/>
  <c r="B5688" i="12"/>
  <c r="D5688" i="12"/>
  <c r="E5688" i="12"/>
  <c r="I5688" i="12"/>
  <c r="J5688" i="12" s="1"/>
  <c r="A5689" i="12"/>
  <c r="H5689" i="12" s="1"/>
  <c r="B5689" i="12"/>
  <c r="D5689" i="12"/>
  <c r="E5689" i="12"/>
  <c r="I5689" i="12"/>
  <c r="J5689" i="12" s="1"/>
  <c r="A5690" i="12"/>
  <c r="H5690" i="12" s="1"/>
  <c r="B5690" i="12"/>
  <c r="D5690" i="12"/>
  <c r="E5690" i="12"/>
  <c r="I5690" i="12"/>
  <c r="J5690" i="12" s="1"/>
  <c r="A5691" i="12"/>
  <c r="H5691" i="12" s="1"/>
  <c r="B5691" i="12"/>
  <c r="D5691" i="12"/>
  <c r="E5691" i="12"/>
  <c r="I5691" i="12"/>
  <c r="J5691" i="12" s="1"/>
  <c r="A5692" i="12"/>
  <c r="H5692" i="12" s="1"/>
  <c r="B5692" i="12"/>
  <c r="D5692" i="12"/>
  <c r="E5692" i="12"/>
  <c r="I5692" i="12"/>
  <c r="J5692" i="12" s="1"/>
  <c r="A5693" i="12"/>
  <c r="H5693" i="12" s="1"/>
  <c r="B5693" i="12"/>
  <c r="D5693" i="12"/>
  <c r="E5693" i="12"/>
  <c r="I5693" i="12"/>
  <c r="J5693" i="12" s="1"/>
  <c r="A5694" i="12"/>
  <c r="H5694" i="12" s="1"/>
  <c r="B5694" i="12"/>
  <c r="D5694" i="12"/>
  <c r="E5694" i="12"/>
  <c r="I5694" i="12"/>
  <c r="J5694" i="12" s="1"/>
  <c r="A5695" i="12"/>
  <c r="H5695" i="12" s="1"/>
  <c r="B5695" i="12"/>
  <c r="D5695" i="12"/>
  <c r="E5695" i="12"/>
  <c r="I5695" i="12"/>
  <c r="J5695" i="12" s="1"/>
  <c r="A5696" i="12"/>
  <c r="H5696" i="12" s="1"/>
  <c r="B5696" i="12"/>
  <c r="D5696" i="12"/>
  <c r="E5696" i="12"/>
  <c r="I5696" i="12"/>
  <c r="J5696" i="12" s="1"/>
  <c r="A5697" i="12"/>
  <c r="H5697" i="12" s="1"/>
  <c r="B5697" i="12"/>
  <c r="D5697" i="12"/>
  <c r="E5697" i="12"/>
  <c r="I5697" i="12"/>
  <c r="J5697" i="12" s="1"/>
  <c r="A5698" i="12"/>
  <c r="H5698" i="12" s="1"/>
  <c r="B5698" i="12"/>
  <c r="D5698" i="12"/>
  <c r="E5698" i="12"/>
  <c r="I5698" i="12"/>
  <c r="J5698" i="12" s="1"/>
  <c r="A5699" i="12"/>
  <c r="H5699" i="12" s="1"/>
  <c r="B5699" i="12"/>
  <c r="D5699" i="12"/>
  <c r="E5699" i="12"/>
  <c r="I5699" i="12"/>
  <c r="J5699" i="12" s="1"/>
  <c r="A5700" i="12"/>
  <c r="H5700" i="12" s="1"/>
  <c r="B5700" i="12"/>
  <c r="D5700" i="12"/>
  <c r="E5700" i="12"/>
  <c r="I5700" i="12"/>
  <c r="J5700" i="12" s="1"/>
  <c r="A5701" i="12"/>
  <c r="H5701" i="12" s="1"/>
  <c r="B5701" i="12"/>
  <c r="D5701" i="12"/>
  <c r="E5701" i="12"/>
  <c r="I5701" i="12"/>
  <c r="J5701" i="12" s="1"/>
  <c r="A5702" i="12"/>
  <c r="H5702" i="12" s="1"/>
  <c r="B5702" i="12"/>
  <c r="D5702" i="12"/>
  <c r="E5702" i="12"/>
  <c r="I5702" i="12"/>
  <c r="J5702" i="12" s="1"/>
  <c r="A5703" i="12"/>
  <c r="H5703" i="12" s="1"/>
  <c r="B5703" i="12"/>
  <c r="D5703" i="12"/>
  <c r="E5703" i="12"/>
  <c r="I5703" i="12"/>
  <c r="J5703" i="12" s="1"/>
  <c r="A5704" i="12"/>
  <c r="H5704" i="12" s="1"/>
  <c r="B5704" i="12"/>
  <c r="D5704" i="12"/>
  <c r="E5704" i="12"/>
  <c r="I5704" i="12"/>
  <c r="J5704" i="12" s="1"/>
  <c r="A5705" i="12"/>
  <c r="H5705" i="12" s="1"/>
  <c r="B5705" i="12"/>
  <c r="D5705" i="12"/>
  <c r="E5705" i="12"/>
  <c r="I5705" i="12"/>
  <c r="J5705" i="12" s="1"/>
  <c r="A5706" i="12"/>
  <c r="H5706" i="12" s="1"/>
  <c r="B5706" i="12"/>
  <c r="D5706" i="12"/>
  <c r="E5706" i="12"/>
  <c r="I5706" i="12"/>
  <c r="J5706" i="12" s="1"/>
  <c r="A5707" i="12"/>
  <c r="H5707" i="12" s="1"/>
  <c r="B5707" i="12"/>
  <c r="D5707" i="12"/>
  <c r="E5707" i="12"/>
  <c r="I5707" i="12"/>
  <c r="J5707" i="12" s="1"/>
  <c r="A5708" i="12"/>
  <c r="H5708" i="12" s="1"/>
  <c r="B5708" i="12"/>
  <c r="D5708" i="12"/>
  <c r="E5708" i="12"/>
  <c r="I5708" i="12"/>
  <c r="J5708" i="12" s="1"/>
  <c r="A5709" i="12"/>
  <c r="H5709" i="12" s="1"/>
  <c r="B5709" i="12"/>
  <c r="D5709" i="12"/>
  <c r="E5709" i="12"/>
  <c r="I5709" i="12"/>
  <c r="J5709" i="12" s="1"/>
  <c r="A5710" i="12"/>
  <c r="H5710" i="12" s="1"/>
  <c r="B5710" i="12"/>
  <c r="D5710" i="12"/>
  <c r="E5710" i="12"/>
  <c r="I5710" i="12"/>
  <c r="J5710" i="12" s="1"/>
  <c r="A5711" i="12"/>
  <c r="H5711" i="12" s="1"/>
  <c r="B5711" i="12"/>
  <c r="D5711" i="12"/>
  <c r="E5711" i="12"/>
  <c r="I5711" i="12"/>
  <c r="J5711" i="12" s="1"/>
  <c r="A5712" i="12"/>
  <c r="H5712" i="12" s="1"/>
  <c r="B5712" i="12"/>
  <c r="D5712" i="12"/>
  <c r="E5712" i="12"/>
  <c r="I5712" i="12"/>
  <c r="J5712" i="12" s="1"/>
  <c r="A5713" i="12"/>
  <c r="H5713" i="12" s="1"/>
  <c r="B5713" i="12"/>
  <c r="D5713" i="12"/>
  <c r="E5713" i="12"/>
  <c r="I5713" i="12"/>
  <c r="J5713" i="12" s="1"/>
  <c r="A5714" i="12"/>
  <c r="H5714" i="12" s="1"/>
  <c r="B5714" i="12"/>
  <c r="D5714" i="12"/>
  <c r="E5714" i="12"/>
  <c r="I5714" i="12"/>
  <c r="J5714" i="12" s="1"/>
  <c r="A5715" i="12"/>
  <c r="H5715" i="12" s="1"/>
  <c r="B5715" i="12"/>
  <c r="D5715" i="12"/>
  <c r="E5715" i="12"/>
  <c r="I5715" i="12"/>
  <c r="J5715" i="12" s="1"/>
  <c r="A5716" i="12"/>
  <c r="H5716" i="12" s="1"/>
  <c r="B5716" i="12"/>
  <c r="D5716" i="12"/>
  <c r="E5716" i="12"/>
  <c r="I5716" i="12"/>
  <c r="J5716" i="12" s="1"/>
  <c r="A5717" i="12"/>
  <c r="H5717" i="12" s="1"/>
  <c r="B5717" i="12"/>
  <c r="D5717" i="12"/>
  <c r="E5717" i="12"/>
  <c r="I5717" i="12"/>
  <c r="J5717" i="12" s="1"/>
  <c r="A5718" i="12"/>
  <c r="H5718" i="12" s="1"/>
  <c r="B5718" i="12"/>
  <c r="D5718" i="12"/>
  <c r="E5718" i="12"/>
  <c r="I5718" i="12"/>
  <c r="J5718" i="12" s="1"/>
  <c r="A5719" i="12"/>
  <c r="H5719" i="12" s="1"/>
  <c r="B5719" i="12"/>
  <c r="D5719" i="12"/>
  <c r="E5719" i="12"/>
  <c r="I5719" i="12"/>
  <c r="J5719" i="12" s="1"/>
  <c r="A5720" i="12"/>
  <c r="H5720" i="12" s="1"/>
  <c r="B5720" i="12"/>
  <c r="D5720" i="12"/>
  <c r="E5720" i="12"/>
  <c r="I5720" i="12"/>
  <c r="J5720" i="12" s="1"/>
  <c r="A5721" i="12"/>
  <c r="H5721" i="12" s="1"/>
  <c r="B5721" i="12"/>
  <c r="D5721" i="12"/>
  <c r="E5721" i="12"/>
  <c r="I5721" i="12"/>
  <c r="J5721" i="12" s="1"/>
  <c r="A5722" i="12"/>
  <c r="H5722" i="12" s="1"/>
  <c r="B5722" i="12"/>
  <c r="D5722" i="12"/>
  <c r="E5722" i="12"/>
  <c r="I5722" i="12"/>
  <c r="J5722" i="12" s="1"/>
  <c r="A5723" i="12"/>
  <c r="H5723" i="12" s="1"/>
  <c r="B5723" i="12"/>
  <c r="D5723" i="12"/>
  <c r="E5723" i="12"/>
  <c r="I5723" i="12"/>
  <c r="J5723" i="12" s="1"/>
  <c r="A5724" i="12"/>
  <c r="H5724" i="12" s="1"/>
  <c r="B5724" i="12"/>
  <c r="D5724" i="12"/>
  <c r="E5724" i="12"/>
  <c r="I5724" i="12"/>
  <c r="J5724" i="12" s="1"/>
  <c r="A5725" i="12"/>
  <c r="H5725" i="12" s="1"/>
  <c r="B5725" i="12"/>
  <c r="D5725" i="12"/>
  <c r="E5725" i="12"/>
  <c r="I5725" i="12"/>
  <c r="J5725" i="12" s="1"/>
  <c r="A5726" i="12"/>
  <c r="H5726" i="12" s="1"/>
  <c r="B5726" i="12"/>
  <c r="D5726" i="12"/>
  <c r="E5726" i="12"/>
  <c r="I5726" i="12"/>
  <c r="J5726" i="12" s="1"/>
  <c r="A5727" i="12"/>
  <c r="H5727" i="12" s="1"/>
  <c r="B5727" i="12"/>
  <c r="D5727" i="12"/>
  <c r="E5727" i="12"/>
  <c r="I5727" i="12"/>
  <c r="J5727" i="12" s="1"/>
  <c r="A5728" i="12"/>
  <c r="H5728" i="12" s="1"/>
  <c r="B5728" i="12"/>
  <c r="D5728" i="12"/>
  <c r="E5728" i="12"/>
  <c r="I5728" i="12"/>
  <c r="J5728" i="12" s="1"/>
  <c r="A5729" i="12"/>
  <c r="H5729" i="12" s="1"/>
  <c r="B5729" i="12"/>
  <c r="D5729" i="12"/>
  <c r="E5729" i="12"/>
  <c r="I5729" i="12"/>
  <c r="J5729" i="12" s="1"/>
  <c r="A5730" i="12"/>
  <c r="H5730" i="12" s="1"/>
  <c r="B5730" i="12"/>
  <c r="D5730" i="12"/>
  <c r="E5730" i="12"/>
  <c r="I5730" i="12"/>
  <c r="J5730" i="12" s="1"/>
  <c r="A5731" i="12"/>
  <c r="H5731" i="12" s="1"/>
  <c r="B5731" i="12"/>
  <c r="D5731" i="12"/>
  <c r="E5731" i="12"/>
  <c r="I5731" i="12"/>
  <c r="J5731" i="12" s="1"/>
  <c r="A5732" i="12"/>
  <c r="H5732" i="12" s="1"/>
  <c r="B5732" i="12"/>
  <c r="D5732" i="12"/>
  <c r="E5732" i="12"/>
  <c r="I5732" i="12"/>
  <c r="J5732" i="12" s="1"/>
  <c r="A5733" i="12"/>
  <c r="H5733" i="12" s="1"/>
  <c r="B5733" i="12"/>
  <c r="D5733" i="12"/>
  <c r="E5733" i="12"/>
  <c r="I5733" i="12"/>
  <c r="J5733" i="12" s="1"/>
  <c r="A5734" i="12"/>
  <c r="H5734" i="12" s="1"/>
  <c r="B5734" i="12"/>
  <c r="D5734" i="12"/>
  <c r="E5734" i="12"/>
  <c r="I5734" i="12"/>
  <c r="J5734" i="12" s="1"/>
  <c r="A5735" i="12"/>
  <c r="H5735" i="12" s="1"/>
  <c r="B5735" i="12"/>
  <c r="D5735" i="12"/>
  <c r="E5735" i="12"/>
  <c r="I5735" i="12"/>
  <c r="J5735" i="12" s="1"/>
  <c r="A5736" i="12"/>
  <c r="H5736" i="12" s="1"/>
  <c r="B5736" i="12"/>
  <c r="D5736" i="12"/>
  <c r="E5736" i="12"/>
  <c r="I5736" i="12"/>
  <c r="J5736" i="12" s="1"/>
  <c r="A5737" i="12"/>
  <c r="H5737" i="12" s="1"/>
  <c r="B5737" i="12"/>
  <c r="D5737" i="12"/>
  <c r="E5737" i="12"/>
  <c r="I5737" i="12"/>
  <c r="J5737" i="12" s="1"/>
  <c r="A5738" i="12"/>
  <c r="H5738" i="12" s="1"/>
  <c r="B5738" i="12"/>
  <c r="D5738" i="12"/>
  <c r="E5738" i="12"/>
  <c r="I5738" i="12"/>
  <c r="J5738" i="12" s="1"/>
  <c r="A5739" i="12"/>
  <c r="H5739" i="12" s="1"/>
  <c r="B5739" i="12"/>
  <c r="D5739" i="12"/>
  <c r="E5739" i="12"/>
  <c r="I5739" i="12"/>
  <c r="J5739" i="12" s="1"/>
  <c r="A5740" i="12"/>
  <c r="H5740" i="12" s="1"/>
  <c r="B5740" i="12"/>
  <c r="D5740" i="12"/>
  <c r="E5740" i="12"/>
  <c r="I5740" i="12"/>
  <c r="J5740" i="12" s="1"/>
  <c r="A5741" i="12"/>
  <c r="H5741" i="12" s="1"/>
  <c r="B5741" i="12"/>
  <c r="D5741" i="12"/>
  <c r="E5741" i="12"/>
  <c r="I5741" i="12"/>
  <c r="J5741" i="12" s="1"/>
  <c r="A5742" i="12"/>
  <c r="H5742" i="12" s="1"/>
  <c r="B5742" i="12"/>
  <c r="D5742" i="12"/>
  <c r="E5742" i="12"/>
  <c r="I5742" i="12"/>
  <c r="J5742" i="12" s="1"/>
  <c r="A5743" i="12"/>
  <c r="H5743" i="12" s="1"/>
  <c r="B5743" i="12"/>
  <c r="D5743" i="12"/>
  <c r="E5743" i="12"/>
  <c r="I5743" i="12"/>
  <c r="J5743" i="12" s="1"/>
  <c r="A5744" i="12"/>
  <c r="H5744" i="12" s="1"/>
  <c r="B5744" i="12"/>
  <c r="D5744" i="12"/>
  <c r="E5744" i="12"/>
  <c r="I5744" i="12"/>
  <c r="J5744" i="12" s="1"/>
  <c r="A5745" i="12"/>
  <c r="H5745" i="12" s="1"/>
  <c r="B5745" i="12"/>
  <c r="D5745" i="12"/>
  <c r="E5745" i="12"/>
  <c r="I5745" i="12"/>
  <c r="J5745" i="12" s="1"/>
  <c r="A5746" i="12"/>
  <c r="H5746" i="12" s="1"/>
  <c r="B5746" i="12"/>
  <c r="D5746" i="12"/>
  <c r="E5746" i="12"/>
  <c r="I5746" i="12"/>
  <c r="J5746" i="12" s="1"/>
  <c r="A5747" i="12"/>
  <c r="H5747" i="12" s="1"/>
  <c r="B5747" i="12"/>
  <c r="D5747" i="12"/>
  <c r="E5747" i="12"/>
  <c r="I5747" i="12"/>
  <c r="J5747" i="12" s="1"/>
  <c r="A5748" i="12"/>
  <c r="H5748" i="12" s="1"/>
  <c r="B5748" i="12"/>
  <c r="D5748" i="12"/>
  <c r="E5748" i="12"/>
  <c r="I5748" i="12"/>
  <c r="J5748" i="12" s="1"/>
  <c r="A5749" i="12"/>
  <c r="H5749" i="12" s="1"/>
  <c r="B5749" i="12"/>
  <c r="D5749" i="12"/>
  <c r="E5749" i="12"/>
  <c r="I5749" i="12"/>
  <c r="J5749" i="12" s="1"/>
  <c r="A5750" i="12"/>
  <c r="H5750" i="12" s="1"/>
  <c r="B5750" i="12"/>
  <c r="D5750" i="12"/>
  <c r="E5750" i="12"/>
  <c r="I5750" i="12"/>
  <c r="J5750" i="12" s="1"/>
  <c r="A5751" i="12"/>
  <c r="H5751" i="12" s="1"/>
  <c r="B5751" i="12"/>
  <c r="D5751" i="12"/>
  <c r="E5751" i="12"/>
  <c r="I5751" i="12"/>
  <c r="J5751" i="12" s="1"/>
  <c r="A5752" i="12"/>
  <c r="H5752" i="12" s="1"/>
  <c r="B5752" i="12"/>
  <c r="D5752" i="12"/>
  <c r="E5752" i="12"/>
  <c r="I5752" i="12"/>
  <c r="J5752" i="12" s="1"/>
  <c r="A5753" i="12"/>
  <c r="H5753" i="12" s="1"/>
  <c r="B5753" i="12"/>
  <c r="D5753" i="12"/>
  <c r="E5753" i="12"/>
  <c r="I5753" i="12"/>
  <c r="J5753" i="12" s="1"/>
  <c r="A5754" i="12"/>
  <c r="H5754" i="12" s="1"/>
  <c r="B5754" i="12"/>
  <c r="D5754" i="12"/>
  <c r="E5754" i="12"/>
  <c r="I5754" i="12"/>
  <c r="J5754" i="12" s="1"/>
  <c r="A5755" i="12"/>
  <c r="H5755" i="12" s="1"/>
  <c r="B5755" i="12"/>
  <c r="D5755" i="12"/>
  <c r="E5755" i="12"/>
  <c r="I5755" i="12"/>
  <c r="J5755" i="12" s="1"/>
  <c r="A5756" i="12"/>
  <c r="H5756" i="12" s="1"/>
  <c r="B5756" i="12"/>
  <c r="D5756" i="12"/>
  <c r="E5756" i="12"/>
  <c r="I5756" i="12"/>
  <c r="J5756" i="12" s="1"/>
  <c r="A5757" i="12"/>
  <c r="H5757" i="12" s="1"/>
  <c r="B5757" i="12"/>
  <c r="D5757" i="12"/>
  <c r="E5757" i="12"/>
  <c r="I5757" i="12"/>
  <c r="J5757" i="12" s="1"/>
  <c r="A5758" i="12"/>
  <c r="H5758" i="12" s="1"/>
  <c r="B5758" i="12"/>
  <c r="D5758" i="12"/>
  <c r="E5758" i="12"/>
  <c r="I5758" i="12"/>
  <c r="J5758" i="12" s="1"/>
  <c r="A5759" i="12"/>
  <c r="H5759" i="12" s="1"/>
  <c r="B5759" i="12"/>
  <c r="D5759" i="12"/>
  <c r="E5759" i="12"/>
  <c r="I5759" i="12"/>
  <c r="J5759" i="12" s="1"/>
  <c r="A5760" i="12"/>
  <c r="H5760" i="12" s="1"/>
  <c r="B5760" i="12"/>
  <c r="D5760" i="12"/>
  <c r="E5760" i="12"/>
  <c r="I5760" i="12"/>
  <c r="J5760" i="12" s="1"/>
  <c r="A5761" i="12"/>
  <c r="H5761" i="12" s="1"/>
  <c r="B5761" i="12"/>
  <c r="D5761" i="12"/>
  <c r="E5761" i="12"/>
  <c r="I5761" i="12"/>
  <c r="J5761" i="12" s="1"/>
  <c r="E5186" i="12"/>
  <c r="A5167" i="12"/>
  <c r="H5167" i="12" s="1"/>
  <c r="B5167" i="12"/>
  <c r="D5167" i="12"/>
  <c r="E5167" i="12"/>
  <c r="I5167" i="12"/>
  <c r="J5167" i="12" s="1"/>
  <c r="A5168" i="12"/>
  <c r="H5168" i="12" s="1"/>
  <c r="B5168" i="12"/>
  <c r="D5168" i="12"/>
  <c r="E5168" i="12"/>
  <c r="I5168" i="12"/>
  <c r="J5168" i="12" s="1"/>
  <c r="A5169" i="12"/>
  <c r="H5169" i="12" s="1"/>
  <c r="B5169" i="12"/>
  <c r="D5169" i="12"/>
  <c r="E5169" i="12"/>
  <c r="I5169" i="12"/>
  <c r="J5169" i="12" s="1"/>
  <c r="A5170" i="12"/>
  <c r="H5170" i="12" s="1"/>
  <c r="B5170" i="12"/>
  <c r="D5170" i="12"/>
  <c r="E5170" i="12"/>
  <c r="I5170" i="12"/>
  <c r="J5170" i="12" s="1"/>
  <c r="A5171" i="12"/>
  <c r="H5171" i="12" s="1"/>
  <c r="B5171" i="12"/>
  <c r="D5171" i="12"/>
  <c r="E5171" i="12"/>
  <c r="I5171" i="12"/>
  <c r="J5171" i="12" s="1"/>
  <c r="A5172" i="12"/>
  <c r="H5172" i="12" s="1"/>
  <c r="B5172" i="12"/>
  <c r="D5172" i="12"/>
  <c r="E5172" i="12"/>
  <c r="I5172" i="12"/>
  <c r="J5172" i="12" s="1"/>
  <c r="A5173" i="12"/>
  <c r="H5173" i="12" s="1"/>
  <c r="B5173" i="12"/>
  <c r="D5173" i="12"/>
  <c r="E5173" i="12"/>
  <c r="I5173" i="12"/>
  <c r="J5173" i="12" s="1"/>
  <c r="A5174" i="12"/>
  <c r="H5174" i="12" s="1"/>
  <c r="B5174" i="12"/>
  <c r="D5174" i="12"/>
  <c r="E5174" i="12"/>
  <c r="I5174" i="12"/>
  <c r="J5174" i="12" s="1"/>
  <c r="A5175" i="12"/>
  <c r="H5175" i="12" s="1"/>
  <c r="B5175" i="12"/>
  <c r="D5175" i="12"/>
  <c r="E5175" i="12"/>
  <c r="I5175" i="12"/>
  <c r="J5175" i="12" s="1"/>
  <c r="A5176" i="12"/>
  <c r="H5176" i="12" s="1"/>
  <c r="B5176" i="12"/>
  <c r="D5176" i="12"/>
  <c r="E5176" i="12"/>
  <c r="I5176" i="12"/>
  <c r="J5176" i="12" s="1"/>
  <c r="A5177" i="12"/>
  <c r="H5177" i="12" s="1"/>
  <c r="B5177" i="12"/>
  <c r="D5177" i="12"/>
  <c r="E5177" i="12"/>
  <c r="I5177" i="12"/>
  <c r="J5177" i="12" s="1"/>
  <c r="A5178" i="12"/>
  <c r="H5178" i="12" s="1"/>
  <c r="B5178" i="12"/>
  <c r="D5178" i="12"/>
  <c r="E5178" i="12"/>
  <c r="I5178" i="12"/>
  <c r="J5178" i="12" s="1"/>
  <c r="A5179" i="12"/>
  <c r="H5179" i="12" s="1"/>
  <c r="B5179" i="12"/>
  <c r="D5179" i="12"/>
  <c r="E5179" i="12"/>
  <c r="I5179" i="12"/>
  <c r="J5179" i="12" s="1"/>
  <c r="A5180" i="12"/>
  <c r="H5180" i="12" s="1"/>
  <c r="B5180" i="12"/>
  <c r="D5180" i="12"/>
  <c r="E5180" i="12"/>
  <c r="I5180" i="12"/>
  <c r="J5180" i="12" s="1"/>
  <c r="A5181" i="12"/>
  <c r="H5181" i="12" s="1"/>
  <c r="B5181" i="12"/>
  <c r="D5181" i="12"/>
  <c r="E5181" i="12"/>
  <c r="I5181" i="12"/>
  <c r="J5181" i="12" s="1"/>
  <c r="A5182" i="12"/>
  <c r="H5182" i="12" s="1"/>
  <c r="B5182" i="12"/>
  <c r="D5182" i="12"/>
  <c r="E5182" i="12"/>
  <c r="I5182" i="12"/>
  <c r="J5182" i="12" s="1"/>
  <c r="A5183" i="12"/>
  <c r="H5183" i="12" s="1"/>
  <c r="B5183" i="12"/>
  <c r="D5183" i="12"/>
  <c r="E5183" i="12"/>
  <c r="I5183" i="12"/>
  <c r="J5183" i="12" s="1"/>
  <c r="A5184" i="12"/>
  <c r="H5184" i="12" s="1"/>
  <c r="B5184" i="12"/>
  <c r="D5184" i="12"/>
  <c r="E5184" i="12"/>
  <c r="I5184" i="12"/>
  <c r="J5184" i="12" s="1"/>
  <c r="A5185" i="12"/>
  <c r="H5185" i="12" s="1"/>
  <c r="B5185" i="12"/>
  <c r="D5185" i="12"/>
  <c r="E5185" i="12"/>
  <c r="I5185" i="12"/>
  <c r="J5185" i="12" s="1"/>
  <c r="D5186" i="12"/>
  <c r="A5103" i="12"/>
  <c r="H5103" i="12" s="1"/>
  <c r="B5103" i="12"/>
  <c r="D5103" i="12"/>
  <c r="E5103" i="12"/>
  <c r="I5103" i="12"/>
  <c r="J5103" i="12" s="1"/>
  <c r="A5104" i="12"/>
  <c r="H5104" i="12" s="1"/>
  <c r="B5104" i="12"/>
  <c r="D5104" i="12"/>
  <c r="E5104" i="12"/>
  <c r="I5104" i="12"/>
  <c r="J5104" i="12" s="1"/>
  <c r="A5105" i="12"/>
  <c r="H5105" i="12" s="1"/>
  <c r="B5105" i="12"/>
  <c r="D5105" i="12"/>
  <c r="E5105" i="12"/>
  <c r="I5105" i="12"/>
  <c r="J5105" i="12" s="1"/>
  <c r="A5106" i="12"/>
  <c r="H5106" i="12" s="1"/>
  <c r="B5106" i="12"/>
  <c r="D5106" i="12"/>
  <c r="E5106" i="12"/>
  <c r="I5106" i="12"/>
  <c r="J5106" i="12" s="1"/>
  <c r="A5107" i="12"/>
  <c r="H5107" i="12" s="1"/>
  <c r="B5107" i="12"/>
  <c r="D5107" i="12"/>
  <c r="E5107" i="12"/>
  <c r="I5107" i="12"/>
  <c r="J5107" i="12" s="1"/>
  <c r="A5108" i="12"/>
  <c r="H5108" i="12" s="1"/>
  <c r="B5108" i="12"/>
  <c r="D5108" i="12"/>
  <c r="E5108" i="12"/>
  <c r="I5108" i="12"/>
  <c r="J5108" i="12" s="1"/>
  <c r="A5109" i="12"/>
  <c r="H5109" i="12" s="1"/>
  <c r="B5109" i="12"/>
  <c r="D5109" i="12"/>
  <c r="E5109" i="12"/>
  <c r="I5109" i="12"/>
  <c r="J5109" i="12" s="1"/>
  <c r="A5110" i="12"/>
  <c r="H5110" i="12" s="1"/>
  <c r="B5110" i="12"/>
  <c r="D5110" i="12"/>
  <c r="E5110" i="12"/>
  <c r="I5110" i="12"/>
  <c r="J5110" i="12" s="1"/>
  <c r="A5111" i="12"/>
  <c r="H5111" i="12" s="1"/>
  <c r="B5111" i="12"/>
  <c r="D5111" i="12"/>
  <c r="E5111" i="12"/>
  <c r="I5111" i="12"/>
  <c r="J5111" i="12" s="1"/>
  <c r="A5112" i="12"/>
  <c r="H5112" i="12" s="1"/>
  <c r="B5112" i="12"/>
  <c r="D5112" i="12"/>
  <c r="E5112" i="12"/>
  <c r="I5112" i="12"/>
  <c r="J5112" i="12" s="1"/>
  <c r="A5113" i="12"/>
  <c r="H5113" i="12" s="1"/>
  <c r="B5113" i="12"/>
  <c r="D5113" i="12"/>
  <c r="E5113" i="12"/>
  <c r="I5113" i="12"/>
  <c r="J5113" i="12" s="1"/>
  <c r="A5114" i="12"/>
  <c r="H5114" i="12" s="1"/>
  <c r="B5114" i="12"/>
  <c r="D5114" i="12"/>
  <c r="E5114" i="12"/>
  <c r="I5114" i="12"/>
  <c r="J5114" i="12" s="1"/>
  <c r="A5115" i="12"/>
  <c r="H5115" i="12" s="1"/>
  <c r="B5115" i="12"/>
  <c r="D5115" i="12"/>
  <c r="E5115" i="12"/>
  <c r="I5115" i="12"/>
  <c r="J5115" i="12" s="1"/>
  <c r="A5116" i="12"/>
  <c r="H5116" i="12" s="1"/>
  <c r="B5116" i="12"/>
  <c r="D5116" i="12"/>
  <c r="E5116" i="12"/>
  <c r="I5116" i="12"/>
  <c r="J5116" i="12" s="1"/>
  <c r="A5117" i="12"/>
  <c r="H5117" i="12" s="1"/>
  <c r="B5117" i="12"/>
  <c r="D5117" i="12"/>
  <c r="E5117" i="12"/>
  <c r="I5117" i="12"/>
  <c r="J5117" i="12" s="1"/>
  <c r="A5118" i="12"/>
  <c r="H5118" i="12" s="1"/>
  <c r="B5118" i="12"/>
  <c r="D5118" i="12"/>
  <c r="E5118" i="12"/>
  <c r="I5118" i="12"/>
  <c r="J5118" i="12" s="1"/>
  <c r="A5119" i="12"/>
  <c r="H5119" i="12" s="1"/>
  <c r="B5119" i="12"/>
  <c r="D5119" i="12"/>
  <c r="E5119" i="12"/>
  <c r="I5119" i="12"/>
  <c r="J5119" i="12" s="1"/>
  <c r="A5120" i="12"/>
  <c r="H5120" i="12" s="1"/>
  <c r="B5120" i="12"/>
  <c r="D5120" i="12"/>
  <c r="E5120" i="12"/>
  <c r="I5120" i="12"/>
  <c r="J5120" i="12" s="1"/>
  <c r="A5121" i="12"/>
  <c r="H5121" i="12" s="1"/>
  <c r="B5121" i="12"/>
  <c r="D5121" i="12"/>
  <c r="E5121" i="12"/>
  <c r="I5121" i="12"/>
  <c r="J5121" i="12" s="1"/>
  <c r="A5122" i="12"/>
  <c r="H5122" i="12" s="1"/>
  <c r="B5122" i="12"/>
  <c r="D5122" i="12"/>
  <c r="E5122" i="12"/>
  <c r="I5122" i="12"/>
  <c r="J5122" i="12" s="1"/>
  <c r="A5123" i="12"/>
  <c r="H5123" i="12" s="1"/>
  <c r="B5123" i="12"/>
  <c r="D5123" i="12"/>
  <c r="E5123" i="12"/>
  <c r="I5123" i="12"/>
  <c r="J5123" i="12" s="1"/>
  <c r="A5124" i="12"/>
  <c r="H5124" i="12" s="1"/>
  <c r="B5124" i="12"/>
  <c r="D5124" i="12"/>
  <c r="E5124" i="12"/>
  <c r="I5124" i="12"/>
  <c r="J5124" i="12" s="1"/>
  <c r="A5125" i="12"/>
  <c r="H5125" i="12" s="1"/>
  <c r="B5125" i="12"/>
  <c r="D5125" i="12"/>
  <c r="E5125" i="12"/>
  <c r="I5125" i="12"/>
  <c r="J5125" i="12" s="1"/>
  <c r="A5126" i="12"/>
  <c r="H5126" i="12" s="1"/>
  <c r="B5126" i="12"/>
  <c r="D5126" i="12"/>
  <c r="E5126" i="12"/>
  <c r="I5126" i="12"/>
  <c r="J5126" i="12" s="1"/>
  <c r="A5127" i="12"/>
  <c r="H5127" i="12" s="1"/>
  <c r="B5127" i="12"/>
  <c r="D5127" i="12"/>
  <c r="E5127" i="12"/>
  <c r="I5127" i="12"/>
  <c r="J5127" i="12" s="1"/>
  <c r="A5128" i="12"/>
  <c r="H5128" i="12" s="1"/>
  <c r="B5128" i="12"/>
  <c r="D5128" i="12"/>
  <c r="E5128" i="12"/>
  <c r="I5128" i="12"/>
  <c r="J5128" i="12" s="1"/>
  <c r="A5129" i="12"/>
  <c r="H5129" i="12" s="1"/>
  <c r="B5129" i="12"/>
  <c r="D5129" i="12"/>
  <c r="E5129" i="12"/>
  <c r="I5129" i="12"/>
  <c r="J5129" i="12" s="1"/>
  <c r="A5130" i="12"/>
  <c r="H5130" i="12" s="1"/>
  <c r="B5130" i="12"/>
  <c r="D5130" i="12"/>
  <c r="E5130" i="12"/>
  <c r="I5130" i="12"/>
  <c r="J5130" i="12" s="1"/>
  <c r="A5131" i="12"/>
  <c r="H5131" i="12" s="1"/>
  <c r="B5131" i="12"/>
  <c r="D5131" i="12"/>
  <c r="E5131" i="12"/>
  <c r="I5131" i="12"/>
  <c r="J5131" i="12" s="1"/>
  <c r="A5132" i="12"/>
  <c r="H5132" i="12" s="1"/>
  <c r="B5132" i="12"/>
  <c r="D5132" i="12"/>
  <c r="E5132" i="12"/>
  <c r="I5132" i="12"/>
  <c r="J5132" i="12" s="1"/>
  <c r="A5133" i="12"/>
  <c r="H5133" i="12" s="1"/>
  <c r="B5133" i="12"/>
  <c r="D5133" i="12"/>
  <c r="E5133" i="12"/>
  <c r="I5133" i="12"/>
  <c r="J5133" i="12" s="1"/>
  <c r="A5134" i="12"/>
  <c r="H5134" i="12" s="1"/>
  <c r="B5134" i="12"/>
  <c r="D5134" i="12"/>
  <c r="E5134" i="12"/>
  <c r="I5134" i="12"/>
  <c r="J5134" i="12" s="1"/>
  <c r="A5135" i="12"/>
  <c r="H5135" i="12" s="1"/>
  <c r="B5135" i="12"/>
  <c r="D5135" i="12"/>
  <c r="E5135" i="12"/>
  <c r="I5135" i="12"/>
  <c r="J5135" i="12" s="1"/>
  <c r="A5136" i="12"/>
  <c r="H5136" i="12" s="1"/>
  <c r="B5136" i="12"/>
  <c r="D5136" i="12"/>
  <c r="E5136" i="12"/>
  <c r="I5136" i="12"/>
  <c r="J5136" i="12" s="1"/>
  <c r="A5137" i="12"/>
  <c r="H5137" i="12" s="1"/>
  <c r="B5137" i="12"/>
  <c r="D5137" i="12"/>
  <c r="E5137" i="12"/>
  <c r="I5137" i="12"/>
  <c r="J5137" i="12" s="1"/>
  <c r="A5138" i="12"/>
  <c r="H5138" i="12" s="1"/>
  <c r="B5138" i="12"/>
  <c r="D5138" i="12"/>
  <c r="E5138" i="12"/>
  <c r="I5138" i="12"/>
  <c r="J5138" i="12" s="1"/>
  <c r="A5139" i="12"/>
  <c r="H5139" i="12" s="1"/>
  <c r="B5139" i="12"/>
  <c r="D5139" i="12"/>
  <c r="E5139" i="12"/>
  <c r="I5139" i="12"/>
  <c r="J5139" i="12" s="1"/>
  <c r="A5140" i="12"/>
  <c r="H5140" i="12" s="1"/>
  <c r="B5140" i="12"/>
  <c r="D5140" i="12"/>
  <c r="E5140" i="12"/>
  <c r="I5140" i="12"/>
  <c r="J5140" i="12" s="1"/>
  <c r="A5141" i="12"/>
  <c r="H5141" i="12" s="1"/>
  <c r="B5141" i="12"/>
  <c r="D5141" i="12"/>
  <c r="E5141" i="12"/>
  <c r="I5141" i="12"/>
  <c r="J5141" i="12" s="1"/>
  <c r="A5142" i="12"/>
  <c r="H5142" i="12" s="1"/>
  <c r="B5142" i="12"/>
  <c r="D5142" i="12"/>
  <c r="E5142" i="12"/>
  <c r="I5142" i="12"/>
  <c r="J5142" i="12" s="1"/>
  <c r="A5143" i="12"/>
  <c r="H5143" i="12" s="1"/>
  <c r="B5143" i="12"/>
  <c r="D5143" i="12"/>
  <c r="E5143" i="12"/>
  <c r="I5143" i="12"/>
  <c r="J5143" i="12" s="1"/>
  <c r="A5144" i="12"/>
  <c r="H5144" i="12" s="1"/>
  <c r="B5144" i="12"/>
  <c r="D5144" i="12"/>
  <c r="E5144" i="12"/>
  <c r="I5144" i="12"/>
  <c r="J5144" i="12" s="1"/>
  <c r="A5145" i="12"/>
  <c r="H5145" i="12" s="1"/>
  <c r="B5145" i="12"/>
  <c r="D5145" i="12"/>
  <c r="E5145" i="12"/>
  <c r="I5145" i="12"/>
  <c r="J5145" i="12" s="1"/>
  <c r="A5146" i="12"/>
  <c r="H5146" i="12" s="1"/>
  <c r="B5146" i="12"/>
  <c r="D5146" i="12"/>
  <c r="E5146" i="12"/>
  <c r="I5146" i="12"/>
  <c r="J5146" i="12" s="1"/>
  <c r="A5147" i="12"/>
  <c r="H5147" i="12" s="1"/>
  <c r="B5147" i="12"/>
  <c r="D5147" i="12"/>
  <c r="E5147" i="12"/>
  <c r="I5147" i="12"/>
  <c r="J5147" i="12" s="1"/>
  <c r="A5148" i="12"/>
  <c r="H5148" i="12" s="1"/>
  <c r="B5148" i="12"/>
  <c r="D5148" i="12"/>
  <c r="E5148" i="12"/>
  <c r="I5148" i="12"/>
  <c r="J5148" i="12" s="1"/>
  <c r="A5149" i="12"/>
  <c r="H5149" i="12" s="1"/>
  <c r="B5149" i="12"/>
  <c r="D5149" i="12"/>
  <c r="E5149" i="12"/>
  <c r="I5149" i="12"/>
  <c r="J5149" i="12" s="1"/>
  <c r="A5150" i="12"/>
  <c r="H5150" i="12" s="1"/>
  <c r="B5150" i="12"/>
  <c r="D5150" i="12"/>
  <c r="E5150" i="12"/>
  <c r="I5150" i="12"/>
  <c r="J5150" i="12" s="1"/>
  <c r="A5151" i="12"/>
  <c r="H5151" i="12" s="1"/>
  <c r="B5151" i="12"/>
  <c r="D5151" i="12"/>
  <c r="E5151" i="12"/>
  <c r="I5151" i="12"/>
  <c r="J5151" i="12" s="1"/>
  <c r="A5152" i="12"/>
  <c r="H5152" i="12" s="1"/>
  <c r="B5152" i="12"/>
  <c r="D5152" i="12"/>
  <c r="E5152" i="12"/>
  <c r="I5152" i="12"/>
  <c r="J5152" i="12" s="1"/>
  <c r="A5153" i="12"/>
  <c r="H5153" i="12" s="1"/>
  <c r="B5153" i="12"/>
  <c r="D5153" i="12"/>
  <c r="E5153" i="12"/>
  <c r="I5153" i="12"/>
  <c r="J5153" i="12" s="1"/>
  <c r="A5154" i="12"/>
  <c r="H5154" i="12" s="1"/>
  <c r="B5154" i="12"/>
  <c r="D5154" i="12"/>
  <c r="E5154" i="12"/>
  <c r="I5154" i="12"/>
  <c r="J5154" i="12" s="1"/>
  <c r="A5155" i="12"/>
  <c r="H5155" i="12" s="1"/>
  <c r="B5155" i="12"/>
  <c r="D5155" i="12"/>
  <c r="E5155" i="12"/>
  <c r="I5155" i="12"/>
  <c r="J5155" i="12" s="1"/>
  <c r="A5156" i="12"/>
  <c r="H5156" i="12" s="1"/>
  <c r="B5156" i="12"/>
  <c r="D5156" i="12"/>
  <c r="E5156" i="12"/>
  <c r="I5156" i="12"/>
  <c r="J5156" i="12" s="1"/>
  <c r="A5157" i="12"/>
  <c r="H5157" i="12" s="1"/>
  <c r="B5157" i="12"/>
  <c r="D5157" i="12"/>
  <c r="E5157" i="12"/>
  <c r="I5157" i="12"/>
  <c r="J5157" i="12" s="1"/>
  <c r="A5158" i="12"/>
  <c r="H5158" i="12" s="1"/>
  <c r="B5158" i="12"/>
  <c r="D5158" i="12"/>
  <c r="E5158" i="12"/>
  <c r="I5158" i="12"/>
  <c r="J5158" i="12" s="1"/>
  <c r="A5159" i="12"/>
  <c r="H5159" i="12" s="1"/>
  <c r="B5159" i="12"/>
  <c r="D5159" i="12"/>
  <c r="E5159" i="12"/>
  <c r="I5159" i="12"/>
  <c r="J5159" i="12" s="1"/>
  <c r="A5160" i="12"/>
  <c r="H5160" i="12" s="1"/>
  <c r="B5160" i="12"/>
  <c r="D5160" i="12"/>
  <c r="E5160" i="12"/>
  <c r="I5160" i="12"/>
  <c r="J5160" i="12" s="1"/>
  <c r="A5161" i="12"/>
  <c r="H5161" i="12" s="1"/>
  <c r="B5161" i="12"/>
  <c r="D5161" i="12"/>
  <c r="E5161" i="12"/>
  <c r="I5161" i="12"/>
  <c r="J5161" i="12" s="1"/>
  <c r="A5162" i="12"/>
  <c r="H5162" i="12" s="1"/>
  <c r="B5162" i="12"/>
  <c r="D5162" i="12"/>
  <c r="E5162" i="12"/>
  <c r="I5162" i="12"/>
  <c r="J5162" i="12" s="1"/>
  <c r="A5163" i="12"/>
  <c r="H5163" i="12" s="1"/>
  <c r="B5163" i="12"/>
  <c r="D5163" i="12"/>
  <c r="E5163" i="12"/>
  <c r="I5163" i="12"/>
  <c r="J5163" i="12" s="1"/>
  <c r="A5164" i="12"/>
  <c r="H5164" i="12" s="1"/>
  <c r="B5164" i="12"/>
  <c r="D5164" i="12"/>
  <c r="E5164" i="12"/>
  <c r="I5164" i="12"/>
  <c r="J5164" i="12" s="1"/>
  <c r="A5165" i="12"/>
  <c r="H5165" i="12" s="1"/>
  <c r="B5165" i="12"/>
  <c r="D5165" i="12"/>
  <c r="E5165" i="12"/>
  <c r="I5165" i="12"/>
  <c r="J5165" i="12" s="1"/>
  <c r="A5166" i="12"/>
  <c r="H5166" i="12" s="1"/>
  <c r="B5166" i="12"/>
  <c r="D5166" i="12"/>
  <c r="E5166" i="12"/>
  <c r="I5166" i="12"/>
  <c r="J5166" i="12" s="1"/>
  <c r="A5065" i="12"/>
  <c r="H5065" i="12" s="1"/>
  <c r="B5065" i="12"/>
  <c r="D5065" i="12"/>
  <c r="E5065" i="12"/>
  <c r="I5065" i="12"/>
  <c r="J5065" i="12" s="1"/>
  <c r="A5066" i="12"/>
  <c r="H5066" i="12" s="1"/>
  <c r="B5066" i="12"/>
  <c r="D5066" i="12"/>
  <c r="E5066" i="12"/>
  <c r="I5066" i="12"/>
  <c r="J5066" i="12" s="1"/>
  <c r="A5067" i="12"/>
  <c r="H5067" i="12" s="1"/>
  <c r="B5067" i="12"/>
  <c r="D5067" i="12"/>
  <c r="E5067" i="12"/>
  <c r="I5067" i="12"/>
  <c r="J5067" i="12" s="1"/>
  <c r="A5068" i="12"/>
  <c r="H5068" i="12" s="1"/>
  <c r="B5068" i="12"/>
  <c r="D5068" i="12"/>
  <c r="E5068" i="12"/>
  <c r="I5068" i="12"/>
  <c r="J5068" i="12" s="1"/>
  <c r="A5069" i="12"/>
  <c r="H5069" i="12" s="1"/>
  <c r="B5069" i="12"/>
  <c r="D5069" i="12"/>
  <c r="E5069" i="12"/>
  <c r="I5069" i="12"/>
  <c r="J5069" i="12" s="1"/>
  <c r="A5070" i="12"/>
  <c r="H5070" i="12" s="1"/>
  <c r="B5070" i="12"/>
  <c r="D5070" i="12"/>
  <c r="E5070" i="12"/>
  <c r="I5070" i="12"/>
  <c r="J5070" i="12" s="1"/>
  <c r="A5071" i="12"/>
  <c r="H5071" i="12" s="1"/>
  <c r="B5071" i="12"/>
  <c r="D5071" i="12"/>
  <c r="E5071" i="12"/>
  <c r="I5071" i="12"/>
  <c r="J5071" i="12" s="1"/>
  <c r="A5072" i="12"/>
  <c r="H5072" i="12" s="1"/>
  <c r="B5072" i="12"/>
  <c r="D5072" i="12"/>
  <c r="E5072" i="12"/>
  <c r="I5072" i="12"/>
  <c r="J5072" i="12" s="1"/>
  <c r="A5073" i="12"/>
  <c r="H5073" i="12" s="1"/>
  <c r="B5073" i="12"/>
  <c r="D5073" i="12"/>
  <c r="E5073" i="12"/>
  <c r="I5073" i="12"/>
  <c r="J5073" i="12" s="1"/>
  <c r="A5074" i="12"/>
  <c r="H5074" i="12" s="1"/>
  <c r="B5074" i="12"/>
  <c r="D5074" i="12"/>
  <c r="E5074" i="12"/>
  <c r="I5074" i="12"/>
  <c r="J5074" i="12" s="1"/>
  <c r="A5075" i="12"/>
  <c r="H5075" i="12" s="1"/>
  <c r="B5075" i="12"/>
  <c r="D5075" i="12"/>
  <c r="E5075" i="12"/>
  <c r="I5075" i="12"/>
  <c r="J5075" i="12" s="1"/>
  <c r="A5076" i="12"/>
  <c r="H5076" i="12" s="1"/>
  <c r="B5076" i="12"/>
  <c r="D5076" i="12"/>
  <c r="E5076" i="12"/>
  <c r="I5076" i="12"/>
  <c r="J5076" i="12" s="1"/>
  <c r="A5077" i="12"/>
  <c r="H5077" i="12" s="1"/>
  <c r="B5077" i="12"/>
  <c r="D5077" i="12"/>
  <c r="E5077" i="12"/>
  <c r="I5077" i="12"/>
  <c r="J5077" i="12" s="1"/>
  <c r="A5078" i="12"/>
  <c r="H5078" i="12" s="1"/>
  <c r="B5078" i="12"/>
  <c r="D5078" i="12"/>
  <c r="E5078" i="12"/>
  <c r="I5078" i="12"/>
  <c r="J5078" i="12" s="1"/>
  <c r="A5079" i="12"/>
  <c r="H5079" i="12" s="1"/>
  <c r="B5079" i="12"/>
  <c r="D5079" i="12"/>
  <c r="E5079" i="12"/>
  <c r="I5079" i="12"/>
  <c r="J5079" i="12" s="1"/>
  <c r="A5080" i="12"/>
  <c r="H5080" i="12" s="1"/>
  <c r="B5080" i="12"/>
  <c r="D5080" i="12"/>
  <c r="E5080" i="12"/>
  <c r="I5080" i="12"/>
  <c r="J5080" i="12" s="1"/>
  <c r="A5081" i="12"/>
  <c r="H5081" i="12" s="1"/>
  <c r="B5081" i="12"/>
  <c r="D5081" i="12"/>
  <c r="E5081" i="12"/>
  <c r="I5081" i="12"/>
  <c r="J5081" i="12" s="1"/>
  <c r="A5082" i="12"/>
  <c r="H5082" i="12" s="1"/>
  <c r="B5082" i="12"/>
  <c r="D5082" i="12"/>
  <c r="E5082" i="12"/>
  <c r="I5082" i="12"/>
  <c r="J5082" i="12" s="1"/>
  <c r="A5083" i="12"/>
  <c r="H5083" i="12" s="1"/>
  <c r="B5083" i="12"/>
  <c r="D5083" i="12"/>
  <c r="E5083" i="12"/>
  <c r="I5083" i="12"/>
  <c r="J5083" i="12" s="1"/>
  <c r="A5084" i="12"/>
  <c r="H5084" i="12" s="1"/>
  <c r="B5084" i="12"/>
  <c r="D5084" i="12"/>
  <c r="E5084" i="12"/>
  <c r="I5084" i="12"/>
  <c r="J5084" i="12" s="1"/>
  <c r="A5085" i="12"/>
  <c r="H5085" i="12" s="1"/>
  <c r="B5085" i="12"/>
  <c r="D5085" i="12"/>
  <c r="E5085" i="12"/>
  <c r="I5085" i="12"/>
  <c r="J5085" i="12" s="1"/>
  <c r="A5086" i="12"/>
  <c r="H5086" i="12" s="1"/>
  <c r="B5086" i="12"/>
  <c r="D5086" i="12"/>
  <c r="E5086" i="12"/>
  <c r="I5086" i="12"/>
  <c r="J5086" i="12" s="1"/>
  <c r="A5087" i="12"/>
  <c r="H5087" i="12" s="1"/>
  <c r="B5087" i="12"/>
  <c r="D5087" i="12"/>
  <c r="E5087" i="12"/>
  <c r="I5087" i="12"/>
  <c r="J5087" i="12" s="1"/>
  <c r="A5088" i="12"/>
  <c r="H5088" i="12" s="1"/>
  <c r="B5088" i="12"/>
  <c r="D5088" i="12"/>
  <c r="E5088" i="12"/>
  <c r="I5088" i="12"/>
  <c r="J5088" i="12" s="1"/>
  <c r="A5089" i="12"/>
  <c r="H5089" i="12" s="1"/>
  <c r="B5089" i="12"/>
  <c r="D5089" i="12"/>
  <c r="E5089" i="12"/>
  <c r="I5089" i="12"/>
  <c r="J5089" i="12" s="1"/>
  <c r="A5090" i="12"/>
  <c r="H5090" i="12" s="1"/>
  <c r="B5090" i="12"/>
  <c r="D5090" i="12"/>
  <c r="E5090" i="12"/>
  <c r="I5090" i="12"/>
  <c r="J5090" i="12" s="1"/>
  <c r="A5091" i="12"/>
  <c r="H5091" i="12" s="1"/>
  <c r="B5091" i="12"/>
  <c r="D5091" i="12"/>
  <c r="E5091" i="12"/>
  <c r="I5091" i="12"/>
  <c r="J5091" i="12" s="1"/>
  <c r="A5092" i="12"/>
  <c r="H5092" i="12" s="1"/>
  <c r="B5092" i="12"/>
  <c r="D5092" i="12"/>
  <c r="E5092" i="12"/>
  <c r="I5092" i="12"/>
  <c r="J5092" i="12" s="1"/>
  <c r="A5093" i="12"/>
  <c r="H5093" i="12" s="1"/>
  <c r="B5093" i="12"/>
  <c r="D5093" i="12"/>
  <c r="E5093" i="12"/>
  <c r="I5093" i="12"/>
  <c r="J5093" i="12" s="1"/>
  <c r="A5094" i="12"/>
  <c r="H5094" i="12" s="1"/>
  <c r="B5094" i="12"/>
  <c r="D5094" i="12"/>
  <c r="E5094" i="12"/>
  <c r="I5094" i="12"/>
  <c r="J5094" i="12" s="1"/>
  <c r="A5095" i="12"/>
  <c r="H5095" i="12" s="1"/>
  <c r="B5095" i="12"/>
  <c r="D5095" i="12"/>
  <c r="E5095" i="12"/>
  <c r="I5095" i="12"/>
  <c r="J5095" i="12" s="1"/>
  <c r="A5096" i="12"/>
  <c r="H5096" i="12" s="1"/>
  <c r="B5096" i="12"/>
  <c r="D5096" i="12"/>
  <c r="E5096" i="12"/>
  <c r="I5096" i="12"/>
  <c r="J5096" i="12" s="1"/>
  <c r="A5097" i="12"/>
  <c r="H5097" i="12" s="1"/>
  <c r="B5097" i="12"/>
  <c r="D5097" i="12"/>
  <c r="E5097" i="12"/>
  <c r="I5097" i="12"/>
  <c r="J5097" i="12" s="1"/>
  <c r="A5098" i="12"/>
  <c r="H5098" i="12" s="1"/>
  <c r="B5098" i="12"/>
  <c r="D5098" i="12"/>
  <c r="E5098" i="12"/>
  <c r="I5098" i="12"/>
  <c r="J5098" i="12" s="1"/>
  <c r="A5099" i="12"/>
  <c r="H5099" i="12" s="1"/>
  <c r="B5099" i="12"/>
  <c r="D5099" i="12"/>
  <c r="E5099" i="12"/>
  <c r="I5099" i="12"/>
  <c r="J5099" i="12" s="1"/>
  <c r="A5100" i="12"/>
  <c r="H5100" i="12" s="1"/>
  <c r="B5100" i="12"/>
  <c r="D5100" i="12"/>
  <c r="E5100" i="12"/>
  <c r="I5100" i="12"/>
  <c r="J5100" i="12" s="1"/>
  <c r="A5101" i="12"/>
  <c r="H5101" i="12" s="1"/>
  <c r="B5101" i="12"/>
  <c r="D5101" i="12"/>
  <c r="E5101" i="12"/>
  <c r="I5101" i="12"/>
  <c r="J5101" i="12" s="1"/>
  <c r="A5102" i="12"/>
  <c r="H5102" i="12" s="1"/>
  <c r="B5102" i="12"/>
  <c r="D5102" i="12"/>
  <c r="E5102" i="12"/>
  <c r="I5102" i="12"/>
  <c r="J5102" i="12" s="1"/>
  <c r="A5032" i="12"/>
  <c r="H5032" i="12" s="1"/>
  <c r="B5032" i="12"/>
  <c r="D5032" i="12"/>
  <c r="E5032" i="12"/>
  <c r="I5032" i="12"/>
  <c r="J5032" i="12" s="1"/>
  <c r="A5033" i="12"/>
  <c r="H5033" i="12" s="1"/>
  <c r="B5033" i="12"/>
  <c r="D5033" i="12"/>
  <c r="E5033" i="12"/>
  <c r="I5033" i="12"/>
  <c r="J5033" i="12" s="1"/>
  <c r="A5034" i="12"/>
  <c r="H5034" i="12" s="1"/>
  <c r="B5034" i="12"/>
  <c r="D5034" i="12"/>
  <c r="E5034" i="12"/>
  <c r="I5034" i="12"/>
  <c r="J5034" i="12" s="1"/>
  <c r="A5035" i="12"/>
  <c r="H5035" i="12" s="1"/>
  <c r="B5035" i="12"/>
  <c r="D5035" i="12"/>
  <c r="E5035" i="12"/>
  <c r="I5035" i="12"/>
  <c r="J5035" i="12" s="1"/>
  <c r="A5036" i="12"/>
  <c r="H5036" i="12" s="1"/>
  <c r="B5036" i="12"/>
  <c r="D5036" i="12"/>
  <c r="E5036" i="12"/>
  <c r="I5036" i="12"/>
  <c r="J5036" i="12" s="1"/>
  <c r="A5037" i="12"/>
  <c r="H5037" i="12" s="1"/>
  <c r="B5037" i="12"/>
  <c r="D5037" i="12"/>
  <c r="E5037" i="12"/>
  <c r="I5037" i="12"/>
  <c r="J5037" i="12" s="1"/>
  <c r="A5038" i="12"/>
  <c r="H5038" i="12" s="1"/>
  <c r="B5038" i="12"/>
  <c r="D5038" i="12"/>
  <c r="E5038" i="12"/>
  <c r="I5038" i="12"/>
  <c r="J5038" i="12" s="1"/>
  <c r="A5039" i="12"/>
  <c r="H5039" i="12" s="1"/>
  <c r="B5039" i="12"/>
  <c r="D5039" i="12"/>
  <c r="E5039" i="12"/>
  <c r="I5039" i="12"/>
  <c r="J5039" i="12" s="1"/>
  <c r="A5040" i="12"/>
  <c r="H5040" i="12" s="1"/>
  <c r="B5040" i="12"/>
  <c r="D5040" i="12"/>
  <c r="E5040" i="12"/>
  <c r="I5040" i="12"/>
  <c r="J5040" i="12" s="1"/>
  <c r="A5041" i="12"/>
  <c r="H5041" i="12" s="1"/>
  <c r="B5041" i="12"/>
  <c r="D5041" i="12"/>
  <c r="E5041" i="12"/>
  <c r="I5041" i="12"/>
  <c r="J5041" i="12" s="1"/>
  <c r="A5042" i="12"/>
  <c r="H5042" i="12" s="1"/>
  <c r="B5042" i="12"/>
  <c r="D5042" i="12"/>
  <c r="E5042" i="12"/>
  <c r="I5042" i="12"/>
  <c r="J5042" i="12" s="1"/>
  <c r="A5043" i="12"/>
  <c r="H5043" i="12" s="1"/>
  <c r="B5043" i="12"/>
  <c r="D5043" i="12"/>
  <c r="E5043" i="12"/>
  <c r="I5043" i="12"/>
  <c r="J5043" i="12" s="1"/>
  <c r="A5044" i="12"/>
  <c r="H5044" i="12" s="1"/>
  <c r="B5044" i="12"/>
  <c r="D5044" i="12"/>
  <c r="E5044" i="12"/>
  <c r="I5044" i="12"/>
  <c r="J5044" i="12" s="1"/>
  <c r="A5045" i="12"/>
  <c r="H5045" i="12" s="1"/>
  <c r="B5045" i="12"/>
  <c r="D5045" i="12"/>
  <c r="E5045" i="12"/>
  <c r="I5045" i="12"/>
  <c r="J5045" i="12" s="1"/>
  <c r="A5046" i="12"/>
  <c r="H5046" i="12" s="1"/>
  <c r="B5046" i="12"/>
  <c r="D5046" i="12"/>
  <c r="E5046" i="12"/>
  <c r="I5046" i="12"/>
  <c r="J5046" i="12" s="1"/>
  <c r="A5047" i="12"/>
  <c r="H5047" i="12" s="1"/>
  <c r="B5047" i="12"/>
  <c r="D5047" i="12"/>
  <c r="E5047" i="12"/>
  <c r="I5047" i="12"/>
  <c r="J5047" i="12" s="1"/>
  <c r="A5048" i="12"/>
  <c r="H5048" i="12" s="1"/>
  <c r="B5048" i="12"/>
  <c r="D5048" i="12"/>
  <c r="E5048" i="12"/>
  <c r="I5048" i="12"/>
  <c r="J5048" i="12" s="1"/>
  <c r="A5049" i="12"/>
  <c r="H5049" i="12" s="1"/>
  <c r="B5049" i="12"/>
  <c r="D5049" i="12"/>
  <c r="E5049" i="12"/>
  <c r="I5049" i="12"/>
  <c r="J5049" i="12" s="1"/>
  <c r="A5050" i="12"/>
  <c r="H5050" i="12" s="1"/>
  <c r="B5050" i="12"/>
  <c r="D5050" i="12"/>
  <c r="E5050" i="12"/>
  <c r="I5050" i="12"/>
  <c r="J5050" i="12" s="1"/>
  <c r="A5051" i="12"/>
  <c r="H5051" i="12" s="1"/>
  <c r="B5051" i="12"/>
  <c r="D5051" i="12"/>
  <c r="E5051" i="12"/>
  <c r="I5051" i="12"/>
  <c r="J5051" i="12" s="1"/>
  <c r="A5052" i="12"/>
  <c r="H5052" i="12" s="1"/>
  <c r="B5052" i="12"/>
  <c r="D5052" i="12"/>
  <c r="E5052" i="12"/>
  <c r="I5052" i="12"/>
  <c r="J5052" i="12" s="1"/>
  <c r="A5053" i="12"/>
  <c r="H5053" i="12" s="1"/>
  <c r="B5053" i="12"/>
  <c r="D5053" i="12"/>
  <c r="E5053" i="12"/>
  <c r="I5053" i="12"/>
  <c r="J5053" i="12" s="1"/>
  <c r="A5054" i="12"/>
  <c r="H5054" i="12" s="1"/>
  <c r="B5054" i="12"/>
  <c r="D5054" i="12"/>
  <c r="E5054" i="12"/>
  <c r="I5054" i="12"/>
  <c r="J5054" i="12" s="1"/>
  <c r="A5055" i="12"/>
  <c r="H5055" i="12" s="1"/>
  <c r="B5055" i="12"/>
  <c r="D5055" i="12"/>
  <c r="E5055" i="12"/>
  <c r="I5055" i="12"/>
  <c r="J5055" i="12" s="1"/>
  <c r="A5056" i="12"/>
  <c r="H5056" i="12" s="1"/>
  <c r="B5056" i="12"/>
  <c r="D5056" i="12"/>
  <c r="E5056" i="12"/>
  <c r="I5056" i="12"/>
  <c r="J5056" i="12" s="1"/>
  <c r="A5057" i="12"/>
  <c r="H5057" i="12" s="1"/>
  <c r="B5057" i="12"/>
  <c r="D5057" i="12"/>
  <c r="E5057" i="12"/>
  <c r="I5057" i="12"/>
  <c r="J5057" i="12" s="1"/>
  <c r="A5058" i="12"/>
  <c r="H5058" i="12" s="1"/>
  <c r="B5058" i="12"/>
  <c r="D5058" i="12"/>
  <c r="E5058" i="12"/>
  <c r="I5058" i="12"/>
  <c r="J5058" i="12" s="1"/>
  <c r="A5059" i="12"/>
  <c r="H5059" i="12" s="1"/>
  <c r="B5059" i="12"/>
  <c r="D5059" i="12"/>
  <c r="E5059" i="12"/>
  <c r="I5059" i="12"/>
  <c r="J5059" i="12" s="1"/>
  <c r="A5060" i="12"/>
  <c r="H5060" i="12" s="1"/>
  <c r="B5060" i="12"/>
  <c r="D5060" i="12"/>
  <c r="E5060" i="12"/>
  <c r="I5060" i="12"/>
  <c r="J5060" i="12" s="1"/>
  <c r="A5061" i="12"/>
  <c r="H5061" i="12" s="1"/>
  <c r="B5061" i="12"/>
  <c r="D5061" i="12"/>
  <c r="E5061" i="12"/>
  <c r="I5061" i="12"/>
  <c r="J5061" i="12" s="1"/>
  <c r="A5062" i="12"/>
  <c r="H5062" i="12" s="1"/>
  <c r="B5062" i="12"/>
  <c r="D5062" i="12"/>
  <c r="E5062" i="12"/>
  <c r="I5062" i="12"/>
  <c r="J5062" i="12" s="1"/>
  <c r="A5063" i="12"/>
  <c r="H5063" i="12" s="1"/>
  <c r="B5063" i="12"/>
  <c r="D5063" i="12"/>
  <c r="E5063" i="12"/>
  <c r="I5063" i="12"/>
  <c r="J5063" i="12" s="1"/>
  <c r="A5064" i="12"/>
  <c r="H5064" i="12" s="1"/>
  <c r="B5064" i="12"/>
  <c r="D5064" i="12"/>
  <c r="E5064" i="12"/>
  <c r="I5064" i="12"/>
  <c r="J5064" i="12" s="1"/>
  <c r="A4986" i="12"/>
  <c r="H4986" i="12" s="1"/>
  <c r="B4986" i="12"/>
  <c r="D4986" i="12"/>
  <c r="E4986" i="12"/>
  <c r="I4986" i="12"/>
  <c r="J4986" i="12" s="1"/>
  <c r="A4987" i="12"/>
  <c r="H4987" i="12" s="1"/>
  <c r="B4987" i="12"/>
  <c r="D4987" i="12"/>
  <c r="E4987" i="12"/>
  <c r="I4987" i="12"/>
  <c r="J4987" i="12" s="1"/>
  <c r="A4988" i="12"/>
  <c r="H4988" i="12" s="1"/>
  <c r="B4988" i="12"/>
  <c r="D4988" i="12"/>
  <c r="E4988" i="12"/>
  <c r="I4988" i="12"/>
  <c r="J4988" i="12" s="1"/>
  <c r="A4989" i="12"/>
  <c r="H4989" i="12" s="1"/>
  <c r="B4989" i="12"/>
  <c r="D4989" i="12"/>
  <c r="E4989" i="12"/>
  <c r="I4989" i="12"/>
  <c r="J4989" i="12" s="1"/>
  <c r="A4990" i="12"/>
  <c r="H4990" i="12" s="1"/>
  <c r="B4990" i="12"/>
  <c r="D4990" i="12"/>
  <c r="E4990" i="12"/>
  <c r="I4990" i="12"/>
  <c r="J4990" i="12" s="1"/>
  <c r="A4991" i="12"/>
  <c r="H4991" i="12" s="1"/>
  <c r="B4991" i="12"/>
  <c r="D4991" i="12"/>
  <c r="E4991" i="12"/>
  <c r="I4991" i="12"/>
  <c r="J4991" i="12" s="1"/>
  <c r="A4992" i="12"/>
  <c r="H4992" i="12" s="1"/>
  <c r="B4992" i="12"/>
  <c r="D4992" i="12"/>
  <c r="E4992" i="12"/>
  <c r="I4992" i="12"/>
  <c r="J4992" i="12" s="1"/>
  <c r="A4993" i="12"/>
  <c r="H4993" i="12" s="1"/>
  <c r="B4993" i="12"/>
  <c r="D4993" i="12"/>
  <c r="E4993" i="12"/>
  <c r="I4993" i="12"/>
  <c r="J4993" i="12" s="1"/>
  <c r="A4994" i="12"/>
  <c r="H4994" i="12" s="1"/>
  <c r="B4994" i="12"/>
  <c r="D4994" i="12"/>
  <c r="E4994" i="12"/>
  <c r="I4994" i="12"/>
  <c r="J4994" i="12" s="1"/>
  <c r="A4995" i="12"/>
  <c r="H4995" i="12" s="1"/>
  <c r="B4995" i="12"/>
  <c r="D4995" i="12"/>
  <c r="E4995" i="12"/>
  <c r="I4995" i="12"/>
  <c r="J4995" i="12" s="1"/>
  <c r="A4996" i="12"/>
  <c r="H4996" i="12" s="1"/>
  <c r="B4996" i="12"/>
  <c r="D4996" i="12"/>
  <c r="E4996" i="12"/>
  <c r="I4996" i="12"/>
  <c r="J4996" i="12" s="1"/>
  <c r="A4997" i="12"/>
  <c r="H4997" i="12" s="1"/>
  <c r="B4997" i="12"/>
  <c r="D4997" i="12"/>
  <c r="E4997" i="12"/>
  <c r="I4997" i="12"/>
  <c r="J4997" i="12" s="1"/>
  <c r="A4998" i="12"/>
  <c r="H4998" i="12" s="1"/>
  <c r="B4998" i="12"/>
  <c r="D4998" i="12"/>
  <c r="E4998" i="12"/>
  <c r="I4998" i="12"/>
  <c r="J4998" i="12" s="1"/>
  <c r="A4999" i="12"/>
  <c r="H4999" i="12" s="1"/>
  <c r="B4999" i="12"/>
  <c r="D4999" i="12"/>
  <c r="E4999" i="12"/>
  <c r="I4999" i="12"/>
  <c r="J4999" i="12" s="1"/>
  <c r="A5000" i="12"/>
  <c r="H5000" i="12" s="1"/>
  <c r="B5000" i="12"/>
  <c r="D5000" i="12"/>
  <c r="E5000" i="12"/>
  <c r="I5000" i="12"/>
  <c r="J5000" i="12" s="1"/>
  <c r="A5001" i="12"/>
  <c r="H5001" i="12" s="1"/>
  <c r="B5001" i="12"/>
  <c r="D5001" i="12"/>
  <c r="E5001" i="12"/>
  <c r="I5001" i="12"/>
  <c r="J5001" i="12" s="1"/>
  <c r="A5002" i="12"/>
  <c r="H5002" i="12" s="1"/>
  <c r="B5002" i="12"/>
  <c r="D5002" i="12"/>
  <c r="E5002" i="12"/>
  <c r="I5002" i="12"/>
  <c r="J5002" i="12" s="1"/>
  <c r="A5003" i="12"/>
  <c r="H5003" i="12" s="1"/>
  <c r="B5003" i="12"/>
  <c r="D5003" i="12"/>
  <c r="E5003" i="12"/>
  <c r="I5003" i="12"/>
  <c r="J5003" i="12" s="1"/>
  <c r="A5004" i="12"/>
  <c r="H5004" i="12" s="1"/>
  <c r="B5004" i="12"/>
  <c r="D5004" i="12"/>
  <c r="E5004" i="12"/>
  <c r="I5004" i="12"/>
  <c r="J5004" i="12" s="1"/>
  <c r="A5005" i="12"/>
  <c r="H5005" i="12" s="1"/>
  <c r="B5005" i="12"/>
  <c r="D5005" i="12"/>
  <c r="E5005" i="12"/>
  <c r="I5005" i="12"/>
  <c r="J5005" i="12" s="1"/>
  <c r="A5006" i="12"/>
  <c r="H5006" i="12" s="1"/>
  <c r="B5006" i="12"/>
  <c r="D5006" i="12"/>
  <c r="E5006" i="12"/>
  <c r="I5006" i="12"/>
  <c r="J5006" i="12" s="1"/>
  <c r="A5007" i="12"/>
  <c r="H5007" i="12" s="1"/>
  <c r="B5007" i="12"/>
  <c r="D5007" i="12"/>
  <c r="E5007" i="12"/>
  <c r="I5007" i="12"/>
  <c r="J5007" i="12" s="1"/>
  <c r="A5008" i="12"/>
  <c r="H5008" i="12" s="1"/>
  <c r="B5008" i="12"/>
  <c r="D5008" i="12"/>
  <c r="E5008" i="12"/>
  <c r="I5008" i="12"/>
  <c r="J5008" i="12" s="1"/>
  <c r="A5009" i="12"/>
  <c r="H5009" i="12" s="1"/>
  <c r="B5009" i="12"/>
  <c r="D5009" i="12"/>
  <c r="E5009" i="12"/>
  <c r="I5009" i="12"/>
  <c r="J5009" i="12" s="1"/>
  <c r="A5010" i="12"/>
  <c r="H5010" i="12" s="1"/>
  <c r="B5010" i="12"/>
  <c r="D5010" i="12"/>
  <c r="E5010" i="12"/>
  <c r="I5010" i="12"/>
  <c r="J5010" i="12" s="1"/>
  <c r="A5011" i="12"/>
  <c r="H5011" i="12" s="1"/>
  <c r="B5011" i="12"/>
  <c r="D5011" i="12"/>
  <c r="E5011" i="12"/>
  <c r="I5011" i="12"/>
  <c r="J5011" i="12" s="1"/>
  <c r="A5012" i="12"/>
  <c r="H5012" i="12" s="1"/>
  <c r="B5012" i="12"/>
  <c r="D5012" i="12"/>
  <c r="E5012" i="12"/>
  <c r="I5012" i="12"/>
  <c r="J5012" i="12" s="1"/>
  <c r="A5013" i="12"/>
  <c r="H5013" i="12" s="1"/>
  <c r="B5013" i="12"/>
  <c r="D5013" i="12"/>
  <c r="E5013" i="12"/>
  <c r="I5013" i="12"/>
  <c r="J5013" i="12" s="1"/>
  <c r="A5014" i="12"/>
  <c r="H5014" i="12" s="1"/>
  <c r="B5014" i="12"/>
  <c r="D5014" i="12"/>
  <c r="E5014" i="12"/>
  <c r="I5014" i="12"/>
  <c r="J5014" i="12" s="1"/>
  <c r="A5015" i="12"/>
  <c r="H5015" i="12" s="1"/>
  <c r="B5015" i="12"/>
  <c r="D5015" i="12"/>
  <c r="E5015" i="12"/>
  <c r="I5015" i="12"/>
  <c r="J5015" i="12" s="1"/>
  <c r="A5016" i="12"/>
  <c r="H5016" i="12" s="1"/>
  <c r="B5016" i="12"/>
  <c r="D5016" i="12"/>
  <c r="E5016" i="12"/>
  <c r="I5016" i="12"/>
  <c r="J5016" i="12" s="1"/>
  <c r="A5017" i="12"/>
  <c r="H5017" i="12" s="1"/>
  <c r="B5017" i="12"/>
  <c r="D5017" i="12"/>
  <c r="E5017" i="12"/>
  <c r="I5017" i="12"/>
  <c r="J5017" i="12" s="1"/>
  <c r="A5018" i="12"/>
  <c r="H5018" i="12" s="1"/>
  <c r="B5018" i="12"/>
  <c r="D5018" i="12"/>
  <c r="E5018" i="12"/>
  <c r="I5018" i="12"/>
  <c r="J5018" i="12" s="1"/>
  <c r="A5019" i="12"/>
  <c r="H5019" i="12" s="1"/>
  <c r="B5019" i="12"/>
  <c r="D5019" i="12"/>
  <c r="E5019" i="12"/>
  <c r="I5019" i="12"/>
  <c r="J5019" i="12" s="1"/>
  <c r="A5020" i="12"/>
  <c r="H5020" i="12" s="1"/>
  <c r="B5020" i="12"/>
  <c r="D5020" i="12"/>
  <c r="E5020" i="12"/>
  <c r="I5020" i="12"/>
  <c r="J5020" i="12" s="1"/>
  <c r="A5021" i="12"/>
  <c r="H5021" i="12" s="1"/>
  <c r="B5021" i="12"/>
  <c r="D5021" i="12"/>
  <c r="E5021" i="12"/>
  <c r="I5021" i="12"/>
  <c r="J5021" i="12" s="1"/>
  <c r="A5022" i="12"/>
  <c r="H5022" i="12" s="1"/>
  <c r="B5022" i="12"/>
  <c r="D5022" i="12"/>
  <c r="E5022" i="12"/>
  <c r="I5022" i="12"/>
  <c r="J5022" i="12" s="1"/>
  <c r="A5023" i="12"/>
  <c r="H5023" i="12" s="1"/>
  <c r="B5023" i="12"/>
  <c r="D5023" i="12"/>
  <c r="E5023" i="12"/>
  <c r="I5023" i="12"/>
  <c r="J5023" i="12" s="1"/>
  <c r="A5024" i="12"/>
  <c r="H5024" i="12" s="1"/>
  <c r="B5024" i="12"/>
  <c r="D5024" i="12"/>
  <c r="E5024" i="12"/>
  <c r="I5024" i="12"/>
  <c r="J5024" i="12" s="1"/>
  <c r="A5025" i="12"/>
  <c r="H5025" i="12" s="1"/>
  <c r="B5025" i="12"/>
  <c r="D5025" i="12"/>
  <c r="E5025" i="12"/>
  <c r="I5025" i="12"/>
  <c r="J5025" i="12" s="1"/>
  <c r="A5026" i="12"/>
  <c r="H5026" i="12" s="1"/>
  <c r="B5026" i="12"/>
  <c r="D5026" i="12"/>
  <c r="E5026" i="12"/>
  <c r="I5026" i="12"/>
  <c r="J5026" i="12" s="1"/>
  <c r="A5027" i="12"/>
  <c r="H5027" i="12" s="1"/>
  <c r="B5027" i="12"/>
  <c r="D5027" i="12"/>
  <c r="E5027" i="12"/>
  <c r="I5027" i="12"/>
  <c r="J5027" i="12" s="1"/>
  <c r="A5028" i="12"/>
  <c r="H5028" i="12" s="1"/>
  <c r="B5028" i="12"/>
  <c r="D5028" i="12"/>
  <c r="E5028" i="12"/>
  <c r="I5028" i="12"/>
  <c r="J5028" i="12" s="1"/>
  <c r="A5029" i="12"/>
  <c r="H5029" i="12" s="1"/>
  <c r="B5029" i="12"/>
  <c r="D5029" i="12"/>
  <c r="E5029" i="12"/>
  <c r="I5029" i="12"/>
  <c r="J5029" i="12" s="1"/>
  <c r="A5030" i="12"/>
  <c r="H5030" i="12" s="1"/>
  <c r="B5030" i="12"/>
  <c r="D5030" i="12"/>
  <c r="E5030" i="12"/>
  <c r="I5030" i="12"/>
  <c r="J5030" i="12" s="1"/>
  <c r="A5031" i="12"/>
  <c r="H5031" i="12" s="1"/>
  <c r="B5031" i="12"/>
  <c r="D5031" i="12"/>
  <c r="E5031" i="12"/>
  <c r="I5031" i="12"/>
  <c r="J5031" i="12" s="1"/>
  <c r="A4913" i="12"/>
  <c r="H4913" i="12" s="1"/>
  <c r="B4913" i="12"/>
  <c r="D4913" i="12"/>
  <c r="E4913" i="12"/>
  <c r="I4913" i="12"/>
  <c r="J4913" i="12" s="1"/>
  <c r="A4914" i="12"/>
  <c r="H4914" i="12" s="1"/>
  <c r="B4914" i="12"/>
  <c r="D4914" i="12"/>
  <c r="E4914" i="12"/>
  <c r="I4914" i="12"/>
  <c r="J4914" i="12" s="1"/>
  <c r="A4915" i="12"/>
  <c r="H4915" i="12" s="1"/>
  <c r="B4915" i="12"/>
  <c r="D4915" i="12"/>
  <c r="E4915" i="12"/>
  <c r="I4915" i="12"/>
  <c r="J4915" i="12" s="1"/>
  <c r="A4916" i="12"/>
  <c r="H4916" i="12" s="1"/>
  <c r="B4916" i="12"/>
  <c r="D4916" i="12"/>
  <c r="E4916" i="12"/>
  <c r="I4916" i="12"/>
  <c r="J4916" i="12" s="1"/>
  <c r="A4917" i="12"/>
  <c r="H4917" i="12" s="1"/>
  <c r="B4917" i="12"/>
  <c r="D4917" i="12"/>
  <c r="E4917" i="12"/>
  <c r="I4917" i="12"/>
  <c r="J4917" i="12" s="1"/>
  <c r="A4918" i="12"/>
  <c r="H4918" i="12" s="1"/>
  <c r="B4918" i="12"/>
  <c r="D4918" i="12"/>
  <c r="E4918" i="12"/>
  <c r="I4918" i="12"/>
  <c r="J4918" i="12" s="1"/>
  <c r="A4919" i="12"/>
  <c r="H4919" i="12" s="1"/>
  <c r="B4919" i="12"/>
  <c r="D4919" i="12"/>
  <c r="E4919" i="12"/>
  <c r="I4919" i="12"/>
  <c r="J4919" i="12" s="1"/>
  <c r="A4920" i="12"/>
  <c r="H4920" i="12" s="1"/>
  <c r="B4920" i="12"/>
  <c r="D4920" i="12"/>
  <c r="E4920" i="12"/>
  <c r="I4920" i="12"/>
  <c r="J4920" i="12" s="1"/>
  <c r="A4921" i="12"/>
  <c r="H4921" i="12" s="1"/>
  <c r="B4921" i="12"/>
  <c r="D4921" i="12"/>
  <c r="E4921" i="12"/>
  <c r="I4921" i="12"/>
  <c r="J4921" i="12" s="1"/>
  <c r="A4922" i="12"/>
  <c r="H4922" i="12" s="1"/>
  <c r="B4922" i="12"/>
  <c r="D4922" i="12"/>
  <c r="E4922" i="12"/>
  <c r="I4922" i="12"/>
  <c r="J4922" i="12" s="1"/>
  <c r="A4923" i="12"/>
  <c r="H4923" i="12" s="1"/>
  <c r="B4923" i="12"/>
  <c r="D4923" i="12"/>
  <c r="E4923" i="12"/>
  <c r="I4923" i="12"/>
  <c r="J4923" i="12" s="1"/>
  <c r="A4924" i="12"/>
  <c r="H4924" i="12" s="1"/>
  <c r="B4924" i="12"/>
  <c r="D4924" i="12"/>
  <c r="E4924" i="12"/>
  <c r="I4924" i="12"/>
  <c r="J4924" i="12" s="1"/>
  <c r="A4925" i="12"/>
  <c r="H4925" i="12" s="1"/>
  <c r="B4925" i="12"/>
  <c r="D4925" i="12"/>
  <c r="E4925" i="12"/>
  <c r="I4925" i="12"/>
  <c r="J4925" i="12" s="1"/>
  <c r="A4926" i="12"/>
  <c r="H4926" i="12" s="1"/>
  <c r="B4926" i="12"/>
  <c r="D4926" i="12"/>
  <c r="E4926" i="12"/>
  <c r="I4926" i="12"/>
  <c r="J4926" i="12" s="1"/>
  <c r="A4927" i="12"/>
  <c r="H4927" i="12" s="1"/>
  <c r="B4927" i="12"/>
  <c r="D4927" i="12"/>
  <c r="E4927" i="12"/>
  <c r="I4927" i="12"/>
  <c r="J4927" i="12" s="1"/>
  <c r="A4928" i="12"/>
  <c r="H4928" i="12" s="1"/>
  <c r="B4928" i="12"/>
  <c r="D4928" i="12"/>
  <c r="E4928" i="12"/>
  <c r="I4928" i="12"/>
  <c r="J4928" i="12" s="1"/>
  <c r="A4929" i="12"/>
  <c r="H4929" i="12" s="1"/>
  <c r="B4929" i="12"/>
  <c r="D4929" i="12"/>
  <c r="E4929" i="12"/>
  <c r="I4929" i="12"/>
  <c r="J4929" i="12" s="1"/>
  <c r="A4930" i="12"/>
  <c r="H4930" i="12" s="1"/>
  <c r="B4930" i="12"/>
  <c r="D4930" i="12"/>
  <c r="E4930" i="12"/>
  <c r="I4930" i="12"/>
  <c r="J4930" i="12" s="1"/>
  <c r="A4931" i="12"/>
  <c r="H4931" i="12" s="1"/>
  <c r="B4931" i="12"/>
  <c r="D4931" i="12"/>
  <c r="E4931" i="12"/>
  <c r="I4931" i="12"/>
  <c r="J4931" i="12" s="1"/>
  <c r="A4932" i="12"/>
  <c r="H4932" i="12" s="1"/>
  <c r="B4932" i="12"/>
  <c r="D4932" i="12"/>
  <c r="E4932" i="12"/>
  <c r="I4932" i="12"/>
  <c r="J4932" i="12" s="1"/>
  <c r="A4933" i="12"/>
  <c r="H4933" i="12" s="1"/>
  <c r="B4933" i="12"/>
  <c r="D4933" i="12"/>
  <c r="E4933" i="12"/>
  <c r="I4933" i="12"/>
  <c r="J4933" i="12" s="1"/>
  <c r="A4934" i="12"/>
  <c r="H4934" i="12" s="1"/>
  <c r="B4934" i="12"/>
  <c r="D4934" i="12"/>
  <c r="E4934" i="12"/>
  <c r="I4934" i="12"/>
  <c r="J4934" i="12" s="1"/>
  <c r="A4935" i="12"/>
  <c r="H4935" i="12" s="1"/>
  <c r="B4935" i="12"/>
  <c r="D4935" i="12"/>
  <c r="E4935" i="12"/>
  <c r="I4935" i="12"/>
  <c r="J4935" i="12" s="1"/>
  <c r="A4936" i="12"/>
  <c r="H4936" i="12" s="1"/>
  <c r="B4936" i="12"/>
  <c r="D4936" i="12"/>
  <c r="E4936" i="12"/>
  <c r="I4936" i="12"/>
  <c r="J4936" i="12" s="1"/>
  <c r="A4937" i="12"/>
  <c r="H4937" i="12" s="1"/>
  <c r="B4937" i="12"/>
  <c r="D4937" i="12"/>
  <c r="E4937" i="12"/>
  <c r="I4937" i="12"/>
  <c r="J4937" i="12" s="1"/>
  <c r="A4938" i="12"/>
  <c r="H4938" i="12" s="1"/>
  <c r="B4938" i="12"/>
  <c r="D4938" i="12"/>
  <c r="E4938" i="12"/>
  <c r="I4938" i="12"/>
  <c r="J4938" i="12" s="1"/>
  <c r="A4939" i="12"/>
  <c r="H4939" i="12" s="1"/>
  <c r="B4939" i="12"/>
  <c r="D4939" i="12"/>
  <c r="E4939" i="12"/>
  <c r="I4939" i="12"/>
  <c r="J4939" i="12" s="1"/>
  <c r="A4940" i="12"/>
  <c r="H4940" i="12" s="1"/>
  <c r="B4940" i="12"/>
  <c r="D4940" i="12"/>
  <c r="E4940" i="12"/>
  <c r="I4940" i="12"/>
  <c r="J4940" i="12" s="1"/>
  <c r="A4941" i="12"/>
  <c r="H4941" i="12" s="1"/>
  <c r="B4941" i="12"/>
  <c r="D4941" i="12"/>
  <c r="E4941" i="12"/>
  <c r="I4941" i="12"/>
  <c r="J4941" i="12" s="1"/>
  <c r="A4942" i="12"/>
  <c r="H4942" i="12" s="1"/>
  <c r="B4942" i="12"/>
  <c r="D4942" i="12"/>
  <c r="E4942" i="12"/>
  <c r="I4942" i="12"/>
  <c r="J4942" i="12" s="1"/>
  <c r="A4943" i="12"/>
  <c r="H4943" i="12" s="1"/>
  <c r="B4943" i="12"/>
  <c r="D4943" i="12"/>
  <c r="E4943" i="12"/>
  <c r="I4943" i="12"/>
  <c r="J4943" i="12" s="1"/>
  <c r="A4944" i="12"/>
  <c r="H4944" i="12" s="1"/>
  <c r="B4944" i="12"/>
  <c r="D4944" i="12"/>
  <c r="E4944" i="12"/>
  <c r="I4944" i="12"/>
  <c r="J4944" i="12" s="1"/>
  <c r="A4945" i="12"/>
  <c r="H4945" i="12" s="1"/>
  <c r="B4945" i="12"/>
  <c r="D4945" i="12"/>
  <c r="E4945" i="12"/>
  <c r="I4945" i="12"/>
  <c r="J4945" i="12" s="1"/>
  <c r="A4946" i="12"/>
  <c r="H4946" i="12" s="1"/>
  <c r="B4946" i="12"/>
  <c r="D4946" i="12"/>
  <c r="E4946" i="12"/>
  <c r="I4946" i="12"/>
  <c r="J4946" i="12" s="1"/>
  <c r="A4947" i="12"/>
  <c r="H4947" i="12" s="1"/>
  <c r="B4947" i="12"/>
  <c r="D4947" i="12"/>
  <c r="E4947" i="12"/>
  <c r="I4947" i="12"/>
  <c r="J4947" i="12" s="1"/>
  <c r="A4948" i="12"/>
  <c r="H4948" i="12" s="1"/>
  <c r="B4948" i="12"/>
  <c r="D4948" i="12"/>
  <c r="E4948" i="12"/>
  <c r="I4948" i="12"/>
  <c r="J4948" i="12" s="1"/>
  <c r="A4949" i="12"/>
  <c r="H4949" i="12" s="1"/>
  <c r="B4949" i="12"/>
  <c r="D4949" i="12"/>
  <c r="E4949" i="12"/>
  <c r="I4949" i="12"/>
  <c r="J4949" i="12" s="1"/>
  <c r="A4950" i="12"/>
  <c r="H4950" i="12" s="1"/>
  <c r="B4950" i="12"/>
  <c r="D4950" i="12"/>
  <c r="E4950" i="12"/>
  <c r="I4950" i="12"/>
  <c r="J4950" i="12" s="1"/>
  <c r="A4951" i="12"/>
  <c r="H4951" i="12" s="1"/>
  <c r="B4951" i="12"/>
  <c r="D4951" i="12"/>
  <c r="E4951" i="12"/>
  <c r="I4951" i="12"/>
  <c r="J4951" i="12" s="1"/>
  <c r="A4952" i="12"/>
  <c r="H4952" i="12" s="1"/>
  <c r="B4952" i="12"/>
  <c r="D4952" i="12"/>
  <c r="E4952" i="12"/>
  <c r="I4952" i="12"/>
  <c r="J4952" i="12" s="1"/>
  <c r="A4953" i="12"/>
  <c r="H4953" i="12" s="1"/>
  <c r="B4953" i="12"/>
  <c r="D4953" i="12"/>
  <c r="E4953" i="12"/>
  <c r="I4953" i="12"/>
  <c r="J4953" i="12" s="1"/>
  <c r="A4954" i="12"/>
  <c r="H4954" i="12" s="1"/>
  <c r="B4954" i="12"/>
  <c r="D4954" i="12"/>
  <c r="E4954" i="12"/>
  <c r="I4954" i="12"/>
  <c r="J4954" i="12" s="1"/>
  <c r="A4955" i="12"/>
  <c r="H4955" i="12" s="1"/>
  <c r="B4955" i="12"/>
  <c r="D4955" i="12"/>
  <c r="E4955" i="12"/>
  <c r="I4955" i="12"/>
  <c r="J4955" i="12" s="1"/>
  <c r="A4956" i="12"/>
  <c r="H4956" i="12" s="1"/>
  <c r="B4956" i="12"/>
  <c r="D4956" i="12"/>
  <c r="E4956" i="12"/>
  <c r="I4956" i="12"/>
  <c r="J4956" i="12" s="1"/>
  <c r="A4957" i="12"/>
  <c r="H4957" i="12" s="1"/>
  <c r="B4957" i="12"/>
  <c r="D4957" i="12"/>
  <c r="E4957" i="12"/>
  <c r="I4957" i="12"/>
  <c r="J4957" i="12" s="1"/>
  <c r="A4958" i="12"/>
  <c r="H4958" i="12" s="1"/>
  <c r="B4958" i="12"/>
  <c r="D4958" i="12"/>
  <c r="E4958" i="12"/>
  <c r="I4958" i="12"/>
  <c r="J4958" i="12" s="1"/>
  <c r="A4959" i="12"/>
  <c r="H4959" i="12" s="1"/>
  <c r="B4959" i="12"/>
  <c r="D4959" i="12"/>
  <c r="E4959" i="12"/>
  <c r="I4959" i="12"/>
  <c r="J4959" i="12" s="1"/>
  <c r="A4960" i="12"/>
  <c r="H4960" i="12" s="1"/>
  <c r="B4960" i="12"/>
  <c r="D4960" i="12"/>
  <c r="E4960" i="12"/>
  <c r="I4960" i="12"/>
  <c r="J4960" i="12" s="1"/>
  <c r="A4961" i="12"/>
  <c r="H4961" i="12" s="1"/>
  <c r="B4961" i="12"/>
  <c r="D4961" i="12"/>
  <c r="E4961" i="12"/>
  <c r="I4961" i="12"/>
  <c r="J4961" i="12" s="1"/>
  <c r="A4962" i="12"/>
  <c r="H4962" i="12" s="1"/>
  <c r="B4962" i="12"/>
  <c r="D4962" i="12"/>
  <c r="E4962" i="12"/>
  <c r="I4962" i="12"/>
  <c r="J4962" i="12" s="1"/>
  <c r="A4963" i="12"/>
  <c r="H4963" i="12" s="1"/>
  <c r="B4963" i="12"/>
  <c r="D4963" i="12"/>
  <c r="E4963" i="12"/>
  <c r="I4963" i="12"/>
  <c r="J4963" i="12" s="1"/>
  <c r="A4964" i="12"/>
  <c r="H4964" i="12" s="1"/>
  <c r="B4964" i="12"/>
  <c r="D4964" i="12"/>
  <c r="E4964" i="12"/>
  <c r="I4964" i="12"/>
  <c r="J4964" i="12" s="1"/>
  <c r="A4965" i="12"/>
  <c r="H4965" i="12" s="1"/>
  <c r="B4965" i="12"/>
  <c r="D4965" i="12"/>
  <c r="E4965" i="12"/>
  <c r="I4965" i="12"/>
  <c r="J4965" i="12" s="1"/>
  <c r="A4966" i="12"/>
  <c r="H4966" i="12" s="1"/>
  <c r="B4966" i="12"/>
  <c r="D4966" i="12"/>
  <c r="E4966" i="12"/>
  <c r="I4966" i="12"/>
  <c r="J4966" i="12" s="1"/>
  <c r="A4967" i="12"/>
  <c r="H4967" i="12" s="1"/>
  <c r="B4967" i="12"/>
  <c r="D4967" i="12"/>
  <c r="E4967" i="12"/>
  <c r="I4967" i="12"/>
  <c r="J4967" i="12" s="1"/>
  <c r="A4968" i="12"/>
  <c r="H4968" i="12" s="1"/>
  <c r="B4968" i="12"/>
  <c r="D4968" i="12"/>
  <c r="E4968" i="12"/>
  <c r="I4968" i="12"/>
  <c r="J4968" i="12" s="1"/>
  <c r="A4969" i="12"/>
  <c r="H4969" i="12" s="1"/>
  <c r="B4969" i="12"/>
  <c r="D4969" i="12"/>
  <c r="E4969" i="12"/>
  <c r="I4969" i="12"/>
  <c r="J4969" i="12" s="1"/>
  <c r="A4970" i="12"/>
  <c r="H4970" i="12" s="1"/>
  <c r="B4970" i="12"/>
  <c r="D4970" i="12"/>
  <c r="E4970" i="12"/>
  <c r="I4970" i="12"/>
  <c r="J4970" i="12" s="1"/>
  <c r="A4971" i="12"/>
  <c r="H4971" i="12" s="1"/>
  <c r="B4971" i="12"/>
  <c r="D4971" i="12"/>
  <c r="E4971" i="12"/>
  <c r="I4971" i="12"/>
  <c r="J4971" i="12" s="1"/>
  <c r="A4972" i="12"/>
  <c r="H4972" i="12" s="1"/>
  <c r="B4972" i="12"/>
  <c r="D4972" i="12"/>
  <c r="E4972" i="12"/>
  <c r="I4972" i="12"/>
  <c r="J4972" i="12" s="1"/>
  <c r="A4973" i="12"/>
  <c r="H4973" i="12" s="1"/>
  <c r="B4973" i="12"/>
  <c r="D4973" i="12"/>
  <c r="E4973" i="12"/>
  <c r="I4973" i="12"/>
  <c r="J4973" i="12" s="1"/>
  <c r="A4974" i="12"/>
  <c r="H4974" i="12" s="1"/>
  <c r="B4974" i="12"/>
  <c r="D4974" i="12"/>
  <c r="E4974" i="12"/>
  <c r="I4974" i="12"/>
  <c r="J4974" i="12" s="1"/>
  <c r="A4975" i="12"/>
  <c r="H4975" i="12" s="1"/>
  <c r="B4975" i="12"/>
  <c r="D4975" i="12"/>
  <c r="E4975" i="12"/>
  <c r="I4975" i="12"/>
  <c r="J4975" i="12" s="1"/>
  <c r="A4976" i="12"/>
  <c r="H4976" i="12" s="1"/>
  <c r="B4976" i="12"/>
  <c r="D4976" i="12"/>
  <c r="E4976" i="12"/>
  <c r="I4976" i="12"/>
  <c r="J4976" i="12" s="1"/>
  <c r="A4977" i="12"/>
  <c r="H4977" i="12" s="1"/>
  <c r="B4977" i="12"/>
  <c r="D4977" i="12"/>
  <c r="E4977" i="12"/>
  <c r="I4977" i="12"/>
  <c r="J4977" i="12" s="1"/>
  <c r="A4978" i="12"/>
  <c r="H4978" i="12" s="1"/>
  <c r="B4978" i="12"/>
  <c r="D4978" i="12"/>
  <c r="E4978" i="12"/>
  <c r="I4978" i="12"/>
  <c r="J4978" i="12" s="1"/>
  <c r="A4979" i="12"/>
  <c r="H4979" i="12" s="1"/>
  <c r="B4979" i="12"/>
  <c r="D4979" i="12"/>
  <c r="E4979" i="12"/>
  <c r="I4979" i="12"/>
  <c r="J4979" i="12" s="1"/>
  <c r="A4980" i="12"/>
  <c r="H4980" i="12" s="1"/>
  <c r="B4980" i="12"/>
  <c r="D4980" i="12"/>
  <c r="E4980" i="12"/>
  <c r="I4980" i="12"/>
  <c r="J4980" i="12" s="1"/>
  <c r="A4981" i="12"/>
  <c r="H4981" i="12" s="1"/>
  <c r="B4981" i="12"/>
  <c r="D4981" i="12"/>
  <c r="E4981" i="12"/>
  <c r="I4981" i="12"/>
  <c r="J4981" i="12" s="1"/>
  <c r="A4982" i="12"/>
  <c r="H4982" i="12" s="1"/>
  <c r="B4982" i="12"/>
  <c r="D4982" i="12"/>
  <c r="E4982" i="12"/>
  <c r="I4982" i="12"/>
  <c r="J4982" i="12" s="1"/>
  <c r="A4983" i="12"/>
  <c r="H4983" i="12" s="1"/>
  <c r="B4983" i="12"/>
  <c r="D4983" i="12"/>
  <c r="E4983" i="12"/>
  <c r="I4983" i="12"/>
  <c r="J4983" i="12" s="1"/>
  <c r="A4984" i="12"/>
  <c r="H4984" i="12" s="1"/>
  <c r="B4984" i="12"/>
  <c r="D4984" i="12"/>
  <c r="E4984" i="12"/>
  <c r="I4984" i="12"/>
  <c r="J4984" i="12" s="1"/>
  <c r="A4985" i="12"/>
  <c r="H4985" i="12" s="1"/>
  <c r="B4985" i="12"/>
  <c r="D4985" i="12"/>
  <c r="E4985" i="12"/>
  <c r="I4985" i="12"/>
  <c r="J4985" i="12" s="1"/>
  <c r="D4611" i="12"/>
  <c r="E4611" i="12"/>
  <c r="D4612" i="12"/>
  <c r="E4612" i="12"/>
  <c r="D4613" i="12"/>
  <c r="E4613" i="12"/>
  <c r="D4614" i="12"/>
  <c r="E4614" i="12"/>
  <c r="D4615" i="12"/>
  <c r="E4615" i="12"/>
  <c r="D4616" i="12"/>
  <c r="E4616" i="12"/>
  <c r="D4617" i="12"/>
  <c r="E4617" i="12"/>
  <c r="D4618" i="12"/>
  <c r="E4618" i="12"/>
  <c r="D4619" i="12"/>
  <c r="E4619" i="12"/>
  <c r="D4620" i="12"/>
  <c r="E4620" i="12"/>
  <c r="D4621" i="12"/>
  <c r="E4621" i="12"/>
  <c r="D4622" i="12"/>
  <c r="E4622" i="12"/>
  <c r="D4623" i="12"/>
  <c r="E4623" i="12"/>
  <c r="D4624" i="12"/>
  <c r="E4624" i="12"/>
  <c r="D4625" i="12"/>
  <c r="E4625" i="12"/>
  <c r="D4626" i="12"/>
  <c r="E4626" i="12"/>
  <c r="D4627" i="12"/>
  <c r="E4627" i="12"/>
  <c r="D4628" i="12"/>
  <c r="E4628" i="12"/>
  <c r="D4629" i="12"/>
  <c r="E4629" i="12"/>
  <c r="D4630" i="12"/>
  <c r="E4630" i="12"/>
  <c r="D4631" i="12"/>
  <c r="E4631" i="12"/>
  <c r="D4632" i="12"/>
  <c r="E4632" i="12"/>
  <c r="D4633" i="12"/>
  <c r="E4633" i="12"/>
  <c r="D4634" i="12"/>
  <c r="E4634" i="12"/>
  <c r="D4635" i="12"/>
  <c r="E4635" i="12"/>
  <c r="D4636" i="12"/>
  <c r="E4636" i="12"/>
  <c r="D4637" i="12"/>
  <c r="E4637" i="12"/>
  <c r="D4638" i="12"/>
  <c r="E4638" i="12"/>
  <c r="D4639" i="12"/>
  <c r="E4639" i="12"/>
  <c r="D4640" i="12"/>
  <c r="E4640" i="12"/>
  <c r="D4641" i="12"/>
  <c r="E4641" i="12"/>
  <c r="D4642" i="12"/>
  <c r="E4642" i="12"/>
  <c r="D4643" i="12"/>
  <c r="E4643" i="12"/>
  <c r="D4644" i="12"/>
  <c r="E4644" i="12"/>
  <c r="D4645" i="12"/>
  <c r="E4645" i="12"/>
  <c r="D4646" i="12"/>
  <c r="E4646" i="12"/>
  <c r="D4647" i="12"/>
  <c r="E4647" i="12"/>
  <c r="D4648" i="12"/>
  <c r="E4648" i="12"/>
  <c r="D4649" i="12"/>
  <c r="E4649" i="12"/>
  <c r="D4650" i="12"/>
  <c r="E4650" i="12"/>
  <c r="D4651" i="12"/>
  <c r="E4651" i="12"/>
  <c r="D4652" i="12"/>
  <c r="E4652" i="12"/>
  <c r="D4653" i="12"/>
  <c r="E4653" i="12"/>
  <c r="D4654" i="12"/>
  <c r="E4654" i="12"/>
  <c r="D4655" i="12"/>
  <c r="E4655" i="12"/>
  <c r="D4656" i="12"/>
  <c r="E4656" i="12"/>
  <c r="D4657" i="12"/>
  <c r="E4657" i="12"/>
  <c r="D4658" i="12"/>
  <c r="E4658" i="12"/>
  <c r="D4659" i="12"/>
  <c r="E4659" i="12"/>
  <c r="D4660" i="12"/>
  <c r="E4660" i="12"/>
  <c r="D4661" i="12"/>
  <c r="E4661" i="12"/>
  <c r="A4662" i="12"/>
  <c r="H4662" i="12" s="1"/>
  <c r="B4662" i="12"/>
  <c r="D4662" i="12"/>
  <c r="E4662" i="12"/>
  <c r="A4663" i="12"/>
  <c r="H4663" i="12" s="1"/>
  <c r="B4663" i="12"/>
  <c r="D4663" i="12"/>
  <c r="E4663" i="12"/>
  <c r="A4664" i="12"/>
  <c r="H4664" i="12" s="1"/>
  <c r="B4664" i="12"/>
  <c r="D4664" i="12"/>
  <c r="E4664" i="12"/>
  <c r="A4665" i="12"/>
  <c r="H4665" i="12" s="1"/>
  <c r="B4665" i="12"/>
  <c r="D4665" i="12"/>
  <c r="E4665" i="12"/>
  <c r="A4666" i="12"/>
  <c r="H4666" i="12" s="1"/>
  <c r="B4666" i="12"/>
  <c r="D4666" i="12"/>
  <c r="E4666" i="12"/>
  <c r="A4667" i="12"/>
  <c r="H4667" i="12" s="1"/>
  <c r="B4667" i="12"/>
  <c r="D4667" i="12"/>
  <c r="E4667" i="12"/>
  <c r="A4668" i="12"/>
  <c r="H4668" i="12" s="1"/>
  <c r="B4668" i="12"/>
  <c r="D4668" i="12"/>
  <c r="E4668" i="12"/>
  <c r="A4669" i="12"/>
  <c r="H4669" i="12" s="1"/>
  <c r="B4669" i="12"/>
  <c r="D4669" i="12"/>
  <c r="E4669" i="12"/>
  <c r="A4670" i="12"/>
  <c r="H4670" i="12" s="1"/>
  <c r="B4670" i="12"/>
  <c r="D4670" i="12"/>
  <c r="E4670" i="12"/>
  <c r="A4671" i="12"/>
  <c r="H4671" i="12" s="1"/>
  <c r="B4671" i="12"/>
  <c r="D4671" i="12"/>
  <c r="E4671" i="12"/>
  <c r="A4672" i="12"/>
  <c r="H4672" i="12" s="1"/>
  <c r="B4672" i="12"/>
  <c r="D4672" i="12"/>
  <c r="E4672" i="12"/>
  <c r="A4673" i="12"/>
  <c r="H4673" i="12" s="1"/>
  <c r="B4673" i="12"/>
  <c r="D4673" i="12"/>
  <c r="E4673" i="12"/>
  <c r="A4674" i="12"/>
  <c r="H4674" i="12" s="1"/>
  <c r="B4674" i="12"/>
  <c r="D4674" i="12"/>
  <c r="E4674" i="12"/>
  <c r="A4675" i="12"/>
  <c r="H4675" i="12" s="1"/>
  <c r="B4675" i="12"/>
  <c r="D4675" i="12"/>
  <c r="E4675" i="12"/>
  <c r="A4676" i="12"/>
  <c r="H4676" i="12" s="1"/>
  <c r="B4676" i="12"/>
  <c r="D4676" i="12"/>
  <c r="E4676" i="12"/>
  <c r="A4677" i="12"/>
  <c r="H4677" i="12" s="1"/>
  <c r="B4677" i="12"/>
  <c r="D4677" i="12"/>
  <c r="E4677" i="12"/>
  <c r="A4678" i="12"/>
  <c r="H4678" i="12" s="1"/>
  <c r="B4678" i="12"/>
  <c r="D4678" i="12"/>
  <c r="E4678" i="12"/>
  <c r="A4679" i="12"/>
  <c r="H4679" i="12" s="1"/>
  <c r="B4679" i="12"/>
  <c r="D4679" i="12"/>
  <c r="E4679" i="12"/>
  <c r="A4680" i="12"/>
  <c r="H4680" i="12" s="1"/>
  <c r="B4680" i="12"/>
  <c r="D4680" i="12"/>
  <c r="E4680" i="12"/>
  <c r="A4681" i="12"/>
  <c r="H4681" i="12" s="1"/>
  <c r="B4681" i="12"/>
  <c r="D4681" i="12"/>
  <c r="E4681" i="12"/>
  <c r="A4682" i="12"/>
  <c r="H4682" i="12" s="1"/>
  <c r="B4682" i="12"/>
  <c r="D4682" i="12"/>
  <c r="E4682" i="12"/>
  <c r="A4683" i="12"/>
  <c r="H4683" i="12" s="1"/>
  <c r="B4683" i="12"/>
  <c r="D4683" i="12"/>
  <c r="E4683" i="12"/>
  <c r="A4684" i="12"/>
  <c r="H4684" i="12" s="1"/>
  <c r="B4684" i="12"/>
  <c r="D4684" i="12"/>
  <c r="E4684" i="12"/>
  <c r="A4685" i="12"/>
  <c r="H4685" i="12" s="1"/>
  <c r="B4685" i="12"/>
  <c r="D4685" i="12"/>
  <c r="E4685" i="12"/>
  <c r="A4686" i="12"/>
  <c r="H4686" i="12" s="1"/>
  <c r="B4686" i="12"/>
  <c r="D4686" i="12"/>
  <c r="E4686" i="12"/>
  <c r="A4687" i="12"/>
  <c r="H4687" i="12" s="1"/>
  <c r="B4687" i="12"/>
  <c r="D4687" i="12"/>
  <c r="E4687" i="12"/>
  <c r="A4688" i="12"/>
  <c r="H4688" i="12" s="1"/>
  <c r="B4688" i="12"/>
  <c r="D4688" i="12"/>
  <c r="E4688" i="12"/>
  <c r="A4689" i="12"/>
  <c r="H4689" i="12" s="1"/>
  <c r="B4689" i="12"/>
  <c r="D4689" i="12"/>
  <c r="E4689" i="12"/>
  <c r="A4690" i="12"/>
  <c r="H4690" i="12" s="1"/>
  <c r="B4690" i="12"/>
  <c r="D4690" i="12"/>
  <c r="E4690" i="12"/>
  <c r="A4691" i="12"/>
  <c r="H4691" i="12" s="1"/>
  <c r="B4691" i="12"/>
  <c r="D4691" i="12"/>
  <c r="E4691" i="12"/>
  <c r="A4692" i="12"/>
  <c r="H4692" i="12" s="1"/>
  <c r="B4692" i="12"/>
  <c r="D4692" i="12"/>
  <c r="E4692" i="12"/>
  <c r="A4693" i="12"/>
  <c r="H4693" i="12" s="1"/>
  <c r="B4693" i="12"/>
  <c r="D4693" i="12"/>
  <c r="E4693" i="12"/>
  <c r="A4694" i="12"/>
  <c r="H4694" i="12" s="1"/>
  <c r="B4694" i="12"/>
  <c r="D4694" i="12"/>
  <c r="E4694" i="12"/>
  <c r="A4695" i="12"/>
  <c r="H4695" i="12" s="1"/>
  <c r="B4695" i="12"/>
  <c r="D4695" i="12"/>
  <c r="E4695" i="12"/>
  <c r="A4696" i="12"/>
  <c r="H4696" i="12" s="1"/>
  <c r="B4696" i="12"/>
  <c r="D4696" i="12"/>
  <c r="E4696" i="12"/>
  <c r="A4697" i="12"/>
  <c r="H4697" i="12" s="1"/>
  <c r="B4697" i="12"/>
  <c r="D4697" i="12"/>
  <c r="E4697" i="12"/>
  <c r="A4698" i="12"/>
  <c r="H4698" i="12" s="1"/>
  <c r="B4698" i="12"/>
  <c r="D4698" i="12"/>
  <c r="E4698" i="12"/>
  <c r="A4699" i="12"/>
  <c r="H4699" i="12" s="1"/>
  <c r="B4699" i="12"/>
  <c r="D4699" i="12"/>
  <c r="E4699" i="12"/>
  <c r="A4700" i="12"/>
  <c r="H4700" i="12" s="1"/>
  <c r="B4700" i="12"/>
  <c r="D4700" i="12"/>
  <c r="E4700" i="12"/>
  <c r="A4701" i="12"/>
  <c r="H4701" i="12" s="1"/>
  <c r="B4701" i="12"/>
  <c r="D4701" i="12"/>
  <c r="E4701" i="12"/>
  <c r="A4702" i="12"/>
  <c r="H4702" i="12" s="1"/>
  <c r="B4702" i="12"/>
  <c r="D4702" i="12"/>
  <c r="E4702" i="12"/>
  <c r="A4703" i="12"/>
  <c r="H4703" i="12" s="1"/>
  <c r="B4703" i="12"/>
  <c r="D4703" i="12"/>
  <c r="E4703" i="12"/>
  <c r="A4704" i="12"/>
  <c r="H4704" i="12" s="1"/>
  <c r="B4704" i="12"/>
  <c r="D4704" i="12"/>
  <c r="E4704" i="12"/>
  <c r="A4705" i="12"/>
  <c r="H4705" i="12" s="1"/>
  <c r="B4705" i="12"/>
  <c r="D4705" i="12"/>
  <c r="E4705" i="12"/>
  <c r="A4706" i="12"/>
  <c r="H4706" i="12" s="1"/>
  <c r="B4706" i="12"/>
  <c r="D4706" i="12"/>
  <c r="E4706" i="12"/>
  <c r="A4707" i="12"/>
  <c r="H4707" i="12" s="1"/>
  <c r="B4707" i="12"/>
  <c r="D4707" i="12"/>
  <c r="E4707" i="12"/>
  <c r="A4708" i="12"/>
  <c r="H4708" i="12" s="1"/>
  <c r="B4708" i="12"/>
  <c r="D4708" i="12"/>
  <c r="E4708" i="12"/>
  <c r="A4709" i="12"/>
  <c r="H4709" i="12" s="1"/>
  <c r="B4709" i="12"/>
  <c r="D4709" i="12"/>
  <c r="E4709" i="12"/>
  <c r="A4710" i="12"/>
  <c r="H4710" i="12" s="1"/>
  <c r="B4710" i="12"/>
  <c r="D4710" i="12"/>
  <c r="E4710" i="12"/>
  <c r="A4711" i="12"/>
  <c r="H4711" i="12" s="1"/>
  <c r="B4711" i="12"/>
  <c r="D4711" i="12"/>
  <c r="E4711" i="12"/>
  <c r="A4712" i="12"/>
  <c r="H4712" i="12" s="1"/>
  <c r="B4712" i="12"/>
  <c r="D4712" i="12"/>
  <c r="E4712" i="12"/>
  <c r="A4713" i="12"/>
  <c r="H4713" i="12" s="1"/>
  <c r="B4713" i="12"/>
  <c r="D4713" i="12"/>
  <c r="E4713" i="12"/>
  <c r="A4714" i="12"/>
  <c r="H4714" i="12" s="1"/>
  <c r="B4714" i="12"/>
  <c r="D4714" i="12"/>
  <c r="E4714" i="12"/>
  <c r="I4714" i="12"/>
  <c r="J4714" i="12" s="1"/>
  <c r="A4715" i="12"/>
  <c r="H4715" i="12" s="1"/>
  <c r="B4715" i="12"/>
  <c r="D4715" i="12"/>
  <c r="E4715" i="12"/>
  <c r="I4715" i="12"/>
  <c r="J4715" i="12" s="1"/>
  <c r="A4716" i="12"/>
  <c r="H4716" i="12" s="1"/>
  <c r="B4716" i="12"/>
  <c r="D4716" i="12"/>
  <c r="E4716" i="12"/>
  <c r="I4716" i="12"/>
  <c r="J4716" i="12" s="1"/>
  <c r="A4717" i="12"/>
  <c r="H4717" i="12" s="1"/>
  <c r="B4717" i="12"/>
  <c r="D4717" i="12"/>
  <c r="E4717" i="12"/>
  <c r="I4717" i="12"/>
  <c r="J4717" i="12" s="1"/>
  <c r="A4718" i="12"/>
  <c r="H4718" i="12" s="1"/>
  <c r="B4718" i="12"/>
  <c r="D4718" i="12"/>
  <c r="E4718" i="12"/>
  <c r="I4718" i="12"/>
  <c r="J4718" i="12" s="1"/>
  <c r="A4719" i="12"/>
  <c r="H4719" i="12" s="1"/>
  <c r="B4719" i="12"/>
  <c r="D4719" i="12"/>
  <c r="E4719" i="12"/>
  <c r="I4719" i="12"/>
  <c r="J4719" i="12" s="1"/>
  <c r="A4720" i="12"/>
  <c r="H4720" i="12" s="1"/>
  <c r="B4720" i="12"/>
  <c r="D4720" i="12"/>
  <c r="E4720" i="12"/>
  <c r="I4720" i="12"/>
  <c r="J4720" i="12" s="1"/>
  <c r="A4721" i="12"/>
  <c r="H4721" i="12" s="1"/>
  <c r="B4721" i="12"/>
  <c r="D4721" i="12"/>
  <c r="E4721" i="12"/>
  <c r="I4721" i="12"/>
  <c r="J4721" i="12" s="1"/>
  <c r="A4722" i="12"/>
  <c r="H4722" i="12" s="1"/>
  <c r="B4722" i="12"/>
  <c r="D4722" i="12"/>
  <c r="E4722" i="12"/>
  <c r="I4722" i="12"/>
  <c r="J4722" i="12" s="1"/>
  <c r="A4723" i="12"/>
  <c r="H4723" i="12" s="1"/>
  <c r="B4723" i="12"/>
  <c r="D4723" i="12"/>
  <c r="E4723" i="12"/>
  <c r="I4723" i="12"/>
  <c r="J4723" i="12" s="1"/>
  <c r="A4724" i="12"/>
  <c r="H4724" i="12" s="1"/>
  <c r="B4724" i="12"/>
  <c r="D4724" i="12"/>
  <c r="E4724" i="12"/>
  <c r="I4724" i="12"/>
  <c r="J4724" i="12" s="1"/>
  <c r="A4725" i="12"/>
  <c r="H4725" i="12" s="1"/>
  <c r="B4725" i="12"/>
  <c r="D4725" i="12"/>
  <c r="E4725" i="12"/>
  <c r="I4725" i="12"/>
  <c r="J4725" i="12" s="1"/>
  <c r="A4726" i="12"/>
  <c r="H4726" i="12" s="1"/>
  <c r="B4726" i="12"/>
  <c r="D4726" i="12"/>
  <c r="E4726" i="12"/>
  <c r="I4726" i="12"/>
  <c r="J4726" i="12" s="1"/>
  <c r="A4727" i="12"/>
  <c r="H4727" i="12" s="1"/>
  <c r="B4727" i="12"/>
  <c r="D4727" i="12"/>
  <c r="E4727" i="12"/>
  <c r="I4727" i="12"/>
  <c r="J4727" i="12" s="1"/>
  <c r="A4728" i="12"/>
  <c r="H4728" i="12" s="1"/>
  <c r="B4728" i="12"/>
  <c r="D4728" i="12"/>
  <c r="E4728" i="12"/>
  <c r="I4728" i="12"/>
  <c r="J4728" i="12" s="1"/>
  <c r="A4729" i="12"/>
  <c r="H4729" i="12" s="1"/>
  <c r="B4729" i="12"/>
  <c r="D4729" i="12"/>
  <c r="E4729" i="12"/>
  <c r="I4729" i="12"/>
  <c r="J4729" i="12" s="1"/>
  <c r="A4730" i="12"/>
  <c r="H4730" i="12" s="1"/>
  <c r="B4730" i="12"/>
  <c r="D4730" i="12"/>
  <c r="E4730" i="12"/>
  <c r="I4730" i="12"/>
  <c r="J4730" i="12" s="1"/>
  <c r="A4731" i="12"/>
  <c r="H4731" i="12" s="1"/>
  <c r="B4731" i="12"/>
  <c r="D4731" i="12"/>
  <c r="E4731" i="12"/>
  <c r="I4731" i="12"/>
  <c r="J4731" i="12" s="1"/>
  <c r="A4732" i="12"/>
  <c r="H4732" i="12" s="1"/>
  <c r="B4732" i="12"/>
  <c r="D4732" i="12"/>
  <c r="E4732" i="12"/>
  <c r="I4732" i="12"/>
  <c r="J4732" i="12" s="1"/>
  <c r="A4733" i="12"/>
  <c r="H4733" i="12" s="1"/>
  <c r="B4733" i="12"/>
  <c r="D4733" i="12"/>
  <c r="E4733" i="12"/>
  <c r="I4733" i="12"/>
  <c r="J4733" i="12" s="1"/>
  <c r="A4734" i="12"/>
  <c r="H4734" i="12" s="1"/>
  <c r="B4734" i="12"/>
  <c r="D4734" i="12"/>
  <c r="E4734" i="12"/>
  <c r="I4734" i="12"/>
  <c r="J4734" i="12" s="1"/>
  <c r="A4735" i="12"/>
  <c r="H4735" i="12" s="1"/>
  <c r="B4735" i="12"/>
  <c r="D4735" i="12"/>
  <c r="E4735" i="12"/>
  <c r="I4735" i="12"/>
  <c r="J4735" i="12" s="1"/>
  <c r="A4736" i="12"/>
  <c r="H4736" i="12" s="1"/>
  <c r="B4736" i="12"/>
  <c r="D4736" i="12"/>
  <c r="E4736" i="12"/>
  <c r="I4736" i="12"/>
  <c r="J4736" i="12" s="1"/>
  <c r="A4737" i="12"/>
  <c r="H4737" i="12" s="1"/>
  <c r="B4737" i="12"/>
  <c r="D4737" i="12"/>
  <c r="E4737" i="12"/>
  <c r="I4737" i="12"/>
  <c r="J4737" i="12" s="1"/>
  <c r="A4738" i="12"/>
  <c r="H4738" i="12" s="1"/>
  <c r="B4738" i="12"/>
  <c r="D4738" i="12"/>
  <c r="E4738" i="12"/>
  <c r="I4738" i="12"/>
  <c r="J4738" i="12" s="1"/>
  <c r="A4739" i="12"/>
  <c r="H4739" i="12" s="1"/>
  <c r="B4739" i="12"/>
  <c r="D4739" i="12"/>
  <c r="E4739" i="12"/>
  <c r="I4739" i="12"/>
  <c r="J4739" i="12" s="1"/>
  <c r="A4740" i="12"/>
  <c r="H4740" i="12" s="1"/>
  <c r="B4740" i="12"/>
  <c r="D4740" i="12"/>
  <c r="E4740" i="12"/>
  <c r="I4740" i="12"/>
  <c r="J4740" i="12" s="1"/>
  <c r="A4741" i="12"/>
  <c r="H4741" i="12" s="1"/>
  <c r="B4741" i="12"/>
  <c r="D4741" i="12"/>
  <c r="E4741" i="12"/>
  <c r="I4741" i="12"/>
  <c r="J4741" i="12" s="1"/>
  <c r="A4742" i="12"/>
  <c r="H4742" i="12" s="1"/>
  <c r="B4742" i="12"/>
  <c r="D4742" i="12"/>
  <c r="E4742" i="12"/>
  <c r="I4742" i="12"/>
  <c r="J4742" i="12" s="1"/>
  <c r="A4743" i="12"/>
  <c r="H4743" i="12" s="1"/>
  <c r="B4743" i="12"/>
  <c r="D4743" i="12"/>
  <c r="E4743" i="12"/>
  <c r="I4743" i="12"/>
  <c r="J4743" i="12" s="1"/>
  <c r="A4744" i="12"/>
  <c r="H4744" i="12" s="1"/>
  <c r="B4744" i="12"/>
  <c r="D4744" i="12"/>
  <c r="E4744" i="12"/>
  <c r="I4744" i="12"/>
  <c r="J4744" i="12" s="1"/>
  <c r="A4745" i="12"/>
  <c r="H4745" i="12" s="1"/>
  <c r="B4745" i="12"/>
  <c r="D4745" i="12"/>
  <c r="E4745" i="12"/>
  <c r="I4745" i="12"/>
  <c r="J4745" i="12" s="1"/>
  <c r="A4746" i="12"/>
  <c r="H4746" i="12" s="1"/>
  <c r="B4746" i="12"/>
  <c r="D4746" i="12"/>
  <c r="E4746" i="12"/>
  <c r="I4746" i="12"/>
  <c r="J4746" i="12" s="1"/>
  <c r="A4747" i="12"/>
  <c r="H4747" i="12" s="1"/>
  <c r="B4747" i="12"/>
  <c r="D4747" i="12"/>
  <c r="E4747" i="12"/>
  <c r="I4747" i="12"/>
  <c r="J4747" i="12" s="1"/>
  <c r="A4748" i="12"/>
  <c r="H4748" i="12" s="1"/>
  <c r="B4748" i="12"/>
  <c r="D4748" i="12"/>
  <c r="E4748" i="12"/>
  <c r="I4748" i="12"/>
  <c r="J4748" i="12" s="1"/>
  <c r="A4749" i="12"/>
  <c r="H4749" i="12" s="1"/>
  <c r="B4749" i="12"/>
  <c r="D4749" i="12"/>
  <c r="E4749" i="12"/>
  <c r="I4749" i="12"/>
  <c r="J4749" i="12" s="1"/>
  <c r="A4750" i="12"/>
  <c r="H4750" i="12" s="1"/>
  <c r="B4750" i="12"/>
  <c r="D4750" i="12"/>
  <c r="E4750" i="12"/>
  <c r="I4750" i="12"/>
  <c r="J4750" i="12" s="1"/>
  <c r="A4751" i="12"/>
  <c r="H4751" i="12" s="1"/>
  <c r="B4751" i="12"/>
  <c r="D4751" i="12"/>
  <c r="E4751" i="12"/>
  <c r="I4751" i="12"/>
  <c r="J4751" i="12" s="1"/>
  <c r="A4752" i="12"/>
  <c r="H4752" i="12" s="1"/>
  <c r="B4752" i="12"/>
  <c r="D4752" i="12"/>
  <c r="E4752" i="12"/>
  <c r="I4752" i="12"/>
  <c r="J4752" i="12" s="1"/>
  <c r="A4753" i="12"/>
  <c r="H4753" i="12" s="1"/>
  <c r="B4753" i="12"/>
  <c r="D4753" i="12"/>
  <c r="E4753" i="12"/>
  <c r="I4753" i="12"/>
  <c r="J4753" i="12" s="1"/>
  <c r="A4754" i="12"/>
  <c r="H4754" i="12" s="1"/>
  <c r="B4754" i="12"/>
  <c r="D4754" i="12"/>
  <c r="E4754" i="12"/>
  <c r="I4754" i="12"/>
  <c r="J4754" i="12" s="1"/>
  <c r="A4755" i="12"/>
  <c r="H4755" i="12" s="1"/>
  <c r="B4755" i="12"/>
  <c r="D4755" i="12"/>
  <c r="E4755" i="12"/>
  <c r="I4755" i="12"/>
  <c r="J4755" i="12" s="1"/>
  <c r="A4756" i="12"/>
  <c r="H4756" i="12" s="1"/>
  <c r="B4756" i="12"/>
  <c r="D4756" i="12"/>
  <c r="E4756" i="12"/>
  <c r="I4756" i="12"/>
  <c r="J4756" i="12" s="1"/>
  <c r="A4757" i="12"/>
  <c r="H4757" i="12" s="1"/>
  <c r="B4757" i="12"/>
  <c r="D4757" i="12"/>
  <c r="E4757" i="12"/>
  <c r="I4757" i="12"/>
  <c r="J4757" i="12" s="1"/>
  <c r="A4758" i="12"/>
  <c r="H4758" i="12" s="1"/>
  <c r="B4758" i="12"/>
  <c r="D4758" i="12"/>
  <c r="E4758" i="12"/>
  <c r="I4758" i="12"/>
  <c r="J4758" i="12" s="1"/>
  <c r="A4759" i="12"/>
  <c r="H4759" i="12" s="1"/>
  <c r="B4759" i="12"/>
  <c r="D4759" i="12"/>
  <c r="E4759" i="12"/>
  <c r="I4759" i="12"/>
  <c r="J4759" i="12" s="1"/>
  <c r="A4760" i="12"/>
  <c r="H4760" i="12" s="1"/>
  <c r="B4760" i="12"/>
  <c r="D4760" i="12"/>
  <c r="E4760" i="12"/>
  <c r="I4760" i="12"/>
  <c r="J4760" i="12" s="1"/>
  <c r="A4761" i="12"/>
  <c r="H4761" i="12" s="1"/>
  <c r="B4761" i="12"/>
  <c r="D4761" i="12"/>
  <c r="E4761" i="12"/>
  <c r="I4761" i="12"/>
  <c r="J4761" i="12" s="1"/>
  <c r="A4762" i="12"/>
  <c r="H4762" i="12" s="1"/>
  <c r="B4762" i="12"/>
  <c r="D4762" i="12"/>
  <c r="E4762" i="12"/>
  <c r="I4762" i="12"/>
  <c r="J4762" i="12" s="1"/>
  <c r="A4763" i="12"/>
  <c r="H4763" i="12" s="1"/>
  <c r="B4763" i="12"/>
  <c r="D4763" i="12"/>
  <c r="E4763" i="12"/>
  <c r="I4763" i="12"/>
  <c r="J4763" i="12" s="1"/>
  <c r="A4764" i="12"/>
  <c r="H4764" i="12" s="1"/>
  <c r="B4764" i="12"/>
  <c r="D4764" i="12"/>
  <c r="E4764" i="12"/>
  <c r="I4764" i="12"/>
  <c r="J4764" i="12" s="1"/>
  <c r="A4765" i="12"/>
  <c r="H4765" i="12" s="1"/>
  <c r="B4765" i="12"/>
  <c r="D4765" i="12"/>
  <c r="E4765" i="12"/>
  <c r="I4765" i="12"/>
  <c r="J4765" i="12" s="1"/>
  <c r="A4766" i="12"/>
  <c r="H4766" i="12" s="1"/>
  <c r="B4766" i="12"/>
  <c r="D4766" i="12"/>
  <c r="E4766" i="12"/>
  <c r="I4766" i="12"/>
  <c r="J4766" i="12" s="1"/>
  <c r="A4767" i="12"/>
  <c r="H4767" i="12" s="1"/>
  <c r="B4767" i="12"/>
  <c r="D4767" i="12"/>
  <c r="E4767" i="12"/>
  <c r="I4767" i="12"/>
  <c r="J4767" i="12" s="1"/>
  <c r="A4768" i="12"/>
  <c r="H4768" i="12" s="1"/>
  <c r="B4768" i="12"/>
  <c r="D4768" i="12"/>
  <c r="E4768" i="12"/>
  <c r="I4768" i="12"/>
  <c r="J4768" i="12" s="1"/>
  <c r="A4769" i="12"/>
  <c r="H4769" i="12" s="1"/>
  <c r="B4769" i="12"/>
  <c r="D4769" i="12"/>
  <c r="E4769" i="12"/>
  <c r="I4769" i="12"/>
  <c r="J4769" i="12" s="1"/>
  <c r="A4770" i="12"/>
  <c r="H4770" i="12" s="1"/>
  <c r="B4770" i="12"/>
  <c r="D4770" i="12"/>
  <c r="E4770" i="12"/>
  <c r="I4770" i="12"/>
  <c r="J4770" i="12" s="1"/>
  <c r="A4771" i="12"/>
  <c r="H4771" i="12" s="1"/>
  <c r="B4771" i="12"/>
  <c r="D4771" i="12"/>
  <c r="E4771" i="12"/>
  <c r="I4771" i="12"/>
  <c r="J4771" i="12" s="1"/>
  <c r="A4772" i="12"/>
  <c r="H4772" i="12" s="1"/>
  <c r="B4772" i="12"/>
  <c r="D4772" i="12"/>
  <c r="E4772" i="12"/>
  <c r="I4772" i="12"/>
  <c r="J4772" i="12" s="1"/>
  <c r="A4773" i="12"/>
  <c r="H4773" i="12" s="1"/>
  <c r="B4773" i="12"/>
  <c r="D4773" i="12"/>
  <c r="E4773" i="12"/>
  <c r="I4773" i="12"/>
  <c r="J4773" i="12" s="1"/>
  <c r="A4774" i="12"/>
  <c r="H4774" i="12" s="1"/>
  <c r="B4774" i="12"/>
  <c r="D4774" i="12"/>
  <c r="E4774" i="12"/>
  <c r="I4774" i="12"/>
  <c r="J4774" i="12" s="1"/>
  <c r="A4775" i="12"/>
  <c r="H4775" i="12" s="1"/>
  <c r="B4775" i="12"/>
  <c r="D4775" i="12"/>
  <c r="E4775" i="12"/>
  <c r="I4775" i="12"/>
  <c r="J4775" i="12" s="1"/>
  <c r="A4776" i="12"/>
  <c r="H4776" i="12" s="1"/>
  <c r="B4776" i="12"/>
  <c r="D4776" i="12"/>
  <c r="E4776" i="12"/>
  <c r="I4776" i="12"/>
  <c r="J4776" i="12" s="1"/>
  <c r="A4777" i="12"/>
  <c r="H4777" i="12" s="1"/>
  <c r="B4777" i="12"/>
  <c r="D4777" i="12"/>
  <c r="E4777" i="12"/>
  <c r="I4777" i="12"/>
  <c r="J4777" i="12" s="1"/>
  <c r="A4778" i="12"/>
  <c r="H4778" i="12" s="1"/>
  <c r="B4778" i="12"/>
  <c r="D4778" i="12"/>
  <c r="E4778" i="12"/>
  <c r="I4778" i="12"/>
  <c r="J4778" i="12" s="1"/>
  <c r="A4779" i="12"/>
  <c r="H4779" i="12" s="1"/>
  <c r="B4779" i="12"/>
  <c r="D4779" i="12"/>
  <c r="E4779" i="12"/>
  <c r="I4779" i="12"/>
  <c r="J4779" i="12" s="1"/>
  <c r="A4780" i="12"/>
  <c r="H4780" i="12" s="1"/>
  <c r="B4780" i="12"/>
  <c r="D4780" i="12"/>
  <c r="E4780" i="12"/>
  <c r="I4780" i="12"/>
  <c r="J4780" i="12" s="1"/>
  <c r="A4781" i="12"/>
  <c r="H4781" i="12" s="1"/>
  <c r="B4781" i="12"/>
  <c r="D4781" i="12"/>
  <c r="E4781" i="12"/>
  <c r="I4781" i="12"/>
  <c r="J4781" i="12" s="1"/>
  <c r="A4782" i="12"/>
  <c r="H4782" i="12" s="1"/>
  <c r="B4782" i="12"/>
  <c r="D4782" i="12"/>
  <c r="E4782" i="12"/>
  <c r="I4782" i="12"/>
  <c r="J4782" i="12" s="1"/>
  <c r="A4783" i="12"/>
  <c r="H4783" i="12" s="1"/>
  <c r="B4783" i="12"/>
  <c r="D4783" i="12"/>
  <c r="E4783" i="12"/>
  <c r="I4783" i="12"/>
  <c r="J4783" i="12" s="1"/>
  <c r="A4784" i="12"/>
  <c r="H4784" i="12" s="1"/>
  <c r="B4784" i="12"/>
  <c r="D4784" i="12"/>
  <c r="E4784" i="12"/>
  <c r="I4784" i="12"/>
  <c r="J4784" i="12" s="1"/>
  <c r="A4785" i="12"/>
  <c r="H4785" i="12" s="1"/>
  <c r="B4785" i="12"/>
  <c r="D4785" i="12"/>
  <c r="E4785" i="12"/>
  <c r="I4785" i="12"/>
  <c r="J4785" i="12" s="1"/>
  <c r="A4786" i="12"/>
  <c r="H4786" i="12" s="1"/>
  <c r="B4786" i="12"/>
  <c r="D4786" i="12"/>
  <c r="E4786" i="12"/>
  <c r="I4786" i="12"/>
  <c r="J4786" i="12" s="1"/>
  <c r="A4787" i="12"/>
  <c r="H4787" i="12" s="1"/>
  <c r="B4787" i="12"/>
  <c r="D4787" i="12"/>
  <c r="E4787" i="12"/>
  <c r="I4787" i="12"/>
  <c r="J4787" i="12" s="1"/>
  <c r="A4788" i="12"/>
  <c r="H4788" i="12" s="1"/>
  <c r="B4788" i="12"/>
  <c r="D4788" i="12"/>
  <c r="E4788" i="12"/>
  <c r="I4788" i="12"/>
  <c r="J4788" i="12" s="1"/>
  <c r="A4789" i="12"/>
  <c r="H4789" i="12" s="1"/>
  <c r="B4789" i="12"/>
  <c r="D4789" i="12"/>
  <c r="E4789" i="12"/>
  <c r="I4789" i="12"/>
  <c r="J4789" i="12" s="1"/>
  <c r="A4790" i="12"/>
  <c r="H4790" i="12" s="1"/>
  <c r="B4790" i="12"/>
  <c r="D4790" i="12"/>
  <c r="E4790" i="12"/>
  <c r="I4790" i="12"/>
  <c r="J4790" i="12" s="1"/>
  <c r="A4791" i="12"/>
  <c r="H4791" i="12" s="1"/>
  <c r="B4791" i="12"/>
  <c r="D4791" i="12"/>
  <c r="E4791" i="12"/>
  <c r="I4791" i="12"/>
  <c r="J4791" i="12" s="1"/>
  <c r="A4792" i="12"/>
  <c r="H4792" i="12" s="1"/>
  <c r="B4792" i="12"/>
  <c r="D4792" i="12"/>
  <c r="E4792" i="12"/>
  <c r="I4792" i="12"/>
  <c r="J4792" i="12" s="1"/>
  <c r="A4793" i="12"/>
  <c r="H4793" i="12" s="1"/>
  <c r="B4793" i="12"/>
  <c r="D4793" i="12"/>
  <c r="E4793" i="12"/>
  <c r="I4793" i="12"/>
  <c r="J4793" i="12" s="1"/>
  <c r="A4794" i="12"/>
  <c r="H4794" i="12" s="1"/>
  <c r="B4794" i="12"/>
  <c r="D4794" i="12"/>
  <c r="E4794" i="12"/>
  <c r="I4794" i="12"/>
  <c r="J4794" i="12" s="1"/>
  <c r="A4795" i="12"/>
  <c r="H4795" i="12" s="1"/>
  <c r="B4795" i="12"/>
  <c r="D4795" i="12"/>
  <c r="E4795" i="12"/>
  <c r="I4795" i="12"/>
  <c r="J4795" i="12" s="1"/>
  <c r="A4796" i="12"/>
  <c r="H4796" i="12" s="1"/>
  <c r="B4796" i="12"/>
  <c r="D4796" i="12"/>
  <c r="E4796" i="12"/>
  <c r="I4796" i="12"/>
  <c r="J4796" i="12" s="1"/>
  <c r="A4797" i="12"/>
  <c r="H4797" i="12" s="1"/>
  <c r="B4797" i="12"/>
  <c r="D4797" i="12"/>
  <c r="E4797" i="12"/>
  <c r="I4797" i="12"/>
  <c r="J4797" i="12" s="1"/>
  <c r="A4798" i="12"/>
  <c r="H4798" i="12" s="1"/>
  <c r="B4798" i="12"/>
  <c r="D4798" i="12"/>
  <c r="E4798" i="12"/>
  <c r="I4798" i="12"/>
  <c r="J4798" i="12" s="1"/>
  <c r="A4799" i="12"/>
  <c r="H4799" i="12" s="1"/>
  <c r="B4799" i="12"/>
  <c r="D4799" i="12"/>
  <c r="E4799" i="12"/>
  <c r="I4799" i="12"/>
  <c r="J4799" i="12" s="1"/>
  <c r="A4800" i="12"/>
  <c r="H4800" i="12" s="1"/>
  <c r="B4800" i="12"/>
  <c r="D4800" i="12"/>
  <c r="E4800" i="12"/>
  <c r="I4800" i="12"/>
  <c r="J4800" i="12" s="1"/>
  <c r="A4801" i="12"/>
  <c r="H4801" i="12" s="1"/>
  <c r="B4801" i="12"/>
  <c r="D4801" i="12"/>
  <c r="E4801" i="12"/>
  <c r="I4801" i="12"/>
  <c r="J4801" i="12" s="1"/>
  <c r="A4802" i="12"/>
  <c r="H4802" i="12" s="1"/>
  <c r="B4802" i="12"/>
  <c r="D4802" i="12"/>
  <c r="E4802" i="12"/>
  <c r="I4802" i="12"/>
  <c r="J4802" i="12" s="1"/>
  <c r="A4803" i="12"/>
  <c r="H4803" i="12" s="1"/>
  <c r="B4803" i="12"/>
  <c r="D4803" i="12"/>
  <c r="E4803" i="12"/>
  <c r="I4803" i="12"/>
  <c r="J4803" i="12" s="1"/>
  <c r="A4804" i="12"/>
  <c r="H4804" i="12" s="1"/>
  <c r="B4804" i="12"/>
  <c r="D4804" i="12"/>
  <c r="E4804" i="12"/>
  <c r="I4804" i="12"/>
  <c r="J4804" i="12" s="1"/>
  <c r="A4805" i="12"/>
  <c r="H4805" i="12" s="1"/>
  <c r="B4805" i="12"/>
  <c r="D4805" i="12"/>
  <c r="E4805" i="12"/>
  <c r="I4805" i="12"/>
  <c r="J4805" i="12" s="1"/>
  <c r="A4806" i="12"/>
  <c r="H4806" i="12" s="1"/>
  <c r="B4806" i="12"/>
  <c r="D4806" i="12"/>
  <c r="E4806" i="12"/>
  <c r="I4806" i="12"/>
  <c r="J4806" i="12" s="1"/>
  <c r="A4807" i="12"/>
  <c r="H4807" i="12" s="1"/>
  <c r="B4807" i="12"/>
  <c r="D4807" i="12"/>
  <c r="E4807" i="12"/>
  <c r="I4807" i="12"/>
  <c r="J4807" i="12" s="1"/>
  <c r="A4808" i="12"/>
  <c r="H4808" i="12" s="1"/>
  <c r="B4808" i="12"/>
  <c r="D4808" i="12"/>
  <c r="E4808" i="12"/>
  <c r="I4808" i="12"/>
  <c r="J4808" i="12" s="1"/>
  <c r="A4809" i="12"/>
  <c r="H4809" i="12" s="1"/>
  <c r="B4809" i="12"/>
  <c r="D4809" i="12"/>
  <c r="E4809" i="12"/>
  <c r="I4809" i="12"/>
  <c r="J4809" i="12" s="1"/>
  <c r="A4810" i="12"/>
  <c r="H4810" i="12" s="1"/>
  <c r="B4810" i="12"/>
  <c r="D4810" i="12"/>
  <c r="E4810" i="12"/>
  <c r="I4810" i="12"/>
  <c r="J4810" i="12" s="1"/>
  <c r="A4811" i="12"/>
  <c r="H4811" i="12" s="1"/>
  <c r="B4811" i="12"/>
  <c r="D4811" i="12"/>
  <c r="E4811" i="12"/>
  <c r="I4811" i="12"/>
  <c r="J4811" i="12" s="1"/>
  <c r="A4812" i="12"/>
  <c r="H4812" i="12" s="1"/>
  <c r="B4812" i="12"/>
  <c r="D4812" i="12"/>
  <c r="E4812" i="12"/>
  <c r="I4812" i="12"/>
  <c r="J4812" i="12" s="1"/>
  <c r="A4813" i="12"/>
  <c r="H4813" i="12" s="1"/>
  <c r="B4813" i="12"/>
  <c r="D4813" i="12"/>
  <c r="E4813" i="12"/>
  <c r="I4813" i="12"/>
  <c r="J4813" i="12" s="1"/>
  <c r="A4814" i="12"/>
  <c r="H4814" i="12" s="1"/>
  <c r="B4814" i="12"/>
  <c r="D4814" i="12"/>
  <c r="E4814" i="12"/>
  <c r="I4814" i="12"/>
  <c r="J4814" i="12" s="1"/>
  <c r="A4815" i="12"/>
  <c r="H4815" i="12" s="1"/>
  <c r="B4815" i="12"/>
  <c r="D4815" i="12"/>
  <c r="E4815" i="12"/>
  <c r="I4815" i="12"/>
  <c r="J4815" i="12" s="1"/>
  <c r="A4816" i="12"/>
  <c r="H4816" i="12" s="1"/>
  <c r="B4816" i="12"/>
  <c r="D4816" i="12"/>
  <c r="E4816" i="12"/>
  <c r="I4816" i="12"/>
  <c r="J4816" i="12" s="1"/>
  <c r="A4817" i="12"/>
  <c r="H4817" i="12" s="1"/>
  <c r="B4817" i="12"/>
  <c r="D4817" i="12"/>
  <c r="E4817" i="12"/>
  <c r="I4817" i="12"/>
  <c r="J4817" i="12" s="1"/>
  <c r="A4818" i="12"/>
  <c r="H4818" i="12" s="1"/>
  <c r="B4818" i="12"/>
  <c r="D4818" i="12"/>
  <c r="E4818" i="12"/>
  <c r="I4818" i="12"/>
  <c r="J4818" i="12" s="1"/>
  <c r="A4819" i="12"/>
  <c r="H4819" i="12" s="1"/>
  <c r="B4819" i="12"/>
  <c r="D4819" i="12"/>
  <c r="E4819" i="12"/>
  <c r="I4819" i="12"/>
  <c r="J4819" i="12" s="1"/>
  <c r="A4820" i="12"/>
  <c r="H4820" i="12" s="1"/>
  <c r="B4820" i="12"/>
  <c r="D4820" i="12"/>
  <c r="E4820" i="12"/>
  <c r="I4820" i="12"/>
  <c r="J4820" i="12" s="1"/>
  <c r="A4821" i="12"/>
  <c r="H4821" i="12" s="1"/>
  <c r="B4821" i="12"/>
  <c r="D4821" i="12"/>
  <c r="E4821" i="12"/>
  <c r="I4821" i="12"/>
  <c r="J4821" i="12" s="1"/>
  <c r="A4822" i="12"/>
  <c r="H4822" i="12" s="1"/>
  <c r="B4822" i="12"/>
  <c r="D4822" i="12"/>
  <c r="E4822" i="12"/>
  <c r="I4822" i="12"/>
  <c r="J4822" i="12" s="1"/>
  <c r="A4823" i="12"/>
  <c r="H4823" i="12" s="1"/>
  <c r="B4823" i="12"/>
  <c r="D4823" i="12"/>
  <c r="E4823" i="12"/>
  <c r="I4823" i="12"/>
  <c r="J4823" i="12" s="1"/>
  <c r="A4824" i="12"/>
  <c r="H4824" i="12" s="1"/>
  <c r="B4824" i="12"/>
  <c r="D4824" i="12"/>
  <c r="E4824" i="12"/>
  <c r="I4824" i="12"/>
  <c r="J4824" i="12" s="1"/>
  <c r="A4825" i="12"/>
  <c r="H4825" i="12" s="1"/>
  <c r="B4825" i="12"/>
  <c r="D4825" i="12"/>
  <c r="E4825" i="12"/>
  <c r="I4825" i="12"/>
  <c r="J4825" i="12" s="1"/>
  <c r="A4826" i="12"/>
  <c r="H4826" i="12" s="1"/>
  <c r="B4826" i="12"/>
  <c r="D4826" i="12"/>
  <c r="E4826" i="12"/>
  <c r="I4826" i="12"/>
  <c r="J4826" i="12" s="1"/>
  <c r="A4827" i="12"/>
  <c r="H4827" i="12" s="1"/>
  <c r="B4827" i="12"/>
  <c r="D4827" i="12"/>
  <c r="E4827" i="12"/>
  <c r="I4827" i="12"/>
  <c r="J4827" i="12" s="1"/>
  <c r="A4828" i="12"/>
  <c r="H4828" i="12" s="1"/>
  <c r="B4828" i="12"/>
  <c r="D4828" i="12"/>
  <c r="E4828" i="12"/>
  <c r="I4828" i="12"/>
  <c r="J4828" i="12" s="1"/>
  <c r="A4829" i="12"/>
  <c r="H4829" i="12" s="1"/>
  <c r="B4829" i="12"/>
  <c r="D4829" i="12"/>
  <c r="E4829" i="12"/>
  <c r="I4829" i="12"/>
  <c r="J4829" i="12" s="1"/>
  <c r="A4830" i="12"/>
  <c r="H4830" i="12" s="1"/>
  <c r="B4830" i="12"/>
  <c r="D4830" i="12"/>
  <c r="E4830" i="12"/>
  <c r="I4830" i="12"/>
  <c r="J4830" i="12" s="1"/>
  <c r="A4831" i="12"/>
  <c r="H4831" i="12" s="1"/>
  <c r="B4831" i="12"/>
  <c r="D4831" i="12"/>
  <c r="E4831" i="12"/>
  <c r="I4831" i="12"/>
  <c r="J4831" i="12" s="1"/>
  <c r="A4832" i="12"/>
  <c r="H4832" i="12" s="1"/>
  <c r="B4832" i="12"/>
  <c r="D4832" i="12"/>
  <c r="E4832" i="12"/>
  <c r="I4832" i="12"/>
  <c r="J4832" i="12" s="1"/>
  <c r="A4833" i="12"/>
  <c r="H4833" i="12" s="1"/>
  <c r="B4833" i="12"/>
  <c r="D4833" i="12"/>
  <c r="E4833" i="12"/>
  <c r="I4833" i="12"/>
  <c r="J4833" i="12" s="1"/>
  <c r="A4834" i="12"/>
  <c r="H4834" i="12" s="1"/>
  <c r="B4834" i="12"/>
  <c r="D4834" i="12"/>
  <c r="E4834" i="12"/>
  <c r="I4834" i="12"/>
  <c r="J4834" i="12" s="1"/>
  <c r="A4835" i="12"/>
  <c r="H4835" i="12" s="1"/>
  <c r="B4835" i="12"/>
  <c r="D4835" i="12"/>
  <c r="E4835" i="12"/>
  <c r="I4835" i="12"/>
  <c r="J4835" i="12" s="1"/>
  <c r="A4836" i="12"/>
  <c r="H4836" i="12" s="1"/>
  <c r="B4836" i="12"/>
  <c r="D4836" i="12"/>
  <c r="E4836" i="12"/>
  <c r="I4836" i="12"/>
  <c r="J4836" i="12" s="1"/>
  <c r="A4837" i="12"/>
  <c r="H4837" i="12" s="1"/>
  <c r="B4837" i="12"/>
  <c r="D4837" i="12"/>
  <c r="E4837" i="12"/>
  <c r="I4837" i="12"/>
  <c r="J4837" i="12" s="1"/>
  <c r="A4838" i="12"/>
  <c r="H4838" i="12" s="1"/>
  <c r="B4838" i="12"/>
  <c r="D4838" i="12"/>
  <c r="E4838" i="12"/>
  <c r="I4838" i="12"/>
  <c r="J4838" i="12" s="1"/>
  <c r="A4839" i="12"/>
  <c r="H4839" i="12" s="1"/>
  <c r="B4839" i="12"/>
  <c r="D4839" i="12"/>
  <c r="E4839" i="12"/>
  <c r="I4839" i="12"/>
  <c r="J4839" i="12" s="1"/>
  <c r="A4840" i="12"/>
  <c r="H4840" i="12" s="1"/>
  <c r="B4840" i="12"/>
  <c r="D4840" i="12"/>
  <c r="E4840" i="12"/>
  <c r="I4840" i="12"/>
  <c r="J4840" i="12" s="1"/>
  <c r="A4841" i="12"/>
  <c r="H4841" i="12" s="1"/>
  <c r="B4841" i="12"/>
  <c r="D4841" i="12"/>
  <c r="E4841" i="12"/>
  <c r="I4841" i="12"/>
  <c r="J4841" i="12" s="1"/>
  <c r="A4842" i="12"/>
  <c r="H4842" i="12" s="1"/>
  <c r="B4842" i="12"/>
  <c r="D4842" i="12"/>
  <c r="E4842" i="12"/>
  <c r="I4842" i="12"/>
  <c r="J4842" i="12" s="1"/>
  <c r="A4843" i="12"/>
  <c r="H4843" i="12" s="1"/>
  <c r="B4843" i="12"/>
  <c r="D4843" i="12"/>
  <c r="E4843" i="12"/>
  <c r="I4843" i="12"/>
  <c r="J4843" i="12" s="1"/>
  <c r="A4844" i="12"/>
  <c r="H4844" i="12" s="1"/>
  <c r="B4844" i="12"/>
  <c r="D4844" i="12"/>
  <c r="E4844" i="12"/>
  <c r="I4844" i="12"/>
  <c r="J4844" i="12" s="1"/>
  <c r="A4845" i="12"/>
  <c r="H4845" i="12" s="1"/>
  <c r="B4845" i="12"/>
  <c r="D4845" i="12"/>
  <c r="E4845" i="12"/>
  <c r="I4845" i="12"/>
  <c r="J4845" i="12" s="1"/>
  <c r="A4846" i="12"/>
  <c r="H4846" i="12" s="1"/>
  <c r="B4846" i="12"/>
  <c r="D4846" i="12"/>
  <c r="E4846" i="12"/>
  <c r="I4846" i="12"/>
  <c r="J4846" i="12" s="1"/>
  <c r="A4847" i="12"/>
  <c r="H4847" i="12" s="1"/>
  <c r="B4847" i="12"/>
  <c r="D4847" i="12"/>
  <c r="E4847" i="12"/>
  <c r="I4847" i="12"/>
  <c r="J4847" i="12" s="1"/>
  <c r="A4848" i="12"/>
  <c r="H4848" i="12" s="1"/>
  <c r="B4848" i="12"/>
  <c r="D4848" i="12"/>
  <c r="E4848" i="12"/>
  <c r="I4848" i="12"/>
  <c r="J4848" i="12" s="1"/>
  <c r="A4849" i="12"/>
  <c r="H4849" i="12" s="1"/>
  <c r="B4849" i="12"/>
  <c r="D4849" i="12"/>
  <c r="E4849" i="12"/>
  <c r="I4849" i="12"/>
  <c r="J4849" i="12" s="1"/>
  <c r="A4850" i="12"/>
  <c r="H4850" i="12" s="1"/>
  <c r="B4850" i="12"/>
  <c r="D4850" i="12"/>
  <c r="E4850" i="12"/>
  <c r="I4850" i="12"/>
  <c r="J4850" i="12" s="1"/>
  <c r="A4851" i="12"/>
  <c r="H4851" i="12" s="1"/>
  <c r="B4851" i="12"/>
  <c r="D4851" i="12"/>
  <c r="E4851" i="12"/>
  <c r="I4851" i="12"/>
  <c r="J4851" i="12" s="1"/>
  <c r="A4852" i="12"/>
  <c r="H4852" i="12" s="1"/>
  <c r="B4852" i="12"/>
  <c r="D4852" i="12"/>
  <c r="E4852" i="12"/>
  <c r="I4852" i="12"/>
  <c r="J4852" i="12" s="1"/>
  <c r="A4853" i="12"/>
  <c r="H4853" i="12" s="1"/>
  <c r="B4853" i="12"/>
  <c r="D4853" i="12"/>
  <c r="E4853" i="12"/>
  <c r="I4853" i="12"/>
  <c r="J4853" i="12" s="1"/>
  <c r="A4854" i="12"/>
  <c r="H4854" i="12" s="1"/>
  <c r="B4854" i="12"/>
  <c r="D4854" i="12"/>
  <c r="E4854" i="12"/>
  <c r="I4854" i="12"/>
  <c r="J4854" i="12" s="1"/>
  <c r="A4855" i="12"/>
  <c r="H4855" i="12" s="1"/>
  <c r="B4855" i="12"/>
  <c r="D4855" i="12"/>
  <c r="E4855" i="12"/>
  <c r="I4855" i="12"/>
  <c r="J4855" i="12" s="1"/>
  <c r="A4856" i="12"/>
  <c r="H4856" i="12" s="1"/>
  <c r="B4856" i="12"/>
  <c r="D4856" i="12"/>
  <c r="E4856" i="12"/>
  <c r="I4856" i="12"/>
  <c r="J4856" i="12" s="1"/>
  <c r="A4857" i="12"/>
  <c r="H4857" i="12" s="1"/>
  <c r="B4857" i="12"/>
  <c r="D4857" i="12"/>
  <c r="E4857" i="12"/>
  <c r="I4857" i="12"/>
  <c r="J4857" i="12" s="1"/>
  <c r="A4858" i="12"/>
  <c r="H4858" i="12" s="1"/>
  <c r="B4858" i="12"/>
  <c r="D4858" i="12"/>
  <c r="E4858" i="12"/>
  <c r="I4858" i="12"/>
  <c r="J4858" i="12" s="1"/>
  <c r="A4859" i="12"/>
  <c r="H4859" i="12" s="1"/>
  <c r="B4859" i="12"/>
  <c r="D4859" i="12"/>
  <c r="E4859" i="12"/>
  <c r="I4859" i="12"/>
  <c r="J4859" i="12" s="1"/>
  <c r="A4860" i="12"/>
  <c r="H4860" i="12" s="1"/>
  <c r="B4860" i="12"/>
  <c r="D4860" i="12"/>
  <c r="E4860" i="12"/>
  <c r="I4860" i="12"/>
  <c r="J4860" i="12" s="1"/>
  <c r="A4861" i="12"/>
  <c r="H4861" i="12" s="1"/>
  <c r="B4861" i="12"/>
  <c r="D4861" i="12"/>
  <c r="E4861" i="12"/>
  <c r="I4861" i="12"/>
  <c r="J4861" i="12" s="1"/>
  <c r="A4862" i="12"/>
  <c r="H4862" i="12" s="1"/>
  <c r="B4862" i="12"/>
  <c r="D4862" i="12"/>
  <c r="E4862" i="12"/>
  <c r="I4862" i="12"/>
  <c r="J4862" i="12" s="1"/>
  <c r="A4863" i="12"/>
  <c r="H4863" i="12" s="1"/>
  <c r="B4863" i="12"/>
  <c r="D4863" i="12"/>
  <c r="E4863" i="12"/>
  <c r="I4863" i="12"/>
  <c r="J4863" i="12" s="1"/>
  <c r="A4864" i="12"/>
  <c r="H4864" i="12" s="1"/>
  <c r="B4864" i="12"/>
  <c r="D4864" i="12"/>
  <c r="E4864" i="12"/>
  <c r="I4864" i="12"/>
  <c r="J4864" i="12" s="1"/>
  <c r="A4865" i="12"/>
  <c r="H4865" i="12" s="1"/>
  <c r="B4865" i="12"/>
  <c r="D4865" i="12"/>
  <c r="E4865" i="12"/>
  <c r="I4865" i="12"/>
  <c r="J4865" i="12" s="1"/>
  <c r="A4866" i="12"/>
  <c r="H4866" i="12" s="1"/>
  <c r="B4866" i="12"/>
  <c r="D4866" i="12"/>
  <c r="E4866" i="12"/>
  <c r="I4866" i="12"/>
  <c r="J4866" i="12" s="1"/>
  <c r="A4867" i="12"/>
  <c r="H4867" i="12" s="1"/>
  <c r="B4867" i="12"/>
  <c r="D4867" i="12"/>
  <c r="E4867" i="12"/>
  <c r="I4867" i="12"/>
  <c r="J4867" i="12" s="1"/>
  <c r="A4868" i="12"/>
  <c r="H4868" i="12" s="1"/>
  <c r="B4868" i="12"/>
  <c r="D4868" i="12"/>
  <c r="E4868" i="12"/>
  <c r="I4868" i="12"/>
  <c r="J4868" i="12" s="1"/>
  <c r="A4869" i="12"/>
  <c r="H4869" i="12" s="1"/>
  <c r="B4869" i="12"/>
  <c r="D4869" i="12"/>
  <c r="E4869" i="12"/>
  <c r="I4869" i="12"/>
  <c r="J4869" i="12" s="1"/>
  <c r="A4870" i="12"/>
  <c r="H4870" i="12" s="1"/>
  <c r="B4870" i="12"/>
  <c r="D4870" i="12"/>
  <c r="E4870" i="12"/>
  <c r="I4870" i="12"/>
  <c r="J4870" i="12" s="1"/>
  <c r="A4871" i="12"/>
  <c r="H4871" i="12" s="1"/>
  <c r="B4871" i="12"/>
  <c r="D4871" i="12"/>
  <c r="E4871" i="12"/>
  <c r="I4871" i="12"/>
  <c r="J4871" i="12" s="1"/>
  <c r="A4872" i="12"/>
  <c r="H4872" i="12" s="1"/>
  <c r="B4872" i="12"/>
  <c r="D4872" i="12"/>
  <c r="E4872" i="12"/>
  <c r="I4872" i="12"/>
  <c r="J4872" i="12" s="1"/>
  <c r="A4873" i="12"/>
  <c r="H4873" i="12" s="1"/>
  <c r="B4873" i="12"/>
  <c r="D4873" i="12"/>
  <c r="E4873" i="12"/>
  <c r="I4873" i="12"/>
  <c r="J4873" i="12" s="1"/>
  <c r="A4874" i="12"/>
  <c r="H4874" i="12" s="1"/>
  <c r="B4874" i="12"/>
  <c r="D4874" i="12"/>
  <c r="E4874" i="12"/>
  <c r="I4874" i="12"/>
  <c r="J4874" i="12" s="1"/>
  <c r="A4875" i="12"/>
  <c r="H4875" i="12" s="1"/>
  <c r="B4875" i="12"/>
  <c r="D4875" i="12"/>
  <c r="E4875" i="12"/>
  <c r="I4875" i="12"/>
  <c r="J4875" i="12" s="1"/>
  <c r="A4876" i="12"/>
  <c r="H4876" i="12" s="1"/>
  <c r="B4876" i="12"/>
  <c r="D4876" i="12"/>
  <c r="E4876" i="12"/>
  <c r="I4876" i="12"/>
  <c r="J4876" i="12" s="1"/>
  <c r="A4877" i="12"/>
  <c r="H4877" i="12" s="1"/>
  <c r="B4877" i="12"/>
  <c r="D4877" i="12"/>
  <c r="E4877" i="12"/>
  <c r="I4877" i="12"/>
  <c r="J4877" i="12" s="1"/>
  <c r="A4878" i="12"/>
  <c r="H4878" i="12" s="1"/>
  <c r="B4878" i="12"/>
  <c r="D4878" i="12"/>
  <c r="E4878" i="12"/>
  <c r="I4878" i="12"/>
  <c r="J4878" i="12" s="1"/>
  <c r="A4879" i="12"/>
  <c r="H4879" i="12" s="1"/>
  <c r="B4879" i="12"/>
  <c r="D4879" i="12"/>
  <c r="E4879" i="12"/>
  <c r="I4879" i="12"/>
  <c r="J4879" i="12" s="1"/>
  <c r="A4880" i="12"/>
  <c r="H4880" i="12" s="1"/>
  <c r="B4880" i="12"/>
  <c r="D4880" i="12"/>
  <c r="E4880" i="12"/>
  <c r="I4880" i="12"/>
  <c r="J4880" i="12" s="1"/>
  <c r="A4881" i="12"/>
  <c r="H4881" i="12" s="1"/>
  <c r="B4881" i="12"/>
  <c r="D4881" i="12"/>
  <c r="E4881" i="12"/>
  <c r="I4881" i="12"/>
  <c r="J4881" i="12" s="1"/>
  <c r="A4882" i="12"/>
  <c r="H4882" i="12" s="1"/>
  <c r="B4882" i="12"/>
  <c r="D4882" i="12"/>
  <c r="E4882" i="12"/>
  <c r="I4882" i="12"/>
  <c r="J4882" i="12" s="1"/>
  <c r="A4883" i="12"/>
  <c r="H4883" i="12" s="1"/>
  <c r="B4883" i="12"/>
  <c r="D4883" i="12"/>
  <c r="E4883" i="12"/>
  <c r="I4883" i="12"/>
  <c r="J4883" i="12" s="1"/>
  <c r="A4884" i="12"/>
  <c r="H4884" i="12" s="1"/>
  <c r="B4884" i="12"/>
  <c r="D4884" i="12"/>
  <c r="E4884" i="12"/>
  <c r="I4884" i="12"/>
  <c r="J4884" i="12" s="1"/>
  <c r="A4885" i="12"/>
  <c r="H4885" i="12" s="1"/>
  <c r="B4885" i="12"/>
  <c r="D4885" i="12"/>
  <c r="E4885" i="12"/>
  <c r="I4885" i="12"/>
  <c r="J4885" i="12" s="1"/>
  <c r="A4886" i="12"/>
  <c r="H4886" i="12" s="1"/>
  <c r="B4886" i="12"/>
  <c r="D4886" i="12"/>
  <c r="E4886" i="12"/>
  <c r="I4886" i="12"/>
  <c r="J4886" i="12" s="1"/>
  <c r="A4887" i="12"/>
  <c r="H4887" i="12" s="1"/>
  <c r="B4887" i="12"/>
  <c r="D4887" i="12"/>
  <c r="E4887" i="12"/>
  <c r="I4887" i="12"/>
  <c r="J4887" i="12" s="1"/>
  <c r="A4888" i="12"/>
  <c r="H4888" i="12" s="1"/>
  <c r="B4888" i="12"/>
  <c r="D4888" i="12"/>
  <c r="E4888" i="12"/>
  <c r="I4888" i="12"/>
  <c r="J4888" i="12" s="1"/>
  <c r="A4889" i="12"/>
  <c r="H4889" i="12" s="1"/>
  <c r="B4889" i="12"/>
  <c r="D4889" i="12"/>
  <c r="E4889" i="12"/>
  <c r="I4889" i="12"/>
  <c r="J4889" i="12" s="1"/>
  <c r="A4890" i="12"/>
  <c r="H4890" i="12" s="1"/>
  <c r="B4890" i="12"/>
  <c r="D4890" i="12"/>
  <c r="E4890" i="12"/>
  <c r="I4890" i="12"/>
  <c r="J4890" i="12" s="1"/>
  <c r="A4891" i="12"/>
  <c r="H4891" i="12" s="1"/>
  <c r="B4891" i="12"/>
  <c r="D4891" i="12"/>
  <c r="E4891" i="12"/>
  <c r="I4891" i="12"/>
  <c r="J4891" i="12" s="1"/>
  <c r="A4892" i="12"/>
  <c r="H4892" i="12" s="1"/>
  <c r="B4892" i="12"/>
  <c r="D4892" i="12"/>
  <c r="E4892" i="12"/>
  <c r="I4892" i="12"/>
  <c r="J4892" i="12" s="1"/>
  <c r="A4893" i="12"/>
  <c r="H4893" i="12" s="1"/>
  <c r="B4893" i="12"/>
  <c r="D4893" i="12"/>
  <c r="E4893" i="12"/>
  <c r="I4893" i="12"/>
  <c r="J4893" i="12" s="1"/>
  <c r="A4894" i="12"/>
  <c r="H4894" i="12" s="1"/>
  <c r="B4894" i="12"/>
  <c r="D4894" i="12"/>
  <c r="E4894" i="12"/>
  <c r="I4894" i="12"/>
  <c r="J4894" i="12" s="1"/>
  <c r="A4895" i="12"/>
  <c r="H4895" i="12" s="1"/>
  <c r="B4895" i="12"/>
  <c r="D4895" i="12"/>
  <c r="E4895" i="12"/>
  <c r="I4895" i="12"/>
  <c r="J4895" i="12" s="1"/>
  <c r="A4896" i="12"/>
  <c r="H4896" i="12" s="1"/>
  <c r="B4896" i="12"/>
  <c r="D4896" i="12"/>
  <c r="E4896" i="12"/>
  <c r="I4896" i="12"/>
  <c r="J4896" i="12" s="1"/>
  <c r="A4897" i="12"/>
  <c r="H4897" i="12" s="1"/>
  <c r="B4897" i="12"/>
  <c r="D4897" i="12"/>
  <c r="E4897" i="12"/>
  <c r="I4897" i="12"/>
  <c r="J4897" i="12" s="1"/>
  <c r="A4898" i="12"/>
  <c r="H4898" i="12" s="1"/>
  <c r="B4898" i="12"/>
  <c r="D4898" i="12"/>
  <c r="E4898" i="12"/>
  <c r="I4898" i="12"/>
  <c r="J4898" i="12" s="1"/>
  <c r="A4899" i="12"/>
  <c r="H4899" i="12" s="1"/>
  <c r="B4899" i="12"/>
  <c r="D4899" i="12"/>
  <c r="E4899" i="12"/>
  <c r="I4899" i="12"/>
  <c r="J4899" i="12" s="1"/>
  <c r="A4900" i="12"/>
  <c r="H4900" i="12" s="1"/>
  <c r="B4900" i="12"/>
  <c r="D4900" i="12"/>
  <c r="E4900" i="12"/>
  <c r="I4900" i="12"/>
  <c r="J4900" i="12" s="1"/>
  <c r="A4901" i="12"/>
  <c r="H4901" i="12" s="1"/>
  <c r="B4901" i="12"/>
  <c r="D4901" i="12"/>
  <c r="E4901" i="12"/>
  <c r="I4901" i="12"/>
  <c r="J4901" i="12" s="1"/>
  <c r="A4902" i="12"/>
  <c r="H4902" i="12" s="1"/>
  <c r="B4902" i="12"/>
  <c r="D4902" i="12"/>
  <c r="E4902" i="12"/>
  <c r="I4902" i="12"/>
  <c r="J4902" i="12" s="1"/>
  <c r="A4903" i="12"/>
  <c r="H4903" i="12" s="1"/>
  <c r="B4903" i="12"/>
  <c r="D4903" i="12"/>
  <c r="E4903" i="12"/>
  <c r="I4903" i="12"/>
  <c r="J4903" i="12" s="1"/>
  <c r="A4904" i="12"/>
  <c r="H4904" i="12" s="1"/>
  <c r="B4904" i="12"/>
  <c r="D4904" i="12"/>
  <c r="E4904" i="12"/>
  <c r="I4904" i="12"/>
  <c r="J4904" i="12" s="1"/>
  <c r="A4905" i="12"/>
  <c r="H4905" i="12" s="1"/>
  <c r="B4905" i="12"/>
  <c r="D4905" i="12"/>
  <c r="E4905" i="12"/>
  <c r="I4905" i="12"/>
  <c r="J4905" i="12" s="1"/>
  <c r="A4906" i="12"/>
  <c r="H4906" i="12" s="1"/>
  <c r="B4906" i="12"/>
  <c r="D4906" i="12"/>
  <c r="E4906" i="12"/>
  <c r="I4906" i="12"/>
  <c r="J4906" i="12" s="1"/>
  <c r="A4907" i="12"/>
  <c r="H4907" i="12" s="1"/>
  <c r="B4907" i="12"/>
  <c r="D4907" i="12"/>
  <c r="E4907" i="12"/>
  <c r="I4907" i="12"/>
  <c r="J4907" i="12" s="1"/>
  <c r="A4908" i="12"/>
  <c r="H4908" i="12" s="1"/>
  <c r="B4908" i="12"/>
  <c r="D4908" i="12"/>
  <c r="E4908" i="12"/>
  <c r="I4908" i="12"/>
  <c r="J4908" i="12" s="1"/>
  <c r="A4909" i="12"/>
  <c r="H4909" i="12" s="1"/>
  <c r="B4909" i="12"/>
  <c r="D4909" i="12"/>
  <c r="E4909" i="12"/>
  <c r="I4909" i="12"/>
  <c r="J4909" i="12" s="1"/>
  <c r="A4910" i="12"/>
  <c r="H4910" i="12" s="1"/>
  <c r="B4910" i="12"/>
  <c r="D4910" i="12"/>
  <c r="E4910" i="12"/>
  <c r="I4910" i="12"/>
  <c r="J4910" i="12" s="1"/>
  <c r="A4911" i="12"/>
  <c r="H4911" i="12" s="1"/>
  <c r="B4911" i="12"/>
  <c r="D4911" i="12"/>
  <c r="E4911" i="12"/>
  <c r="I4911" i="12"/>
  <c r="J4911" i="12" s="1"/>
  <c r="A4912" i="12"/>
  <c r="H4912" i="12" s="1"/>
  <c r="B4912" i="12"/>
  <c r="D4912" i="12"/>
  <c r="E4912" i="12"/>
  <c r="I4912" i="12"/>
  <c r="J4912" i="12" s="1"/>
  <c r="E4610" i="12"/>
  <c r="D4035" i="12"/>
  <c r="E4035" i="12"/>
  <c r="D4036" i="12"/>
  <c r="E4036" i="12"/>
  <c r="D4037" i="12"/>
  <c r="E4037" i="12"/>
  <c r="D4038" i="12"/>
  <c r="E4038" i="12"/>
  <c r="D4039" i="12"/>
  <c r="E4039" i="12"/>
  <c r="D4040" i="12"/>
  <c r="E4040" i="12"/>
  <c r="D4041" i="12"/>
  <c r="E4041" i="12"/>
  <c r="D4042" i="12"/>
  <c r="E4042" i="12"/>
  <c r="D4043" i="12"/>
  <c r="E4043" i="12"/>
  <c r="D4044" i="12"/>
  <c r="E4044" i="12"/>
  <c r="D4045" i="12"/>
  <c r="E4045" i="12"/>
  <c r="D4046" i="12"/>
  <c r="E4046" i="12"/>
  <c r="D4047" i="12"/>
  <c r="E4047" i="12"/>
  <c r="D4048" i="12"/>
  <c r="E4048" i="12"/>
  <c r="D4049" i="12"/>
  <c r="E4049" i="12"/>
  <c r="D4050" i="12"/>
  <c r="E4050" i="12"/>
  <c r="D4051" i="12"/>
  <c r="E4051" i="12"/>
  <c r="D4052" i="12"/>
  <c r="E4052" i="12"/>
  <c r="D4053" i="12"/>
  <c r="E4053" i="12"/>
  <c r="D4054" i="12"/>
  <c r="E4054" i="12"/>
  <c r="D4055" i="12"/>
  <c r="E4055" i="12"/>
  <c r="D4056" i="12"/>
  <c r="E4056" i="12"/>
  <c r="D4057" i="12"/>
  <c r="E4057" i="12"/>
  <c r="D4058" i="12"/>
  <c r="E4058" i="12"/>
  <c r="D4059" i="12"/>
  <c r="E4059" i="12"/>
  <c r="D4060" i="12"/>
  <c r="E4060" i="12"/>
  <c r="D4061" i="12"/>
  <c r="E4061" i="12"/>
  <c r="D4062" i="12"/>
  <c r="E4062" i="12"/>
  <c r="D4063" i="12"/>
  <c r="E4063" i="12"/>
  <c r="D4064" i="12"/>
  <c r="E4064" i="12"/>
  <c r="D4065" i="12"/>
  <c r="E4065" i="12"/>
  <c r="D4066" i="12"/>
  <c r="E4066" i="12"/>
  <c r="D4067" i="12"/>
  <c r="E4067" i="12"/>
  <c r="D4068" i="12"/>
  <c r="E4068" i="12"/>
  <c r="D4069" i="12"/>
  <c r="E4069" i="12"/>
  <c r="D4070" i="12"/>
  <c r="E4070" i="12"/>
  <c r="D4071" i="12"/>
  <c r="E4071" i="12"/>
  <c r="D4072" i="12"/>
  <c r="E4072" i="12"/>
  <c r="D4073" i="12"/>
  <c r="E4073" i="12"/>
  <c r="D4074" i="12"/>
  <c r="E4074" i="12"/>
  <c r="D4075" i="12"/>
  <c r="E4075" i="12"/>
  <c r="D4076" i="12"/>
  <c r="E4076" i="12"/>
  <c r="D4077" i="12"/>
  <c r="E4077" i="12"/>
  <c r="D4078" i="12"/>
  <c r="E4078" i="12"/>
  <c r="D4079" i="12"/>
  <c r="E4079" i="12"/>
  <c r="D4080" i="12"/>
  <c r="E4080" i="12"/>
  <c r="D4081" i="12"/>
  <c r="E4081" i="12"/>
  <c r="D4082" i="12"/>
  <c r="E4082" i="12"/>
  <c r="D4083" i="12"/>
  <c r="E4083" i="12"/>
  <c r="D4084" i="12"/>
  <c r="E4084" i="12"/>
  <c r="D4085" i="12"/>
  <c r="E4085" i="12"/>
  <c r="A4086" i="12"/>
  <c r="H4086" i="12" s="1"/>
  <c r="B4086" i="12"/>
  <c r="D4086" i="12"/>
  <c r="E4086" i="12"/>
  <c r="A4087" i="12"/>
  <c r="H4087" i="12" s="1"/>
  <c r="B4087" i="12"/>
  <c r="D4087" i="12"/>
  <c r="E4087" i="12"/>
  <c r="A4088" i="12"/>
  <c r="H4088" i="12" s="1"/>
  <c r="B4088" i="12"/>
  <c r="D4088" i="12"/>
  <c r="E4088" i="12"/>
  <c r="A4089" i="12"/>
  <c r="H4089" i="12" s="1"/>
  <c r="B4089" i="12"/>
  <c r="D4089" i="12"/>
  <c r="E4089" i="12"/>
  <c r="A4090" i="12"/>
  <c r="H4090" i="12" s="1"/>
  <c r="B4090" i="12"/>
  <c r="D4090" i="12"/>
  <c r="E4090" i="12"/>
  <c r="A4091" i="12"/>
  <c r="H4091" i="12" s="1"/>
  <c r="B4091" i="12"/>
  <c r="D4091" i="12"/>
  <c r="E4091" i="12"/>
  <c r="A4092" i="12"/>
  <c r="H4092" i="12" s="1"/>
  <c r="B4092" i="12"/>
  <c r="D4092" i="12"/>
  <c r="E4092" i="12"/>
  <c r="A4093" i="12"/>
  <c r="H4093" i="12" s="1"/>
  <c r="B4093" i="12"/>
  <c r="D4093" i="12"/>
  <c r="E4093" i="12"/>
  <c r="A4094" i="12"/>
  <c r="H4094" i="12" s="1"/>
  <c r="B4094" i="12"/>
  <c r="D4094" i="12"/>
  <c r="E4094" i="12"/>
  <c r="A4095" i="12"/>
  <c r="H4095" i="12" s="1"/>
  <c r="B4095" i="12"/>
  <c r="D4095" i="12"/>
  <c r="E4095" i="12"/>
  <c r="A4096" i="12"/>
  <c r="H4096" i="12" s="1"/>
  <c r="B4096" i="12"/>
  <c r="D4096" i="12"/>
  <c r="E4096" i="12"/>
  <c r="A4097" i="12"/>
  <c r="H4097" i="12" s="1"/>
  <c r="B4097" i="12"/>
  <c r="D4097" i="12"/>
  <c r="E4097" i="12"/>
  <c r="A4098" i="12"/>
  <c r="H4098" i="12" s="1"/>
  <c r="B4098" i="12"/>
  <c r="D4098" i="12"/>
  <c r="E4098" i="12"/>
  <c r="A4099" i="12"/>
  <c r="H4099" i="12" s="1"/>
  <c r="B4099" i="12"/>
  <c r="D4099" i="12"/>
  <c r="E4099" i="12"/>
  <c r="A4100" i="12"/>
  <c r="H4100" i="12" s="1"/>
  <c r="B4100" i="12"/>
  <c r="D4100" i="12"/>
  <c r="E4100" i="12"/>
  <c r="A4101" i="12"/>
  <c r="H4101" i="12" s="1"/>
  <c r="B4101" i="12"/>
  <c r="D4101" i="12"/>
  <c r="E4101" i="12"/>
  <c r="A4102" i="12"/>
  <c r="H4102" i="12" s="1"/>
  <c r="B4102" i="12"/>
  <c r="D4102" i="12"/>
  <c r="E4102" i="12"/>
  <c r="A4103" i="12"/>
  <c r="H4103" i="12" s="1"/>
  <c r="B4103" i="12"/>
  <c r="D4103" i="12"/>
  <c r="E4103" i="12"/>
  <c r="A4104" i="12"/>
  <c r="H4104" i="12" s="1"/>
  <c r="B4104" i="12"/>
  <c r="D4104" i="12"/>
  <c r="E4104" i="12"/>
  <c r="A4105" i="12"/>
  <c r="H4105" i="12" s="1"/>
  <c r="B4105" i="12"/>
  <c r="D4105" i="12"/>
  <c r="E4105" i="12"/>
  <c r="A4106" i="12"/>
  <c r="H4106" i="12" s="1"/>
  <c r="B4106" i="12"/>
  <c r="D4106" i="12"/>
  <c r="E4106" i="12"/>
  <c r="A4107" i="12"/>
  <c r="H4107" i="12" s="1"/>
  <c r="B4107" i="12"/>
  <c r="D4107" i="12"/>
  <c r="E4107" i="12"/>
  <c r="A4108" i="12"/>
  <c r="H4108" i="12" s="1"/>
  <c r="B4108" i="12"/>
  <c r="D4108" i="12"/>
  <c r="E4108" i="12"/>
  <c r="A4109" i="12"/>
  <c r="H4109" i="12" s="1"/>
  <c r="B4109" i="12"/>
  <c r="D4109" i="12"/>
  <c r="E4109" i="12"/>
  <c r="A4110" i="12"/>
  <c r="H4110" i="12" s="1"/>
  <c r="B4110" i="12"/>
  <c r="D4110" i="12"/>
  <c r="E4110" i="12"/>
  <c r="A4111" i="12"/>
  <c r="H4111" i="12" s="1"/>
  <c r="B4111" i="12"/>
  <c r="D4111" i="12"/>
  <c r="E4111" i="12"/>
  <c r="A4112" i="12"/>
  <c r="H4112" i="12" s="1"/>
  <c r="B4112" i="12"/>
  <c r="D4112" i="12"/>
  <c r="E4112" i="12"/>
  <c r="A4113" i="12"/>
  <c r="H4113" i="12" s="1"/>
  <c r="B4113" i="12"/>
  <c r="D4113" i="12"/>
  <c r="E4113" i="12"/>
  <c r="A4114" i="12"/>
  <c r="H4114" i="12" s="1"/>
  <c r="B4114" i="12"/>
  <c r="D4114" i="12"/>
  <c r="E4114" i="12"/>
  <c r="A4115" i="12"/>
  <c r="H4115" i="12" s="1"/>
  <c r="B4115" i="12"/>
  <c r="D4115" i="12"/>
  <c r="E4115" i="12"/>
  <c r="A4116" i="12"/>
  <c r="H4116" i="12" s="1"/>
  <c r="B4116" i="12"/>
  <c r="D4116" i="12"/>
  <c r="E4116" i="12"/>
  <c r="A4117" i="12"/>
  <c r="H4117" i="12" s="1"/>
  <c r="B4117" i="12"/>
  <c r="D4117" i="12"/>
  <c r="E4117" i="12"/>
  <c r="A4118" i="12"/>
  <c r="H4118" i="12" s="1"/>
  <c r="B4118" i="12"/>
  <c r="D4118" i="12"/>
  <c r="E4118" i="12"/>
  <c r="A4119" i="12"/>
  <c r="H4119" i="12" s="1"/>
  <c r="B4119" i="12"/>
  <c r="D4119" i="12"/>
  <c r="E4119" i="12"/>
  <c r="A4120" i="12"/>
  <c r="H4120" i="12" s="1"/>
  <c r="B4120" i="12"/>
  <c r="D4120" i="12"/>
  <c r="E4120" i="12"/>
  <c r="A4121" i="12"/>
  <c r="H4121" i="12" s="1"/>
  <c r="B4121" i="12"/>
  <c r="D4121" i="12"/>
  <c r="E4121" i="12"/>
  <c r="A4122" i="12"/>
  <c r="H4122" i="12" s="1"/>
  <c r="B4122" i="12"/>
  <c r="D4122" i="12"/>
  <c r="E4122" i="12"/>
  <c r="A4123" i="12"/>
  <c r="H4123" i="12" s="1"/>
  <c r="B4123" i="12"/>
  <c r="D4123" i="12"/>
  <c r="E4123" i="12"/>
  <c r="A4124" i="12"/>
  <c r="H4124" i="12" s="1"/>
  <c r="B4124" i="12"/>
  <c r="D4124" i="12"/>
  <c r="E4124" i="12"/>
  <c r="A4125" i="12"/>
  <c r="H4125" i="12" s="1"/>
  <c r="B4125" i="12"/>
  <c r="D4125" i="12"/>
  <c r="E4125" i="12"/>
  <c r="A4126" i="12"/>
  <c r="H4126" i="12" s="1"/>
  <c r="B4126" i="12"/>
  <c r="D4126" i="12"/>
  <c r="E4126" i="12"/>
  <c r="A4127" i="12"/>
  <c r="H4127" i="12" s="1"/>
  <c r="B4127" i="12"/>
  <c r="D4127" i="12"/>
  <c r="E4127" i="12"/>
  <c r="A4128" i="12"/>
  <c r="H4128" i="12" s="1"/>
  <c r="B4128" i="12"/>
  <c r="D4128" i="12"/>
  <c r="E4128" i="12"/>
  <c r="A4129" i="12"/>
  <c r="H4129" i="12" s="1"/>
  <c r="B4129" i="12"/>
  <c r="D4129" i="12"/>
  <c r="E4129" i="12"/>
  <c r="A4130" i="12"/>
  <c r="H4130" i="12" s="1"/>
  <c r="B4130" i="12"/>
  <c r="D4130" i="12"/>
  <c r="E4130" i="12"/>
  <c r="A4131" i="12"/>
  <c r="H4131" i="12" s="1"/>
  <c r="B4131" i="12"/>
  <c r="D4131" i="12"/>
  <c r="E4131" i="12"/>
  <c r="A4132" i="12"/>
  <c r="H4132" i="12" s="1"/>
  <c r="B4132" i="12"/>
  <c r="D4132" i="12"/>
  <c r="E4132" i="12"/>
  <c r="A4133" i="12"/>
  <c r="H4133" i="12" s="1"/>
  <c r="B4133" i="12"/>
  <c r="D4133" i="12"/>
  <c r="E4133" i="12"/>
  <c r="A4134" i="12"/>
  <c r="H4134" i="12" s="1"/>
  <c r="B4134" i="12"/>
  <c r="D4134" i="12"/>
  <c r="E4134" i="12"/>
  <c r="A4135" i="12"/>
  <c r="H4135" i="12" s="1"/>
  <c r="B4135" i="12"/>
  <c r="D4135" i="12"/>
  <c r="E4135" i="12"/>
  <c r="A4136" i="12"/>
  <c r="H4136" i="12" s="1"/>
  <c r="B4136" i="12"/>
  <c r="D4136" i="12"/>
  <c r="E4136" i="12"/>
  <c r="A4137" i="12"/>
  <c r="H4137" i="12" s="1"/>
  <c r="B4137" i="12"/>
  <c r="D4137" i="12"/>
  <c r="E4137" i="12"/>
  <c r="A4138" i="12"/>
  <c r="H4138" i="12" s="1"/>
  <c r="B4138" i="12"/>
  <c r="D4138" i="12"/>
  <c r="E4138" i="12"/>
  <c r="I4138" i="12"/>
  <c r="J4138" i="12" s="1"/>
  <c r="A4139" i="12"/>
  <c r="H4139" i="12" s="1"/>
  <c r="B4139" i="12"/>
  <c r="D4139" i="12"/>
  <c r="E4139" i="12"/>
  <c r="I4139" i="12"/>
  <c r="J4139" i="12" s="1"/>
  <c r="A4140" i="12"/>
  <c r="H4140" i="12" s="1"/>
  <c r="B4140" i="12"/>
  <c r="D4140" i="12"/>
  <c r="E4140" i="12"/>
  <c r="I4140" i="12"/>
  <c r="J4140" i="12" s="1"/>
  <c r="A4141" i="12"/>
  <c r="H4141" i="12" s="1"/>
  <c r="B4141" i="12"/>
  <c r="D4141" i="12"/>
  <c r="E4141" i="12"/>
  <c r="I4141" i="12"/>
  <c r="J4141" i="12" s="1"/>
  <c r="A4142" i="12"/>
  <c r="H4142" i="12" s="1"/>
  <c r="B4142" i="12"/>
  <c r="D4142" i="12"/>
  <c r="E4142" i="12"/>
  <c r="I4142" i="12"/>
  <c r="J4142" i="12" s="1"/>
  <c r="A4143" i="12"/>
  <c r="H4143" i="12" s="1"/>
  <c r="B4143" i="12"/>
  <c r="D4143" i="12"/>
  <c r="E4143" i="12"/>
  <c r="I4143" i="12"/>
  <c r="J4143" i="12" s="1"/>
  <c r="A4144" i="12"/>
  <c r="H4144" i="12" s="1"/>
  <c r="B4144" i="12"/>
  <c r="D4144" i="12"/>
  <c r="E4144" i="12"/>
  <c r="I4144" i="12"/>
  <c r="J4144" i="12" s="1"/>
  <c r="A4145" i="12"/>
  <c r="H4145" i="12" s="1"/>
  <c r="B4145" i="12"/>
  <c r="D4145" i="12"/>
  <c r="E4145" i="12"/>
  <c r="I4145" i="12"/>
  <c r="J4145" i="12" s="1"/>
  <c r="A4146" i="12"/>
  <c r="H4146" i="12" s="1"/>
  <c r="B4146" i="12"/>
  <c r="D4146" i="12"/>
  <c r="E4146" i="12"/>
  <c r="I4146" i="12"/>
  <c r="J4146" i="12" s="1"/>
  <c r="A4147" i="12"/>
  <c r="H4147" i="12" s="1"/>
  <c r="B4147" i="12"/>
  <c r="D4147" i="12"/>
  <c r="E4147" i="12"/>
  <c r="I4147" i="12"/>
  <c r="J4147" i="12" s="1"/>
  <c r="A4148" i="12"/>
  <c r="H4148" i="12" s="1"/>
  <c r="B4148" i="12"/>
  <c r="D4148" i="12"/>
  <c r="E4148" i="12"/>
  <c r="I4148" i="12"/>
  <c r="J4148" i="12" s="1"/>
  <c r="A4149" i="12"/>
  <c r="H4149" i="12" s="1"/>
  <c r="B4149" i="12"/>
  <c r="D4149" i="12"/>
  <c r="E4149" i="12"/>
  <c r="I4149" i="12"/>
  <c r="J4149" i="12" s="1"/>
  <c r="A4150" i="12"/>
  <c r="H4150" i="12" s="1"/>
  <c r="B4150" i="12"/>
  <c r="D4150" i="12"/>
  <c r="E4150" i="12"/>
  <c r="I4150" i="12"/>
  <c r="J4150" i="12" s="1"/>
  <c r="A4151" i="12"/>
  <c r="H4151" i="12" s="1"/>
  <c r="B4151" i="12"/>
  <c r="D4151" i="12"/>
  <c r="E4151" i="12"/>
  <c r="I4151" i="12"/>
  <c r="J4151" i="12" s="1"/>
  <c r="A4152" i="12"/>
  <c r="H4152" i="12" s="1"/>
  <c r="B4152" i="12"/>
  <c r="D4152" i="12"/>
  <c r="E4152" i="12"/>
  <c r="I4152" i="12"/>
  <c r="J4152" i="12" s="1"/>
  <c r="A4153" i="12"/>
  <c r="H4153" i="12" s="1"/>
  <c r="B4153" i="12"/>
  <c r="D4153" i="12"/>
  <c r="E4153" i="12"/>
  <c r="I4153" i="12"/>
  <c r="J4153" i="12" s="1"/>
  <c r="A4154" i="12"/>
  <c r="H4154" i="12" s="1"/>
  <c r="B4154" i="12"/>
  <c r="D4154" i="12"/>
  <c r="E4154" i="12"/>
  <c r="I4154" i="12"/>
  <c r="J4154" i="12" s="1"/>
  <c r="A4155" i="12"/>
  <c r="H4155" i="12" s="1"/>
  <c r="B4155" i="12"/>
  <c r="D4155" i="12"/>
  <c r="E4155" i="12"/>
  <c r="I4155" i="12"/>
  <c r="J4155" i="12" s="1"/>
  <c r="A4156" i="12"/>
  <c r="H4156" i="12" s="1"/>
  <c r="B4156" i="12"/>
  <c r="D4156" i="12"/>
  <c r="E4156" i="12"/>
  <c r="I4156" i="12"/>
  <c r="J4156" i="12" s="1"/>
  <c r="A4157" i="12"/>
  <c r="H4157" i="12" s="1"/>
  <c r="B4157" i="12"/>
  <c r="D4157" i="12"/>
  <c r="E4157" i="12"/>
  <c r="I4157" i="12"/>
  <c r="J4157" i="12" s="1"/>
  <c r="A4158" i="12"/>
  <c r="H4158" i="12" s="1"/>
  <c r="B4158" i="12"/>
  <c r="D4158" i="12"/>
  <c r="E4158" i="12"/>
  <c r="I4158" i="12"/>
  <c r="J4158" i="12" s="1"/>
  <c r="A4159" i="12"/>
  <c r="H4159" i="12" s="1"/>
  <c r="B4159" i="12"/>
  <c r="D4159" i="12"/>
  <c r="E4159" i="12"/>
  <c r="I4159" i="12"/>
  <c r="J4159" i="12" s="1"/>
  <c r="A4160" i="12"/>
  <c r="H4160" i="12" s="1"/>
  <c r="B4160" i="12"/>
  <c r="D4160" i="12"/>
  <c r="E4160" i="12"/>
  <c r="I4160" i="12"/>
  <c r="J4160" i="12" s="1"/>
  <c r="A4161" i="12"/>
  <c r="H4161" i="12" s="1"/>
  <c r="B4161" i="12"/>
  <c r="D4161" i="12"/>
  <c r="E4161" i="12"/>
  <c r="I4161" i="12"/>
  <c r="J4161" i="12" s="1"/>
  <c r="A4162" i="12"/>
  <c r="H4162" i="12" s="1"/>
  <c r="B4162" i="12"/>
  <c r="D4162" i="12"/>
  <c r="E4162" i="12"/>
  <c r="I4162" i="12"/>
  <c r="J4162" i="12" s="1"/>
  <c r="A4163" i="12"/>
  <c r="H4163" i="12" s="1"/>
  <c r="B4163" i="12"/>
  <c r="D4163" i="12"/>
  <c r="E4163" i="12"/>
  <c r="I4163" i="12"/>
  <c r="J4163" i="12" s="1"/>
  <c r="A4164" i="12"/>
  <c r="H4164" i="12" s="1"/>
  <c r="B4164" i="12"/>
  <c r="D4164" i="12"/>
  <c r="E4164" i="12"/>
  <c r="I4164" i="12"/>
  <c r="J4164" i="12" s="1"/>
  <c r="A4165" i="12"/>
  <c r="H4165" i="12" s="1"/>
  <c r="B4165" i="12"/>
  <c r="D4165" i="12"/>
  <c r="E4165" i="12"/>
  <c r="I4165" i="12"/>
  <c r="J4165" i="12" s="1"/>
  <c r="A4166" i="12"/>
  <c r="H4166" i="12" s="1"/>
  <c r="B4166" i="12"/>
  <c r="D4166" i="12"/>
  <c r="E4166" i="12"/>
  <c r="I4166" i="12"/>
  <c r="J4166" i="12" s="1"/>
  <c r="A4167" i="12"/>
  <c r="H4167" i="12" s="1"/>
  <c r="B4167" i="12"/>
  <c r="D4167" i="12"/>
  <c r="E4167" i="12"/>
  <c r="I4167" i="12"/>
  <c r="J4167" i="12" s="1"/>
  <c r="A4168" i="12"/>
  <c r="H4168" i="12" s="1"/>
  <c r="B4168" i="12"/>
  <c r="D4168" i="12"/>
  <c r="E4168" i="12"/>
  <c r="I4168" i="12"/>
  <c r="J4168" i="12" s="1"/>
  <c r="A4169" i="12"/>
  <c r="H4169" i="12" s="1"/>
  <c r="B4169" i="12"/>
  <c r="D4169" i="12"/>
  <c r="E4169" i="12"/>
  <c r="I4169" i="12"/>
  <c r="J4169" i="12" s="1"/>
  <c r="A4170" i="12"/>
  <c r="H4170" i="12" s="1"/>
  <c r="B4170" i="12"/>
  <c r="D4170" i="12"/>
  <c r="E4170" i="12"/>
  <c r="I4170" i="12"/>
  <c r="J4170" i="12" s="1"/>
  <c r="A4171" i="12"/>
  <c r="H4171" i="12" s="1"/>
  <c r="B4171" i="12"/>
  <c r="D4171" i="12"/>
  <c r="E4171" i="12"/>
  <c r="I4171" i="12"/>
  <c r="J4171" i="12" s="1"/>
  <c r="A4172" i="12"/>
  <c r="H4172" i="12" s="1"/>
  <c r="B4172" i="12"/>
  <c r="D4172" i="12"/>
  <c r="E4172" i="12"/>
  <c r="I4172" i="12"/>
  <c r="J4172" i="12" s="1"/>
  <c r="A4173" i="12"/>
  <c r="H4173" i="12" s="1"/>
  <c r="B4173" i="12"/>
  <c r="D4173" i="12"/>
  <c r="E4173" i="12"/>
  <c r="I4173" i="12"/>
  <c r="J4173" i="12" s="1"/>
  <c r="A4174" i="12"/>
  <c r="H4174" i="12" s="1"/>
  <c r="B4174" i="12"/>
  <c r="D4174" i="12"/>
  <c r="E4174" i="12"/>
  <c r="I4174" i="12"/>
  <c r="J4174" i="12" s="1"/>
  <c r="A4175" i="12"/>
  <c r="H4175" i="12" s="1"/>
  <c r="B4175" i="12"/>
  <c r="D4175" i="12"/>
  <c r="E4175" i="12"/>
  <c r="I4175" i="12"/>
  <c r="J4175" i="12" s="1"/>
  <c r="A4176" i="12"/>
  <c r="H4176" i="12" s="1"/>
  <c r="B4176" i="12"/>
  <c r="D4176" i="12"/>
  <c r="E4176" i="12"/>
  <c r="I4176" i="12"/>
  <c r="J4176" i="12" s="1"/>
  <c r="A4177" i="12"/>
  <c r="H4177" i="12" s="1"/>
  <c r="B4177" i="12"/>
  <c r="D4177" i="12"/>
  <c r="E4177" i="12"/>
  <c r="I4177" i="12"/>
  <c r="J4177" i="12" s="1"/>
  <c r="A4178" i="12"/>
  <c r="H4178" i="12" s="1"/>
  <c r="B4178" i="12"/>
  <c r="D4178" i="12"/>
  <c r="E4178" i="12"/>
  <c r="I4178" i="12"/>
  <c r="J4178" i="12" s="1"/>
  <c r="A4179" i="12"/>
  <c r="H4179" i="12" s="1"/>
  <c r="B4179" i="12"/>
  <c r="D4179" i="12"/>
  <c r="E4179" i="12"/>
  <c r="I4179" i="12"/>
  <c r="J4179" i="12" s="1"/>
  <c r="A4180" i="12"/>
  <c r="H4180" i="12" s="1"/>
  <c r="B4180" i="12"/>
  <c r="D4180" i="12"/>
  <c r="E4180" i="12"/>
  <c r="I4180" i="12"/>
  <c r="J4180" i="12" s="1"/>
  <c r="A4181" i="12"/>
  <c r="H4181" i="12" s="1"/>
  <c r="B4181" i="12"/>
  <c r="D4181" i="12"/>
  <c r="E4181" i="12"/>
  <c r="I4181" i="12"/>
  <c r="J4181" i="12" s="1"/>
  <c r="A4182" i="12"/>
  <c r="H4182" i="12" s="1"/>
  <c r="B4182" i="12"/>
  <c r="D4182" i="12"/>
  <c r="E4182" i="12"/>
  <c r="I4182" i="12"/>
  <c r="J4182" i="12" s="1"/>
  <c r="A4183" i="12"/>
  <c r="H4183" i="12" s="1"/>
  <c r="B4183" i="12"/>
  <c r="D4183" i="12"/>
  <c r="E4183" i="12"/>
  <c r="I4183" i="12"/>
  <c r="J4183" i="12" s="1"/>
  <c r="A4184" i="12"/>
  <c r="H4184" i="12" s="1"/>
  <c r="B4184" i="12"/>
  <c r="D4184" i="12"/>
  <c r="E4184" i="12"/>
  <c r="I4184" i="12"/>
  <c r="J4184" i="12" s="1"/>
  <c r="A4185" i="12"/>
  <c r="H4185" i="12" s="1"/>
  <c r="B4185" i="12"/>
  <c r="D4185" i="12"/>
  <c r="E4185" i="12"/>
  <c r="I4185" i="12"/>
  <c r="J4185" i="12" s="1"/>
  <c r="A4186" i="12"/>
  <c r="H4186" i="12" s="1"/>
  <c r="B4186" i="12"/>
  <c r="D4186" i="12"/>
  <c r="E4186" i="12"/>
  <c r="I4186" i="12"/>
  <c r="J4186" i="12" s="1"/>
  <c r="A4187" i="12"/>
  <c r="H4187" i="12" s="1"/>
  <c r="B4187" i="12"/>
  <c r="D4187" i="12"/>
  <c r="E4187" i="12"/>
  <c r="I4187" i="12"/>
  <c r="J4187" i="12" s="1"/>
  <c r="A4188" i="12"/>
  <c r="H4188" i="12" s="1"/>
  <c r="B4188" i="12"/>
  <c r="D4188" i="12"/>
  <c r="E4188" i="12"/>
  <c r="I4188" i="12"/>
  <c r="J4188" i="12" s="1"/>
  <c r="A4189" i="12"/>
  <c r="H4189" i="12" s="1"/>
  <c r="B4189" i="12"/>
  <c r="D4189" i="12"/>
  <c r="E4189" i="12"/>
  <c r="I4189" i="12"/>
  <c r="J4189" i="12" s="1"/>
  <c r="A4190" i="12"/>
  <c r="H4190" i="12" s="1"/>
  <c r="B4190" i="12"/>
  <c r="D4190" i="12"/>
  <c r="E4190" i="12"/>
  <c r="I4190" i="12"/>
  <c r="J4190" i="12" s="1"/>
  <c r="A4191" i="12"/>
  <c r="H4191" i="12" s="1"/>
  <c r="B4191" i="12"/>
  <c r="D4191" i="12"/>
  <c r="E4191" i="12"/>
  <c r="I4191" i="12"/>
  <c r="J4191" i="12" s="1"/>
  <c r="A4192" i="12"/>
  <c r="H4192" i="12" s="1"/>
  <c r="B4192" i="12"/>
  <c r="D4192" i="12"/>
  <c r="E4192" i="12"/>
  <c r="I4192" i="12"/>
  <c r="J4192" i="12" s="1"/>
  <c r="A4193" i="12"/>
  <c r="H4193" i="12" s="1"/>
  <c r="B4193" i="12"/>
  <c r="D4193" i="12"/>
  <c r="E4193" i="12"/>
  <c r="I4193" i="12"/>
  <c r="J4193" i="12" s="1"/>
  <c r="A4194" i="12"/>
  <c r="H4194" i="12" s="1"/>
  <c r="B4194" i="12"/>
  <c r="D4194" i="12"/>
  <c r="E4194" i="12"/>
  <c r="I4194" i="12"/>
  <c r="J4194" i="12" s="1"/>
  <c r="A4195" i="12"/>
  <c r="H4195" i="12" s="1"/>
  <c r="B4195" i="12"/>
  <c r="D4195" i="12"/>
  <c r="E4195" i="12"/>
  <c r="I4195" i="12"/>
  <c r="J4195" i="12" s="1"/>
  <c r="A4196" i="12"/>
  <c r="H4196" i="12" s="1"/>
  <c r="B4196" i="12"/>
  <c r="D4196" i="12"/>
  <c r="E4196" i="12"/>
  <c r="I4196" i="12"/>
  <c r="J4196" i="12" s="1"/>
  <c r="A4197" i="12"/>
  <c r="H4197" i="12" s="1"/>
  <c r="B4197" i="12"/>
  <c r="D4197" i="12"/>
  <c r="E4197" i="12"/>
  <c r="I4197" i="12"/>
  <c r="J4197" i="12" s="1"/>
  <c r="A4198" i="12"/>
  <c r="H4198" i="12" s="1"/>
  <c r="B4198" i="12"/>
  <c r="D4198" i="12"/>
  <c r="E4198" i="12"/>
  <c r="I4198" i="12"/>
  <c r="J4198" i="12" s="1"/>
  <c r="A4199" i="12"/>
  <c r="H4199" i="12" s="1"/>
  <c r="B4199" i="12"/>
  <c r="D4199" i="12"/>
  <c r="E4199" i="12"/>
  <c r="I4199" i="12"/>
  <c r="J4199" i="12" s="1"/>
  <c r="A4200" i="12"/>
  <c r="H4200" i="12" s="1"/>
  <c r="B4200" i="12"/>
  <c r="D4200" i="12"/>
  <c r="E4200" i="12"/>
  <c r="I4200" i="12"/>
  <c r="J4200" i="12" s="1"/>
  <c r="A4201" i="12"/>
  <c r="H4201" i="12" s="1"/>
  <c r="B4201" i="12"/>
  <c r="D4201" i="12"/>
  <c r="E4201" i="12"/>
  <c r="I4201" i="12"/>
  <c r="J4201" i="12" s="1"/>
  <c r="A4202" i="12"/>
  <c r="H4202" i="12" s="1"/>
  <c r="B4202" i="12"/>
  <c r="D4202" i="12"/>
  <c r="E4202" i="12"/>
  <c r="I4202" i="12"/>
  <c r="J4202" i="12" s="1"/>
  <c r="A4203" i="12"/>
  <c r="H4203" i="12" s="1"/>
  <c r="B4203" i="12"/>
  <c r="D4203" i="12"/>
  <c r="E4203" i="12"/>
  <c r="I4203" i="12"/>
  <c r="J4203" i="12" s="1"/>
  <c r="A4204" i="12"/>
  <c r="H4204" i="12" s="1"/>
  <c r="B4204" i="12"/>
  <c r="D4204" i="12"/>
  <c r="E4204" i="12"/>
  <c r="I4204" i="12"/>
  <c r="J4204" i="12" s="1"/>
  <c r="A4205" i="12"/>
  <c r="H4205" i="12" s="1"/>
  <c r="B4205" i="12"/>
  <c r="D4205" i="12"/>
  <c r="E4205" i="12"/>
  <c r="I4205" i="12"/>
  <c r="J4205" i="12" s="1"/>
  <c r="A4206" i="12"/>
  <c r="H4206" i="12" s="1"/>
  <c r="B4206" i="12"/>
  <c r="D4206" i="12"/>
  <c r="E4206" i="12"/>
  <c r="I4206" i="12"/>
  <c r="J4206" i="12" s="1"/>
  <c r="A4207" i="12"/>
  <c r="H4207" i="12" s="1"/>
  <c r="B4207" i="12"/>
  <c r="D4207" i="12"/>
  <c r="E4207" i="12"/>
  <c r="I4207" i="12"/>
  <c r="J4207" i="12" s="1"/>
  <c r="A4208" i="12"/>
  <c r="H4208" i="12" s="1"/>
  <c r="B4208" i="12"/>
  <c r="D4208" i="12"/>
  <c r="E4208" i="12"/>
  <c r="I4208" i="12"/>
  <c r="J4208" i="12" s="1"/>
  <c r="A4209" i="12"/>
  <c r="H4209" i="12" s="1"/>
  <c r="B4209" i="12"/>
  <c r="D4209" i="12"/>
  <c r="E4209" i="12"/>
  <c r="I4209" i="12"/>
  <c r="J4209" i="12" s="1"/>
  <c r="A4210" i="12"/>
  <c r="H4210" i="12" s="1"/>
  <c r="B4210" i="12"/>
  <c r="D4210" i="12"/>
  <c r="E4210" i="12"/>
  <c r="I4210" i="12"/>
  <c r="J4210" i="12" s="1"/>
  <c r="A4211" i="12"/>
  <c r="H4211" i="12" s="1"/>
  <c r="B4211" i="12"/>
  <c r="D4211" i="12"/>
  <c r="E4211" i="12"/>
  <c r="I4211" i="12"/>
  <c r="J4211" i="12" s="1"/>
  <c r="A4212" i="12"/>
  <c r="H4212" i="12" s="1"/>
  <c r="B4212" i="12"/>
  <c r="D4212" i="12"/>
  <c r="E4212" i="12"/>
  <c r="I4212" i="12"/>
  <c r="J4212" i="12" s="1"/>
  <c r="A4213" i="12"/>
  <c r="H4213" i="12" s="1"/>
  <c r="B4213" i="12"/>
  <c r="D4213" i="12"/>
  <c r="E4213" i="12"/>
  <c r="I4213" i="12"/>
  <c r="J4213" i="12" s="1"/>
  <c r="A4214" i="12"/>
  <c r="H4214" i="12" s="1"/>
  <c r="B4214" i="12"/>
  <c r="D4214" i="12"/>
  <c r="E4214" i="12"/>
  <c r="I4214" i="12"/>
  <c r="J4214" i="12" s="1"/>
  <c r="A4215" i="12"/>
  <c r="H4215" i="12" s="1"/>
  <c r="B4215" i="12"/>
  <c r="D4215" i="12"/>
  <c r="E4215" i="12"/>
  <c r="I4215" i="12"/>
  <c r="J4215" i="12" s="1"/>
  <c r="A4216" i="12"/>
  <c r="H4216" i="12" s="1"/>
  <c r="B4216" i="12"/>
  <c r="D4216" i="12"/>
  <c r="E4216" i="12"/>
  <c r="I4216" i="12"/>
  <c r="J4216" i="12" s="1"/>
  <c r="A4217" i="12"/>
  <c r="H4217" i="12" s="1"/>
  <c r="B4217" i="12"/>
  <c r="D4217" i="12"/>
  <c r="E4217" i="12"/>
  <c r="I4217" i="12"/>
  <c r="J4217" i="12" s="1"/>
  <c r="A4218" i="12"/>
  <c r="H4218" i="12" s="1"/>
  <c r="B4218" i="12"/>
  <c r="D4218" i="12"/>
  <c r="E4218" i="12"/>
  <c r="I4218" i="12"/>
  <c r="J4218" i="12" s="1"/>
  <c r="A4219" i="12"/>
  <c r="H4219" i="12" s="1"/>
  <c r="B4219" i="12"/>
  <c r="D4219" i="12"/>
  <c r="E4219" i="12"/>
  <c r="I4219" i="12"/>
  <c r="J4219" i="12" s="1"/>
  <c r="A4220" i="12"/>
  <c r="H4220" i="12" s="1"/>
  <c r="B4220" i="12"/>
  <c r="D4220" i="12"/>
  <c r="E4220" i="12"/>
  <c r="I4220" i="12"/>
  <c r="J4220" i="12" s="1"/>
  <c r="A4221" i="12"/>
  <c r="H4221" i="12" s="1"/>
  <c r="B4221" i="12"/>
  <c r="D4221" i="12"/>
  <c r="E4221" i="12"/>
  <c r="I4221" i="12"/>
  <c r="J4221" i="12" s="1"/>
  <c r="A4222" i="12"/>
  <c r="H4222" i="12" s="1"/>
  <c r="B4222" i="12"/>
  <c r="D4222" i="12"/>
  <c r="E4222" i="12"/>
  <c r="I4222" i="12"/>
  <c r="J4222" i="12" s="1"/>
  <c r="A4223" i="12"/>
  <c r="H4223" i="12" s="1"/>
  <c r="B4223" i="12"/>
  <c r="D4223" i="12"/>
  <c r="E4223" i="12"/>
  <c r="I4223" i="12"/>
  <c r="J4223" i="12" s="1"/>
  <c r="A4224" i="12"/>
  <c r="H4224" i="12" s="1"/>
  <c r="B4224" i="12"/>
  <c r="D4224" i="12"/>
  <c r="E4224" i="12"/>
  <c r="I4224" i="12"/>
  <c r="J4224" i="12" s="1"/>
  <c r="A4225" i="12"/>
  <c r="H4225" i="12" s="1"/>
  <c r="B4225" i="12"/>
  <c r="D4225" i="12"/>
  <c r="E4225" i="12"/>
  <c r="I4225" i="12"/>
  <c r="J4225" i="12" s="1"/>
  <c r="A4226" i="12"/>
  <c r="H4226" i="12" s="1"/>
  <c r="B4226" i="12"/>
  <c r="D4226" i="12"/>
  <c r="E4226" i="12"/>
  <c r="I4226" i="12"/>
  <c r="J4226" i="12" s="1"/>
  <c r="A4227" i="12"/>
  <c r="H4227" i="12" s="1"/>
  <c r="B4227" i="12"/>
  <c r="D4227" i="12"/>
  <c r="E4227" i="12"/>
  <c r="I4227" i="12"/>
  <c r="J4227" i="12" s="1"/>
  <c r="A4228" i="12"/>
  <c r="H4228" i="12" s="1"/>
  <c r="B4228" i="12"/>
  <c r="D4228" i="12"/>
  <c r="E4228" i="12"/>
  <c r="I4228" i="12"/>
  <c r="J4228" i="12" s="1"/>
  <c r="A4229" i="12"/>
  <c r="H4229" i="12" s="1"/>
  <c r="B4229" i="12"/>
  <c r="D4229" i="12"/>
  <c r="E4229" i="12"/>
  <c r="I4229" i="12"/>
  <c r="J4229" i="12" s="1"/>
  <c r="A4230" i="12"/>
  <c r="H4230" i="12" s="1"/>
  <c r="B4230" i="12"/>
  <c r="D4230" i="12"/>
  <c r="E4230" i="12"/>
  <c r="I4230" i="12"/>
  <c r="J4230" i="12" s="1"/>
  <c r="A4231" i="12"/>
  <c r="H4231" i="12" s="1"/>
  <c r="B4231" i="12"/>
  <c r="D4231" i="12"/>
  <c r="E4231" i="12"/>
  <c r="I4231" i="12"/>
  <c r="J4231" i="12" s="1"/>
  <c r="A4232" i="12"/>
  <c r="H4232" i="12" s="1"/>
  <c r="B4232" i="12"/>
  <c r="D4232" i="12"/>
  <c r="E4232" i="12"/>
  <c r="I4232" i="12"/>
  <c r="J4232" i="12" s="1"/>
  <c r="A4233" i="12"/>
  <c r="H4233" i="12" s="1"/>
  <c r="B4233" i="12"/>
  <c r="D4233" i="12"/>
  <c r="E4233" i="12"/>
  <c r="I4233" i="12"/>
  <c r="J4233" i="12" s="1"/>
  <c r="A4234" i="12"/>
  <c r="H4234" i="12" s="1"/>
  <c r="B4234" i="12"/>
  <c r="D4234" i="12"/>
  <c r="E4234" i="12"/>
  <c r="I4234" i="12"/>
  <c r="J4234" i="12" s="1"/>
  <c r="A4235" i="12"/>
  <c r="H4235" i="12" s="1"/>
  <c r="B4235" i="12"/>
  <c r="D4235" i="12"/>
  <c r="E4235" i="12"/>
  <c r="I4235" i="12"/>
  <c r="J4235" i="12" s="1"/>
  <c r="A4236" i="12"/>
  <c r="H4236" i="12" s="1"/>
  <c r="B4236" i="12"/>
  <c r="D4236" i="12"/>
  <c r="E4236" i="12"/>
  <c r="I4236" i="12"/>
  <c r="J4236" i="12" s="1"/>
  <c r="A4237" i="12"/>
  <c r="H4237" i="12" s="1"/>
  <c r="B4237" i="12"/>
  <c r="D4237" i="12"/>
  <c r="E4237" i="12"/>
  <c r="I4237" i="12"/>
  <c r="J4237" i="12" s="1"/>
  <c r="A4238" i="12"/>
  <c r="H4238" i="12" s="1"/>
  <c r="B4238" i="12"/>
  <c r="D4238" i="12"/>
  <c r="E4238" i="12"/>
  <c r="I4238" i="12"/>
  <c r="J4238" i="12" s="1"/>
  <c r="A4239" i="12"/>
  <c r="H4239" i="12" s="1"/>
  <c r="B4239" i="12"/>
  <c r="D4239" i="12"/>
  <c r="E4239" i="12"/>
  <c r="I4239" i="12"/>
  <c r="J4239" i="12" s="1"/>
  <c r="A4240" i="12"/>
  <c r="H4240" i="12" s="1"/>
  <c r="B4240" i="12"/>
  <c r="D4240" i="12"/>
  <c r="E4240" i="12"/>
  <c r="I4240" i="12"/>
  <c r="J4240" i="12" s="1"/>
  <c r="A4241" i="12"/>
  <c r="H4241" i="12" s="1"/>
  <c r="B4241" i="12"/>
  <c r="D4241" i="12"/>
  <c r="E4241" i="12"/>
  <c r="I4241" i="12"/>
  <c r="J4241" i="12" s="1"/>
  <c r="A4242" i="12"/>
  <c r="H4242" i="12" s="1"/>
  <c r="B4242" i="12"/>
  <c r="D4242" i="12"/>
  <c r="E4242" i="12"/>
  <c r="I4242" i="12"/>
  <c r="J4242" i="12" s="1"/>
  <c r="A4243" i="12"/>
  <c r="H4243" i="12" s="1"/>
  <c r="B4243" i="12"/>
  <c r="D4243" i="12"/>
  <c r="E4243" i="12"/>
  <c r="I4243" i="12"/>
  <c r="J4243" i="12" s="1"/>
  <c r="A4244" i="12"/>
  <c r="H4244" i="12" s="1"/>
  <c r="B4244" i="12"/>
  <c r="D4244" i="12"/>
  <c r="E4244" i="12"/>
  <c r="I4244" i="12"/>
  <c r="J4244" i="12" s="1"/>
  <c r="A4245" i="12"/>
  <c r="H4245" i="12" s="1"/>
  <c r="B4245" i="12"/>
  <c r="D4245" i="12"/>
  <c r="E4245" i="12"/>
  <c r="I4245" i="12"/>
  <c r="J4245" i="12" s="1"/>
  <c r="A4246" i="12"/>
  <c r="H4246" i="12" s="1"/>
  <c r="B4246" i="12"/>
  <c r="D4246" i="12"/>
  <c r="E4246" i="12"/>
  <c r="I4246" i="12"/>
  <c r="J4246" i="12" s="1"/>
  <c r="A4247" i="12"/>
  <c r="H4247" i="12" s="1"/>
  <c r="B4247" i="12"/>
  <c r="D4247" i="12"/>
  <c r="E4247" i="12"/>
  <c r="I4247" i="12"/>
  <c r="J4247" i="12" s="1"/>
  <c r="A4248" i="12"/>
  <c r="H4248" i="12" s="1"/>
  <c r="B4248" i="12"/>
  <c r="D4248" i="12"/>
  <c r="E4248" i="12"/>
  <c r="I4248" i="12"/>
  <c r="J4248" i="12" s="1"/>
  <c r="A4249" i="12"/>
  <c r="H4249" i="12" s="1"/>
  <c r="B4249" i="12"/>
  <c r="D4249" i="12"/>
  <c r="E4249" i="12"/>
  <c r="I4249" i="12"/>
  <c r="J4249" i="12" s="1"/>
  <c r="A4250" i="12"/>
  <c r="H4250" i="12" s="1"/>
  <c r="B4250" i="12"/>
  <c r="D4250" i="12"/>
  <c r="E4250" i="12"/>
  <c r="I4250" i="12"/>
  <c r="J4250" i="12" s="1"/>
  <c r="A4251" i="12"/>
  <c r="H4251" i="12" s="1"/>
  <c r="B4251" i="12"/>
  <c r="D4251" i="12"/>
  <c r="E4251" i="12"/>
  <c r="I4251" i="12"/>
  <c r="J4251" i="12" s="1"/>
  <c r="A4252" i="12"/>
  <c r="H4252" i="12" s="1"/>
  <c r="B4252" i="12"/>
  <c r="D4252" i="12"/>
  <c r="E4252" i="12"/>
  <c r="I4252" i="12"/>
  <c r="J4252" i="12" s="1"/>
  <c r="A4253" i="12"/>
  <c r="H4253" i="12" s="1"/>
  <c r="B4253" i="12"/>
  <c r="D4253" i="12"/>
  <c r="E4253" i="12"/>
  <c r="I4253" i="12"/>
  <c r="J4253" i="12" s="1"/>
  <c r="A4254" i="12"/>
  <c r="H4254" i="12" s="1"/>
  <c r="B4254" i="12"/>
  <c r="D4254" i="12"/>
  <c r="E4254" i="12"/>
  <c r="I4254" i="12"/>
  <c r="J4254" i="12" s="1"/>
  <c r="A4255" i="12"/>
  <c r="H4255" i="12" s="1"/>
  <c r="B4255" i="12"/>
  <c r="D4255" i="12"/>
  <c r="E4255" i="12"/>
  <c r="I4255" i="12"/>
  <c r="J4255" i="12" s="1"/>
  <c r="A4256" i="12"/>
  <c r="H4256" i="12" s="1"/>
  <c r="B4256" i="12"/>
  <c r="D4256" i="12"/>
  <c r="E4256" i="12"/>
  <c r="I4256" i="12"/>
  <c r="J4256" i="12" s="1"/>
  <c r="A4257" i="12"/>
  <c r="H4257" i="12" s="1"/>
  <c r="B4257" i="12"/>
  <c r="D4257" i="12"/>
  <c r="E4257" i="12"/>
  <c r="I4257" i="12"/>
  <c r="J4257" i="12" s="1"/>
  <c r="A4258" i="12"/>
  <c r="H4258" i="12" s="1"/>
  <c r="B4258" i="12"/>
  <c r="D4258" i="12"/>
  <c r="E4258" i="12"/>
  <c r="I4258" i="12"/>
  <c r="J4258" i="12" s="1"/>
  <c r="A4259" i="12"/>
  <c r="H4259" i="12" s="1"/>
  <c r="B4259" i="12"/>
  <c r="D4259" i="12"/>
  <c r="E4259" i="12"/>
  <c r="I4259" i="12"/>
  <c r="J4259" i="12" s="1"/>
  <c r="A4260" i="12"/>
  <c r="H4260" i="12" s="1"/>
  <c r="B4260" i="12"/>
  <c r="D4260" i="12"/>
  <c r="E4260" i="12"/>
  <c r="I4260" i="12"/>
  <c r="J4260" i="12" s="1"/>
  <c r="A4261" i="12"/>
  <c r="H4261" i="12" s="1"/>
  <c r="B4261" i="12"/>
  <c r="D4261" i="12"/>
  <c r="E4261" i="12"/>
  <c r="I4261" i="12"/>
  <c r="J4261" i="12" s="1"/>
  <c r="A4262" i="12"/>
  <c r="H4262" i="12" s="1"/>
  <c r="B4262" i="12"/>
  <c r="D4262" i="12"/>
  <c r="E4262" i="12"/>
  <c r="I4262" i="12"/>
  <c r="J4262" i="12" s="1"/>
  <c r="A4263" i="12"/>
  <c r="H4263" i="12" s="1"/>
  <c r="B4263" i="12"/>
  <c r="D4263" i="12"/>
  <c r="E4263" i="12"/>
  <c r="I4263" i="12"/>
  <c r="J4263" i="12" s="1"/>
  <c r="A4264" i="12"/>
  <c r="H4264" i="12" s="1"/>
  <c r="B4264" i="12"/>
  <c r="D4264" i="12"/>
  <c r="E4264" i="12"/>
  <c r="I4264" i="12"/>
  <c r="J4264" i="12" s="1"/>
  <c r="A4265" i="12"/>
  <c r="H4265" i="12" s="1"/>
  <c r="B4265" i="12"/>
  <c r="D4265" i="12"/>
  <c r="E4265" i="12"/>
  <c r="I4265" i="12"/>
  <c r="J4265" i="12" s="1"/>
  <c r="A4266" i="12"/>
  <c r="H4266" i="12" s="1"/>
  <c r="B4266" i="12"/>
  <c r="D4266" i="12"/>
  <c r="E4266" i="12"/>
  <c r="I4266" i="12"/>
  <c r="J4266" i="12" s="1"/>
  <c r="A4267" i="12"/>
  <c r="H4267" i="12" s="1"/>
  <c r="B4267" i="12"/>
  <c r="D4267" i="12"/>
  <c r="E4267" i="12"/>
  <c r="I4267" i="12"/>
  <c r="J4267" i="12" s="1"/>
  <c r="A4268" i="12"/>
  <c r="H4268" i="12" s="1"/>
  <c r="B4268" i="12"/>
  <c r="D4268" i="12"/>
  <c r="E4268" i="12"/>
  <c r="I4268" i="12"/>
  <c r="J4268" i="12" s="1"/>
  <c r="A4269" i="12"/>
  <c r="H4269" i="12" s="1"/>
  <c r="B4269" i="12"/>
  <c r="D4269" i="12"/>
  <c r="E4269" i="12"/>
  <c r="I4269" i="12"/>
  <c r="J4269" i="12" s="1"/>
  <c r="A4270" i="12"/>
  <c r="H4270" i="12" s="1"/>
  <c r="B4270" i="12"/>
  <c r="D4270" i="12"/>
  <c r="E4270" i="12"/>
  <c r="I4270" i="12"/>
  <c r="J4270" i="12" s="1"/>
  <c r="A4271" i="12"/>
  <c r="H4271" i="12" s="1"/>
  <c r="B4271" i="12"/>
  <c r="D4271" i="12"/>
  <c r="E4271" i="12"/>
  <c r="I4271" i="12"/>
  <c r="J4271" i="12" s="1"/>
  <c r="A4272" i="12"/>
  <c r="H4272" i="12" s="1"/>
  <c r="B4272" i="12"/>
  <c r="D4272" i="12"/>
  <c r="E4272" i="12"/>
  <c r="I4272" i="12"/>
  <c r="J4272" i="12" s="1"/>
  <c r="A4273" i="12"/>
  <c r="H4273" i="12" s="1"/>
  <c r="B4273" i="12"/>
  <c r="D4273" i="12"/>
  <c r="E4273" i="12"/>
  <c r="I4273" i="12"/>
  <c r="J4273" i="12" s="1"/>
  <c r="A4274" i="12"/>
  <c r="H4274" i="12" s="1"/>
  <c r="B4274" i="12"/>
  <c r="D4274" i="12"/>
  <c r="E4274" i="12"/>
  <c r="I4274" i="12"/>
  <c r="J4274" i="12" s="1"/>
  <c r="A4275" i="12"/>
  <c r="H4275" i="12" s="1"/>
  <c r="B4275" i="12"/>
  <c r="D4275" i="12"/>
  <c r="E4275" i="12"/>
  <c r="I4275" i="12"/>
  <c r="J4275" i="12" s="1"/>
  <c r="A4276" i="12"/>
  <c r="H4276" i="12" s="1"/>
  <c r="B4276" i="12"/>
  <c r="D4276" i="12"/>
  <c r="E4276" i="12"/>
  <c r="I4276" i="12"/>
  <c r="J4276" i="12" s="1"/>
  <c r="A4277" i="12"/>
  <c r="H4277" i="12" s="1"/>
  <c r="B4277" i="12"/>
  <c r="D4277" i="12"/>
  <c r="E4277" i="12"/>
  <c r="I4277" i="12"/>
  <c r="J4277" i="12" s="1"/>
  <c r="A4278" i="12"/>
  <c r="H4278" i="12" s="1"/>
  <c r="B4278" i="12"/>
  <c r="D4278" i="12"/>
  <c r="E4278" i="12"/>
  <c r="I4278" i="12"/>
  <c r="J4278" i="12" s="1"/>
  <c r="A4279" i="12"/>
  <c r="H4279" i="12" s="1"/>
  <c r="B4279" i="12"/>
  <c r="D4279" i="12"/>
  <c r="E4279" i="12"/>
  <c r="I4279" i="12"/>
  <c r="J4279" i="12" s="1"/>
  <c r="A4280" i="12"/>
  <c r="H4280" i="12" s="1"/>
  <c r="B4280" i="12"/>
  <c r="D4280" i="12"/>
  <c r="E4280" i="12"/>
  <c r="I4280" i="12"/>
  <c r="J4280" i="12" s="1"/>
  <c r="A4281" i="12"/>
  <c r="H4281" i="12" s="1"/>
  <c r="B4281" i="12"/>
  <c r="D4281" i="12"/>
  <c r="E4281" i="12"/>
  <c r="I4281" i="12"/>
  <c r="J4281" i="12" s="1"/>
  <c r="A4282" i="12"/>
  <c r="H4282" i="12" s="1"/>
  <c r="B4282" i="12"/>
  <c r="D4282" i="12"/>
  <c r="E4282" i="12"/>
  <c r="I4282" i="12"/>
  <c r="J4282" i="12" s="1"/>
  <c r="A4283" i="12"/>
  <c r="H4283" i="12" s="1"/>
  <c r="B4283" i="12"/>
  <c r="D4283" i="12"/>
  <c r="E4283" i="12"/>
  <c r="I4283" i="12"/>
  <c r="J4283" i="12" s="1"/>
  <c r="A4284" i="12"/>
  <c r="H4284" i="12" s="1"/>
  <c r="B4284" i="12"/>
  <c r="D4284" i="12"/>
  <c r="E4284" i="12"/>
  <c r="I4284" i="12"/>
  <c r="J4284" i="12" s="1"/>
  <c r="A4285" i="12"/>
  <c r="H4285" i="12" s="1"/>
  <c r="B4285" i="12"/>
  <c r="D4285" i="12"/>
  <c r="E4285" i="12"/>
  <c r="I4285" i="12"/>
  <c r="J4285" i="12" s="1"/>
  <c r="A4286" i="12"/>
  <c r="H4286" i="12" s="1"/>
  <c r="B4286" i="12"/>
  <c r="D4286" i="12"/>
  <c r="E4286" i="12"/>
  <c r="I4286" i="12"/>
  <c r="J4286" i="12" s="1"/>
  <c r="A4287" i="12"/>
  <c r="H4287" i="12" s="1"/>
  <c r="B4287" i="12"/>
  <c r="D4287" i="12"/>
  <c r="E4287" i="12"/>
  <c r="I4287" i="12"/>
  <c r="J4287" i="12" s="1"/>
  <c r="A4288" i="12"/>
  <c r="H4288" i="12" s="1"/>
  <c r="B4288" i="12"/>
  <c r="D4288" i="12"/>
  <c r="E4288" i="12"/>
  <c r="I4288" i="12"/>
  <c r="J4288" i="12" s="1"/>
  <c r="A4289" i="12"/>
  <c r="H4289" i="12" s="1"/>
  <c r="B4289" i="12"/>
  <c r="D4289" i="12"/>
  <c r="E4289" i="12"/>
  <c r="I4289" i="12"/>
  <c r="J4289" i="12" s="1"/>
  <c r="A4290" i="12"/>
  <c r="H4290" i="12" s="1"/>
  <c r="B4290" i="12"/>
  <c r="D4290" i="12"/>
  <c r="E4290" i="12"/>
  <c r="I4290" i="12"/>
  <c r="J4290" i="12" s="1"/>
  <c r="A4291" i="12"/>
  <c r="H4291" i="12" s="1"/>
  <c r="B4291" i="12"/>
  <c r="D4291" i="12"/>
  <c r="E4291" i="12"/>
  <c r="I4291" i="12"/>
  <c r="J4291" i="12" s="1"/>
  <c r="A4292" i="12"/>
  <c r="H4292" i="12" s="1"/>
  <c r="B4292" i="12"/>
  <c r="D4292" i="12"/>
  <c r="E4292" i="12"/>
  <c r="I4292" i="12"/>
  <c r="J4292" i="12" s="1"/>
  <c r="A4293" i="12"/>
  <c r="H4293" i="12" s="1"/>
  <c r="B4293" i="12"/>
  <c r="D4293" i="12"/>
  <c r="E4293" i="12"/>
  <c r="I4293" i="12"/>
  <c r="J4293" i="12" s="1"/>
  <c r="A4294" i="12"/>
  <c r="H4294" i="12" s="1"/>
  <c r="B4294" i="12"/>
  <c r="D4294" i="12"/>
  <c r="E4294" i="12"/>
  <c r="I4294" i="12"/>
  <c r="J4294" i="12" s="1"/>
  <c r="A4295" i="12"/>
  <c r="H4295" i="12" s="1"/>
  <c r="B4295" i="12"/>
  <c r="D4295" i="12"/>
  <c r="E4295" i="12"/>
  <c r="I4295" i="12"/>
  <c r="J4295" i="12" s="1"/>
  <c r="A4296" i="12"/>
  <c r="H4296" i="12" s="1"/>
  <c r="B4296" i="12"/>
  <c r="D4296" i="12"/>
  <c r="E4296" i="12"/>
  <c r="I4296" i="12"/>
  <c r="J4296" i="12" s="1"/>
  <c r="A4297" i="12"/>
  <c r="H4297" i="12" s="1"/>
  <c r="B4297" i="12"/>
  <c r="D4297" i="12"/>
  <c r="E4297" i="12"/>
  <c r="I4297" i="12"/>
  <c r="J4297" i="12" s="1"/>
  <c r="A4298" i="12"/>
  <c r="H4298" i="12" s="1"/>
  <c r="B4298" i="12"/>
  <c r="D4298" i="12"/>
  <c r="E4298" i="12"/>
  <c r="I4298" i="12"/>
  <c r="J4298" i="12" s="1"/>
  <c r="A4299" i="12"/>
  <c r="H4299" i="12" s="1"/>
  <c r="B4299" i="12"/>
  <c r="D4299" i="12"/>
  <c r="E4299" i="12"/>
  <c r="I4299" i="12"/>
  <c r="J4299" i="12" s="1"/>
  <c r="A4300" i="12"/>
  <c r="H4300" i="12" s="1"/>
  <c r="B4300" i="12"/>
  <c r="D4300" i="12"/>
  <c r="E4300" i="12"/>
  <c r="I4300" i="12"/>
  <c r="J4300" i="12" s="1"/>
  <c r="A4301" i="12"/>
  <c r="H4301" i="12" s="1"/>
  <c r="B4301" i="12"/>
  <c r="D4301" i="12"/>
  <c r="E4301" i="12"/>
  <c r="I4301" i="12"/>
  <c r="J4301" i="12" s="1"/>
  <c r="A4302" i="12"/>
  <c r="H4302" i="12" s="1"/>
  <c r="B4302" i="12"/>
  <c r="D4302" i="12"/>
  <c r="E4302" i="12"/>
  <c r="I4302" i="12"/>
  <c r="J4302" i="12" s="1"/>
  <c r="A4303" i="12"/>
  <c r="H4303" i="12" s="1"/>
  <c r="B4303" i="12"/>
  <c r="D4303" i="12"/>
  <c r="E4303" i="12"/>
  <c r="I4303" i="12"/>
  <c r="J4303" i="12" s="1"/>
  <c r="A4304" i="12"/>
  <c r="H4304" i="12" s="1"/>
  <c r="B4304" i="12"/>
  <c r="D4304" i="12"/>
  <c r="E4304" i="12"/>
  <c r="I4304" i="12"/>
  <c r="J4304" i="12" s="1"/>
  <c r="A4305" i="12"/>
  <c r="H4305" i="12" s="1"/>
  <c r="B4305" i="12"/>
  <c r="D4305" i="12"/>
  <c r="E4305" i="12"/>
  <c r="I4305" i="12"/>
  <c r="J4305" i="12" s="1"/>
  <c r="A4306" i="12"/>
  <c r="H4306" i="12" s="1"/>
  <c r="B4306" i="12"/>
  <c r="D4306" i="12"/>
  <c r="E4306" i="12"/>
  <c r="I4306" i="12"/>
  <c r="J4306" i="12" s="1"/>
  <c r="A4307" i="12"/>
  <c r="H4307" i="12" s="1"/>
  <c r="B4307" i="12"/>
  <c r="D4307" i="12"/>
  <c r="E4307" i="12"/>
  <c r="I4307" i="12"/>
  <c r="J4307" i="12" s="1"/>
  <c r="A4308" i="12"/>
  <c r="H4308" i="12" s="1"/>
  <c r="B4308" i="12"/>
  <c r="D4308" i="12"/>
  <c r="E4308" i="12"/>
  <c r="I4308" i="12"/>
  <c r="J4308" i="12" s="1"/>
  <c r="A4309" i="12"/>
  <c r="H4309" i="12" s="1"/>
  <c r="B4309" i="12"/>
  <c r="D4309" i="12"/>
  <c r="E4309" i="12"/>
  <c r="I4309" i="12"/>
  <c r="J4309" i="12" s="1"/>
  <c r="A4310" i="12"/>
  <c r="H4310" i="12" s="1"/>
  <c r="B4310" i="12"/>
  <c r="D4310" i="12"/>
  <c r="E4310" i="12"/>
  <c r="I4310" i="12"/>
  <c r="J4310" i="12" s="1"/>
  <c r="A4311" i="12"/>
  <c r="H4311" i="12" s="1"/>
  <c r="B4311" i="12"/>
  <c r="D4311" i="12"/>
  <c r="E4311" i="12"/>
  <c r="I4311" i="12"/>
  <c r="J4311" i="12" s="1"/>
  <c r="A4312" i="12"/>
  <c r="H4312" i="12" s="1"/>
  <c r="B4312" i="12"/>
  <c r="D4312" i="12"/>
  <c r="E4312" i="12"/>
  <c r="I4312" i="12"/>
  <c r="J4312" i="12" s="1"/>
  <c r="A4313" i="12"/>
  <c r="H4313" i="12" s="1"/>
  <c r="B4313" i="12"/>
  <c r="D4313" i="12"/>
  <c r="E4313" i="12"/>
  <c r="I4313" i="12"/>
  <c r="J4313" i="12" s="1"/>
  <c r="A4314" i="12"/>
  <c r="H4314" i="12" s="1"/>
  <c r="B4314" i="12"/>
  <c r="D4314" i="12"/>
  <c r="E4314" i="12"/>
  <c r="I4314" i="12"/>
  <c r="J4314" i="12" s="1"/>
  <c r="A4315" i="12"/>
  <c r="H4315" i="12" s="1"/>
  <c r="B4315" i="12"/>
  <c r="D4315" i="12"/>
  <c r="E4315" i="12"/>
  <c r="I4315" i="12"/>
  <c r="J4315" i="12" s="1"/>
  <c r="A4316" i="12"/>
  <c r="H4316" i="12" s="1"/>
  <c r="B4316" i="12"/>
  <c r="D4316" i="12"/>
  <c r="E4316" i="12"/>
  <c r="I4316" i="12"/>
  <c r="J4316" i="12" s="1"/>
  <c r="A4317" i="12"/>
  <c r="H4317" i="12" s="1"/>
  <c r="B4317" i="12"/>
  <c r="D4317" i="12"/>
  <c r="E4317" i="12"/>
  <c r="I4317" i="12"/>
  <c r="J4317" i="12" s="1"/>
  <c r="A4318" i="12"/>
  <c r="H4318" i="12" s="1"/>
  <c r="B4318" i="12"/>
  <c r="D4318" i="12"/>
  <c r="E4318" i="12"/>
  <c r="I4318" i="12"/>
  <c r="J4318" i="12" s="1"/>
  <c r="A4319" i="12"/>
  <c r="H4319" i="12" s="1"/>
  <c r="B4319" i="12"/>
  <c r="D4319" i="12"/>
  <c r="E4319" i="12"/>
  <c r="I4319" i="12"/>
  <c r="J4319" i="12" s="1"/>
  <c r="A4320" i="12"/>
  <c r="H4320" i="12" s="1"/>
  <c r="B4320" i="12"/>
  <c r="D4320" i="12"/>
  <c r="E4320" i="12"/>
  <c r="I4320" i="12"/>
  <c r="J4320" i="12" s="1"/>
  <c r="A4321" i="12"/>
  <c r="H4321" i="12" s="1"/>
  <c r="B4321" i="12"/>
  <c r="D4321" i="12"/>
  <c r="E4321" i="12"/>
  <c r="I4321" i="12"/>
  <c r="J4321" i="12" s="1"/>
  <c r="A4322" i="12"/>
  <c r="H4322" i="12" s="1"/>
  <c r="B4322" i="12"/>
  <c r="D4322" i="12"/>
  <c r="E4322" i="12"/>
  <c r="I4322" i="12"/>
  <c r="J4322" i="12" s="1"/>
  <c r="A4323" i="12"/>
  <c r="H4323" i="12" s="1"/>
  <c r="B4323" i="12"/>
  <c r="D4323" i="12"/>
  <c r="E4323" i="12"/>
  <c r="I4323" i="12"/>
  <c r="J4323" i="12" s="1"/>
  <c r="A4324" i="12"/>
  <c r="H4324" i="12" s="1"/>
  <c r="B4324" i="12"/>
  <c r="D4324" i="12"/>
  <c r="E4324" i="12"/>
  <c r="I4324" i="12"/>
  <c r="J4324" i="12" s="1"/>
  <c r="A4325" i="12"/>
  <c r="H4325" i="12" s="1"/>
  <c r="B4325" i="12"/>
  <c r="D4325" i="12"/>
  <c r="E4325" i="12"/>
  <c r="I4325" i="12"/>
  <c r="J4325" i="12" s="1"/>
  <c r="A4326" i="12"/>
  <c r="H4326" i="12" s="1"/>
  <c r="B4326" i="12"/>
  <c r="D4326" i="12"/>
  <c r="E4326" i="12"/>
  <c r="I4326" i="12"/>
  <c r="J4326" i="12" s="1"/>
  <c r="A4327" i="12"/>
  <c r="H4327" i="12" s="1"/>
  <c r="B4327" i="12"/>
  <c r="D4327" i="12"/>
  <c r="E4327" i="12"/>
  <c r="I4327" i="12"/>
  <c r="J4327" i="12" s="1"/>
  <c r="A4328" i="12"/>
  <c r="H4328" i="12" s="1"/>
  <c r="B4328" i="12"/>
  <c r="D4328" i="12"/>
  <c r="E4328" i="12"/>
  <c r="I4328" i="12"/>
  <c r="J4328" i="12" s="1"/>
  <c r="A4329" i="12"/>
  <c r="H4329" i="12" s="1"/>
  <c r="B4329" i="12"/>
  <c r="D4329" i="12"/>
  <c r="E4329" i="12"/>
  <c r="I4329" i="12"/>
  <c r="J4329" i="12" s="1"/>
  <c r="A4330" i="12"/>
  <c r="H4330" i="12" s="1"/>
  <c r="B4330" i="12"/>
  <c r="D4330" i="12"/>
  <c r="E4330" i="12"/>
  <c r="I4330" i="12"/>
  <c r="J4330" i="12" s="1"/>
  <c r="A4331" i="12"/>
  <c r="H4331" i="12" s="1"/>
  <c r="B4331" i="12"/>
  <c r="D4331" i="12"/>
  <c r="E4331" i="12"/>
  <c r="I4331" i="12"/>
  <c r="J4331" i="12" s="1"/>
  <c r="A4332" i="12"/>
  <c r="H4332" i="12" s="1"/>
  <c r="B4332" i="12"/>
  <c r="D4332" i="12"/>
  <c r="E4332" i="12"/>
  <c r="I4332" i="12"/>
  <c r="J4332" i="12" s="1"/>
  <c r="A4333" i="12"/>
  <c r="H4333" i="12" s="1"/>
  <c r="B4333" i="12"/>
  <c r="D4333" i="12"/>
  <c r="E4333" i="12"/>
  <c r="I4333" i="12"/>
  <c r="J4333" i="12" s="1"/>
  <c r="A4334" i="12"/>
  <c r="H4334" i="12" s="1"/>
  <c r="B4334" i="12"/>
  <c r="D4334" i="12"/>
  <c r="E4334" i="12"/>
  <c r="I4334" i="12"/>
  <c r="J4334" i="12" s="1"/>
  <c r="A4335" i="12"/>
  <c r="H4335" i="12" s="1"/>
  <c r="B4335" i="12"/>
  <c r="D4335" i="12"/>
  <c r="E4335" i="12"/>
  <c r="I4335" i="12"/>
  <c r="J4335" i="12" s="1"/>
  <c r="A4336" i="12"/>
  <c r="H4336" i="12" s="1"/>
  <c r="B4336" i="12"/>
  <c r="D4336" i="12"/>
  <c r="E4336" i="12"/>
  <c r="I4336" i="12"/>
  <c r="J4336" i="12" s="1"/>
  <c r="A4337" i="12"/>
  <c r="H4337" i="12" s="1"/>
  <c r="B4337" i="12"/>
  <c r="D4337" i="12"/>
  <c r="E4337" i="12"/>
  <c r="I4337" i="12"/>
  <c r="J4337" i="12" s="1"/>
  <c r="A4338" i="12"/>
  <c r="H4338" i="12" s="1"/>
  <c r="B4338" i="12"/>
  <c r="D4338" i="12"/>
  <c r="E4338" i="12"/>
  <c r="I4338" i="12"/>
  <c r="J4338" i="12" s="1"/>
  <c r="A4339" i="12"/>
  <c r="H4339" i="12" s="1"/>
  <c r="B4339" i="12"/>
  <c r="D4339" i="12"/>
  <c r="E4339" i="12"/>
  <c r="I4339" i="12"/>
  <c r="J4339" i="12" s="1"/>
  <c r="A4340" i="12"/>
  <c r="H4340" i="12" s="1"/>
  <c r="B4340" i="12"/>
  <c r="D4340" i="12"/>
  <c r="E4340" i="12"/>
  <c r="I4340" i="12"/>
  <c r="J4340" i="12" s="1"/>
  <c r="A4341" i="12"/>
  <c r="H4341" i="12" s="1"/>
  <c r="B4341" i="12"/>
  <c r="D4341" i="12"/>
  <c r="E4341" i="12"/>
  <c r="I4341" i="12"/>
  <c r="J4341" i="12" s="1"/>
  <c r="A4342" i="12"/>
  <c r="H4342" i="12" s="1"/>
  <c r="B4342" i="12"/>
  <c r="D4342" i="12"/>
  <c r="E4342" i="12"/>
  <c r="I4342" i="12"/>
  <c r="J4342" i="12" s="1"/>
  <c r="A4343" i="12"/>
  <c r="H4343" i="12" s="1"/>
  <c r="B4343" i="12"/>
  <c r="D4343" i="12"/>
  <c r="E4343" i="12"/>
  <c r="I4343" i="12"/>
  <c r="J4343" i="12" s="1"/>
  <c r="A4344" i="12"/>
  <c r="H4344" i="12" s="1"/>
  <c r="B4344" i="12"/>
  <c r="D4344" i="12"/>
  <c r="E4344" i="12"/>
  <c r="I4344" i="12"/>
  <c r="J4344" i="12" s="1"/>
  <c r="A4345" i="12"/>
  <c r="H4345" i="12" s="1"/>
  <c r="B4345" i="12"/>
  <c r="D4345" i="12"/>
  <c r="E4345" i="12"/>
  <c r="I4345" i="12"/>
  <c r="J4345" i="12" s="1"/>
  <c r="A4346" i="12"/>
  <c r="H4346" i="12" s="1"/>
  <c r="B4346" i="12"/>
  <c r="D4346" i="12"/>
  <c r="E4346" i="12"/>
  <c r="I4346" i="12"/>
  <c r="J4346" i="12" s="1"/>
  <c r="A4347" i="12"/>
  <c r="H4347" i="12" s="1"/>
  <c r="B4347" i="12"/>
  <c r="D4347" i="12"/>
  <c r="E4347" i="12"/>
  <c r="I4347" i="12"/>
  <c r="J4347" i="12" s="1"/>
  <c r="A4348" i="12"/>
  <c r="H4348" i="12" s="1"/>
  <c r="B4348" i="12"/>
  <c r="D4348" i="12"/>
  <c r="E4348" i="12"/>
  <c r="I4348" i="12"/>
  <c r="J4348" i="12" s="1"/>
  <c r="A4349" i="12"/>
  <c r="H4349" i="12" s="1"/>
  <c r="B4349" i="12"/>
  <c r="D4349" i="12"/>
  <c r="E4349" i="12"/>
  <c r="I4349" i="12"/>
  <c r="J4349" i="12" s="1"/>
  <c r="A4350" i="12"/>
  <c r="H4350" i="12" s="1"/>
  <c r="B4350" i="12"/>
  <c r="D4350" i="12"/>
  <c r="E4350" i="12"/>
  <c r="I4350" i="12"/>
  <c r="J4350" i="12" s="1"/>
  <c r="A4351" i="12"/>
  <c r="H4351" i="12" s="1"/>
  <c r="B4351" i="12"/>
  <c r="D4351" i="12"/>
  <c r="E4351" i="12"/>
  <c r="I4351" i="12"/>
  <c r="J4351" i="12" s="1"/>
  <c r="A4352" i="12"/>
  <c r="H4352" i="12" s="1"/>
  <c r="B4352" i="12"/>
  <c r="D4352" i="12"/>
  <c r="E4352" i="12"/>
  <c r="I4352" i="12"/>
  <c r="J4352" i="12" s="1"/>
  <c r="A4353" i="12"/>
  <c r="H4353" i="12" s="1"/>
  <c r="B4353" i="12"/>
  <c r="D4353" i="12"/>
  <c r="E4353" i="12"/>
  <c r="I4353" i="12"/>
  <c r="J4353" i="12" s="1"/>
  <c r="A4354" i="12"/>
  <c r="H4354" i="12" s="1"/>
  <c r="B4354" i="12"/>
  <c r="D4354" i="12"/>
  <c r="E4354" i="12"/>
  <c r="I4354" i="12"/>
  <c r="J4354" i="12" s="1"/>
  <c r="A4355" i="12"/>
  <c r="H4355" i="12" s="1"/>
  <c r="B4355" i="12"/>
  <c r="D4355" i="12"/>
  <c r="E4355" i="12"/>
  <c r="I4355" i="12"/>
  <c r="J4355" i="12" s="1"/>
  <c r="A4356" i="12"/>
  <c r="H4356" i="12" s="1"/>
  <c r="B4356" i="12"/>
  <c r="D4356" i="12"/>
  <c r="E4356" i="12"/>
  <c r="I4356" i="12"/>
  <c r="J4356" i="12" s="1"/>
  <c r="A4357" i="12"/>
  <c r="H4357" i="12" s="1"/>
  <c r="B4357" i="12"/>
  <c r="D4357" i="12"/>
  <c r="E4357" i="12"/>
  <c r="I4357" i="12"/>
  <c r="J4357" i="12" s="1"/>
  <c r="A4358" i="12"/>
  <c r="H4358" i="12" s="1"/>
  <c r="B4358" i="12"/>
  <c r="D4358" i="12"/>
  <c r="E4358" i="12"/>
  <c r="I4358" i="12"/>
  <c r="J4358" i="12" s="1"/>
  <c r="A4359" i="12"/>
  <c r="H4359" i="12" s="1"/>
  <c r="B4359" i="12"/>
  <c r="D4359" i="12"/>
  <c r="E4359" i="12"/>
  <c r="I4359" i="12"/>
  <c r="J4359" i="12" s="1"/>
  <c r="A4360" i="12"/>
  <c r="H4360" i="12" s="1"/>
  <c r="B4360" i="12"/>
  <c r="D4360" i="12"/>
  <c r="E4360" i="12"/>
  <c r="I4360" i="12"/>
  <c r="J4360" i="12" s="1"/>
  <c r="A4361" i="12"/>
  <c r="H4361" i="12" s="1"/>
  <c r="B4361" i="12"/>
  <c r="D4361" i="12"/>
  <c r="E4361" i="12"/>
  <c r="I4361" i="12"/>
  <c r="J4361" i="12" s="1"/>
  <c r="A4362" i="12"/>
  <c r="H4362" i="12" s="1"/>
  <c r="B4362" i="12"/>
  <c r="D4362" i="12"/>
  <c r="E4362" i="12"/>
  <c r="I4362" i="12"/>
  <c r="J4362" i="12" s="1"/>
  <c r="A4363" i="12"/>
  <c r="H4363" i="12" s="1"/>
  <c r="B4363" i="12"/>
  <c r="D4363" i="12"/>
  <c r="E4363" i="12"/>
  <c r="I4363" i="12"/>
  <c r="J4363" i="12" s="1"/>
  <c r="A4364" i="12"/>
  <c r="H4364" i="12" s="1"/>
  <c r="B4364" i="12"/>
  <c r="D4364" i="12"/>
  <c r="E4364" i="12"/>
  <c r="I4364" i="12"/>
  <c r="J4364" i="12" s="1"/>
  <c r="A4365" i="12"/>
  <c r="H4365" i="12" s="1"/>
  <c r="B4365" i="12"/>
  <c r="D4365" i="12"/>
  <c r="E4365" i="12"/>
  <c r="I4365" i="12"/>
  <c r="J4365" i="12" s="1"/>
  <c r="A4366" i="12"/>
  <c r="H4366" i="12" s="1"/>
  <c r="B4366" i="12"/>
  <c r="D4366" i="12"/>
  <c r="E4366" i="12"/>
  <c r="I4366" i="12"/>
  <c r="J4366" i="12" s="1"/>
  <c r="A4367" i="12"/>
  <c r="H4367" i="12" s="1"/>
  <c r="B4367" i="12"/>
  <c r="D4367" i="12"/>
  <c r="E4367" i="12"/>
  <c r="I4367" i="12"/>
  <c r="J4367" i="12" s="1"/>
  <c r="A4368" i="12"/>
  <c r="H4368" i="12" s="1"/>
  <c r="B4368" i="12"/>
  <c r="D4368" i="12"/>
  <c r="E4368" i="12"/>
  <c r="I4368" i="12"/>
  <c r="J4368" i="12" s="1"/>
  <c r="A4369" i="12"/>
  <c r="H4369" i="12" s="1"/>
  <c r="B4369" i="12"/>
  <c r="D4369" i="12"/>
  <c r="E4369" i="12"/>
  <c r="I4369" i="12"/>
  <c r="J4369" i="12" s="1"/>
  <c r="A4370" i="12"/>
  <c r="H4370" i="12" s="1"/>
  <c r="B4370" i="12"/>
  <c r="D4370" i="12"/>
  <c r="E4370" i="12"/>
  <c r="I4370" i="12"/>
  <c r="J4370" i="12" s="1"/>
  <c r="A4371" i="12"/>
  <c r="H4371" i="12" s="1"/>
  <c r="B4371" i="12"/>
  <c r="D4371" i="12"/>
  <c r="E4371" i="12"/>
  <c r="I4371" i="12"/>
  <c r="J4371" i="12" s="1"/>
  <c r="A4372" i="12"/>
  <c r="H4372" i="12" s="1"/>
  <c r="B4372" i="12"/>
  <c r="D4372" i="12"/>
  <c r="E4372" i="12"/>
  <c r="I4372" i="12"/>
  <c r="J4372" i="12" s="1"/>
  <c r="A4373" i="12"/>
  <c r="H4373" i="12" s="1"/>
  <c r="B4373" i="12"/>
  <c r="D4373" i="12"/>
  <c r="E4373" i="12"/>
  <c r="I4373" i="12"/>
  <c r="J4373" i="12" s="1"/>
  <c r="A4374" i="12"/>
  <c r="H4374" i="12" s="1"/>
  <c r="B4374" i="12"/>
  <c r="D4374" i="12"/>
  <c r="E4374" i="12"/>
  <c r="I4374" i="12"/>
  <c r="J4374" i="12" s="1"/>
  <c r="A4375" i="12"/>
  <c r="H4375" i="12" s="1"/>
  <c r="B4375" i="12"/>
  <c r="D4375" i="12"/>
  <c r="E4375" i="12"/>
  <c r="I4375" i="12"/>
  <c r="J4375" i="12" s="1"/>
  <c r="A4376" i="12"/>
  <c r="H4376" i="12" s="1"/>
  <c r="B4376" i="12"/>
  <c r="D4376" i="12"/>
  <c r="E4376" i="12"/>
  <c r="I4376" i="12"/>
  <c r="J4376" i="12" s="1"/>
  <c r="A4377" i="12"/>
  <c r="H4377" i="12" s="1"/>
  <c r="B4377" i="12"/>
  <c r="D4377" i="12"/>
  <c r="E4377" i="12"/>
  <c r="I4377" i="12"/>
  <c r="J4377" i="12" s="1"/>
  <c r="A4378" i="12"/>
  <c r="H4378" i="12" s="1"/>
  <c r="B4378" i="12"/>
  <c r="D4378" i="12"/>
  <c r="E4378" i="12"/>
  <c r="I4378" i="12"/>
  <c r="J4378" i="12" s="1"/>
  <c r="A4379" i="12"/>
  <c r="H4379" i="12" s="1"/>
  <c r="B4379" i="12"/>
  <c r="D4379" i="12"/>
  <c r="E4379" i="12"/>
  <c r="I4379" i="12"/>
  <c r="J4379" i="12" s="1"/>
  <c r="A4380" i="12"/>
  <c r="H4380" i="12" s="1"/>
  <c r="B4380" i="12"/>
  <c r="D4380" i="12"/>
  <c r="E4380" i="12"/>
  <c r="I4380" i="12"/>
  <c r="J4380" i="12" s="1"/>
  <c r="A4381" i="12"/>
  <c r="H4381" i="12" s="1"/>
  <c r="B4381" i="12"/>
  <c r="D4381" i="12"/>
  <c r="E4381" i="12"/>
  <c r="I4381" i="12"/>
  <c r="J4381" i="12" s="1"/>
  <c r="A4382" i="12"/>
  <c r="H4382" i="12" s="1"/>
  <c r="B4382" i="12"/>
  <c r="D4382" i="12"/>
  <c r="E4382" i="12"/>
  <c r="I4382" i="12"/>
  <c r="J4382" i="12" s="1"/>
  <c r="A4383" i="12"/>
  <c r="H4383" i="12" s="1"/>
  <c r="B4383" i="12"/>
  <c r="D4383" i="12"/>
  <c r="E4383" i="12"/>
  <c r="I4383" i="12"/>
  <c r="J4383" i="12" s="1"/>
  <c r="A4384" i="12"/>
  <c r="H4384" i="12" s="1"/>
  <c r="B4384" i="12"/>
  <c r="D4384" i="12"/>
  <c r="E4384" i="12"/>
  <c r="I4384" i="12"/>
  <c r="J4384" i="12" s="1"/>
  <c r="A4385" i="12"/>
  <c r="H4385" i="12" s="1"/>
  <c r="B4385" i="12"/>
  <c r="D4385" i="12"/>
  <c r="E4385" i="12"/>
  <c r="I4385" i="12"/>
  <c r="J4385" i="12" s="1"/>
  <c r="A4386" i="12"/>
  <c r="H4386" i="12" s="1"/>
  <c r="B4386" i="12"/>
  <c r="D4386" i="12"/>
  <c r="E4386" i="12"/>
  <c r="I4386" i="12"/>
  <c r="J4386" i="12" s="1"/>
  <c r="A4387" i="12"/>
  <c r="H4387" i="12" s="1"/>
  <c r="B4387" i="12"/>
  <c r="D4387" i="12"/>
  <c r="E4387" i="12"/>
  <c r="I4387" i="12"/>
  <c r="J4387" i="12" s="1"/>
  <c r="A4388" i="12"/>
  <c r="H4388" i="12" s="1"/>
  <c r="B4388" i="12"/>
  <c r="D4388" i="12"/>
  <c r="E4388" i="12"/>
  <c r="I4388" i="12"/>
  <c r="J4388" i="12" s="1"/>
  <c r="A4389" i="12"/>
  <c r="H4389" i="12" s="1"/>
  <c r="B4389" i="12"/>
  <c r="D4389" i="12"/>
  <c r="E4389" i="12"/>
  <c r="I4389" i="12"/>
  <c r="J4389" i="12" s="1"/>
  <c r="A4390" i="12"/>
  <c r="H4390" i="12" s="1"/>
  <c r="B4390" i="12"/>
  <c r="D4390" i="12"/>
  <c r="E4390" i="12"/>
  <c r="I4390" i="12"/>
  <c r="J4390" i="12" s="1"/>
  <c r="A4391" i="12"/>
  <c r="H4391" i="12" s="1"/>
  <c r="B4391" i="12"/>
  <c r="D4391" i="12"/>
  <c r="E4391" i="12"/>
  <c r="I4391" i="12"/>
  <c r="J4391" i="12" s="1"/>
  <c r="A4392" i="12"/>
  <c r="H4392" i="12" s="1"/>
  <c r="B4392" i="12"/>
  <c r="D4392" i="12"/>
  <c r="E4392" i="12"/>
  <c r="I4392" i="12"/>
  <c r="J4392" i="12" s="1"/>
  <c r="A4393" i="12"/>
  <c r="H4393" i="12" s="1"/>
  <c r="B4393" i="12"/>
  <c r="D4393" i="12"/>
  <c r="E4393" i="12"/>
  <c r="I4393" i="12"/>
  <c r="J4393" i="12" s="1"/>
  <c r="A4394" i="12"/>
  <c r="H4394" i="12" s="1"/>
  <c r="B4394" i="12"/>
  <c r="D4394" i="12"/>
  <c r="E4394" i="12"/>
  <c r="I4394" i="12"/>
  <c r="J4394" i="12" s="1"/>
  <c r="A4395" i="12"/>
  <c r="H4395" i="12" s="1"/>
  <c r="B4395" i="12"/>
  <c r="D4395" i="12"/>
  <c r="E4395" i="12"/>
  <c r="I4395" i="12"/>
  <c r="J4395" i="12" s="1"/>
  <c r="A4396" i="12"/>
  <c r="H4396" i="12" s="1"/>
  <c r="B4396" i="12"/>
  <c r="D4396" i="12"/>
  <c r="E4396" i="12"/>
  <c r="I4396" i="12"/>
  <c r="J4396" i="12" s="1"/>
  <c r="A4397" i="12"/>
  <c r="H4397" i="12" s="1"/>
  <c r="B4397" i="12"/>
  <c r="D4397" i="12"/>
  <c r="E4397" i="12"/>
  <c r="I4397" i="12"/>
  <c r="J4397" i="12" s="1"/>
  <c r="A4398" i="12"/>
  <c r="H4398" i="12" s="1"/>
  <c r="B4398" i="12"/>
  <c r="D4398" i="12"/>
  <c r="E4398" i="12"/>
  <c r="I4398" i="12"/>
  <c r="J4398" i="12" s="1"/>
  <c r="A4399" i="12"/>
  <c r="H4399" i="12" s="1"/>
  <c r="B4399" i="12"/>
  <c r="D4399" i="12"/>
  <c r="E4399" i="12"/>
  <c r="I4399" i="12"/>
  <c r="J4399" i="12" s="1"/>
  <c r="A4400" i="12"/>
  <c r="H4400" i="12" s="1"/>
  <c r="B4400" i="12"/>
  <c r="D4400" i="12"/>
  <c r="E4400" i="12"/>
  <c r="I4400" i="12"/>
  <c r="J4400" i="12" s="1"/>
  <c r="A4401" i="12"/>
  <c r="H4401" i="12" s="1"/>
  <c r="B4401" i="12"/>
  <c r="D4401" i="12"/>
  <c r="E4401" i="12"/>
  <c r="I4401" i="12"/>
  <c r="J4401" i="12" s="1"/>
  <c r="A4402" i="12"/>
  <c r="H4402" i="12" s="1"/>
  <c r="B4402" i="12"/>
  <c r="D4402" i="12"/>
  <c r="E4402" i="12"/>
  <c r="I4402" i="12"/>
  <c r="J4402" i="12" s="1"/>
  <c r="A4403" i="12"/>
  <c r="H4403" i="12" s="1"/>
  <c r="B4403" i="12"/>
  <c r="D4403" i="12"/>
  <c r="E4403" i="12"/>
  <c r="I4403" i="12"/>
  <c r="J4403" i="12" s="1"/>
  <c r="A4404" i="12"/>
  <c r="H4404" i="12" s="1"/>
  <c r="B4404" i="12"/>
  <c r="D4404" i="12"/>
  <c r="E4404" i="12"/>
  <c r="I4404" i="12"/>
  <c r="J4404" i="12" s="1"/>
  <c r="A4405" i="12"/>
  <c r="H4405" i="12" s="1"/>
  <c r="B4405" i="12"/>
  <c r="D4405" i="12"/>
  <c r="E4405" i="12"/>
  <c r="I4405" i="12"/>
  <c r="J4405" i="12" s="1"/>
  <c r="A4406" i="12"/>
  <c r="H4406" i="12" s="1"/>
  <c r="B4406" i="12"/>
  <c r="D4406" i="12"/>
  <c r="E4406" i="12"/>
  <c r="I4406" i="12"/>
  <c r="J4406" i="12" s="1"/>
  <c r="A4407" i="12"/>
  <c r="H4407" i="12" s="1"/>
  <c r="B4407" i="12"/>
  <c r="D4407" i="12"/>
  <c r="E4407" i="12"/>
  <c r="I4407" i="12"/>
  <c r="J4407" i="12" s="1"/>
  <c r="A4408" i="12"/>
  <c r="H4408" i="12" s="1"/>
  <c r="B4408" i="12"/>
  <c r="D4408" i="12"/>
  <c r="E4408" i="12"/>
  <c r="I4408" i="12"/>
  <c r="J4408" i="12" s="1"/>
  <c r="A4409" i="12"/>
  <c r="H4409" i="12" s="1"/>
  <c r="B4409" i="12"/>
  <c r="D4409" i="12"/>
  <c r="E4409" i="12"/>
  <c r="I4409" i="12"/>
  <c r="J4409" i="12" s="1"/>
  <c r="A4410" i="12"/>
  <c r="H4410" i="12" s="1"/>
  <c r="B4410" i="12"/>
  <c r="D4410" i="12"/>
  <c r="E4410" i="12"/>
  <c r="I4410" i="12"/>
  <c r="J4410" i="12" s="1"/>
  <c r="A4411" i="12"/>
  <c r="H4411" i="12" s="1"/>
  <c r="B4411" i="12"/>
  <c r="D4411" i="12"/>
  <c r="E4411" i="12"/>
  <c r="I4411" i="12"/>
  <c r="J4411" i="12" s="1"/>
  <c r="A4412" i="12"/>
  <c r="H4412" i="12" s="1"/>
  <c r="B4412" i="12"/>
  <c r="D4412" i="12"/>
  <c r="E4412" i="12"/>
  <c r="I4412" i="12"/>
  <c r="J4412" i="12" s="1"/>
  <c r="A4413" i="12"/>
  <c r="H4413" i="12" s="1"/>
  <c r="B4413" i="12"/>
  <c r="D4413" i="12"/>
  <c r="E4413" i="12"/>
  <c r="I4413" i="12"/>
  <c r="J4413" i="12" s="1"/>
  <c r="A4414" i="12"/>
  <c r="H4414" i="12" s="1"/>
  <c r="B4414" i="12"/>
  <c r="D4414" i="12"/>
  <c r="E4414" i="12"/>
  <c r="I4414" i="12"/>
  <c r="J4414" i="12" s="1"/>
  <c r="A4415" i="12"/>
  <c r="H4415" i="12" s="1"/>
  <c r="B4415" i="12"/>
  <c r="D4415" i="12"/>
  <c r="E4415" i="12"/>
  <c r="I4415" i="12"/>
  <c r="J4415" i="12" s="1"/>
  <c r="A4416" i="12"/>
  <c r="H4416" i="12" s="1"/>
  <c r="B4416" i="12"/>
  <c r="D4416" i="12"/>
  <c r="E4416" i="12"/>
  <c r="I4416" i="12"/>
  <c r="J4416" i="12" s="1"/>
  <c r="A4417" i="12"/>
  <c r="H4417" i="12" s="1"/>
  <c r="B4417" i="12"/>
  <c r="D4417" i="12"/>
  <c r="E4417" i="12"/>
  <c r="I4417" i="12"/>
  <c r="J4417" i="12" s="1"/>
  <c r="A4418" i="12"/>
  <c r="H4418" i="12" s="1"/>
  <c r="B4418" i="12"/>
  <c r="D4418" i="12"/>
  <c r="E4418" i="12"/>
  <c r="I4418" i="12"/>
  <c r="J4418" i="12" s="1"/>
  <c r="A4419" i="12"/>
  <c r="H4419" i="12" s="1"/>
  <c r="B4419" i="12"/>
  <c r="D4419" i="12"/>
  <c r="E4419" i="12"/>
  <c r="I4419" i="12"/>
  <c r="J4419" i="12" s="1"/>
  <c r="A4420" i="12"/>
  <c r="H4420" i="12" s="1"/>
  <c r="B4420" i="12"/>
  <c r="D4420" i="12"/>
  <c r="E4420" i="12"/>
  <c r="I4420" i="12"/>
  <c r="J4420" i="12" s="1"/>
  <c r="A4421" i="12"/>
  <c r="H4421" i="12" s="1"/>
  <c r="B4421" i="12"/>
  <c r="D4421" i="12"/>
  <c r="E4421" i="12"/>
  <c r="I4421" i="12"/>
  <c r="J4421" i="12" s="1"/>
  <c r="A4422" i="12"/>
  <c r="H4422" i="12" s="1"/>
  <c r="B4422" i="12"/>
  <c r="D4422" i="12"/>
  <c r="E4422" i="12"/>
  <c r="I4422" i="12"/>
  <c r="J4422" i="12" s="1"/>
  <c r="A4423" i="12"/>
  <c r="H4423" i="12" s="1"/>
  <c r="B4423" i="12"/>
  <c r="D4423" i="12"/>
  <c r="E4423" i="12"/>
  <c r="I4423" i="12"/>
  <c r="J4423" i="12" s="1"/>
  <c r="A4424" i="12"/>
  <c r="H4424" i="12" s="1"/>
  <c r="B4424" i="12"/>
  <c r="D4424" i="12"/>
  <c r="E4424" i="12"/>
  <c r="I4424" i="12"/>
  <c r="J4424" i="12" s="1"/>
  <c r="A4425" i="12"/>
  <c r="H4425" i="12" s="1"/>
  <c r="B4425" i="12"/>
  <c r="D4425" i="12"/>
  <c r="E4425" i="12"/>
  <c r="I4425" i="12"/>
  <c r="J4425" i="12" s="1"/>
  <c r="A4426" i="12"/>
  <c r="H4426" i="12" s="1"/>
  <c r="B4426" i="12"/>
  <c r="D4426" i="12"/>
  <c r="E4426" i="12"/>
  <c r="I4426" i="12"/>
  <c r="J4426" i="12" s="1"/>
  <c r="A4427" i="12"/>
  <c r="H4427" i="12" s="1"/>
  <c r="B4427" i="12"/>
  <c r="D4427" i="12"/>
  <c r="E4427" i="12"/>
  <c r="I4427" i="12"/>
  <c r="J4427" i="12" s="1"/>
  <c r="A4428" i="12"/>
  <c r="H4428" i="12" s="1"/>
  <c r="B4428" i="12"/>
  <c r="D4428" i="12"/>
  <c r="E4428" i="12"/>
  <c r="I4428" i="12"/>
  <c r="J4428" i="12" s="1"/>
  <c r="A4429" i="12"/>
  <c r="H4429" i="12" s="1"/>
  <c r="B4429" i="12"/>
  <c r="D4429" i="12"/>
  <c r="E4429" i="12"/>
  <c r="I4429" i="12"/>
  <c r="J4429" i="12" s="1"/>
  <c r="A4430" i="12"/>
  <c r="H4430" i="12" s="1"/>
  <c r="B4430" i="12"/>
  <c r="D4430" i="12"/>
  <c r="E4430" i="12"/>
  <c r="I4430" i="12"/>
  <c r="J4430" i="12" s="1"/>
  <c r="A4431" i="12"/>
  <c r="H4431" i="12" s="1"/>
  <c r="B4431" i="12"/>
  <c r="D4431" i="12"/>
  <c r="E4431" i="12"/>
  <c r="I4431" i="12"/>
  <c r="J4431" i="12" s="1"/>
  <c r="A4432" i="12"/>
  <c r="H4432" i="12" s="1"/>
  <c r="B4432" i="12"/>
  <c r="D4432" i="12"/>
  <c r="E4432" i="12"/>
  <c r="I4432" i="12"/>
  <c r="J4432" i="12" s="1"/>
  <c r="A4433" i="12"/>
  <c r="H4433" i="12" s="1"/>
  <c r="B4433" i="12"/>
  <c r="D4433" i="12"/>
  <c r="E4433" i="12"/>
  <c r="I4433" i="12"/>
  <c r="J4433" i="12" s="1"/>
  <c r="A4434" i="12"/>
  <c r="H4434" i="12" s="1"/>
  <c r="B4434" i="12"/>
  <c r="D4434" i="12"/>
  <c r="E4434" i="12"/>
  <c r="I4434" i="12"/>
  <c r="J4434" i="12" s="1"/>
  <c r="A4435" i="12"/>
  <c r="H4435" i="12" s="1"/>
  <c r="B4435" i="12"/>
  <c r="D4435" i="12"/>
  <c r="E4435" i="12"/>
  <c r="I4435" i="12"/>
  <c r="J4435" i="12" s="1"/>
  <c r="A4436" i="12"/>
  <c r="H4436" i="12" s="1"/>
  <c r="B4436" i="12"/>
  <c r="D4436" i="12"/>
  <c r="E4436" i="12"/>
  <c r="I4436" i="12"/>
  <c r="J4436" i="12" s="1"/>
  <c r="A4437" i="12"/>
  <c r="H4437" i="12" s="1"/>
  <c r="B4437" i="12"/>
  <c r="D4437" i="12"/>
  <c r="E4437" i="12"/>
  <c r="I4437" i="12"/>
  <c r="J4437" i="12" s="1"/>
  <c r="A4438" i="12"/>
  <c r="H4438" i="12" s="1"/>
  <c r="B4438" i="12"/>
  <c r="D4438" i="12"/>
  <c r="E4438" i="12"/>
  <c r="I4438" i="12"/>
  <c r="J4438" i="12" s="1"/>
  <c r="A4439" i="12"/>
  <c r="H4439" i="12" s="1"/>
  <c r="B4439" i="12"/>
  <c r="D4439" i="12"/>
  <c r="E4439" i="12"/>
  <c r="I4439" i="12"/>
  <c r="J4439" i="12" s="1"/>
  <c r="A4440" i="12"/>
  <c r="H4440" i="12" s="1"/>
  <c r="B4440" i="12"/>
  <c r="D4440" i="12"/>
  <c r="E4440" i="12"/>
  <c r="I4440" i="12"/>
  <c r="J4440" i="12" s="1"/>
  <c r="A4441" i="12"/>
  <c r="H4441" i="12" s="1"/>
  <c r="B4441" i="12"/>
  <c r="D4441" i="12"/>
  <c r="E4441" i="12"/>
  <c r="I4441" i="12"/>
  <c r="J4441" i="12" s="1"/>
  <c r="A4442" i="12"/>
  <c r="H4442" i="12" s="1"/>
  <c r="B4442" i="12"/>
  <c r="D4442" i="12"/>
  <c r="E4442" i="12"/>
  <c r="I4442" i="12"/>
  <c r="J4442" i="12" s="1"/>
  <c r="A4443" i="12"/>
  <c r="H4443" i="12" s="1"/>
  <c r="B4443" i="12"/>
  <c r="D4443" i="12"/>
  <c r="E4443" i="12"/>
  <c r="I4443" i="12"/>
  <c r="J4443" i="12" s="1"/>
  <c r="A4444" i="12"/>
  <c r="H4444" i="12" s="1"/>
  <c r="B4444" i="12"/>
  <c r="D4444" i="12"/>
  <c r="E4444" i="12"/>
  <c r="I4444" i="12"/>
  <c r="J4444" i="12" s="1"/>
  <c r="A4445" i="12"/>
  <c r="H4445" i="12" s="1"/>
  <c r="B4445" i="12"/>
  <c r="D4445" i="12"/>
  <c r="E4445" i="12"/>
  <c r="I4445" i="12"/>
  <c r="J4445" i="12" s="1"/>
  <c r="A4446" i="12"/>
  <c r="H4446" i="12" s="1"/>
  <c r="B4446" i="12"/>
  <c r="D4446" i="12"/>
  <c r="E4446" i="12"/>
  <c r="I4446" i="12"/>
  <c r="J4446" i="12" s="1"/>
  <c r="A4447" i="12"/>
  <c r="H4447" i="12" s="1"/>
  <c r="B4447" i="12"/>
  <c r="D4447" i="12"/>
  <c r="E4447" i="12"/>
  <c r="I4447" i="12"/>
  <c r="J4447" i="12" s="1"/>
  <c r="A4448" i="12"/>
  <c r="H4448" i="12" s="1"/>
  <c r="B4448" i="12"/>
  <c r="D4448" i="12"/>
  <c r="E4448" i="12"/>
  <c r="I4448" i="12"/>
  <c r="J4448" i="12" s="1"/>
  <c r="A4449" i="12"/>
  <c r="H4449" i="12" s="1"/>
  <c r="B4449" i="12"/>
  <c r="D4449" i="12"/>
  <c r="E4449" i="12"/>
  <c r="I4449" i="12"/>
  <c r="J4449" i="12" s="1"/>
  <c r="A4450" i="12"/>
  <c r="H4450" i="12" s="1"/>
  <c r="B4450" i="12"/>
  <c r="D4450" i="12"/>
  <c r="E4450" i="12"/>
  <c r="I4450" i="12"/>
  <c r="J4450" i="12" s="1"/>
  <c r="A4451" i="12"/>
  <c r="H4451" i="12" s="1"/>
  <c r="B4451" i="12"/>
  <c r="D4451" i="12"/>
  <c r="E4451" i="12"/>
  <c r="I4451" i="12"/>
  <c r="J4451" i="12" s="1"/>
  <c r="A4452" i="12"/>
  <c r="H4452" i="12" s="1"/>
  <c r="B4452" i="12"/>
  <c r="D4452" i="12"/>
  <c r="E4452" i="12"/>
  <c r="I4452" i="12"/>
  <c r="J4452" i="12" s="1"/>
  <c r="A4453" i="12"/>
  <c r="H4453" i="12" s="1"/>
  <c r="B4453" i="12"/>
  <c r="D4453" i="12"/>
  <c r="E4453" i="12"/>
  <c r="I4453" i="12"/>
  <c r="J4453" i="12" s="1"/>
  <c r="A4454" i="12"/>
  <c r="H4454" i="12" s="1"/>
  <c r="B4454" i="12"/>
  <c r="D4454" i="12"/>
  <c r="E4454" i="12"/>
  <c r="I4454" i="12"/>
  <c r="J4454" i="12" s="1"/>
  <c r="A4455" i="12"/>
  <c r="H4455" i="12" s="1"/>
  <c r="B4455" i="12"/>
  <c r="D4455" i="12"/>
  <c r="E4455" i="12"/>
  <c r="I4455" i="12"/>
  <c r="J4455" i="12" s="1"/>
  <c r="A4456" i="12"/>
  <c r="H4456" i="12" s="1"/>
  <c r="B4456" i="12"/>
  <c r="D4456" i="12"/>
  <c r="E4456" i="12"/>
  <c r="I4456" i="12"/>
  <c r="J4456" i="12" s="1"/>
  <c r="A4457" i="12"/>
  <c r="H4457" i="12" s="1"/>
  <c r="B4457" i="12"/>
  <c r="D4457" i="12"/>
  <c r="E4457" i="12"/>
  <c r="I4457" i="12"/>
  <c r="J4457" i="12" s="1"/>
  <c r="A4458" i="12"/>
  <c r="H4458" i="12" s="1"/>
  <c r="B4458" i="12"/>
  <c r="D4458" i="12"/>
  <c r="E4458" i="12"/>
  <c r="I4458" i="12"/>
  <c r="J4458" i="12" s="1"/>
  <c r="A4459" i="12"/>
  <c r="H4459" i="12" s="1"/>
  <c r="B4459" i="12"/>
  <c r="D4459" i="12"/>
  <c r="E4459" i="12"/>
  <c r="I4459" i="12"/>
  <c r="J4459" i="12" s="1"/>
  <c r="A4460" i="12"/>
  <c r="H4460" i="12" s="1"/>
  <c r="B4460" i="12"/>
  <c r="D4460" i="12"/>
  <c r="E4460" i="12"/>
  <c r="I4460" i="12"/>
  <c r="J4460" i="12" s="1"/>
  <c r="A4461" i="12"/>
  <c r="H4461" i="12" s="1"/>
  <c r="B4461" i="12"/>
  <c r="D4461" i="12"/>
  <c r="E4461" i="12"/>
  <c r="I4461" i="12"/>
  <c r="J4461" i="12" s="1"/>
  <c r="A4462" i="12"/>
  <c r="H4462" i="12" s="1"/>
  <c r="B4462" i="12"/>
  <c r="D4462" i="12"/>
  <c r="E4462" i="12"/>
  <c r="I4462" i="12"/>
  <c r="J4462" i="12" s="1"/>
  <c r="A4463" i="12"/>
  <c r="H4463" i="12" s="1"/>
  <c r="B4463" i="12"/>
  <c r="D4463" i="12"/>
  <c r="E4463" i="12"/>
  <c r="I4463" i="12"/>
  <c r="J4463" i="12" s="1"/>
  <c r="A4464" i="12"/>
  <c r="H4464" i="12" s="1"/>
  <c r="B4464" i="12"/>
  <c r="D4464" i="12"/>
  <c r="E4464" i="12"/>
  <c r="I4464" i="12"/>
  <c r="J4464" i="12" s="1"/>
  <c r="A4465" i="12"/>
  <c r="H4465" i="12" s="1"/>
  <c r="B4465" i="12"/>
  <c r="D4465" i="12"/>
  <c r="E4465" i="12"/>
  <c r="I4465" i="12"/>
  <c r="J4465" i="12" s="1"/>
  <c r="A4466" i="12"/>
  <c r="H4466" i="12" s="1"/>
  <c r="B4466" i="12"/>
  <c r="D4466" i="12"/>
  <c r="E4466" i="12"/>
  <c r="I4466" i="12"/>
  <c r="J4466" i="12" s="1"/>
  <c r="A4467" i="12"/>
  <c r="H4467" i="12" s="1"/>
  <c r="B4467" i="12"/>
  <c r="D4467" i="12"/>
  <c r="E4467" i="12"/>
  <c r="I4467" i="12"/>
  <c r="J4467" i="12" s="1"/>
  <c r="A4468" i="12"/>
  <c r="H4468" i="12" s="1"/>
  <c r="B4468" i="12"/>
  <c r="D4468" i="12"/>
  <c r="E4468" i="12"/>
  <c r="I4468" i="12"/>
  <c r="J4468" i="12" s="1"/>
  <c r="A4469" i="12"/>
  <c r="H4469" i="12" s="1"/>
  <c r="B4469" i="12"/>
  <c r="D4469" i="12"/>
  <c r="E4469" i="12"/>
  <c r="I4469" i="12"/>
  <c r="J4469" i="12" s="1"/>
  <c r="A4470" i="12"/>
  <c r="H4470" i="12" s="1"/>
  <c r="B4470" i="12"/>
  <c r="D4470" i="12"/>
  <c r="E4470" i="12"/>
  <c r="I4470" i="12"/>
  <c r="J4470" i="12" s="1"/>
  <c r="A4471" i="12"/>
  <c r="H4471" i="12" s="1"/>
  <c r="B4471" i="12"/>
  <c r="D4471" i="12"/>
  <c r="E4471" i="12"/>
  <c r="I4471" i="12"/>
  <c r="J4471" i="12" s="1"/>
  <c r="A4472" i="12"/>
  <c r="H4472" i="12" s="1"/>
  <c r="B4472" i="12"/>
  <c r="D4472" i="12"/>
  <c r="E4472" i="12"/>
  <c r="I4472" i="12"/>
  <c r="J4472" i="12" s="1"/>
  <c r="A4473" i="12"/>
  <c r="H4473" i="12" s="1"/>
  <c r="B4473" i="12"/>
  <c r="D4473" i="12"/>
  <c r="E4473" i="12"/>
  <c r="I4473" i="12"/>
  <c r="J4473" i="12" s="1"/>
  <c r="A4474" i="12"/>
  <c r="H4474" i="12" s="1"/>
  <c r="B4474" i="12"/>
  <c r="D4474" i="12"/>
  <c r="E4474" i="12"/>
  <c r="I4474" i="12"/>
  <c r="J4474" i="12" s="1"/>
  <c r="A4475" i="12"/>
  <c r="H4475" i="12" s="1"/>
  <c r="B4475" i="12"/>
  <c r="D4475" i="12"/>
  <c r="E4475" i="12"/>
  <c r="I4475" i="12"/>
  <c r="J4475" i="12" s="1"/>
  <c r="A4476" i="12"/>
  <c r="H4476" i="12" s="1"/>
  <c r="B4476" i="12"/>
  <c r="D4476" i="12"/>
  <c r="E4476" i="12"/>
  <c r="I4476" i="12"/>
  <c r="J4476" i="12" s="1"/>
  <c r="A4477" i="12"/>
  <c r="H4477" i="12" s="1"/>
  <c r="B4477" i="12"/>
  <c r="D4477" i="12"/>
  <c r="E4477" i="12"/>
  <c r="I4477" i="12"/>
  <c r="J4477" i="12" s="1"/>
  <c r="A4478" i="12"/>
  <c r="H4478" i="12" s="1"/>
  <c r="B4478" i="12"/>
  <c r="D4478" i="12"/>
  <c r="E4478" i="12"/>
  <c r="I4478" i="12"/>
  <c r="J4478" i="12" s="1"/>
  <c r="A4479" i="12"/>
  <c r="H4479" i="12" s="1"/>
  <c r="B4479" i="12"/>
  <c r="D4479" i="12"/>
  <c r="E4479" i="12"/>
  <c r="I4479" i="12"/>
  <c r="J4479" i="12" s="1"/>
  <c r="A4480" i="12"/>
  <c r="H4480" i="12" s="1"/>
  <c r="B4480" i="12"/>
  <c r="D4480" i="12"/>
  <c r="E4480" i="12"/>
  <c r="I4480" i="12"/>
  <c r="J4480" i="12" s="1"/>
  <c r="A4481" i="12"/>
  <c r="H4481" i="12" s="1"/>
  <c r="B4481" i="12"/>
  <c r="D4481" i="12"/>
  <c r="E4481" i="12"/>
  <c r="I4481" i="12"/>
  <c r="J4481" i="12" s="1"/>
  <c r="A4482" i="12"/>
  <c r="H4482" i="12" s="1"/>
  <c r="B4482" i="12"/>
  <c r="D4482" i="12"/>
  <c r="E4482" i="12"/>
  <c r="I4482" i="12"/>
  <c r="J4482" i="12" s="1"/>
  <c r="A4483" i="12"/>
  <c r="H4483" i="12" s="1"/>
  <c r="B4483" i="12"/>
  <c r="D4483" i="12"/>
  <c r="E4483" i="12"/>
  <c r="I4483" i="12"/>
  <c r="J4483" i="12" s="1"/>
  <c r="A4484" i="12"/>
  <c r="H4484" i="12" s="1"/>
  <c r="B4484" i="12"/>
  <c r="D4484" i="12"/>
  <c r="E4484" i="12"/>
  <c r="I4484" i="12"/>
  <c r="J4484" i="12" s="1"/>
  <c r="A4485" i="12"/>
  <c r="H4485" i="12" s="1"/>
  <c r="B4485" i="12"/>
  <c r="D4485" i="12"/>
  <c r="E4485" i="12"/>
  <c r="I4485" i="12"/>
  <c r="J4485" i="12" s="1"/>
  <c r="A4486" i="12"/>
  <c r="H4486" i="12" s="1"/>
  <c r="B4486" i="12"/>
  <c r="D4486" i="12"/>
  <c r="E4486" i="12"/>
  <c r="I4486" i="12"/>
  <c r="J4486" i="12" s="1"/>
  <c r="A4487" i="12"/>
  <c r="H4487" i="12" s="1"/>
  <c r="B4487" i="12"/>
  <c r="D4487" i="12"/>
  <c r="E4487" i="12"/>
  <c r="I4487" i="12"/>
  <c r="J4487" i="12" s="1"/>
  <c r="A4488" i="12"/>
  <c r="H4488" i="12" s="1"/>
  <c r="B4488" i="12"/>
  <c r="D4488" i="12"/>
  <c r="E4488" i="12"/>
  <c r="I4488" i="12"/>
  <c r="J4488" i="12" s="1"/>
  <c r="A4489" i="12"/>
  <c r="H4489" i="12" s="1"/>
  <c r="B4489" i="12"/>
  <c r="D4489" i="12"/>
  <c r="E4489" i="12"/>
  <c r="I4489" i="12"/>
  <c r="J4489" i="12" s="1"/>
  <c r="A4490" i="12"/>
  <c r="H4490" i="12" s="1"/>
  <c r="B4490" i="12"/>
  <c r="D4490" i="12"/>
  <c r="E4490" i="12"/>
  <c r="I4490" i="12"/>
  <c r="J4490" i="12" s="1"/>
  <c r="A4491" i="12"/>
  <c r="H4491" i="12" s="1"/>
  <c r="B4491" i="12"/>
  <c r="D4491" i="12"/>
  <c r="E4491" i="12"/>
  <c r="I4491" i="12"/>
  <c r="J4491" i="12" s="1"/>
  <c r="A4492" i="12"/>
  <c r="H4492" i="12" s="1"/>
  <c r="B4492" i="12"/>
  <c r="D4492" i="12"/>
  <c r="E4492" i="12"/>
  <c r="I4492" i="12"/>
  <c r="J4492" i="12" s="1"/>
  <c r="A4493" i="12"/>
  <c r="H4493" i="12" s="1"/>
  <c r="B4493" i="12"/>
  <c r="D4493" i="12"/>
  <c r="E4493" i="12"/>
  <c r="I4493" i="12"/>
  <c r="J4493" i="12" s="1"/>
  <c r="A4494" i="12"/>
  <c r="H4494" i="12" s="1"/>
  <c r="B4494" i="12"/>
  <c r="D4494" i="12"/>
  <c r="E4494" i="12"/>
  <c r="I4494" i="12"/>
  <c r="J4494" i="12" s="1"/>
  <c r="A4495" i="12"/>
  <c r="H4495" i="12" s="1"/>
  <c r="B4495" i="12"/>
  <c r="D4495" i="12"/>
  <c r="E4495" i="12"/>
  <c r="I4495" i="12"/>
  <c r="J4495" i="12" s="1"/>
  <c r="A4496" i="12"/>
  <c r="H4496" i="12" s="1"/>
  <c r="B4496" i="12"/>
  <c r="D4496" i="12"/>
  <c r="E4496" i="12"/>
  <c r="I4496" i="12"/>
  <c r="J4496" i="12" s="1"/>
  <c r="A4497" i="12"/>
  <c r="H4497" i="12" s="1"/>
  <c r="B4497" i="12"/>
  <c r="D4497" i="12"/>
  <c r="E4497" i="12"/>
  <c r="I4497" i="12"/>
  <c r="J4497" i="12" s="1"/>
  <c r="A4498" i="12"/>
  <c r="H4498" i="12" s="1"/>
  <c r="B4498" i="12"/>
  <c r="D4498" i="12"/>
  <c r="E4498" i="12"/>
  <c r="I4498" i="12"/>
  <c r="J4498" i="12" s="1"/>
  <c r="A4499" i="12"/>
  <c r="H4499" i="12" s="1"/>
  <c r="B4499" i="12"/>
  <c r="D4499" i="12"/>
  <c r="E4499" i="12"/>
  <c r="I4499" i="12"/>
  <c r="J4499" i="12" s="1"/>
  <c r="A4500" i="12"/>
  <c r="H4500" i="12" s="1"/>
  <c r="B4500" i="12"/>
  <c r="D4500" i="12"/>
  <c r="E4500" i="12"/>
  <c r="I4500" i="12"/>
  <c r="J4500" i="12" s="1"/>
  <c r="A4501" i="12"/>
  <c r="H4501" i="12" s="1"/>
  <c r="B4501" i="12"/>
  <c r="D4501" i="12"/>
  <c r="E4501" i="12"/>
  <c r="I4501" i="12"/>
  <c r="J4501" i="12" s="1"/>
  <c r="A4502" i="12"/>
  <c r="H4502" i="12" s="1"/>
  <c r="B4502" i="12"/>
  <c r="D4502" i="12"/>
  <c r="E4502" i="12"/>
  <c r="I4502" i="12"/>
  <c r="J4502" i="12" s="1"/>
  <c r="A4503" i="12"/>
  <c r="H4503" i="12" s="1"/>
  <c r="B4503" i="12"/>
  <c r="D4503" i="12"/>
  <c r="E4503" i="12"/>
  <c r="I4503" i="12"/>
  <c r="J4503" i="12" s="1"/>
  <c r="A4504" i="12"/>
  <c r="H4504" i="12" s="1"/>
  <c r="B4504" i="12"/>
  <c r="D4504" i="12"/>
  <c r="E4504" i="12"/>
  <c r="I4504" i="12"/>
  <c r="J4504" i="12" s="1"/>
  <c r="A4505" i="12"/>
  <c r="H4505" i="12" s="1"/>
  <c r="B4505" i="12"/>
  <c r="D4505" i="12"/>
  <c r="E4505" i="12"/>
  <c r="I4505" i="12"/>
  <c r="J4505" i="12" s="1"/>
  <c r="A4506" i="12"/>
  <c r="H4506" i="12" s="1"/>
  <c r="B4506" i="12"/>
  <c r="D4506" i="12"/>
  <c r="E4506" i="12"/>
  <c r="I4506" i="12"/>
  <c r="J4506" i="12" s="1"/>
  <c r="A4507" i="12"/>
  <c r="H4507" i="12" s="1"/>
  <c r="B4507" i="12"/>
  <c r="D4507" i="12"/>
  <c r="E4507" i="12"/>
  <c r="I4507" i="12"/>
  <c r="J4507" i="12" s="1"/>
  <c r="A4508" i="12"/>
  <c r="H4508" i="12" s="1"/>
  <c r="B4508" i="12"/>
  <c r="D4508" i="12"/>
  <c r="E4508" i="12"/>
  <c r="I4508" i="12"/>
  <c r="J4508" i="12" s="1"/>
  <c r="A4509" i="12"/>
  <c r="H4509" i="12" s="1"/>
  <c r="B4509" i="12"/>
  <c r="D4509" i="12"/>
  <c r="E4509" i="12"/>
  <c r="I4509" i="12"/>
  <c r="J4509" i="12" s="1"/>
  <c r="A4510" i="12"/>
  <c r="H4510" i="12" s="1"/>
  <c r="B4510" i="12"/>
  <c r="D4510" i="12"/>
  <c r="E4510" i="12"/>
  <c r="I4510" i="12"/>
  <c r="J4510" i="12" s="1"/>
  <c r="A4511" i="12"/>
  <c r="H4511" i="12" s="1"/>
  <c r="B4511" i="12"/>
  <c r="D4511" i="12"/>
  <c r="E4511" i="12"/>
  <c r="I4511" i="12"/>
  <c r="J4511" i="12" s="1"/>
  <c r="A4512" i="12"/>
  <c r="H4512" i="12" s="1"/>
  <c r="B4512" i="12"/>
  <c r="D4512" i="12"/>
  <c r="E4512" i="12"/>
  <c r="I4512" i="12"/>
  <c r="J4512" i="12" s="1"/>
  <c r="A4513" i="12"/>
  <c r="H4513" i="12" s="1"/>
  <c r="B4513" i="12"/>
  <c r="D4513" i="12"/>
  <c r="E4513" i="12"/>
  <c r="I4513" i="12"/>
  <c r="J4513" i="12" s="1"/>
  <c r="A4514" i="12"/>
  <c r="H4514" i="12" s="1"/>
  <c r="B4514" i="12"/>
  <c r="D4514" i="12"/>
  <c r="E4514" i="12"/>
  <c r="I4514" i="12"/>
  <c r="J4514" i="12" s="1"/>
  <c r="A4515" i="12"/>
  <c r="H4515" i="12" s="1"/>
  <c r="B4515" i="12"/>
  <c r="D4515" i="12"/>
  <c r="E4515" i="12"/>
  <c r="I4515" i="12"/>
  <c r="J4515" i="12" s="1"/>
  <c r="A4516" i="12"/>
  <c r="H4516" i="12" s="1"/>
  <c r="B4516" i="12"/>
  <c r="D4516" i="12"/>
  <c r="E4516" i="12"/>
  <c r="I4516" i="12"/>
  <c r="J4516" i="12" s="1"/>
  <c r="A4517" i="12"/>
  <c r="H4517" i="12" s="1"/>
  <c r="B4517" i="12"/>
  <c r="D4517" i="12"/>
  <c r="E4517" i="12"/>
  <c r="I4517" i="12"/>
  <c r="J4517" i="12" s="1"/>
  <c r="A4518" i="12"/>
  <c r="H4518" i="12" s="1"/>
  <c r="B4518" i="12"/>
  <c r="D4518" i="12"/>
  <c r="E4518" i="12"/>
  <c r="I4518" i="12"/>
  <c r="J4518" i="12" s="1"/>
  <c r="A4519" i="12"/>
  <c r="H4519" i="12" s="1"/>
  <c r="B4519" i="12"/>
  <c r="D4519" i="12"/>
  <c r="E4519" i="12"/>
  <c r="I4519" i="12"/>
  <c r="J4519" i="12" s="1"/>
  <c r="A4520" i="12"/>
  <c r="H4520" i="12" s="1"/>
  <c r="B4520" i="12"/>
  <c r="D4520" i="12"/>
  <c r="E4520" i="12"/>
  <c r="I4520" i="12"/>
  <c r="J4520" i="12" s="1"/>
  <c r="A4521" i="12"/>
  <c r="H4521" i="12" s="1"/>
  <c r="B4521" i="12"/>
  <c r="D4521" i="12"/>
  <c r="E4521" i="12"/>
  <c r="I4521" i="12"/>
  <c r="J4521" i="12" s="1"/>
  <c r="A4522" i="12"/>
  <c r="H4522" i="12" s="1"/>
  <c r="B4522" i="12"/>
  <c r="D4522" i="12"/>
  <c r="E4522" i="12"/>
  <c r="I4522" i="12"/>
  <c r="J4522" i="12" s="1"/>
  <c r="A4523" i="12"/>
  <c r="H4523" i="12" s="1"/>
  <c r="B4523" i="12"/>
  <c r="D4523" i="12"/>
  <c r="E4523" i="12"/>
  <c r="I4523" i="12"/>
  <c r="J4523" i="12" s="1"/>
  <c r="A4524" i="12"/>
  <c r="H4524" i="12" s="1"/>
  <c r="B4524" i="12"/>
  <c r="D4524" i="12"/>
  <c r="E4524" i="12"/>
  <c r="I4524" i="12"/>
  <c r="J4524" i="12" s="1"/>
  <c r="A4525" i="12"/>
  <c r="H4525" i="12" s="1"/>
  <c r="B4525" i="12"/>
  <c r="D4525" i="12"/>
  <c r="E4525" i="12"/>
  <c r="I4525" i="12"/>
  <c r="J4525" i="12" s="1"/>
  <c r="A4526" i="12"/>
  <c r="H4526" i="12" s="1"/>
  <c r="B4526" i="12"/>
  <c r="D4526" i="12"/>
  <c r="E4526" i="12"/>
  <c r="I4526" i="12"/>
  <c r="J4526" i="12" s="1"/>
  <c r="A4527" i="12"/>
  <c r="H4527" i="12" s="1"/>
  <c r="B4527" i="12"/>
  <c r="D4527" i="12"/>
  <c r="E4527" i="12"/>
  <c r="I4527" i="12"/>
  <c r="J4527" i="12" s="1"/>
  <c r="A4528" i="12"/>
  <c r="H4528" i="12" s="1"/>
  <c r="B4528" i="12"/>
  <c r="D4528" i="12"/>
  <c r="E4528" i="12"/>
  <c r="I4528" i="12"/>
  <c r="J4528" i="12" s="1"/>
  <c r="A4529" i="12"/>
  <c r="H4529" i="12" s="1"/>
  <c r="B4529" i="12"/>
  <c r="D4529" i="12"/>
  <c r="E4529" i="12"/>
  <c r="I4529" i="12"/>
  <c r="J4529" i="12" s="1"/>
  <c r="A4530" i="12"/>
  <c r="H4530" i="12" s="1"/>
  <c r="B4530" i="12"/>
  <c r="D4530" i="12"/>
  <c r="E4530" i="12"/>
  <c r="I4530" i="12"/>
  <c r="J4530" i="12" s="1"/>
  <c r="A4531" i="12"/>
  <c r="H4531" i="12" s="1"/>
  <c r="B4531" i="12"/>
  <c r="D4531" i="12"/>
  <c r="E4531" i="12"/>
  <c r="I4531" i="12"/>
  <c r="J4531" i="12" s="1"/>
  <c r="A4532" i="12"/>
  <c r="H4532" i="12" s="1"/>
  <c r="B4532" i="12"/>
  <c r="D4532" i="12"/>
  <c r="E4532" i="12"/>
  <c r="I4532" i="12"/>
  <c r="J4532" i="12" s="1"/>
  <c r="A4533" i="12"/>
  <c r="H4533" i="12" s="1"/>
  <c r="B4533" i="12"/>
  <c r="D4533" i="12"/>
  <c r="E4533" i="12"/>
  <c r="I4533" i="12"/>
  <c r="J4533" i="12" s="1"/>
  <c r="A4534" i="12"/>
  <c r="H4534" i="12" s="1"/>
  <c r="B4534" i="12"/>
  <c r="D4534" i="12"/>
  <c r="E4534" i="12"/>
  <c r="I4534" i="12"/>
  <c r="J4534" i="12" s="1"/>
  <c r="A4535" i="12"/>
  <c r="H4535" i="12" s="1"/>
  <c r="B4535" i="12"/>
  <c r="D4535" i="12"/>
  <c r="E4535" i="12"/>
  <c r="I4535" i="12"/>
  <c r="J4535" i="12" s="1"/>
  <c r="A4536" i="12"/>
  <c r="H4536" i="12" s="1"/>
  <c r="B4536" i="12"/>
  <c r="D4536" i="12"/>
  <c r="E4536" i="12"/>
  <c r="I4536" i="12"/>
  <c r="J4536" i="12" s="1"/>
  <c r="A4537" i="12"/>
  <c r="H4537" i="12" s="1"/>
  <c r="B4537" i="12"/>
  <c r="D4537" i="12"/>
  <c r="E4537" i="12"/>
  <c r="I4537" i="12"/>
  <c r="J4537" i="12" s="1"/>
  <c r="A4538" i="12"/>
  <c r="H4538" i="12" s="1"/>
  <c r="B4538" i="12"/>
  <c r="D4538" i="12"/>
  <c r="E4538" i="12"/>
  <c r="I4538" i="12"/>
  <c r="J4538" i="12" s="1"/>
  <c r="A4539" i="12"/>
  <c r="H4539" i="12" s="1"/>
  <c r="B4539" i="12"/>
  <c r="D4539" i="12"/>
  <c r="E4539" i="12"/>
  <c r="I4539" i="12"/>
  <c r="J4539" i="12" s="1"/>
  <c r="A4540" i="12"/>
  <c r="H4540" i="12" s="1"/>
  <c r="B4540" i="12"/>
  <c r="D4540" i="12"/>
  <c r="E4540" i="12"/>
  <c r="I4540" i="12"/>
  <c r="J4540" i="12" s="1"/>
  <c r="A4541" i="12"/>
  <c r="H4541" i="12" s="1"/>
  <c r="B4541" i="12"/>
  <c r="D4541" i="12"/>
  <c r="E4541" i="12"/>
  <c r="I4541" i="12"/>
  <c r="J4541" i="12" s="1"/>
  <c r="A4542" i="12"/>
  <c r="H4542" i="12" s="1"/>
  <c r="B4542" i="12"/>
  <c r="D4542" i="12"/>
  <c r="E4542" i="12"/>
  <c r="I4542" i="12"/>
  <c r="J4542" i="12" s="1"/>
  <c r="A4543" i="12"/>
  <c r="H4543" i="12" s="1"/>
  <c r="B4543" i="12"/>
  <c r="D4543" i="12"/>
  <c r="E4543" i="12"/>
  <c r="I4543" i="12"/>
  <c r="J4543" i="12" s="1"/>
  <c r="A4544" i="12"/>
  <c r="H4544" i="12" s="1"/>
  <c r="B4544" i="12"/>
  <c r="D4544" i="12"/>
  <c r="E4544" i="12"/>
  <c r="I4544" i="12"/>
  <c r="J4544" i="12" s="1"/>
  <c r="A4545" i="12"/>
  <c r="H4545" i="12" s="1"/>
  <c r="B4545" i="12"/>
  <c r="D4545" i="12"/>
  <c r="E4545" i="12"/>
  <c r="I4545" i="12"/>
  <c r="J4545" i="12" s="1"/>
  <c r="A4546" i="12"/>
  <c r="H4546" i="12" s="1"/>
  <c r="B4546" i="12"/>
  <c r="D4546" i="12"/>
  <c r="E4546" i="12"/>
  <c r="I4546" i="12"/>
  <c r="J4546" i="12" s="1"/>
  <c r="A4547" i="12"/>
  <c r="H4547" i="12" s="1"/>
  <c r="B4547" i="12"/>
  <c r="D4547" i="12"/>
  <c r="E4547" i="12"/>
  <c r="I4547" i="12"/>
  <c r="J4547" i="12" s="1"/>
  <c r="A4548" i="12"/>
  <c r="H4548" i="12" s="1"/>
  <c r="B4548" i="12"/>
  <c r="D4548" i="12"/>
  <c r="E4548" i="12"/>
  <c r="I4548" i="12"/>
  <c r="J4548" i="12" s="1"/>
  <c r="A4549" i="12"/>
  <c r="H4549" i="12" s="1"/>
  <c r="B4549" i="12"/>
  <c r="D4549" i="12"/>
  <c r="E4549" i="12"/>
  <c r="I4549" i="12"/>
  <c r="J4549" i="12" s="1"/>
  <c r="A4550" i="12"/>
  <c r="H4550" i="12" s="1"/>
  <c r="B4550" i="12"/>
  <c r="D4550" i="12"/>
  <c r="E4550" i="12"/>
  <c r="I4550" i="12"/>
  <c r="J4550" i="12" s="1"/>
  <c r="A4551" i="12"/>
  <c r="H4551" i="12" s="1"/>
  <c r="B4551" i="12"/>
  <c r="D4551" i="12"/>
  <c r="E4551" i="12"/>
  <c r="I4551" i="12"/>
  <c r="J4551" i="12" s="1"/>
  <c r="A4552" i="12"/>
  <c r="H4552" i="12" s="1"/>
  <c r="B4552" i="12"/>
  <c r="D4552" i="12"/>
  <c r="E4552" i="12"/>
  <c r="I4552" i="12"/>
  <c r="J4552" i="12" s="1"/>
  <c r="A4553" i="12"/>
  <c r="H4553" i="12" s="1"/>
  <c r="B4553" i="12"/>
  <c r="D4553" i="12"/>
  <c r="E4553" i="12"/>
  <c r="I4553" i="12"/>
  <c r="J4553" i="12" s="1"/>
  <c r="A4554" i="12"/>
  <c r="H4554" i="12" s="1"/>
  <c r="B4554" i="12"/>
  <c r="D4554" i="12"/>
  <c r="E4554" i="12"/>
  <c r="I4554" i="12"/>
  <c r="J4554" i="12" s="1"/>
  <c r="A4555" i="12"/>
  <c r="H4555" i="12" s="1"/>
  <c r="B4555" i="12"/>
  <c r="D4555" i="12"/>
  <c r="E4555" i="12"/>
  <c r="I4555" i="12"/>
  <c r="J4555" i="12" s="1"/>
  <c r="A4556" i="12"/>
  <c r="H4556" i="12" s="1"/>
  <c r="B4556" i="12"/>
  <c r="D4556" i="12"/>
  <c r="E4556" i="12"/>
  <c r="I4556" i="12"/>
  <c r="J4556" i="12" s="1"/>
  <c r="A4557" i="12"/>
  <c r="H4557" i="12" s="1"/>
  <c r="B4557" i="12"/>
  <c r="D4557" i="12"/>
  <c r="E4557" i="12"/>
  <c r="I4557" i="12"/>
  <c r="J4557" i="12" s="1"/>
  <c r="A4558" i="12"/>
  <c r="H4558" i="12" s="1"/>
  <c r="B4558" i="12"/>
  <c r="D4558" i="12"/>
  <c r="E4558" i="12"/>
  <c r="I4558" i="12"/>
  <c r="J4558" i="12" s="1"/>
  <c r="A4559" i="12"/>
  <c r="H4559" i="12" s="1"/>
  <c r="B4559" i="12"/>
  <c r="D4559" i="12"/>
  <c r="E4559" i="12"/>
  <c r="I4559" i="12"/>
  <c r="J4559" i="12" s="1"/>
  <c r="A4560" i="12"/>
  <c r="H4560" i="12" s="1"/>
  <c r="B4560" i="12"/>
  <c r="D4560" i="12"/>
  <c r="E4560" i="12"/>
  <c r="I4560" i="12"/>
  <c r="J4560" i="12" s="1"/>
  <c r="A4561" i="12"/>
  <c r="H4561" i="12" s="1"/>
  <c r="B4561" i="12"/>
  <c r="D4561" i="12"/>
  <c r="E4561" i="12"/>
  <c r="I4561" i="12"/>
  <c r="J4561" i="12" s="1"/>
  <c r="A4562" i="12"/>
  <c r="H4562" i="12" s="1"/>
  <c r="B4562" i="12"/>
  <c r="D4562" i="12"/>
  <c r="E4562" i="12"/>
  <c r="I4562" i="12"/>
  <c r="J4562" i="12" s="1"/>
  <c r="A4563" i="12"/>
  <c r="H4563" i="12" s="1"/>
  <c r="B4563" i="12"/>
  <c r="D4563" i="12"/>
  <c r="E4563" i="12"/>
  <c r="I4563" i="12"/>
  <c r="J4563" i="12" s="1"/>
  <c r="A4564" i="12"/>
  <c r="H4564" i="12" s="1"/>
  <c r="B4564" i="12"/>
  <c r="D4564" i="12"/>
  <c r="E4564" i="12"/>
  <c r="I4564" i="12"/>
  <c r="J4564" i="12" s="1"/>
  <c r="A4565" i="12"/>
  <c r="H4565" i="12" s="1"/>
  <c r="B4565" i="12"/>
  <c r="D4565" i="12"/>
  <c r="E4565" i="12"/>
  <c r="I4565" i="12"/>
  <c r="J4565" i="12" s="1"/>
  <c r="A4566" i="12"/>
  <c r="H4566" i="12" s="1"/>
  <c r="B4566" i="12"/>
  <c r="D4566" i="12"/>
  <c r="E4566" i="12"/>
  <c r="I4566" i="12"/>
  <c r="J4566" i="12" s="1"/>
  <c r="A4567" i="12"/>
  <c r="H4567" i="12" s="1"/>
  <c r="B4567" i="12"/>
  <c r="D4567" i="12"/>
  <c r="E4567" i="12"/>
  <c r="I4567" i="12"/>
  <c r="J4567" i="12" s="1"/>
  <c r="A4568" i="12"/>
  <c r="H4568" i="12" s="1"/>
  <c r="B4568" i="12"/>
  <c r="D4568" i="12"/>
  <c r="E4568" i="12"/>
  <c r="I4568" i="12"/>
  <c r="J4568" i="12" s="1"/>
  <c r="A4569" i="12"/>
  <c r="H4569" i="12" s="1"/>
  <c r="B4569" i="12"/>
  <c r="D4569" i="12"/>
  <c r="E4569" i="12"/>
  <c r="I4569" i="12"/>
  <c r="J4569" i="12" s="1"/>
  <c r="A4570" i="12"/>
  <c r="H4570" i="12" s="1"/>
  <c r="B4570" i="12"/>
  <c r="D4570" i="12"/>
  <c r="E4570" i="12"/>
  <c r="I4570" i="12"/>
  <c r="J4570" i="12" s="1"/>
  <c r="A4571" i="12"/>
  <c r="H4571" i="12" s="1"/>
  <c r="B4571" i="12"/>
  <c r="D4571" i="12"/>
  <c r="E4571" i="12"/>
  <c r="I4571" i="12"/>
  <c r="J4571" i="12" s="1"/>
  <c r="A4572" i="12"/>
  <c r="H4572" i="12" s="1"/>
  <c r="B4572" i="12"/>
  <c r="D4572" i="12"/>
  <c r="E4572" i="12"/>
  <c r="I4572" i="12"/>
  <c r="J4572" i="12" s="1"/>
  <c r="A4573" i="12"/>
  <c r="H4573" i="12" s="1"/>
  <c r="B4573" i="12"/>
  <c r="D4573" i="12"/>
  <c r="E4573" i="12"/>
  <c r="I4573" i="12"/>
  <c r="J4573" i="12" s="1"/>
  <c r="A4574" i="12"/>
  <c r="H4574" i="12" s="1"/>
  <c r="B4574" i="12"/>
  <c r="D4574" i="12"/>
  <c r="E4574" i="12"/>
  <c r="I4574" i="12"/>
  <c r="J4574" i="12" s="1"/>
  <c r="A4575" i="12"/>
  <c r="H4575" i="12" s="1"/>
  <c r="B4575" i="12"/>
  <c r="D4575" i="12"/>
  <c r="E4575" i="12"/>
  <c r="I4575" i="12"/>
  <c r="J4575" i="12" s="1"/>
  <c r="A4576" i="12"/>
  <c r="H4576" i="12" s="1"/>
  <c r="B4576" i="12"/>
  <c r="D4576" i="12"/>
  <c r="E4576" i="12"/>
  <c r="I4576" i="12"/>
  <c r="J4576" i="12" s="1"/>
  <c r="A4577" i="12"/>
  <c r="H4577" i="12" s="1"/>
  <c r="B4577" i="12"/>
  <c r="D4577" i="12"/>
  <c r="E4577" i="12"/>
  <c r="I4577" i="12"/>
  <c r="J4577" i="12" s="1"/>
  <c r="A4578" i="12"/>
  <c r="H4578" i="12" s="1"/>
  <c r="B4578" i="12"/>
  <c r="D4578" i="12"/>
  <c r="E4578" i="12"/>
  <c r="I4578" i="12"/>
  <c r="J4578" i="12" s="1"/>
  <c r="A4579" i="12"/>
  <c r="H4579" i="12" s="1"/>
  <c r="B4579" i="12"/>
  <c r="D4579" i="12"/>
  <c r="E4579" i="12"/>
  <c r="I4579" i="12"/>
  <c r="J4579" i="12" s="1"/>
  <c r="A4580" i="12"/>
  <c r="H4580" i="12" s="1"/>
  <c r="B4580" i="12"/>
  <c r="D4580" i="12"/>
  <c r="E4580" i="12"/>
  <c r="I4580" i="12"/>
  <c r="J4580" i="12" s="1"/>
  <c r="A4581" i="12"/>
  <c r="H4581" i="12" s="1"/>
  <c r="B4581" i="12"/>
  <c r="D4581" i="12"/>
  <c r="E4581" i="12"/>
  <c r="I4581" i="12"/>
  <c r="J4581" i="12" s="1"/>
  <c r="A4582" i="12"/>
  <c r="H4582" i="12" s="1"/>
  <c r="B4582" i="12"/>
  <c r="D4582" i="12"/>
  <c r="E4582" i="12"/>
  <c r="I4582" i="12"/>
  <c r="J4582" i="12" s="1"/>
  <c r="A4583" i="12"/>
  <c r="H4583" i="12" s="1"/>
  <c r="B4583" i="12"/>
  <c r="D4583" i="12"/>
  <c r="E4583" i="12"/>
  <c r="I4583" i="12"/>
  <c r="J4583" i="12" s="1"/>
  <c r="A4584" i="12"/>
  <c r="H4584" i="12" s="1"/>
  <c r="B4584" i="12"/>
  <c r="D4584" i="12"/>
  <c r="E4584" i="12"/>
  <c r="I4584" i="12"/>
  <c r="J4584" i="12" s="1"/>
  <c r="A4585" i="12"/>
  <c r="H4585" i="12" s="1"/>
  <c r="B4585" i="12"/>
  <c r="D4585" i="12"/>
  <c r="E4585" i="12"/>
  <c r="I4585" i="12"/>
  <c r="J4585" i="12" s="1"/>
  <c r="A4586" i="12"/>
  <c r="H4586" i="12" s="1"/>
  <c r="B4586" i="12"/>
  <c r="D4586" i="12"/>
  <c r="E4586" i="12"/>
  <c r="I4586" i="12"/>
  <c r="J4586" i="12" s="1"/>
  <c r="A4587" i="12"/>
  <c r="H4587" i="12" s="1"/>
  <c r="B4587" i="12"/>
  <c r="D4587" i="12"/>
  <c r="E4587" i="12"/>
  <c r="I4587" i="12"/>
  <c r="J4587" i="12" s="1"/>
  <c r="A4588" i="12"/>
  <c r="H4588" i="12" s="1"/>
  <c r="B4588" i="12"/>
  <c r="D4588" i="12"/>
  <c r="E4588" i="12"/>
  <c r="I4588" i="12"/>
  <c r="J4588" i="12" s="1"/>
  <c r="A4589" i="12"/>
  <c r="H4589" i="12" s="1"/>
  <c r="B4589" i="12"/>
  <c r="D4589" i="12"/>
  <c r="E4589" i="12"/>
  <c r="I4589" i="12"/>
  <c r="J4589" i="12" s="1"/>
  <c r="A4590" i="12"/>
  <c r="H4590" i="12" s="1"/>
  <c r="B4590" i="12"/>
  <c r="D4590" i="12"/>
  <c r="E4590" i="12"/>
  <c r="I4590" i="12"/>
  <c r="J4590" i="12" s="1"/>
  <c r="A4591" i="12"/>
  <c r="H4591" i="12" s="1"/>
  <c r="B4591" i="12"/>
  <c r="D4591" i="12"/>
  <c r="E4591" i="12"/>
  <c r="I4591" i="12"/>
  <c r="J4591" i="12" s="1"/>
  <c r="A4592" i="12"/>
  <c r="H4592" i="12" s="1"/>
  <c r="B4592" i="12"/>
  <c r="D4592" i="12"/>
  <c r="E4592" i="12"/>
  <c r="I4592" i="12"/>
  <c r="J4592" i="12" s="1"/>
  <c r="A4593" i="12"/>
  <c r="H4593" i="12" s="1"/>
  <c r="B4593" i="12"/>
  <c r="D4593" i="12"/>
  <c r="E4593" i="12"/>
  <c r="I4593" i="12"/>
  <c r="J4593" i="12" s="1"/>
  <c r="A4594" i="12"/>
  <c r="H4594" i="12" s="1"/>
  <c r="B4594" i="12"/>
  <c r="D4594" i="12"/>
  <c r="E4594" i="12"/>
  <c r="I4594" i="12"/>
  <c r="J4594" i="12" s="1"/>
  <c r="A4595" i="12"/>
  <c r="H4595" i="12" s="1"/>
  <c r="B4595" i="12"/>
  <c r="D4595" i="12"/>
  <c r="E4595" i="12"/>
  <c r="I4595" i="12"/>
  <c r="J4595" i="12" s="1"/>
  <c r="A4596" i="12"/>
  <c r="H4596" i="12" s="1"/>
  <c r="B4596" i="12"/>
  <c r="D4596" i="12"/>
  <c r="E4596" i="12"/>
  <c r="I4596" i="12"/>
  <c r="J4596" i="12" s="1"/>
  <c r="A4597" i="12"/>
  <c r="H4597" i="12" s="1"/>
  <c r="B4597" i="12"/>
  <c r="D4597" i="12"/>
  <c r="E4597" i="12"/>
  <c r="I4597" i="12"/>
  <c r="J4597" i="12" s="1"/>
  <c r="A4598" i="12"/>
  <c r="H4598" i="12" s="1"/>
  <c r="B4598" i="12"/>
  <c r="D4598" i="12"/>
  <c r="E4598" i="12"/>
  <c r="I4598" i="12"/>
  <c r="J4598" i="12" s="1"/>
  <c r="A4599" i="12"/>
  <c r="H4599" i="12" s="1"/>
  <c r="B4599" i="12"/>
  <c r="D4599" i="12"/>
  <c r="E4599" i="12"/>
  <c r="I4599" i="12"/>
  <c r="J4599" i="12" s="1"/>
  <c r="A4600" i="12"/>
  <c r="H4600" i="12" s="1"/>
  <c r="B4600" i="12"/>
  <c r="D4600" i="12"/>
  <c r="E4600" i="12"/>
  <c r="I4600" i="12"/>
  <c r="J4600" i="12" s="1"/>
  <c r="A4601" i="12"/>
  <c r="H4601" i="12" s="1"/>
  <c r="B4601" i="12"/>
  <c r="D4601" i="12"/>
  <c r="E4601" i="12"/>
  <c r="I4601" i="12"/>
  <c r="J4601" i="12" s="1"/>
  <c r="A4602" i="12"/>
  <c r="H4602" i="12" s="1"/>
  <c r="B4602" i="12"/>
  <c r="D4602" i="12"/>
  <c r="E4602" i="12"/>
  <c r="I4602" i="12"/>
  <c r="J4602" i="12" s="1"/>
  <c r="A4603" i="12"/>
  <c r="H4603" i="12" s="1"/>
  <c r="B4603" i="12"/>
  <c r="D4603" i="12"/>
  <c r="E4603" i="12"/>
  <c r="I4603" i="12"/>
  <c r="J4603" i="12" s="1"/>
  <c r="A4604" i="12"/>
  <c r="H4604" i="12" s="1"/>
  <c r="B4604" i="12"/>
  <c r="D4604" i="12"/>
  <c r="E4604" i="12"/>
  <c r="I4604" i="12"/>
  <c r="J4604" i="12" s="1"/>
  <c r="A4605" i="12"/>
  <c r="H4605" i="12" s="1"/>
  <c r="B4605" i="12"/>
  <c r="D4605" i="12"/>
  <c r="E4605" i="12"/>
  <c r="I4605" i="12"/>
  <c r="J4605" i="12" s="1"/>
  <c r="A4606" i="12"/>
  <c r="H4606" i="12" s="1"/>
  <c r="B4606" i="12"/>
  <c r="D4606" i="12"/>
  <c r="E4606" i="12"/>
  <c r="I4606" i="12"/>
  <c r="J4606" i="12" s="1"/>
  <c r="A4607" i="12"/>
  <c r="H4607" i="12" s="1"/>
  <c r="B4607" i="12"/>
  <c r="D4607" i="12"/>
  <c r="E4607" i="12"/>
  <c r="I4607" i="12"/>
  <c r="J4607" i="12" s="1"/>
  <c r="A4608" i="12"/>
  <c r="H4608" i="12" s="1"/>
  <c r="B4608" i="12"/>
  <c r="D4608" i="12"/>
  <c r="E4608" i="12"/>
  <c r="I4608" i="12"/>
  <c r="J4608" i="12" s="1"/>
  <c r="A4609" i="12"/>
  <c r="H4609" i="12" s="1"/>
  <c r="B4609" i="12"/>
  <c r="D4609" i="12"/>
  <c r="E4609" i="12"/>
  <c r="I4609" i="12"/>
  <c r="J4609" i="12" s="1"/>
  <c r="D4610" i="12"/>
  <c r="E4034" i="12"/>
  <c r="A3970" i="12"/>
  <c r="H3970" i="12" s="1"/>
  <c r="B3970" i="12"/>
  <c r="D3970" i="12"/>
  <c r="E3970" i="12"/>
  <c r="I3970" i="12"/>
  <c r="J3970" i="12" s="1"/>
  <c r="A3971" i="12"/>
  <c r="H3971" i="12" s="1"/>
  <c r="B3971" i="12"/>
  <c r="D3971" i="12"/>
  <c r="E3971" i="12"/>
  <c r="I3971" i="12"/>
  <c r="J3971" i="12" s="1"/>
  <c r="A3972" i="12"/>
  <c r="H3972" i="12" s="1"/>
  <c r="B3972" i="12"/>
  <c r="D3972" i="12"/>
  <c r="E3972" i="12"/>
  <c r="I3972" i="12"/>
  <c r="J3972" i="12" s="1"/>
  <c r="A3973" i="12"/>
  <c r="H3973" i="12" s="1"/>
  <c r="B3973" i="12"/>
  <c r="D3973" i="12"/>
  <c r="E3973" i="12"/>
  <c r="I3973" i="12"/>
  <c r="J3973" i="12" s="1"/>
  <c r="A3974" i="12"/>
  <c r="H3974" i="12" s="1"/>
  <c r="B3974" i="12"/>
  <c r="D3974" i="12"/>
  <c r="E3974" i="12"/>
  <c r="I3974" i="12"/>
  <c r="J3974" i="12" s="1"/>
  <c r="A3975" i="12"/>
  <c r="H3975" i="12" s="1"/>
  <c r="B3975" i="12"/>
  <c r="D3975" i="12"/>
  <c r="E3975" i="12"/>
  <c r="I3975" i="12"/>
  <c r="J3975" i="12" s="1"/>
  <c r="A3976" i="12"/>
  <c r="B3976" i="12"/>
  <c r="D3976" i="12"/>
  <c r="E3976" i="12"/>
  <c r="H3976" i="12"/>
  <c r="I3976" i="12"/>
  <c r="J3976" i="12" s="1"/>
  <c r="A3977" i="12"/>
  <c r="H3977" i="12" s="1"/>
  <c r="B3977" i="12"/>
  <c r="D3977" i="12"/>
  <c r="E3977" i="12"/>
  <c r="I3977" i="12"/>
  <c r="J3977" i="12" s="1"/>
  <c r="A3978" i="12"/>
  <c r="H3978" i="12" s="1"/>
  <c r="B3978" i="12"/>
  <c r="D3978" i="12"/>
  <c r="E3978" i="12"/>
  <c r="I3978" i="12"/>
  <c r="J3978" i="12" s="1"/>
  <c r="A3979" i="12"/>
  <c r="H3979" i="12" s="1"/>
  <c r="B3979" i="12"/>
  <c r="D3979" i="12"/>
  <c r="E3979" i="12"/>
  <c r="I3979" i="12"/>
  <c r="J3979" i="12" s="1"/>
  <c r="A3980" i="12"/>
  <c r="H3980" i="12" s="1"/>
  <c r="B3980" i="12"/>
  <c r="D3980" i="12"/>
  <c r="E3980" i="12"/>
  <c r="I3980" i="12"/>
  <c r="J3980" i="12" s="1"/>
  <c r="A3981" i="12"/>
  <c r="H3981" i="12" s="1"/>
  <c r="B3981" i="12"/>
  <c r="D3981" i="12"/>
  <c r="E3981" i="12"/>
  <c r="I3981" i="12"/>
  <c r="J3981" i="12" s="1"/>
  <c r="A3982" i="12"/>
  <c r="H3982" i="12" s="1"/>
  <c r="B3982" i="12"/>
  <c r="D3982" i="12"/>
  <c r="E3982" i="12"/>
  <c r="I3982" i="12"/>
  <c r="J3982" i="12" s="1"/>
  <c r="A3983" i="12"/>
  <c r="H3983" i="12" s="1"/>
  <c r="B3983" i="12"/>
  <c r="D3983" i="12"/>
  <c r="E3983" i="12"/>
  <c r="I3983" i="12"/>
  <c r="J3983" i="12" s="1"/>
  <c r="A3984" i="12"/>
  <c r="H3984" i="12" s="1"/>
  <c r="B3984" i="12"/>
  <c r="D3984" i="12"/>
  <c r="E3984" i="12"/>
  <c r="I3984" i="12"/>
  <c r="J3984" i="12" s="1"/>
  <c r="A3985" i="12"/>
  <c r="H3985" i="12" s="1"/>
  <c r="B3985" i="12"/>
  <c r="D3985" i="12"/>
  <c r="E3985" i="12"/>
  <c r="I3985" i="12"/>
  <c r="J3985" i="12" s="1"/>
  <c r="A3986" i="12"/>
  <c r="H3986" i="12" s="1"/>
  <c r="B3986" i="12"/>
  <c r="D3986" i="12"/>
  <c r="E3986" i="12"/>
  <c r="I3986" i="12"/>
  <c r="J3986" i="12" s="1"/>
  <c r="A3987" i="12"/>
  <c r="H3987" i="12" s="1"/>
  <c r="B3987" i="12"/>
  <c r="D3987" i="12"/>
  <c r="E3987" i="12"/>
  <c r="I3987" i="12"/>
  <c r="J3987" i="12" s="1"/>
  <c r="A3988" i="12"/>
  <c r="H3988" i="12" s="1"/>
  <c r="B3988" i="12"/>
  <c r="D3988" i="12"/>
  <c r="E3988" i="12"/>
  <c r="I3988" i="12"/>
  <c r="J3988" i="12" s="1"/>
  <c r="A3989" i="12"/>
  <c r="H3989" i="12" s="1"/>
  <c r="B3989" i="12"/>
  <c r="D3989" i="12"/>
  <c r="E3989" i="12"/>
  <c r="I3989" i="12"/>
  <c r="J3989" i="12" s="1"/>
  <c r="A3990" i="12"/>
  <c r="H3990" i="12" s="1"/>
  <c r="B3990" i="12"/>
  <c r="D3990" i="12"/>
  <c r="E3990" i="12"/>
  <c r="I3990" i="12"/>
  <c r="J3990" i="12" s="1"/>
  <c r="A3991" i="12"/>
  <c r="H3991" i="12" s="1"/>
  <c r="B3991" i="12"/>
  <c r="D3991" i="12"/>
  <c r="E3991" i="12"/>
  <c r="I3991" i="12"/>
  <c r="J3991" i="12" s="1"/>
  <c r="A3992" i="12"/>
  <c r="H3992" i="12" s="1"/>
  <c r="B3992" i="12"/>
  <c r="D3992" i="12"/>
  <c r="E3992" i="12"/>
  <c r="I3992" i="12"/>
  <c r="J3992" i="12" s="1"/>
  <c r="A3993" i="12"/>
  <c r="H3993" i="12" s="1"/>
  <c r="B3993" i="12"/>
  <c r="D3993" i="12"/>
  <c r="E3993" i="12"/>
  <c r="I3993" i="12"/>
  <c r="J3993" i="12" s="1"/>
  <c r="A3994" i="12"/>
  <c r="H3994" i="12" s="1"/>
  <c r="B3994" i="12"/>
  <c r="D3994" i="12"/>
  <c r="E3994" i="12"/>
  <c r="I3994" i="12"/>
  <c r="J3994" i="12" s="1"/>
  <c r="A3995" i="12"/>
  <c r="H3995" i="12" s="1"/>
  <c r="B3995" i="12"/>
  <c r="D3995" i="12"/>
  <c r="E3995" i="12"/>
  <c r="I3995" i="12"/>
  <c r="J3995" i="12" s="1"/>
  <c r="A3996" i="12"/>
  <c r="H3996" i="12" s="1"/>
  <c r="B3996" i="12"/>
  <c r="D3996" i="12"/>
  <c r="E3996" i="12"/>
  <c r="I3996" i="12"/>
  <c r="J3996" i="12" s="1"/>
  <c r="A3997" i="12"/>
  <c r="H3997" i="12" s="1"/>
  <c r="B3997" i="12"/>
  <c r="D3997" i="12"/>
  <c r="E3997" i="12"/>
  <c r="I3997" i="12"/>
  <c r="J3997" i="12" s="1"/>
  <c r="A3998" i="12"/>
  <c r="H3998" i="12" s="1"/>
  <c r="B3998" i="12"/>
  <c r="D3998" i="12"/>
  <c r="E3998" i="12"/>
  <c r="I3998" i="12"/>
  <c r="J3998" i="12" s="1"/>
  <c r="A3999" i="12"/>
  <c r="H3999" i="12" s="1"/>
  <c r="B3999" i="12"/>
  <c r="D3999" i="12"/>
  <c r="E3999" i="12"/>
  <c r="I3999" i="12"/>
  <c r="J3999" i="12" s="1"/>
  <c r="A4000" i="12"/>
  <c r="H4000" i="12" s="1"/>
  <c r="B4000" i="12"/>
  <c r="D4000" i="12"/>
  <c r="E4000" i="12"/>
  <c r="I4000" i="12"/>
  <c r="J4000" i="12" s="1"/>
  <c r="A4001" i="12"/>
  <c r="H4001" i="12" s="1"/>
  <c r="B4001" i="12"/>
  <c r="D4001" i="12"/>
  <c r="E4001" i="12"/>
  <c r="I4001" i="12"/>
  <c r="J4001" i="12" s="1"/>
  <c r="A4002" i="12"/>
  <c r="H4002" i="12" s="1"/>
  <c r="B4002" i="12"/>
  <c r="D4002" i="12"/>
  <c r="E4002" i="12"/>
  <c r="I4002" i="12"/>
  <c r="J4002" i="12" s="1"/>
  <c r="A4003" i="12"/>
  <c r="H4003" i="12" s="1"/>
  <c r="B4003" i="12"/>
  <c r="D4003" i="12"/>
  <c r="E4003" i="12"/>
  <c r="I4003" i="12"/>
  <c r="J4003" i="12" s="1"/>
  <c r="A4004" i="12"/>
  <c r="H4004" i="12" s="1"/>
  <c r="B4004" i="12"/>
  <c r="D4004" i="12"/>
  <c r="E4004" i="12"/>
  <c r="I4004" i="12"/>
  <c r="J4004" i="12" s="1"/>
  <c r="A4005" i="12"/>
  <c r="H4005" i="12" s="1"/>
  <c r="B4005" i="12"/>
  <c r="D4005" i="12"/>
  <c r="E4005" i="12"/>
  <c r="I4005" i="12"/>
  <c r="J4005" i="12" s="1"/>
  <c r="A4006" i="12"/>
  <c r="H4006" i="12" s="1"/>
  <c r="B4006" i="12"/>
  <c r="D4006" i="12"/>
  <c r="E4006" i="12"/>
  <c r="I4006" i="12"/>
  <c r="J4006" i="12" s="1"/>
  <c r="A4007" i="12"/>
  <c r="H4007" i="12" s="1"/>
  <c r="B4007" i="12"/>
  <c r="D4007" i="12"/>
  <c r="E4007" i="12"/>
  <c r="I4007" i="12"/>
  <c r="J4007" i="12" s="1"/>
  <c r="A4008" i="12"/>
  <c r="H4008" i="12" s="1"/>
  <c r="B4008" i="12"/>
  <c r="D4008" i="12"/>
  <c r="E4008" i="12"/>
  <c r="I4008" i="12"/>
  <c r="J4008" i="12" s="1"/>
  <c r="A4009" i="12"/>
  <c r="H4009" i="12" s="1"/>
  <c r="B4009" i="12"/>
  <c r="D4009" i="12"/>
  <c r="E4009" i="12"/>
  <c r="I4009" i="12"/>
  <c r="J4009" i="12" s="1"/>
  <c r="A4010" i="12"/>
  <c r="H4010" i="12" s="1"/>
  <c r="B4010" i="12"/>
  <c r="D4010" i="12"/>
  <c r="E4010" i="12"/>
  <c r="I4010" i="12"/>
  <c r="J4010" i="12" s="1"/>
  <c r="A4011" i="12"/>
  <c r="H4011" i="12" s="1"/>
  <c r="B4011" i="12"/>
  <c r="D4011" i="12"/>
  <c r="E4011" i="12"/>
  <c r="I4011" i="12"/>
  <c r="J4011" i="12" s="1"/>
  <c r="A4012" i="12"/>
  <c r="H4012" i="12" s="1"/>
  <c r="B4012" i="12"/>
  <c r="D4012" i="12"/>
  <c r="E4012" i="12"/>
  <c r="I4012" i="12"/>
  <c r="J4012" i="12" s="1"/>
  <c r="A4013" i="12"/>
  <c r="H4013" i="12" s="1"/>
  <c r="B4013" i="12"/>
  <c r="D4013" i="12"/>
  <c r="E4013" i="12"/>
  <c r="I4013" i="12"/>
  <c r="J4013" i="12" s="1"/>
  <c r="A4014" i="12"/>
  <c r="H4014" i="12" s="1"/>
  <c r="B4014" i="12"/>
  <c r="D4014" i="12"/>
  <c r="E4014" i="12"/>
  <c r="I4014" i="12"/>
  <c r="J4014" i="12" s="1"/>
  <c r="A4015" i="12"/>
  <c r="H4015" i="12" s="1"/>
  <c r="B4015" i="12"/>
  <c r="D4015" i="12"/>
  <c r="E4015" i="12"/>
  <c r="I4015" i="12"/>
  <c r="J4015" i="12" s="1"/>
  <c r="A4016" i="12"/>
  <c r="H4016" i="12" s="1"/>
  <c r="B4016" i="12"/>
  <c r="D4016" i="12"/>
  <c r="E4016" i="12"/>
  <c r="I4016" i="12"/>
  <c r="J4016" i="12" s="1"/>
  <c r="A4017" i="12"/>
  <c r="H4017" i="12" s="1"/>
  <c r="B4017" i="12"/>
  <c r="D4017" i="12"/>
  <c r="E4017" i="12"/>
  <c r="I4017" i="12"/>
  <c r="J4017" i="12" s="1"/>
  <c r="A4018" i="12"/>
  <c r="H4018" i="12" s="1"/>
  <c r="B4018" i="12"/>
  <c r="D4018" i="12"/>
  <c r="E4018" i="12"/>
  <c r="I4018" i="12"/>
  <c r="J4018" i="12" s="1"/>
  <c r="A4019" i="12"/>
  <c r="H4019" i="12" s="1"/>
  <c r="B4019" i="12"/>
  <c r="D4019" i="12"/>
  <c r="E4019" i="12"/>
  <c r="I4019" i="12"/>
  <c r="J4019" i="12" s="1"/>
  <c r="A4020" i="12"/>
  <c r="H4020" i="12" s="1"/>
  <c r="B4020" i="12"/>
  <c r="D4020" i="12"/>
  <c r="E4020" i="12"/>
  <c r="I4020" i="12"/>
  <c r="J4020" i="12" s="1"/>
  <c r="A4021" i="12"/>
  <c r="H4021" i="12" s="1"/>
  <c r="B4021" i="12"/>
  <c r="D4021" i="12"/>
  <c r="E4021" i="12"/>
  <c r="I4021" i="12"/>
  <c r="J4021" i="12" s="1"/>
  <c r="A4022" i="12"/>
  <c r="H4022" i="12" s="1"/>
  <c r="B4022" i="12"/>
  <c r="D4022" i="12"/>
  <c r="E4022" i="12"/>
  <c r="I4022" i="12"/>
  <c r="J4022" i="12" s="1"/>
  <c r="A4023" i="12"/>
  <c r="H4023" i="12" s="1"/>
  <c r="B4023" i="12"/>
  <c r="D4023" i="12"/>
  <c r="E4023" i="12"/>
  <c r="I4023" i="12"/>
  <c r="J4023" i="12" s="1"/>
  <c r="A4024" i="12"/>
  <c r="H4024" i="12" s="1"/>
  <c r="B4024" i="12"/>
  <c r="D4024" i="12"/>
  <c r="E4024" i="12"/>
  <c r="I4024" i="12"/>
  <c r="J4024" i="12" s="1"/>
  <c r="A4025" i="12"/>
  <c r="H4025" i="12" s="1"/>
  <c r="B4025" i="12"/>
  <c r="D4025" i="12"/>
  <c r="E4025" i="12"/>
  <c r="I4025" i="12"/>
  <c r="J4025" i="12" s="1"/>
  <c r="A4026" i="12"/>
  <c r="H4026" i="12" s="1"/>
  <c r="B4026" i="12"/>
  <c r="D4026" i="12"/>
  <c r="E4026" i="12"/>
  <c r="I4026" i="12"/>
  <c r="J4026" i="12" s="1"/>
  <c r="A4027" i="12"/>
  <c r="H4027" i="12" s="1"/>
  <c r="B4027" i="12"/>
  <c r="D4027" i="12"/>
  <c r="E4027" i="12"/>
  <c r="I4027" i="12"/>
  <c r="J4027" i="12" s="1"/>
  <c r="A4028" i="12"/>
  <c r="H4028" i="12" s="1"/>
  <c r="B4028" i="12"/>
  <c r="D4028" i="12"/>
  <c r="E4028" i="12"/>
  <c r="I4028" i="12"/>
  <c r="J4028" i="12" s="1"/>
  <c r="A4029" i="12"/>
  <c r="H4029" i="12" s="1"/>
  <c r="B4029" i="12"/>
  <c r="D4029" i="12"/>
  <c r="E4029" i="12"/>
  <c r="I4029" i="12"/>
  <c r="J4029" i="12" s="1"/>
  <c r="A4030" i="12"/>
  <c r="H4030" i="12" s="1"/>
  <c r="B4030" i="12"/>
  <c r="D4030" i="12"/>
  <c r="E4030" i="12"/>
  <c r="I4030" i="12"/>
  <c r="J4030" i="12" s="1"/>
  <c r="A4031" i="12"/>
  <c r="H4031" i="12" s="1"/>
  <c r="B4031" i="12"/>
  <c r="D4031" i="12"/>
  <c r="E4031" i="12"/>
  <c r="I4031" i="12"/>
  <c r="J4031" i="12" s="1"/>
  <c r="A4032" i="12"/>
  <c r="H4032" i="12" s="1"/>
  <c r="B4032" i="12"/>
  <c r="D4032" i="12"/>
  <c r="E4032" i="12"/>
  <c r="I4032" i="12"/>
  <c r="J4032" i="12" s="1"/>
  <c r="A4033" i="12"/>
  <c r="H4033" i="12" s="1"/>
  <c r="B4033" i="12"/>
  <c r="D4033" i="12"/>
  <c r="E4033" i="12"/>
  <c r="I4033" i="12"/>
  <c r="J4033" i="12" s="1"/>
  <c r="D4034" i="12"/>
  <c r="A3806" i="12"/>
  <c r="H3806" i="12" s="1"/>
  <c r="B3806" i="12"/>
  <c r="D3806" i="12"/>
  <c r="E3806" i="12"/>
  <c r="I3806" i="12"/>
  <c r="J3806" i="12" s="1"/>
  <c r="A3807" i="12"/>
  <c r="H3807" i="12" s="1"/>
  <c r="B3807" i="12"/>
  <c r="D3807" i="12"/>
  <c r="E3807" i="12"/>
  <c r="I3807" i="12"/>
  <c r="J3807" i="12" s="1"/>
  <c r="A3808" i="12"/>
  <c r="H3808" i="12" s="1"/>
  <c r="B3808" i="12"/>
  <c r="D3808" i="12"/>
  <c r="E3808" i="12"/>
  <c r="I3808" i="12"/>
  <c r="J3808" i="12" s="1"/>
  <c r="A3809" i="12"/>
  <c r="H3809" i="12" s="1"/>
  <c r="B3809" i="12"/>
  <c r="D3809" i="12"/>
  <c r="E3809" i="12"/>
  <c r="I3809" i="12"/>
  <c r="J3809" i="12" s="1"/>
  <c r="A3810" i="12"/>
  <c r="H3810" i="12" s="1"/>
  <c r="B3810" i="12"/>
  <c r="D3810" i="12"/>
  <c r="E3810" i="12"/>
  <c r="I3810" i="12"/>
  <c r="J3810" i="12" s="1"/>
  <c r="A3811" i="12"/>
  <c r="H3811" i="12" s="1"/>
  <c r="B3811" i="12"/>
  <c r="D3811" i="12"/>
  <c r="E3811" i="12"/>
  <c r="I3811" i="12"/>
  <c r="J3811" i="12" s="1"/>
  <c r="A3812" i="12"/>
  <c r="H3812" i="12" s="1"/>
  <c r="B3812" i="12"/>
  <c r="D3812" i="12"/>
  <c r="E3812" i="12"/>
  <c r="I3812" i="12"/>
  <c r="J3812" i="12" s="1"/>
  <c r="A3813" i="12"/>
  <c r="H3813" i="12" s="1"/>
  <c r="B3813" i="12"/>
  <c r="D3813" i="12"/>
  <c r="E3813" i="12"/>
  <c r="I3813" i="12"/>
  <c r="J3813" i="12" s="1"/>
  <c r="A3814" i="12"/>
  <c r="H3814" i="12" s="1"/>
  <c r="B3814" i="12"/>
  <c r="D3814" i="12"/>
  <c r="E3814" i="12"/>
  <c r="I3814" i="12"/>
  <c r="J3814" i="12" s="1"/>
  <c r="A3815" i="12"/>
  <c r="H3815" i="12" s="1"/>
  <c r="B3815" i="12"/>
  <c r="D3815" i="12"/>
  <c r="E3815" i="12"/>
  <c r="I3815" i="12"/>
  <c r="J3815" i="12" s="1"/>
  <c r="A3816" i="12"/>
  <c r="H3816" i="12" s="1"/>
  <c r="B3816" i="12"/>
  <c r="D3816" i="12"/>
  <c r="E3816" i="12"/>
  <c r="I3816" i="12"/>
  <c r="J3816" i="12" s="1"/>
  <c r="A3817" i="12"/>
  <c r="H3817" i="12" s="1"/>
  <c r="B3817" i="12"/>
  <c r="D3817" i="12"/>
  <c r="E3817" i="12"/>
  <c r="I3817" i="12"/>
  <c r="J3817" i="12" s="1"/>
  <c r="A3818" i="12"/>
  <c r="H3818" i="12" s="1"/>
  <c r="B3818" i="12"/>
  <c r="D3818" i="12"/>
  <c r="E3818" i="12"/>
  <c r="I3818" i="12"/>
  <c r="J3818" i="12" s="1"/>
  <c r="A3819" i="12"/>
  <c r="H3819" i="12" s="1"/>
  <c r="B3819" i="12"/>
  <c r="D3819" i="12"/>
  <c r="E3819" i="12"/>
  <c r="I3819" i="12"/>
  <c r="J3819" i="12" s="1"/>
  <c r="A3820" i="12"/>
  <c r="H3820" i="12" s="1"/>
  <c r="B3820" i="12"/>
  <c r="D3820" i="12"/>
  <c r="E3820" i="12"/>
  <c r="I3820" i="12"/>
  <c r="J3820" i="12" s="1"/>
  <c r="A3821" i="12"/>
  <c r="H3821" i="12" s="1"/>
  <c r="B3821" i="12"/>
  <c r="D3821" i="12"/>
  <c r="E3821" i="12"/>
  <c r="I3821" i="12"/>
  <c r="J3821" i="12" s="1"/>
  <c r="A3822" i="12"/>
  <c r="H3822" i="12" s="1"/>
  <c r="B3822" i="12"/>
  <c r="D3822" i="12"/>
  <c r="E3822" i="12"/>
  <c r="I3822" i="12"/>
  <c r="J3822" i="12" s="1"/>
  <c r="A3823" i="12"/>
  <c r="H3823" i="12" s="1"/>
  <c r="B3823" i="12"/>
  <c r="D3823" i="12"/>
  <c r="E3823" i="12"/>
  <c r="I3823" i="12"/>
  <c r="J3823" i="12" s="1"/>
  <c r="A3824" i="12"/>
  <c r="H3824" i="12" s="1"/>
  <c r="B3824" i="12"/>
  <c r="D3824" i="12"/>
  <c r="E3824" i="12"/>
  <c r="I3824" i="12"/>
  <c r="J3824" i="12" s="1"/>
  <c r="A3825" i="12"/>
  <c r="H3825" i="12" s="1"/>
  <c r="B3825" i="12"/>
  <c r="D3825" i="12"/>
  <c r="E3825" i="12"/>
  <c r="I3825" i="12"/>
  <c r="J3825" i="12" s="1"/>
  <c r="A3826" i="12"/>
  <c r="H3826" i="12" s="1"/>
  <c r="B3826" i="12"/>
  <c r="D3826" i="12"/>
  <c r="E3826" i="12"/>
  <c r="I3826" i="12"/>
  <c r="J3826" i="12" s="1"/>
  <c r="A3827" i="12"/>
  <c r="H3827" i="12" s="1"/>
  <c r="B3827" i="12"/>
  <c r="D3827" i="12"/>
  <c r="E3827" i="12"/>
  <c r="I3827" i="12"/>
  <c r="J3827" i="12" s="1"/>
  <c r="A3828" i="12"/>
  <c r="H3828" i="12" s="1"/>
  <c r="B3828" i="12"/>
  <c r="D3828" i="12"/>
  <c r="E3828" i="12"/>
  <c r="I3828" i="12"/>
  <c r="J3828" i="12" s="1"/>
  <c r="A3829" i="12"/>
  <c r="H3829" i="12" s="1"/>
  <c r="B3829" i="12"/>
  <c r="D3829" i="12"/>
  <c r="E3829" i="12"/>
  <c r="I3829" i="12"/>
  <c r="J3829" i="12" s="1"/>
  <c r="A3830" i="12"/>
  <c r="H3830" i="12" s="1"/>
  <c r="B3830" i="12"/>
  <c r="D3830" i="12"/>
  <c r="E3830" i="12"/>
  <c r="I3830" i="12"/>
  <c r="J3830" i="12" s="1"/>
  <c r="A3831" i="12"/>
  <c r="H3831" i="12" s="1"/>
  <c r="B3831" i="12"/>
  <c r="D3831" i="12"/>
  <c r="E3831" i="12"/>
  <c r="I3831" i="12"/>
  <c r="J3831" i="12" s="1"/>
  <c r="A3832" i="12"/>
  <c r="H3832" i="12" s="1"/>
  <c r="B3832" i="12"/>
  <c r="D3832" i="12"/>
  <c r="E3832" i="12"/>
  <c r="I3832" i="12"/>
  <c r="J3832" i="12" s="1"/>
  <c r="A3833" i="12"/>
  <c r="H3833" i="12" s="1"/>
  <c r="B3833" i="12"/>
  <c r="D3833" i="12"/>
  <c r="E3833" i="12"/>
  <c r="I3833" i="12"/>
  <c r="J3833" i="12" s="1"/>
  <c r="A3834" i="12"/>
  <c r="H3834" i="12" s="1"/>
  <c r="B3834" i="12"/>
  <c r="D3834" i="12"/>
  <c r="E3834" i="12"/>
  <c r="I3834" i="12"/>
  <c r="J3834" i="12" s="1"/>
  <c r="A3835" i="12"/>
  <c r="H3835" i="12" s="1"/>
  <c r="B3835" i="12"/>
  <c r="D3835" i="12"/>
  <c r="E3835" i="12"/>
  <c r="I3835" i="12"/>
  <c r="J3835" i="12" s="1"/>
  <c r="A3836" i="12"/>
  <c r="H3836" i="12" s="1"/>
  <c r="B3836" i="12"/>
  <c r="D3836" i="12"/>
  <c r="E3836" i="12"/>
  <c r="I3836" i="12"/>
  <c r="J3836" i="12" s="1"/>
  <c r="A3837" i="12"/>
  <c r="H3837" i="12" s="1"/>
  <c r="B3837" i="12"/>
  <c r="D3837" i="12"/>
  <c r="E3837" i="12"/>
  <c r="I3837" i="12"/>
  <c r="J3837" i="12" s="1"/>
  <c r="A3838" i="12"/>
  <c r="H3838" i="12" s="1"/>
  <c r="B3838" i="12"/>
  <c r="D3838" i="12"/>
  <c r="E3838" i="12"/>
  <c r="I3838" i="12"/>
  <c r="J3838" i="12" s="1"/>
  <c r="A3839" i="12"/>
  <c r="H3839" i="12" s="1"/>
  <c r="B3839" i="12"/>
  <c r="D3839" i="12"/>
  <c r="E3839" i="12"/>
  <c r="I3839" i="12"/>
  <c r="J3839" i="12" s="1"/>
  <c r="A3840" i="12"/>
  <c r="H3840" i="12" s="1"/>
  <c r="B3840" i="12"/>
  <c r="D3840" i="12"/>
  <c r="E3840" i="12"/>
  <c r="I3840" i="12"/>
  <c r="J3840" i="12" s="1"/>
  <c r="A3841" i="12"/>
  <c r="H3841" i="12" s="1"/>
  <c r="B3841" i="12"/>
  <c r="D3841" i="12"/>
  <c r="E3841" i="12"/>
  <c r="I3841" i="12"/>
  <c r="J3841" i="12" s="1"/>
  <c r="A3842" i="12"/>
  <c r="H3842" i="12" s="1"/>
  <c r="B3842" i="12"/>
  <c r="D3842" i="12"/>
  <c r="E3842" i="12"/>
  <c r="I3842" i="12"/>
  <c r="J3842" i="12" s="1"/>
  <c r="A3843" i="12"/>
  <c r="H3843" i="12" s="1"/>
  <c r="B3843" i="12"/>
  <c r="D3843" i="12"/>
  <c r="E3843" i="12"/>
  <c r="I3843" i="12"/>
  <c r="J3843" i="12" s="1"/>
  <c r="A3844" i="12"/>
  <c r="H3844" i="12" s="1"/>
  <c r="B3844" i="12"/>
  <c r="D3844" i="12"/>
  <c r="E3844" i="12"/>
  <c r="I3844" i="12"/>
  <c r="J3844" i="12" s="1"/>
  <c r="A3845" i="12"/>
  <c r="H3845" i="12" s="1"/>
  <c r="B3845" i="12"/>
  <c r="D3845" i="12"/>
  <c r="E3845" i="12"/>
  <c r="I3845" i="12"/>
  <c r="J3845" i="12" s="1"/>
  <c r="A3846" i="12"/>
  <c r="H3846" i="12" s="1"/>
  <c r="B3846" i="12"/>
  <c r="D3846" i="12"/>
  <c r="E3846" i="12"/>
  <c r="I3846" i="12"/>
  <c r="J3846" i="12" s="1"/>
  <c r="A3847" i="12"/>
  <c r="H3847" i="12" s="1"/>
  <c r="B3847" i="12"/>
  <c r="D3847" i="12"/>
  <c r="E3847" i="12"/>
  <c r="I3847" i="12"/>
  <c r="J3847" i="12" s="1"/>
  <c r="A3848" i="12"/>
  <c r="H3848" i="12" s="1"/>
  <c r="B3848" i="12"/>
  <c r="D3848" i="12"/>
  <c r="E3848" i="12"/>
  <c r="I3848" i="12"/>
  <c r="J3848" i="12" s="1"/>
  <c r="A3849" i="12"/>
  <c r="H3849" i="12" s="1"/>
  <c r="B3849" i="12"/>
  <c r="D3849" i="12"/>
  <c r="E3849" i="12"/>
  <c r="I3849" i="12"/>
  <c r="J3849" i="12" s="1"/>
  <c r="A3850" i="12"/>
  <c r="H3850" i="12" s="1"/>
  <c r="B3850" i="12"/>
  <c r="D3850" i="12"/>
  <c r="E3850" i="12"/>
  <c r="I3850" i="12"/>
  <c r="J3850" i="12" s="1"/>
  <c r="A3851" i="12"/>
  <c r="H3851" i="12" s="1"/>
  <c r="B3851" i="12"/>
  <c r="D3851" i="12"/>
  <c r="E3851" i="12"/>
  <c r="I3851" i="12"/>
  <c r="J3851" i="12" s="1"/>
  <c r="A3852" i="12"/>
  <c r="H3852" i="12" s="1"/>
  <c r="B3852" i="12"/>
  <c r="D3852" i="12"/>
  <c r="E3852" i="12"/>
  <c r="I3852" i="12"/>
  <c r="J3852" i="12" s="1"/>
  <c r="A3853" i="12"/>
  <c r="H3853" i="12" s="1"/>
  <c r="B3853" i="12"/>
  <c r="D3853" i="12"/>
  <c r="E3853" i="12"/>
  <c r="I3853" i="12"/>
  <c r="J3853" i="12" s="1"/>
  <c r="A3854" i="12"/>
  <c r="H3854" i="12" s="1"/>
  <c r="B3854" i="12"/>
  <c r="D3854" i="12"/>
  <c r="E3854" i="12"/>
  <c r="I3854" i="12"/>
  <c r="J3854" i="12" s="1"/>
  <c r="A3855" i="12"/>
  <c r="H3855" i="12" s="1"/>
  <c r="B3855" i="12"/>
  <c r="D3855" i="12"/>
  <c r="E3855" i="12"/>
  <c r="I3855" i="12"/>
  <c r="J3855" i="12" s="1"/>
  <c r="A3856" i="12"/>
  <c r="H3856" i="12" s="1"/>
  <c r="B3856" i="12"/>
  <c r="D3856" i="12"/>
  <c r="E3856" i="12"/>
  <c r="I3856" i="12"/>
  <c r="J3856" i="12" s="1"/>
  <c r="A3857" i="12"/>
  <c r="H3857" i="12" s="1"/>
  <c r="B3857" i="12"/>
  <c r="D3857" i="12"/>
  <c r="E3857" i="12"/>
  <c r="I3857" i="12"/>
  <c r="J3857" i="12" s="1"/>
  <c r="A3858" i="12"/>
  <c r="H3858" i="12" s="1"/>
  <c r="B3858" i="12"/>
  <c r="D3858" i="12"/>
  <c r="E3858" i="12"/>
  <c r="I3858" i="12"/>
  <c r="J3858" i="12" s="1"/>
  <c r="A3859" i="12"/>
  <c r="H3859" i="12" s="1"/>
  <c r="B3859" i="12"/>
  <c r="D3859" i="12"/>
  <c r="E3859" i="12"/>
  <c r="I3859" i="12"/>
  <c r="J3859" i="12" s="1"/>
  <c r="A3860" i="12"/>
  <c r="H3860" i="12" s="1"/>
  <c r="B3860" i="12"/>
  <c r="D3860" i="12"/>
  <c r="E3860" i="12"/>
  <c r="I3860" i="12"/>
  <c r="J3860" i="12" s="1"/>
  <c r="A3861" i="12"/>
  <c r="H3861" i="12" s="1"/>
  <c r="B3861" i="12"/>
  <c r="D3861" i="12"/>
  <c r="E3861" i="12"/>
  <c r="I3861" i="12"/>
  <c r="J3861" i="12" s="1"/>
  <c r="A3862" i="12"/>
  <c r="H3862" i="12" s="1"/>
  <c r="B3862" i="12"/>
  <c r="D3862" i="12"/>
  <c r="E3862" i="12"/>
  <c r="I3862" i="12"/>
  <c r="J3862" i="12" s="1"/>
  <c r="A3863" i="12"/>
  <c r="H3863" i="12" s="1"/>
  <c r="B3863" i="12"/>
  <c r="D3863" i="12"/>
  <c r="E3863" i="12"/>
  <c r="I3863" i="12"/>
  <c r="J3863" i="12" s="1"/>
  <c r="A3864" i="12"/>
  <c r="H3864" i="12" s="1"/>
  <c r="B3864" i="12"/>
  <c r="D3864" i="12"/>
  <c r="E3864" i="12"/>
  <c r="I3864" i="12"/>
  <c r="J3864" i="12" s="1"/>
  <c r="A3865" i="12"/>
  <c r="H3865" i="12" s="1"/>
  <c r="B3865" i="12"/>
  <c r="D3865" i="12"/>
  <c r="E3865" i="12"/>
  <c r="I3865" i="12"/>
  <c r="J3865" i="12" s="1"/>
  <c r="A3866" i="12"/>
  <c r="H3866" i="12" s="1"/>
  <c r="B3866" i="12"/>
  <c r="D3866" i="12"/>
  <c r="E3866" i="12"/>
  <c r="I3866" i="12"/>
  <c r="J3866" i="12" s="1"/>
  <c r="A3867" i="12"/>
  <c r="H3867" i="12" s="1"/>
  <c r="B3867" i="12"/>
  <c r="D3867" i="12"/>
  <c r="E3867" i="12"/>
  <c r="I3867" i="12"/>
  <c r="J3867" i="12" s="1"/>
  <c r="A3868" i="12"/>
  <c r="H3868" i="12" s="1"/>
  <c r="B3868" i="12"/>
  <c r="D3868" i="12"/>
  <c r="E3868" i="12"/>
  <c r="I3868" i="12"/>
  <c r="J3868" i="12" s="1"/>
  <c r="A3869" i="12"/>
  <c r="H3869" i="12" s="1"/>
  <c r="B3869" i="12"/>
  <c r="D3869" i="12"/>
  <c r="E3869" i="12"/>
  <c r="I3869" i="12"/>
  <c r="J3869" i="12" s="1"/>
  <c r="A3870" i="12"/>
  <c r="H3870" i="12" s="1"/>
  <c r="B3870" i="12"/>
  <c r="D3870" i="12"/>
  <c r="E3870" i="12"/>
  <c r="I3870" i="12"/>
  <c r="J3870" i="12" s="1"/>
  <c r="A3871" i="12"/>
  <c r="H3871" i="12" s="1"/>
  <c r="B3871" i="12"/>
  <c r="D3871" i="12"/>
  <c r="E3871" i="12"/>
  <c r="I3871" i="12"/>
  <c r="J3871" i="12" s="1"/>
  <c r="A3872" i="12"/>
  <c r="H3872" i="12" s="1"/>
  <c r="B3872" i="12"/>
  <c r="D3872" i="12"/>
  <c r="E3872" i="12"/>
  <c r="I3872" i="12"/>
  <c r="J3872" i="12" s="1"/>
  <c r="A3873" i="12"/>
  <c r="H3873" i="12" s="1"/>
  <c r="B3873" i="12"/>
  <c r="D3873" i="12"/>
  <c r="E3873" i="12"/>
  <c r="I3873" i="12"/>
  <c r="J3873" i="12" s="1"/>
  <c r="A3874" i="12"/>
  <c r="H3874" i="12" s="1"/>
  <c r="B3874" i="12"/>
  <c r="D3874" i="12"/>
  <c r="E3874" i="12"/>
  <c r="I3874" i="12"/>
  <c r="J3874" i="12" s="1"/>
  <c r="A3875" i="12"/>
  <c r="H3875" i="12" s="1"/>
  <c r="B3875" i="12"/>
  <c r="D3875" i="12"/>
  <c r="E3875" i="12"/>
  <c r="I3875" i="12"/>
  <c r="J3875" i="12" s="1"/>
  <c r="A3876" i="12"/>
  <c r="H3876" i="12" s="1"/>
  <c r="B3876" i="12"/>
  <c r="D3876" i="12"/>
  <c r="E3876" i="12"/>
  <c r="I3876" i="12"/>
  <c r="J3876" i="12" s="1"/>
  <c r="A3877" i="12"/>
  <c r="H3877" i="12" s="1"/>
  <c r="B3877" i="12"/>
  <c r="D3877" i="12"/>
  <c r="E3877" i="12"/>
  <c r="I3877" i="12"/>
  <c r="J3877" i="12" s="1"/>
  <c r="A3878" i="12"/>
  <c r="H3878" i="12" s="1"/>
  <c r="B3878" i="12"/>
  <c r="D3878" i="12"/>
  <c r="E3878" i="12"/>
  <c r="I3878" i="12"/>
  <c r="J3878" i="12" s="1"/>
  <c r="A3879" i="12"/>
  <c r="H3879" i="12" s="1"/>
  <c r="B3879" i="12"/>
  <c r="D3879" i="12"/>
  <c r="E3879" i="12"/>
  <c r="I3879" i="12"/>
  <c r="J3879" i="12" s="1"/>
  <c r="A3880" i="12"/>
  <c r="H3880" i="12" s="1"/>
  <c r="B3880" i="12"/>
  <c r="D3880" i="12"/>
  <c r="E3880" i="12"/>
  <c r="I3880" i="12"/>
  <c r="J3880" i="12" s="1"/>
  <c r="A3881" i="12"/>
  <c r="H3881" i="12" s="1"/>
  <c r="B3881" i="12"/>
  <c r="D3881" i="12"/>
  <c r="E3881" i="12"/>
  <c r="I3881" i="12"/>
  <c r="J3881" i="12" s="1"/>
  <c r="A3882" i="12"/>
  <c r="H3882" i="12" s="1"/>
  <c r="B3882" i="12"/>
  <c r="D3882" i="12"/>
  <c r="E3882" i="12"/>
  <c r="I3882" i="12"/>
  <c r="J3882" i="12" s="1"/>
  <c r="A3883" i="12"/>
  <c r="H3883" i="12" s="1"/>
  <c r="B3883" i="12"/>
  <c r="D3883" i="12"/>
  <c r="E3883" i="12"/>
  <c r="I3883" i="12"/>
  <c r="J3883" i="12" s="1"/>
  <c r="A3884" i="12"/>
  <c r="H3884" i="12" s="1"/>
  <c r="B3884" i="12"/>
  <c r="D3884" i="12"/>
  <c r="E3884" i="12"/>
  <c r="I3884" i="12"/>
  <c r="J3884" i="12" s="1"/>
  <c r="A3885" i="12"/>
  <c r="H3885" i="12" s="1"/>
  <c r="B3885" i="12"/>
  <c r="D3885" i="12"/>
  <c r="E3885" i="12"/>
  <c r="I3885" i="12"/>
  <c r="J3885" i="12" s="1"/>
  <c r="A3886" i="12"/>
  <c r="H3886" i="12" s="1"/>
  <c r="B3886" i="12"/>
  <c r="D3886" i="12"/>
  <c r="E3886" i="12"/>
  <c r="I3886" i="12"/>
  <c r="J3886" i="12" s="1"/>
  <c r="A3887" i="12"/>
  <c r="H3887" i="12" s="1"/>
  <c r="B3887" i="12"/>
  <c r="D3887" i="12"/>
  <c r="E3887" i="12"/>
  <c r="I3887" i="12"/>
  <c r="J3887" i="12" s="1"/>
  <c r="A3888" i="12"/>
  <c r="H3888" i="12" s="1"/>
  <c r="B3888" i="12"/>
  <c r="D3888" i="12"/>
  <c r="E3888" i="12"/>
  <c r="I3888" i="12"/>
  <c r="J3888" i="12" s="1"/>
  <c r="A3889" i="12"/>
  <c r="H3889" i="12" s="1"/>
  <c r="B3889" i="12"/>
  <c r="D3889" i="12"/>
  <c r="E3889" i="12"/>
  <c r="I3889" i="12"/>
  <c r="J3889" i="12" s="1"/>
  <c r="A3890" i="12"/>
  <c r="H3890" i="12" s="1"/>
  <c r="B3890" i="12"/>
  <c r="D3890" i="12"/>
  <c r="E3890" i="12"/>
  <c r="I3890" i="12"/>
  <c r="J3890" i="12" s="1"/>
  <c r="A3891" i="12"/>
  <c r="H3891" i="12" s="1"/>
  <c r="B3891" i="12"/>
  <c r="D3891" i="12"/>
  <c r="E3891" i="12"/>
  <c r="I3891" i="12"/>
  <c r="J3891" i="12" s="1"/>
  <c r="A3892" i="12"/>
  <c r="H3892" i="12" s="1"/>
  <c r="B3892" i="12"/>
  <c r="D3892" i="12"/>
  <c r="E3892" i="12"/>
  <c r="I3892" i="12"/>
  <c r="J3892" i="12" s="1"/>
  <c r="A3893" i="12"/>
  <c r="H3893" i="12" s="1"/>
  <c r="B3893" i="12"/>
  <c r="D3893" i="12"/>
  <c r="E3893" i="12"/>
  <c r="I3893" i="12"/>
  <c r="J3893" i="12" s="1"/>
  <c r="A3894" i="12"/>
  <c r="H3894" i="12" s="1"/>
  <c r="B3894" i="12"/>
  <c r="D3894" i="12"/>
  <c r="E3894" i="12"/>
  <c r="I3894" i="12"/>
  <c r="J3894" i="12" s="1"/>
  <c r="A3895" i="12"/>
  <c r="H3895" i="12" s="1"/>
  <c r="B3895" i="12"/>
  <c r="D3895" i="12"/>
  <c r="E3895" i="12"/>
  <c r="I3895" i="12"/>
  <c r="J3895" i="12" s="1"/>
  <c r="A3896" i="12"/>
  <c r="H3896" i="12" s="1"/>
  <c r="B3896" i="12"/>
  <c r="D3896" i="12"/>
  <c r="E3896" i="12"/>
  <c r="I3896" i="12"/>
  <c r="J3896" i="12" s="1"/>
  <c r="A3897" i="12"/>
  <c r="H3897" i="12" s="1"/>
  <c r="B3897" i="12"/>
  <c r="D3897" i="12"/>
  <c r="E3897" i="12"/>
  <c r="I3897" i="12"/>
  <c r="J3897" i="12" s="1"/>
  <c r="A3898" i="12"/>
  <c r="H3898" i="12" s="1"/>
  <c r="B3898" i="12"/>
  <c r="D3898" i="12"/>
  <c r="E3898" i="12"/>
  <c r="I3898" i="12"/>
  <c r="J3898" i="12" s="1"/>
  <c r="A3899" i="12"/>
  <c r="H3899" i="12" s="1"/>
  <c r="B3899" i="12"/>
  <c r="D3899" i="12"/>
  <c r="E3899" i="12"/>
  <c r="I3899" i="12"/>
  <c r="J3899" i="12" s="1"/>
  <c r="A3900" i="12"/>
  <c r="H3900" i="12" s="1"/>
  <c r="B3900" i="12"/>
  <c r="D3900" i="12"/>
  <c r="E3900" i="12"/>
  <c r="I3900" i="12"/>
  <c r="J3900" i="12" s="1"/>
  <c r="A3901" i="12"/>
  <c r="H3901" i="12" s="1"/>
  <c r="B3901" i="12"/>
  <c r="D3901" i="12"/>
  <c r="E3901" i="12"/>
  <c r="I3901" i="12"/>
  <c r="J3901" i="12" s="1"/>
  <c r="A3902" i="12"/>
  <c r="H3902" i="12" s="1"/>
  <c r="B3902" i="12"/>
  <c r="D3902" i="12"/>
  <c r="E3902" i="12"/>
  <c r="I3902" i="12"/>
  <c r="J3902" i="12" s="1"/>
  <c r="A3903" i="12"/>
  <c r="H3903" i="12" s="1"/>
  <c r="B3903" i="12"/>
  <c r="D3903" i="12"/>
  <c r="E3903" i="12"/>
  <c r="I3903" i="12"/>
  <c r="J3903" i="12" s="1"/>
  <c r="A3904" i="12"/>
  <c r="H3904" i="12" s="1"/>
  <c r="B3904" i="12"/>
  <c r="D3904" i="12"/>
  <c r="E3904" i="12"/>
  <c r="I3904" i="12"/>
  <c r="J3904" i="12" s="1"/>
  <c r="A3905" i="12"/>
  <c r="H3905" i="12" s="1"/>
  <c r="B3905" i="12"/>
  <c r="D3905" i="12"/>
  <c r="E3905" i="12"/>
  <c r="I3905" i="12"/>
  <c r="J3905" i="12" s="1"/>
  <c r="A3906" i="12"/>
  <c r="H3906" i="12" s="1"/>
  <c r="B3906" i="12"/>
  <c r="D3906" i="12"/>
  <c r="E3906" i="12"/>
  <c r="I3906" i="12"/>
  <c r="J3906" i="12" s="1"/>
  <c r="A3907" i="12"/>
  <c r="H3907" i="12" s="1"/>
  <c r="B3907" i="12"/>
  <c r="D3907" i="12"/>
  <c r="E3907" i="12"/>
  <c r="I3907" i="12"/>
  <c r="J3907" i="12" s="1"/>
  <c r="A3908" i="12"/>
  <c r="H3908" i="12" s="1"/>
  <c r="B3908" i="12"/>
  <c r="D3908" i="12"/>
  <c r="E3908" i="12"/>
  <c r="I3908" i="12"/>
  <c r="J3908" i="12" s="1"/>
  <c r="A3909" i="12"/>
  <c r="H3909" i="12" s="1"/>
  <c r="B3909" i="12"/>
  <c r="D3909" i="12"/>
  <c r="E3909" i="12"/>
  <c r="I3909" i="12"/>
  <c r="J3909" i="12" s="1"/>
  <c r="A3910" i="12"/>
  <c r="H3910" i="12" s="1"/>
  <c r="B3910" i="12"/>
  <c r="D3910" i="12"/>
  <c r="E3910" i="12"/>
  <c r="I3910" i="12"/>
  <c r="J3910" i="12" s="1"/>
  <c r="A3911" i="12"/>
  <c r="H3911" i="12" s="1"/>
  <c r="B3911" i="12"/>
  <c r="D3911" i="12"/>
  <c r="E3911" i="12"/>
  <c r="I3911" i="12"/>
  <c r="J3911" i="12" s="1"/>
  <c r="A3912" i="12"/>
  <c r="H3912" i="12" s="1"/>
  <c r="B3912" i="12"/>
  <c r="D3912" i="12"/>
  <c r="E3912" i="12"/>
  <c r="I3912" i="12"/>
  <c r="J3912" i="12" s="1"/>
  <c r="A3913" i="12"/>
  <c r="H3913" i="12" s="1"/>
  <c r="B3913" i="12"/>
  <c r="D3913" i="12"/>
  <c r="E3913" i="12"/>
  <c r="I3913" i="12"/>
  <c r="J3913" i="12" s="1"/>
  <c r="A3914" i="12"/>
  <c r="H3914" i="12" s="1"/>
  <c r="B3914" i="12"/>
  <c r="D3914" i="12"/>
  <c r="E3914" i="12"/>
  <c r="I3914" i="12"/>
  <c r="J3914" i="12" s="1"/>
  <c r="A3915" i="12"/>
  <c r="H3915" i="12" s="1"/>
  <c r="B3915" i="12"/>
  <c r="D3915" i="12"/>
  <c r="E3915" i="12"/>
  <c r="I3915" i="12"/>
  <c r="J3915" i="12" s="1"/>
  <c r="A3916" i="12"/>
  <c r="H3916" i="12" s="1"/>
  <c r="B3916" i="12"/>
  <c r="D3916" i="12"/>
  <c r="E3916" i="12"/>
  <c r="I3916" i="12"/>
  <c r="J3916" i="12" s="1"/>
  <c r="A3917" i="12"/>
  <c r="H3917" i="12" s="1"/>
  <c r="B3917" i="12"/>
  <c r="D3917" i="12"/>
  <c r="E3917" i="12"/>
  <c r="I3917" i="12"/>
  <c r="J3917" i="12" s="1"/>
  <c r="A3918" i="12"/>
  <c r="H3918" i="12" s="1"/>
  <c r="B3918" i="12"/>
  <c r="D3918" i="12"/>
  <c r="E3918" i="12"/>
  <c r="I3918" i="12"/>
  <c r="J3918" i="12" s="1"/>
  <c r="A3919" i="12"/>
  <c r="H3919" i="12" s="1"/>
  <c r="B3919" i="12"/>
  <c r="D3919" i="12"/>
  <c r="E3919" i="12"/>
  <c r="I3919" i="12"/>
  <c r="J3919" i="12" s="1"/>
  <c r="A3920" i="12"/>
  <c r="H3920" i="12" s="1"/>
  <c r="B3920" i="12"/>
  <c r="D3920" i="12"/>
  <c r="E3920" i="12"/>
  <c r="I3920" i="12"/>
  <c r="J3920" i="12" s="1"/>
  <c r="A3921" i="12"/>
  <c r="H3921" i="12" s="1"/>
  <c r="B3921" i="12"/>
  <c r="D3921" i="12"/>
  <c r="E3921" i="12"/>
  <c r="I3921" i="12"/>
  <c r="J3921" i="12" s="1"/>
  <c r="A3922" i="12"/>
  <c r="H3922" i="12" s="1"/>
  <c r="B3922" i="12"/>
  <c r="D3922" i="12"/>
  <c r="E3922" i="12"/>
  <c r="I3922" i="12"/>
  <c r="J3922" i="12" s="1"/>
  <c r="A3923" i="12"/>
  <c r="H3923" i="12" s="1"/>
  <c r="B3923" i="12"/>
  <c r="D3923" i="12"/>
  <c r="E3923" i="12"/>
  <c r="I3923" i="12"/>
  <c r="J3923" i="12" s="1"/>
  <c r="A3924" i="12"/>
  <c r="H3924" i="12" s="1"/>
  <c r="B3924" i="12"/>
  <c r="D3924" i="12"/>
  <c r="E3924" i="12"/>
  <c r="I3924" i="12"/>
  <c r="J3924" i="12" s="1"/>
  <c r="A3925" i="12"/>
  <c r="H3925" i="12" s="1"/>
  <c r="B3925" i="12"/>
  <c r="D3925" i="12"/>
  <c r="E3925" i="12"/>
  <c r="I3925" i="12"/>
  <c r="J3925" i="12" s="1"/>
  <c r="A3926" i="12"/>
  <c r="H3926" i="12" s="1"/>
  <c r="B3926" i="12"/>
  <c r="D3926" i="12"/>
  <c r="E3926" i="12"/>
  <c r="I3926" i="12"/>
  <c r="J3926" i="12" s="1"/>
  <c r="A3927" i="12"/>
  <c r="H3927" i="12" s="1"/>
  <c r="B3927" i="12"/>
  <c r="D3927" i="12"/>
  <c r="E3927" i="12"/>
  <c r="I3927" i="12"/>
  <c r="J3927" i="12" s="1"/>
  <c r="A3928" i="12"/>
  <c r="H3928" i="12" s="1"/>
  <c r="B3928" i="12"/>
  <c r="D3928" i="12"/>
  <c r="E3928" i="12"/>
  <c r="I3928" i="12"/>
  <c r="J3928" i="12" s="1"/>
  <c r="A3929" i="12"/>
  <c r="H3929" i="12" s="1"/>
  <c r="B3929" i="12"/>
  <c r="D3929" i="12"/>
  <c r="E3929" i="12"/>
  <c r="I3929" i="12"/>
  <c r="J3929" i="12" s="1"/>
  <c r="A3930" i="12"/>
  <c r="H3930" i="12" s="1"/>
  <c r="B3930" i="12"/>
  <c r="D3930" i="12"/>
  <c r="E3930" i="12"/>
  <c r="I3930" i="12"/>
  <c r="J3930" i="12" s="1"/>
  <c r="A3931" i="12"/>
  <c r="H3931" i="12" s="1"/>
  <c r="B3931" i="12"/>
  <c r="D3931" i="12"/>
  <c r="E3931" i="12"/>
  <c r="I3931" i="12"/>
  <c r="J3931" i="12" s="1"/>
  <c r="A3932" i="12"/>
  <c r="H3932" i="12" s="1"/>
  <c r="B3932" i="12"/>
  <c r="D3932" i="12"/>
  <c r="E3932" i="12"/>
  <c r="I3932" i="12"/>
  <c r="J3932" i="12" s="1"/>
  <c r="A3933" i="12"/>
  <c r="H3933" i="12" s="1"/>
  <c r="B3933" i="12"/>
  <c r="D3933" i="12"/>
  <c r="E3933" i="12"/>
  <c r="I3933" i="12"/>
  <c r="J3933" i="12" s="1"/>
  <c r="A3934" i="12"/>
  <c r="H3934" i="12" s="1"/>
  <c r="B3934" i="12"/>
  <c r="D3934" i="12"/>
  <c r="E3934" i="12"/>
  <c r="I3934" i="12"/>
  <c r="J3934" i="12" s="1"/>
  <c r="A3935" i="12"/>
  <c r="H3935" i="12" s="1"/>
  <c r="B3935" i="12"/>
  <c r="D3935" i="12"/>
  <c r="E3935" i="12"/>
  <c r="I3935" i="12"/>
  <c r="J3935" i="12" s="1"/>
  <c r="A3936" i="12"/>
  <c r="H3936" i="12" s="1"/>
  <c r="B3936" i="12"/>
  <c r="D3936" i="12"/>
  <c r="E3936" i="12"/>
  <c r="I3936" i="12"/>
  <c r="J3936" i="12" s="1"/>
  <c r="A3937" i="12"/>
  <c r="H3937" i="12" s="1"/>
  <c r="B3937" i="12"/>
  <c r="D3937" i="12"/>
  <c r="E3937" i="12"/>
  <c r="I3937" i="12"/>
  <c r="J3937" i="12" s="1"/>
  <c r="A3938" i="12"/>
  <c r="H3938" i="12" s="1"/>
  <c r="B3938" i="12"/>
  <c r="D3938" i="12"/>
  <c r="E3938" i="12"/>
  <c r="I3938" i="12"/>
  <c r="J3938" i="12" s="1"/>
  <c r="A3939" i="12"/>
  <c r="H3939" i="12" s="1"/>
  <c r="B3939" i="12"/>
  <c r="D3939" i="12"/>
  <c r="E3939" i="12"/>
  <c r="I3939" i="12"/>
  <c r="J3939" i="12" s="1"/>
  <c r="A3940" i="12"/>
  <c r="H3940" i="12" s="1"/>
  <c r="B3940" i="12"/>
  <c r="D3940" i="12"/>
  <c r="E3940" i="12"/>
  <c r="I3940" i="12"/>
  <c r="J3940" i="12" s="1"/>
  <c r="A3941" i="12"/>
  <c r="H3941" i="12" s="1"/>
  <c r="B3941" i="12"/>
  <c r="D3941" i="12"/>
  <c r="E3941" i="12"/>
  <c r="I3941" i="12"/>
  <c r="J3941" i="12" s="1"/>
  <c r="A3942" i="12"/>
  <c r="H3942" i="12" s="1"/>
  <c r="B3942" i="12"/>
  <c r="D3942" i="12"/>
  <c r="E3942" i="12"/>
  <c r="I3942" i="12"/>
  <c r="J3942" i="12" s="1"/>
  <c r="A3943" i="12"/>
  <c r="H3943" i="12" s="1"/>
  <c r="B3943" i="12"/>
  <c r="D3943" i="12"/>
  <c r="E3943" i="12"/>
  <c r="I3943" i="12"/>
  <c r="J3943" i="12" s="1"/>
  <c r="A3944" i="12"/>
  <c r="H3944" i="12" s="1"/>
  <c r="B3944" i="12"/>
  <c r="D3944" i="12"/>
  <c r="E3944" i="12"/>
  <c r="I3944" i="12"/>
  <c r="J3944" i="12" s="1"/>
  <c r="A3945" i="12"/>
  <c r="H3945" i="12" s="1"/>
  <c r="B3945" i="12"/>
  <c r="D3945" i="12"/>
  <c r="E3945" i="12"/>
  <c r="I3945" i="12"/>
  <c r="J3945" i="12" s="1"/>
  <c r="A3946" i="12"/>
  <c r="H3946" i="12" s="1"/>
  <c r="B3946" i="12"/>
  <c r="D3946" i="12"/>
  <c r="E3946" i="12"/>
  <c r="I3946" i="12"/>
  <c r="J3946" i="12" s="1"/>
  <c r="A3947" i="12"/>
  <c r="H3947" i="12" s="1"/>
  <c r="B3947" i="12"/>
  <c r="D3947" i="12"/>
  <c r="E3947" i="12"/>
  <c r="I3947" i="12"/>
  <c r="J3947" i="12" s="1"/>
  <c r="A3948" i="12"/>
  <c r="H3948" i="12" s="1"/>
  <c r="B3948" i="12"/>
  <c r="D3948" i="12"/>
  <c r="E3948" i="12"/>
  <c r="I3948" i="12"/>
  <c r="J3948" i="12" s="1"/>
  <c r="A3949" i="12"/>
  <c r="H3949" i="12" s="1"/>
  <c r="B3949" i="12"/>
  <c r="D3949" i="12"/>
  <c r="E3949" i="12"/>
  <c r="I3949" i="12"/>
  <c r="J3949" i="12" s="1"/>
  <c r="A3950" i="12"/>
  <c r="H3950" i="12" s="1"/>
  <c r="B3950" i="12"/>
  <c r="D3950" i="12"/>
  <c r="E3950" i="12"/>
  <c r="I3950" i="12"/>
  <c r="J3950" i="12" s="1"/>
  <c r="A3951" i="12"/>
  <c r="H3951" i="12" s="1"/>
  <c r="B3951" i="12"/>
  <c r="D3951" i="12"/>
  <c r="E3951" i="12"/>
  <c r="I3951" i="12"/>
  <c r="J3951" i="12" s="1"/>
  <c r="A3952" i="12"/>
  <c r="H3952" i="12" s="1"/>
  <c r="B3952" i="12"/>
  <c r="D3952" i="12"/>
  <c r="E3952" i="12"/>
  <c r="I3952" i="12"/>
  <c r="J3952" i="12" s="1"/>
  <c r="A3953" i="12"/>
  <c r="H3953" i="12" s="1"/>
  <c r="B3953" i="12"/>
  <c r="D3953" i="12"/>
  <c r="E3953" i="12"/>
  <c r="I3953" i="12"/>
  <c r="J3953" i="12" s="1"/>
  <c r="A3954" i="12"/>
  <c r="H3954" i="12" s="1"/>
  <c r="B3954" i="12"/>
  <c r="D3954" i="12"/>
  <c r="E3954" i="12"/>
  <c r="I3954" i="12"/>
  <c r="J3954" i="12" s="1"/>
  <c r="A3955" i="12"/>
  <c r="H3955" i="12" s="1"/>
  <c r="B3955" i="12"/>
  <c r="D3955" i="12"/>
  <c r="E3955" i="12"/>
  <c r="I3955" i="12"/>
  <c r="J3955" i="12" s="1"/>
  <c r="A3956" i="12"/>
  <c r="H3956" i="12" s="1"/>
  <c r="B3956" i="12"/>
  <c r="D3956" i="12"/>
  <c r="E3956" i="12"/>
  <c r="I3956" i="12"/>
  <c r="J3956" i="12" s="1"/>
  <c r="A3957" i="12"/>
  <c r="H3957" i="12" s="1"/>
  <c r="B3957" i="12"/>
  <c r="D3957" i="12"/>
  <c r="E3957" i="12"/>
  <c r="I3957" i="12"/>
  <c r="J3957" i="12" s="1"/>
  <c r="A3958" i="12"/>
  <c r="H3958" i="12" s="1"/>
  <c r="B3958" i="12"/>
  <c r="D3958" i="12"/>
  <c r="E3958" i="12"/>
  <c r="I3958" i="12"/>
  <c r="J3958" i="12" s="1"/>
  <c r="A3959" i="12"/>
  <c r="H3959" i="12" s="1"/>
  <c r="B3959" i="12"/>
  <c r="D3959" i="12"/>
  <c r="E3959" i="12"/>
  <c r="I3959" i="12"/>
  <c r="J3959" i="12" s="1"/>
  <c r="A3960" i="12"/>
  <c r="H3960" i="12" s="1"/>
  <c r="B3960" i="12"/>
  <c r="D3960" i="12"/>
  <c r="E3960" i="12"/>
  <c r="I3960" i="12"/>
  <c r="J3960" i="12" s="1"/>
  <c r="A3961" i="12"/>
  <c r="H3961" i="12" s="1"/>
  <c r="B3961" i="12"/>
  <c r="D3961" i="12"/>
  <c r="E3961" i="12"/>
  <c r="I3961" i="12"/>
  <c r="J3961" i="12" s="1"/>
  <c r="A3962" i="12"/>
  <c r="H3962" i="12" s="1"/>
  <c r="B3962" i="12"/>
  <c r="D3962" i="12"/>
  <c r="E3962" i="12"/>
  <c r="I3962" i="12"/>
  <c r="J3962" i="12" s="1"/>
  <c r="A3963" i="12"/>
  <c r="H3963" i="12" s="1"/>
  <c r="B3963" i="12"/>
  <c r="D3963" i="12"/>
  <c r="E3963" i="12"/>
  <c r="I3963" i="12"/>
  <c r="J3963" i="12" s="1"/>
  <c r="A3964" i="12"/>
  <c r="H3964" i="12" s="1"/>
  <c r="B3964" i="12"/>
  <c r="D3964" i="12"/>
  <c r="E3964" i="12"/>
  <c r="I3964" i="12"/>
  <c r="J3964" i="12" s="1"/>
  <c r="A3965" i="12"/>
  <c r="H3965" i="12" s="1"/>
  <c r="B3965" i="12"/>
  <c r="D3965" i="12"/>
  <c r="E3965" i="12"/>
  <c r="I3965" i="12"/>
  <c r="J3965" i="12" s="1"/>
  <c r="A3966" i="12"/>
  <c r="H3966" i="12" s="1"/>
  <c r="B3966" i="12"/>
  <c r="D3966" i="12"/>
  <c r="E3966" i="12"/>
  <c r="I3966" i="12"/>
  <c r="J3966" i="12" s="1"/>
  <c r="A3967" i="12"/>
  <c r="H3967" i="12" s="1"/>
  <c r="B3967" i="12"/>
  <c r="D3967" i="12"/>
  <c r="E3967" i="12"/>
  <c r="I3967" i="12"/>
  <c r="J3967" i="12" s="1"/>
  <c r="A3968" i="12"/>
  <c r="H3968" i="12" s="1"/>
  <c r="B3968" i="12"/>
  <c r="D3968" i="12"/>
  <c r="E3968" i="12"/>
  <c r="I3968" i="12"/>
  <c r="J3968" i="12" s="1"/>
  <c r="A3969" i="12"/>
  <c r="H3969" i="12" s="1"/>
  <c r="B3969" i="12"/>
  <c r="D3969" i="12"/>
  <c r="E3969" i="12"/>
  <c r="I3969" i="12"/>
  <c r="J3969" i="12" s="1"/>
  <c r="D3459" i="12"/>
  <c r="E3459" i="12"/>
  <c r="D3460" i="12"/>
  <c r="E3460" i="12"/>
  <c r="D3461" i="12"/>
  <c r="E3461" i="12"/>
  <c r="D3462" i="12"/>
  <c r="E3462" i="12"/>
  <c r="D3463" i="12"/>
  <c r="E3463" i="12"/>
  <c r="D3464" i="12"/>
  <c r="E3464" i="12"/>
  <c r="D3465" i="12"/>
  <c r="E3465" i="12"/>
  <c r="D3466" i="12"/>
  <c r="E3466" i="12"/>
  <c r="D3467" i="12"/>
  <c r="E3467" i="12"/>
  <c r="D3468" i="12"/>
  <c r="E3468" i="12"/>
  <c r="D3469" i="12"/>
  <c r="E3469" i="12"/>
  <c r="D3470" i="12"/>
  <c r="E3470" i="12"/>
  <c r="D3471" i="12"/>
  <c r="E3471" i="12"/>
  <c r="D3472" i="12"/>
  <c r="E3472" i="12"/>
  <c r="D3473" i="12"/>
  <c r="E3473" i="12"/>
  <c r="D3474" i="12"/>
  <c r="E3474" i="12"/>
  <c r="D3475" i="12"/>
  <c r="E3475" i="12"/>
  <c r="D3476" i="12"/>
  <c r="E3476" i="12"/>
  <c r="D3477" i="12"/>
  <c r="E3477" i="12"/>
  <c r="D3478" i="12"/>
  <c r="E3478" i="12"/>
  <c r="D3479" i="12"/>
  <c r="E3479" i="12"/>
  <c r="D3480" i="12"/>
  <c r="E3480" i="12"/>
  <c r="D3481" i="12"/>
  <c r="E3481" i="12"/>
  <c r="D3482" i="12"/>
  <c r="E3482" i="12"/>
  <c r="D3483" i="12"/>
  <c r="E3483" i="12"/>
  <c r="D3484" i="12"/>
  <c r="E3484" i="12"/>
  <c r="D3485" i="12"/>
  <c r="E3485" i="12"/>
  <c r="D3486" i="12"/>
  <c r="E3486" i="12"/>
  <c r="D3487" i="12"/>
  <c r="E3487" i="12"/>
  <c r="D3488" i="12"/>
  <c r="E3488" i="12"/>
  <c r="D3489" i="12"/>
  <c r="E3489" i="12"/>
  <c r="D3490" i="12"/>
  <c r="E3490" i="12"/>
  <c r="D3491" i="12"/>
  <c r="E3491" i="12"/>
  <c r="D3492" i="12"/>
  <c r="E3492" i="12"/>
  <c r="D3493" i="12"/>
  <c r="E3493" i="12"/>
  <c r="D3494" i="12"/>
  <c r="E3494" i="12"/>
  <c r="D3495" i="12"/>
  <c r="E3495" i="12"/>
  <c r="D3496" i="12"/>
  <c r="E3496" i="12"/>
  <c r="D3497" i="12"/>
  <c r="E3497" i="12"/>
  <c r="D3498" i="12"/>
  <c r="E3498" i="12"/>
  <c r="D3499" i="12"/>
  <c r="E3499" i="12"/>
  <c r="D3500" i="12"/>
  <c r="E3500" i="12"/>
  <c r="D3501" i="12"/>
  <c r="E3501" i="12"/>
  <c r="D3502" i="12"/>
  <c r="E3502" i="12"/>
  <c r="D3503" i="12"/>
  <c r="E3503" i="12"/>
  <c r="D3504" i="12"/>
  <c r="E3504" i="12"/>
  <c r="D3505" i="12"/>
  <c r="E3505" i="12"/>
  <c r="D3506" i="12"/>
  <c r="E3506" i="12"/>
  <c r="D3507" i="12"/>
  <c r="E3507" i="12"/>
  <c r="D3508" i="12"/>
  <c r="E3508" i="12"/>
  <c r="D3509" i="12"/>
  <c r="E3509" i="12"/>
  <c r="A3510" i="12"/>
  <c r="H3510" i="12" s="1"/>
  <c r="B3510" i="12"/>
  <c r="D3510" i="12"/>
  <c r="E3510" i="12"/>
  <c r="A3511" i="12"/>
  <c r="H3511" i="12" s="1"/>
  <c r="B3511" i="12"/>
  <c r="D3511" i="12"/>
  <c r="E3511" i="12"/>
  <c r="A3512" i="12"/>
  <c r="H3512" i="12" s="1"/>
  <c r="B3512" i="12"/>
  <c r="D3512" i="12"/>
  <c r="E3512" i="12"/>
  <c r="A3513" i="12"/>
  <c r="H3513" i="12" s="1"/>
  <c r="B3513" i="12"/>
  <c r="D3513" i="12"/>
  <c r="E3513" i="12"/>
  <c r="A3514" i="12"/>
  <c r="H3514" i="12" s="1"/>
  <c r="B3514" i="12"/>
  <c r="D3514" i="12"/>
  <c r="E3514" i="12"/>
  <c r="A3515" i="12"/>
  <c r="H3515" i="12" s="1"/>
  <c r="B3515" i="12"/>
  <c r="D3515" i="12"/>
  <c r="E3515" i="12"/>
  <c r="A3516" i="12"/>
  <c r="H3516" i="12" s="1"/>
  <c r="B3516" i="12"/>
  <c r="D3516" i="12"/>
  <c r="E3516" i="12"/>
  <c r="A3517" i="12"/>
  <c r="H3517" i="12" s="1"/>
  <c r="B3517" i="12"/>
  <c r="D3517" i="12"/>
  <c r="E3517" i="12"/>
  <c r="A3518" i="12"/>
  <c r="H3518" i="12" s="1"/>
  <c r="B3518" i="12"/>
  <c r="D3518" i="12"/>
  <c r="E3518" i="12"/>
  <c r="A3519" i="12"/>
  <c r="H3519" i="12" s="1"/>
  <c r="B3519" i="12"/>
  <c r="D3519" i="12"/>
  <c r="E3519" i="12"/>
  <c r="A3520" i="12"/>
  <c r="H3520" i="12" s="1"/>
  <c r="B3520" i="12"/>
  <c r="D3520" i="12"/>
  <c r="E3520" i="12"/>
  <c r="A3521" i="12"/>
  <c r="H3521" i="12" s="1"/>
  <c r="B3521" i="12"/>
  <c r="D3521" i="12"/>
  <c r="E3521" i="12"/>
  <c r="A3522" i="12"/>
  <c r="H3522" i="12" s="1"/>
  <c r="B3522" i="12"/>
  <c r="D3522" i="12"/>
  <c r="E3522" i="12"/>
  <c r="A3523" i="12"/>
  <c r="H3523" i="12" s="1"/>
  <c r="B3523" i="12"/>
  <c r="D3523" i="12"/>
  <c r="E3523" i="12"/>
  <c r="A3524" i="12"/>
  <c r="H3524" i="12" s="1"/>
  <c r="B3524" i="12"/>
  <c r="D3524" i="12"/>
  <c r="E3524" i="12"/>
  <c r="A3525" i="12"/>
  <c r="H3525" i="12" s="1"/>
  <c r="B3525" i="12"/>
  <c r="D3525" i="12"/>
  <c r="E3525" i="12"/>
  <c r="A3526" i="12"/>
  <c r="H3526" i="12" s="1"/>
  <c r="B3526" i="12"/>
  <c r="D3526" i="12"/>
  <c r="E3526" i="12"/>
  <c r="A3527" i="12"/>
  <c r="H3527" i="12" s="1"/>
  <c r="B3527" i="12"/>
  <c r="D3527" i="12"/>
  <c r="E3527" i="12"/>
  <c r="A3528" i="12"/>
  <c r="H3528" i="12" s="1"/>
  <c r="B3528" i="12"/>
  <c r="D3528" i="12"/>
  <c r="E3528" i="12"/>
  <c r="A3529" i="12"/>
  <c r="H3529" i="12" s="1"/>
  <c r="B3529" i="12"/>
  <c r="D3529" i="12"/>
  <c r="E3529" i="12"/>
  <c r="A3530" i="12"/>
  <c r="H3530" i="12" s="1"/>
  <c r="B3530" i="12"/>
  <c r="D3530" i="12"/>
  <c r="E3530" i="12"/>
  <c r="A3531" i="12"/>
  <c r="H3531" i="12" s="1"/>
  <c r="B3531" i="12"/>
  <c r="D3531" i="12"/>
  <c r="E3531" i="12"/>
  <c r="A3532" i="12"/>
  <c r="H3532" i="12" s="1"/>
  <c r="B3532" i="12"/>
  <c r="D3532" i="12"/>
  <c r="E3532" i="12"/>
  <c r="A3533" i="12"/>
  <c r="H3533" i="12" s="1"/>
  <c r="B3533" i="12"/>
  <c r="D3533" i="12"/>
  <c r="E3533" i="12"/>
  <c r="A3534" i="12"/>
  <c r="H3534" i="12" s="1"/>
  <c r="B3534" i="12"/>
  <c r="D3534" i="12"/>
  <c r="E3534" i="12"/>
  <c r="A3535" i="12"/>
  <c r="H3535" i="12" s="1"/>
  <c r="B3535" i="12"/>
  <c r="D3535" i="12"/>
  <c r="E3535" i="12"/>
  <c r="A3536" i="12"/>
  <c r="H3536" i="12" s="1"/>
  <c r="B3536" i="12"/>
  <c r="D3536" i="12"/>
  <c r="E3536" i="12"/>
  <c r="A3537" i="12"/>
  <c r="H3537" i="12" s="1"/>
  <c r="B3537" i="12"/>
  <c r="D3537" i="12"/>
  <c r="E3537" i="12"/>
  <c r="A3538" i="12"/>
  <c r="H3538" i="12" s="1"/>
  <c r="B3538" i="12"/>
  <c r="D3538" i="12"/>
  <c r="E3538" i="12"/>
  <c r="A3539" i="12"/>
  <c r="H3539" i="12" s="1"/>
  <c r="B3539" i="12"/>
  <c r="D3539" i="12"/>
  <c r="E3539" i="12"/>
  <c r="A3540" i="12"/>
  <c r="H3540" i="12" s="1"/>
  <c r="B3540" i="12"/>
  <c r="D3540" i="12"/>
  <c r="E3540" i="12"/>
  <c r="A3541" i="12"/>
  <c r="H3541" i="12" s="1"/>
  <c r="B3541" i="12"/>
  <c r="D3541" i="12"/>
  <c r="E3541" i="12"/>
  <c r="A3542" i="12"/>
  <c r="H3542" i="12" s="1"/>
  <c r="B3542" i="12"/>
  <c r="D3542" i="12"/>
  <c r="E3542" i="12"/>
  <c r="A3543" i="12"/>
  <c r="H3543" i="12" s="1"/>
  <c r="B3543" i="12"/>
  <c r="D3543" i="12"/>
  <c r="E3543" i="12"/>
  <c r="A3544" i="12"/>
  <c r="H3544" i="12" s="1"/>
  <c r="B3544" i="12"/>
  <c r="D3544" i="12"/>
  <c r="E3544" i="12"/>
  <c r="A3545" i="12"/>
  <c r="H3545" i="12" s="1"/>
  <c r="B3545" i="12"/>
  <c r="D3545" i="12"/>
  <c r="E3545" i="12"/>
  <c r="A3546" i="12"/>
  <c r="H3546" i="12" s="1"/>
  <c r="B3546" i="12"/>
  <c r="D3546" i="12"/>
  <c r="E3546" i="12"/>
  <c r="A3547" i="12"/>
  <c r="H3547" i="12" s="1"/>
  <c r="B3547" i="12"/>
  <c r="D3547" i="12"/>
  <c r="E3547" i="12"/>
  <c r="A3548" i="12"/>
  <c r="H3548" i="12" s="1"/>
  <c r="B3548" i="12"/>
  <c r="D3548" i="12"/>
  <c r="E3548" i="12"/>
  <c r="A3549" i="12"/>
  <c r="H3549" i="12" s="1"/>
  <c r="B3549" i="12"/>
  <c r="D3549" i="12"/>
  <c r="E3549" i="12"/>
  <c r="A3550" i="12"/>
  <c r="H3550" i="12" s="1"/>
  <c r="B3550" i="12"/>
  <c r="D3550" i="12"/>
  <c r="E3550" i="12"/>
  <c r="A3551" i="12"/>
  <c r="H3551" i="12" s="1"/>
  <c r="B3551" i="12"/>
  <c r="D3551" i="12"/>
  <c r="E3551" i="12"/>
  <c r="A3552" i="12"/>
  <c r="H3552" i="12" s="1"/>
  <c r="B3552" i="12"/>
  <c r="D3552" i="12"/>
  <c r="E3552" i="12"/>
  <c r="A3553" i="12"/>
  <c r="H3553" i="12" s="1"/>
  <c r="B3553" i="12"/>
  <c r="D3553" i="12"/>
  <c r="E3553" i="12"/>
  <c r="A3554" i="12"/>
  <c r="H3554" i="12" s="1"/>
  <c r="B3554" i="12"/>
  <c r="D3554" i="12"/>
  <c r="E3554" i="12"/>
  <c r="A3555" i="12"/>
  <c r="H3555" i="12" s="1"/>
  <c r="B3555" i="12"/>
  <c r="D3555" i="12"/>
  <c r="E3555" i="12"/>
  <c r="A3556" i="12"/>
  <c r="H3556" i="12" s="1"/>
  <c r="B3556" i="12"/>
  <c r="D3556" i="12"/>
  <c r="E3556" i="12"/>
  <c r="A3557" i="12"/>
  <c r="H3557" i="12" s="1"/>
  <c r="B3557" i="12"/>
  <c r="D3557" i="12"/>
  <c r="E3557" i="12"/>
  <c r="A3558" i="12"/>
  <c r="H3558" i="12" s="1"/>
  <c r="B3558" i="12"/>
  <c r="D3558" i="12"/>
  <c r="E3558" i="12"/>
  <c r="A3559" i="12"/>
  <c r="H3559" i="12" s="1"/>
  <c r="B3559" i="12"/>
  <c r="D3559" i="12"/>
  <c r="E3559" i="12"/>
  <c r="A3560" i="12"/>
  <c r="H3560" i="12" s="1"/>
  <c r="B3560" i="12"/>
  <c r="D3560" i="12"/>
  <c r="E3560" i="12"/>
  <c r="A3561" i="12"/>
  <c r="H3561" i="12" s="1"/>
  <c r="B3561" i="12"/>
  <c r="D3561" i="12"/>
  <c r="E3561" i="12"/>
  <c r="A3562" i="12"/>
  <c r="H3562" i="12" s="1"/>
  <c r="B3562" i="12"/>
  <c r="D3562" i="12"/>
  <c r="E3562" i="12"/>
  <c r="I3562" i="12"/>
  <c r="J3562" i="12" s="1"/>
  <c r="A3563" i="12"/>
  <c r="H3563" i="12" s="1"/>
  <c r="B3563" i="12"/>
  <c r="D3563" i="12"/>
  <c r="E3563" i="12"/>
  <c r="I3563" i="12"/>
  <c r="J3563" i="12" s="1"/>
  <c r="A3564" i="12"/>
  <c r="H3564" i="12" s="1"/>
  <c r="B3564" i="12"/>
  <c r="D3564" i="12"/>
  <c r="E3564" i="12"/>
  <c r="I3564" i="12"/>
  <c r="J3564" i="12" s="1"/>
  <c r="A3565" i="12"/>
  <c r="H3565" i="12" s="1"/>
  <c r="B3565" i="12"/>
  <c r="D3565" i="12"/>
  <c r="E3565" i="12"/>
  <c r="I3565" i="12"/>
  <c r="J3565" i="12" s="1"/>
  <c r="A3566" i="12"/>
  <c r="H3566" i="12" s="1"/>
  <c r="B3566" i="12"/>
  <c r="D3566" i="12"/>
  <c r="E3566" i="12"/>
  <c r="I3566" i="12"/>
  <c r="J3566" i="12" s="1"/>
  <c r="A3567" i="12"/>
  <c r="H3567" i="12" s="1"/>
  <c r="B3567" i="12"/>
  <c r="D3567" i="12"/>
  <c r="E3567" i="12"/>
  <c r="I3567" i="12"/>
  <c r="J3567" i="12" s="1"/>
  <c r="A3568" i="12"/>
  <c r="H3568" i="12" s="1"/>
  <c r="B3568" i="12"/>
  <c r="D3568" i="12"/>
  <c r="E3568" i="12"/>
  <c r="I3568" i="12"/>
  <c r="J3568" i="12" s="1"/>
  <c r="A3569" i="12"/>
  <c r="H3569" i="12" s="1"/>
  <c r="B3569" i="12"/>
  <c r="D3569" i="12"/>
  <c r="E3569" i="12"/>
  <c r="I3569" i="12"/>
  <c r="J3569" i="12" s="1"/>
  <c r="A3570" i="12"/>
  <c r="H3570" i="12" s="1"/>
  <c r="B3570" i="12"/>
  <c r="D3570" i="12"/>
  <c r="E3570" i="12"/>
  <c r="I3570" i="12"/>
  <c r="J3570" i="12" s="1"/>
  <c r="A3571" i="12"/>
  <c r="H3571" i="12" s="1"/>
  <c r="B3571" i="12"/>
  <c r="D3571" i="12"/>
  <c r="E3571" i="12"/>
  <c r="I3571" i="12"/>
  <c r="J3571" i="12" s="1"/>
  <c r="A3572" i="12"/>
  <c r="H3572" i="12" s="1"/>
  <c r="B3572" i="12"/>
  <c r="D3572" i="12"/>
  <c r="E3572" i="12"/>
  <c r="I3572" i="12"/>
  <c r="J3572" i="12" s="1"/>
  <c r="A3573" i="12"/>
  <c r="H3573" i="12" s="1"/>
  <c r="B3573" i="12"/>
  <c r="D3573" i="12"/>
  <c r="E3573" i="12"/>
  <c r="I3573" i="12"/>
  <c r="J3573" i="12" s="1"/>
  <c r="A3574" i="12"/>
  <c r="H3574" i="12" s="1"/>
  <c r="B3574" i="12"/>
  <c r="D3574" i="12"/>
  <c r="E3574" i="12"/>
  <c r="I3574" i="12"/>
  <c r="J3574" i="12" s="1"/>
  <c r="A3575" i="12"/>
  <c r="H3575" i="12" s="1"/>
  <c r="B3575" i="12"/>
  <c r="D3575" i="12"/>
  <c r="E3575" i="12"/>
  <c r="I3575" i="12"/>
  <c r="J3575" i="12" s="1"/>
  <c r="A3576" i="12"/>
  <c r="H3576" i="12" s="1"/>
  <c r="B3576" i="12"/>
  <c r="D3576" i="12"/>
  <c r="E3576" i="12"/>
  <c r="I3576" i="12"/>
  <c r="J3576" i="12" s="1"/>
  <c r="A3577" i="12"/>
  <c r="H3577" i="12" s="1"/>
  <c r="B3577" i="12"/>
  <c r="D3577" i="12"/>
  <c r="E3577" i="12"/>
  <c r="I3577" i="12"/>
  <c r="J3577" i="12" s="1"/>
  <c r="A3578" i="12"/>
  <c r="H3578" i="12" s="1"/>
  <c r="B3578" i="12"/>
  <c r="D3578" i="12"/>
  <c r="E3578" i="12"/>
  <c r="I3578" i="12"/>
  <c r="J3578" i="12" s="1"/>
  <c r="A3579" i="12"/>
  <c r="H3579" i="12" s="1"/>
  <c r="B3579" i="12"/>
  <c r="D3579" i="12"/>
  <c r="E3579" i="12"/>
  <c r="I3579" i="12"/>
  <c r="J3579" i="12" s="1"/>
  <c r="A3580" i="12"/>
  <c r="H3580" i="12" s="1"/>
  <c r="B3580" i="12"/>
  <c r="D3580" i="12"/>
  <c r="E3580" i="12"/>
  <c r="I3580" i="12"/>
  <c r="J3580" i="12" s="1"/>
  <c r="A3581" i="12"/>
  <c r="H3581" i="12" s="1"/>
  <c r="B3581" i="12"/>
  <c r="D3581" i="12"/>
  <c r="E3581" i="12"/>
  <c r="I3581" i="12"/>
  <c r="J3581" i="12" s="1"/>
  <c r="A3582" i="12"/>
  <c r="H3582" i="12" s="1"/>
  <c r="B3582" i="12"/>
  <c r="D3582" i="12"/>
  <c r="E3582" i="12"/>
  <c r="I3582" i="12"/>
  <c r="J3582" i="12" s="1"/>
  <c r="A3583" i="12"/>
  <c r="H3583" i="12" s="1"/>
  <c r="B3583" i="12"/>
  <c r="D3583" i="12"/>
  <c r="E3583" i="12"/>
  <c r="I3583" i="12"/>
  <c r="J3583" i="12" s="1"/>
  <c r="A3584" i="12"/>
  <c r="H3584" i="12" s="1"/>
  <c r="B3584" i="12"/>
  <c r="D3584" i="12"/>
  <c r="E3584" i="12"/>
  <c r="I3584" i="12"/>
  <c r="J3584" i="12" s="1"/>
  <c r="A3585" i="12"/>
  <c r="H3585" i="12" s="1"/>
  <c r="B3585" i="12"/>
  <c r="D3585" i="12"/>
  <c r="E3585" i="12"/>
  <c r="I3585" i="12"/>
  <c r="J3585" i="12" s="1"/>
  <c r="A3586" i="12"/>
  <c r="H3586" i="12" s="1"/>
  <c r="B3586" i="12"/>
  <c r="D3586" i="12"/>
  <c r="E3586" i="12"/>
  <c r="I3586" i="12"/>
  <c r="J3586" i="12" s="1"/>
  <c r="A3587" i="12"/>
  <c r="H3587" i="12" s="1"/>
  <c r="B3587" i="12"/>
  <c r="D3587" i="12"/>
  <c r="E3587" i="12"/>
  <c r="I3587" i="12"/>
  <c r="J3587" i="12" s="1"/>
  <c r="A3588" i="12"/>
  <c r="H3588" i="12" s="1"/>
  <c r="B3588" i="12"/>
  <c r="D3588" i="12"/>
  <c r="E3588" i="12"/>
  <c r="I3588" i="12"/>
  <c r="J3588" i="12" s="1"/>
  <c r="A3589" i="12"/>
  <c r="H3589" i="12" s="1"/>
  <c r="B3589" i="12"/>
  <c r="D3589" i="12"/>
  <c r="E3589" i="12"/>
  <c r="I3589" i="12"/>
  <c r="J3589" i="12" s="1"/>
  <c r="A3590" i="12"/>
  <c r="H3590" i="12" s="1"/>
  <c r="B3590" i="12"/>
  <c r="D3590" i="12"/>
  <c r="E3590" i="12"/>
  <c r="I3590" i="12"/>
  <c r="J3590" i="12" s="1"/>
  <c r="A3591" i="12"/>
  <c r="H3591" i="12" s="1"/>
  <c r="B3591" i="12"/>
  <c r="D3591" i="12"/>
  <c r="E3591" i="12"/>
  <c r="I3591" i="12"/>
  <c r="J3591" i="12" s="1"/>
  <c r="A3592" i="12"/>
  <c r="H3592" i="12" s="1"/>
  <c r="B3592" i="12"/>
  <c r="D3592" i="12"/>
  <c r="E3592" i="12"/>
  <c r="I3592" i="12"/>
  <c r="J3592" i="12" s="1"/>
  <c r="A3593" i="12"/>
  <c r="H3593" i="12" s="1"/>
  <c r="B3593" i="12"/>
  <c r="D3593" i="12"/>
  <c r="E3593" i="12"/>
  <c r="I3593" i="12"/>
  <c r="J3593" i="12" s="1"/>
  <c r="A3594" i="12"/>
  <c r="H3594" i="12" s="1"/>
  <c r="B3594" i="12"/>
  <c r="D3594" i="12"/>
  <c r="E3594" i="12"/>
  <c r="I3594" i="12"/>
  <c r="J3594" i="12" s="1"/>
  <c r="A3595" i="12"/>
  <c r="H3595" i="12" s="1"/>
  <c r="B3595" i="12"/>
  <c r="D3595" i="12"/>
  <c r="E3595" i="12"/>
  <c r="I3595" i="12"/>
  <c r="J3595" i="12" s="1"/>
  <c r="A3596" i="12"/>
  <c r="H3596" i="12" s="1"/>
  <c r="B3596" i="12"/>
  <c r="D3596" i="12"/>
  <c r="E3596" i="12"/>
  <c r="I3596" i="12"/>
  <c r="J3596" i="12" s="1"/>
  <c r="A3597" i="12"/>
  <c r="H3597" i="12" s="1"/>
  <c r="B3597" i="12"/>
  <c r="D3597" i="12"/>
  <c r="E3597" i="12"/>
  <c r="I3597" i="12"/>
  <c r="J3597" i="12" s="1"/>
  <c r="A3598" i="12"/>
  <c r="H3598" i="12" s="1"/>
  <c r="B3598" i="12"/>
  <c r="D3598" i="12"/>
  <c r="E3598" i="12"/>
  <c r="I3598" i="12"/>
  <c r="J3598" i="12" s="1"/>
  <c r="A3599" i="12"/>
  <c r="H3599" i="12" s="1"/>
  <c r="B3599" i="12"/>
  <c r="D3599" i="12"/>
  <c r="E3599" i="12"/>
  <c r="I3599" i="12"/>
  <c r="J3599" i="12" s="1"/>
  <c r="A3600" i="12"/>
  <c r="H3600" i="12" s="1"/>
  <c r="B3600" i="12"/>
  <c r="D3600" i="12"/>
  <c r="E3600" i="12"/>
  <c r="I3600" i="12"/>
  <c r="J3600" i="12" s="1"/>
  <c r="A3601" i="12"/>
  <c r="H3601" i="12" s="1"/>
  <c r="B3601" i="12"/>
  <c r="D3601" i="12"/>
  <c r="E3601" i="12"/>
  <c r="I3601" i="12"/>
  <c r="J3601" i="12" s="1"/>
  <c r="A3602" i="12"/>
  <c r="H3602" i="12" s="1"/>
  <c r="B3602" i="12"/>
  <c r="D3602" i="12"/>
  <c r="E3602" i="12"/>
  <c r="I3602" i="12"/>
  <c r="J3602" i="12" s="1"/>
  <c r="A3603" i="12"/>
  <c r="H3603" i="12" s="1"/>
  <c r="B3603" i="12"/>
  <c r="D3603" i="12"/>
  <c r="E3603" i="12"/>
  <c r="I3603" i="12"/>
  <c r="J3603" i="12" s="1"/>
  <c r="A3604" i="12"/>
  <c r="H3604" i="12" s="1"/>
  <c r="B3604" i="12"/>
  <c r="D3604" i="12"/>
  <c r="E3604" i="12"/>
  <c r="I3604" i="12"/>
  <c r="J3604" i="12" s="1"/>
  <c r="A3605" i="12"/>
  <c r="H3605" i="12" s="1"/>
  <c r="B3605" i="12"/>
  <c r="D3605" i="12"/>
  <c r="E3605" i="12"/>
  <c r="I3605" i="12"/>
  <c r="J3605" i="12" s="1"/>
  <c r="A3606" i="12"/>
  <c r="H3606" i="12" s="1"/>
  <c r="B3606" i="12"/>
  <c r="D3606" i="12"/>
  <c r="E3606" i="12"/>
  <c r="I3606" i="12"/>
  <c r="J3606" i="12" s="1"/>
  <c r="A3607" i="12"/>
  <c r="H3607" i="12" s="1"/>
  <c r="B3607" i="12"/>
  <c r="D3607" i="12"/>
  <c r="E3607" i="12"/>
  <c r="I3607" i="12"/>
  <c r="J3607" i="12" s="1"/>
  <c r="A3608" i="12"/>
  <c r="H3608" i="12" s="1"/>
  <c r="B3608" i="12"/>
  <c r="D3608" i="12"/>
  <c r="E3608" i="12"/>
  <c r="I3608" i="12"/>
  <c r="J3608" i="12" s="1"/>
  <c r="A3609" i="12"/>
  <c r="H3609" i="12" s="1"/>
  <c r="B3609" i="12"/>
  <c r="D3609" i="12"/>
  <c r="E3609" i="12"/>
  <c r="I3609" i="12"/>
  <c r="J3609" i="12" s="1"/>
  <c r="A3610" i="12"/>
  <c r="H3610" i="12" s="1"/>
  <c r="B3610" i="12"/>
  <c r="D3610" i="12"/>
  <c r="E3610" i="12"/>
  <c r="I3610" i="12"/>
  <c r="J3610" i="12" s="1"/>
  <c r="A3611" i="12"/>
  <c r="H3611" i="12" s="1"/>
  <c r="B3611" i="12"/>
  <c r="D3611" i="12"/>
  <c r="E3611" i="12"/>
  <c r="I3611" i="12"/>
  <c r="J3611" i="12" s="1"/>
  <c r="A3612" i="12"/>
  <c r="H3612" i="12" s="1"/>
  <c r="B3612" i="12"/>
  <c r="D3612" i="12"/>
  <c r="E3612" i="12"/>
  <c r="I3612" i="12"/>
  <c r="J3612" i="12" s="1"/>
  <c r="A3613" i="12"/>
  <c r="H3613" i="12" s="1"/>
  <c r="B3613" i="12"/>
  <c r="D3613" i="12"/>
  <c r="E3613" i="12"/>
  <c r="I3613" i="12"/>
  <c r="J3613" i="12" s="1"/>
  <c r="A3614" i="12"/>
  <c r="H3614" i="12" s="1"/>
  <c r="B3614" i="12"/>
  <c r="D3614" i="12"/>
  <c r="E3614" i="12"/>
  <c r="I3614" i="12"/>
  <c r="J3614" i="12" s="1"/>
  <c r="A3615" i="12"/>
  <c r="H3615" i="12" s="1"/>
  <c r="B3615" i="12"/>
  <c r="D3615" i="12"/>
  <c r="E3615" i="12"/>
  <c r="I3615" i="12"/>
  <c r="J3615" i="12" s="1"/>
  <c r="A3616" i="12"/>
  <c r="H3616" i="12" s="1"/>
  <c r="B3616" i="12"/>
  <c r="D3616" i="12"/>
  <c r="E3616" i="12"/>
  <c r="I3616" i="12"/>
  <c r="J3616" i="12" s="1"/>
  <c r="A3617" i="12"/>
  <c r="H3617" i="12" s="1"/>
  <c r="B3617" i="12"/>
  <c r="D3617" i="12"/>
  <c r="E3617" i="12"/>
  <c r="I3617" i="12"/>
  <c r="J3617" i="12" s="1"/>
  <c r="A3618" i="12"/>
  <c r="H3618" i="12" s="1"/>
  <c r="B3618" i="12"/>
  <c r="D3618" i="12"/>
  <c r="E3618" i="12"/>
  <c r="I3618" i="12"/>
  <c r="J3618" i="12" s="1"/>
  <c r="A3619" i="12"/>
  <c r="H3619" i="12" s="1"/>
  <c r="B3619" i="12"/>
  <c r="D3619" i="12"/>
  <c r="E3619" i="12"/>
  <c r="I3619" i="12"/>
  <c r="J3619" i="12" s="1"/>
  <c r="A3620" i="12"/>
  <c r="H3620" i="12" s="1"/>
  <c r="B3620" i="12"/>
  <c r="D3620" i="12"/>
  <c r="E3620" i="12"/>
  <c r="I3620" i="12"/>
  <c r="J3620" i="12" s="1"/>
  <c r="A3621" i="12"/>
  <c r="H3621" i="12" s="1"/>
  <c r="B3621" i="12"/>
  <c r="D3621" i="12"/>
  <c r="E3621" i="12"/>
  <c r="I3621" i="12"/>
  <c r="J3621" i="12" s="1"/>
  <c r="A3622" i="12"/>
  <c r="H3622" i="12" s="1"/>
  <c r="B3622" i="12"/>
  <c r="D3622" i="12"/>
  <c r="E3622" i="12"/>
  <c r="I3622" i="12"/>
  <c r="J3622" i="12" s="1"/>
  <c r="A3623" i="12"/>
  <c r="H3623" i="12" s="1"/>
  <c r="B3623" i="12"/>
  <c r="D3623" i="12"/>
  <c r="E3623" i="12"/>
  <c r="I3623" i="12"/>
  <c r="J3623" i="12" s="1"/>
  <c r="A3624" i="12"/>
  <c r="H3624" i="12" s="1"/>
  <c r="B3624" i="12"/>
  <c r="D3624" i="12"/>
  <c r="E3624" i="12"/>
  <c r="I3624" i="12"/>
  <c r="J3624" i="12" s="1"/>
  <c r="A3625" i="12"/>
  <c r="H3625" i="12" s="1"/>
  <c r="B3625" i="12"/>
  <c r="D3625" i="12"/>
  <c r="E3625" i="12"/>
  <c r="I3625" i="12"/>
  <c r="J3625" i="12" s="1"/>
  <c r="A3626" i="12"/>
  <c r="H3626" i="12" s="1"/>
  <c r="B3626" i="12"/>
  <c r="D3626" i="12"/>
  <c r="E3626" i="12"/>
  <c r="I3626" i="12"/>
  <c r="J3626" i="12" s="1"/>
  <c r="A3627" i="12"/>
  <c r="H3627" i="12" s="1"/>
  <c r="B3627" i="12"/>
  <c r="D3627" i="12"/>
  <c r="E3627" i="12"/>
  <c r="I3627" i="12"/>
  <c r="J3627" i="12" s="1"/>
  <c r="A3628" i="12"/>
  <c r="H3628" i="12" s="1"/>
  <c r="B3628" i="12"/>
  <c r="D3628" i="12"/>
  <c r="E3628" i="12"/>
  <c r="I3628" i="12"/>
  <c r="J3628" i="12" s="1"/>
  <c r="A3629" i="12"/>
  <c r="H3629" i="12" s="1"/>
  <c r="B3629" i="12"/>
  <c r="D3629" i="12"/>
  <c r="E3629" i="12"/>
  <c r="I3629" i="12"/>
  <c r="J3629" i="12" s="1"/>
  <c r="A3630" i="12"/>
  <c r="H3630" i="12" s="1"/>
  <c r="B3630" i="12"/>
  <c r="D3630" i="12"/>
  <c r="E3630" i="12"/>
  <c r="I3630" i="12"/>
  <c r="J3630" i="12" s="1"/>
  <c r="A3631" i="12"/>
  <c r="H3631" i="12" s="1"/>
  <c r="B3631" i="12"/>
  <c r="D3631" i="12"/>
  <c r="E3631" i="12"/>
  <c r="I3631" i="12"/>
  <c r="J3631" i="12" s="1"/>
  <c r="A3632" i="12"/>
  <c r="H3632" i="12" s="1"/>
  <c r="B3632" i="12"/>
  <c r="D3632" i="12"/>
  <c r="E3632" i="12"/>
  <c r="I3632" i="12"/>
  <c r="J3632" i="12" s="1"/>
  <c r="A3633" i="12"/>
  <c r="H3633" i="12" s="1"/>
  <c r="B3633" i="12"/>
  <c r="D3633" i="12"/>
  <c r="E3633" i="12"/>
  <c r="I3633" i="12"/>
  <c r="J3633" i="12" s="1"/>
  <c r="A3634" i="12"/>
  <c r="H3634" i="12" s="1"/>
  <c r="B3634" i="12"/>
  <c r="D3634" i="12"/>
  <c r="E3634" i="12"/>
  <c r="I3634" i="12"/>
  <c r="J3634" i="12" s="1"/>
  <c r="A3635" i="12"/>
  <c r="H3635" i="12" s="1"/>
  <c r="B3635" i="12"/>
  <c r="D3635" i="12"/>
  <c r="E3635" i="12"/>
  <c r="I3635" i="12"/>
  <c r="J3635" i="12" s="1"/>
  <c r="A3636" i="12"/>
  <c r="H3636" i="12" s="1"/>
  <c r="B3636" i="12"/>
  <c r="D3636" i="12"/>
  <c r="E3636" i="12"/>
  <c r="I3636" i="12"/>
  <c r="J3636" i="12" s="1"/>
  <c r="A3637" i="12"/>
  <c r="H3637" i="12" s="1"/>
  <c r="B3637" i="12"/>
  <c r="D3637" i="12"/>
  <c r="E3637" i="12"/>
  <c r="I3637" i="12"/>
  <c r="J3637" i="12" s="1"/>
  <c r="A3638" i="12"/>
  <c r="H3638" i="12" s="1"/>
  <c r="B3638" i="12"/>
  <c r="D3638" i="12"/>
  <c r="E3638" i="12"/>
  <c r="I3638" i="12"/>
  <c r="J3638" i="12" s="1"/>
  <c r="A3639" i="12"/>
  <c r="H3639" i="12" s="1"/>
  <c r="B3639" i="12"/>
  <c r="D3639" i="12"/>
  <c r="E3639" i="12"/>
  <c r="I3639" i="12"/>
  <c r="J3639" i="12" s="1"/>
  <c r="A3640" i="12"/>
  <c r="H3640" i="12" s="1"/>
  <c r="B3640" i="12"/>
  <c r="D3640" i="12"/>
  <c r="E3640" i="12"/>
  <c r="I3640" i="12"/>
  <c r="J3640" i="12" s="1"/>
  <c r="A3641" i="12"/>
  <c r="H3641" i="12" s="1"/>
  <c r="B3641" i="12"/>
  <c r="D3641" i="12"/>
  <c r="E3641" i="12"/>
  <c r="I3641" i="12"/>
  <c r="J3641" i="12" s="1"/>
  <c r="A3642" i="12"/>
  <c r="H3642" i="12" s="1"/>
  <c r="B3642" i="12"/>
  <c r="D3642" i="12"/>
  <c r="E3642" i="12"/>
  <c r="I3642" i="12"/>
  <c r="J3642" i="12" s="1"/>
  <c r="A3643" i="12"/>
  <c r="H3643" i="12" s="1"/>
  <c r="B3643" i="12"/>
  <c r="D3643" i="12"/>
  <c r="E3643" i="12"/>
  <c r="I3643" i="12"/>
  <c r="J3643" i="12" s="1"/>
  <c r="A3644" i="12"/>
  <c r="H3644" i="12" s="1"/>
  <c r="B3644" i="12"/>
  <c r="D3644" i="12"/>
  <c r="E3644" i="12"/>
  <c r="I3644" i="12"/>
  <c r="J3644" i="12" s="1"/>
  <c r="A3645" i="12"/>
  <c r="H3645" i="12" s="1"/>
  <c r="B3645" i="12"/>
  <c r="D3645" i="12"/>
  <c r="E3645" i="12"/>
  <c r="I3645" i="12"/>
  <c r="J3645" i="12" s="1"/>
  <c r="A3646" i="12"/>
  <c r="H3646" i="12" s="1"/>
  <c r="B3646" i="12"/>
  <c r="D3646" i="12"/>
  <c r="E3646" i="12"/>
  <c r="I3646" i="12"/>
  <c r="J3646" i="12" s="1"/>
  <c r="A3647" i="12"/>
  <c r="H3647" i="12" s="1"/>
  <c r="B3647" i="12"/>
  <c r="D3647" i="12"/>
  <c r="E3647" i="12"/>
  <c r="I3647" i="12"/>
  <c r="J3647" i="12" s="1"/>
  <c r="A3648" i="12"/>
  <c r="H3648" i="12" s="1"/>
  <c r="B3648" i="12"/>
  <c r="D3648" i="12"/>
  <c r="E3648" i="12"/>
  <c r="I3648" i="12"/>
  <c r="J3648" i="12" s="1"/>
  <c r="A3649" i="12"/>
  <c r="H3649" i="12" s="1"/>
  <c r="B3649" i="12"/>
  <c r="D3649" i="12"/>
  <c r="E3649" i="12"/>
  <c r="I3649" i="12"/>
  <c r="J3649" i="12" s="1"/>
  <c r="A3650" i="12"/>
  <c r="H3650" i="12" s="1"/>
  <c r="B3650" i="12"/>
  <c r="D3650" i="12"/>
  <c r="E3650" i="12"/>
  <c r="I3650" i="12"/>
  <c r="J3650" i="12" s="1"/>
  <c r="A3651" i="12"/>
  <c r="H3651" i="12" s="1"/>
  <c r="B3651" i="12"/>
  <c r="D3651" i="12"/>
  <c r="E3651" i="12"/>
  <c r="I3651" i="12"/>
  <c r="J3651" i="12" s="1"/>
  <c r="A3652" i="12"/>
  <c r="H3652" i="12" s="1"/>
  <c r="B3652" i="12"/>
  <c r="D3652" i="12"/>
  <c r="E3652" i="12"/>
  <c r="I3652" i="12"/>
  <c r="J3652" i="12" s="1"/>
  <c r="A3653" i="12"/>
  <c r="H3653" i="12" s="1"/>
  <c r="B3653" i="12"/>
  <c r="D3653" i="12"/>
  <c r="E3653" i="12"/>
  <c r="I3653" i="12"/>
  <c r="J3653" i="12" s="1"/>
  <c r="A3654" i="12"/>
  <c r="H3654" i="12" s="1"/>
  <c r="B3654" i="12"/>
  <c r="D3654" i="12"/>
  <c r="E3654" i="12"/>
  <c r="I3654" i="12"/>
  <c r="J3654" i="12" s="1"/>
  <c r="A3655" i="12"/>
  <c r="H3655" i="12" s="1"/>
  <c r="B3655" i="12"/>
  <c r="D3655" i="12"/>
  <c r="E3655" i="12"/>
  <c r="I3655" i="12"/>
  <c r="J3655" i="12" s="1"/>
  <c r="A3656" i="12"/>
  <c r="H3656" i="12" s="1"/>
  <c r="B3656" i="12"/>
  <c r="D3656" i="12"/>
  <c r="E3656" i="12"/>
  <c r="I3656" i="12"/>
  <c r="J3656" i="12" s="1"/>
  <c r="A3657" i="12"/>
  <c r="H3657" i="12" s="1"/>
  <c r="B3657" i="12"/>
  <c r="D3657" i="12"/>
  <c r="E3657" i="12"/>
  <c r="I3657" i="12"/>
  <c r="J3657" i="12" s="1"/>
  <c r="A3658" i="12"/>
  <c r="H3658" i="12" s="1"/>
  <c r="B3658" i="12"/>
  <c r="D3658" i="12"/>
  <c r="E3658" i="12"/>
  <c r="I3658" i="12"/>
  <c r="J3658" i="12" s="1"/>
  <c r="A3659" i="12"/>
  <c r="H3659" i="12" s="1"/>
  <c r="B3659" i="12"/>
  <c r="D3659" i="12"/>
  <c r="E3659" i="12"/>
  <c r="I3659" i="12"/>
  <c r="J3659" i="12" s="1"/>
  <c r="A3660" i="12"/>
  <c r="H3660" i="12" s="1"/>
  <c r="B3660" i="12"/>
  <c r="D3660" i="12"/>
  <c r="E3660" i="12"/>
  <c r="I3660" i="12"/>
  <c r="J3660" i="12" s="1"/>
  <c r="A3661" i="12"/>
  <c r="H3661" i="12" s="1"/>
  <c r="B3661" i="12"/>
  <c r="D3661" i="12"/>
  <c r="E3661" i="12"/>
  <c r="I3661" i="12"/>
  <c r="J3661" i="12" s="1"/>
  <c r="A3662" i="12"/>
  <c r="H3662" i="12" s="1"/>
  <c r="B3662" i="12"/>
  <c r="D3662" i="12"/>
  <c r="E3662" i="12"/>
  <c r="I3662" i="12"/>
  <c r="J3662" i="12" s="1"/>
  <c r="A3663" i="12"/>
  <c r="H3663" i="12" s="1"/>
  <c r="B3663" i="12"/>
  <c r="D3663" i="12"/>
  <c r="E3663" i="12"/>
  <c r="I3663" i="12"/>
  <c r="J3663" i="12" s="1"/>
  <c r="A3664" i="12"/>
  <c r="H3664" i="12" s="1"/>
  <c r="B3664" i="12"/>
  <c r="D3664" i="12"/>
  <c r="E3664" i="12"/>
  <c r="I3664" i="12"/>
  <c r="J3664" i="12" s="1"/>
  <c r="A3665" i="12"/>
  <c r="H3665" i="12" s="1"/>
  <c r="B3665" i="12"/>
  <c r="D3665" i="12"/>
  <c r="E3665" i="12"/>
  <c r="I3665" i="12"/>
  <c r="J3665" i="12" s="1"/>
  <c r="A3666" i="12"/>
  <c r="H3666" i="12" s="1"/>
  <c r="B3666" i="12"/>
  <c r="D3666" i="12"/>
  <c r="E3666" i="12"/>
  <c r="I3666" i="12"/>
  <c r="J3666" i="12" s="1"/>
  <c r="A3667" i="12"/>
  <c r="H3667" i="12" s="1"/>
  <c r="B3667" i="12"/>
  <c r="D3667" i="12"/>
  <c r="E3667" i="12"/>
  <c r="I3667" i="12"/>
  <c r="J3667" i="12" s="1"/>
  <c r="A3668" i="12"/>
  <c r="H3668" i="12" s="1"/>
  <c r="B3668" i="12"/>
  <c r="D3668" i="12"/>
  <c r="E3668" i="12"/>
  <c r="I3668" i="12"/>
  <c r="J3668" i="12" s="1"/>
  <c r="A3669" i="12"/>
  <c r="H3669" i="12" s="1"/>
  <c r="B3669" i="12"/>
  <c r="D3669" i="12"/>
  <c r="E3669" i="12"/>
  <c r="I3669" i="12"/>
  <c r="J3669" i="12" s="1"/>
  <c r="A3670" i="12"/>
  <c r="H3670" i="12" s="1"/>
  <c r="B3670" i="12"/>
  <c r="D3670" i="12"/>
  <c r="E3670" i="12"/>
  <c r="I3670" i="12"/>
  <c r="J3670" i="12" s="1"/>
  <c r="A3671" i="12"/>
  <c r="H3671" i="12" s="1"/>
  <c r="B3671" i="12"/>
  <c r="D3671" i="12"/>
  <c r="E3671" i="12"/>
  <c r="I3671" i="12"/>
  <c r="J3671" i="12" s="1"/>
  <c r="A3672" i="12"/>
  <c r="H3672" i="12" s="1"/>
  <c r="B3672" i="12"/>
  <c r="D3672" i="12"/>
  <c r="E3672" i="12"/>
  <c r="I3672" i="12"/>
  <c r="J3672" i="12" s="1"/>
  <c r="A3673" i="12"/>
  <c r="H3673" i="12" s="1"/>
  <c r="B3673" i="12"/>
  <c r="D3673" i="12"/>
  <c r="E3673" i="12"/>
  <c r="I3673" i="12"/>
  <c r="J3673" i="12" s="1"/>
  <c r="A3674" i="12"/>
  <c r="H3674" i="12" s="1"/>
  <c r="B3674" i="12"/>
  <c r="D3674" i="12"/>
  <c r="E3674" i="12"/>
  <c r="I3674" i="12"/>
  <c r="J3674" i="12" s="1"/>
  <c r="A3675" i="12"/>
  <c r="H3675" i="12" s="1"/>
  <c r="B3675" i="12"/>
  <c r="D3675" i="12"/>
  <c r="E3675" i="12"/>
  <c r="I3675" i="12"/>
  <c r="J3675" i="12" s="1"/>
  <c r="A3676" i="12"/>
  <c r="H3676" i="12" s="1"/>
  <c r="B3676" i="12"/>
  <c r="D3676" i="12"/>
  <c r="E3676" i="12"/>
  <c r="I3676" i="12"/>
  <c r="J3676" i="12" s="1"/>
  <c r="A3677" i="12"/>
  <c r="H3677" i="12" s="1"/>
  <c r="B3677" i="12"/>
  <c r="D3677" i="12"/>
  <c r="E3677" i="12"/>
  <c r="I3677" i="12"/>
  <c r="J3677" i="12" s="1"/>
  <c r="A3678" i="12"/>
  <c r="H3678" i="12" s="1"/>
  <c r="B3678" i="12"/>
  <c r="D3678" i="12"/>
  <c r="E3678" i="12"/>
  <c r="I3678" i="12"/>
  <c r="J3678" i="12" s="1"/>
  <c r="A3679" i="12"/>
  <c r="H3679" i="12" s="1"/>
  <c r="B3679" i="12"/>
  <c r="D3679" i="12"/>
  <c r="E3679" i="12"/>
  <c r="I3679" i="12"/>
  <c r="J3679" i="12" s="1"/>
  <c r="A3680" i="12"/>
  <c r="H3680" i="12" s="1"/>
  <c r="B3680" i="12"/>
  <c r="D3680" i="12"/>
  <c r="E3680" i="12"/>
  <c r="I3680" i="12"/>
  <c r="J3680" i="12" s="1"/>
  <c r="A3681" i="12"/>
  <c r="H3681" i="12" s="1"/>
  <c r="B3681" i="12"/>
  <c r="D3681" i="12"/>
  <c r="E3681" i="12"/>
  <c r="I3681" i="12"/>
  <c r="J3681" i="12" s="1"/>
  <c r="A3682" i="12"/>
  <c r="H3682" i="12" s="1"/>
  <c r="B3682" i="12"/>
  <c r="D3682" i="12"/>
  <c r="E3682" i="12"/>
  <c r="I3682" i="12"/>
  <c r="J3682" i="12" s="1"/>
  <c r="A3683" i="12"/>
  <c r="H3683" i="12" s="1"/>
  <c r="B3683" i="12"/>
  <c r="D3683" i="12"/>
  <c r="E3683" i="12"/>
  <c r="I3683" i="12"/>
  <c r="J3683" i="12" s="1"/>
  <c r="A3684" i="12"/>
  <c r="H3684" i="12" s="1"/>
  <c r="B3684" i="12"/>
  <c r="D3684" i="12"/>
  <c r="E3684" i="12"/>
  <c r="I3684" i="12"/>
  <c r="J3684" i="12" s="1"/>
  <c r="A3685" i="12"/>
  <c r="H3685" i="12" s="1"/>
  <c r="B3685" i="12"/>
  <c r="D3685" i="12"/>
  <c r="E3685" i="12"/>
  <c r="I3685" i="12"/>
  <c r="J3685" i="12" s="1"/>
  <c r="A3686" i="12"/>
  <c r="H3686" i="12" s="1"/>
  <c r="B3686" i="12"/>
  <c r="D3686" i="12"/>
  <c r="E3686" i="12"/>
  <c r="I3686" i="12"/>
  <c r="J3686" i="12" s="1"/>
  <c r="A3687" i="12"/>
  <c r="H3687" i="12" s="1"/>
  <c r="B3687" i="12"/>
  <c r="D3687" i="12"/>
  <c r="E3687" i="12"/>
  <c r="I3687" i="12"/>
  <c r="J3687" i="12" s="1"/>
  <c r="A3688" i="12"/>
  <c r="H3688" i="12" s="1"/>
  <c r="B3688" i="12"/>
  <c r="D3688" i="12"/>
  <c r="E3688" i="12"/>
  <c r="I3688" i="12"/>
  <c r="J3688" i="12" s="1"/>
  <c r="A3689" i="12"/>
  <c r="H3689" i="12" s="1"/>
  <c r="B3689" i="12"/>
  <c r="D3689" i="12"/>
  <c r="E3689" i="12"/>
  <c r="I3689" i="12"/>
  <c r="J3689" i="12" s="1"/>
  <c r="A3690" i="12"/>
  <c r="H3690" i="12" s="1"/>
  <c r="B3690" i="12"/>
  <c r="D3690" i="12"/>
  <c r="E3690" i="12"/>
  <c r="I3690" i="12"/>
  <c r="J3690" i="12" s="1"/>
  <c r="A3691" i="12"/>
  <c r="H3691" i="12" s="1"/>
  <c r="B3691" i="12"/>
  <c r="D3691" i="12"/>
  <c r="E3691" i="12"/>
  <c r="I3691" i="12"/>
  <c r="J3691" i="12" s="1"/>
  <c r="A3692" i="12"/>
  <c r="H3692" i="12" s="1"/>
  <c r="B3692" i="12"/>
  <c r="D3692" i="12"/>
  <c r="E3692" i="12"/>
  <c r="I3692" i="12"/>
  <c r="J3692" i="12" s="1"/>
  <c r="A3693" i="12"/>
  <c r="H3693" i="12" s="1"/>
  <c r="B3693" i="12"/>
  <c r="D3693" i="12"/>
  <c r="E3693" i="12"/>
  <c r="I3693" i="12"/>
  <c r="J3693" i="12" s="1"/>
  <c r="A3694" i="12"/>
  <c r="H3694" i="12" s="1"/>
  <c r="B3694" i="12"/>
  <c r="D3694" i="12"/>
  <c r="E3694" i="12"/>
  <c r="I3694" i="12"/>
  <c r="J3694" i="12" s="1"/>
  <c r="A3695" i="12"/>
  <c r="H3695" i="12" s="1"/>
  <c r="B3695" i="12"/>
  <c r="D3695" i="12"/>
  <c r="E3695" i="12"/>
  <c r="I3695" i="12"/>
  <c r="J3695" i="12" s="1"/>
  <c r="A3696" i="12"/>
  <c r="H3696" i="12" s="1"/>
  <c r="B3696" i="12"/>
  <c r="D3696" i="12"/>
  <c r="E3696" i="12"/>
  <c r="I3696" i="12"/>
  <c r="J3696" i="12" s="1"/>
  <c r="A3697" i="12"/>
  <c r="H3697" i="12" s="1"/>
  <c r="B3697" i="12"/>
  <c r="D3697" i="12"/>
  <c r="E3697" i="12"/>
  <c r="I3697" i="12"/>
  <c r="J3697" i="12" s="1"/>
  <c r="A3698" i="12"/>
  <c r="H3698" i="12" s="1"/>
  <c r="B3698" i="12"/>
  <c r="D3698" i="12"/>
  <c r="E3698" i="12"/>
  <c r="I3698" i="12"/>
  <c r="J3698" i="12" s="1"/>
  <c r="A3699" i="12"/>
  <c r="H3699" i="12" s="1"/>
  <c r="B3699" i="12"/>
  <c r="D3699" i="12"/>
  <c r="E3699" i="12"/>
  <c r="I3699" i="12"/>
  <c r="J3699" i="12" s="1"/>
  <c r="A3700" i="12"/>
  <c r="H3700" i="12" s="1"/>
  <c r="B3700" i="12"/>
  <c r="D3700" i="12"/>
  <c r="E3700" i="12"/>
  <c r="I3700" i="12"/>
  <c r="J3700" i="12" s="1"/>
  <c r="A3701" i="12"/>
  <c r="H3701" i="12" s="1"/>
  <c r="B3701" i="12"/>
  <c r="D3701" i="12"/>
  <c r="E3701" i="12"/>
  <c r="I3701" i="12"/>
  <c r="J3701" i="12" s="1"/>
  <c r="A3702" i="12"/>
  <c r="H3702" i="12" s="1"/>
  <c r="B3702" i="12"/>
  <c r="D3702" i="12"/>
  <c r="E3702" i="12"/>
  <c r="I3702" i="12"/>
  <c r="J3702" i="12" s="1"/>
  <c r="A3703" i="12"/>
  <c r="H3703" i="12" s="1"/>
  <c r="B3703" i="12"/>
  <c r="D3703" i="12"/>
  <c r="E3703" i="12"/>
  <c r="I3703" i="12"/>
  <c r="J3703" i="12" s="1"/>
  <c r="A3704" i="12"/>
  <c r="H3704" i="12" s="1"/>
  <c r="B3704" i="12"/>
  <c r="D3704" i="12"/>
  <c r="E3704" i="12"/>
  <c r="I3704" i="12"/>
  <c r="J3704" i="12" s="1"/>
  <c r="A3705" i="12"/>
  <c r="H3705" i="12" s="1"/>
  <c r="B3705" i="12"/>
  <c r="D3705" i="12"/>
  <c r="E3705" i="12"/>
  <c r="I3705" i="12"/>
  <c r="J3705" i="12" s="1"/>
  <c r="A3706" i="12"/>
  <c r="H3706" i="12" s="1"/>
  <c r="B3706" i="12"/>
  <c r="D3706" i="12"/>
  <c r="E3706" i="12"/>
  <c r="I3706" i="12"/>
  <c r="J3706" i="12" s="1"/>
  <c r="A3707" i="12"/>
  <c r="H3707" i="12" s="1"/>
  <c r="B3707" i="12"/>
  <c r="D3707" i="12"/>
  <c r="E3707" i="12"/>
  <c r="I3707" i="12"/>
  <c r="J3707" i="12" s="1"/>
  <c r="A3708" i="12"/>
  <c r="H3708" i="12" s="1"/>
  <c r="B3708" i="12"/>
  <c r="D3708" i="12"/>
  <c r="E3708" i="12"/>
  <c r="I3708" i="12"/>
  <c r="J3708" i="12" s="1"/>
  <c r="A3709" i="12"/>
  <c r="H3709" i="12" s="1"/>
  <c r="B3709" i="12"/>
  <c r="D3709" i="12"/>
  <c r="E3709" i="12"/>
  <c r="I3709" i="12"/>
  <c r="J3709" i="12" s="1"/>
  <c r="A3710" i="12"/>
  <c r="H3710" i="12" s="1"/>
  <c r="B3710" i="12"/>
  <c r="D3710" i="12"/>
  <c r="E3710" i="12"/>
  <c r="I3710" i="12"/>
  <c r="J3710" i="12" s="1"/>
  <c r="A3711" i="12"/>
  <c r="H3711" i="12" s="1"/>
  <c r="B3711" i="12"/>
  <c r="D3711" i="12"/>
  <c r="E3711" i="12"/>
  <c r="I3711" i="12"/>
  <c r="J3711" i="12" s="1"/>
  <c r="A3712" i="12"/>
  <c r="H3712" i="12" s="1"/>
  <c r="B3712" i="12"/>
  <c r="D3712" i="12"/>
  <c r="E3712" i="12"/>
  <c r="I3712" i="12"/>
  <c r="J3712" i="12" s="1"/>
  <c r="A3713" i="12"/>
  <c r="H3713" i="12" s="1"/>
  <c r="B3713" i="12"/>
  <c r="D3713" i="12"/>
  <c r="E3713" i="12"/>
  <c r="I3713" i="12"/>
  <c r="J3713" i="12" s="1"/>
  <c r="A3714" i="12"/>
  <c r="H3714" i="12" s="1"/>
  <c r="B3714" i="12"/>
  <c r="D3714" i="12"/>
  <c r="E3714" i="12"/>
  <c r="I3714" i="12"/>
  <c r="J3714" i="12" s="1"/>
  <c r="A3715" i="12"/>
  <c r="H3715" i="12" s="1"/>
  <c r="B3715" i="12"/>
  <c r="D3715" i="12"/>
  <c r="E3715" i="12"/>
  <c r="I3715" i="12"/>
  <c r="J3715" i="12" s="1"/>
  <c r="A3716" i="12"/>
  <c r="H3716" i="12" s="1"/>
  <c r="B3716" i="12"/>
  <c r="D3716" i="12"/>
  <c r="E3716" i="12"/>
  <c r="I3716" i="12"/>
  <c r="J3716" i="12" s="1"/>
  <c r="A3717" i="12"/>
  <c r="H3717" i="12" s="1"/>
  <c r="B3717" i="12"/>
  <c r="D3717" i="12"/>
  <c r="E3717" i="12"/>
  <c r="I3717" i="12"/>
  <c r="J3717" i="12" s="1"/>
  <c r="A3718" i="12"/>
  <c r="H3718" i="12" s="1"/>
  <c r="B3718" i="12"/>
  <c r="D3718" i="12"/>
  <c r="E3718" i="12"/>
  <c r="I3718" i="12"/>
  <c r="J3718" i="12" s="1"/>
  <c r="A3719" i="12"/>
  <c r="H3719" i="12" s="1"/>
  <c r="B3719" i="12"/>
  <c r="D3719" i="12"/>
  <c r="E3719" i="12"/>
  <c r="I3719" i="12"/>
  <c r="J3719" i="12" s="1"/>
  <c r="A3720" i="12"/>
  <c r="H3720" i="12" s="1"/>
  <c r="B3720" i="12"/>
  <c r="D3720" i="12"/>
  <c r="E3720" i="12"/>
  <c r="I3720" i="12"/>
  <c r="J3720" i="12" s="1"/>
  <c r="A3721" i="12"/>
  <c r="H3721" i="12" s="1"/>
  <c r="B3721" i="12"/>
  <c r="D3721" i="12"/>
  <c r="E3721" i="12"/>
  <c r="I3721" i="12"/>
  <c r="J3721" i="12" s="1"/>
  <c r="A3722" i="12"/>
  <c r="H3722" i="12" s="1"/>
  <c r="B3722" i="12"/>
  <c r="D3722" i="12"/>
  <c r="E3722" i="12"/>
  <c r="I3722" i="12"/>
  <c r="J3722" i="12" s="1"/>
  <c r="A3723" i="12"/>
  <c r="H3723" i="12" s="1"/>
  <c r="B3723" i="12"/>
  <c r="D3723" i="12"/>
  <c r="E3723" i="12"/>
  <c r="I3723" i="12"/>
  <c r="J3723" i="12" s="1"/>
  <c r="A3724" i="12"/>
  <c r="H3724" i="12" s="1"/>
  <c r="B3724" i="12"/>
  <c r="D3724" i="12"/>
  <c r="E3724" i="12"/>
  <c r="I3724" i="12"/>
  <c r="J3724" i="12" s="1"/>
  <c r="A3725" i="12"/>
  <c r="H3725" i="12" s="1"/>
  <c r="B3725" i="12"/>
  <c r="D3725" i="12"/>
  <c r="E3725" i="12"/>
  <c r="I3725" i="12"/>
  <c r="J3725" i="12" s="1"/>
  <c r="A3726" i="12"/>
  <c r="H3726" i="12" s="1"/>
  <c r="B3726" i="12"/>
  <c r="D3726" i="12"/>
  <c r="E3726" i="12"/>
  <c r="I3726" i="12"/>
  <c r="J3726" i="12" s="1"/>
  <c r="A3727" i="12"/>
  <c r="H3727" i="12" s="1"/>
  <c r="B3727" i="12"/>
  <c r="D3727" i="12"/>
  <c r="E3727" i="12"/>
  <c r="I3727" i="12"/>
  <c r="J3727" i="12" s="1"/>
  <c r="A3728" i="12"/>
  <c r="H3728" i="12" s="1"/>
  <c r="B3728" i="12"/>
  <c r="D3728" i="12"/>
  <c r="E3728" i="12"/>
  <c r="I3728" i="12"/>
  <c r="J3728" i="12" s="1"/>
  <c r="A3729" i="12"/>
  <c r="H3729" i="12" s="1"/>
  <c r="B3729" i="12"/>
  <c r="D3729" i="12"/>
  <c r="E3729" i="12"/>
  <c r="I3729" i="12"/>
  <c r="J3729" i="12" s="1"/>
  <c r="A3730" i="12"/>
  <c r="H3730" i="12" s="1"/>
  <c r="B3730" i="12"/>
  <c r="D3730" i="12"/>
  <c r="E3730" i="12"/>
  <c r="I3730" i="12"/>
  <c r="J3730" i="12" s="1"/>
  <c r="A3731" i="12"/>
  <c r="H3731" i="12" s="1"/>
  <c r="B3731" i="12"/>
  <c r="D3731" i="12"/>
  <c r="E3731" i="12"/>
  <c r="I3731" i="12"/>
  <c r="J3731" i="12" s="1"/>
  <c r="A3732" i="12"/>
  <c r="H3732" i="12" s="1"/>
  <c r="B3732" i="12"/>
  <c r="D3732" i="12"/>
  <c r="E3732" i="12"/>
  <c r="I3732" i="12"/>
  <c r="J3732" i="12" s="1"/>
  <c r="A3733" i="12"/>
  <c r="H3733" i="12" s="1"/>
  <c r="B3733" i="12"/>
  <c r="D3733" i="12"/>
  <c r="E3733" i="12"/>
  <c r="I3733" i="12"/>
  <c r="J3733" i="12" s="1"/>
  <c r="A3734" i="12"/>
  <c r="H3734" i="12" s="1"/>
  <c r="B3734" i="12"/>
  <c r="D3734" i="12"/>
  <c r="E3734" i="12"/>
  <c r="I3734" i="12"/>
  <c r="J3734" i="12" s="1"/>
  <c r="A3735" i="12"/>
  <c r="H3735" i="12" s="1"/>
  <c r="B3735" i="12"/>
  <c r="D3735" i="12"/>
  <c r="E3735" i="12"/>
  <c r="I3735" i="12"/>
  <c r="J3735" i="12" s="1"/>
  <c r="A3736" i="12"/>
  <c r="H3736" i="12" s="1"/>
  <c r="B3736" i="12"/>
  <c r="D3736" i="12"/>
  <c r="E3736" i="12"/>
  <c r="I3736" i="12"/>
  <c r="J3736" i="12" s="1"/>
  <c r="A3737" i="12"/>
  <c r="H3737" i="12" s="1"/>
  <c r="B3737" i="12"/>
  <c r="D3737" i="12"/>
  <c r="E3737" i="12"/>
  <c r="I3737" i="12"/>
  <c r="J3737" i="12" s="1"/>
  <c r="A3738" i="12"/>
  <c r="H3738" i="12" s="1"/>
  <c r="B3738" i="12"/>
  <c r="D3738" i="12"/>
  <c r="E3738" i="12"/>
  <c r="I3738" i="12"/>
  <c r="J3738" i="12" s="1"/>
  <c r="A3739" i="12"/>
  <c r="H3739" i="12" s="1"/>
  <c r="B3739" i="12"/>
  <c r="D3739" i="12"/>
  <c r="E3739" i="12"/>
  <c r="I3739" i="12"/>
  <c r="J3739" i="12" s="1"/>
  <c r="A3740" i="12"/>
  <c r="H3740" i="12" s="1"/>
  <c r="B3740" i="12"/>
  <c r="D3740" i="12"/>
  <c r="E3740" i="12"/>
  <c r="I3740" i="12"/>
  <c r="J3740" i="12" s="1"/>
  <c r="A3741" i="12"/>
  <c r="H3741" i="12" s="1"/>
  <c r="B3741" i="12"/>
  <c r="D3741" i="12"/>
  <c r="E3741" i="12"/>
  <c r="I3741" i="12"/>
  <c r="J3741" i="12" s="1"/>
  <c r="A3742" i="12"/>
  <c r="H3742" i="12" s="1"/>
  <c r="B3742" i="12"/>
  <c r="D3742" i="12"/>
  <c r="E3742" i="12"/>
  <c r="I3742" i="12"/>
  <c r="J3742" i="12" s="1"/>
  <c r="A3743" i="12"/>
  <c r="H3743" i="12" s="1"/>
  <c r="B3743" i="12"/>
  <c r="D3743" i="12"/>
  <c r="E3743" i="12"/>
  <c r="I3743" i="12"/>
  <c r="J3743" i="12" s="1"/>
  <c r="A3744" i="12"/>
  <c r="H3744" i="12" s="1"/>
  <c r="B3744" i="12"/>
  <c r="D3744" i="12"/>
  <c r="E3744" i="12"/>
  <c r="I3744" i="12"/>
  <c r="J3744" i="12" s="1"/>
  <c r="A3745" i="12"/>
  <c r="H3745" i="12" s="1"/>
  <c r="B3745" i="12"/>
  <c r="D3745" i="12"/>
  <c r="E3745" i="12"/>
  <c r="I3745" i="12"/>
  <c r="J3745" i="12" s="1"/>
  <c r="A3746" i="12"/>
  <c r="H3746" i="12" s="1"/>
  <c r="B3746" i="12"/>
  <c r="D3746" i="12"/>
  <c r="E3746" i="12"/>
  <c r="I3746" i="12"/>
  <c r="J3746" i="12" s="1"/>
  <c r="A3747" i="12"/>
  <c r="H3747" i="12" s="1"/>
  <c r="B3747" i="12"/>
  <c r="D3747" i="12"/>
  <c r="E3747" i="12"/>
  <c r="I3747" i="12"/>
  <c r="J3747" i="12" s="1"/>
  <c r="A3748" i="12"/>
  <c r="H3748" i="12" s="1"/>
  <c r="B3748" i="12"/>
  <c r="D3748" i="12"/>
  <c r="E3748" i="12"/>
  <c r="I3748" i="12"/>
  <c r="J3748" i="12" s="1"/>
  <c r="A3749" i="12"/>
  <c r="H3749" i="12" s="1"/>
  <c r="B3749" i="12"/>
  <c r="D3749" i="12"/>
  <c r="E3749" i="12"/>
  <c r="I3749" i="12"/>
  <c r="J3749" i="12" s="1"/>
  <c r="A3750" i="12"/>
  <c r="H3750" i="12" s="1"/>
  <c r="B3750" i="12"/>
  <c r="D3750" i="12"/>
  <c r="E3750" i="12"/>
  <c r="I3750" i="12"/>
  <c r="J3750" i="12" s="1"/>
  <c r="A3751" i="12"/>
  <c r="H3751" i="12" s="1"/>
  <c r="B3751" i="12"/>
  <c r="D3751" i="12"/>
  <c r="E3751" i="12"/>
  <c r="I3751" i="12"/>
  <c r="J3751" i="12" s="1"/>
  <c r="A3752" i="12"/>
  <c r="H3752" i="12" s="1"/>
  <c r="B3752" i="12"/>
  <c r="D3752" i="12"/>
  <c r="E3752" i="12"/>
  <c r="I3752" i="12"/>
  <c r="J3752" i="12" s="1"/>
  <c r="A3753" i="12"/>
  <c r="H3753" i="12" s="1"/>
  <c r="B3753" i="12"/>
  <c r="D3753" i="12"/>
  <c r="E3753" i="12"/>
  <c r="I3753" i="12"/>
  <c r="J3753" i="12" s="1"/>
  <c r="A3754" i="12"/>
  <c r="H3754" i="12" s="1"/>
  <c r="B3754" i="12"/>
  <c r="D3754" i="12"/>
  <c r="E3754" i="12"/>
  <c r="I3754" i="12"/>
  <c r="J3754" i="12" s="1"/>
  <c r="A3755" i="12"/>
  <c r="H3755" i="12" s="1"/>
  <c r="B3755" i="12"/>
  <c r="D3755" i="12"/>
  <c r="E3755" i="12"/>
  <c r="I3755" i="12"/>
  <c r="J3755" i="12" s="1"/>
  <c r="A3756" i="12"/>
  <c r="H3756" i="12" s="1"/>
  <c r="B3756" i="12"/>
  <c r="D3756" i="12"/>
  <c r="E3756" i="12"/>
  <c r="I3756" i="12"/>
  <c r="J3756" i="12" s="1"/>
  <c r="A3757" i="12"/>
  <c r="H3757" i="12" s="1"/>
  <c r="B3757" i="12"/>
  <c r="D3757" i="12"/>
  <c r="E3757" i="12"/>
  <c r="I3757" i="12"/>
  <c r="J3757" i="12" s="1"/>
  <c r="A3758" i="12"/>
  <c r="H3758" i="12" s="1"/>
  <c r="B3758" i="12"/>
  <c r="D3758" i="12"/>
  <c r="E3758" i="12"/>
  <c r="I3758" i="12"/>
  <c r="J3758" i="12" s="1"/>
  <c r="A3759" i="12"/>
  <c r="H3759" i="12" s="1"/>
  <c r="B3759" i="12"/>
  <c r="D3759" i="12"/>
  <c r="E3759" i="12"/>
  <c r="I3759" i="12"/>
  <c r="J3759" i="12" s="1"/>
  <c r="A3760" i="12"/>
  <c r="H3760" i="12" s="1"/>
  <c r="B3760" i="12"/>
  <c r="D3760" i="12"/>
  <c r="E3760" i="12"/>
  <c r="I3760" i="12"/>
  <c r="J3760" i="12" s="1"/>
  <c r="A3761" i="12"/>
  <c r="H3761" i="12" s="1"/>
  <c r="B3761" i="12"/>
  <c r="D3761" i="12"/>
  <c r="E3761" i="12"/>
  <c r="I3761" i="12"/>
  <c r="J3761" i="12" s="1"/>
  <c r="A3762" i="12"/>
  <c r="H3762" i="12" s="1"/>
  <c r="B3762" i="12"/>
  <c r="D3762" i="12"/>
  <c r="E3762" i="12"/>
  <c r="I3762" i="12"/>
  <c r="J3762" i="12" s="1"/>
  <c r="A3763" i="12"/>
  <c r="H3763" i="12" s="1"/>
  <c r="B3763" i="12"/>
  <c r="D3763" i="12"/>
  <c r="E3763" i="12"/>
  <c r="I3763" i="12"/>
  <c r="J3763" i="12" s="1"/>
  <c r="A3764" i="12"/>
  <c r="H3764" i="12" s="1"/>
  <c r="B3764" i="12"/>
  <c r="D3764" i="12"/>
  <c r="E3764" i="12"/>
  <c r="I3764" i="12"/>
  <c r="J3764" i="12" s="1"/>
  <c r="A3765" i="12"/>
  <c r="H3765" i="12" s="1"/>
  <c r="B3765" i="12"/>
  <c r="D3765" i="12"/>
  <c r="E3765" i="12"/>
  <c r="I3765" i="12"/>
  <c r="J3765" i="12" s="1"/>
  <c r="A3766" i="12"/>
  <c r="H3766" i="12" s="1"/>
  <c r="B3766" i="12"/>
  <c r="D3766" i="12"/>
  <c r="E3766" i="12"/>
  <c r="I3766" i="12"/>
  <c r="J3766" i="12" s="1"/>
  <c r="A3767" i="12"/>
  <c r="H3767" i="12" s="1"/>
  <c r="B3767" i="12"/>
  <c r="D3767" i="12"/>
  <c r="E3767" i="12"/>
  <c r="I3767" i="12"/>
  <c r="J3767" i="12" s="1"/>
  <c r="A3768" i="12"/>
  <c r="H3768" i="12" s="1"/>
  <c r="B3768" i="12"/>
  <c r="D3768" i="12"/>
  <c r="E3768" i="12"/>
  <c r="I3768" i="12"/>
  <c r="J3768" i="12" s="1"/>
  <c r="A3769" i="12"/>
  <c r="H3769" i="12" s="1"/>
  <c r="B3769" i="12"/>
  <c r="D3769" i="12"/>
  <c r="E3769" i="12"/>
  <c r="I3769" i="12"/>
  <c r="J3769" i="12" s="1"/>
  <c r="A3770" i="12"/>
  <c r="H3770" i="12" s="1"/>
  <c r="B3770" i="12"/>
  <c r="D3770" i="12"/>
  <c r="E3770" i="12"/>
  <c r="I3770" i="12"/>
  <c r="J3770" i="12" s="1"/>
  <c r="A3771" i="12"/>
  <c r="H3771" i="12" s="1"/>
  <c r="B3771" i="12"/>
  <c r="D3771" i="12"/>
  <c r="E3771" i="12"/>
  <c r="I3771" i="12"/>
  <c r="J3771" i="12" s="1"/>
  <c r="A3772" i="12"/>
  <c r="H3772" i="12" s="1"/>
  <c r="B3772" i="12"/>
  <c r="D3772" i="12"/>
  <c r="E3772" i="12"/>
  <c r="I3772" i="12"/>
  <c r="J3772" i="12" s="1"/>
  <c r="A3773" i="12"/>
  <c r="H3773" i="12" s="1"/>
  <c r="B3773" i="12"/>
  <c r="D3773" i="12"/>
  <c r="E3773" i="12"/>
  <c r="I3773" i="12"/>
  <c r="J3773" i="12" s="1"/>
  <c r="A3774" i="12"/>
  <c r="H3774" i="12" s="1"/>
  <c r="B3774" i="12"/>
  <c r="D3774" i="12"/>
  <c r="E3774" i="12"/>
  <c r="I3774" i="12"/>
  <c r="J3774" i="12" s="1"/>
  <c r="A3775" i="12"/>
  <c r="H3775" i="12" s="1"/>
  <c r="B3775" i="12"/>
  <c r="D3775" i="12"/>
  <c r="E3775" i="12"/>
  <c r="I3775" i="12"/>
  <c r="J3775" i="12" s="1"/>
  <c r="A3776" i="12"/>
  <c r="H3776" i="12" s="1"/>
  <c r="B3776" i="12"/>
  <c r="D3776" i="12"/>
  <c r="E3776" i="12"/>
  <c r="I3776" i="12"/>
  <c r="J3776" i="12" s="1"/>
  <c r="A3777" i="12"/>
  <c r="H3777" i="12" s="1"/>
  <c r="B3777" i="12"/>
  <c r="D3777" i="12"/>
  <c r="E3777" i="12"/>
  <c r="I3777" i="12"/>
  <c r="J3777" i="12" s="1"/>
  <c r="A3778" i="12"/>
  <c r="H3778" i="12" s="1"/>
  <c r="B3778" i="12"/>
  <c r="D3778" i="12"/>
  <c r="E3778" i="12"/>
  <c r="I3778" i="12"/>
  <c r="J3778" i="12" s="1"/>
  <c r="A3779" i="12"/>
  <c r="H3779" i="12" s="1"/>
  <c r="B3779" i="12"/>
  <c r="D3779" i="12"/>
  <c r="E3779" i="12"/>
  <c r="I3779" i="12"/>
  <c r="J3779" i="12" s="1"/>
  <c r="A3780" i="12"/>
  <c r="H3780" i="12" s="1"/>
  <c r="B3780" i="12"/>
  <c r="D3780" i="12"/>
  <c r="E3780" i="12"/>
  <c r="I3780" i="12"/>
  <c r="J3780" i="12" s="1"/>
  <c r="A3781" i="12"/>
  <c r="H3781" i="12" s="1"/>
  <c r="B3781" i="12"/>
  <c r="D3781" i="12"/>
  <c r="E3781" i="12"/>
  <c r="I3781" i="12"/>
  <c r="J3781" i="12" s="1"/>
  <c r="A3782" i="12"/>
  <c r="H3782" i="12" s="1"/>
  <c r="B3782" i="12"/>
  <c r="D3782" i="12"/>
  <c r="E3782" i="12"/>
  <c r="I3782" i="12"/>
  <c r="J3782" i="12" s="1"/>
  <c r="A3783" i="12"/>
  <c r="H3783" i="12" s="1"/>
  <c r="B3783" i="12"/>
  <c r="D3783" i="12"/>
  <c r="E3783" i="12"/>
  <c r="I3783" i="12"/>
  <c r="J3783" i="12" s="1"/>
  <c r="A3784" i="12"/>
  <c r="H3784" i="12" s="1"/>
  <c r="B3784" i="12"/>
  <c r="D3784" i="12"/>
  <c r="E3784" i="12"/>
  <c r="I3784" i="12"/>
  <c r="J3784" i="12" s="1"/>
  <c r="A3785" i="12"/>
  <c r="H3785" i="12" s="1"/>
  <c r="B3785" i="12"/>
  <c r="D3785" i="12"/>
  <c r="E3785" i="12"/>
  <c r="I3785" i="12"/>
  <c r="J3785" i="12" s="1"/>
  <c r="A3786" i="12"/>
  <c r="H3786" i="12" s="1"/>
  <c r="B3786" i="12"/>
  <c r="D3786" i="12"/>
  <c r="E3786" i="12"/>
  <c r="I3786" i="12"/>
  <c r="J3786" i="12" s="1"/>
  <c r="A3787" i="12"/>
  <c r="H3787" i="12" s="1"/>
  <c r="B3787" i="12"/>
  <c r="D3787" i="12"/>
  <c r="E3787" i="12"/>
  <c r="I3787" i="12"/>
  <c r="J3787" i="12" s="1"/>
  <c r="A3788" i="12"/>
  <c r="H3788" i="12" s="1"/>
  <c r="B3788" i="12"/>
  <c r="D3788" i="12"/>
  <c r="E3788" i="12"/>
  <c r="I3788" i="12"/>
  <c r="J3788" i="12" s="1"/>
  <c r="A3789" i="12"/>
  <c r="H3789" i="12" s="1"/>
  <c r="B3789" i="12"/>
  <c r="D3789" i="12"/>
  <c r="E3789" i="12"/>
  <c r="I3789" i="12"/>
  <c r="J3789" i="12" s="1"/>
  <c r="A3790" i="12"/>
  <c r="H3790" i="12" s="1"/>
  <c r="B3790" i="12"/>
  <c r="D3790" i="12"/>
  <c r="E3790" i="12"/>
  <c r="I3790" i="12"/>
  <c r="J3790" i="12" s="1"/>
  <c r="A3791" i="12"/>
  <c r="H3791" i="12" s="1"/>
  <c r="B3791" i="12"/>
  <c r="D3791" i="12"/>
  <c r="E3791" i="12"/>
  <c r="I3791" i="12"/>
  <c r="J3791" i="12" s="1"/>
  <c r="A3792" i="12"/>
  <c r="H3792" i="12" s="1"/>
  <c r="B3792" i="12"/>
  <c r="D3792" i="12"/>
  <c r="E3792" i="12"/>
  <c r="I3792" i="12"/>
  <c r="J3792" i="12" s="1"/>
  <c r="A3793" i="12"/>
  <c r="H3793" i="12" s="1"/>
  <c r="B3793" i="12"/>
  <c r="D3793" i="12"/>
  <c r="E3793" i="12"/>
  <c r="I3793" i="12"/>
  <c r="J3793" i="12" s="1"/>
  <c r="A3794" i="12"/>
  <c r="H3794" i="12" s="1"/>
  <c r="B3794" i="12"/>
  <c r="D3794" i="12"/>
  <c r="E3794" i="12"/>
  <c r="I3794" i="12"/>
  <c r="J3794" i="12" s="1"/>
  <c r="A3795" i="12"/>
  <c r="H3795" i="12" s="1"/>
  <c r="B3795" i="12"/>
  <c r="D3795" i="12"/>
  <c r="E3795" i="12"/>
  <c r="I3795" i="12"/>
  <c r="J3795" i="12" s="1"/>
  <c r="A3796" i="12"/>
  <c r="H3796" i="12" s="1"/>
  <c r="B3796" i="12"/>
  <c r="D3796" i="12"/>
  <c r="E3796" i="12"/>
  <c r="I3796" i="12"/>
  <c r="J3796" i="12" s="1"/>
  <c r="A3797" i="12"/>
  <c r="H3797" i="12" s="1"/>
  <c r="B3797" i="12"/>
  <c r="D3797" i="12"/>
  <c r="E3797" i="12"/>
  <c r="I3797" i="12"/>
  <c r="J3797" i="12" s="1"/>
  <c r="A3798" i="12"/>
  <c r="H3798" i="12" s="1"/>
  <c r="B3798" i="12"/>
  <c r="D3798" i="12"/>
  <c r="E3798" i="12"/>
  <c r="I3798" i="12"/>
  <c r="J3798" i="12" s="1"/>
  <c r="A3799" i="12"/>
  <c r="H3799" i="12" s="1"/>
  <c r="B3799" i="12"/>
  <c r="D3799" i="12"/>
  <c r="E3799" i="12"/>
  <c r="I3799" i="12"/>
  <c r="J3799" i="12" s="1"/>
  <c r="A3800" i="12"/>
  <c r="H3800" i="12" s="1"/>
  <c r="B3800" i="12"/>
  <c r="D3800" i="12"/>
  <c r="E3800" i="12"/>
  <c r="I3800" i="12"/>
  <c r="J3800" i="12" s="1"/>
  <c r="A3801" i="12"/>
  <c r="H3801" i="12" s="1"/>
  <c r="B3801" i="12"/>
  <c r="D3801" i="12"/>
  <c r="E3801" i="12"/>
  <c r="I3801" i="12"/>
  <c r="J3801" i="12" s="1"/>
  <c r="A3802" i="12"/>
  <c r="H3802" i="12" s="1"/>
  <c r="B3802" i="12"/>
  <c r="D3802" i="12"/>
  <c r="E3802" i="12"/>
  <c r="I3802" i="12"/>
  <c r="J3802" i="12" s="1"/>
  <c r="A3803" i="12"/>
  <c r="H3803" i="12" s="1"/>
  <c r="B3803" i="12"/>
  <c r="D3803" i="12"/>
  <c r="E3803" i="12"/>
  <c r="I3803" i="12"/>
  <c r="J3803" i="12" s="1"/>
  <c r="A3804" i="12"/>
  <c r="H3804" i="12" s="1"/>
  <c r="B3804" i="12"/>
  <c r="D3804" i="12"/>
  <c r="E3804" i="12"/>
  <c r="I3804" i="12"/>
  <c r="J3804" i="12" s="1"/>
  <c r="A3805" i="12"/>
  <c r="H3805" i="12" s="1"/>
  <c r="B3805" i="12"/>
  <c r="D3805" i="12"/>
  <c r="E3805" i="12"/>
  <c r="I3805" i="12"/>
  <c r="J3805" i="12" s="1"/>
  <c r="E3458" i="12"/>
  <c r="A3457" i="12"/>
  <c r="H3457" i="12" s="1"/>
  <c r="B3457" i="12"/>
  <c r="D3457" i="12"/>
  <c r="E3457" i="12"/>
  <c r="I3457" i="12"/>
  <c r="J3457" i="12" s="1"/>
  <c r="D3458" i="12"/>
  <c r="A3435" i="12"/>
  <c r="H3435" i="12" s="1"/>
  <c r="B3435" i="12"/>
  <c r="D3435" i="12"/>
  <c r="E3435" i="12"/>
  <c r="I3435" i="12"/>
  <c r="J3435" i="12" s="1"/>
  <c r="A3436" i="12"/>
  <c r="H3436" i="12" s="1"/>
  <c r="B3436" i="12"/>
  <c r="D3436" i="12"/>
  <c r="E3436" i="12"/>
  <c r="I3436" i="12"/>
  <c r="J3436" i="12" s="1"/>
  <c r="A3437" i="12"/>
  <c r="H3437" i="12" s="1"/>
  <c r="B3437" i="12"/>
  <c r="D3437" i="12"/>
  <c r="E3437" i="12"/>
  <c r="I3437" i="12"/>
  <c r="J3437" i="12" s="1"/>
  <c r="A3438" i="12"/>
  <c r="H3438" i="12" s="1"/>
  <c r="B3438" i="12"/>
  <c r="D3438" i="12"/>
  <c r="E3438" i="12"/>
  <c r="I3438" i="12"/>
  <c r="J3438" i="12" s="1"/>
  <c r="A3439" i="12"/>
  <c r="H3439" i="12" s="1"/>
  <c r="B3439" i="12"/>
  <c r="D3439" i="12"/>
  <c r="E3439" i="12"/>
  <c r="I3439" i="12"/>
  <c r="J3439" i="12" s="1"/>
  <c r="A3440" i="12"/>
  <c r="H3440" i="12" s="1"/>
  <c r="B3440" i="12"/>
  <c r="D3440" i="12"/>
  <c r="E3440" i="12"/>
  <c r="I3440" i="12"/>
  <c r="J3440" i="12" s="1"/>
  <c r="A3441" i="12"/>
  <c r="H3441" i="12" s="1"/>
  <c r="B3441" i="12"/>
  <c r="D3441" i="12"/>
  <c r="E3441" i="12"/>
  <c r="I3441" i="12"/>
  <c r="J3441" i="12" s="1"/>
  <c r="A3442" i="12"/>
  <c r="H3442" i="12" s="1"/>
  <c r="B3442" i="12"/>
  <c r="D3442" i="12"/>
  <c r="E3442" i="12"/>
  <c r="I3442" i="12"/>
  <c r="J3442" i="12" s="1"/>
  <c r="A3443" i="12"/>
  <c r="H3443" i="12" s="1"/>
  <c r="B3443" i="12"/>
  <c r="D3443" i="12"/>
  <c r="E3443" i="12"/>
  <c r="I3443" i="12"/>
  <c r="J3443" i="12" s="1"/>
  <c r="A3444" i="12"/>
  <c r="H3444" i="12" s="1"/>
  <c r="B3444" i="12"/>
  <c r="D3444" i="12"/>
  <c r="E3444" i="12"/>
  <c r="I3444" i="12"/>
  <c r="J3444" i="12" s="1"/>
  <c r="A3445" i="12"/>
  <c r="H3445" i="12" s="1"/>
  <c r="B3445" i="12"/>
  <c r="D3445" i="12"/>
  <c r="E3445" i="12"/>
  <c r="I3445" i="12"/>
  <c r="J3445" i="12" s="1"/>
  <c r="A3446" i="12"/>
  <c r="H3446" i="12" s="1"/>
  <c r="B3446" i="12"/>
  <c r="D3446" i="12"/>
  <c r="E3446" i="12"/>
  <c r="I3446" i="12"/>
  <c r="J3446" i="12" s="1"/>
  <c r="A3447" i="12"/>
  <c r="H3447" i="12" s="1"/>
  <c r="B3447" i="12"/>
  <c r="D3447" i="12"/>
  <c r="E3447" i="12"/>
  <c r="I3447" i="12"/>
  <c r="J3447" i="12" s="1"/>
  <c r="A3448" i="12"/>
  <c r="H3448" i="12" s="1"/>
  <c r="B3448" i="12"/>
  <c r="D3448" i="12"/>
  <c r="E3448" i="12"/>
  <c r="I3448" i="12"/>
  <c r="J3448" i="12" s="1"/>
  <c r="A3449" i="12"/>
  <c r="H3449" i="12" s="1"/>
  <c r="B3449" i="12"/>
  <c r="D3449" i="12"/>
  <c r="E3449" i="12"/>
  <c r="I3449" i="12"/>
  <c r="J3449" i="12" s="1"/>
  <c r="A3450" i="12"/>
  <c r="H3450" i="12" s="1"/>
  <c r="B3450" i="12"/>
  <c r="D3450" i="12"/>
  <c r="E3450" i="12"/>
  <c r="I3450" i="12"/>
  <c r="J3450" i="12" s="1"/>
  <c r="A3451" i="12"/>
  <c r="H3451" i="12" s="1"/>
  <c r="B3451" i="12"/>
  <c r="D3451" i="12"/>
  <c r="E3451" i="12"/>
  <c r="I3451" i="12"/>
  <c r="J3451" i="12" s="1"/>
  <c r="A3452" i="12"/>
  <c r="H3452" i="12" s="1"/>
  <c r="B3452" i="12"/>
  <c r="D3452" i="12"/>
  <c r="E3452" i="12"/>
  <c r="I3452" i="12"/>
  <c r="J3452" i="12" s="1"/>
  <c r="A3453" i="12"/>
  <c r="H3453" i="12" s="1"/>
  <c r="B3453" i="12"/>
  <c r="D3453" i="12"/>
  <c r="E3453" i="12"/>
  <c r="I3453" i="12"/>
  <c r="J3453" i="12" s="1"/>
  <c r="A3454" i="12"/>
  <c r="H3454" i="12" s="1"/>
  <c r="B3454" i="12"/>
  <c r="D3454" i="12"/>
  <c r="E3454" i="12"/>
  <c r="I3454" i="12"/>
  <c r="J3454" i="12" s="1"/>
  <c r="A3455" i="12"/>
  <c r="H3455" i="12" s="1"/>
  <c r="B3455" i="12"/>
  <c r="D3455" i="12"/>
  <c r="E3455" i="12"/>
  <c r="I3455" i="12"/>
  <c r="J3455" i="12" s="1"/>
  <c r="A3456" i="12"/>
  <c r="H3456" i="12" s="1"/>
  <c r="B3456" i="12"/>
  <c r="D3456" i="12"/>
  <c r="E3456" i="12"/>
  <c r="I3456" i="12"/>
  <c r="J3456" i="12" s="1"/>
  <c r="A3376" i="12"/>
  <c r="H3376" i="12" s="1"/>
  <c r="B3376" i="12"/>
  <c r="D3376" i="12"/>
  <c r="E3376" i="12"/>
  <c r="I3376" i="12"/>
  <c r="J3376" i="12" s="1"/>
  <c r="A3377" i="12"/>
  <c r="H3377" i="12" s="1"/>
  <c r="B3377" i="12"/>
  <c r="D3377" i="12"/>
  <c r="E3377" i="12"/>
  <c r="I3377" i="12"/>
  <c r="J3377" i="12" s="1"/>
  <c r="A3378" i="12"/>
  <c r="H3378" i="12" s="1"/>
  <c r="B3378" i="12"/>
  <c r="D3378" i="12"/>
  <c r="E3378" i="12"/>
  <c r="I3378" i="12"/>
  <c r="J3378" i="12" s="1"/>
  <c r="A3379" i="12"/>
  <c r="H3379" i="12" s="1"/>
  <c r="B3379" i="12"/>
  <c r="D3379" i="12"/>
  <c r="E3379" i="12"/>
  <c r="I3379" i="12"/>
  <c r="J3379" i="12" s="1"/>
  <c r="A3380" i="12"/>
  <c r="H3380" i="12" s="1"/>
  <c r="B3380" i="12"/>
  <c r="D3380" i="12"/>
  <c r="E3380" i="12"/>
  <c r="I3380" i="12"/>
  <c r="J3380" i="12" s="1"/>
  <c r="A3381" i="12"/>
  <c r="H3381" i="12" s="1"/>
  <c r="B3381" i="12"/>
  <c r="D3381" i="12"/>
  <c r="E3381" i="12"/>
  <c r="I3381" i="12"/>
  <c r="J3381" i="12" s="1"/>
  <c r="A3382" i="12"/>
  <c r="H3382" i="12" s="1"/>
  <c r="B3382" i="12"/>
  <c r="D3382" i="12"/>
  <c r="E3382" i="12"/>
  <c r="I3382" i="12"/>
  <c r="J3382" i="12" s="1"/>
  <c r="A3383" i="12"/>
  <c r="H3383" i="12" s="1"/>
  <c r="B3383" i="12"/>
  <c r="D3383" i="12"/>
  <c r="E3383" i="12"/>
  <c r="I3383" i="12"/>
  <c r="J3383" i="12" s="1"/>
  <c r="A3384" i="12"/>
  <c r="H3384" i="12" s="1"/>
  <c r="B3384" i="12"/>
  <c r="D3384" i="12"/>
  <c r="E3384" i="12"/>
  <c r="I3384" i="12"/>
  <c r="J3384" i="12" s="1"/>
  <c r="A3385" i="12"/>
  <c r="H3385" i="12" s="1"/>
  <c r="B3385" i="12"/>
  <c r="D3385" i="12"/>
  <c r="E3385" i="12"/>
  <c r="I3385" i="12"/>
  <c r="J3385" i="12" s="1"/>
  <c r="A3386" i="12"/>
  <c r="H3386" i="12" s="1"/>
  <c r="B3386" i="12"/>
  <c r="D3386" i="12"/>
  <c r="E3386" i="12"/>
  <c r="I3386" i="12"/>
  <c r="J3386" i="12" s="1"/>
  <c r="A3387" i="12"/>
  <c r="H3387" i="12" s="1"/>
  <c r="B3387" i="12"/>
  <c r="D3387" i="12"/>
  <c r="E3387" i="12"/>
  <c r="I3387" i="12"/>
  <c r="J3387" i="12" s="1"/>
  <c r="A3388" i="12"/>
  <c r="H3388" i="12" s="1"/>
  <c r="B3388" i="12"/>
  <c r="D3388" i="12"/>
  <c r="E3388" i="12"/>
  <c r="I3388" i="12"/>
  <c r="J3388" i="12" s="1"/>
  <c r="A3389" i="12"/>
  <c r="H3389" i="12" s="1"/>
  <c r="B3389" i="12"/>
  <c r="D3389" i="12"/>
  <c r="E3389" i="12"/>
  <c r="I3389" i="12"/>
  <c r="J3389" i="12" s="1"/>
  <c r="A3390" i="12"/>
  <c r="H3390" i="12" s="1"/>
  <c r="B3390" i="12"/>
  <c r="D3390" i="12"/>
  <c r="E3390" i="12"/>
  <c r="I3390" i="12"/>
  <c r="J3390" i="12" s="1"/>
  <c r="A3391" i="12"/>
  <c r="H3391" i="12" s="1"/>
  <c r="B3391" i="12"/>
  <c r="D3391" i="12"/>
  <c r="E3391" i="12"/>
  <c r="I3391" i="12"/>
  <c r="J3391" i="12" s="1"/>
  <c r="A3392" i="12"/>
  <c r="H3392" i="12" s="1"/>
  <c r="B3392" i="12"/>
  <c r="D3392" i="12"/>
  <c r="E3392" i="12"/>
  <c r="I3392" i="12"/>
  <c r="J3392" i="12" s="1"/>
  <c r="A3393" i="12"/>
  <c r="H3393" i="12" s="1"/>
  <c r="B3393" i="12"/>
  <c r="D3393" i="12"/>
  <c r="E3393" i="12"/>
  <c r="I3393" i="12"/>
  <c r="J3393" i="12" s="1"/>
  <c r="A3394" i="12"/>
  <c r="H3394" i="12" s="1"/>
  <c r="B3394" i="12"/>
  <c r="D3394" i="12"/>
  <c r="E3394" i="12"/>
  <c r="I3394" i="12"/>
  <c r="J3394" i="12" s="1"/>
  <c r="A3395" i="12"/>
  <c r="H3395" i="12" s="1"/>
  <c r="B3395" i="12"/>
  <c r="D3395" i="12"/>
  <c r="E3395" i="12"/>
  <c r="I3395" i="12"/>
  <c r="J3395" i="12" s="1"/>
  <c r="A3396" i="12"/>
  <c r="H3396" i="12" s="1"/>
  <c r="B3396" i="12"/>
  <c r="D3396" i="12"/>
  <c r="E3396" i="12"/>
  <c r="I3396" i="12"/>
  <c r="J3396" i="12" s="1"/>
  <c r="A3397" i="12"/>
  <c r="H3397" i="12" s="1"/>
  <c r="B3397" i="12"/>
  <c r="D3397" i="12"/>
  <c r="E3397" i="12"/>
  <c r="I3397" i="12"/>
  <c r="J3397" i="12" s="1"/>
  <c r="A3398" i="12"/>
  <c r="H3398" i="12" s="1"/>
  <c r="B3398" i="12"/>
  <c r="D3398" i="12"/>
  <c r="E3398" i="12"/>
  <c r="I3398" i="12"/>
  <c r="J3398" i="12" s="1"/>
  <c r="A3399" i="12"/>
  <c r="H3399" i="12" s="1"/>
  <c r="B3399" i="12"/>
  <c r="D3399" i="12"/>
  <c r="E3399" i="12"/>
  <c r="I3399" i="12"/>
  <c r="J3399" i="12" s="1"/>
  <c r="A3400" i="12"/>
  <c r="H3400" i="12" s="1"/>
  <c r="B3400" i="12"/>
  <c r="D3400" i="12"/>
  <c r="E3400" i="12"/>
  <c r="I3400" i="12"/>
  <c r="J3400" i="12" s="1"/>
  <c r="A3401" i="12"/>
  <c r="H3401" i="12" s="1"/>
  <c r="B3401" i="12"/>
  <c r="D3401" i="12"/>
  <c r="E3401" i="12"/>
  <c r="I3401" i="12"/>
  <c r="J3401" i="12" s="1"/>
  <c r="A3402" i="12"/>
  <c r="H3402" i="12" s="1"/>
  <c r="B3402" i="12"/>
  <c r="D3402" i="12"/>
  <c r="E3402" i="12"/>
  <c r="I3402" i="12"/>
  <c r="J3402" i="12" s="1"/>
  <c r="A3403" i="12"/>
  <c r="H3403" i="12" s="1"/>
  <c r="B3403" i="12"/>
  <c r="D3403" i="12"/>
  <c r="E3403" i="12"/>
  <c r="I3403" i="12"/>
  <c r="J3403" i="12" s="1"/>
  <c r="A3404" i="12"/>
  <c r="H3404" i="12" s="1"/>
  <c r="B3404" i="12"/>
  <c r="D3404" i="12"/>
  <c r="E3404" i="12"/>
  <c r="I3404" i="12"/>
  <c r="J3404" i="12" s="1"/>
  <c r="A3405" i="12"/>
  <c r="H3405" i="12" s="1"/>
  <c r="B3405" i="12"/>
  <c r="D3405" i="12"/>
  <c r="E3405" i="12"/>
  <c r="I3405" i="12"/>
  <c r="J3405" i="12" s="1"/>
  <c r="A3406" i="12"/>
  <c r="H3406" i="12" s="1"/>
  <c r="B3406" i="12"/>
  <c r="D3406" i="12"/>
  <c r="E3406" i="12"/>
  <c r="I3406" i="12"/>
  <c r="J3406" i="12" s="1"/>
  <c r="A3407" i="12"/>
  <c r="H3407" i="12" s="1"/>
  <c r="B3407" i="12"/>
  <c r="D3407" i="12"/>
  <c r="E3407" i="12"/>
  <c r="I3407" i="12"/>
  <c r="J3407" i="12" s="1"/>
  <c r="A3408" i="12"/>
  <c r="H3408" i="12" s="1"/>
  <c r="B3408" i="12"/>
  <c r="D3408" i="12"/>
  <c r="E3408" i="12"/>
  <c r="I3408" i="12"/>
  <c r="J3408" i="12" s="1"/>
  <c r="A3409" i="12"/>
  <c r="H3409" i="12" s="1"/>
  <c r="B3409" i="12"/>
  <c r="D3409" i="12"/>
  <c r="E3409" i="12"/>
  <c r="I3409" i="12"/>
  <c r="J3409" i="12" s="1"/>
  <c r="A3410" i="12"/>
  <c r="H3410" i="12" s="1"/>
  <c r="B3410" i="12"/>
  <c r="D3410" i="12"/>
  <c r="E3410" i="12"/>
  <c r="I3410" i="12"/>
  <c r="J3410" i="12" s="1"/>
  <c r="A3411" i="12"/>
  <c r="H3411" i="12" s="1"/>
  <c r="B3411" i="12"/>
  <c r="D3411" i="12"/>
  <c r="E3411" i="12"/>
  <c r="I3411" i="12"/>
  <c r="J3411" i="12" s="1"/>
  <c r="A3412" i="12"/>
  <c r="H3412" i="12" s="1"/>
  <c r="B3412" i="12"/>
  <c r="D3412" i="12"/>
  <c r="E3412" i="12"/>
  <c r="I3412" i="12"/>
  <c r="J3412" i="12" s="1"/>
  <c r="A3413" i="12"/>
  <c r="H3413" i="12" s="1"/>
  <c r="B3413" i="12"/>
  <c r="D3413" i="12"/>
  <c r="E3413" i="12"/>
  <c r="I3413" i="12"/>
  <c r="J3413" i="12" s="1"/>
  <c r="A3414" i="12"/>
  <c r="H3414" i="12" s="1"/>
  <c r="B3414" i="12"/>
  <c r="D3414" i="12"/>
  <c r="E3414" i="12"/>
  <c r="I3414" i="12"/>
  <c r="J3414" i="12" s="1"/>
  <c r="A3415" i="12"/>
  <c r="H3415" i="12" s="1"/>
  <c r="B3415" i="12"/>
  <c r="D3415" i="12"/>
  <c r="E3415" i="12"/>
  <c r="I3415" i="12"/>
  <c r="J3415" i="12" s="1"/>
  <c r="A3416" i="12"/>
  <c r="H3416" i="12" s="1"/>
  <c r="B3416" i="12"/>
  <c r="D3416" i="12"/>
  <c r="E3416" i="12"/>
  <c r="I3416" i="12"/>
  <c r="J3416" i="12" s="1"/>
  <c r="A3417" i="12"/>
  <c r="H3417" i="12" s="1"/>
  <c r="B3417" i="12"/>
  <c r="D3417" i="12"/>
  <c r="E3417" i="12"/>
  <c r="I3417" i="12"/>
  <c r="J3417" i="12" s="1"/>
  <c r="A3418" i="12"/>
  <c r="H3418" i="12" s="1"/>
  <c r="B3418" i="12"/>
  <c r="D3418" i="12"/>
  <c r="E3418" i="12"/>
  <c r="I3418" i="12"/>
  <c r="J3418" i="12" s="1"/>
  <c r="A3419" i="12"/>
  <c r="H3419" i="12" s="1"/>
  <c r="B3419" i="12"/>
  <c r="D3419" i="12"/>
  <c r="E3419" i="12"/>
  <c r="I3419" i="12"/>
  <c r="J3419" i="12" s="1"/>
  <c r="A3420" i="12"/>
  <c r="H3420" i="12" s="1"/>
  <c r="B3420" i="12"/>
  <c r="D3420" i="12"/>
  <c r="E3420" i="12"/>
  <c r="I3420" i="12"/>
  <c r="J3420" i="12" s="1"/>
  <c r="A3421" i="12"/>
  <c r="H3421" i="12" s="1"/>
  <c r="B3421" i="12"/>
  <c r="D3421" i="12"/>
  <c r="E3421" i="12"/>
  <c r="I3421" i="12"/>
  <c r="J3421" i="12" s="1"/>
  <c r="A3422" i="12"/>
  <c r="H3422" i="12" s="1"/>
  <c r="B3422" i="12"/>
  <c r="D3422" i="12"/>
  <c r="E3422" i="12"/>
  <c r="I3422" i="12"/>
  <c r="J3422" i="12" s="1"/>
  <c r="A3423" i="12"/>
  <c r="H3423" i="12" s="1"/>
  <c r="B3423" i="12"/>
  <c r="D3423" i="12"/>
  <c r="E3423" i="12"/>
  <c r="I3423" i="12"/>
  <c r="J3423" i="12" s="1"/>
  <c r="A3424" i="12"/>
  <c r="H3424" i="12" s="1"/>
  <c r="B3424" i="12"/>
  <c r="D3424" i="12"/>
  <c r="E3424" i="12"/>
  <c r="I3424" i="12"/>
  <c r="J3424" i="12" s="1"/>
  <c r="A3425" i="12"/>
  <c r="H3425" i="12" s="1"/>
  <c r="B3425" i="12"/>
  <c r="D3425" i="12"/>
  <c r="E3425" i="12"/>
  <c r="I3425" i="12"/>
  <c r="J3425" i="12" s="1"/>
  <c r="A3426" i="12"/>
  <c r="H3426" i="12" s="1"/>
  <c r="B3426" i="12"/>
  <c r="D3426" i="12"/>
  <c r="E3426" i="12"/>
  <c r="I3426" i="12"/>
  <c r="J3426" i="12" s="1"/>
  <c r="A3427" i="12"/>
  <c r="H3427" i="12" s="1"/>
  <c r="B3427" i="12"/>
  <c r="D3427" i="12"/>
  <c r="E3427" i="12"/>
  <c r="I3427" i="12"/>
  <c r="J3427" i="12" s="1"/>
  <c r="A3428" i="12"/>
  <c r="H3428" i="12" s="1"/>
  <c r="B3428" i="12"/>
  <c r="D3428" i="12"/>
  <c r="E3428" i="12"/>
  <c r="I3428" i="12"/>
  <c r="J3428" i="12" s="1"/>
  <c r="A3429" i="12"/>
  <c r="H3429" i="12" s="1"/>
  <c r="B3429" i="12"/>
  <c r="D3429" i="12"/>
  <c r="E3429" i="12"/>
  <c r="I3429" i="12"/>
  <c r="J3429" i="12" s="1"/>
  <c r="A3430" i="12"/>
  <c r="H3430" i="12" s="1"/>
  <c r="B3430" i="12"/>
  <c r="D3430" i="12"/>
  <c r="E3430" i="12"/>
  <c r="I3430" i="12"/>
  <c r="J3430" i="12" s="1"/>
  <c r="A3431" i="12"/>
  <c r="H3431" i="12" s="1"/>
  <c r="B3431" i="12"/>
  <c r="D3431" i="12"/>
  <c r="E3431" i="12"/>
  <c r="I3431" i="12"/>
  <c r="J3431" i="12" s="1"/>
  <c r="A3432" i="12"/>
  <c r="H3432" i="12" s="1"/>
  <c r="B3432" i="12"/>
  <c r="D3432" i="12"/>
  <c r="E3432" i="12"/>
  <c r="I3432" i="12"/>
  <c r="J3432" i="12" s="1"/>
  <c r="A3433" i="12"/>
  <c r="H3433" i="12" s="1"/>
  <c r="B3433" i="12"/>
  <c r="D3433" i="12"/>
  <c r="E3433" i="12"/>
  <c r="I3433" i="12"/>
  <c r="J3433" i="12" s="1"/>
  <c r="A3434" i="12"/>
  <c r="H3434" i="12" s="1"/>
  <c r="B3434" i="12"/>
  <c r="D3434" i="12"/>
  <c r="E3434" i="12"/>
  <c r="I3434" i="12"/>
  <c r="J3434" i="12" s="1"/>
  <c r="D2883" i="12"/>
  <c r="E2883" i="12"/>
  <c r="D2884" i="12"/>
  <c r="E2884" i="12"/>
  <c r="D2885" i="12"/>
  <c r="E2885" i="12"/>
  <c r="D2886" i="12"/>
  <c r="E2886" i="12"/>
  <c r="D2887" i="12"/>
  <c r="E2887" i="12"/>
  <c r="D2888" i="12"/>
  <c r="E2888" i="12"/>
  <c r="D2889" i="12"/>
  <c r="E2889" i="12"/>
  <c r="D2890" i="12"/>
  <c r="E2890" i="12"/>
  <c r="D2891" i="12"/>
  <c r="E2891" i="12"/>
  <c r="D2892" i="12"/>
  <c r="E2892" i="12"/>
  <c r="D2893" i="12"/>
  <c r="E2893" i="12"/>
  <c r="D2894" i="12"/>
  <c r="E2894" i="12"/>
  <c r="D2895" i="12"/>
  <c r="E2895" i="12"/>
  <c r="D2896" i="12"/>
  <c r="E2896" i="12"/>
  <c r="D2897" i="12"/>
  <c r="E2897" i="12"/>
  <c r="D2898" i="12"/>
  <c r="E2898" i="12"/>
  <c r="D2899" i="12"/>
  <c r="E2899" i="12"/>
  <c r="D2900" i="12"/>
  <c r="E2900" i="12"/>
  <c r="D2901" i="12"/>
  <c r="E2901" i="12"/>
  <c r="D2902" i="12"/>
  <c r="E2902" i="12"/>
  <c r="D2903" i="12"/>
  <c r="E2903" i="12"/>
  <c r="D2904" i="12"/>
  <c r="E2904" i="12"/>
  <c r="D2905" i="12"/>
  <c r="E2905" i="12"/>
  <c r="D2906" i="12"/>
  <c r="E2906" i="12"/>
  <c r="D2907" i="12"/>
  <c r="E2907" i="12"/>
  <c r="D2908" i="12"/>
  <c r="E2908" i="12"/>
  <c r="D2909" i="12"/>
  <c r="E2909" i="12"/>
  <c r="D2910" i="12"/>
  <c r="E2910" i="12"/>
  <c r="D2911" i="12"/>
  <c r="E2911" i="12"/>
  <c r="D2912" i="12"/>
  <c r="E2912" i="12"/>
  <c r="D2913" i="12"/>
  <c r="E2913" i="12"/>
  <c r="D2914" i="12"/>
  <c r="E2914" i="12"/>
  <c r="D2915" i="12"/>
  <c r="E2915" i="12"/>
  <c r="D2916" i="12"/>
  <c r="E2916" i="12"/>
  <c r="D2917" i="12"/>
  <c r="E2917" i="12"/>
  <c r="D2918" i="12"/>
  <c r="E2918" i="12"/>
  <c r="D2919" i="12"/>
  <c r="E2919" i="12"/>
  <c r="D2920" i="12"/>
  <c r="E2920" i="12"/>
  <c r="D2921" i="12"/>
  <c r="E2921" i="12"/>
  <c r="D2922" i="12"/>
  <c r="E2922" i="12"/>
  <c r="D2923" i="12"/>
  <c r="E2923" i="12"/>
  <c r="D2924" i="12"/>
  <c r="E2924" i="12"/>
  <c r="D2925" i="12"/>
  <c r="E2925" i="12"/>
  <c r="D2926" i="12"/>
  <c r="E2926" i="12"/>
  <c r="D2927" i="12"/>
  <c r="E2927" i="12"/>
  <c r="D2928" i="12"/>
  <c r="E2928" i="12"/>
  <c r="D2929" i="12"/>
  <c r="E2929" i="12"/>
  <c r="D2930" i="12"/>
  <c r="E2930" i="12"/>
  <c r="D2931" i="12"/>
  <c r="E2931" i="12"/>
  <c r="D2932" i="12"/>
  <c r="E2932" i="12"/>
  <c r="D2933" i="12"/>
  <c r="E2933" i="12"/>
  <c r="A2934" i="12"/>
  <c r="H2934" i="12" s="1"/>
  <c r="B2934" i="12"/>
  <c r="D2934" i="12"/>
  <c r="E2934" i="12"/>
  <c r="A2935" i="12"/>
  <c r="H2935" i="12" s="1"/>
  <c r="B2935" i="12"/>
  <c r="D2935" i="12"/>
  <c r="E2935" i="12"/>
  <c r="A2936" i="12"/>
  <c r="H2936" i="12" s="1"/>
  <c r="B2936" i="12"/>
  <c r="D2936" i="12"/>
  <c r="E2936" i="12"/>
  <c r="A2937" i="12"/>
  <c r="H2937" i="12" s="1"/>
  <c r="B2937" i="12"/>
  <c r="D2937" i="12"/>
  <c r="E2937" i="12"/>
  <c r="A2938" i="12"/>
  <c r="H2938" i="12" s="1"/>
  <c r="B2938" i="12"/>
  <c r="D2938" i="12"/>
  <c r="E2938" i="12"/>
  <c r="A2939" i="12"/>
  <c r="H2939" i="12" s="1"/>
  <c r="B2939" i="12"/>
  <c r="D2939" i="12"/>
  <c r="E2939" i="12"/>
  <c r="A2940" i="12"/>
  <c r="H2940" i="12" s="1"/>
  <c r="B2940" i="12"/>
  <c r="D2940" i="12"/>
  <c r="E2940" i="12"/>
  <c r="A2941" i="12"/>
  <c r="H2941" i="12" s="1"/>
  <c r="B2941" i="12"/>
  <c r="D2941" i="12"/>
  <c r="E2941" i="12"/>
  <c r="A2942" i="12"/>
  <c r="H2942" i="12" s="1"/>
  <c r="B2942" i="12"/>
  <c r="D2942" i="12"/>
  <c r="E2942" i="12"/>
  <c r="A2943" i="12"/>
  <c r="H2943" i="12" s="1"/>
  <c r="B2943" i="12"/>
  <c r="D2943" i="12"/>
  <c r="E2943" i="12"/>
  <c r="A2944" i="12"/>
  <c r="H2944" i="12" s="1"/>
  <c r="B2944" i="12"/>
  <c r="D2944" i="12"/>
  <c r="E2944" i="12"/>
  <c r="A2945" i="12"/>
  <c r="H2945" i="12" s="1"/>
  <c r="B2945" i="12"/>
  <c r="D2945" i="12"/>
  <c r="E2945" i="12"/>
  <c r="A2946" i="12"/>
  <c r="H2946" i="12" s="1"/>
  <c r="B2946" i="12"/>
  <c r="D2946" i="12"/>
  <c r="E2946" i="12"/>
  <c r="A2947" i="12"/>
  <c r="H2947" i="12" s="1"/>
  <c r="B2947" i="12"/>
  <c r="D2947" i="12"/>
  <c r="E2947" i="12"/>
  <c r="A2948" i="12"/>
  <c r="H2948" i="12" s="1"/>
  <c r="B2948" i="12"/>
  <c r="D2948" i="12"/>
  <c r="E2948" i="12"/>
  <c r="A2949" i="12"/>
  <c r="H2949" i="12" s="1"/>
  <c r="B2949" i="12"/>
  <c r="D2949" i="12"/>
  <c r="E2949" i="12"/>
  <c r="A2950" i="12"/>
  <c r="H2950" i="12" s="1"/>
  <c r="B2950" i="12"/>
  <c r="D2950" i="12"/>
  <c r="E2950" i="12"/>
  <c r="A2951" i="12"/>
  <c r="H2951" i="12" s="1"/>
  <c r="B2951" i="12"/>
  <c r="D2951" i="12"/>
  <c r="E2951" i="12"/>
  <c r="A2952" i="12"/>
  <c r="H2952" i="12" s="1"/>
  <c r="B2952" i="12"/>
  <c r="D2952" i="12"/>
  <c r="E2952" i="12"/>
  <c r="A2953" i="12"/>
  <c r="H2953" i="12" s="1"/>
  <c r="B2953" i="12"/>
  <c r="D2953" i="12"/>
  <c r="E2953" i="12"/>
  <c r="A2954" i="12"/>
  <c r="H2954" i="12" s="1"/>
  <c r="B2954" i="12"/>
  <c r="D2954" i="12"/>
  <c r="E2954" i="12"/>
  <c r="A2955" i="12"/>
  <c r="H2955" i="12" s="1"/>
  <c r="B2955" i="12"/>
  <c r="D2955" i="12"/>
  <c r="E2955" i="12"/>
  <c r="A2956" i="12"/>
  <c r="H2956" i="12" s="1"/>
  <c r="B2956" i="12"/>
  <c r="D2956" i="12"/>
  <c r="E2956" i="12"/>
  <c r="A2957" i="12"/>
  <c r="H2957" i="12" s="1"/>
  <c r="B2957" i="12"/>
  <c r="D2957" i="12"/>
  <c r="E2957" i="12"/>
  <c r="A2958" i="12"/>
  <c r="H2958" i="12" s="1"/>
  <c r="B2958" i="12"/>
  <c r="D2958" i="12"/>
  <c r="E2958" i="12"/>
  <c r="A2959" i="12"/>
  <c r="H2959" i="12" s="1"/>
  <c r="B2959" i="12"/>
  <c r="D2959" i="12"/>
  <c r="E2959" i="12"/>
  <c r="A2960" i="12"/>
  <c r="H2960" i="12" s="1"/>
  <c r="B2960" i="12"/>
  <c r="D2960" i="12"/>
  <c r="E2960" i="12"/>
  <c r="A2961" i="12"/>
  <c r="H2961" i="12" s="1"/>
  <c r="B2961" i="12"/>
  <c r="D2961" i="12"/>
  <c r="E2961" i="12"/>
  <c r="A2962" i="12"/>
  <c r="H2962" i="12" s="1"/>
  <c r="B2962" i="12"/>
  <c r="D2962" i="12"/>
  <c r="E2962" i="12"/>
  <c r="A2963" i="12"/>
  <c r="H2963" i="12" s="1"/>
  <c r="B2963" i="12"/>
  <c r="D2963" i="12"/>
  <c r="E2963" i="12"/>
  <c r="A2964" i="12"/>
  <c r="H2964" i="12" s="1"/>
  <c r="B2964" i="12"/>
  <c r="D2964" i="12"/>
  <c r="E2964" i="12"/>
  <c r="A2965" i="12"/>
  <c r="H2965" i="12" s="1"/>
  <c r="B2965" i="12"/>
  <c r="D2965" i="12"/>
  <c r="E2965" i="12"/>
  <c r="A2966" i="12"/>
  <c r="H2966" i="12" s="1"/>
  <c r="B2966" i="12"/>
  <c r="D2966" i="12"/>
  <c r="E2966" i="12"/>
  <c r="A2967" i="12"/>
  <c r="H2967" i="12" s="1"/>
  <c r="B2967" i="12"/>
  <c r="D2967" i="12"/>
  <c r="E2967" i="12"/>
  <c r="A2968" i="12"/>
  <c r="H2968" i="12" s="1"/>
  <c r="B2968" i="12"/>
  <c r="D2968" i="12"/>
  <c r="E2968" i="12"/>
  <c r="A2969" i="12"/>
  <c r="H2969" i="12" s="1"/>
  <c r="B2969" i="12"/>
  <c r="D2969" i="12"/>
  <c r="E2969" i="12"/>
  <c r="A2970" i="12"/>
  <c r="H2970" i="12" s="1"/>
  <c r="B2970" i="12"/>
  <c r="D2970" i="12"/>
  <c r="E2970" i="12"/>
  <c r="A2971" i="12"/>
  <c r="H2971" i="12" s="1"/>
  <c r="B2971" i="12"/>
  <c r="D2971" i="12"/>
  <c r="E2971" i="12"/>
  <c r="A2972" i="12"/>
  <c r="H2972" i="12" s="1"/>
  <c r="B2972" i="12"/>
  <c r="D2972" i="12"/>
  <c r="E2972" i="12"/>
  <c r="A2973" i="12"/>
  <c r="H2973" i="12" s="1"/>
  <c r="B2973" i="12"/>
  <c r="D2973" i="12"/>
  <c r="E2973" i="12"/>
  <c r="A2974" i="12"/>
  <c r="H2974" i="12" s="1"/>
  <c r="B2974" i="12"/>
  <c r="D2974" i="12"/>
  <c r="E2974" i="12"/>
  <c r="A2975" i="12"/>
  <c r="H2975" i="12" s="1"/>
  <c r="B2975" i="12"/>
  <c r="D2975" i="12"/>
  <c r="E2975" i="12"/>
  <c r="A2976" i="12"/>
  <c r="H2976" i="12" s="1"/>
  <c r="B2976" i="12"/>
  <c r="D2976" i="12"/>
  <c r="E2976" i="12"/>
  <c r="A2977" i="12"/>
  <c r="H2977" i="12" s="1"/>
  <c r="B2977" i="12"/>
  <c r="D2977" i="12"/>
  <c r="E2977" i="12"/>
  <c r="A2978" i="12"/>
  <c r="H2978" i="12" s="1"/>
  <c r="B2978" i="12"/>
  <c r="D2978" i="12"/>
  <c r="E2978" i="12"/>
  <c r="A2979" i="12"/>
  <c r="H2979" i="12" s="1"/>
  <c r="B2979" i="12"/>
  <c r="D2979" i="12"/>
  <c r="E2979" i="12"/>
  <c r="A2980" i="12"/>
  <c r="H2980" i="12" s="1"/>
  <c r="B2980" i="12"/>
  <c r="D2980" i="12"/>
  <c r="E2980" i="12"/>
  <c r="A2981" i="12"/>
  <c r="H2981" i="12" s="1"/>
  <c r="B2981" i="12"/>
  <c r="D2981" i="12"/>
  <c r="E2981" i="12"/>
  <c r="A2982" i="12"/>
  <c r="H2982" i="12" s="1"/>
  <c r="B2982" i="12"/>
  <c r="D2982" i="12"/>
  <c r="E2982" i="12"/>
  <c r="A2983" i="12"/>
  <c r="H2983" i="12" s="1"/>
  <c r="B2983" i="12"/>
  <c r="D2983" i="12"/>
  <c r="E2983" i="12"/>
  <c r="A2984" i="12"/>
  <c r="H2984" i="12" s="1"/>
  <c r="B2984" i="12"/>
  <c r="D2984" i="12"/>
  <c r="E2984" i="12"/>
  <c r="A2985" i="12"/>
  <c r="H2985" i="12" s="1"/>
  <c r="B2985" i="12"/>
  <c r="D2985" i="12"/>
  <c r="E2985" i="12"/>
  <c r="A2986" i="12"/>
  <c r="H2986" i="12" s="1"/>
  <c r="B2986" i="12"/>
  <c r="D2986" i="12"/>
  <c r="E2986" i="12"/>
  <c r="I2986" i="12"/>
  <c r="J2986" i="12" s="1"/>
  <c r="A2987" i="12"/>
  <c r="H2987" i="12" s="1"/>
  <c r="B2987" i="12"/>
  <c r="D2987" i="12"/>
  <c r="E2987" i="12"/>
  <c r="I2987" i="12"/>
  <c r="J2987" i="12" s="1"/>
  <c r="A2988" i="12"/>
  <c r="H2988" i="12" s="1"/>
  <c r="B2988" i="12"/>
  <c r="D2988" i="12"/>
  <c r="E2988" i="12"/>
  <c r="I2988" i="12"/>
  <c r="J2988" i="12" s="1"/>
  <c r="A2989" i="12"/>
  <c r="H2989" i="12" s="1"/>
  <c r="B2989" i="12"/>
  <c r="D2989" i="12"/>
  <c r="E2989" i="12"/>
  <c r="I2989" i="12"/>
  <c r="J2989" i="12" s="1"/>
  <c r="A2990" i="12"/>
  <c r="H2990" i="12" s="1"/>
  <c r="B2990" i="12"/>
  <c r="D2990" i="12"/>
  <c r="E2990" i="12"/>
  <c r="I2990" i="12"/>
  <c r="J2990" i="12" s="1"/>
  <c r="A2991" i="12"/>
  <c r="H2991" i="12" s="1"/>
  <c r="B2991" i="12"/>
  <c r="D2991" i="12"/>
  <c r="E2991" i="12"/>
  <c r="I2991" i="12"/>
  <c r="J2991" i="12" s="1"/>
  <c r="A2992" i="12"/>
  <c r="H2992" i="12" s="1"/>
  <c r="B2992" i="12"/>
  <c r="D2992" i="12"/>
  <c r="E2992" i="12"/>
  <c r="I2992" i="12"/>
  <c r="J2992" i="12" s="1"/>
  <c r="A2993" i="12"/>
  <c r="H2993" i="12" s="1"/>
  <c r="B2993" i="12"/>
  <c r="D2993" i="12"/>
  <c r="E2993" i="12"/>
  <c r="I2993" i="12"/>
  <c r="J2993" i="12" s="1"/>
  <c r="A2994" i="12"/>
  <c r="H2994" i="12" s="1"/>
  <c r="B2994" i="12"/>
  <c r="D2994" i="12"/>
  <c r="E2994" i="12"/>
  <c r="I2994" i="12"/>
  <c r="J2994" i="12" s="1"/>
  <c r="A2995" i="12"/>
  <c r="H2995" i="12" s="1"/>
  <c r="B2995" i="12"/>
  <c r="D2995" i="12"/>
  <c r="E2995" i="12"/>
  <c r="I2995" i="12"/>
  <c r="J2995" i="12" s="1"/>
  <c r="A2996" i="12"/>
  <c r="H2996" i="12" s="1"/>
  <c r="B2996" i="12"/>
  <c r="D2996" i="12"/>
  <c r="E2996" i="12"/>
  <c r="I2996" i="12"/>
  <c r="J2996" i="12" s="1"/>
  <c r="A2997" i="12"/>
  <c r="H2997" i="12" s="1"/>
  <c r="B2997" i="12"/>
  <c r="D2997" i="12"/>
  <c r="E2997" i="12"/>
  <c r="I2997" i="12"/>
  <c r="J2997" i="12" s="1"/>
  <c r="A2998" i="12"/>
  <c r="H2998" i="12" s="1"/>
  <c r="B2998" i="12"/>
  <c r="D2998" i="12"/>
  <c r="E2998" i="12"/>
  <c r="I2998" i="12"/>
  <c r="J2998" i="12" s="1"/>
  <c r="A2999" i="12"/>
  <c r="H2999" i="12" s="1"/>
  <c r="B2999" i="12"/>
  <c r="D2999" i="12"/>
  <c r="E2999" i="12"/>
  <c r="I2999" i="12"/>
  <c r="J2999" i="12" s="1"/>
  <c r="A3000" i="12"/>
  <c r="H3000" i="12" s="1"/>
  <c r="B3000" i="12"/>
  <c r="D3000" i="12"/>
  <c r="E3000" i="12"/>
  <c r="I3000" i="12"/>
  <c r="J3000" i="12" s="1"/>
  <c r="A3001" i="12"/>
  <c r="H3001" i="12" s="1"/>
  <c r="B3001" i="12"/>
  <c r="D3001" i="12"/>
  <c r="E3001" i="12"/>
  <c r="I3001" i="12"/>
  <c r="J3001" i="12" s="1"/>
  <c r="A3002" i="12"/>
  <c r="H3002" i="12" s="1"/>
  <c r="B3002" i="12"/>
  <c r="D3002" i="12"/>
  <c r="E3002" i="12"/>
  <c r="I3002" i="12"/>
  <c r="J3002" i="12" s="1"/>
  <c r="A3003" i="12"/>
  <c r="H3003" i="12" s="1"/>
  <c r="B3003" i="12"/>
  <c r="D3003" i="12"/>
  <c r="E3003" i="12"/>
  <c r="I3003" i="12"/>
  <c r="J3003" i="12" s="1"/>
  <c r="A3004" i="12"/>
  <c r="H3004" i="12" s="1"/>
  <c r="B3004" i="12"/>
  <c r="D3004" i="12"/>
  <c r="E3004" i="12"/>
  <c r="I3004" i="12"/>
  <c r="J3004" i="12" s="1"/>
  <c r="A3005" i="12"/>
  <c r="H3005" i="12" s="1"/>
  <c r="B3005" i="12"/>
  <c r="D3005" i="12"/>
  <c r="E3005" i="12"/>
  <c r="I3005" i="12"/>
  <c r="J3005" i="12" s="1"/>
  <c r="A3006" i="12"/>
  <c r="H3006" i="12" s="1"/>
  <c r="B3006" i="12"/>
  <c r="D3006" i="12"/>
  <c r="E3006" i="12"/>
  <c r="I3006" i="12"/>
  <c r="J3006" i="12" s="1"/>
  <c r="A3007" i="12"/>
  <c r="H3007" i="12" s="1"/>
  <c r="B3007" i="12"/>
  <c r="D3007" i="12"/>
  <c r="E3007" i="12"/>
  <c r="I3007" i="12"/>
  <c r="J3007" i="12" s="1"/>
  <c r="A3008" i="12"/>
  <c r="H3008" i="12" s="1"/>
  <c r="B3008" i="12"/>
  <c r="D3008" i="12"/>
  <c r="E3008" i="12"/>
  <c r="I3008" i="12"/>
  <c r="J3008" i="12" s="1"/>
  <c r="A3009" i="12"/>
  <c r="H3009" i="12" s="1"/>
  <c r="B3009" i="12"/>
  <c r="D3009" i="12"/>
  <c r="E3009" i="12"/>
  <c r="I3009" i="12"/>
  <c r="J3009" i="12" s="1"/>
  <c r="A3010" i="12"/>
  <c r="H3010" i="12" s="1"/>
  <c r="B3010" i="12"/>
  <c r="D3010" i="12"/>
  <c r="E3010" i="12"/>
  <c r="I3010" i="12"/>
  <c r="J3010" i="12" s="1"/>
  <c r="A3011" i="12"/>
  <c r="H3011" i="12" s="1"/>
  <c r="B3011" i="12"/>
  <c r="D3011" i="12"/>
  <c r="E3011" i="12"/>
  <c r="I3011" i="12"/>
  <c r="J3011" i="12" s="1"/>
  <c r="A3012" i="12"/>
  <c r="H3012" i="12" s="1"/>
  <c r="B3012" i="12"/>
  <c r="D3012" i="12"/>
  <c r="E3012" i="12"/>
  <c r="I3012" i="12"/>
  <c r="J3012" i="12" s="1"/>
  <c r="A3013" i="12"/>
  <c r="H3013" i="12" s="1"/>
  <c r="B3013" i="12"/>
  <c r="D3013" i="12"/>
  <c r="E3013" i="12"/>
  <c r="I3013" i="12"/>
  <c r="J3013" i="12" s="1"/>
  <c r="A3014" i="12"/>
  <c r="H3014" i="12" s="1"/>
  <c r="B3014" i="12"/>
  <c r="D3014" i="12"/>
  <c r="E3014" i="12"/>
  <c r="I3014" i="12"/>
  <c r="J3014" i="12" s="1"/>
  <c r="A3015" i="12"/>
  <c r="H3015" i="12" s="1"/>
  <c r="B3015" i="12"/>
  <c r="D3015" i="12"/>
  <c r="E3015" i="12"/>
  <c r="I3015" i="12"/>
  <c r="J3015" i="12" s="1"/>
  <c r="A3016" i="12"/>
  <c r="H3016" i="12" s="1"/>
  <c r="B3016" i="12"/>
  <c r="D3016" i="12"/>
  <c r="E3016" i="12"/>
  <c r="I3016" i="12"/>
  <c r="J3016" i="12" s="1"/>
  <c r="A3017" i="12"/>
  <c r="H3017" i="12" s="1"/>
  <c r="B3017" i="12"/>
  <c r="D3017" i="12"/>
  <c r="E3017" i="12"/>
  <c r="I3017" i="12"/>
  <c r="J3017" i="12" s="1"/>
  <c r="A3018" i="12"/>
  <c r="H3018" i="12" s="1"/>
  <c r="B3018" i="12"/>
  <c r="D3018" i="12"/>
  <c r="E3018" i="12"/>
  <c r="I3018" i="12"/>
  <c r="J3018" i="12" s="1"/>
  <c r="A3019" i="12"/>
  <c r="H3019" i="12" s="1"/>
  <c r="B3019" i="12"/>
  <c r="D3019" i="12"/>
  <c r="E3019" i="12"/>
  <c r="I3019" i="12"/>
  <c r="J3019" i="12" s="1"/>
  <c r="A3020" i="12"/>
  <c r="H3020" i="12" s="1"/>
  <c r="B3020" i="12"/>
  <c r="D3020" i="12"/>
  <c r="E3020" i="12"/>
  <c r="I3020" i="12"/>
  <c r="J3020" i="12" s="1"/>
  <c r="A3021" i="12"/>
  <c r="H3021" i="12" s="1"/>
  <c r="B3021" i="12"/>
  <c r="D3021" i="12"/>
  <c r="E3021" i="12"/>
  <c r="I3021" i="12"/>
  <c r="J3021" i="12" s="1"/>
  <c r="A3022" i="12"/>
  <c r="H3022" i="12" s="1"/>
  <c r="B3022" i="12"/>
  <c r="D3022" i="12"/>
  <c r="E3022" i="12"/>
  <c r="I3022" i="12"/>
  <c r="J3022" i="12" s="1"/>
  <c r="A3023" i="12"/>
  <c r="H3023" i="12" s="1"/>
  <c r="B3023" i="12"/>
  <c r="D3023" i="12"/>
  <c r="E3023" i="12"/>
  <c r="I3023" i="12"/>
  <c r="J3023" i="12" s="1"/>
  <c r="A3024" i="12"/>
  <c r="H3024" i="12" s="1"/>
  <c r="B3024" i="12"/>
  <c r="D3024" i="12"/>
  <c r="E3024" i="12"/>
  <c r="I3024" i="12"/>
  <c r="J3024" i="12" s="1"/>
  <c r="A3025" i="12"/>
  <c r="H3025" i="12" s="1"/>
  <c r="B3025" i="12"/>
  <c r="D3025" i="12"/>
  <c r="E3025" i="12"/>
  <c r="I3025" i="12"/>
  <c r="J3025" i="12" s="1"/>
  <c r="A3026" i="12"/>
  <c r="H3026" i="12" s="1"/>
  <c r="B3026" i="12"/>
  <c r="D3026" i="12"/>
  <c r="E3026" i="12"/>
  <c r="I3026" i="12"/>
  <c r="J3026" i="12" s="1"/>
  <c r="A3027" i="12"/>
  <c r="H3027" i="12" s="1"/>
  <c r="B3027" i="12"/>
  <c r="D3027" i="12"/>
  <c r="E3027" i="12"/>
  <c r="I3027" i="12"/>
  <c r="J3027" i="12" s="1"/>
  <c r="A3028" i="12"/>
  <c r="H3028" i="12" s="1"/>
  <c r="B3028" i="12"/>
  <c r="D3028" i="12"/>
  <c r="E3028" i="12"/>
  <c r="I3028" i="12"/>
  <c r="J3028" i="12" s="1"/>
  <c r="A3029" i="12"/>
  <c r="H3029" i="12" s="1"/>
  <c r="B3029" i="12"/>
  <c r="D3029" i="12"/>
  <c r="E3029" i="12"/>
  <c r="I3029" i="12"/>
  <c r="J3029" i="12" s="1"/>
  <c r="A3030" i="12"/>
  <c r="H3030" i="12" s="1"/>
  <c r="B3030" i="12"/>
  <c r="D3030" i="12"/>
  <c r="E3030" i="12"/>
  <c r="I3030" i="12"/>
  <c r="J3030" i="12" s="1"/>
  <c r="A3031" i="12"/>
  <c r="H3031" i="12" s="1"/>
  <c r="B3031" i="12"/>
  <c r="D3031" i="12"/>
  <c r="E3031" i="12"/>
  <c r="I3031" i="12"/>
  <c r="J3031" i="12" s="1"/>
  <c r="A3032" i="12"/>
  <c r="H3032" i="12" s="1"/>
  <c r="B3032" i="12"/>
  <c r="D3032" i="12"/>
  <c r="E3032" i="12"/>
  <c r="I3032" i="12"/>
  <c r="J3032" i="12" s="1"/>
  <c r="A3033" i="12"/>
  <c r="H3033" i="12" s="1"/>
  <c r="B3033" i="12"/>
  <c r="D3033" i="12"/>
  <c r="E3033" i="12"/>
  <c r="I3033" i="12"/>
  <c r="J3033" i="12" s="1"/>
  <c r="A3034" i="12"/>
  <c r="H3034" i="12" s="1"/>
  <c r="B3034" i="12"/>
  <c r="D3034" i="12"/>
  <c r="E3034" i="12"/>
  <c r="I3034" i="12"/>
  <c r="J3034" i="12" s="1"/>
  <c r="A3035" i="12"/>
  <c r="H3035" i="12" s="1"/>
  <c r="B3035" i="12"/>
  <c r="D3035" i="12"/>
  <c r="E3035" i="12"/>
  <c r="I3035" i="12"/>
  <c r="J3035" i="12" s="1"/>
  <c r="A3036" i="12"/>
  <c r="H3036" i="12" s="1"/>
  <c r="B3036" i="12"/>
  <c r="D3036" i="12"/>
  <c r="E3036" i="12"/>
  <c r="I3036" i="12"/>
  <c r="J3036" i="12" s="1"/>
  <c r="A3037" i="12"/>
  <c r="H3037" i="12" s="1"/>
  <c r="B3037" i="12"/>
  <c r="D3037" i="12"/>
  <c r="E3037" i="12"/>
  <c r="I3037" i="12"/>
  <c r="J3037" i="12" s="1"/>
  <c r="A3038" i="12"/>
  <c r="H3038" i="12" s="1"/>
  <c r="B3038" i="12"/>
  <c r="D3038" i="12"/>
  <c r="E3038" i="12"/>
  <c r="I3038" i="12"/>
  <c r="J3038" i="12" s="1"/>
  <c r="A3039" i="12"/>
  <c r="H3039" i="12" s="1"/>
  <c r="B3039" i="12"/>
  <c r="D3039" i="12"/>
  <c r="E3039" i="12"/>
  <c r="I3039" i="12"/>
  <c r="J3039" i="12" s="1"/>
  <c r="A3040" i="12"/>
  <c r="H3040" i="12" s="1"/>
  <c r="B3040" i="12"/>
  <c r="D3040" i="12"/>
  <c r="E3040" i="12"/>
  <c r="I3040" i="12"/>
  <c r="J3040" i="12" s="1"/>
  <c r="A3041" i="12"/>
  <c r="H3041" i="12" s="1"/>
  <c r="B3041" i="12"/>
  <c r="D3041" i="12"/>
  <c r="E3041" i="12"/>
  <c r="I3041" i="12"/>
  <c r="J3041" i="12" s="1"/>
  <c r="A3042" i="12"/>
  <c r="H3042" i="12" s="1"/>
  <c r="B3042" i="12"/>
  <c r="D3042" i="12"/>
  <c r="E3042" i="12"/>
  <c r="I3042" i="12"/>
  <c r="J3042" i="12" s="1"/>
  <c r="A3043" i="12"/>
  <c r="H3043" i="12" s="1"/>
  <c r="B3043" i="12"/>
  <c r="D3043" i="12"/>
  <c r="E3043" i="12"/>
  <c r="I3043" i="12"/>
  <c r="J3043" i="12" s="1"/>
  <c r="A3044" i="12"/>
  <c r="H3044" i="12" s="1"/>
  <c r="B3044" i="12"/>
  <c r="D3044" i="12"/>
  <c r="E3044" i="12"/>
  <c r="I3044" i="12"/>
  <c r="J3044" i="12" s="1"/>
  <c r="A3045" i="12"/>
  <c r="H3045" i="12" s="1"/>
  <c r="B3045" i="12"/>
  <c r="D3045" i="12"/>
  <c r="E3045" i="12"/>
  <c r="I3045" i="12"/>
  <c r="J3045" i="12" s="1"/>
  <c r="A3046" i="12"/>
  <c r="H3046" i="12" s="1"/>
  <c r="B3046" i="12"/>
  <c r="D3046" i="12"/>
  <c r="E3046" i="12"/>
  <c r="I3046" i="12"/>
  <c r="J3046" i="12" s="1"/>
  <c r="A3047" i="12"/>
  <c r="H3047" i="12" s="1"/>
  <c r="B3047" i="12"/>
  <c r="D3047" i="12"/>
  <c r="E3047" i="12"/>
  <c r="I3047" i="12"/>
  <c r="J3047" i="12" s="1"/>
  <c r="A3048" i="12"/>
  <c r="H3048" i="12" s="1"/>
  <c r="B3048" i="12"/>
  <c r="D3048" i="12"/>
  <c r="E3048" i="12"/>
  <c r="I3048" i="12"/>
  <c r="J3048" i="12" s="1"/>
  <c r="A3049" i="12"/>
  <c r="H3049" i="12" s="1"/>
  <c r="B3049" i="12"/>
  <c r="D3049" i="12"/>
  <c r="E3049" i="12"/>
  <c r="I3049" i="12"/>
  <c r="J3049" i="12" s="1"/>
  <c r="A3050" i="12"/>
  <c r="H3050" i="12" s="1"/>
  <c r="B3050" i="12"/>
  <c r="D3050" i="12"/>
  <c r="E3050" i="12"/>
  <c r="I3050" i="12"/>
  <c r="J3050" i="12" s="1"/>
  <c r="A3051" i="12"/>
  <c r="H3051" i="12" s="1"/>
  <c r="B3051" i="12"/>
  <c r="D3051" i="12"/>
  <c r="E3051" i="12"/>
  <c r="I3051" i="12"/>
  <c r="J3051" i="12" s="1"/>
  <c r="A3052" i="12"/>
  <c r="H3052" i="12" s="1"/>
  <c r="B3052" i="12"/>
  <c r="D3052" i="12"/>
  <c r="E3052" i="12"/>
  <c r="I3052" i="12"/>
  <c r="J3052" i="12" s="1"/>
  <c r="A3053" i="12"/>
  <c r="H3053" i="12" s="1"/>
  <c r="B3053" i="12"/>
  <c r="D3053" i="12"/>
  <c r="E3053" i="12"/>
  <c r="I3053" i="12"/>
  <c r="J3053" i="12" s="1"/>
  <c r="A3054" i="12"/>
  <c r="H3054" i="12" s="1"/>
  <c r="B3054" i="12"/>
  <c r="D3054" i="12"/>
  <c r="E3054" i="12"/>
  <c r="I3054" i="12"/>
  <c r="J3054" i="12" s="1"/>
  <c r="A3055" i="12"/>
  <c r="H3055" i="12" s="1"/>
  <c r="B3055" i="12"/>
  <c r="D3055" i="12"/>
  <c r="E3055" i="12"/>
  <c r="I3055" i="12"/>
  <c r="J3055" i="12" s="1"/>
  <c r="A3056" i="12"/>
  <c r="H3056" i="12" s="1"/>
  <c r="B3056" i="12"/>
  <c r="D3056" i="12"/>
  <c r="E3056" i="12"/>
  <c r="I3056" i="12"/>
  <c r="J3056" i="12" s="1"/>
  <c r="A3057" i="12"/>
  <c r="H3057" i="12" s="1"/>
  <c r="B3057" i="12"/>
  <c r="D3057" i="12"/>
  <c r="E3057" i="12"/>
  <c r="I3057" i="12"/>
  <c r="J3057" i="12" s="1"/>
  <c r="A3058" i="12"/>
  <c r="H3058" i="12" s="1"/>
  <c r="B3058" i="12"/>
  <c r="D3058" i="12"/>
  <c r="E3058" i="12"/>
  <c r="I3058" i="12"/>
  <c r="J3058" i="12" s="1"/>
  <c r="A3059" i="12"/>
  <c r="H3059" i="12" s="1"/>
  <c r="B3059" i="12"/>
  <c r="D3059" i="12"/>
  <c r="E3059" i="12"/>
  <c r="I3059" i="12"/>
  <c r="J3059" i="12" s="1"/>
  <c r="A3060" i="12"/>
  <c r="H3060" i="12" s="1"/>
  <c r="B3060" i="12"/>
  <c r="D3060" i="12"/>
  <c r="E3060" i="12"/>
  <c r="I3060" i="12"/>
  <c r="J3060" i="12" s="1"/>
  <c r="A3061" i="12"/>
  <c r="H3061" i="12" s="1"/>
  <c r="B3061" i="12"/>
  <c r="D3061" i="12"/>
  <c r="E3061" i="12"/>
  <c r="I3061" i="12"/>
  <c r="J3061" i="12" s="1"/>
  <c r="A3062" i="12"/>
  <c r="H3062" i="12" s="1"/>
  <c r="B3062" i="12"/>
  <c r="D3062" i="12"/>
  <c r="E3062" i="12"/>
  <c r="I3062" i="12"/>
  <c r="J3062" i="12" s="1"/>
  <c r="A3063" i="12"/>
  <c r="H3063" i="12" s="1"/>
  <c r="B3063" i="12"/>
  <c r="D3063" i="12"/>
  <c r="E3063" i="12"/>
  <c r="I3063" i="12"/>
  <c r="J3063" i="12" s="1"/>
  <c r="A3064" i="12"/>
  <c r="H3064" i="12" s="1"/>
  <c r="B3064" i="12"/>
  <c r="D3064" i="12"/>
  <c r="E3064" i="12"/>
  <c r="I3064" i="12"/>
  <c r="J3064" i="12" s="1"/>
  <c r="A3065" i="12"/>
  <c r="H3065" i="12" s="1"/>
  <c r="B3065" i="12"/>
  <c r="D3065" i="12"/>
  <c r="E3065" i="12"/>
  <c r="I3065" i="12"/>
  <c r="J3065" i="12" s="1"/>
  <c r="A3066" i="12"/>
  <c r="H3066" i="12" s="1"/>
  <c r="B3066" i="12"/>
  <c r="D3066" i="12"/>
  <c r="E3066" i="12"/>
  <c r="I3066" i="12"/>
  <c r="J3066" i="12" s="1"/>
  <c r="A3067" i="12"/>
  <c r="H3067" i="12" s="1"/>
  <c r="B3067" i="12"/>
  <c r="D3067" i="12"/>
  <c r="E3067" i="12"/>
  <c r="I3067" i="12"/>
  <c r="J3067" i="12" s="1"/>
  <c r="A3068" i="12"/>
  <c r="H3068" i="12" s="1"/>
  <c r="B3068" i="12"/>
  <c r="D3068" i="12"/>
  <c r="E3068" i="12"/>
  <c r="I3068" i="12"/>
  <c r="J3068" i="12" s="1"/>
  <c r="A3069" i="12"/>
  <c r="H3069" i="12" s="1"/>
  <c r="B3069" i="12"/>
  <c r="D3069" i="12"/>
  <c r="E3069" i="12"/>
  <c r="I3069" i="12"/>
  <c r="J3069" i="12" s="1"/>
  <c r="A3070" i="12"/>
  <c r="H3070" i="12" s="1"/>
  <c r="B3070" i="12"/>
  <c r="D3070" i="12"/>
  <c r="E3070" i="12"/>
  <c r="I3070" i="12"/>
  <c r="J3070" i="12" s="1"/>
  <c r="A3071" i="12"/>
  <c r="H3071" i="12" s="1"/>
  <c r="B3071" i="12"/>
  <c r="D3071" i="12"/>
  <c r="E3071" i="12"/>
  <c r="I3071" i="12"/>
  <c r="J3071" i="12" s="1"/>
  <c r="A3072" i="12"/>
  <c r="H3072" i="12" s="1"/>
  <c r="B3072" i="12"/>
  <c r="D3072" i="12"/>
  <c r="E3072" i="12"/>
  <c r="I3072" i="12"/>
  <c r="J3072" i="12" s="1"/>
  <c r="A3073" i="12"/>
  <c r="H3073" i="12" s="1"/>
  <c r="B3073" i="12"/>
  <c r="D3073" i="12"/>
  <c r="E3073" i="12"/>
  <c r="I3073" i="12"/>
  <c r="J3073" i="12" s="1"/>
  <c r="A3074" i="12"/>
  <c r="H3074" i="12" s="1"/>
  <c r="B3074" i="12"/>
  <c r="D3074" i="12"/>
  <c r="E3074" i="12"/>
  <c r="I3074" i="12"/>
  <c r="J3074" i="12" s="1"/>
  <c r="A3075" i="12"/>
  <c r="H3075" i="12" s="1"/>
  <c r="B3075" i="12"/>
  <c r="D3075" i="12"/>
  <c r="E3075" i="12"/>
  <c r="I3075" i="12"/>
  <c r="J3075" i="12" s="1"/>
  <c r="A3076" i="12"/>
  <c r="H3076" i="12" s="1"/>
  <c r="B3076" i="12"/>
  <c r="D3076" i="12"/>
  <c r="E3076" i="12"/>
  <c r="I3076" i="12"/>
  <c r="J3076" i="12" s="1"/>
  <c r="A3077" i="12"/>
  <c r="H3077" i="12" s="1"/>
  <c r="B3077" i="12"/>
  <c r="D3077" i="12"/>
  <c r="E3077" i="12"/>
  <c r="I3077" i="12"/>
  <c r="J3077" i="12" s="1"/>
  <c r="A3078" i="12"/>
  <c r="H3078" i="12" s="1"/>
  <c r="B3078" i="12"/>
  <c r="D3078" i="12"/>
  <c r="E3078" i="12"/>
  <c r="I3078" i="12"/>
  <c r="J3078" i="12" s="1"/>
  <c r="A3079" i="12"/>
  <c r="H3079" i="12" s="1"/>
  <c r="B3079" i="12"/>
  <c r="D3079" i="12"/>
  <c r="E3079" i="12"/>
  <c r="I3079" i="12"/>
  <c r="J3079" i="12" s="1"/>
  <c r="A3080" i="12"/>
  <c r="H3080" i="12" s="1"/>
  <c r="B3080" i="12"/>
  <c r="D3080" i="12"/>
  <c r="E3080" i="12"/>
  <c r="I3080" i="12"/>
  <c r="J3080" i="12" s="1"/>
  <c r="A3081" i="12"/>
  <c r="H3081" i="12" s="1"/>
  <c r="B3081" i="12"/>
  <c r="D3081" i="12"/>
  <c r="E3081" i="12"/>
  <c r="I3081" i="12"/>
  <c r="J3081" i="12" s="1"/>
  <c r="A3082" i="12"/>
  <c r="H3082" i="12" s="1"/>
  <c r="B3082" i="12"/>
  <c r="D3082" i="12"/>
  <c r="E3082" i="12"/>
  <c r="I3082" i="12"/>
  <c r="J3082" i="12" s="1"/>
  <c r="A3083" i="12"/>
  <c r="H3083" i="12" s="1"/>
  <c r="B3083" i="12"/>
  <c r="D3083" i="12"/>
  <c r="E3083" i="12"/>
  <c r="I3083" i="12"/>
  <c r="J3083" i="12" s="1"/>
  <c r="A3084" i="12"/>
  <c r="H3084" i="12" s="1"/>
  <c r="B3084" i="12"/>
  <c r="D3084" i="12"/>
  <c r="E3084" i="12"/>
  <c r="I3084" i="12"/>
  <c r="J3084" i="12" s="1"/>
  <c r="A3085" i="12"/>
  <c r="H3085" i="12" s="1"/>
  <c r="B3085" i="12"/>
  <c r="D3085" i="12"/>
  <c r="E3085" i="12"/>
  <c r="I3085" i="12"/>
  <c r="J3085" i="12" s="1"/>
  <c r="A3086" i="12"/>
  <c r="H3086" i="12" s="1"/>
  <c r="B3086" i="12"/>
  <c r="D3086" i="12"/>
  <c r="E3086" i="12"/>
  <c r="I3086" i="12"/>
  <c r="J3086" i="12" s="1"/>
  <c r="A3087" i="12"/>
  <c r="H3087" i="12" s="1"/>
  <c r="B3087" i="12"/>
  <c r="D3087" i="12"/>
  <c r="E3087" i="12"/>
  <c r="I3087" i="12"/>
  <c r="J3087" i="12" s="1"/>
  <c r="A3088" i="12"/>
  <c r="H3088" i="12" s="1"/>
  <c r="B3088" i="12"/>
  <c r="D3088" i="12"/>
  <c r="E3088" i="12"/>
  <c r="I3088" i="12"/>
  <c r="J3088" i="12" s="1"/>
  <c r="A3089" i="12"/>
  <c r="H3089" i="12" s="1"/>
  <c r="B3089" i="12"/>
  <c r="D3089" i="12"/>
  <c r="E3089" i="12"/>
  <c r="I3089" i="12"/>
  <c r="J3089" i="12" s="1"/>
  <c r="A3090" i="12"/>
  <c r="H3090" i="12" s="1"/>
  <c r="B3090" i="12"/>
  <c r="D3090" i="12"/>
  <c r="E3090" i="12"/>
  <c r="I3090" i="12"/>
  <c r="J3090" i="12" s="1"/>
  <c r="A3091" i="12"/>
  <c r="H3091" i="12" s="1"/>
  <c r="B3091" i="12"/>
  <c r="D3091" i="12"/>
  <c r="E3091" i="12"/>
  <c r="I3091" i="12"/>
  <c r="J3091" i="12" s="1"/>
  <c r="A3092" i="12"/>
  <c r="H3092" i="12" s="1"/>
  <c r="B3092" i="12"/>
  <c r="D3092" i="12"/>
  <c r="E3092" i="12"/>
  <c r="I3092" i="12"/>
  <c r="J3092" i="12" s="1"/>
  <c r="A3093" i="12"/>
  <c r="H3093" i="12" s="1"/>
  <c r="B3093" i="12"/>
  <c r="D3093" i="12"/>
  <c r="E3093" i="12"/>
  <c r="I3093" i="12"/>
  <c r="J3093" i="12" s="1"/>
  <c r="A3094" i="12"/>
  <c r="H3094" i="12" s="1"/>
  <c r="B3094" i="12"/>
  <c r="D3094" i="12"/>
  <c r="E3094" i="12"/>
  <c r="I3094" i="12"/>
  <c r="J3094" i="12" s="1"/>
  <c r="A3095" i="12"/>
  <c r="H3095" i="12" s="1"/>
  <c r="B3095" i="12"/>
  <c r="D3095" i="12"/>
  <c r="E3095" i="12"/>
  <c r="I3095" i="12"/>
  <c r="J3095" i="12" s="1"/>
  <c r="A3096" i="12"/>
  <c r="H3096" i="12" s="1"/>
  <c r="B3096" i="12"/>
  <c r="D3096" i="12"/>
  <c r="E3096" i="12"/>
  <c r="I3096" i="12"/>
  <c r="J3096" i="12" s="1"/>
  <c r="A3097" i="12"/>
  <c r="H3097" i="12" s="1"/>
  <c r="B3097" i="12"/>
  <c r="D3097" i="12"/>
  <c r="E3097" i="12"/>
  <c r="I3097" i="12"/>
  <c r="J3097" i="12" s="1"/>
  <c r="A3098" i="12"/>
  <c r="H3098" i="12" s="1"/>
  <c r="B3098" i="12"/>
  <c r="D3098" i="12"/>
  <c r="E3098" i="12"/>
  <c r="I3098" i="12"/>
  <c r="J3098" i="12" s="1"/>
  <c r="A3099" i="12"/>
  <c r="H3099" i="12" s="1"/>
  <c r="B3099" i="12"/>
  <c r="D3099" i="12"/>
  <c r="E3099" i="12"/>
  <c r="I3099" i="12"/>
  <c r="J3099" i="12" s="1"/>
  <c r="A3100" i="12"/>
  <c r="H3100" i="12" s="1"/>
  <c r="B3100" i="12"/>
  <c r="D3100" i="12"/>
  <c r="E3100" i="12"/>
  <c r="I3100" i="12"/>
  <c r="J3100" i="12" s="1"/>
  <c r="A3101" i="12"/>
  <c r="H3101" i="12" s="1"/>
  <c r="B3101" i="12"/>
  <c r="D3101" i="12"/>
  <c r="E3101" i="12"/>
  <c r="I3101" i="12"/>
  <c r="J3101" i="12" s="1"/>
  <c r="A3102" i="12"/>
  <c r="H3102" i="12" s="1"/>
  <c r="B3102" i="12"/>
  <c r="D3102" i="12"/>
  <c r="E3102" i="12"/>
  <c r="I3102" i="12"/>
  <c r="J3102" i="12" s="1"/>
  <c r="A3103" i="12"/>
  <c r="H3103" i="12" s="1"/>
  <c r="B3103" i="12"/>
  <c r="D3103" i="12"/>
  <c r="E3103" i="12"/>
  <c r="I3103" i="12"/>
  <c r="J3103" i="12" s="1"/>
  <c r="A3104" i="12"/>
  <c r="H3104" i="12" s="1"/>
  <c r="B3104" i="12"/>
  <c r="D3104" i="12"/>
  <c r="E3104" i="12"/>
  <c r="I3104" i="12"/>
  <c r="J3104" i="12" s="1"/>
  <c r="A3105" i="12"/>
  <c r="H3105" i="12" s="1"/>
  <c r="B3105" i="12"/>
  <c r="D3105" i="12"/>
  <c r="E3105" i="12"/>
  <c r="I3105" i="12"/>
  <c r="J3105" i="12" s="1"/>
  <c r="A3106" i="12"/>
  <c r="H3106" i="12" s="1"/>
  <c r="B3106" i="12"/>
  <c r="D3106" i="12"/>
  <c r="E3106" i="12"/>
  <c r="I3106" i="12"/>
  <c r="J3106" i="12" s="1"/>
  <c r="A3107" i="12"/>
  <c r="H3107" i="12" s="1"/>
  <c r="B3107" i="12"/>
  <c r="D3107" i="12"/>
  <c r="E3107" i="12"/>
  <c r="I3107" i="12"/>
  <c r="J3107" i="12" s="1"/>
  <c r="A3108" i="12"/>
  <c r="H3108" i="12" s="1"/>
  <c r="B3108" i="12"/>
  <c r="D3108" i="12"/>
  <c r="E3108" i="12"/>
  <c r="I3108" i="12"/>
  <c r="J3108" i="12" s="1"/>
  <c r="A3109" i="12"/>
  <c r="H3109" i="12" s="1"/>
  <c r="B3109" i="12"/>
  <c r="D3109" i="12"/>
  <c r="E3109" i="12"/>
  <c r="I3109" i="12"/>
  <c r="J3109" i="12" s="1"/>
  <c r="A3110" i="12"/>
  <c r="H3110" i="12" s="1"/>
  <c r="B3110" i="12"/>
  <c r="D3110" i="12"/>
  <c r="E3110" i="12"/>
  <c r="I3110" i="12"/>
  <c r="J3110" i="12" s="1"/>
  <c r="A3111" i="12"/>
  <c r="H3111" i="12" s="1"/>
  <c r="B3111" i="12"/>
  <c r="D3111" i="12"/>
  <c r="E3111" i="12"/>
  <c r="I3111" i="12"/>
  <c r="J3111" i="12" s="1"/>
  <c r="A3112" i="12"/>
  <c r="H3112" i="12" s="1"/>
  <c r="B3112" i="12"/>
  <c r="D3112" i="12"/>
  <c r="E3112" i="12"/>
  <c r="I3112" i="12"/>
  <c r="J3112" i="12" s="1"/>
  <c r="A3113" i="12"/>
  <c r="H3113" i="12" s="1"/>
  <c r="B3113" i="12"/>
  <c r="D3113" i="12"/>
  <c r="E3113" i="12"/>
  <c r="I3113" i="12"/>
  <c r="J3113" i="12" s="1"/>
  <c r="A3114" i="12"/>
  <c r="H3114" i="12" s="1"/>
  <c r="B3114" i="12"/>
  <c r="D3114" i="12"/>
  <c r="E3114" i="12"/>
  <c r="I3114" i="12"/>
  <c r="J3114" i="12" s="1"/>
  <c r="A3115" i="12"/>
  <c r="H3115" i="12" s="1"/>
  <c r="B3115" i="12"/>
  <c r="D3115" i="12"/>
  <c r="E3115" i="12"/>
  <c r="I3115" i="12"/>
  <c r="J3115" i="12" s="1"/>
  <c r="A3116" i="12"/>
  <c r="H3116" i="12" s="1"/>
  <c r="B3116" i="12"/>
  <c r="D3116" i="12"/>
  <c r="E3116" i="12"/>
  <c r="I3116" i="12"/>
  <c r="J3116" i="12" s="1"/>
  <c r="A3117" i="12"/>
  <c r="H3117" i="12" s="1"/>
  <c r="B3117" i="12"/>
  <c r="D3117" i="12"/>
  <c r="E3117" i="12"/>
  <c r="I3117" i="12"/>
  <c r="J3117" i="12" s="1"/>
  <c r="A3118" i="12"/>
  <c r="H3118" i="12" s="1"/>
  <c r="B3118" i="12"/>
  <c r="D3118" i="12"/>
  <c r="E3118" i="12"/>
  <c r="I3118" i="12"/>
  <c r="J3118" i="12" s="1"/>
  <c r="A3119" i="12"/>
  <c r="H3119" i="12" s="1"/>
  <c r="B3119" i="12"/>
  <c r="D3119" i="12"/>
  <c r="E3119" i="12"/>
  <c r="I3119" i="12"/>
  <c r="J3119" i="12" s="1"/>
  <c r="A3120" i="12"/>
  <c r="H3120" i="12" s="1"/>
  <c r="B3120" i="12"/>
  <c r="D3120" i="12"/>
  <c r="E3120" i="12"/>
  <c r="I3120" i="12"/>
  <c r="J3120" i="12" s="1"/>
  <c r="A3121" i="12"/>
  <c r="H3121" i="12" s="1"/>
  <c r="B3121" i="12"/>
  <c r="D3121" i="12"/>
  <c r="E3121" i="12"/>
  <c r="I3121" i="12"/>
  <c r="J3121" i="12" s="1"/>
  <c r="A3122" i="12"/>
  <c r="H3122" i="12" s="1"/>
  <c r="B3122" i="12"/>
  <c r="D3122" i="12"/>
  <c r="E3122" i="12"/>
  <c r="I3122" i="12"/>
  <c r="J3122" i="12" s="1"/>
  <c r="A3123" i="12"/>
  <c r="H3123" i="12" s="1"/>
  <c r="B3123" i="12"/>
  <c r="D3123" i="12"/>
  <c r="E3123" i="12"/>
  <c r="I3123" i="12"/>
  <c r="J3123" i="12" s="1"/>
  <c r="A3124" i="12"/>
  <c r="H3124" i="12" s="1"/>
  <c r="B3124" i="12"/>
  <c r="D3124" i="12"/>
  <c r="E3124" i="12"/>
  <c r="I3124" i="12"/>
  <c r="J3124" i="12" s="1"/>
  <c r="A3125" i="12"/>
  <c r="H3125" i="12" s="1"/>
  <c r="B3125" i="12"/>
  <c r="D3125" i="12"/>
  <c r="E3125" i="12"/>
  <c r="I3125" i="12"/>
  <c r="J3125" i="12" s="1"/>
  <c r="A3126" i="12"/>
  <c r="H3126" i="12" s="1"/>
  <c r="B3126" i="12"/>
  <c r="D3126" i="12"/>
  <c r="E3126" i="12"/>
  <c r="I3126" i="12"/>
  <c r="J3126" i="12" s="1"/>
  <c r="A3127" i="12"/>
  <c r="H3127" i="12" s="1"/>
  <c r="B3127" i="12"/>
  <c r="D3127" i="12"/>
  <c r="E3127" i="12"/>
  <c r="I3127" i="12"/>
  <c r="J3127" i="12" s="1"/>
  <c r="A3128" i="12"/>
  <c r="H3128" i="12" s="1"/>
  <c r="B3128" i="12"/>
  <c r="D3128" i="12"/>
  <c r="E3128" i="12"/>
  <c r="I3128" i="12"/>
  <c r="J3128" i="12" s="1"/>
  <c r="A3129" i="12"/>
  <c r="H3129" i="12" s="1"/>
  <c r="B3129" i="12"/>
  <c r="D3129" i="12"/>
  <c r="E3129" i="12"/>
  <c r="I3129" i="12"/>
  <c r="J3129" i="12" s="1"/>
  <c r="A3130" i="12"/>
  <c r="H3130" i="12" s="1"/>
  <c r="B3130" i="12"/>
  <c r="D3130" i="12"/>
  <c r="E3130" i="12"/>
  <c r="I3130" i="12"/>
  <c r="J3130" i="12" s="1"/>
  <c r="A3131" i="12"/>
  <c r="H3131" i="12" s="1"/>
  <c r="B3131" i="12"/>
  <c r="D3131" i="12"/>
  <c r="E3131" i="12"/>
  <c r="I3131" i="12"/>
  <c r="J3131" i="12" s="1"/>
  <c r="A3132" i="12"/>
  <c r="H3132" i="12" s="1"/>
  <c r="B3132" i="12"/>
  <c r="D3132" i="12"/>
  <c r="E3132" i="12"/>
  <c r="I3132" i="12"/>
  <c r="J3132" i="12" s="1"/>
  <c r="A3133" i="12"/>
  <c r="H3133" i="12" s="1"/>
  <c r="B3133" i="12"/>
  <c r="D3133" i="12"/>
  <c r="E3133" i="12"/>
  <c r="I3133" i="12"/>
  <c r="J3133" i="12" s="1"/>
  <c r="A3134" i="12"/>
  <c r="H3134" i="12" s="1"/>
  <c r="B3134" i="12"/>
  <c r="D3134" i="12"/>
  <c r="E3134" i="12"/>
  <c r="I3134" i="12"/>
  <c r="J3134" i="12" s="1"/>
  <c r="A3135" i="12"/>
  <c r="H3135" i="12" s="1"/>
  <c r="B3135" i="12"/>
  <c r="D3135" i="12"/>
  <c r="E3135" i="12"/>
  <c r="I3135" i="12"/>
  <c r="J3135" i="12" s="1"/>
  <c r="A3136" i="12"/>
  <c r="H3136" i="12" s="1"/>
  <c r="B3136" i="12"/>
  <c r="D3136" i="12"/>
  <c r="E3136" i="12"/>
  <c r="I3136" i="12"/>
  <c r="J3136" i="12" s="1"/>
  <c r="A3137" i="12"/>
  <c r="H3137" i="12" s="1"/>
  <c r="B3137" i="12"/>
  <c r="D3137" i="12"/>
  <c r="E3137" i="12"/>
  <c r="I3137" i="12"/>
  <c r="J3137" i="12" s="1"/>
  <c r="A3138" i="12"/>
  <c r="H3138" i="12" s="1"/>
  <c r="B3138" i="12"/>
  <c r="D3138" i="12"/>
  <c r="E3138" i="12"/>
  <c r="I3138" i="12"/>
  <c r="J3138" i="12" s="1"/>
  <c r="A3139" i="12"/>
  <c r="H3139" i="12" s="1"/>
  <c r="B3139" i="12"/>
  <c r="D3139" i="12"/>
  <c r="E3139" i="12"/>
  <c r="I3139" i="12"/>
  <c r="J3139" i="12" s="1"/>
  <c r="A3140" i="12"/>
  <c r="H3140" i="12" s="1"/>
  <c r="B3140" i="12"/>
  <c r="D3140" i="12"/>
  <c r="E3140" i="12"/>
  <c r="I3140" i="12"/>
  <c r="J3140" i="12" s="1"/>
  <c r="A3141" i="12"/>
  <c r="H3141" i="12" s="1"/>
  <c r="B3141" i="12"/>
  <c r="D3141" i="12"/>
  <c r="E3141" i="12"/>
  <c r="I3141" i="12"/>
  <c r="J3141" i="12" s="1"/>
  <c r="A3142" i="12"/>
  <c r="H3142" i="12" s="1"/>
  <c r="B3142" i="12"/>
  <c r="D3142" i="12"/>
  <c r="E3142" i="12"/>
  <c r="I3142" i="12"/>
  <c r="J3142" i="12" s="1"/>
  <c r="A3143" i="12"/>
  <c r="H3143" i="12" s="1"/>
  <c r="B3143" i="12"/>
  <c r="D3143" i="12"/>
  <c r="E3143" i="12"/>
  <c r="I3143" i="12"/>
  <c r="J3143" i="12" s="1"/>
  <c r="A3144" i="12"/>
  <c r="H3144" i="12" s="1"/>
  <c r="B3144" i="12"/>
  <c r="D3144" i="12"/>
  <c r="E3144" i="12"/>
  <c r="I3144" i="12"/>
  <c r="J3144" i="12" s="1"/>
  <c r="A3145" i="12"/>
  <c r="H3145" i="12" s="1"/>
  <c r="B3145" i="12"/>
  <c r="D3145" i="12"/>
  <c r="E3145" i="12"/>
  <c r="I3145" i="12"/>
  <c r="J3145" i="12" s="1"/>
  <c r="A3146" i="12"/>
  <c r="H3146" i="12" s="1"/>
  <c r="B3146" i="12"/>
  <c r="D3146" i="12"/>
  <c r="E3146" i="12"/>
  <c r="I3146" i="12"/>
  <c r="J3146" i="12" s="1"/>
  <c r="A3147" i="12"/>
  <c r="H3147" i="12" s="1"/>
  <c r="B3147" i="12"/>
  <c r="D3147" i="12"/>
  <c r="E3147" i="12"/>
  <c r="I3147" i="12"/>
  <c r="J3147" i="12" s="1"/>
  <c r="A3148" i="12"/>
  <c r="H3148" i="12" s="1"/>
  <c r="B3148" i="12"/>
  <c r="D3148" i="12"/>
  <c r="E3148" i="12"/>
  <c r="I3148" i="12"/>
  <c r="J3148" i="12" s="1"/>
  <c r="A3149" i="12"/>
  <c r="H3149" i="12" s="1"/>
  <c r="B3149" i="12"/>
  <c r="D3149" i="12"/>
  <c r="E3149" i="12"/>
  <c r="I3149" i="12"/>
  <c r="J3149" i="12" s="1"/>
  <c r="A3150" i="12"/>
  <c r="H3150" i="12" s="1"/>
  <c r="B3150" i="12"/>
  <c r="D3150" i="12"/>
  <c r="E3150" i="12"/>
  <c r="I3150" i="12"/>
  <c r="J3150" i="12" s="1"/>
  <c r="A3151" i="12"/>
  <c r="H3151" i="12" s="1"/>
  <c r="B3151" i="12"/>
  <c r="D3151" i="12"/>
  <c r="E3151" i="12"/>
  <c r="I3151" i="12"/>
  <c r="J3151" i="12" s="1"/>
  <c r="A3152" i="12"/>
  <c r="H3152" i="12" s="1"/>
  <c r="B3152" i="12"/>
  <c r="D3152" i="12"/>
  <c r="E3152" i="12"/>
  <c r="I3152" i="12"/>
  <c r="J3152" i="12" s="1"/>
  <c r="A3153" i="12"/>
  <c r="H3153" i="12" s="1"/>
  <c r="B3153" i="12"/>
  <c r="D3153" i="12"/>
  <c r="E3153" i="12"/>
  <c r="I3153" i="12"/>
  <c r="J3153" i="12" s="1"/>
  <c r="A3154" i="12"/>
  <c r="H3154" i="12" s="1"/>
  <c r="B3154" i="12"/>
  <c r="D3154" i="12"/>
  <c r="E3154" i="12"/>
  <c r="I3154" i="12"/>
  <c r="J3154" i="12" s="1"/>
  <c r="A3155" i="12"/>
  <c r="H3155" i="12" s="1"/>
  <c r="B3155" i="12"/>
  <c r="D3155" i="12"/>
  <c r="E3155" i="12"/>
  <c r="I3155" i="12"/>
  <c r="J3155" i="12" s="1"/>
  <c r="A3156" i="12"/>
  <c r="H3156" i="12" s="1"/>
  <c r="B3156" i="12"/>
  <c r="D3156" i="12"/>
  <c r="E3156" i="12"/>
  <c r="I3156" i="12"/>
  <c r="J3156" i="12" s="1"/>
  <c r="A3157" i="12"/>
  <c r="H3157" i="12" s="1"/>
  <c r="B3157" i="12"/>
  <c r="D3157" i="12"/>
  <c r="E3157" i="12"/>
  <c r="I3157" i="12"/>
  <c r="J3157" i="12" s="1"/>
  <c r="A3158" i="12"/>
  <c r="H3158" i="12" s="1"/>
  <c r="B3158" i="12"/>
  <c r="D3158" i="12"/>
  <c r="E3158" i="12"/>
  <c r="I3158" i="12"/>
  <c r="J3158" i="12" s="1"/>
  <c r="A3159" i="12"/>
  <c r="H3159" i="12" s="1"/>
  <c r="B3159" i="12"/>
  <c r="D3159" i="12"/>
  <c r="E3159" i="12"/>
  <c r="I3159" i="12"/>
  <c r="J3159" i="12" s="1"/>
  <c r="A3160" i="12"/>
  <c r="H3160" i="12" s="1"/>
  <c r="B3160" i="12"/>
  <c r="D3160" i="12"/>
  <c r="E3160" i="12"/>
  <c r="I3160" i="12"/>
  <c r="J3160" i="12" s="1"/>
  <c r="A3161" i="12"/>
  <c r="H3161" i="12" s="1"/>
  <c r="B3161" i="12"/>
  <c r="D3161" i="12"/>
  <c r="E3161" i="12"/>
  <c r="I3161" i="12"/>
  <c r="J3161" i="12" s="1"/>
  <c r="A3162" i="12"/>
  <c r="H3162" i="12" s="1"/>
  <c r="B3162" i="12"/>
  <c r="D3162" i="12"/>
  <c r="E3162" i="12"/>
  <c r="I3162" i="12"/>
  <c r="J3162" i="12" s="1"/>
  <c r="A3163" i="12"/>
  <c r="H3163" i="12" s="1"/>
  <c r="B3163" i="12"/>
  <c r="D3163" i="12"/>
  <c r="E3163" i="12"/>
  <c r="I3163" i="12"/>
  <c r="J3163" i="12" s="1"/>
  <c r="A3164" i="12"/>
  <c r="H3164" i="12" s="1"/>
  <c r="B3164" i="12"/>
  <c r="D3164" i="12"/>
  <c r="E3164" i="12"/>
  <c r="I3164" i="12"/>
  <c r="J3164" i="12" s="1"/>
  <c r="A3165" i="12"/>
  <c r="H3165" i="12" s="1"/>
  <c r="B3165" i="12"/>
  <c r="D3165" i="12"/>
  <c r="E3165" i="12"/>
  <c r="I3165" i="12"/>
  <c r="J3165" i="12" s="1"/>
  <c r="A3166" i="12"/>
  <c r="H3166" i="12" s="1"/>
  <c r="B3166" i="12"/>
  <c r="D3166" i="12"/>
  <c r="E3166" i="12"/>
  <c r="I3166" i="12"/>
  <c r="J3166" i="12" s="1"/>
  <c r="A3167" i="12"/>
  <c r="H3167" i="12" s="1"/>
  <c r="B3167" i="12"/>
  <c r="D3167" i="12"/>
  <c r="E3167" i="12"/>
  <c r="I3167" i="12"/>
  <c r="J3167" i="12" s="1"/>
  <c r="A3168" i="12"/>
  <c r="H3168" i="12" s="1"/>
  <c r="B3168" i="12"/>
  <c r="D3168" i="12"/>
  <c r="E3168" i="12"/>
  <c r="I3168" i="12"/>
  <c r="J3168" i="12" s="1"/>
  <c r="A3169" i="12"/>
  <c r="H3169" i="12" s="1"/>
  <c r="B3169" i="12"/>
  <c r="D3169" i="12"/>
  <c r="E3169" i="12"/>
  <c r="I3169" i="12"/>
  <c r="J3169" i="12" s="1"/>
  <c r="A3170" i="12"/>
  <c r="H3170" i="12" s="1"/>
  <c r="B3170" i="12"/>
  <c r="D3170" i="12"/>
  <c r="E3170" i="12"/>
  <c r="I3170" i="12"/>
  <c r="J3170" i="12" s="1"/>
  <c r="A3171" i="12"/>
  <c r="H3171" i="12" s="1"/>
  <c r="B3171" i="12"/>
  <c r="D3171" i="12"/>
  <c r="E3171" i="12"/>
  <c r="I3171" i="12"/>
  <c r="J3171" i="12" s="1"/>
  <c r="A3172" i="12"/>
  <c r="H3172" i="12" s="1"/>
  <c r="B3172" i="12"/>
  <c r="D3172" i="12"/>
  <c r="E3172" i="12"/>
  <c r="I3172" i="12"/>
  <c r="J3172" i="12" s="1"/>
  <c r="A3173" i="12"/>
  <c r="H3173" i="12" s="1"/>
  <c r="B3173" i="12"/>
  <c r="D3173" i="12"/>
  <c r="E3173" i="12"/>
  <c r="I3173" i="12"/>
  <c r="J3173" i="12" s="1"/>
  <c r="A3174" i="12"/>
  <c r="H3174" i="12" s="1"/>
  <c r="B3174" i="12"/>
  <c r="D3174" i="12"/>
  <c r="E3174" i="12"/>
  <c r="I3174" i="12"/>
  <c r="J3174" i="12" s="1"/>
  <c r="A3175" i="12"/>
  <c r="H3175" i="12" s="1"/>
  <c r="B3175" i="12"/>
  <c r="D3175" i="12"/>
  <c r="E3175" i="12"/>
  <c r="I3175" i="12"/>
  <c r="J3175" i="12" s="1"/>
  <c r="A3176" i="12"/>
  <c r="H3176" i="12" s="1"/>
  <c r="B3176" i="12"/>
  <c r="D3176" i="12"/>
  <c r="E3176" i="12"/>
  <c r="I3176" i="12"/>
  <c r="J3176" i="12" s="1"/>
  <c r="A3177" i="12"/>
  <c r="H3177" i="12" s="1"/>
  <c r="B3177" i="12"/>
  <c r="D3177" i="12"/>
  <c r="E3177" i="12"/>
  <c r="I3177" i="12"/>
  <c r="J3177" i="12" s="1"/>
  <c r="A3178" i="12"/>
  <c r="H3178" i="12" s="1"/>
  <c r="B3178" i="12"/>
  <c r="D3178" i="12"/>
  <c r="E3178" i="12"/>
  <c r="I3178" i="12"/>
  <c r="J3178" i="12" s="1"/>
  <c r="A3179" i="12"/>
  <c r="H3179" i="12" s="1"/>
  <c r="B3179" i="12"/>
  <c r="D3179" i="12"/>
  <c r="E3179" i="12"/>
  <c r="I3179" i="12"/>
  <c r="J3179" i="12" s="1"/>
  <c r="A3180" i="12"/>
  <c r="H3180" i="12" s="1"/>
  <c r="B3180" i="12"/>
  <c r="D3180" i="12"/>
  <c r="E3180" i="12"/>
  <c r="I3180" i="12"/>
  <c r="J3180" i="12" s="1"/>
  <c r="A3181" i="12"/>
  <c r="H3181" i="12" s="1"/>
  <c r="B3181" i="12"/>
  <c r="D3181" i="12"/>
  <c r="E3181" i="12"/>
  <c r="I3181" i="12"/>
  <c r="J3181" i="12" s="1"/>
  <c r="A3182" i="12"/>
  <c r="H3182" i="12" s="1"/>
  <c r="B3182" i="12"/>
  <c r="D3182" i="12"/>
  <c r="E3182" i="12"/>
  <c r="I3182" i="12"/>
  <c r="J3182" i="12" s="1"/>
  <c r="A3183" i="12"/>
  <c r="H3183" i="12" s="1"/>
  <c r="B3183" i="12"/>
  <c r="D3183" i="12"/>
  <c r="E3183" i="12"/>
  <c r="I3183" i="12"/>
  <c r="J3183" i="12" s="1"/>
  <c r="A3184" i="12"/>
  <c r="H3184" i="12" s="1"/>
  <c r="B3184" i="12"/>
  <c r="D3184" i="12"/>
  <c r="E3184" i="12"/>
  <c r="I3184" i="12"/>
  <c r="J3184" i="12" s="1"/>
  <c r="A3185" i="12"/>
  <c r="H3185" i="12" s="1"/>
  <c r="B3185" i="12"/>
  <c r="D3185" i="12"/>
  <c r="E3185" i="12"/>
  <c r="I3185" i="12"/>
  <c r="J3185" i="12" s="1"/>
  <c r="A3186" i="12"/>
  <c r="H3186" i="12" s="1"/>
  <c r="B3186" i="12"/>
  <c r="D3186" i="12"/>
  <c r="E3186" i="12"/>
  <c r="I3186" i="12"/>
  <c r="J3186" i="12" s="1"/>
  <c r="A3187" i="12"/>
  <c r="H3187" i="12" s="1"/>
  <c r="B3187" i="12"/>
  <c r="D3187" i="12"/>
  <c r="E3187" i="12"/>
  <c r="I3187" i="12"/>
  <c r="J3187" i="12" s="1"/>
  <c r="A3188" i="12"/>
  <c r="H3188" i="12" s="1"/>
  <c r="B3188" i="12"/>
  <c r="D3188" i="12"/>
  <c r="E3188" i="12"/>
  <c r="I3188" i="12"/>
  <c r="J3188" i="12" s="1"/>
  <c r="A3189" i="12"/>
  <c r="H3189" i="12" s="1"/>
  <c r="B3189" i="12"/>
  <c r="D3189" i="12"/>
  <c r="E3189" i="12"/>
  <c r="I3189" i="12"/>
  <c r="J3189" i="12" s="1"/>
  <c r="A3190" i="12"/>
  <c r="H3190" i="12" s="1"/>
  <c r="B3190" i="12"/>
  <c r="D3190" i="12"/>
  <c r="E3190" i="12"/>
  <c r="I3190" i="12"/>
  <c r="J3190" i="12" s="1"/>
  <c r="A3191" i="12"/>
  <c r="H3191" i="12" s="1"/>
  <c r="B3191" i="12"/>
  <c r="D3191" i="12"/>
  <c r="E3191" i="12"/>
  <c r="I3191" i="12"/>
  <c r="J3191" i="12" s="1"/>
  <c r="A3192" i="12"/>
  <c r="H3192" i="12" s="1"/>
  <c r="B3192" i="12"/>
  <c r="D3192" i="12"/>
  <c r="E3192" i="12"/>
  <c r="I3192" i="12"/>
  <c r="J3192" i="12" s="1"/>
  <c r="A3193" i="12"/>
  <c r="H3193" i="12" s="1"/>
  <c r="B3193" i="12"/>
  <c r="D3193" i="12"/>
  <c r="E3193" i="12"/>
  <c r="I3193" i="12"/>
  <c r="J3193" i="12" s="1"/>
  <c r="A3194" i="12"/>
  <c r="H3194" i="12" s="1"/>
  <c r="B3194" i="12"/>
  <c r="D3194" i="12"/>
  <c r="E3194" i="12"/>
  <c r="I3194" i="12"/>
  <c r="J3194" i="12" s="1"/>
  <c r="A3195" i="12"/>
  <c r="H3195" i="12" s="1"/>
  <c r="B3195" i="12"/>
  <c r="D3195" i="12"/>
  <c r="E3195" i="12"/>
  <c r="I3195" i="12"/>
  <c r="J3195" i="12" s="1"/>
  <c r="A3196" i="12"/>
  <c r="H3196" i="12" s="1"/>
  <c r="B3196" i="12"/>
  <c r="D3196" i="12"/>
  <c r="E3196" i="12"/>
  <c r="I3196" i="12"/>
  <c r="J3196" i="12" s="1"/>
  <c r="A3197" i="12"/>
  <c r="H3197" i="12" s="1"/>
  <c r="B3197" i="12"/>
  <c r="D3197" i="12"/>
  <c r="E3197" i="12"/>
  <c r="I3197" i="12"/>
  <c r="J3197" i="12" s="1"/>
  <c r="A3198" i="12"/>
  <c r="H3198" i="12" s="1"/>
  <c r="B3198" i="12"/>
  <c r="D3198" i="12"/>
  <c r="E3198" i="12"/>
  <c r="I3198" i="12"/>
  <c r="J3198" i="12" s="1"/>
  <c r="A3199" i="12"/>
  <c r="H3199" i="12" s="1"/>
  <c r="B3199" i="12"/>
  <c r="D3199" i="12"/>
  <c r="E3199" i="12"/>
  <c r="I3199" i="12"/>
  <c r="J3199" i="12" s="1"/>
  <c r="A3200" i="12"/>
  <c r="H3200" i="12" s="1"/>
  <c r="B3200" i="12"/>
  <c r="D3200" i="12"/>
  <c r="E3200" i="12"/>
  <c r="I3200" i="12"/>
  <c r="J3200" i="12" s="1"/>
  <c r="A3201" i="12"/>
  <c r="H3201" i="12" s="1"/>
  <c r="B3201" i="12"/>
  <c r="D3201" i="12"/>
  <c r="E3201" i="12"/>
  <c r="I3201" i="12"/>
  <c r="J3201" i="12" s="1"/>
  <c r="A3202" i="12"/>
  <c r="H3202" i="12" s="1"/>
  <c r="B3202" i="12"/>
  <c r="D3202" i="12"/>
  <c r="E3202" i="12"/>
  <c r="I3202" i="12"/>
  <c r="J3202" i="12" s="1"/>
  <c r="A3203" i="12"/>
  <c r="H3203" i="12" s="1"/>
  <c r="B3203" i="12"/>
  <c r="D3203" i="12"/>
  <c r="E3203" i="12"/>
  <c r="I3203" i="12"/>
  <c r="J3203" i="12" s="1"/>
  <c r="A3204" i="12"/>
  <c r="H3204" i="12" s="1"/>
  <c r="B3204" i="12"/>
  <c r="D3204" i="12"/>
  <c r="E3204" i="12"/>
  <c r="I3204" i="12"/>
  <c r="J3204" i="12" s="1"/>
  <c r="A3205" i="12"/>
  <c r="H3205" i="12" s="1"/>
  <c r="B3205" i="12"/>
  <c r="D3205" i="12"/>
  <c r="E3205" i="12"/>
  <c r="I3205" i="12"/>
  <c r="J3205" i="12" s="1"/>
  <c r="A3206" i="12"/>
  <c r="H3206" i="12" s="1"/>
  <c r="B3206" i="12"/>
  <c r="D3206" i="12"/>
  <c r="E3206" i="12"/>
  <c r="I3206" i="12"/>
  <c r="J3206" i="12" s="1"/>
  <c r="A3207" i="12"/>
  <c r="H3207" i="12" s="1"/>
  <c r="B3207" i="12"/>
  <c r="D3207" i="12"/>
  <c r="E3207" i="12"/>
  <c r="I3207" i="12"/>
  <c r="J3207" i="12" s="1"/>
  <c r="A3208" i="12"/>
  <c r="H3208" i="12" s="1"/>
  <c r="B3208" i="12"/>
  <c r="D3208" i="12"/>
  <c r="E3208" i="12"/>
  <c r="I3208" i="12"/>
  <c r="J3208" i="12" s="1"/>
  <c r="A3209" i="12"/>
  <c r="H3209" i="12" s="1"/>
  <c r="B3209" i="12"/>
  <c r="D3209" i="12"/>
  <c r="E3209" i="12"/>
  <c r="I3209" i="12"/>
  <c r="J3209" i="12" s="1"/>
  <c r="A3210" i="12"/>
  <c r="H3210" i="12" s="1"/>
  <c r="B3210" i="12"/>
  <c r="D3210" i="12"/>
  <c r="E3210" i="12"/>
  <c r="I3210" i="12"/>
  <c r="J3210" i="12" s="1"/>
  <c r="A3211" i="12"/>
  <c r="H3211" i="12" s="1"/>
  <c r="B3211" i="12"/>
  <c r="D3211" i="12"/>
  <c r="E3211" i="12"/>
  <c r="I3211" i="12"/>
  <c r="J3211" i="12" s="1"/>
  <c r="A3212" i="12"/>
  <c r="H3212" i="12" s="1"/>
  <c r="B3212" i="12"/>
  <c r="D3212" i="12"/>
  <c r="E3212" i="12"/>
  <c r="I3212" i="12"/>
  <c r="J3212" i="12" s="1"/>
  <c r="A3213" i="12"/>
  <c r="H3213" i="12" s="1"/>
  <c r="B3213" i="12"/>
  <c r="D3213" i="12"/>
  <c r="E3213" i="12"/>
  <c r="I3213" i="12"/>
  <c r="J3213" i="12" s="1"/>
  <c r="A3214" i="12"/>
  <c r="H3214" i="12" s="1"/>
  <c r="B3214" i="12"/>
  <c r="D3214" i="12"/>
  <c r="E3214" i="12"/>
  <c r="I3214" i="12"/>
  <c r="J3214" i="12" s="1"/>
  <c r="A3215" i="12"/>
  <c r="H3215" i="12" s="1"/>
  <c r="B3215" i="12"/>
  <c r="D3215" i="12"/>
  <c r="E3215" i="12"/>
  <c r="I3215" i="12"/>
  <c r="J3215" i="12" s="1"/>
  <c r="A3216" i="12"/>
  <c r="H3216" i="12" s="1"/>
  <c r="B3216" i="12"/>
  <c r="D3216" i="12"/>
  <c r="E3216" i="12"/>
  <c r="I3216" i="12"/>
  <c r="J3216" i="12" s="1"/>
  <c r="A3217" i="12"/>
  <c r="H3217" i="12" s="1"/>
  <c r="B3217" i="12"/>
  <c r="D3217" i="12"/>
  <c r="E3217" i="12"/>
  <c r="I3217" i="12"/>
  <c r="J3217" i="12" s="1"/>
  <c r="A3218" i="12"/>
  <c r="H3218" i="12" s="1"/>
  <c r="B3218" i="12"/>
  <c r="D3218" i="12"/>
  <c r="E3218" i="12"/>
  <c r="I3218" i="12"/>
  <c r="J3218" i="12" s="1"/>
  <c r="A3219" i="12"/>
  <c r="H3219" i="12" s="1"/>
  <c r="B3219" i="12"/>
  <c r="D3219" i="12"/>
  <c r="E3219" i="12"/>
  <c r="I3219" i="12"/>
  <c r="J3219" i="12" s="1"/>
  <c r="A3220" i="12"/>
  <c r="H3220" i="12" s="1"/>
  <c r="B3220" i="12"/>
  <c r="D3220" i="12"/>
  <c r="E3220" i="12"/>
  <c r="I3220" i="12"/>
  <c r="J3220" i="12" s="1"/>
  <c r="A3221" i="12"/>
  <c r="H3221" i="12" s="1"/>
  <c r="B3221" i="12"/>
  <c r="D3221" i="12"/>
  <c r="E3221" i="12"/>
  <c r="I3221" i="12"/>
  <c r="J3221" i="12" s="1"/>
  <c r="A3222" i="12"/>
  <c r="H3222" i="12" s="1"/>
  <c r="B3222" i="12"/>
  <c r="D3222" i="12"/>
  <c r="E3222" i="12"/>
  <c r="I3222" i="12"/>
  <c r="J3222" i="12" s="1"/>
  <c r="A3223" i="12"/>
  <c r="H3223" i="12" s="1"/>
  <c r="B3223" i="12"/>
  <c r="D3223" i="12"/>
  <c r="E3223" i="12"/>
  <c r="I3223" i="12"/>
  <c r="J3223" i="12" s="1"/>
  <c r="A3224" i="12"/>
  <c r="H3224" i="12" s="1"/>
  <c r="B3224" i="12"/>
  <c r="D3224" i="12"/>
  <c r="E3224" i="12"/>
  <c r="I3224" i="12"/>
  <c r="J3224" i="12" s="1"/>
  <c r="A3225" i="12"/>
  <c r="H3225" i="12" s="1"/>
  <c r="B3225" i="12"/>
  <c r="D3225" i="12"/>
  <c r="E3225" i="12"/>
  <c r="I3225" i="12"/>
  <c r="J3225" i="12" s="1"/>
  <c r="A3226" i="12"/>
  <c r="H3226" i="12" s="1"/>
  <c r="B3226" i="12"/>
  <c r="D3226" i="12"/>
  <c r="E3226" i="12"/>
  <c r="I3226" i="12"/>
  <c r="J3226" i="12" s="1"/>
  <c r="A3227" i="12"/>
  <c r="H3227" i="12" s="1"/>
  <c r="B3227" i="12"/>
  <c r="D3227" i="12"/>
  <c r="E3227" i="12"/>
  <c r="I3227" i="12"/>
  <c r="J3227" i="12" s="1"/>
  <c r="A3228" i="12"/>
  <c r="H3228" i="12" s="1"/>
  <c r="B3228" i="12"/>
  <c r="D3228" i="12"/>
  <c r="E3228" i="12"/>
  <c r="I3228" i="12"/>
  <c r="J3228" i="12" s="1"/>
  <c r="A3229" i="12"/>
  <c r="H3229" i="12" s="1"/>
  <c r="B3229" i="12"/>
  <c r="D3229" i="12"/>
  <c r="E3229" i="12"/>
  <c r="I3229" i="12"/>
  <c r="J3229" i="12" s="1"/>
  <c r="A3230" i="12"/>
  <c r="H3230" i="12" s="1"/>
  <c r="B3230" i="12"/>
  <c r="D3230" i="12"/>
  <c r="E3230" i="12"/>
  <c r="I3230" i="12"/>
  <c r="J3230" i="12" s="1"/>
  <c r="A3231" i="12"/>
  <c r="H3231" i="12" s="1"/>
  <c r="B3231" i="12"/>
  <c r="D3231" i="12"/>
  <c r="E3231" i="12"/>
  <c r="I3231" i="12"/>
  <c r="J3231" i="12" s="1"/>
  <c r="A3232" i="12"/>
  <c r="H3232" i="12" s="1"/>
  <c r="B3232" i="12"/>
  <c r="D3232" i="12"/>
  <c r="E3232" i="12"/>
  <c r="I3232" i="12"/>
  <c r="J3232" i="12" s="1"/>
  <c r="A3233" i="12"/>
  <c r="H3233" i="12" s="1"/>
  <c r="B3233" i="12"/>
  <c r="D3233" i="12"/>
  <c r="E3233" i="12"/>
  <c r="I3233" i="12"/>
  <c r="J3233" i="12" s="1"/>
  <c r="A3234" i="12"/>
  <c r="H3234" i="12" s="1"/>
  <c r="B3234" i="12"/>
  <c r="D3234" i="12"/>
  <c r="E3234" i="12"/>
  <c r="I3234" i="12"/>
  <c r="J3234" i="12" s="1"/>
  <c r="A3235" i="12"/>
  <c r="H3235" i="12" s="1"/>
  <c r="B3235" i="12"/>
  <c r="D3235" i="12"/>
  <c r="E3235" i="12"/>
  <c r="I3235" i="12"/>
  <c r="J3235" i="12" s="1"/>
  <c r="A3236" i="12"/>
  <c r="H3236" i="12" s="1"/>
  <c r="B3236" i="12"/>
  <c r="D3236" i="12"/>
  <c r="E3236" i="12"/>
  <c r="I3236" i="12"/>
  <c r="J3236" i="12" s="1"/>
  <c r="A3237" i="12"/>
  <c r="H3237" i="12" s="1"/>
  <c r="B3237" i="12"/>
  <c r="D3237" i="12"/>
  <c r="E3237" i="12"/>
  <c r="I3237" i="12"/>
  <c r="J3237" i="12" s="1"/>
  <c r="A3238" i="12"/>
  <c r="H3238" i="12" s="1"/>
  <c r="B3238" i="12"/>
  <c r="D3238" i="12"/>
  <c r="E3238" i="12"/>
  <c r="I3238" i="12"/>
  <c r="J3238" i="12" s="1"/>
  <c r="A3239" i="12"/>
  <c r="H3239" i="12" s="1"/>
  <c r="B3239" i="12"/>
  <c r="D3239" i="12"/>
  <c r="E3239" i="12"/>
  <c r="I3239" i="12"/>
  <c r="J3239" i="12" s="1"/>
  <c r="A3240" i="12"/>
  <c r="H3240" i="12" s="1"/>
  <c r="B3240" i="12"/>
  <c r="D3240" i="12"/>
  <c r="E3240" i="12"/>
  <c r="I3240" i="12"/>
  <c r="J3240" i="12" s="1"/>
  <c r="A3241" i="12"/>
  <c r="H3241" i="12" s="1"/>
  <c r="B3241" i="12"/>
  <c r="D3241" i="12"/>
  <c r="E3241" i="12"/>
  <c r="I3241" i="12"/>
  <c r="J3241" i="12" s="1"/>
  <c r="A3242" i="12"/>
  <c r="H3242" i="12" s="1"/>
  <c r="B3242" i="12"/>
  <c r="D3242" i="12"/>
  <c r="E3242" i="12"/>
  <c r="I3242" i="12"/>
  <c r="J3242" i="12" s="1"/>
  <c r="A3243" i="12"/>
  <c r="H3243" i="12" s="1"/>
  <c r="B3243" i="12"/>
  <c r="D3243" i="12"/>
  <c r="E3243" i="12"/>
  <c r="I3243" i="12"/>
  <c r="J3243" i="12" s="1"/>
  <c r="A3244" i="12"/>
  <c r="H3244" i="12" s="1"/>
  <c r="B3244" i="12"/>
  <c r="D3244" i="12"/>
  <c r="E3244" i="12"/>
  <c r="I3244" i="12"/>
  <c r="J3244" i="12" s="1"/>
  <c r="A3245" i="12"/>
  <c r="H3245" i="12" s="1"/>
  <c r="B3245" i="12"/>
  <c r="D3245" i="12"/>
  <c r="E3245" i="12"/>
  <c r="I3245" i="12"/>
  <c r="J3245" i="12" s="1"/>
  <c r="A3246" i="12"/>
  <c r="H3246" i="12" s="1"/>
  <c r="B3246" i="12"/>
  <c r="D3246" i="12"/>
  <c r="E3246" i="12"/>
  <c r="I3246" i="12"/>
  <c r="J3246" i="12" s="1"/>
  <c r="A3247" i="12"/>
  <c r="H3247" i="12" s="1"/>
  <c r="B3247" i="12"/>
  <c r="D3247" i="12"/>
  <c r="E3247" i="12"/>
  <c r="I3247" i="12"/>
  <c r="J3247" i="12" s="1"/>
  <c r="A3248" i="12"/>
  <c r="H3248" i="12" s="1"/>
  <c r="B3248" i="12"/>
  <c r="D3248" i="12"/>
  <c r="E3248" i="12"/>
  <c r="I3248" i="12"/>
  <c r="J3248" i="12" s="1"/>
  <c r="A3249" i="12"/>
  <c r="H3249" i="12" s="1"/>
  <c r="B3249" i="12"/>
  <c r="D3249" i="12"/>
  <c r="E3249" i="12"/>
  <c r="I3249" i="12"/>
  <c r="J3249" i="12" s="1"/>
  <c r="A3250" i="12"/>
  <c r="H3250" i="12" s="1"/>
  <c r="B3250" i="12"/>
  <c r="D3250" i="12"/>
  <c r="E3250" i="12"/>
  <c r="I3250" i="12"/>
  <c r="J3250" i="12" s="1"/>
  <c r="A3251" i="12"/>
  <c r="H3251" i="12" s="1"/>
  <c r="B3251" i="12"/>
  <c r="D3251" i="12"/>
  <c r="E3251" i="12"/>
  <c r="I3251" i="12"/>
  <c r="J3251" i="12" s="1"/>
  <c r="A3252" i="12"/>
  <c r="H3252" i="12" s="1"/>
  <c r="B3252" i="12"/>
  <c r="D3252" i="12"/>
  <c r="E3252" i="12"/>
  <c r="I3252" i="12"/>
  <c r="J3252" i="12" s="1"/>
  <c r="A3253" i="12"/>
  <c r="H3253" i="12" s="1"/>
  <c r="B3253" i="12"/>
  <c r="D3253" i="12"/>
  <c r="E3253" i="12"/>
  <c r="I3253" i="12"/>
  <c r="J3253" i="12" s="1"/>
  <c r="A3254" i="12"/>
  <c r="H3254" i="12" s="1"/>
  <c r="B3254" i="12"/>
  <c r="D3254" i="12"/>
  <c r="E3254" i="12"/>
  <c r="I3254" i="12"/>
  <c r="J3254" i="12" s="1"/>
  <c r="A3255" i="12"/>
  <c r="H3255" i="12" s="1"/>
  <c r="B3255" i="12"/>
  <c r="D3255" i="12"/>
  <c r="E3255" i="12"/>
  <c r="I3255" i="12"/>
  <c r="J3255" i="12" s="1"/>
  <c r="A3256" i="12"/>
  <c r="H3256" i="12" s="1"/>
  <c r="B3256" i="12"/>
  <c r="D3256" i="12"/>
  <c r="E3256" i="12"/>
  <c r="I3256" i="12"/>
  <c r="J3256" i="12" s="1"/>
  <c r="A3257" i="12"/>
  <c r="H3257" i="12" s="1"/>
  <c r="B3257" i="12"/>
  <c r="D3257" i="12"/>
  <c r="E3257" i="12"/>
  <c r="I3257" i="12"/>
  <c r="J3257" i="12" s="1"/>
  <c r="A3258" i="12"/>
  <c r="H3258" i="12" s="1"/>
  <c r="B3258" i="12"/>
  <c r="D3258" i="12"/>
  <c r="E3258" i="12"/>
  <c r="I3258" i="12"/>
  <c r="J3258" i="12" s="1"/>
  <c r="A3259" i="12"/>
  <c r="H3259" i="12" s="1"/>
  <c r="B3259" i="12"/>
  <c r="D3259" i="12"/>
  <c r="E3259" i="12"/>
  <c r="I3259" i="12"/>
  <c r="J3259" i="12" s="1"/>
  <c r="A3260" i="12"/>
  <c r="H3260" i="12" s="1"/>
  <c r="B3260" i="12"/>
  <c r="D3260" i="12"/>
  <c r="E3260" i="12"/>
  <c r="I3260" i="12"/>
  <c r="J3260" i="12" s="1"/>
  <c r="A3261" i="12"/>
  <c r="H3261" i="12" s="1"/>
  <c r="B3261" i="12"/>
  <c r="D3261" i="12"/>
  <c r="E3261" i="12"/>
  <c r="I3261" i="12"/>
  <c r="J3261" i="12" s="1"/>
  <c r="A3262" i="12"/>
  <c r="H3262" i="12" s="1"/>
  <c r="B3262" i="12"/>
  <c r="D3262" i="12"/>
  <c r="E3262" i="12"/>
  <c r="I3262" i="12"/>
  <c r="J3262" i="12" s="1"/>
  <c r="A3263" i="12"/>
  <c r="H3263" i="12" s="1"/>
  <c r="B3263" i="12"/>
  <c r="D3263" i="12"/>
  <c r="E3263" i="12"/>
  <c r="I3263" i="12"/>
  <c r="J3263" i="12" s="1"/>
  <c r="A3264" i="12"/>
  <c r="H3264" i="12" s="1"/>
  <c r="B3264" i="12"/>
  <c r="D3264" i="12"/>
  <c r="E3264" i="12"/>
  <c r="I3264" i="12"/>
  <c r="J3264" i="12" s="1"/>
  <c r="A3265" i="12"/>
  <c r="H3265" i="12" s="1"/>
  <c r="B3265" i="12"/>
  <c r="D3265" i="12"/>
  <c r="E3265" i="12"/>
  <c r="I3265" i="12"/>
  <c r="J3265" i="12" s="1"/>
  <c r="A3266" i="12"/>
  <c r="H3266" i="12" s="1"/>
  <c r="B3266" i="12"/>
  <c r="D3266" i="12"/>
  <c r="E3266" i="12"/>
  <c r="I3266" i="12"/>
  <c r="J3266" i="12" s="1"/>
  <c r="A3267" i="12"/>
  <c r="H3267" i="12" s="1"/>
  <c r="B3267" i="12"/>
  <c r="D3267" i="12"/>
  <c r="E3267" i="12"/>
  <c r="I3267" i="12"/>
  <c r="J3267" i="12" s="1"/>
  <c r="A3268" i="12"/>
  <c r="H3268" i="12" s="1"/>
  <c r="B3268" i="12"/>
  <c r="D3268" i="12"/>
  <c r="E3268" i="12"/>
  <c r="I3268" i="12"/>
  <c r="J3268" i="12" s="1"/>
  <c r="A3269" i="12"/>
  <c r="H3269" i="12" s="1"/>
  <c r="B3269" i="12"/>
  <c r="D3269" i="12"/>
  <c r="E3269" i="12"/>
  <c r="I3269" i="12"/>
  <c r="J3269" i="12" s="1"/>
  <c r="A3270" i="12"/>
  <c r="H3270" i="12" s="1"/>
  <c r="B3270" i="12"/>
  <c r="D3270" i="12"/>
  <c r="E3270" i="12"/>
  <c r="I3270" i="12"/>
  <c r="J3270" i="12" s="1"/>
  <c r="A3271" i="12"/>
  <c r="H3271" i="12" s="1"/>
  <c r="B3271" i="12"/>
  <c r="D3271" i="12"/>
  <c r="E3271" i="12"/>
  <c r="I3271" i="12"/>
  <c r="J3271" i="12" s="1"/>
  <c r="A3272" i="12"/>
  <c r="H3272" i="12" s="1"/>
  <c r="B3272" i="12"/>
  <c r="D3272" i="12"/>
  <c r="E3272" i="12"/>
  <c r="I3272" i="12"/>
  <c r="J3272" i="12" s="1"/>
  <c r="A3273" i="12"/>
  <c r="H3273" i="12" s="1"/>
  <c r="B3273" i="12"/>
  <c r="D3273" i="12"/>
  <c r="E3273" i="12"/>
  <c r="I3273" i="12"/>
  <c r="J3273" i="12" s="1"/>
  <c r="A3274" i="12"/>
  <c r="H3274" i="12" s="1"/>
  <c r="B3274" i="12"/>
  <c r="D3274" i="12"/>
  <c r="E3274" i="12"/>
  <c r="I3274" i="12"/>
  <c r="J3274" i="12" s="1"/>
  <c r="A3275" i="12"/>
  <c r="H3275" i="12" s="1"/>
  <c r="B3275" i="12"/>
  <c r="D3275" i="12"/>
  <c r="E3275" i="12"/>
  <c r="I3275" i="12"/>
  <c r="J3275" i="12" s="1"/>
  <c r="A3276" i="12"/>
  <c r="H3276" i="12" s="1"/>
  <c r="B3276" i="12"/>
  <c r="D3276" i="12"/>
  <c r="E3276" i="12"/>
  <c r="I3276" i="12"/>
  <c r="J3276" i="12" s="1"/>
  <c r="A3277" i="12"/>
  <c r="H3277" i="12" s="1"/>
  <c r="B3277" i="12"/>
  <c r="D3277" i="12"/>
  <c r="E3277" i="12"/>
  <c r="I3277" i="12"/>
  <c r="J3277" i="12" s="1"/>
  <c r="A3278" i="12"/>
  <c r="H3278" i="12" s="1"/>
  <c r="B3278" i="12"/>
  <c r="D3278" i="12"/>
  <c r="E3278" i="12"/>
  <c r="I3278" i="12"/>
  <c r="J3278" i="12" s="1"/>
  <c r="A3279" i="12"/>
  <c r="H3279" i="12" s="1"/>
  <c r="B3279" i="12"/>
  <c r="D3279" i="12"/>
  <c r="E3279" i="12"/>
  <c r="I3279" i="12"/>
  <c r="J3279" i="12" s="1"/>
  <c r="A3280" i="12"/>
  <c r="H3280" i="12" s="1"/>
  <c r="B3280" i="12"/>
  <c r="D3280" i="12"/>
  <c r="E3280" i="12"/>
  <c r="I3280" i="12"/>
  <c r="J3280" i="12" s="1"/>
  <c r="A3281" i="12"/>
  <c r="H3281" i="12" s="1"/>
  <c r="B3281" i="12"/>
  <c r="D3281" i="12"/>
  <c r="E3281" i="12"/>
  <c r="I3281" i="12"/>
  <c r="J3281" i="12" s="1"/>
  <c r="A3282" i="12"/>
  <c r="H3282" i="12" s="1"/>
  <c r="B3282" i="12"/>
  <c r="D3282" i="12"/>
  <c r="E3282" i="12"/>
  <c r="I3282" i="12"/>
  <c r="J3282" i="12" s="1"/>
  <c r="A3283" i="12"/>
  <c r="H3283" i="12" s="1"/>
  <c r="B3283" i="12"/>
  <c r="D3283" i="12"/>
  <c r="E3283" i="12"/>
  <c r="I3283" i="12"/>
  <c r="J3283" i="12" s="1"/>
  <c r="A3284" i="12"/>
  <c r="H3284" i="12" s="1"/>
  <c r="B3284" i="12"/>
  <c r="D3284" i="12"/>
  <c r="E3284" i="12"/>
  <c r="I3284" i="12"/>
  <c r="J3284" i="12" s="1"/>
  <c r="A3285" i="12"/>
  <c r="H3285" i="12" s="1"/>
  <c r="B3285" i="12"/>
  <c r="D3285" i="12"/>
  <c r="E3285" i="12"/>
  <c r="I3285" i="12"/>
  <c r="J3285" i="12" s="1"/>
  <c r="A3286" i="12"/>
  <c r="H3286" i="12" s="1"/>
  <c r="B3286" i="12"/>
  <c r="D3286" i="12"/>
  <c r="E3286" i="12"/>
  <c r="I3286" i="12"/>
  <c r="J3286" i="12" s="1"/>
  <c r="A3287" i="12"/>
  <c r="H3287" i="12" s="1"/>
  <c r="B3287" i="12"/>
  <c r="D3287" i="12"/>
  <c r="E3287" i="12"/>
  <c r="I3287" i="12"/>
  <c r="J3287" i="12" s="1"/>
  <c r="A3288" i="12"/>
  <c r="H3288" i="12" s="1"/>
  <c r="B3288" i="12"/>
  <c r="D3288" i="12"/>
  <c r="E3288" i="12"/>
  <c r="I3288" i="12"/>
  <c r="J3288" i="12" s="1"/>
  <c r="A3289" i="12"/>
  <c r="H3289" i="12" s="1"/>
  <c r="B3289" i="12"/>
  <c r="D3289" i="12"/>
  <c r="E3289" i="12"/>
  <c r="I3289" i="12"/>
  <c r="J3289" i="12" s="1"/>
  <c r="A3290" i="12"/>
  <c r="H3290" i="12" s="1"/>
  <c r="B3290" i="12"/>
  <c r="D3290" i="12"/>
  <c r="E3290" i="12"/>
  <c r="I3290" i="12"/>
  <c r="J3290" i="12" s="1"/>
  <c r="A3291" i="12"/>
  <c r="H3291" i="12" s="1"/>
  <c r="B3291" i="12"/>
  <c r="D3291" i="12"/>
  <c r="E3291" i="12"/>
  <c r="I3291" i="12"/>
  <c r="J3291" i="12" s="1"/>
  <c r="A3292" i="12"/>
  <c r="H3292" i="12" s="1"/>
  <c r="B3292" i="12"/>
  <c r="D3292" i="12"/>
  <c r="E3292" i="12"/>
  <c r="I3292" i="12"/>
  <c r="J3292" i="12" s="1"/>
  <c r="A3293" i="12"/>
  <c r="H3293" i="12" s="1"/>
  <c r="B3293" i="12"/>
  <c r="D3293" i="12"/>
  <c r="E3293" i="12"/>
  <c r="I3293" i="12"/>
  <c r="J3293" i="12" s="1"/>
  <c r="A3294" i="12"/>
  <c r="H3294" i="12" s="1"/>
  <c r="B3294" i="12"/>
  <c r="D3294" i="12"/>
  <c r="E3294" i="12"/>
  <c r="I3294" i="12"/>
  <c r="J3294" i="12" s="1"/>
  <c r="A3295" i="12"/>
  <c r="H3295" i="12" s="1"/>
  <c r="B3295" i="12"/>
  <c r="D3295" i="12"/>
  <c r="E3295" i="12"/>
  <c r="I3295" i="12"/>
  <c r="J3295" i="12" s="1"/>
  <c r="A3296" i="12"/>
  <c r="H3296" i="12" s="1"/>
  <c r="B3296" i="12"/>
  <c r="D3296" i="12"/>
  <c r="E3296" i="12"/>
  <c r="I3296" i="12"/>
  <c r="J3296" i="12" s="1"/>
  <c r="A3297" i="12"/>
  <c r="H3297" i="12" s="1"/>
  <c r="B3297" i="12"/>
  <c r="D3297" i="12"/>
  <c r="E3297" i="12"/>
  <c r="I3297" i="12"/>
  <c r="J3297" i="12" s="1"/>
  <c r="A3298" i="12"/>
  <c r="H3298" i="12" s="1"/>
  <c r="B3298" i="12"/>
  <c r="D3298" i="12"/>
  <c r="E3298" i="12"/>
  <c r="I3298" i="12"/>
  <c r="J3298" i="12" s="1"/>
  <c r="A3299" i="12"/>
  <c r="H3299" i="12" s="1"/>
  <c r="B3299" i="12"/>
  <c r="D3299" i="12"/>
  <c r="E3299" i="12"/>
  <c r="I3299" i="12"/>
  <c r="J3299" i="12" s="1"/>
  <c r="A3300" i="12"/>
  <c r="H3300" i="12" s="1"/>
  <c r="B3300" i="12"/>
  <c r="D3300" i="12"/>
  <c r="E3300" i="12"/>
  <c r="I3300" i="12"/>
  <c r="J3300" i="12" s="1"/>
  <c r="A3301" i="12"/>
  <c r="H3301" i="12" s="1"/>
  <c r="B3301" i="12"/>
  <c r="D3301" i="12"/>
  <c r="E3301" i="12"/>
  <c r="I3301" i="12"/>
  <c r="J3301" i="12" s="1"/>
  <c r="A3302" i="12"/>
  <c r="H3302" i="12" s="1"/>
  <c r="B3302" i="12"/>
  <c r="D3302" i="12"/>
  <c r="E3302" i="12"/>
  <c r="I3302" i="12"/>
  <c r="J3302" i="12" s="1"/>
  <c r="A3303" i="12"/>
  <c r="H3303" i="12" s="1"/>
  <c r="B3303" i="12"/>
  <c r="D3303" i="12"/>
  <c r="E3303" i="12"/>
  <c r="I3303" i="12"/>
  <c r="J3303" i="12" s="1"/>
  <c r="A3304" i="12"/>
  <c r="H3304" i="12" s="1"/>
  <c r="B3304" i="12"/>
  <c r="D3304" i="12"/>
  <c r="E3304" i="12"/>
  <c r="I3304" i="12"/>
  <c r="J3304" i="12" s="1"/>
  <c r="A3305" i="12"/>
  <c r="H3305" i="12" s="1"/>
  <c r="B3305" i="12"/>
  <c r="D3305" i="12"/>
  <c r="E3305" i="12"/>
  <c r="I3305" i="12"/>
  <c r="J3305" i="12" s="1"/>
  <c r="A3306" i="12"/>
  <c r="H3306" i="12" s="1"/>
  <c r="B3306" i="12"/>
  <c r="D3306" i="12"/>
  <c r="E3306" i="12"/>
  <c r="I3306" i="12"/>
  <c r="J3306" i="12" s="1"/>
  <c r="A3307" i="12"/>
  <c r="H3307" i="12" s="1"/>
  <c r="B3307" i="12"/>
  <c r="D3307" i="12"/>
  <c r="E3307" i="12"/>
  <c r="I3307" i="12"/>
  <c r="J3307" i="12" s="1"/>
  <c r="A3308" i="12"/>
  <c r="H3308" i="12" s="1"/>
  <c r="B3308" i="12"/>
  <c r="D3308" i="12"/>
  <c r="E3308" i="12"/>
  <c r="I3308" i="12"/>
  <c r="J3308" i="12" s="1"/>
  <c r="A3309" i="12"/>
  <c r="H3309" i="12" s="1"/>
  <c r="B3309" i="12"/>
  <c r="D3309" i="12"/>
  <c r="E3309" i="12"/>
  <c r="I3309" i="12"/>
  <c r="J3309" i="12" s="1"/>
  <c r="A3310" i="12"/>
  <c r="H3310" i="12" s="1"/>
  <c r="B3310" i="12"/>
  <c r="D3310" i="12"/>
  <c r="E3310" i="12"/>
  <c r="I3310" i="12"/>
  <c r="J3310" i="12" s="1"/>
  <c r="A3311" i="12"/>
  <c r="H3311" i="12" s="1"/>
  <c r="B3311" i="12"/>
  <c r="D3311" i="12"/>
  <c r="E3311" i="12"/>
  <c r="I3311" i="12"/>
  <c r="J3311" i="12" s="1"/>
  <c r="A3312" i="12"/>
  <c r="H3312" i="12" s="1"/>
  <c r="B3312" i="12"/>
  <c r="D3312" i="12"/>
  <c r="E3312" i="12"/>
  <c r="I3312" i="12"/>
  <c r="J3312" i="12" s="1"/>
  <c r="A3313" i="12"/>
  <c r="H3313" i="12" s="1"/>
  <c r="B3313" i="12"/>
  <c r="D3313" i="12"/>
  <c r="E3313" i="12"/>
  <c r="I3313" i="12"/>
  <c r="J3313" i="12" s="1"/>
  <c r="A3314" i="12"/>
  <c r="H3314" i="12" s="1"/>
  <c r="B3314" i="12"/>
  <c r="D3314" i="12"/>
  <c r="E3314" i="12"/>
  <c r="I3314" i="12"/>
  <c r="J3314" i="12" s="1"/>
  <c r="A3315" i="12"/>
  <c r="H3315" i="12" s="1"/>
  <c r="B3315" i="12"/>
  <c r="D3315" i="12"/>
  <c r="E3315" i="12"/>
  <c r="I3315" i="12"/>
  <c r="J3315" i="12" s="1"/>
  <c r="A3316" i="12"/>
  <c r="H3316" i="12" s="1"/>
  <c r="B3316" i="12"/>
  <c r="D3316" i="12"/>
  <c r="E3316" i="12"/>
  <c r="I3316" i="12"/>
  <c r="J3316" i="12" s="1"/>
  <c r="A3317" i="12"/>
  <c r="H3317" i="12" s="1"/>
  <c r="B3317" i="12"/>
  <c r="D3317" i="12"/>
  <c r="E3317" i="12"/>
  <c r="I3317" i="12"/>
  <c r="J3317" i="12" s="1"/>
  <c r="A3318" i="12"/>
  <c r="H3318" i="12" s="1"/>
  <c r="B3318" i="12"/>
  <c r="D3318" i="12"/>
  <c r="E3318" i="12"/>
  <c r="I3318" i="12"/>
  <c r="J3318" i="12" s="1"/>
  <c r="A3319" i="12"/>
  <c r="H3319" i="12" s="1"/>
  <c r="B3319" i="12"/>
  <c r="D3319" i="12"/>
  <c r="E3319" i="12"/>
  <c r="I3319" i="12"/>
  <c r="J3319" i="12" s="1"/>
  <c r="A3320" i="12"/>
  <c r="H3320" i="12" s="1"/>
  <c r="B3320" i="12"/>
  <c r="D3320" i="12"/>
  <c r="E3320" i="12"/>
  <c r="I3320" i="12"/>
  <c r="J3320" i="12" s="1"/>
  <c r="A3321" i="12"/>
  <c r="H3321" i="12" s="1"/>
  <c r="B3321" i="12"/>
  <c r="D3321" i="12"/>
  <c r="E3321" i="12"/>
  <c r="I3321" i="12"/>
  <c r="J3321" i="12" s="1"/>
  <c r="A3322" i="12"/>
  <c r="H3322" i="12" s="1"/>
  <c r="B3322" i="12"/>
  <c r="D3322" i="12"/>
  <c r="E3322" i="12"/>
  <c r="I3322" i="12"/>
  <c r="J3322" i="12" s="1"/>
  <c r="A3323" i="12"/>
  <c r="H3323" i="12" s="1"/>
  <c r="B3323" i="12"/>
  <c r="D3323" i="12"/>
  <c r="E3323" i="12"/>
  <c r="I3323" i="12"/>
  <c r="J3323" i="12" s="1"/>
  <c r="A3324" i="12"/>
  <c r="H3324" i="12" s="1"/>
  <c r="B3324" i="12"/>
  <c r="D3324" i="12"/>
  <c r="E3324" i="12"/>
  <c r="I3324" i="12"/>
  <c r="J3324" i="12" s="1"/>
  <c r="A3325" i="12"/>
  <c r="H3325" i="12" s="1"/>
  <c r="B3325" i="12"/>
  <c r="D3325" i="12"/>
  <c r="E3325" i="12"/>
  <c r="I3325" i="12"/>
  <c r="J3325" i="12" s="1"/>
  <c r="A3326" i="12"/>
  <c r="H3326" i="12" s="1"/>
  <c r="B3326" i="12"/>
  <c r="D3326" i="12"/>
  <c r="E3326" i="12"/>
  <c r="I3326" i="12"/>
  <c r="J3326" i="12" s="1"/>
  <c r="A3327" i="12"/>
  <c r="H3327" i="12" s="1"/>
  <c r="B3327" i="12"/>
  <c r="D3327" i="12"/>
  <c r="E3327" i="12"/>
  <c r="I3327" i="12"/>
  <c r="J3327" i="12" s="1"/>
  <c r="A3328" i="12"/>
  <c r="H3328" i="12" s="1"/>
  <c r="B3328" i="12"/>
  <c r="D3328" i="12"/>
  <c r="E3328" i="12"/>
  <c r="I3328" i="12"/>
  <c r="J3328" i="12" s="1"/>
  <c r="A3329" i="12"/>
  <c r="H3329" i="12" s="1"/>
  <c r="B3329" i="12"/>
  <c r="D3329" i="12"/>
  <c r="E3329" i="12"/>
  <c r="I3329" i="12"/>
  <c r="J3329" i="12" s="1"/>
  <c r="A3330" i="12"/>
  <c r="H3330" i="12" s="1"/>
  <c r="B3330" i="12"/>
  <c r="D3330" i="12"/>
  <c r="E3330" i="12"/>
  <c r="I3330" i="12"/>
  <c r="J3330" i="12" s="1"/>
  <c r="A3331" i="12"/>
  <c r="H3331" i="12" s="1"/>
  <c r="B3331" i="12"/>
  <c r="D3331" i="12"/>
  <c r="E3331" i="12"/>
  <c r="I3331" i="12"/>
  <c r="J3331" i="12" s="1"/>
  <c r="A3332" i="12"/>
  <c r="H3332" i="12" s="1"/>
  <c r="B3332" i="12"/>
  <c r="D3332" i="12"/>
  <c r="E3332" i="12"/>
  <c r="I3332" i="12"/>
  <c r="J3332" i="12" s="1"/>
  <c r="A3333" i="12"/>
  <c r="H3333" i="12" s="1"/>
  <c r="B3333" i="12"/>
  <c r="D3333" i="12"/>
  <c r="E3333" i="12"/>
  <c r="I3333" i="12"/>
  <c r="J3333" i="12" s="1"/>
  <c r="A3334" i="12"/>
  <c r="H3334" i="12" s="1"/>
  <c r="B3334" i="12"/>
  <c r="D3334" i="12"/>
  <c r="E3334" i="12"/>
  <c r="I3334" i="12"/>
  <c r="J3334" i="12" s="1"/>
  <c r="A3335" i="12"/>
  <c r="H3335" i="12" s="1"/>
  <c r="B3335" i="12"/>
  <c r="D3335" i="12"/>
  <c r="E3335" i="12"/>
  <c r="I3335" i="12"/>
  <c r="J3335" i="12" s="1"/>
  <c r="A3336" i="12"/>
  <c r="H3336" i="12" s="1"/>
  <c r="B3336" i="12"/>
  <c r="D3336" i="12"/>
  <c r="E3336" i="12"/>
  <c r="I3336" i="12"/>
  <c r="J3336" i="12" s="1"/>
  <c r="A3337" i="12"/>
  <c r="H3337" i="12" s="1"/>
  <c r="B3337" i="12"/>
  <c r="D3337" i="12"/>
  <c r="E3337" i="12"/>
  <c r="I3337" i="12"/>
  <c r="J3337" i="12" s="1"/>
  <c r="A3338" i="12"/>
  <c r="H3338" i="12" s="1"/>
  <c r="B3338" i="12"/>
  <c r="D3338" i="12"/>
  <c r="E3338" i="12"/>
  <c r="I3338" i="12"/>
  <c r="J3338" i="12" s="1"/>
  <c r="A3339" i="12"/>
  <c r="H3339" i="12" s="1"/>
  <c r="B3339" i="12"/>
  <c r="D3339" i="12"/>
  <c r="E3339" i="12"/>
  <c r="I3339" i="12"/>
  <c r="J3339" i="12" s="1"/>
  <c r="A3340" i="12"/>
  <c r="H3340" i="12" s="1"/>
  <c r="B3340" i="12"/>
  <c r="D3340" i="12"/>
  <c r="E3340" i="12"/>
  <c r="I3340" i="12"/>
  <c r="J3340" i="12" s="1"/>
  <c r="A3341" i="12"/>
  <c r="H3341" i="12" s="1"/>
  <c r="B3341" i="12"/>
  <c r="D3341" i="12"/>
  <c r="E3341" i="12"/>
  <c r="I3341" i="12"/>
  <c r="J3341" i="12" s="1"/>
  <c r="A3342" i="12"/>
  <c r="H3342" i="12" s="1"/>
  <c r="B3342" i="12"/>
  <c r="D3342" i="12"/>
  <c r="E3342" i="12"/>
  <c r="I3342" i="12"/>
  <c r="J3342" i="12" s="1"/>
  <c r="A3343" i="12"/>
  <c r="H3343" i="12" s="1"/>
  <c r="B3343" i="12"/>
  <c r="D3343" i="12"/>
  <c r="E3343" i="12"/>
  <c r="I3343" i="12"/>
  <c r="J3343" i="12" s="1"/>
  <c r="A3344" i="12"/>
  <c r="H3344" i="12" s="1"/>
  <c r="B3344" i="12"/>
  <c r="D3344" i="12"/>
  <c r="E3344" i="12"/>
  <c r="I3344" i="12"/>
  <c r="J3344" i="12" s="1"/>
  <c r="A3345" i="12"/>
  <c r="H3345" i="12" s="1"/>
  <c r="B3345" i="12"/>
  <c r="D3345" i="12"/>
  <c r="E3345" i="12"/>
  <c r="I3345" i="12"/>
  <c r="J3345" i="12" s="1"/>
  <c r="A3346" i="12"/>
  <c r="H3346" i="12" s="1"/>
  <c r="B3346" i="12"/>
  <c r="D3346" i="12"/>
  <c r="E3346" i="12"/>
  <c r="I3346" i="12"/>
  <c r="J3346" i="12" s="1"/>
  <c r="A3347" i="12"/>
  <c r="H3347" i="12" s="1"/>
  <c r="B3347" i="12"/>
  <c r="D3347" i="12"/>
  <c r="E3347" i="12"/>
  <c r="I3347" i="12"/>
  <c r="J3347" i="12" s="1"/>
  <c r="A3348" i="12"/>
  <c r="H3348" i="12" s="1"/>
  <c r="B3348" i="12"/>
  <c r="D3348" i="12"/>
  <c r="E3348" i="12"/>
  <c r="I3348" i="12"/>
  <c r="J3348" i="12" s="1"/>
  <c r="A3349" i="12"/>
  <c r="H3349" i="12" s="1"/>
  <c r="B3349" i="12"/>
  <c r="D3349" i="12"/>
  <c r="E3349" i="12"/>
  <c r="I3349" i="12"/>
  <c r="J3349" i="12" s="1"/>
  <c r="A3350" i="12"/>
  <c r="H3350" i="12" s="1"/>
  <c r="B3350" i="12"/>
  <c r="D3350" i="12"/>
  <c r="E3350" i="12"/>
  <c r="I3350" i="12"/>
  <c r="J3350" i="12" s="1"/>
  <c r="A3351" i="12"/>
  <c r="H3351" i="12" s="1"/>
  <c r="B3351" i="12"/>
  <c r="D3351" i="12"/>
  <c r="E3351" i="12"/>
  <c r="I3351" i="12"/>
  <c r="J3351" i="12" s="1"/>
  <c r="A3352" i="12"/>
  <c r="H3352" i="12" s="1"/>
  <c r="B3352" i="12"/>
  <c r="D3352" i="12"/>
  <c r="E3352" i="12"/>
  <c r="I3352" i="12"/>
  <c r="J3352" i="12" s="1"/>
  <c r="A3353" i="12"/>
  <c r="H3353" i="12" s="1"/>
  <c r="B3353" i="12"/>
  <c r="D3353" i="12"/>
  <c r="E3353" i="12"/>
  <c r="I3353" i="12"/>
  <c r="J3353" i="12" s="1"/>
  <c r="A3354" i="12"/>
  <c r="H3354" i="12" s="1"/>
  <c r="B3354" i="12"/>
  <c r="D3354" i="12"/>
  <c r="E3354" i="12"/>
  <c r="I3354" i="12"/>
  <c r="J3354" i="12" s="1"/>
  <c r="A3355" i="12"/>
  <c r="H3355" i="12" s="1"/>
  <c r="B3355" i="12"/>
  <c r="D3355" i="12"/>
  <c r="E3355" i="12"/>
  <c r="I3355" i="12"/>
  <c r="J3355" i="12" s="1"/>
  <c r="A3356" i="12"/>
  <c r="H3356" i="12" s="1"/>
  <c r="B3356" i="12"/>
  <c r="D3356" i="12"/>
  <c r="E3356" i="12"/>
  <c r="I3356" i="12"/>
  <c r="J3356" i="12" s="1"/>
  <c r="A3357" i="12"/>
  <c r="H3357" i="12" s="1"/>
  <c r="B3357" i="12"/>
  <c r="D3357" i="12"/>
  <c r="E3357" i="12"/>
  <c r="I3357" i="12"/>
  <c r="J3357" i="12" s="1"/>
  <c r="A3358" i="12"/>
  <c r="H3358" i="12" s="1"/>
  <c r="B3358" i="12"/>
  <c r="D3358" i="12"/>
  <c r="E3358" i="12"/>
  <c r="I3358" i="12"/>
  <c r="J3358" i="12" s="1"/>
  <c r="A3359" i="12"/>
  <c r="H3359" i="12" s="1"/>
  <c r="B3359" i="12"/>
  <c r="D3359" i="12"/>
  <c r="E3359" i="12"/>
  <c r="I3359" i="12"/>
  <c r="J3359" i="12" s="1"/>
  <c r="A3360" i="12"/>
  <c r="H3360" i="12" s="1"/>
  <c r="B3360" i="12"/>
  <c r="D3360" i="12"/>
  <c r="E3360" i="12"/>
  <c r="I3360" i="12"/>
  <c r="J3360" i="12" s="1"/>
  <c r="A3361" i="12"/>
  <c r="H3361" i="12" s="1"/>
  <c r="B3361" i="12"/>
  <c r="D3361" i="12"/>
  <c r="E3361" i="12"/>
  <c r="I3361" i="12"/>
  <c r="J3361" i="12" s="1"/>
  <c r="A3362" i="12"/>
  <c r="H3362" i="12" s="1"/>
  <c r="B3362" i="12"/>
  <c r="D3362" i="12"/>
  <c r="E3362" i="12"/>
  <c r="I3362" i="12"/>
  <c r="J3362" i="12" s="1"/>
  <c r="A3363" i="12"/>
  <c r="H3363" i="12" s="1"/>
  <c r="B3363" i="12"/>
  <c r="D3363" i="12"/>
  <c r="E3363" i="12"/>
  <c r="I3363" i="12"/>
  <c r="J3363" i="12" s="1"/>
  <c r="A3364" i="12"/>
  <c r="H3364" i="12" s="1"/>
  <c r="B3364" i="12"/>
  <c r="D3364" i="12"/>
  <c r="E3364" i="12"/>
  <c r="I3364" i="12"/>
  <c r="J3364" i="12" s="1"/>
  <c r="A3365" i="12"/>
  <c r="H3365" i="12" s="1"/>
  <c r="B3365" i="12"/>
  <c r="D3365" i="12"/>
  <c r="E3365" i="12"/>
  <c r="I3365" i="12"/>
  <c r="J3365" i="12" s="1"/>
  <c r="A3366" i="12"/>
  <c r="H3366" i="12" s="1"/>
  <c r="B3366" i="12"/>
  <c r="D3366" i="12"/>
  <c r="E3366" i="12"/>
  <c r="I3366" i="12"/>
  <c r="J3366" i="12" s="1"/>
  <c r="A3367" i="12"/>
  <c r="H3367" i="12" s="1"/>
  <c r="B3367" i="12"/>
  <c r="D3367" i="12"/>
  <c r="E3367" i="12"/>
  <c r="I3367" i="12"/>
  <c r="J3367" i="12" s="1"/>
  <c r="A3368" i="12"/>
  <c r="H3368" i="12" s="1"/>
  <c r="B3368" i="12"/>
  <c r="D3368" i="12"/>
  <c r="E3368" i="12"/>
  <c r="I3368" i="12"/>
  <c r="J3368" i="12" s="1"/>
  <c r="A3369" i="12"/>
  <c r="H3369" i="12" s="1"/>
  <c r="B3369" i="12"/>
  <c r="D3369" i="12"/>
  <c r="E3369" i="12"/>
  <c r="I3369" i="12"/>
  <c r="J3369" i="12" s="1"/>
  <c r="A3370" i="12"/>
  <c r="H3370" i="12" s="1"/>
  <c r="B3370" i="12"/>
  <c r="D3370" i="12"/>
  <c r="E3370" i="12"/>
  <c r="I3370" i="12"/>
  <c r="J3370" i="12" s="1"/>
  <c r="A3371" i="12"/>
  <c r="H3371" i="12" s="1"/>
  <c r="B3371" i="12"/>
  <c r="D3371" i="12"/>
  <c r="E3371" i="12"/>
  <c r="I3371" i="12"/>
  <c r="J3371" i="12" s="1"/>
  <c r="A3372" i="12"/>
  <c r="H3372" i="12" s="1"/>
  <c r="B3372" i="12"/>
  <c r="D3372" i="12"/>
  <c r="E3372" i="12"/>
  <c r="I3372" i="12"/>
  <c r="J3372" i="12" s="1"/>
  <c r="A3373" i="12"/>
  <c r="H3373" i="12" s="1"/>
  <c r="B3373" i="12"/>
  <c r="D3373" i="12"/>
  <c r="E3373" i="12"/>
  <c r="I3373" i="12"/>
  <c r="J3373" i="12" s="1"/>
  <c r="A3374" i="12"/>
  <c r="H3374" i="12" s="1"/>
  <c r="B3374" i="12"/>
  <c r="D3374" i="12"/>
  <c r="E3374" i="12"/>
  <c r="I3374" i="12"/>
  <c r="J3374" i="12" s="1"/>
  <c r="A3375" i="12"/>
  <c r="H3375" i="12" s="1"/>
  <c r="B3375" i="12"/>
  <c r="D3375" i="12"/>
  <c r="E3375" i="12"/>
  <c r="I3375" i="12"/>
  <c r="J3375" i="12" s="1"/>
  <c r="E2882" i="12"/>
  <c r="D2882" i="12"/>
  <c r="A2880" i="12"/>
  <c r="H2880" i="12" s="1"/>
  <c r="B2880" i="12"/>
  <c r="D2880" i="12"/>
  <c r="E2880" i="12"/>
  <c r="I2880" i="12"/>
  <c r="J2880" i="12" s="1"/>
  <c r="A2881" i="12"/>
  <c r="H2881" i="12" s="1"/>
  <c r="B2881" i="12"/>
  <c r="D2881" i="12"/>
  <c r="E2881" i="12"/>
  <c r="I2881" i="12"/>
  <c r="J2881" i="12" s="1"/>
  <c r="A2849" i="12"/>
  <c r="H2849" i="12" s="1"/>
  <c r="B2849" i="12"/>
  <c r="D2849" i="12"/>
  <c r="E2849" i="12"/>
  <c r="I2849" i="12"/>
  <c r="J2849" i="12" s="1"/>
  <c r="A2850" i="12"/>
  <c r="H2850" i="12" s="1"/>
  <c r="B2850" i="12"/>
  <c r="D2850" i="12"/>
  <c r="E2850" i="12"/>
  <c r="I2850" i="12"/>
  <c r="J2850" i="12" s="1"/>
  <c r="A2851" i="12"/>
  <c r="H2851" i="12" s="1"/>
  <c r="B2851" i="12"/>
  <c r="D2851" i="12"/>
  <c r="E2851" i="12"/>
  <c r="I2851" i="12"/>
  <c r="J2851" i="12" s="1"/>
  <c r="A2852" i="12"/>
  <c r="H2852" i="12" s="1"/>
  <c r="B2852" i="12"/>
  <c r="D2852" i="12"/>
  <c r="E2852" i="12"/>
  <c r="I2852" i="12"/>
  <c r="J2852" i="12" s="1"/>
  <c r="A2853" i="12"/>
  <c r="H2853" i="12" s="1"/>
  <c r="B2853" i="12"/>
  <c r="D2853" i="12"/>
  <c r="E2853" i="12"/>
  <c r="I2853" i="12"/>
  <c r="J2853" i="12" s="1"/>
  <c r="A2854" i="12"/>
  <c r="H2854" i="12" s="1"/>
  <c r="B2854" i="12"/>
  <c r="D2854" i="12"/>
  <c r="E2854" i="12"/>
  <c r="I2854" i="12"/>
  <c r="J2854" i="12" s="1"/>
  <c r="A2855" i="12"/>
  <c r="H2855" i="12" s="1"/>
  <c r="B2855" i="12"/>
  <c r="D2855" i="12"/>
  <c r="E2855" i="12"/>
  <c r="I2855" i="12"/>
  <c r="J2855" i="12" s="1"/>
  <c r="A2856" i="12"/>
  <c r="H2856" i="12" s="1"/>
  <c r="B2856" i="12"/>
  <c r="D2856" i="12"/>
  <c r="E2856" i="12"/>
  <c r="I2856" i="12"/>
  <c r="J2856" i="12" s="1"/>
  <c r="A2857" i="12"/>
  <c r="H2857" i="12" s="1"/>
  <c r="B2857" i="12"/>
  <c r="D2857" i="12"/>
  <c r="E2857" i="12"/>
  <c r="I2857" i="12"/>
  <c r="J2857" i="12" s="1"/>
  <c r="A2858" i="12"/>
  <c r="H2858" i="12" s="1"/>
  <c r="B2858" i="12"/>
  <c r="D2858" i="12"/>
  <c r="E2858" i="12"/>
  <c r="I2858" i="12"/>
  <c r="J2858" i="12" s="1"/>
  <c r="A2859" i="12"/>
  <c r="H2859" i="12" s="1"/>
  <c r="B2859" i="12"/>
  <c r="D2859" i="12"/>
  <c r="E2859" i="12"/>
  <c r="I2859" i="12"/>
  <c r="J2859" i="12" s="1"/>
  <c r="A2860" i="12"/>
  <c r="H2860" i="12" s="1"/>
  <c r="B2860" i="12"/>
  <c r="D2860" i="12"/>
  <c r="E2860" i="12"/>
  <c r="I2860" i="12"/>
  <c r="J2860" i="12" s="1"/>
  <c r="A2861" i="12"/>
  <c r="H2861" i="12" s="1"/>
  <c r="B2861" i="12"/>
  <c r="D2861" i="12"/>
  <c r="E2861" i="12"/>
  <c r="I2861" i="12"/>
  <c r="J2861" i="12" s="1"/>
  <c r="A2862" i="12"/>
  <c r="H2862" i="12" s="1"/>
  <c r="B2862" i="12"/>
  <c r="D2862" i="12"/>
  <c r="E2862" i="12"/>
  <c r="I2862" i="12"/>
  <c r="J2862" i="12" s="1"/>
  <c r="A2863" i="12"/>
  <c r="H2863" i="12" s="1"/>
  <c r="B2863" i="12"/>
  <c r="D2863" i="12"/>
  <c r="E2863" i="12"/>
  <c r="I2863" i="12"/>
  <c r="J2863" i="12" s="1"/>
  <c r="A2864" i="12"/>
  <c r="H2864" i="12" s="1"/>
  <c r="B2864" i="12"/>
  <c r="D2864" i="12"/>
  <c r="E2864" i="12"/>
  <c r="I2864" i="12"/>
  <c r="J2864" i="12" s="1"/>
  <c r="A2865" i="12"/>
  <c r="H2865" i="12" s="1"/>
  <c r="B2865" i="12"/>
  <c r="D2865" i="12"/>
  <c r="E2865" i="12"/>
  <c r="I2865" i="12"/>
  <c r="J2865" i="12" s="1"/>
  <c r="A2866" i="12"/>
  <c r="H2866" i="12" s="1"/>
  <c r="B2866" i="12"/>
  <c r="D2866" i="12"/>
  <c r="E2866" i="12"/>
  <c r="I2866" i="12"/>
  <c r="J2866" i="12" s="1"/>
  <c r="A2867" i="12"/>
  <c r="H2867" i="12" s="1"/>
  <c r="B2867" i="12"/>
  <c r="D2867" i="12"/>
  <c r="E2867" i="12"/>
  <c r="I2867" i="12"/>
  <c r="J2867" i="12" s="1"/>
  <c r="A2868" i="12"/>
  <c r="H2868" i="12" s="1"/>
  <c r="B2868" i="12"/>
  <c r="D2868" i="12"/>
  <c r="E2868" i="12"/>
  <c r="I2868" i="12"/>
  <c r="J2868" i="12" s="1"/>
  <c r="A2869" i="12"/>
  <c r="H2869" i="12" s="1"/>
  <c r="B2869" i="12"/>
  <c r="D2869" i="12"/>
  <c r="E2869" i="12"/>
  <c r="I2869" i="12"/>
  <c r="J2869" i="12" s="1"/>
  <c r="A2870" i="12"/>
  <c r="H2870" i="12" s="1"/>
  <c r="B2870" i="12"/>
  <c r="D2870" i="12"/>
  <c r="E2870" i="12"/>
  <c r="I2870" i="12"/>
  <c r="J2870" i="12" s="1"/>
  <c r="A2871" i="12"/>
  <c r="H2871" i="12" s="1"/>
  <c r="B2871" i="12"/>
  <c r="D2871" i="12"/>
  <c r="E2871" i="12"/>
  <c r="I2871" i="12"/>
  <c r="J2871" i="12" s="1"/>
  <c r="A2872" i="12"/>
  <c r="H2872" i="12" s="1"/>
  <c r="B2872" i="12"/>
  <c r="D2872" i="12"/>
  <c r="E2872" i="12"/>
  <c r="I2872" i="12"/>
  <c r="J2872" i="12" s="1"/>
  <c r="A2873" i="12"/>
  <c r="H2873" i="12" s="1"/>
  <c r="B2873" i="12"/>
  <c r="D2873" i="12"/>
  <c r="E2873" i="12"/>
  <c r="I2873" i="12"/>
  <c r="J2873" i="12" s="1"/>
  <c r="A2874" i="12"/>
  <c r="H2874" i="12" s="1"/>
  <c r="B2874" i="12"/>
  <c r="D2874" i="12"/>
  <c r="E2874" i="12"/>
  <c r="I2874" i="12"/>
  <c r="J2874" i="12" s="1"/>
  <c r="A2875" i="12"/>
  <c r="H2875" i="12" s="1"/>
  <c r="B2875" i="12"/>
  <c r="D2875" i="12"/>
  <c r="E2875" i="12"/>
  <c r="I2875" i="12"/>
  <c r="J2875" i="12" s="1"/>
  <c r="A2876" i="12"/>
  <c r="H2876" i="12" s="1"/>
  <c r="B2876" i="12"/>
  <c r="D2876" i="12"/>
  <c r="E2876" i="12"/>
  <c r="I2876" i="12"/>
  <c r="J2876" i="12" s="1"/>
  <c r="A2877" i="12"/>
  <c r="H2877" i="12" s="1"/>
  <c r="B2877" i="12"/>
  <c r="D2877" i="12"/>
  <c r="E2877" i="12"/>
  <c r="I2877" i="12"/>
  <c r="J2877" i="12" s="1"/>
  <c r="A2878" i="12"/>
  <c r="H2878" i="12" s="1"/>
  <c r="B2878" i="12"/>
  <c r="D2878" i="12"/>
  <c r="E2878" i="12"/>
  <c r="I2878" i="12"/>
  <c r="J2878" i="12" s="1"/>
  <c r="A2879" i="12"/>
  <c r="H2879" i="12" s="1"/>
  <c r="B2879" i="12"/>
  <c r="D2879" i="12"/>
  <c r="E2879" i="12"/>
  <c r="I2879" i="12"/>
  <c r="J2879" i="12" s="1"/>
  <c r="D2307" i="12"/>
  <c r="E2307" i="12"/>
  <c r="D2308" i="12"/>
  <c r="E2308" i="12"/>
  <c r="D2309" i="12"/>
  <c r="E2309" i="12"/>
  <c r="D2310" i="12"/>
  <c r="E2310" i="12"/>
  <c r="D2311" i="12"/>
  <c r="E2311" i="12"/>
  <c r="D2312" i="12"/>
  <c r="E2312" i="12"/>
  <c r="D2313" i="12"/>
  <c r="E2313" i="12"/>
  <c r="D2314" i="12"/>
  <c r="E2314" i="12"/>
  <c r="D2315" i="12"/>
  <c r="E2315" i="12"/>
  <c r="D2316" i="12"/>
  <c r="E2316" i="12"/>
  <c r="D2317" i="12"/>
  <c r="E2317" i="12"/>
  <c r="D2318" i="12"/>
  <c r="E2318" i="12"/>
  <c r="D2319" i="12"/>
  <c r="E2319" i="12"/>
  <c r="D2320" i="12"/>
  <c r="E2320" i="12"/>
  <c r="D2321" i="12"/>
  <c r="E2321" i="12"/>
  <c r="D2322" i="12"/>
  <c r="E2322" i="12"/>
  <c r="D2323" i="12"/>
  <c r="E2323" i="12"/>
  <c r="D2324" i="12"/>
  <c r="E2324" i="12"/>
  <c r="D2325" i="12"/>
  <c r="E2325" i="12"/>
  <c r="D2326" i="12"/>
  <c r="E2326" i="12"/>
  <c r="D2327" i="12"/>
  <c r="E2327" i="12"/>
  <c r="D2328" i="12"/>
  <c r="E2328" i="12"/>
  <c r="D2329" i="12"/>
  <c r="E2329" i="12"/>
  <c r="D2330" i="12"/>
  <c r="E2330" i="12"/>
  <c r="D2331" i="12"/>
  <c r="E2331" i="12"/>
  <c r="D2332" i="12"/>
  <c r="E2332" i="12"/>
  <c r="D2333" i="12"/>
  <c r="E2333" i="12"/>
  <c r="D2334" i="12"/>
  <c r="E2334" i="12"/>
  <c r="D2335" i="12"/>
  <c r="E2335" i="12"/>
  <c r="D2336" i="12"/>
  <c r="E2336" i="12"/>
  <c r="D2337" i="12"/>
  <c r="E2337" i="12"/>
  <c r="D2338" i="12"/>
  <c r="E2338" i="12"/>
  <c r="D2339" i="12"/>
  <c r="E2339" i="12"/>
  <c r="D2340" i="12"/>
  <c r="E2340" i="12"/>
  <c r="D2341" i="12"/>
  <c r="E2341" i="12"/>
  <c r="D2342" i="12"/>
  <c r="E2342" i="12"/>
  <c r="D2343" i="12"/>
  <c r="E2343" i="12"/>
  <c r="D2344" i="12"/>
  <c r="E2344" i="12"/>
  <c r="D2345" i="12"/>
  <c r="E2345" i="12"/>
  <c r="D2346" i="12"/>
  <c r="E2346" i="12"/>
  <c r="D2347" i="12"/>
  <c r="E2347" i="12"/>
  <c r="D2348" i="12"/>
  <c r="E2348" i="12"/>
  <c r="D2349" i="12"/>
  <c r="E2349" i="12"/>
  <c r="D2350" i="12"/>
  <c r="E2350" i="12"/>
  <c r="D2351" i="12"/>
  <c r="E2351" i="12"/>
  <c r="D2352" i="12"/>
  <c r="E2352" i="12"/>
  <c r="D2353" i="12"/>
  <c r="E2353" i="12"/>
  <c r="D2354" i="12"/>
  <c r="E2354" i="12"/>
  <c r="D2355" i="12"/>
  <c r="E2355" i="12"/>
  <c r="D2356" i="12"/>
  <c r="E2356" i="12"/>
  <c r="D2357" i="12"/>
  <c r="E2357" i="12"/>
  <c r="A2358" i="12"/>
  <c r="H2358" i="12" s="1"/>
  <c r="B2358" i="12"/>
  <c r="D2358" i="12"/>
  <c r="E2358" i="12"/>
  <c r="A2359" i="12"/>
  <c r="H2359" i="12" s="1"/>
  <c r="B2359" i="12"/>
  <c r="D2359" i="12"/>
  <c r="E2359" i="12"/>
  <c r="A2360" i="12"/>
  <c r="H2360" i="12" s="1"/>
  <c r="B2360" i="12"/>
  <c r="D2360" i="12"/>
  <c r="E2360" i="12"/>
  <c r="A2361" i="12"/>
  <c r="H2361" i="12" s="1"/>
  <c r="B2361" i="12"/>
  <c r="D2361" i="12"/>
  <c r="E2361" i="12"/>
  <c r="A2362" i="12"/>
  <c r="H2362" i="12" s="1"/>
  <c r="B2362" i="12"/>
  <c r="D2362" i="12"/>
  <c r="E2362" i="12"/>
  <c r="A2363" i="12"/>
  <c r="H2363" i="12" s="1"/>
  <c r="B2363" i="12"/>
  <c r="D2363" i="12"/>
  <c r="E2363" i="12"/>
  <c r="A2364" i="12"/>
  <c r="H2364" i="12" s="1"/>
  <c r="B2364" i="12"/>
  <c r="D2364" i="12"/>
  <c r="E2364" i="12"/>
  <c r="A2365" i="12"/>
  <c r="H2365" i="12" s="1"/>
  <c r="B2365" i="12"/>
  <c r="D2365" i="12"/>
  <c r="E2365" i="12"/>
  <c r="A2366" i="12"/>
  <c r="H2366" i="12" s="1"/>
  <c r="B2366" i="12"/>
  <c r="D2366" i="12"/>
  <c r="E2366" i="12"/>
  <c r="A2367" i="12"/>
  <c r="H2367" i="12" s="1"/>
  <c r="B2367" i="12"/>
  <c r="D2367" i="12"/>
  <c r="E2367" i="12"/>
  <c r="A2368" i="12"/>
  <c r="H2368" i="12" s="1"/>
  <c r="B2368" i="12"/>
  <c r="D2368" i="12"/>
  <c r="E2368" i="12"/>
  <c r="A2369" i="12"/>
  <c r="H2369" i="12" s="1"/>
  <c r="B2369" i="12"/>
  <c r="D2369" i="12"/>
  <c r="E2369" i="12"/>
  <c r="A2370" i="12"/>
  <c r="H2370" i="12" s="1"/>
  <c r="B2370" i="12"/>
  <c r="D2370" i="12"/>
  <c r="E2370" i="12"/>
  <c r="A2371" i="12"/>
  <c r="H2371" i="12" s="1"/>
  <c r="B2371" i="12"/>
  <c r="D2371" i="12"/>
  <c r="E2371" i="12"/>
  <c r="A2372" i="12"/>
  <c r="H2372" i="12" s="1"/>
  <c r="B2372" i="12"/>
  <c r="D2372" i="12"/>
  <c r="E2372" i="12"/>
  <c r="A2373" i="12"/>
  <c r="H2373" i="12" s="1"/>
  <c r="B2373" i="12"/>
  <c r="D2373" i="12"/>
  <c r="E2373" i="12"/>
  <c r="A2374" i="12"/>
  <c r="H2374" i="12" s="1"/>
  <c r="B2374" i="12"/>
  <c r="D2374" i="12"/>
  <c r="E2374" i="12"/>
  <c r="A2375" i="12"/>
  <c r="H2375" i="12" s="1"/>
  <c r="B2375" i="12"/>
  <c r="D2375" i="12"/>
  <c r="E2375" i="12"/>
  <c r="A2376" i="12"/>
  <c r="H2376" i="12" s="1"/>
  <c r="B2376" i="12"/>
  <c r="D2376" i="12"/>
  <c r="E2376" i="12"/>
  <c r="A2377" i="12"/>
  <c r="H2377" i="12" s="1"/>
  <c r="B2377" i="12"/>
  <c r="D2377" i="12"/>
  <c r="E2377" i="12"/>
  <c r="A2378" i="12"/>
  <c r="H2378" i="12" s="1"/>
  <c r="B2378" i="12"/>
  <c r="D2378" i="12"/>
  <c r="E2378" i="12"/>
  <c r="A2379" i="12"/>
  <c r="H2379" i="12" s="1"/>
  <c r="B2379" i="12"/>
  <c r="D2379" i="12"/>
  <c r="E2379" i="12"/>
  <c r="A2380" i="12"/>
  <c r="H2380" i="12" s="1"/>
  <c r="B2380" i="12"/>
  <c r="D2380" i="12"/>
  <c r="E2380" i="12"/>
  <c r="A2381" i="12"/>
  <c r="H2381" i="12" s="1"/>
  <c r="B2381" i="12"/>
  <c r="D2381" i="12"/>
  <c r="E2381" i="12"/>
  <c r="A2382" i="12"/>
  <c r="H2382" i="12" s="1"/>
  <c r="B2382" i="12"/>
  <c r="D2382" i="12"/>
  <c r="E2382" i="12"/>
  <c r="A2383" i="12"/>
  <c r="H2383" i="12" s="1"/>
  <c r="B2383" i="12"/>
  <c r="D2383" i="12"/>
  <c r="E2383" i="12"/>
  <c r="A2384" i="12"/>
  <c r="H2384" i="12" s="1"/>
  <c r="B2384" i="12"/>
  <c r="D2384" i="12"/>
  <c r="E2384" i="12"/>
  <c r="A2385" i="12"/>
  <c r="H2385" i="12" s="1"/>
  <c r="B2385" i="12"/>
  <c r="D2385" i="12"/>
  <c r="E2385" i="12"/>
  <c r="A2386" i="12"/>
  <c r="H2386" i="12" s="1"/>
  <c r="B2386" i="12"/>
  <c r="D2386" i="12"/>
  <c r="E2386" i="12"/>
  <c r="A2387" i="12"/>
  <c r="H2387" i="12" s="1"/>
  <c r="B2387" i="12"/>
  <c r="D2387" i="12"/>
  <c r="E2387" i="12"/>
  <c r="A2388" i="12"/>
  <c r="H2388" i="12" s="1"/>
  <c r="B2388" i="12"/>
  <c r="D2388" i="12"/>
  <c r="E2388" i="12"/>
  <c r="A2389" i="12"/>
  <c r="H2389" i="12" s="1"/>
  <c r="B2389" i="12"/>
  <c r="D2389" i="12"/>
  <c r="E2389" i="12"/>
  <c r="A2390" i="12"/>
  <c r="H2390" i="12" s="1"/>
  <c r="B2390" i="12"/>
  <c r="D2390" i="12"/>
  <c r="E2390" i="12"/>
  <c r="A2391" i="12"/>
  <c r="H2391" i="12" s="1"/>
  <c r="B2391" i="12"/>
  <c r="D2391" i="12"/>
  <c r="E2391" i="12"/>
  <c r="A2392" i="12"/>
  <c r="H2392" i="12" s="1"/>
  <c r="B2392" i="12"/>
  <c r="D2392" i="12"/>
  <c r="E2392" i="12"/>
  <c r="A2393" i="12"/>
  <c r="H2393" i="12" s="1"/>
  <c r="B2393" i="12"/>
  <c r="D2393" i="12"/>
  <c r="E2393" i="12"/>
  <c r="A2394" i="12"/>
  <c r="H2394" i="12" s="1"/>
  <c r="B2394" i="12"/>
  <c r="D2394" i="12"/>
  <c r="E2394" i="12"/>
  <c r="A2395" i="12"/>
  <c r="H2395" i="12" s="1"/>
  <c r="B2395" i="12"/>
  <c r="D2395" i="12"/>
  <c r="E2395" i="12"/>
  <c r="A2396" i="12"/>
  <c r="H2396" i="12" s="1"/>
  <c r="B2396" i="12"/>
  <c r="D2396" i="12"/>
  <c r="E2396" i="12"/>
  <c r="A2397" i="12"/>
  <c r="H2397" i="12" s="1"/>
  <c r="B2397" i="12"/>
  <c r="D2397" i="12"/>
  <c r="E2397" i="12"/>
  <c r="A2398" i="12"/>
  <c r="H2398" i="12" s="1"/>
  <c r="B2398" i="12"/>
  <c r="D2398" i="12"/>
  <c r="E2398" i="12"/>
  <c r="A2399" i="12"/>
  <c r="H2399" i="12" s="1"/>
  <c r="B2399" i="12"/>
  <c r="D2399" i="12"/>
  <c r="E2399" i="12"/>
  <c r="A2400" i="12"/>
  <c r="H2400" i="12" s="1"/>
  <c r="B2400" i="12"/>
  <c r="D2400" i="12"/>
  <c r="E2400" i="12"/>
  <c r="A2401" i="12"/>
  <c r="H2401" i="12" s="1"/>
  <c r="B2401" i="12"/>
  <c r="D2401" i="12"/>
  <c r="E2401" i="12"/>
  <c r="A2402" i="12"/>
  <c r="H2402" i="12" s="1"/>
  <c r="B2402" i="12"/>
  <c r="D2402" i="12"/>
  <c r="E2402" i="12"/>
  <c r="A2403" i="12"/>
  <c r="H2403" i="12" s="1"/>
  <c r="B2403" i="12"/>
  <c r="D2403" i="12"/>
  <c r="E2403" i="12"/>
  <c r="A2404" i="12"/>
  <c r="H2404" i="12" s="1"/>
  <c r="B2404" i="12"/>
  <c r="D2404" i="12"/>
  <c r="E2404" i="12"/>
  <c r="A2405" i="12"/>
  <c r="H2405" i="12" s="1"/>
  <c r="B2405" i="12"/>
  <c r="D2405" i="12"/>
  <c r="E2405" i="12"/>
  <c r="A2406" i="12"/>
  <c r="H2406" i="12" s="1"/>
  <c r="B2406" i="12"/>
  <c r="D2406" i="12"/>
  <c r="E2406" i="12"/>
  <c r="A2407" i="12"/>
  <c r="H2407" i="12" s="1"/>
  <c r="B2407" i="12"/>
  <c r="D2407" i="12"/>
  <c r="E2407" i="12"/>
  <c r="A2408" i="12"/>
  <c r="H2408" i="12" s="1"/>
  <c r="B2408" i="12"/>
  <c r="D2408" i="12"/>
  <c r="E2408" i="12"/>
  <c r="A2409" i="12"/>
  <c r="H2409" i="12" s="1"/>
  <c r="B2409" i="12"/>
  <c r="D2409" i="12"/>
  <c r="E2409" i="12"/>
  <c r="A2410" i="12"/>
  <c r="H2410" i="12" s="1"/>
  <c r="B2410" i="12"/>
  <c r="D2410" i="12"/>
  <c r="E2410" i="12"/>
  <c r="I2410" i="12"/>
  <c r="J2410" i="12" s="1"/>
  <c r="A2411" i="12"/>
  <c r="H2411" i="12" s="1"/>
  <c r="B2411" i="12"/>
  <c r="D2411" i="12"/>
  <c r="E2411" i="12"/>
  <c r="I2411" i="12"/>
  <c r="J2411" i="12" s="1"/>
  <c r="A2412" i="12"/>
  <c r="H2412" i="12" s="1"/>
  <c r="B2412" i="12"/>
  <c r="D2412" i="12"/>
  <c r="E2412" i="12"/>
  <c r="I2412" i="12"/>
  <c r="J2412" i="12" s="1"/>
  <c r="A2413" i="12"/>
  <c r="H2413" i="12" s="1"/>
  <c r="B2413" i="12"/>
  <c r="D2413" i="12"/>
  <c r="E2413" i="12"/>
  <c r="I2413" i="12"/>
  <c r="J2413" i="12" s="1"/>
  <c r="A2414" i="12"/>
  <c r="H2414" i="12" s="1"/>
  <c r="B2414" i="12"/>
  <c r="D2414" i="12"/>
  <c r="E2414" i="12"/>
  <c r="I2414" i="12"/>
  <c r="J2414" i="12" s="1"/>
  <c r="A2415" i="12"/>
  <c r="H2415" i="12" s="1"/>
  <c r="B2415" i="12"/>
  <c r="D2415" i="12"/>
  <c r="E2415" i="12"/>
  <c r="I2415" i="12"/>
  <c r="J2415" i="12" s="1"/>
  <c r="A2416" i="12"/>
  <c r="H2416" i="12" s="1"/>
  <c r="B2416" i="12"/>
  <c r="D2416" i="12"/>
  <c r="E2416" i="12"/>
  <c r="I2416" i="12"/>
  <c r="J2416" i="12" s="1"/>
  <c r="A2417" i="12"/>
  <c r="H2417" i="12" s="1"/>
  <c r="B2417" i="12"/>
  <c r="D2417" i="12"/>
  <c r="E2417" i="12"/>
  <c r="I2417" i="12"/>
  <c r="J2417" i="12" s="1"/>
  <c r="A2418" i="12"/>
  <c r="H2418" i="12" s="1"/>
  <c r="B2418" i="12"/>
  <c r="D2418" i="12"/>
  <c r="E2418" i="12"/>
  <c r="I2418" i="12"/>
  <c r="J2418" i="12" s="1"/>
  <c r="A2419" i="12"/>
  <c r="H2419" i="12" s="1"/>
  <c r="B2419" i="12"/>
  <c r="D2419" i="12"/>
  <c r="E2419" i="12"/>
  <c r="I2419" i="12"/>
  <c r="J2419" i="12" s="1"/>
  <c r="A2420" i="12"/>
  <c r="H2420" i="12" s="1"/>
  <c r="B2420" i="12"/>
  <c r="D2420" i="12"/>
  <c r="E2420" i="12"/>
  <c r="I2420" i="12"/>
  <c r="J2420" i="12" s="1"/>
  <c r="A2421" i="12"/>
  <c r="H2421" i="12" s="1"/>
  <c r="B2421" i="12"/>
  <c r="D2421" i="12"/>
  <c r="E2421" i="12"/>
  <c r="I2421" i="12"/>
  <c r="J2421" i="12" s="1"/>
  <c r="A2422" i="12"/>
  <c r="H2422" i="12" s="1"/>
  <c r="B2422" i="12"/>
  <c r="D2422" i="12"/>
  <c r="E2422" i="12"/>
  <c r="I2422" i="12"/>
  <c r="J2422" i="12" s="1"/>
  <c r="A2423" i="12"/>
  <c r="H2423" i="12" s="1"/>
  <c r="B2423" i="12"/>
  <c r="D2423" i="12"/>
  <c r="E2423" i="12"/>
  <c r="I2423" i="12"/>
  <c r="J2423" i="12" s="1"/>
  <c r="A2424" i="12"/>
  <c r="H2424" i="12" s="1"/>
  <c r="B2424" i="12"/>
  <c r="D2424" i="12"/>
  <c r="E2424" i="12"/>
  <c r="I2424" i="12"/>
  <c r="J2424" i="12" s="1"/>
  <c r="A2425" i="12"/>
  <c r="H2425" i="12" s="1"/>
  <c r="B2425" i="12"/>
  <c r="D2425" i="12"/>
  <c r="E2425" i="12"/>
  <c r="I2425" i="12"/>
  <c r="J2425" i="12" s="1"/>
  <c r="A2426" i="12"/>
  <c r="H2426" i="12" s="1"/>
  <c r="B2426" i="12"/>
  <c r="D2426" i="12"/>
  <c r="E2426" i="12"/>
  <c r="I2426" i="12"/>
  <c r="J2426" i="12" s="1"/>
  <c r="A2427" i="12"/>
  <c r="H2427" i="12" s="1"/>
  <c r="B2427" i="12"/>
  <c r="D2427" i="12"/>
  <c r="E2427" i="12"/>
  <c r="I2427" i="12"/>
  <c r="J2427" i="12" s="1"/>
  <c r="A2428" i="12"/>
  <c r="H2428" i="12" s="1"/>
  <c r="B2428" i="12"/>
  <c r="D2428" i="12"/>
  <c r="E2428" i="12"/>
  <c r="I2428" i="12"/>
  <c r="J2428" i="12" s="1"/>
  <c r="A2429" i="12"/>
  <c r="H2429" i="12" s="1"/>
  <c r="B2429" i="12"/>
  <c r="D2429" i="12"/>
  <c r="E2429" i="12"/>
  <c r="I2429" i="12"/>
  <c r="J2429" i="12" s="1"/>
  <c r="A2430" i="12"/>
  <c r="H2430" i="12" s="1"/>
  <c r="B2430" i="12"/>
  <c r="D2430" i="12"/>
  <c r="E2430" i="12"/>
  <c r="I2430" i="12"/>
  <c r="J2430" i="12" s="1"/>
  <c r="A2431" i="12"/>
  <c r="H2431" i="12" s="1"/>
  <c r="B2431" i="12"/>
  <c r="D2431" i="12"/>
  <c r="E2431" i="12"/>
  <c r="I2431" i="12"/>
  <c r="J2431" i="12" s="1"/>
  <c r="A2432" i="12"/>
  <c r="H2432" i="12" s="1"/>
  <c r="B2432" i="12"/>
  <c r="D2432" i="12"/>
  <c r="E2432" i="12"/>
  <c r="I2432" i="12"/>
  <c r="J2432" i="12" s="1"/>
  <c r="A2433" i="12"/>
  <c r="H2433" i="12" s="1"/>
  <c r="B2433" i="12"/>
  <c r="D2433" i="12"/>
  <c r="E2433" i="12"/>
  <c r="I2433" i="12"/>
  <c r="J2433" i="12" s="1"/>
  <c r="A2434" i="12"/>
  <c r="H2434" i="12" s="1"/>
  <c r="B2434" i="12"/>
  <c r="D2434" i="12"/>
  <c r="E2434" i="12"/>
  <c r="I2434" i="12"/>
  <c r="J2434" i="12" s="1"/>
  <c r="A2435" i="12"/>
  <c r="H2435" i="12" s="1"/>
  <c r="B2435" i="12"/>
  <c r="D2435" i="12"/>
  <c r="E2435" i="12"/>
  <c r="I2435" i="12"/>
  <c r="J2435" i="12" s="1"/>
  <c r="A2436" i="12"/>
  <c r="H2436" i="12" s="1"/>
  <c r="B2436" i="12"/>
  <c r="D2436" i="12"/>
  <c r="E2436" i="12"/>
  <c r="I2436" i="12"/>
  <c r="J2436" i="12" s="1"/>
  <c r="A2437" i="12"/>
  <c r="H2437" i="12" s="1"/>
  <c r="B2437" i="12"/>
  <c r="D2437" i="12"/>
  <c r="E2437" i="12"/>
  <c r="I2437" i="12"/>
  <c r="J2437" i="12" s="1"/>
  <c r="A2438" i="12"/>
  <c r="H2438" i="12" s="1"/>
  <c r="B2438" i="12"/>
  <c r="D2438" i="12"/>
  <c r="E2438" i="12"/>
  <c r="I2438" i="12"/>
  <c r="J2438" i="12" s="1"/>
  <c r="A2439" i="12"/>
  <c r="H2439" i="12" s="1"/>
  <c r="B2439" i="12"/>
  <c r="D2439" i="12"/>
  <c r="E2439" i="12"/>
  <c r="I2439" i="12"/>
  <c r="J2439" i="12" s="1"/>
  <c r="A2440" i="12"/>
  <c r="H2440" i="12" s="1"/>
  <c r="B2440" i="12"/>
  <c r="D2440" i="12"/>
  <c r="E2440" i="12"/>
  <c r="I2440" i="12"/>
  <c r="J2440" i="12" s="1"/>
  <c r="A2441" i="12"/>
  <c r="H2441" i="12" s="1"/>
  <c r="B2441" i="12"/>
  <c r="D2441" i="12"/>
  <c r="E2441" i="12"/>
  <c r="I2441" i="12"/>
  <c r="J2441" i="12" s="1"/>
  <c r="A2442" i="12"/>
  <c r="H2442" i="12" s="1"/>
  <c r="B2442" i="12"/>
  <c r="D2442" i="12"/>
  <c r="E2442" i="12"/>
  <c r="I2442" i="12"/>
  <c r="J2442" i="12" s="1"/>
  <c r="A2443" i="12"/>
  <c r="H2443" i="12" s="1"/>
  <c r="B2443" i="12"/>
  <c r="D2443" i="12"/>
  <c r="E2443" i="12"/>
  <c r="I2443" i="12"/>
  <c r="J2443" i="12" s="1"/>
  <c r="A2444" i="12"/>
  <c r="H2444" i="12" s="1"/>
  <c r="B2444" i="12"/>
  <c r="D2444" i="12"/>
  <c r="E2444" i="12"/>
  <c r="I2444" i="12"/>
  <c r="J2444" i="12" s="1"/>
  <c r="A2445" i="12"/>
  <c r="H2445" i="12" s="1"/>
  <c r="B2445" i="12"/>
  <c r="D2445" i="12"/>
  <c r="E2445" i="12"/>
  <c r="I2445" i="12"/>
  <c r="J2445" i="12" s="1"/>
  <c r="A2446" i="12"/>
  <c r="H2446" i="12" s="1"/>
  <c r="B2446" i="12"/>
  <c r="D2446" i="12"/>
  <c r="E2446" i="12"/>
  <c r="I2446" i="12"/>
  <c r="J2446" i="12" s="1"/>
  <c r="A2447" i="12"/>
  <c r="H2447" i="12" s="1"/>
  <c r="B2447" i="12"/>
  <c r="D2447" i="12"/>
  <c r="E2447" i="12"/>
  <c r="I2447" i="12"/>
  <c r="J2447" i="12" s="1"/>
  <c r="A2448" i="12"/>
  <c r="H2448" i="12" s="1"/>
  <c r="B2448" i="12"/>
  <c r="D2448" i="12"/>
  <c r="E2448" i="12"/>
  <c r="I2448" i="12"/>
  <c r="J2448" i="12" s="1"/>
  <c r="A2449" i="12"/>
  <c r="H2449" i="12" s="1"/>
  <c r="B2449" i="12"/>
  <c r="D2449" i="12"/>
  <c r="E2449" i="12"/>
  <c r="I2449" i="12"/>
  <c r="J2449" i="12" s="1"/>
  <c r="A2450" i="12"/>
  <c r="H2450" i="12" s="1"/>
  <c r="B2450" i="12"/>
  <c r="D2450" i="12"/>
  <c r="E2450" i="12"/>
  <c r="I2450" i="12"/>
  <c r="J2450" i="12" s="1"/>
  <c r="A2451" i="12"/>
  <c r="H2451" i="12" s="1"/>
  <c r="B2451" i="12"/>
  <c r="D2451" i="12"/>
  <c r="E2451" i="12"/>
  <c r="I2451" i="12"/>
  <c r="J2451" i="12" s="1"/>
  <c r="A2452" i="12"/>
  <c r="H2452" i="12" s="1"/>
  <c r="B2452" i="12"/>
  <c r="D2452" i="12"/>
  <c r="E2452" i="12"/>
  <c r="I2452" i="12"/>
  <c r="J2452" i="12" s="1"/>
  <c r="A2453" i="12"/>
  <c r="H2453" i="12" s="1"/>
  <c r="B2453" i="12"/>
  <c r="D2453" i="12"/>
  <c r="E2453" i="12"/>
  <c r="I2453" i="12"/>
  <c r="J2453" i="12" s="1"/>
  <c r="A2454" i="12"/>
  <c r="H2454" i="12" s="1"/>
  <c r="B2454" i="12"/>
  <c r="D2454" i="12"/>
  <c r="E2454" i="12"/>
  <c r="I2454" i="12"/>
  <c r="J2454" i="12" s="1"/>
  <c r="A2455" i="12"/>
  <c r="H2455" i="12" s="1"/>
  <c r="B2455" i="12"/>
  <c r="D2455" i="12"/>
  <c r="E2455" i="12"/>
  <c r="I2455" i="12"/>
  <c r="J2455" i="12" s="1"/>
  <c r="A2456" i="12"/>
  <c r="H2456" i="12" s="1"/>
  <c r="B2456" i="12"/>
  <c r="D2456" i="12"/>
  <c r="E2456" i="12"/>
  <c r="I2456" i="12"/>
  <c r="J2456" i="12" s="1"/>
  <c r="A2457" i="12"/>
  <c r="H2457" i="12" s="1"/>
  <c r="B2457" i="12"/>
  <c r="D2457" i="12"/>
  <c r="E2457" i="12"/>
  <c r="I2457" i="12"/>
  <c r="J2457" i="12" s="1"/>
  <c r="A2458" i="12"/>
  <c r="H2458" i="12" s="1"/>
  <c r="B2458" i="12"/>
  <c r="D2458" i="12"/>
  <c r="E2458" i="12"/>
  <c r="I2458" i="12"/>
  <c r="J2458" i="12" s="1"/>
  <c r="A2459" i="12"/>
  <c r="H2459" i="12" s="1"/>
  <c r="B2459" i="12"/>
  <c r="D2459" i="12"/>
  <c r="E2459" i="12"/>
  <c r="I2459" i="12"/>
  <c r="J2459" i="12" s="1"/>
  <c r="A2460" i="12"/>
  <c r="H2460" i="12" s="1"/>
  <c r="B2460" i="12"/>
  <c r="D2460" i="12"/>
  <c r="E2460" i="12"/>
  <c r="I2460" i="12"/>
  <c r="J2460" i="12" s="1"/>
  <c r="A2461" i="12"/>
  <c r="H2461" i="12" s="1"/>
  <c r="B2461" i="12"/>
  <c r="D2461" i="12"/>
  <c r="E2461" i="12"/>
  <c r="I2461" i="12"/>
  <c r="J2461" i="12" s="1"/>
  <c r="A2462" i="12"/>
  <c r="H2462" i="12" s="1"/>
  <c r="B2462" i="12"/>
  <c r="D2462" i="12"/>
  <c r="E2462" i="12"/>
  <c r="I2462" i="12"/>
  <c r="J2462" i="12" s="1"/>
  <c r="A2463" i="12"/>
  <c r="H2463" i="12" s="1"/>
  <c r="B2463" i="12"/>
  <c r="D2463" i="12"/>
  <c r="E2463" i="12"/>
  <c r="I2463" i="12"/>
  <c r="J2463" i="12" s="1"/>
  <c r="A2464" i="12"/>
  <c r="H2464" i="12" s="1"/>
  <c r="B2464" i="12"/>
  <c r="D2464" i="12"/>
  <c r="E2464" i="12"/>
  <c r="I2464" i="12"/>
  <c r="J2464" i="12" s="1"/>
  <c r="A2465" i="12"/>
  <c r="H2465" i="12" s="1"/>
  <c r="B2465" i="12"/>
  <c r="D2465" i="12"/>
  <c r="E2465" i="12"/>
  <c r="I2465" i="12"/>
  <c r="J2465" i="12" s="1"/>
  <c r="A2466" i="12"/>
  <c r="H2466" i="12" s="1"/>
  <c r="B2466" i="12"/>
  <c r="D2466" i="12"/>
  <c r="E2466" i="12"/>
  <c r="I2466" i="12"/>
  <c r="J2466" i="12" s="1"/>
  <c r="A2467" i="12"/>
  <c r="H2467" i="12" s="1"/>
  <c r="B2467" i="12"/>
  <c r="D2467" i="12"/>
  <c r="E2467" i="12"/>
  <c r="I2467" i="12"/>
  <c r="J2467" i="12" s="1"/>
  <c r="A2468" i="12"/>
  <c r="H2468" i="12" s="1"/>
  <c r="B2468" i="12"/>
  <c r="D2468" i="12"/>
  <c r="E2468" i="12"/>
  <c r="I2468" i="12"/>
  <c r="J2468" i="12" s="1"/>
  <c r="A2469" i="12"/>
  <c r="H2469" i="12" s="1"/>
  <c r="B2469" i="12"/>
  <c r="D2469" i="12"/>
  <c r="E2469" i="12"/>
  <c r="I2469" i="12"/>
  <c r="J2469" i="12" s="1"/>
  <c r="A2470" i="12"/>
  <c r="H2470" i="12" s="1"/>
  <c r="B2470" i="12"/>
  <c r="D2470" i="12"/>
  <c r="E2470" i="12"/>
  <c r="I2470" i="12"/>
  <c r="J2470" i="12" s="1"/>
  <c r="A2471" i="12"/>
  <c r="H2471" i="12" s="1"/>
  <c r="B2471" i="12"/>
  <c r="D2471" i="12"/>
  <c r="E2471" i="12"/>
  <c r="I2471" i="12"/>
  <c r="J2471" i="12" s="1"/>
  <c r="A2472" i="12"/>
  <c r="H2472" i="12" s="1"/>
  <c r="B2472" i="12"/>
  <c r="D2472" i="12"/>
  <c r="E2472" i="12"/>
  <c r="I2472" i="12"/>
  <c r="J2472" i="12" s="1"/>
  <c r="A2473" i="12"/>
  <c r="H2473" i="12" s="1"/>
  <c r="B2473" i="12"/>
  <c r="D2473" i="12"/>
  <c r="E2473" i="12"/>
  <c r="I2473" i="12"/>
  <c r="J2473" i="12" s="1"/>
  <c r="A2474" i="12"/>
  <c r="H2474" i="12" s="1"/>
  <c r="B2474" i="12"/>
  <c r="D2474" i="12"/>
  <c r="E2474" i="12"/>
  <c r="I2474" i="12"/>
  <c r="J2474" i="12" s="1"/>
  <c r="A2475" i="12"/>
  <c r="H2475" i="12" s="1"/>
  <c r="B2475" i="12"/>
  <c r="D2475" i="12"/>
  <c r="E2475" i="12"/>
  <c r="I2475" i="12"/>
  <c r="J2475" i="12" s="1"/>
  <c r="A2476" i="12"/>
  <c r="H2476" i="12" s="1"/>
  <c r="B2476" i="12"/>
  <c r="D2476" i="12"/>
  <c r="E2476" i="12"/>
  <c r="I2476" i="12"/>
  <c r="J2476" i="12" s="1"/>
  <c r="A2477" i="12"/>
  <c r="H2477" i="12" s="1"/>
  <c r="B2477" i="12"/>
  <c r="D2477" i="12"/>
  <c r="E2477" i="12"/>
  <c r="I2477" i="12"/>
  <c r="J2477" i="12" s="1"/>
  <c r="A2478" i="12"/>
  <c r="H2478" i="12" s="1"/>
  <c r="B2478" i="12"/>
  <c r="D2478" i="12"/>
  <c r="E2478" i="12"/>
  <c r="I2478" i="12"/>
  <c r="J2478" i="12" s="1"/>
  <c r="A2479" i="12"/>
  <c r="H2479" i="12" s="1"/>
  <c r="B2479" i="12"/>
  <c r="D2479" i="12"/>
  <c r="E2479" i="12"/>
  <c r="I2479" i="12"/>
  <c r="J2479" i="12" s="1"/>
  <c r="A2480" i="12"/>
  <c r="H2480" i="12" s="1"/>
  <c r="B2480" i="12"/>
  <c r="D2480" i="12"/>
  <c r="E2480" i="12"/>
  <c r="I2480" i="12"/>
  <c r="J2480" i="12" s="1"/>
  <c r="A2481" i="12"/>
  <c r="H2481" i="12" s="1"/>
  <c r="B2481" i="12"/>
  <c r="D2481" i="12"/>
  <c r="E2481" i="12"/>
  <c r="I2481" i="12"/>
  <c r="J2481" i="12" s="1"/>
  <c r="A2482" i="12"/>
  <c r="H2482" i="12" s="1"/>
  <c r="B2482" i="12"/>
  <c r="D2482" i="12"/>
  <c r="E2482" i="12"/>
  <c r="I2482" i="12"/>
  <c r="J2482" i="12" s="1"/>
  <c r="A2483" i="12"/>
  <c r="H2483" i="12" s="1"/>
  <c r="B2483" i="12"/>
  <c r="D2483" i="12"/>
  <c r="E2483" i="12"/>
  <c r="I2483" i="12"/>
  <c r="J2483" i="12" s="1"/>
  <c r="A2484" i="12"/>
  <c r="H2484" i="12" s="1"/>
  <c r="B2484" i="12"/>
  <c r="D2484" i="12"/>
  <c r="E2484" i="12"/>
  <c r="I2484" i="12"/>
  <c r="J2484" i="12" s="1"/>
  <c r="A2485" i="12"/>
  <c r="H2485" i="12" s="1"/>
  <c r="B2485" i="12"/>
  <c r="D2485" i="12"/>
  <c r="E2485" i="12"/>
  <c r="I2485" i="12"/>
  <c r="J2485" i="12" s="1"/>
  <c r="A2486" i="12"/>
  <c r="H2486" i="12" s="1"/>
  <c r="B2486" i="12"/>
  <c r="D2486" i="12"/>
  <c r="E2486" i="12"/>
  <c r="I2486" i="12"/>
  <c r="J2486" i="12" s="1"/>
  <c r="A2487" i="12"/>
  <c r="H2487" i="12" s="1"/>
  <c r="B2487" i="12"/>
  <c r="D2487" i="12"/>
  <c r="E2487" i="12"/>
  <c r="I2487" i="12"/>
  <c r="J2487" i="12" s="1"/>
  <c r="A2488" i="12"/>
  <c r="H2488" i="12" s="1"/>
  <c r="B2488" i="12"/>
  <c r="D2488" i="12"/>
  <c r="E2488" i="12"/>
  <c r="I2488" i="12"/>
  <c r="J2488" i="12" s="1"/>
  <c r="A2489" i="12"/>
  <c r="H2489" i="12" s="1"/>
  <c r="B2489" i="12"/>
  <c r="D2489" i="12"/>
  <c r="E2489" i="12"/>
  <c r="I2489" i="12"/>
  <c r="J2489" i="12" s="1"/>
  <c r="A2490" i="12"/>
  <c r="H2490" i="12" s="1"/>
  <c r="B2490" i="12"/>
  <c r="D2490" i="12"/>
  <c r="E2490" i="12"/>
  <c r="I2490" i="12"/>
  <c r="J2490" i="12" s="1"/>
  <c r="A2491" i="12"/>
  <c r="H2491" i="12" s="1"/>
  <c r="B2491" i="12"/>
  <c r="D2491" i="12"/>
  <c r="E2491" i="12"/>
  <c r="I2491" i="12"/>
  <c r="J2491" i="12" s="1"/>
  <c r="A2492" i="12"/>
  <c r="H2492" i="12" s="1"/>
  <c r="B2492" i="12"/>
  <c r="D2492" i="12"/>
  <c r="E2492" i="12"/>
  <c r="I2492" i="12"/>
  <c r="J2492" i="12" s="1"/>
  <c r="A2493" i="12"/>
  <c r="H2493" i="12" s="1"/>
  <c r="B2493" i="12"/>
  <c r="D2493" i="12"/>
  <c r="E2493" i="12"/>
  <c r="I2493" i="12"/>
  <c r="J2493" i="12" s="1"/>
  <c r="A2494" i="12"/>
  <c r="H2494" i="12" s="1"/>
  <c r="B2494" i="12"/>
  <c r="D2494" i="12"/>
  <c r="E2494" i="12"/>
  <c r="I2494" i="12"/>
  <c r="J2494" i="12" s="1"/>
  <c r="A2495" i="12"/>
  <c r="H2495" i="12" s="1"/>
  <c r="B2495" i="12"/>
  <c r="D2495" i="12"/>
  <c r="E2495" i="12"/>
  <c r="I2495" i="12"/>
  <c r="J2495" i="12" s="1"/>
  <c r="A2496" i="12"/>
  <c r="H2496" i="12" s="1"/>
  <c r="B2496" i="12"/>
  <c r="D2496" i="12"/>
  <c r="E2496" i="12"/>
  <c r="I2496" i="12"/>
  <c r="J2496" i="12" s="1"/>
  <c r="A2497" i="12"/>
  <c r="H2497" i="12" s="1"/>
  <c r="B2497" i="12"/>
  <c r="D2497" i="12"/>
  <c r="E2497" i="12"/>
  <c r="I2497" i="12"/>
  <c r="J2497" i="12" s="1"/>
  <c r="A2498" i="12"/>
  <c r="H2498" i="12" s="1"/>
  <c r="B2498" i="12"/>
  <c r="D2498" i="12"/>
  <c r="E2498" i="12"/>
  <c r="I2498" i="12"/>
  <c r="J2498" i="12" s="1"/>
  <c r="A2499" i="12"/>
  <c r="H2499" i="12" s="1"/>
  <c r="B2499" i="12"/>
  <c r="D2499" i="12"/>
  <c r="E2499" i="12"/>
  <c r="I2499" i="12"/>
  <c r="J2499" i="12" s="1"/>
  <c r="A2500" i="12"/>
  <c r="H2500" i="12" s="1"/>
  <c r="B2500" i="12"/>
  <c r="D2500" i="12"/>
  <c r="E2500" i="12"/>
  <c r="I2500" i="12"/>
  <c r="J2500" i="12" s="1"/>
  <c r="A2501" i="12"/>
  <c r="H2501" i="12" s="1"/>
  <c r="B2501" i="12"/>
  <c r="D2501" i="12"/>
  <c r="E2501" i="12"/>
  <c r="I2501" i="12"/>
  <c r="J2501" i="12" s="1"/>
  <c r="A2502" i="12"/>
  <c r="H2502" i="12" s="1"/>
  <c r="B2502" i="12"/>
  <c r="D2502" i="12"/>
  <c r="E2502" i="12"/>
  <c r="I2502" i="12"/>
  <c r="J2502" i="12" s="1"/>
  <c r="A2503" i="12"/>
  <c r="H2503" i="12" s="1"/>
  <c r="B2503" i="12"/>
  <c r="D2503" i="12"/>
  <c r="E2503" i="12"/>
  <c r="I2503" i="12"/>
  <c r="J2503" i="12" s="1"/>
  <c r="A2504" i="12"/>
  <c r="H2504" i="12" s="1"/>
  <c r="B2504" i="12"/>
  <c r="D2504" i="12"/>
  <c r="E2504" i="12"/>
  <c r="I2504" i="12"/>
  <c r="J2504" i="12" s="1"/>
  <c r="A2505" i="12"/>
  <c r="H2505" i="12" s="1"/>
  <c r="B2505" i="12"/>
  <c r="D2505" i="12"/>
  <c r="E2505" i="12"/>
  <c r="I2505" i="12"/>
  <c r="J2505" i="12" s="1"/>
  <c r="A2506" i="12"/>
  <c r="H2506" i="12" s="1"/>
  <c r="B2506" i="12"/>
  <c r="D2506" i="12"/>
  <c r="E2506" i="12"/>
  <c r="I2506" i="12"/>
  <c r="J2506" i="12" s="1"/>
  <c r="A2507" i="12"/>
  <c r="H2507" i="12" s="1"/>
  <c r="B2507" i="12"/>
  <c r="D2507" i="12"/>
  <c r="E2507" i="12"/>
  <c r="I2507" i="12"/>
  <c r="J2507" i="12" s="1"/>
  <c r="A2508" i="12"/>
  <c r="H2508" i="12" s="1"/>
  <c r="B2508" i="12"/>
  <c r="D2508" i="12"/>
  <c r="E2508" i="12"/>
  <c r="I2508" i="12"/>
  <c r="J2508" i="12" s="1"/>
  <c r="A2509" i="12"/>
  <c r="H2509" i="12" s="1"/>
  <c r="B2509" i="12"/>
  <c r="D2509" i="12"/>
  <c r="E2509" i="12"/>
  <c r="I2509" i="12"/>
  <c r="J2509" i="12" s="1"/>
  <c r="A2510" i="12"/>
  <c r="H2510" i="12" s="1"/>
  <c r="B2510" i="12"/>
  <c r="D2510" i="12"/>
  <c r="E2510" i="12"/>
  <c r="I2510" i="12"/>
  <c r="J2510" i="12" s="1"/>
  <c r="A2511" i="12"/>
  <c r="H2511" i="12" s="1"/>
  <c r="B2511" i="12"/>
  <c r="D2511" i="12"/>
  <c r="E2511" i="12"/>
  <c r="I2511" i="12"/>
  <c r="J2511" i="12" s="1"/>
  <c r="A2512" i="12"/>
  <c r="H2512" i="12" s="1"/>
  <c r="B2512" i="12"/>
  <c r="D2512" i="12"/>
  <c r="E2512" i="12"/>
  <c r="I2512" i="12"/>
  <c r="J2512" i="12" s="1"/>
  <c r="A2513" i="12"/>
  <c r="H2513" i="12" s="1"/>
  <c r="B2513" i="12"/>
  <c r="D2513" i="12"/>
  <c r="E2513" i="12"/>
  <c r="I2513" i="12"/>
  <c r="J2513" i="12" s="1"/>
  <c r="A2514" i="12"/>
  <c r="H2514" i="12" s="1"/>
  <c r="B2514" i="12"/>
  <c r="D2514" i="12"/>
  <c r="E2514" i="12"/>
  <c r="I2514" i="12"/>
  <c r="J2514" i="12" s="1"/>
  <c r="A2515" i="12"/>
  <c r="H2515" i="12" s="1"/>
  <c r="B2515" i="12"/>
  <c r="D2515" i="12"/>
  <c r="E2515" i="12"/>
  <c r="I2515" i="12"/>
  <c r="J2515" i="12" s="1"/>
  <c r="A2516" i="12"/>
  <c r="H2516" i="12" s="1"/>
  <c r="B2516" i="12"/>
  <c r="D2516" i="12"/>
  <c r="E2516" i="12"/>
  <c r="I2516" i="12"/>
  <c r="J2516" i="12" s="1"/>
  <c r="A2517" i="12"/>
  <c r="H2517" i="12" s="1"/>
  <c r="B2517" i="12"/>
  <c r="D2517" i="12"/>
  <c r="E2517" i="12"/>
  <c r="I2517" i="12"/>
  <c r="J2517" i="12" s="1"/>
  <c r="A2518" i="12"/>
  <c r="H2518" i="12" s="1"/>
  <c r="B2518" i="12"/>
  <c r="D2518" i="12"/>
  <c r="E2518" i="12"/>
  <c r="I2518" i="12"/>
  <c r="J2518" i="12" s="1"/>
  <c r="A2519" i="12"/>
  <c r="H2519" i="12" s="1"/>
  <c r="B2519" i="12"/>
  <c r="D2519" i="12"/>
  <c r="E2519" i="12"/>
  <c r="I2519" i="12"/>
  <c r="J2519" i="12" s="1"/>
  <c r="A2520" i="12"/>
  <c r="H2520" i="12" s="1"/>
  <c r="B2520" i="12"/>
  <c r="D2520" i="12"/>
  <c r="E2520" i="12"/>
  <c r="I2520" i="12"/>
  <c r="J2520" i="12" s="1"/>
  <c r="A2521" i="12"/>
  <c r="H2521" i="12" s="1"/>
  <c r="B2521" i="12"/>
  <c r="D2521" i="12"/>
  <c r="E2521" i="12"/>
  <c r="I2521" i="12"/>
  <c r="J2521" i="12" s="1"/>
  <c r="A2522" i="12"/>
  <c r="H2522" i="12" s="1"/>
  <c r="B2522" i="12"/>
  <c r="D2522" i="12"/>
  <c r="E2522" i="12"/>
  <c r="I2522" i="12"/>
  <c r="J2522" i="12" s="1"/>
  <c r="A2523" i="12"/>
  <c r="H2523" i="12" s="1"/>
  <c r="B2523" i="12"/>
  <c r="D2523" i="12"/>
  <c r="E2523" i="12"/>
  <c r="I2523" i="12"/>
  <c r="J2523" i="12" s="1"/>
  <c r="A2524" i="12"/>
  <c r="H2524" i="12" s="1"/>
  <c r="B2524" i="12"/>
  <c r="D2524" i="12"/>
  <c r="E2524" i="12"/>
  <c r="I2524" i="12"/>
  <c r="J2524" i="12" s="1"/>
  <c r="A2525" i="12"/>
  <c r="H2525" i="12" s="1"/>
  <c r="B2525" i="12"/>
  <c r="D2525" i="12"/>
  <c r="E2525" i="12"/>
  <c r="I2525" i="12"/>
  <c r="J2525" i="12" s="1"/>
  <c r="A2526" i="12"/>
  <c r="H2526" i="12" s="1"/>
  <c r="B2526" i="12"/>
  <c r="D2526" i="12"/>
  <c r="E2526" i="12"/>
  <c r="I2526" i="12"/>
  <c r="J2526" i="12" s="1"/>
  <c r="A2527" i="12"/>
  <c r="H2527" i="12" s="1"/>
  <c r="B2527" i="12"/>
  <c r="D2527" i="12"/>
  <c r="E2527" i="12"/>
  <c r="I2527" i="12"/>
  <c r="J2527" i="12" s="1"/>
  <c r="A2528" i="12"/>
  <c r="H2528" i="12" s="1"/>
  <c r="B2528" i="12"/>
  <c r="D2528" i="12"/>
  <c r="E2528" i="12"/>
  <c r="I2528" i="12"/>
  <c r="J2528" i="12" s="1"/>
  <c r="A2529" i="12"/>
  <c r="H2529" i="12" s="1"/>
  <c r="B2529" i="12"/>
  <c r="D2529" i="12"/>
  <c r="E2529" i="12"/>
  <c r="I2529" i="12"/>
  <c r="J2529" i="12" s="1"/>
  <c r="A2530" i="12"/>
  <c r="H2530" i="12" s="1"/>
  <c r="B2530" i="12"/>
  <c r="D2530" i="12"/>
  <c r="E2530" i="12"/>
  <c r="I2530" i="12"/>
  <c r="J2530" i="12" s="1"/>
  <c r="A2531" i="12"/>
  <c r="H2531" i="12" s="1"/>
  <c r="B2531" i="12"/>
  <c r="D2531" i="12"/>
  <c r="E2531" i="12"/>
  <c r="I2531" i="12"/>
  <c r="J2531" i="12" s="1"/>
  <c r="A2532" i="12"/>
  <c r="H2532" i="12" s="1"/>
  <c r="B2532" i="12"/>
  <c r="D2532" i="12"/>
  <c r="E2532" i="12"/>
  <c r="I2532" i="12"/>
  <c r="J2532" i="12" s="1"/>
  <c r="A2533" i="12"/>
  <c r="H2533" i="12" s="1"/>
  <c r="B2533" i="12"/>
  <c r="D2533" i="12"/>
  <c r="E2533" i="12"/>
  <c r="I2533" i="12"/>
  <c r="J2533" i="12" s="1"/>
  <c r="A2534" i="12"/>
  <c r="H2534" i="12" s="1"/>
  <c r="B2534" i="12"/>
  <c r="D2534" i="12"/>
  <c r="E2534" i="12"/>
  <c r="I2534" i="12"/>
  <c r="J2534" i="12" s="1"/>
  <c r="A2535" i="12"/>
  <c r="H2535" i="12" s="1"/>
  <c r="B2535" i="12"/>
  <c r="D2535" i="12"/>
  <c r="E2535" i="12"/>
  <c r="I2535" i="12"/>
  <c r="J2535" i="12" s="1"/>
  <c r="A2536" i="12"/>
  <c r="H2536" i="12" s="1"/>
  <c r="B2536" i="12"/>
  <c r="D2536" i="12"/>
  <c r="E2536" i="12"/>
  <c r="I2536" i="12"/>
  <c r="J2536" i="12" s="1"/>
  <c r="A2537" i="12"/>
  <c r="H2537" i="12" s="1"/>
  <c r="B2537" i="12"/>
  <c r="D2537" i="12"/>
  <c r="E2537" i="12"/>
  <c r="I2537" i="12"/>
  <c r="J2537" i="12" s="1"/>
  <c r="A2538" i="12"/>
  <c r="H2538" i="12" s="1"/>
  <c r="B2538" i="12"/>
  <c r="D2538" i="12"/>
  <c r="E2538" i="12"/>
  <c r="I2538" i="12"/>
  <c r="J2538" i="12" s="1"/>
  <c r="A2539" i="12"/>
  <c r="H2539" i="12" s="1"/>
  <c r="B2539" i="12"/>
  <c r="D2539" i="12"/>
  <c r="E2539" i="12"/>
  <c r="I2539" i="12"/>
  <c r="J2539" i="12" s="1"/>
  <c r="A2540" i="12"/>
  <c r="H2540" i="12" s="1"/>
  <c r="B2540" i="12"/>
  <c r="D2540" i="12"/>
  <c r="E2540" i="12"/>
  <c r="I2540" i="12"/>
  <c r="J2540" i="12" s="1"/>
  <c r="A2541" i="12"/>
  <c r="H2541" i="12" s="1"/>
  <c r="B2541" i="12"/>
  <c r="D2541" i="12"/>
  <c r="E2541" i="12"/>
  <c r="I2541" i="12"/>
  <c r="J2541" i="12" s="1"/>
  <c r="A2542" i="12"/>
  <c r="H2542" i="12" s="1"/>
  <c r="B2542" i="12"/>
  <c r="D2542" i="12"/>
  <c r="E2542" i="12"/>
  <c r="I2542" i="12"/>
  <c r="J2542" i="12" s="1"/>
  <c r="A2543" i="12"/>
  <c r="H2543" i="12" s="1"/>
  <c r="B2543" i="12"/>
  <c r="D2543" i="12"/>
  <c r="E2543" i="12"/>
  <c r="I2543" i="12"/>
  <c r="J2543" i="12" s="1"/>
  <c r="A2544" i="12"/>
  <c r="H2544" i="12" s="1"/>
  <c r="B2544" i="12"/>
  <c r="D2544" i="12"/>
  <c r="E2544" i="12"/>
  <c r="I2544" i="12"/>
  <c r="J2544" i="12" s="1"/>
  <c r="A2545" i="12"/>
  <c r="H2545" i="12" s="1"/>
  <c r="B2545" i="12"/>
  <c r="D2545" i="12"/>
  <c r="E2545" i="12"/>
  <c r="I2545" i="12"/>
  <c r="J2545" i="12" s="1"/>
  <c r="A2546" i="12"/>
  <c r="H2546" i="12" s="1"/>
  <c r="B2546" i="12"/>
  <c r="D2546" i="12"/>
  <c r="E2546" i="12"/>
  <c r="I2546" i="12"/>
  <c r="J2546" i="12" s="1"/>
  <c r="A2547" i="12"/>
  <c r="H2547" i="12" s="1"/>
  <c r="B2547" i="12"/>
  <c r="D2547" i="12"/>
  <c r="E2547" i="12"/>
  <c r="I2547" i="12"/>
  <c r="J2547" i="12" s="1"/>
  <c r="A2548" i="12"/>
  <c r="H2548" i="12" s="1"/>
  <c r="B2548" i="12"/>
  <c r="D2548" i="12"/>
  <c r="E2548" i="12"/>
  <c r="I2548" i="12"/>
  <c r="J2548" i="12" s="1"/>
  <c r="A2549" i="12"/>
  <c r="H2549" i="12" s="1"/>
  <c r="B2549" i="12"/>
  <c r="D2549" i="12"/>
  <c r="E2549" i="12"/>
  <c r="I2549" i="12"/>
  <c r="J2549" i="12" s="1"/>
  <c r="A2550" i="12"/>
  <c r="H2550" i="12" s="1"/>
  <c r="B2550" i="12"/>
  <c r="D2550" i="12"/>
  <c r="E2550" i="12"/>
  <c r="I2550" i="12"/>
  <c r="J2550" i="12" s="1"/>
  <c r="A2551" i="12"/>
  <c r="H2551" i="12" s="1"/>
  <c r="B2551" i="12"/>
  <c r="D2551" i="12"/>
  <c r="E2551" i="12"/>
  <c r="I2551" i="12"/>
  <c r="J2551" i="12" s="1"/>
  <c r="A2552" i="12"/>
  <c r="H2552" i="12" s="1"/>
  <c r="B2552" i="12"/>
  <c r="D2552" i="12"/>
  <c r="E2552" i="12"/>
  <c r="I2552" i="12"/>
  <c r="J2552" i="12" s="1"/>
  <c r="A2553" i="12"/>
  <c r="H2553" i="12" s="1"/>
  <c r="B2553" i="12"/>
  <c r="D2553" i="12"/>
  <c r="E2553" i="12"/>
  <c r="I2553" i="12"/>
  <c r="J2553" i="12" s="1"/>
  <c r="A2554" i="12"/>
  <c r="H2554" i="12" s="1"/>
  <c r="B2554" i="12"/>
  <c r="D2554" i="12"/>
  <c r="E2554" i="12"/>
  <c r="I2554" i="12"/>
  <c r="J2554" i="12" s="1"/>
  <c r="A2555" i="12"/>
  <c r="H2555" i="12" s="1"/>
  <c r="B2555" i="12"/>
  <c r="D2555" i="12"/>
  <c r="E2555" i="12"/>
  <c r="I2555" i="12"/>
  <c r="J2555" i="12" s="1"/>
  <c r="A2556" i="12"/>
  <c r="H2556" i="12" s="1"/>
  <c r="B2556" i="12"/>
  <c r="D2556" i="12"/>
  <c r="E2556" i="12"/>
  <c r="I2556" i="12"/>
  <c r="J2556" i="12" s="1"/>
  <c r="A2557" i="12"/>
  <c r="H2557" i="12" s="1"/>
  <c r="B2557" i="12"/>
  <c r="D2557" i="12"/>
  <c r="E2557" i="12"/>
  <c r="I2557" i="12"/>
  <c r="J2557" i="12" s="1"/>
  <c r="A2558" i="12"/>
  <c r="H2558" i="12" s="1"/>
  <c r="B2558" i="12"/>
  <c r="D2558" i="12"/>
  <c r="E2558" i="12"/>
  <c r="I2558" i="12"/>
  <c r="J2558" i="12" s="1"/>
  <c r="A2559" i="12"/>
  <c r="H2559" i="12" s="1"/>
  <c r="B2559" i="12"/>
  <c r="D2559" i="12"/>
  <c r="E2559" i="12"/>
  <c r="I2559" i="12"/>
  <c r="J2559" i="12" s="1"/>
  <c r="A2560" i="12"/>
  <c r="H2560" i="12" s="1"/>
  <c r="B2560" i="12"/>
  <c r="D2560" i="12"/>
  <c r="E2560" i="12"/>
  <c r="I2560" i="12"/>
  <c r="J2560" i="12" s="1"/>
  <c r="A2561" i="12"/>
  <c r="H2561" i="12" s="1"/>
  <c r="B2561" i="12"/>
  <c r="D2561" i="12"/>
  <c r="E2561" i="12"/>
  <c r="I2561" i="12"/>
  <c r="J2561" i="12" s="1"/>
  <c r="A2562" i="12"/>
  <c r="H2562" i="12" s="1"/>
  <c r="B2562" i="12"/>
  <c r="D2562" i="12"/>
  <c r="E2562" i="12"/>
  <c r="I2562" i="12"/>
  <c r="J2562" i="12" s="1"/>
  <c r="A2563" i="12"/>
  <c r="H2563" i="12" s="1"/>
  <c r="B2563" i="12"/>
  <c r="D2563" i="12"/>
  <c r="E2563" i="12"/>
  <c r="I2563" i="12"/>
  <c r="J2563" i="12" s="1"/>
  <c r="A2564" i="12"/>
  <c r="H2564" i="12" s="1"/>
  <c r="B2564" i="12"/>
  <c r="D2564" i="12"/>
  <c r="E2564" i="12"/>
  <c r="I2564" i="12"/>
  <c r="J2564" i="12" s="1"/>
  <c r="A2565" i="12"/>
  <c r="H2565" i="12" s="1"/>
  <c r="B2565" i="12"/>
  <c r="D2565" i="12"/>
  <c r="E2565" i="12"/>
  <c r="I2565" i="12"/>
  <c r="J2565" i="12" s="1"/>
  <c r="A2566" i="12"/>
  <c r="H2566" i="12" s="1"/>
  <c r="B2566" i="12"/>
  <c r="D2566" i="12"/>
  <c r="E2566" i="12"/>
  <c r="I2566" i="12"/>
  <c r="J2566" i="12" s="1"/>
  <c r="A2567" i="12"/>
  <c r="H2567" i="12" s="1"/>
  <c r="B2567" i="12"/>
  <c r="D2567" i="12"/>
  <c r="E2567" i="12"/>
  <c r="I2567" i="12"/>
  <c r="J2567" i="12" s="1"/>
  <c r="A2568" i="12"/>
  <c r="H2568" i="12" s="1"/>
  <c r="B2568" i="12"/>
  <c r="D2568" i="12"/>
  <c r="E2568" i="12"/>
  <c r="I2568" i="12"/>
  <c r="J2568" i="12" s="1"/>
  <c r="A2569" i="12"/>
  <c r="H2569" i="12" s="1"/>
  <c r="B2569" i="12"/>
  <c r="D2569" i="12"/>
  <c r="E2569" i="12"/>
  <c r="I2569" i="12"/>
  <c r="J2569" i="12" s="1"/>
  <c r="A2570" i="12"/>
  <c r="H2570" i="12" s="1"/>
  <c r="B2570" i="12"/>
  <c r="D2570" i="12"/>
  <c r="E2570" i="12"/>
  <c r="I2570" i="12"/>
  <c r="J2570" i="12" s="1"/>
  <c r="A2571" i="12"/>
  <c r="H2571" i="12" s="1"/>
  <c r="B2571" i="12"/>
  <c r="D2571" i="12"/>
  <c r="E2571" i="12"/>
  <c r="I2571" i="12"/>
  <c r="J2571" i="12" s="1"/>
  <c r="A2572" i="12"/>
  <c r="H2572" i="12" s="1"/>
  <c r="B2572" i="12"/>
  <c r="D2572" i="12"/>
  <c r="E2572" i="12"/>
  <c r="I2572" i="12"/>
  <c r="J2572" i="12" s="1"/>
  <c r="A2573" i="12"/>
  <c r="H2573" i="12" s="1"/>
  <c r="B2573" i="12"/>
  <c r="D2573" i="12"/>
  <c r="E2573" i="12"/>
  <c r="I2573" i="12"/>
  <c r="J2573" i="12" s="1"/>
  <c r="A2574" i="12"/>
  <c r="H2574" i="12" s="1"/>
  <c r="B2574" i="12"/>
  <c r="D2574" i="12"/>
  <c r="E2574" i="12"/>
  <c r="I2574" i="12"/>
  <c r="J2574" i="12" s="1"/>
  <c r="A2575" i="12"/>
  <c r="H2575" i="12" s="1"/>
  <c r="B2575" i="12"/>
  <c r="D2575" i="12"/>
  <c r="E2575" i="12"/>
  <c r="I2575" i="12"/>
  <c r="J2575" i="12" s="1"/>
  <c r="A2576" i="12"/>
  <c r="H2576" i="12" s="1"/>
  <c r="B2576" i="12"/>
  <c r="D2576" i="12"/>
  <c r="E2576" i="12"/>
  <c r="I2576" i="12"/>
  <c r="J2576" i="12" s="1"/>
  <c r="A2577" i="12"/>
  <c r="H2577" i="12" s="1"/>
  <c r="B2577" i="12"/>
  <c r="D2577" i="12"/>
  <c r="E2577" i="12"/>
  <c r="I2577" i="12"/>
  <c r="J2577" i="12" s="1"/>
  <c r="A2578" i="12"/>
  <c r="H2578" i="12" s="1"/>
  <c r="B2578" i="12"/>
  <c r="D2578" i="12"/>
  <c r="E2578" i="12"/>
  <c r="I2578" i="12"/>
  <c r="J2578" i="12" s="1"/>
  <c r="A2579" i="12"/>
  <c r="H2579" i="12" s="1"/>
  <c r="B2579" i="12"/>
  <c r="D2579" i="12"/>
  <c r="E2579" i="12"/>
  <c r="I2579" i="12"/>
  <c r="J2579" i="12" s="1"/>
  <c r="A2580" i="12"/>
  <c r="H2580" i="12" s="1"/>
  <c r="B2580" i="12"/>
  <c r="D2580" i="12"/>
  <c r="E2580" i="12"/>
  <c r="I2580" i="12"/>
  <c r="J2580" i="12" s="1"/>
  <c r="A2581" i="12"/>
  <c r="H2581" i="12" s="1"/>
  <c r="B2581" i="12"/>
  <c r="D2581" i="12"/>
  <c r="E2581" i="12"/>
  <c r="I2581" i="12"/>
  <c r="J2581" i="12" s="1"/>
  <c r="A2582" i="12"/>
  <c r="H2582" i="12" s="1"/>
  <c r="B2582" i="12"/>
  <c r="D2582" i="12"/>
  <c r="E2582" i="12"/>
  <c r="I2582" i="12"/>
  <c r="J2582" i="12" s="1"/>
  <c r="A2583" i="12"/>
  <c r="H2583" i="12" s="1"/>
  <c r="B2583" i="12"/>
  <c r="D2583" i="12"/>
  <c r="E2583" i="12"/>
  <c r="I2583" i="12"/>
  <c r="J2583" i="12" s="1"/>
  <c r="A2584" i="12"/>
  <c r="H2584" i="12" s="1"/>
  <c r="B2584" i="12"/>
  <c r="D2584" i="12"/>
  <c r="E2584" i="12"/>
  <c r="I2584" i="12"/>
  <c r="J2584" i="12" s="1"/>
  <c r="A2585" i="12"/>
  <c r="H2585" i="12" s="1"/>
  <c r="B2585" i="12"/>
  <c r="D2585" i="12"/>
  <c r="E2585" i="12"/>
  <c r="I2585" i="12"/>
  <c r="J2585" i="12" s="1"/>
  <c r="A2586" i="12"/>
  <c r="H2586" i="12" s="1"/>
  <c r="B2586" i="12"/>
  <c r="D2586" i="12"/>
  <c r="E2586" i="12"/>
  <c r="I2586" i="12"/>
  <c r="J2586" i="12" s="1"/>
  <c r="A2587" i="12"/>
  <c r="H2587" i="12" s="1"/>
  <c r="B2587" i="12"/>
  <c r="D2587" i="12"/>
  <c r="E2587" i="12"/>
  <c r="I2587" i="12"/>
  <c r="J2587" i="12" s="1"/>
  <c r="A2588" i="12"/>
  <c r="H2588" i="12" s="1"/>
  <c r="B2588" i="12"/>
  <c r="D2588" i="12"/>
  <c r="E2588" i="12"/>
  <c r="I2588" i="12"/>
  <c r="J2588" i="12" s="1"/>
  <c r="A2589" i="12"/>
  <c r="H2589" i="12" s="1"/>
  <c r="B2589" i="12"/>
  <c r="D2589" i="12"/>
  <c r="E2589" i="12"/>
  <c r="I2589" i="12"/>
  <c r="J2589" i="12" s="1"/>
  <c r="A2590" i="12"/>
  <c r="H2590" i="12" s="1"/>
  <c r="B2590" i="12"/>
  <c r="D2590" i="12"/>
  <c r="E2590" i="12"/>
  <c r="I2590" i="12"/>
  <c r="J2590" i="12" s="1"/>
  <c r="A2591" i="12"/>
  <c r="H2591" i="12" s="1"/>
  <c r="B2591" i="12"/>
  <c r="D2591" i="12"/>
  <c r="E2591" i="12"/>
  <c r="I2591" i="12"/>
  <c r="J2591" i="12" s="1"/>
  <c r="A2592" i="12"/>
  <c r="H2592" i="12" s="1"/>
  <c r="B2592" i="12"/>
  <c r="D2592" i="12"/>
  <c r="E2592" i="12"/>
  <c r="I2592" i="12"/>
  <c r="J2592" i="12" s="1"/>
  <c r="A2593" i="12"/>
  <c r="H2593" i="12" s="1"/>
  <c r="B2593" i="12"/>
  <c r="D2593" i="12"/>
  <c r="E2593" i="12"/>
  <c r="I2593" i="12"/>
  <c r="J2593" i="12" s="1"/>
  <c r="A2594" i="12"/>
  <c r="H2594" i="12" s="1"/>
  <c r="B2594" i="12"/>
  <c r="D2594" i="12"/>
  <c r="E2594" i="12"/>
  <c r="I2594" i="12"/>
  <c r="J2594" i="12" s="1"/>
  <c r="A2595" i="12"/>
  <c r="H2595" i="12" s="1"/>
  <c r="B2595" i="12"/>
  <c r="D2595" i="12"/>
  <c r="E2595" i="12"/>
  <c r="I2595" i="12"/>
  <c r="J2595" i="12" s="1"/>
  <c r="A2596" i="12"/>
  <c r="H2596" i="12" s="1"/>
  <c r="B2596" i="12"/>
  <c r="D2596" i="12"/>
  <c r="E2596" i="12"/>
  <c r="I2596" i="12"/>
  <c r="J2596" i="12" s="1"/>
  <c r="A2597" i="12"/>
  <c r="H2597" i="12" s="1"/>
  <c r="B2597" i="12"/>
  <c r="D2597" i="12"/>
  <c r="E2597" i="12"/>
  <c r="I2597" i="12"/>
  <c r="J2597" i="12" s="1"/>
  <c r="A2598" i="12"/>
  <c r="H2598" i="12" s="1"/>
  <c r="B2598" i="12"/>
  <c r="D2598" i="12"/>
  <c r="E2598" i="12"/>
  <c r="I2598" i="12"/>
  <c r="J2598" i="12" s="1"/>
  <c r="A2599" i="12"/>
  <c r="H2599" i="12" s="1"/>
  <c r="B2599" i="12"/>
  <c r="D2599" i="12"/>
  <c r="E2599" i="12"/>
  <c r="I2599" i="12"/>
  <c r="J2599" i="12" s="1"/>
  <c r="A2600" i="12"/>
  <c r="H2600" i="12" s="1"/>
  <c r="B2600" i="12"/>
  <c r="D2600" i="12"/>
  <c r="E2600" i="12"/>
  <c r="I2600" i="12"/>
  <c r="J2600" i="12" s="1"/>
  <c r="A2601" i="12"/>
  <c r="H2601" i="12" s="1"/>
  <c r="B2601" i="12"/>
  <c r="D2601" i="12"/>
  <c r="E2601" i="12"/>
  <c r="I2601" i="12"/>
  <c r="J2601" i="12" s="1"/>
  <c r="A2602" i="12"/>
  <c r="H2602" i="12" s="1"/>
  <c r="B2602" i="12"/>
  <c r="D2602" i="12"/>
  <c r="E2602" i="12"/>
  <c r="I2602" i="12"/>
  <c r="J2602" i="12" s="1"/>
  <c r="A2603" i="12"/>
  <c r="H2603" i="12" s="1"/>
  <c r="B2603" i="12"/>
  <c r="D2603" i="12"/>
  <c r="E2603" i="12"/>
  <c r="I2603" i="12"/>
  <c r="J2603" i="12" s="1"/>
  <c r="A2604" i="12"/>
  <c r="H2604" i="12" s="1"/>
  <c r="B2604" i="12"/>
  <c r="D2604" i="12"/>
  <c r="E2604" i="12"/>
  <c r="I2604" i="12"/>
  <c r="J2604" i="12" s="1"/>
  <c r="A2605" i="12"/>
  <c r="H2605" i="12" s="1"/>
  <c r="B2605" i="12"/>
  <c r="D2605" i="12"/>
  <c r="E2605" i="12"/>
  <c r="I2605" i="12"/>
  <c r="J2605" i="12" s="1"/>
  <c r="A2606" i="12"/>
  <c r="H2606" i="12" s="1"/>
  <c r="B2606" i="12"/>
  <c r="D2606" i="12"/>
  <c r="E2606" i="12"/>
  <c r="I2606" i="12"/>
  <c r="J2606" i="12" s="1"/>
  <c r="A2607" i="12"/>
  <c r="H2607" i="12" s="1"/>
  <c r="B2607" i="12"/>
  <c r="D2607" i="12"/>
  <c r="E2607" i="12"/>
  <c r="I2607" i="12"/>
  <c r="J2607" i="12" s="1"/>
  <c r="A2608" i="12"/>
  <c r="H2608" i="12" s="1"/>
  <c r="B2608" i="12"/>
  <c r="D2608" i="12"/>
  <c r="E2608" i="12"/>
  <c r="I2608" i="12"/>
  <c r="J2608" i="12" s="1"/>
  <c r="A2609" i="12"/>
  <c r="H2609" i="12" s="1"/>
  <c r="B2609" i="12"/>
  <c r="D2609" i="12"/>
  <c r="E2609" i="12"/>
  <c r="I2609" i="12"/>
  <c r="J2609" i="12" s="1"/>
  <c r="A2610" i="12"/>
  <c r="H2610" i="12" s="1"/>
  <c r="B2610" i="12"/>
  <c r="D2610" i="12"/>
  <c r="E2610" i="12"/>
  <c r="I2610" i="12"/>
  <c r="J2610" i="12" s="1"/>
  <c r="A2611" i="12"/>
  <c r="H2611" i="12" s="1"/>
  <c r="B2611" i="12"/>
  <c r="D2611" i="12"/>
  <c r="E2611" i="12"/>
  <c r="I2611" i="12"/>
  <c r="J2611" i="12" s="1"/>
  <c r="A2612" i="12"/>
  <c r="H2612" i="12" s="1"/>
  <c r="B2612" i="12"/>
  <c r="D2612" i="12"/>
  <c r="E2612" i="12"/>
  <c r="I2612" i="12"/>
  <c r="J2612" i="12" s="1"/>
  <c r="A2613" i="12"/>
  <c r="H2613" i="12" s="1"/>
  <c r="B2613" i="12"/>
  <c r="D2613" i="12"/>
  <c r="E2613" i="12"/>
  <c r="I2613" i="12"/>
  <c r="J2613" i="12" s="1"/>
  <c r="A2614" i="12"/>
  <c r="H2614" i="12" s="1"/>
  <c r="B2614" i="12"/>
  <c r="D2614" i="12"/>
  <c r="E2614" i="12"/>
  <c r="I2614" i="12"/>
  <c r="J2614" i="12" s="1"/>
  <c r="A2615" i="12"/>
  <c r="H2615" i="12" s="1"/>
  <c r="B2615" i="12"/>
  <c r="D2615" i="12"/>
  <c r="E2615" i="12"/>
  <c r="I2615" i="12"/>
  <c r="J2615" i="12" s="1"/>
  <c r="A2616" i="12"/>
  <c r="H2616" i="12" s="1"/>
  <c r="B2616" i="12"/>
  <c r="D2616" i="12"/>
  <c r="E2616" i="12"/>
  <c r="I2616" i="12"/>
  <c r="J2616" i="12" s="1"/>
  <c r="A2617" i="12"/>
  <c r="H2617" i="12" s="1"/>
  <c r="B2617" i="12"/>
  <c r="D2617" i="12"/>
  <c r="E2617" i="12"/>
  <c r="I2617" i="12"/>
  <c r="J2617" i="12" s="1"/>
  <c r="A2618" i="12"/>
  <c r="H2618" i="12" s="1"/>
  <c r="B2618" i="12"/>
  <c r="D2618" i="12"/>
  <c r="E2618" i="12"/>
  <c r="I2618" i="12"/>
  <c r="J2618" i="12" s="1"/>
  <c r="A2619" i="12"/>
  <c r="H2619" i="12" s="1"/>
  <c r="B2619" i="12"/>
  <c r="D2619" i="12"/>
  <c r="E2619" i="12"/>
  <c r="I2619" i="12"/>
  <c r="J2619" i="12" s="1"/>
  <c r="A2620" i="12"/>
  <c r="H2620" i="12" s="1"/>
  <c r="B2620" i="12"/>
  <c r="D2620" i="12"/>
  <c r="E2620" i="12"/>
  <c r="I2620" i="12"/>
  <c r="J2620" i="12" s="1"/>
  <c r="A2621" i="12"/>
  <c r="H2621" i="12" s="1"/>
  <c r="B2621" i="12"/>
  <c r="D2621" i="12"/>
  <c r="E2621" i="12"/>
  <c r="I2621" i="12"/>
  <c r="J2621" i="12" s="1"/>
  <c r="A2622" i="12"/>
  <c r="H2622" i="12" s="1"/>
  <c r="B2622" i="12"/>
  <c r="D2622" i="12"/>
  <c r="E2622" i="12"/>
  <c r="I2622" i="12"/>
  <c r="J2622" i="12" s="1"/>
  <c r="A2623" i="12"/>
  <c r="H2623" i="12" s="1"/>
  <c r="B2623" i="12"/>
  <c r="D2623" i="12"/>
  <c r="E2623" i="12"/>
  <c r="I2623" i="12"/>
  <c r="J2623" i="12" s="1"/>
  <c r="A2624" i="12"/>
  <c r="H2624" i="12" s="1"/>
  <c r="B2624" i="12"/>
  <c r="D2624" i="12"/>
  <c r="E2624" i="12"/>
  <c r="I2624" i="12"/>
  <c r="J2624" i="12" s="1"/>
  <c r="A2625" i="12"/>
  <c r="H2625" i="12" s="1"/>
  <c r="B2625" i="12"/>
  <c r="D2625" i="12"/>
  <c r="E2625" i="12"/>
  <c r="I2625" i="12"/>
  <c r="J2625" i="12" s="1"/>
  <c r="A2626" i="12"/>
  <c r="H2626" i="12" s="1"/>
  <c r="B2626" i="12"/>
  <c r="D2626" i="12"/>
  <c r="E2626" i="12"/>
  <c r="I2626" i="12"/>
  <c r="J2626" i="12" s="1"/>
  <c r="A2627" i="12"/>
  <c r="H2627" i="12" s="1"/>
  <c r="B2627" i="12"/>
  <c r="D2627" i="12"/>
  <c r="E2627" i="12"/>
  <c r="I2627" i="12"/>
  <c r="J2627" i="12" s="1"/>
  <c r="A2628" i="12"/>
  <c r="H2628" i="12" s="1"/>
  <c r="B2628" i="12"/>
  <c r="D2628" i="12"/>
  <c r="E2628" i="12"/>
  <c r="I2628" i="12"/>
  <c r="J2628" i="12" s="1"/>
  <c r="A2629" i="12"/>
  <c r="H2629" i="12" s="1"/>
  <c r="B2629" i="12"/>
  <c r="D2629" i="12"/>
  <c r="E2629" i="12"/>
  <c r="I2629" i="12"/>
  <c r="J2629" i="12" s="1"/>
  <c r="A2630" i="12"/>
  <c r="H2630" i="12" s="1"/>
  <c r="B2630" i="12"/>
  <c r="D2630" i="12"/>
  <c r="E2630" i="12"/>
  <c r="I2630" i="12"/>
  <c r="J2630" i="12" s="1"/>
  <c r="A2631" i="12"/>
  <c r="H2631" i="12" s="1"/>
  <c r="B2631" i="12"/>
  <c r="D2631" i="12"/>
  <c r="E2631" i="12"/>
  <c r="I2631" i="12"/>
  <c r="J2631" i="12" s="1"/>
  <c r="A2632" i="12"/>
  <c r="H2632" i="12" s="1"/>
  <c r="B2632" i="12"/>
  <c r="D2632" i="12"/>
  <c r="E2632" i="12"/>
  <c r="I2632" i="12"/>
  <c r="J2632" i="12" s="1"/>
  <c r="A2633" i="12"/>
  <c r="H2633" i="12" s="1"/>
  <c r="B2633" i="12"/>
  <c r="D2633" i="12"/>
  <c r="E2633" i="12"/>
  <c r="I2633" i="12"/>
  <c r="J2633" i="12" s="1"/>
  <c r="A2634" i="12"/>
  <c r="H2634" i="12" s="1"/>
  <c r="B2634" i="12"/>
  <c r="D2634" i="12"/>
  <c r="E2634" i="12"/>
  <c r="I2634" i="12"/>
  <c r="J2634" i="12" s="1"/>
  <c r="A2635" i="12"/>
  <c r="H2635" i="12" s="1"/>
  <c r="B2635" i="12"/>
  <c r="D2635" i="12"/>
  <c r="E2635" i="12"/>
  <c r="I2635" i="12"/>
  <c r="J2635" i="12" s="1"/>
  <c r="A2636" i="12"/>
  <c r="H2636" i="12" s="1"/>
  <c r="B2636" i="12"/>
  <c r="D2636" i="12"/>
  <c r="E2636" i="12"/>
  <c r="I2636" i="12"/>
  <c r="J2636" i="12" s="1"/>
  <c r="A2637" i="12"/>
  <c r="H2637" i="12" s="1"/>
  <c r="B2637" i="12"/>
  <c r="D2637" i="12"/>
  <c r="E2637" i="12"/>
  <c r="I2637" i="12"/>
  <c r="J2637" i="12" s="1"/>
  <c r="A2638" i="12"/>
  <c r="H2638" i="12" s="1"/>
  <c r="B2638" i="12"/>
  <c r="D2638" i="12"/>
  <c r="E2638" i="12"/>
  <c r="I2638" i="12"/>
  <c r="J2638" i="12" s="1"/>
  <c r="A2639" i="12"/>
  <c r="H2639" i="12" s="1"/>
  <c r="B2639" i="12"/>
  <c r="D2639" i="12"/>
  <c r="E2639" i="12"/>
  <c r="I2639" i="12"/>
  <c r="J2639" i="12" s="1"/>
  <c r="A2640" i="12"/>
  <c r="H2640" i="12" s="1"/>
  <c r="B2640" i="12"/>
  <c r="D2640" i="12"/>
  <c r="E2640" i="12"/>
  <c r="I2640" i="12"/>
  <c r="J2640" i="12" s="1"/>
  <c r="A2641" i="12"/>
  <c r="H2641" i="12" s="1"/>
  <c r="B2641" i="12"/>
  <c r="D2641" i="12"/>
  <c r="E2641" i="12"/>
  <c r="I2641" i="12"/>
  <c r="J2641" i="12" s="1"/>
  <c r="A2642" i="12"/>
  <c r="H2642" i="12" s="1"/>
  <c r="B2642" i="12"/>
  <c r="D2642" i="12"/>
  <c r="E2642" i="12"/>
  <c r="I2642" i="12"/>
  <c r="J2642" i="12" s="1"/>
  <c r="A2643" i="12"/>
  <c r="H2643" i="12" s="1"/>
  <c r="B2643" i="12"/>
  <c r="D2643" i="12"/>
  <c r="E2643" i="12"/>
  <c r="I2643" i="12"/>
  <c r="J2643" i="12" s="1"/>
  <c r="A2644" i="12"/>
  <c r="H2644" i="12" s="1"/>
  <c r="B2644" i="12"/>
  <c r="D2644" i="12"/>
  <c r="E2644" i="12"/>
  <c r="I2644" i="12"/>
  <c r="J2644" i="12" s="1"/>
  <c r="A2645" i="12"/>
  <c r="H2645" i="12" s="1"/>
  <c r="B2645" i="12"/>
  <c r="D2645" i="12"/>
  <c r="E2645" i="12"/>
  <c r="I2645" i="12"/>
  <c r="J2645" i="12" s="1"/>
  <c r="A2646" i="12"/>
  <c r="H2646" i="12" s="1"/>
  <c r="B2646" i="12"/>
  <c r="D2646" i="12"/>
  <c r="E2646" i="12"/>
  <c r="I2646" i="12"/>
  <c r="J2646" i="12" s="1"/>
  <c r="A2647" i="12"/>
  <c r="H2647" i="12" s="1"/>
  <c r="B2647" i="12"/>
  <c r="D2647" i="12"/>
  <c r="E2647" i="12"/>
  <c r="I2647" i="12"/>
  <c r="J2647" i="12" s="1"/>
  <c r="A2648" i="12"/>
  <c r="H2648" i="12" s="1"/>
  <c r="B2648" i="12"/>
  <c r="D2648" i="12"/>
  <c r="E2648" i="12"/>
  <c r="I2648" i="12"/>
  <c r="J2648" i="12" s="1"/>
  <c r="A2649" i="12"/>
  <c r="H2649" i="12" s="1"/>
  <c r="B2649" i="12"/>
  <c r="D2649" i="12"/>
  <c r="E2649" i="12"/>
  <c r="I2649" i="12"/>
  <c r="J2649" i="12" s="1"/>
  <c r="A2650" i="12"/>
  <c r="H2650" i="12" s="1"/>
  <c r="B2650" i="12"/>
  <c r="D2650" i="12"/>
  <c r="E2650" i="12"/>
  <c r="I2650" i="12"/>
  <c r="J2650" i="12" s="1"/>
  <c r="A2651" i="12"/>
  <c r="H2651" i="12" s="1"/>
  <c r="B2651" i="12"/>
  <c r="D2651" i="12"/>
  <c r="E2651" i="12"/>
  <c r="I2651" i="12"/>
  <c r="J2651" i="12" s="1"/>
  <c r="A2652" i="12"/>
  <c r="H2652" i="12" s="1"/>
  <c r="B2652" i="12"/>
  <c r="D2652" i="12"/>
  <c r="E2652" i="12"/>
  <c r="I2652" i="12"/>
  <c r="J2652" i="12" s="1"/>
  <c r="A2653" i="12"/>
  <c r="H2653" i="12" s="1"/>
  <c r="B2653" i="12"/>
  <c r="D2653" i="12"/>
  <c r="E2653" i="12"/>
  <c r="I2653" i="12"/>
  <c r="J2653" i="12" s="1"/>
  <c r="A2654" i="12"/>
  <c r="H2654" i="12" s="1"/>
  <c r="B2654" i="12"/>
  <c r="D2654" i="12"/>
  <c r="E2654" i="12"/>
  <c r="I2654" i="12"/>
  <c r="J2654" i="12" s="1"/>
  <c r="A2655" i="12"/>
  <c r="H2655" i="12" s="1"/>
  <c r="B2655" i="12"/>
  <c r="D2655" i="12"/>
  <c r="E2655" i="12"/>
  <c r="I2655" i="12"/>
  <c r="J2655" i="12" s="1"/>
  <c r="A2656" i="12"/>
  <c r="H2656" i="12" s="1"/>
  <c r="B2656" i="12"/>
  <c r="D2656" i="12"/>
  <c r="E2656" i="12"/>
  <c r="I2656" i="12"/>
  <c r="J2656" i="12" s="1"/>
  <c r="A2657" i="12"/>
  <c r="H2657" i="12" s="1"/>
  <c r="B2657" i="12"/>
  <c r="D2657" i="12"/>
  <c r="E2657" i="12"/>
  <c r="I2657" i="12"/>
  <c r="J2657" i="12" s="1"/>
  <c r="A2658" i="12"/>
  <c r="H2658" i="12" s="1"/>
  <c r="B2658" i="12"/>
  <c r="D2658" i="12"/>
  <c r="E2658" i="12"/>
  <c r="I2658" i="12"/>
  <c r="J2658" i="12" s="1"/>
  <c r="A2659" i="12"/>
  <c r="H2659" i="12" s="1"/>
  <c r="B2659" i="12"/>
  <c r="D2659" i="12"/>
  <c r="E2659" i="12"/>
  <c r="I2659" i="12"/>
  <c r="J2659" i="12" s="1"/>
  <c r="A2660" i="12"/>
  <c r="H2660" i="12" s="1"/>
  <c r="B2660" i="12"/>
  <c r="D2660" i="12"/>
  <c r="E2660" i="12"/>
  <c r="I2660" i="12"/>
  <c r="J2660" i="12" s="1"/>
  <c r="A2661" i="12"/>
  <c r="H2661" i="12" s="1"/>
  <c r="B2661" i="12"/>
  <c r="D2661" i="12"/>
  <c r="E2661" i="12"/>
  <c r="I2661" i="12"/>
  <c r="J2661" i="12" s="1"/>
  <c r="A2662" i="12"/>
  <c r="H2662" i="12" s="1"/>
  <c r="B2662" i="12"/>
  <c r="D2662" i="12"/>
  <c r="E2662" i="12"/>
  <c r="I2662" i="12"/>
  <c r="J2662" i="12" s="1"/>
  <c r="A2663" i="12"/>
  <c r="H2663" i="12" s="1"/>
  <c r="B2663" i="12"/>
  <c r="D2663" i="12"/>
  <c r="E2663" i="12"/>
  <c r="I2663" i="12"/>
  <c r="J2663" i="12" s="1"/>
  <c r="A2664" i="12"/>
  <c r="H2664" i="12" s="1"/>
  <c r="B2664" i="12"/>
  <c r="D2664" i="12"/>
  <c r="E2664" i="12"/>
  <c r="I2664" i="12"/>
  <c r="J2664" i="12" s="1"/>
  <c r="A2665" i="12"/>
  <c r="H2665" i="12" s="1"/>
  <c r="B2665" i="12"/>
  <c r="D2665" i="12"/>
  <c r="E2665" i="12"/>
  <c r="I2665" i="12"/>
  <c r="J2665" i="12" s="1"/>
  <c r="A2666" i="12"/>
  <c r="H2666" i="12" s="1"/>
  <c r="B2666" i="12"/>
  <c r="D2666" i="12"/>
  <c r="E2666" i="12"/>
  <c r="I2666" i="12"/>
  <c r="J2666" i="12" s="1"/>
  <c r="A2667" i="12"/>
  <c r="H2667" i="12" s="1"/>
  <c r="B2667" i="12"/>
  <c r="D2667" i="12"/>
  <c r="E2667" i="12"/>
  <c r="I2667" i="12"/>
  <c r="J2667" i="12" s="1"/>
  <c r="A2668" i="12"/>
  <c r="H2668" i="12" s="1"/>
  <c r="B2668" i="12"/>
  <c r="D2668" i="12"/>
  <c r="E2668" i="12"/>
  <c r="I2668" i="12"/>
  <c r="J2668" i="12" s="1"/>
  <c r="A2669" i="12"/>
  <c r="H2669" i="12" s="1"/>
  <c r="B2669" i="12"/>
  <c r="D2669" i="12"/>
  <c r="E2669" i="12"/>
  <c r="I2669" i="12"/>
  <c r="J2669" i="12" s="1"/>
  <c r="A2670" i="12"/>
  <c r="H2670" i="12" s="1"/>
  <c r="B2670" i="12"/>
  <c r="D2670" i="12"/>
  <c r="E2670" i="12"/>
  <c r="I2670" i="12"/>
  <c r="J2670" i="12" s="1"/>
  <c r="A2671" i="12"/>
  <c r="H2671" i="12" s="1"/>
  <c r="B2671" i="12"/>
  <c r="D2671" i="12"/>
  <c r="E2671" i="12"/>
  <c r="I2671" i="12"/>
  <c r="J2671" i="12" s="1"/>
  <c r="A2672" i="12"/>
  <c r="H2672" i="12" s="1"/>
  <c r="B2672" i="12"/>
  <c r="D2672" i="12"/>
  <c r="E2672" i="12"/>
  <c r="I2672" i="12"/>
  <c r="J2672" i="12" s="1"/>
  <c r="A2673" i="12"/>
  <c r="H2673" i="12" s="1"/>
  <c r="B2673" i="12"/>
  <c r="D2673" i="12"/>
  <c r="E2673" i="12"/>
  <c r="I2673" i="12"/>
  <c r="J2673" i="12" s="1"/>
  <c r="A2674" i="12"/>
  <c r="H2674" i="12" s="1"/>
  <c r="B2674" i="12"/>
  <c r="D2674" i="12"/>
  <c r="E2674" i="12"/>
  <c r="I2674" i="12"/>
  <c r="J2674" i="12" s="1"/>
  <c r="A2675" i="12"/>
  <c r="H2675" i="12" s="1"/>
  <c r="B2675" i="12"/>
  <c r="D2675" i="12"/>
  <c r="E2675" i="12"/>
  <c r="I2675" i="12"/>
  <c r="J2675" i="12" s="1"/>
  <c r="A2676" i="12"/>
  <c r="H2676" i="12" s="1"/>
  <c r="B2676" i="12"/>
  <c r="D2676" i="12"/>
  <c r="E2676" i="12"/>
  <c r="I2676" i="12"/>
  <c r="J2676" i="12" s="1"/>
  <c r="A2677" i="12"/>
  <c r="H2677" i="12" s="1"/>
  <c r="B2677" i="12"/>
  <c r="D2677" i="12"/>
  <c r="E2677" i="12"/>
  <c r="I2677" i="12"/>
  <c r="J2677" i="12" s="1"/>
  <c r="A2678" i="12"/>
  <c r="H2678" i="12" s="1"/>
  <c r="B2678" i="12"/>
  <c r="D2678" i="12"/>
  <c r="E2678" i="12"/>
  <c r="I2678" i="12"/>
  <c r="J2678" i="12" s="1"/>
  <c r="A2679" i="12"/>
  <c r="H2679" i="12" s="1"/>
  <c r="B2679" i="12"/>
  <c r="D2679" i="12"/>
  <c r="E2679" i="12"/>
  <c r="I2679" i="12"/>
  <c r="J2679" i="12" s="1"/>
  <c r="A2680" i="12"/>
  <c r="H2680" i="12" s="1"/>
  <c r="B2680" i="12"/>
  <c r="D2680" i="12"/>
  <c r="E2680" i="12"/>
  <c r="I2680" i="12"/>
  <c r="J2680" i="12" s="1"/>
  <c r="A2681" i="12"/>
  <c r="H2681" i="12" s="1"/>
  <c r="B2681" i="12"/>
  <c r="D2681" i="12"/>
  <c r="E2681" i="12"/>
  <c r="I2681" i="12"/>
  <c r="J2681" i="12" s="1"/>
  <c r="A2682" i="12"/>
  <c r="H2682" i="12" s="1"/>
  <c r="B2682" i="12"/>
  <c r="D2682" i="12"/>
  <c r="E2682" i="12"/>
  <c r="I2682" i="12"/>
  <c r="J2682" i="12" s="1"/>
  <c r="A2683" i="12"/>
  <c r="H2683" i="12" s="1"/>
  <c r="B2683" i="12"/>
  <c r="D2683" i="12"/>
  <c r="E2683" i="12"/>
  <c r="I2683" i="12"/>
  <c r="J2683" i="12" s="1"/>
  <c r="A2684" i="12"/>
  <c r="H2684" i="12" s="1"/>
  <c r="B2684" i="12"/>
  <c r="D2684" i="12"/>
  <c r="E2684" i="12"/>
  <c r="I2684" i="12"/>
  <c r="J2684" i="12" s="1"/>
  <c r="A2685" i="12"/>
  <c r="H2685" i="12" s="1"/>
  <c r="B2685" i="12"/>
  <c r="D2685" i="12"/>
  <c r="E2685" i="12"/>
  <c r="I2685" i="12"/>
  <c r="J2685" i="12" s="1"/>
  <c r="A2686" i="12"/>
  <c r="H2686" i="12" s="1"/>
  <c r="B2686" i="12"/>
  <c r="D2686" i="12"/>
  <c r="E2686" i="12"/>
  <c r="I2686" i="12"/>
  <c r="J2686" i="12" s="1"/>
  <c r="A2687" i="12"/>
  <c r="H2687" i="12" s="1"/>
  <c r="B2687" i="12"/>
  <c r="D2687" i="12"/>
  <c r="E2687" i="12"/>
  <c r="I2687" i="12"/>
  <c r="J2687" i="12" s="1"/>
  <c r="A2688" i="12"/>
  <c r="H2688" i="12" s="1"/>
  <c r="B2688" i="12"/>
  <c r="D2688" i="12"/>
  <c r="E2688" i="12"/>
  <c r="I2688" i="12"/>
  <c r="J2688" i="12" s="1"/>
  <c r="A2689" i="12"/>
  <c r="H2689" i="12" s="1"/>
  <c r="B2689" i="12"/>
  <c r="D2689" i="12"/>
  <c r="E2689" i="12"/>
  <c r="I2689" i="12"/>
  <c r="J2689" i="12" s="1"/>
  <c r="A2690" i="12"/>
  <c r="H2690" i="12" s="1"/>
  <c r="B2690" i="12"/>
  <c r="D2690" i="12"/>
  <c r="E2690" i="12"/>
  <c r="I2690" i="12"/>
  <c r="J2690" i="12" s="1"/>
  <c r="A2691" i="12"/>
  <c r="H2691" i="12" s="1"/>
  <c r="B2691" i="12"/>
  <c r="D2691" i="12"/>
  <c r="E2691" i="12"/>
  <c r="I2691" i="12"/>
  <c r="J2691" i="12" s="1"/>
  <c r="A2692" i="12"/>
  <c r="H2692" i="12" s="1"/>
  <c r="B2692" i="12"/>
  <c r="D2692" i="12"/>
  <c r="E2692" i="12"/>
  <c r="I2692" i="12"/>
  <c r="J2692" i="12" s="1"/>
  <c r="A2693" i="12"/>
  <c r="H2693" i="12" s="1"/>
  <c r="B2693" i="12"/>
  <c r="D2693" i="12"/>
  <c r="E2693" i="12"/>
  <c r="I2693" i="12"/>
  <c r="J2693" i="12" s="1"/>
  <c r="A2694" i="12"/>
  <c r="H2694" i="12" s="1"/>
  <c r="B2694" i="12"/>
  <c r="D2694" i="12"/>
  <c r="E2694" i="12"/>
  <c r="I2694" i="12"/>
  <c r="J2694" i="12" s="1"/>
  <c r="A2695" i="12"/>
  <c r="H2695" i="12" s="1"/>
  <c r="B2695" i="12"/>
  <c r="D2695" i="12"/>
  <c r="E2695" i="12"/>
  <c r="I2695" i="12"/>
  <c r="J2695" i="12" s="1"/>
  <c r="A2696" i="12"/>
  <c r="H2696" i="12" s="1"/>
  <c r="B2696" i="12"/>
  <c r="D2696" i="12"/>
  <c r="E2696" i="12"/>
  <c r="I2696" i="12"/>
  <c r="J2696" i="12" s="1"/>
  <c r="A2697" i="12"/>
  <c r="H2697" i="12" s="1"/>
  <c r="B2697" i="12"/>
  <c r="D2697" i="12"/>
  <c r="E2697" i="12"/>
  <c r="I2697" i="12"/>
  <c r="J2697" i="12" s="1"/>
  <c r="A2698" i="12"/>
  <c r="H2698" i="12" s="1"/>
  <c r="B2698" i="12"/>
  <c r="D2698" i="12"/>
  <c r="E2698" i="12"/>
  <c r="I2698" i="12"/>
  <c r="J2698" i="12" s="1"/>
  <c r="A2699" i="12"/>
  <c r="H2699" i="12" s="1"/>
  <c r="B2699" i="12"/>
  <c r="D2699" i="12"/>
  <c r="E2699" i="12"/>
  <c r="I2699" i="12"/>
  <c r="J2699" i="12" s="1"/>
  <c r="A2700" i="12"/>
  <c r="H2700" i="12" s="1"/>
  <c r="B2700" i="12"/>
  <c r="D2700" i="12"/>
  <c r="E2700" i="12"/>
  <c r="I2700" i="12"/>
  <c r="J2700" i="12" s="1"/>
  <c r="A2701" i="12"/>
  <c r="H2701" i="12" s="1"/>
  <c r="B2701" i="12"/>
  <c r="D2701" i="12"/>
  <c r="E2701" i="12"/>
  <c r="I2701" i="12"/>
  <c r="J2701" i="12" s="1"/>
  <c r="A2702" i="12"/>
  <c r="H2702" i="12" s="1"/>
  <c r="B2702" i="12"/>
  <c r="D2702" i="12"/>
  <c r="E2702" i="12"/>
  <c r="I2702" i="12"/>
  <c r="J2702" i="12" s="1"/>
  <c r="A2703" i="12"/>
  <c r="H2703" i="12" s="1"/>
  <c r="B2703" i="12"/>
  <c r="D2703" i="12"/>
  <c r="E2703" i="12"/>
  <c r="I2703" i="12"/>
  <c r="J2703" i="12" s="1"/>
  <c r="A2704" i="12"/>
  <c r="H2704" i="12" s="1"/>
  <c r="B2704" i="12"/>
  <c r="D2704" i="12"/>
  <c r="E2704" i="12"/>
  <c r="I2704" i="12"/>
  <c r="J2704" i="12" s="1"/>
  <c r="A2705" i="12"/>
  <c r="H2705" i="12" s="1"/>
  <c r="B2705" i="12"/>
  <c r="D2705" i="12"/>
  <c r="E2705" i="12"/>
  <c r="I2705" i="12"/>
  <c r="J2705" i="12" s="1"/>
  <c r="A2706" i="12"/>
  <c r="H2706" i="12" s="1"/>
  <c r="B2706" i="12"/>
  <c r="D2706" i="12"/>
  <c r="E2706" i="12"/>
  <c r="I2706" i="12"/>
  <c r="J2706" i="12" s="1"/>
  <c r="A2707" i="12"/>
  <c r="H2707" i="12" s="1"/>
  <c r="B2707" i="12"/>
  <c r="D2707" i="12"/>
  <c r="E2707" i="12"/>
  <c r="I2707" i="12"/>
  <c r="J2707" i="12" s="1"/>
  <c r="A2708" i="12"/>
  <c r="H2708" i="12" s="1"/>
  <c r="B2708" i="12"/>
  <c r="D2708" i="12"/>
  <c r="E2708" i="12"/>
  <c r="I2708" i="12"/>
  <c r="J2708" i="12" s="1"/>
  <c r="A2709" i="12"/>
  <c r="H2709" i="12" s="1"/>
  <c r="B2709" i="12"/>
  <c r="D2709" i="12"/>
  <c r="E2709" i="12"/>
  <c r="I2709" i="12"/>
  <c r="J2709" i="12" s="1"/>
  <c r="A2710" i="12"/>
  <c r="H2710" i="12" s="1"/>
  <c r="B2710" i="12"/>
  <c r="D2710" i="12"/>
  <c r="E2710" i="12"/>
  <c r="I2710" i="12"/>
  <c r="J2710" i="12" s="1"/>
  <c r="A2711" i="12"/>
  <c r="H2711" i="12" s="1"/>
  <c r="B2711" i="12"/>
  <c r="D2711" i="12"/>
  <c r="E2711" i="12"/>
  <c r="I2711" i="12"/>
  <c r="J2711" i="12" s="1"/>
  <c r="A2712" i="12"/>
  <c r="H2712" i="12" s="1"/>
  <c r="B2712" i="12"/>
  <c r="D2712" i="12"/>
  <c r="E2712" i="12"/>
  <c r="I2712" i="12"/>
  <c r="J2712" i="12" s="1"/>
  <c r="A2713" i="12"/>
  <c r="H2713" i="12" s="1"/>
  <c r="B2713" i="12"/>
  <c r="D2713" i="12"/>
  <c r="E2713" i="12"/>
  <c r="I2713" i="12"/>
  <c r="J2713" i="12" s="1"/>
  <c r="A2714" i="12"/>
  <c r="H2714" i="12" s="1"/>
  <c r="B2714" i="12"/>
  <c r="D2714" i="12"/>
  <c r="E2714" i="12"/>
  <c r="I2714" i="12"/>
  <c r="J2714" i="12" s="1"/>
  <c r="A2715" i="12"/>
  <c r="H2715" i="12" s="1"/>
  <c r="B2715" i="12"/>
  <c r="D2715" i="12"/>
  <c r="E2715" i="12"/>
  <c r="I2715" i="12"/>
  <c r="J2715" i="12" s="1"/>
  <c r="A2716" i="12"/>
  <c r="H2716" i="12" s="1"/>
  <c r="B2716" i="12"/>
  <c r="D2716" i="12"/>
  <c r="E2716" i="12"/>
  <c r="I2716" i="12"/>
  <c r="J2716" i="12" s="1"/>
  <c r="A2717" i="12"/>
  <c r="H2717" i="12" s="1"/>
  <c r="B2717" i="12"/>
  <c r="D2717" i="12"/>
  <c r="E2717" i="12"/>
  <c r="I2717" i="12"/>
  <c r="J2717" i="12" s="1"/>
  <c r="A2718" i="12"/>
  <c r="H2718" i="12" s="1"/>
  <c r="B2718" i="12"/>
  <c r="D2718" i="12"/>
  <c r="E2718" i="12"/>
  <c r="I2718" i="12"/>
  <c r="J2718" i="12" s="1"/>
  <c r="A2719" i="12"/>
  <c r="H2719" i="12" s="1"/>
  <c r="B2719" i="12"/>
  <c r="D2719" i="12"/>
  <c r="E2719" i="12"/>
  <c r="I2719" i="12"/>
  <c r="J2719" i="12" s="1"/>
  <c r="A2720" i="12"/>
  <c r="H2720" i="12" s="1"/>
  <c r="B2720" i="12"/>
  <c r="D2720" i="12"/>
  <c r="E2720" i="12"/>
  <c r="I2720" i="12"/>
  <c r="J2720" i="12" s="1"/>
  <c r="A2721" i="12"/>
  <c r="H2721" i="12" s="1"/>
  <c r="B2721" i="12"/>
  <c r="D2721" i="12"/>
  <c r="E2721" i="12"/>
  <c r="I2721" i="12"/>
  <c r="J2721" i="12" s="1"/>
  <c r="A2722" i="12"/>
  <c r="H2722" i="12" s="1"/>
  <c r="B2722" i="12"/>
  <c r="D2722" i="12"/>
  <c r="E2722" i="12"/>
  <c r="I2722" i="12"/>
  <c r="J2722" i="12" s="1"/>
  <c r="A2723" i="12"/>
  <c r="H2723" i="12" s="1"/>
  <c r="B2723" i="12"/>
  <c r="D2723" i="12"/>
  <c r="E2723" i="12"/>
  <c r="I2723" i="12"/>
  <c r="J2723" i="12" s="1"/>
  <c r="A2724" i="12"/>
  <c r="H2724" i="12" s="1"/>
  <c r="B2724" i="12"/>
  <c r="D2724" i="12"/>
  <c r="E2724" i="12"/>
  <c r="I2724" i="12"/>
  <c r="J2724" i="12" s="1"/>
  <c r="A2725" i="12"/>
  <c r="H2725" i="12" s="1"/>
  <c r="B2725" i="12"/>
  <c r="D2725" i="12"/>
  <c r="E2725" i="12"/>
  <c r="I2725" i="12"/>
  <c r="J2725" i="12" s="1"/>
  <c r="A2726" i="12"/>
  <c r="H2726" i="12" s="1"/>
  <c r="B2726" i="12"/>
  <c r="D2726" i="12"/>
  <c r="E2726" i="12"/>
  <c r="I2726" i="12"/>
  <c r="J2726" i="12" s="1"/>
  <c r="A2727" i="12"/>
  <c r="H2727" i="12" s="1"/>
  <c r="B2727" i="12"/>
  <c r="D2727" i="12"/>
  <c r="E2727" i="12"/>
  <c r="I2727" i="12"/>
  <c r="J2727" i="12" s="1"/>
  <c r="A2728" i="12"/>
  <c r="H2728" i="12" s="1"/>
  <c r="B2728" i="12"/>
  <c r="D2728" i="12"/>
  <c r="E2728" i="12"/>
  <c r="I2728" i="12"/>
  <c r="J2728" i="12" s="1"/>
  <c r="A2729" i="12"/>
  <c r="H2729" i="12" s="1"/>
  <c r="B2729" i="12"/>
  <c r="D2729" i="12"/>
  <c r="E2729" i="12"/>
  <c r="I2729" i="12"/>
  <c r="J2729" i="12" s="1"/>
  <c r="A2730" i="12"/>
  <c r="H2730" i="12" s="1"/>
  <c r="B2730" i="12"/>
  <c r="D2730" i="12"/>
  <c r="E2730" i="12"/>
  <c r="I2730" i="12"/>
  <c r="J2730" i="12" s="1"/>
  <c r="A2731" i="12"/>
  <c r="H2731" i="12" s="1"/>
  <c r="B2731" i="12"/>
  <c r="D2731" i="12"/>
  <c r="E2731" i="12"/>
  <c r="I2731" i="12"/>
  <c r="J2731" i="12" s="1"/>
  <c r="A2732" i="12"/>
  <c r="H2732" i="12" s="1"/>
  <c r="B2732" i="12"/>
  <c r="D2732" i="12"/>
  <c r="E2732" i="12"/>
  <c r="I2732" i="12"/>
  <c r="J2732" i="12" s="1"/>
  <c r="A2733" i="12"/>
  <c r="H2733" i="12" s="1"/>
  <c r="B2733" i="12"/>
  <c r="D2733" i="12"/>
  <c r="E2733" i="12"/>
  <c r="I2733" i="12"/>
  <c r="J2733" i="12" s="1"/>
  <c r="A2734" i="12"/>
  <c r="H2734" i="12" s="1"/>
  <c r="B2734" i="12"/>
  <c r="D2734" i="12"/>
  <c r="E2734" i="12"/>
  <c r="I2734" i="12"/>
  <c r="J2734" i="12" s="1"/>
  <c r="A2735" i="12"/>
  <c r="H2735" i="12" s="1"/>
  <c r="B2735" i="12"/>
  <c r="D2735" i="12"/>
  <c r="E2735" i="12"/>
  <c r="I2735" i="12"/>
  <c r="J2735" i="12" s="1"/>
  <c r="A2736" i="12"/>
  <c r="H2736" i="12" s="1"/>
  <c r="B2736" i="12"/>
  <c r="D2736" i="12"/>
  <c r="E2736" i="12"/>
  <c r="I2736" i="12"/>
  <c r="J2736" i="12" s="1"/>
  <c r="A2737" i="12"/>
  <c r="H2737" i="12" s="1"/>
  <c r="B2737" i="12"/>
  <c r="D2737" i="12"/>
  <c r="E2737" i="12"/>
  <c r="I2737" i="12"/>
  <c r="J2737" i="12" s="1"/>
  <c r="A2738" i="12"/>
  <c r="H2738" i="12" s="1"/>
  <c r="B2738" i="12"/>
  <c r="D2738" i="12"/>
  <c r="E2738" i="12"/>
  <c r="I2738" i="12"/>
  <c r="J2738" i="12" s="1"/>
  <c r="A2739" i="12"/>
  <c r="H2739" i="12" s="1"/>
  <c r="B2739" i="12"/>
  <c r="D2739" i="12"/>
  <c r="E2739" i="12"/>
  <c r="I2739" i="12"/>
  <c r="J2739" i="12" s="1"/>
  <c r="A2740" i="12"/>
  <c r="H2740" i="12" s="1"/>
  <c r="B2740" i="12"/>
  <c r="D2740" i="12"/>
  <c r="E2740" i="12"/>
  <c r="I2740" i="12"/>
  <c r="J2740" i="12" s="1"/>
  <c r="A2741" i="12"/>
  <c r="H2741" i="12" s="1"/>
  <c r="B2741" i="12"/>
  <c r="D2741" i="12"/>
  <c r="E2741" i="12"/>
  <c r="I2741" i="12"/>
  <c r="J2741" i="12" s="1"/>
  <c r="A2742" i="12"/>
  <c r="H2742" i="12" s="1"/>
  <c r="B2742" i="12"/>
  <c r="D2742" i="12"/>
  <c r="E2742" i="12"/>
  <c r="I2742" i="12"/>
  <c r="J2742" i="12" s="1"/>
  <c r="A2743" i="12"/>
  <c r="H2743" i="12" s="1"/>
  <c r="B2743" i="12"/>
  <c r="D2743" i="12"/>
  <c r="E2743" i="12"/>
  <c r="I2743" i="12"/>
  <c r="J2743" i="12" s="1"/>
  <c r="A2744" i="12"/>
  <c r="H2744" i="12" s="1"/>
  <c r="B2744" i="12"/>
  <c r="D2744" i="12"/>
  <c r="E2744" i="12"/>
  <c r="I2744" i="12"/>
  <c r="J2744" i="12" s="1"/>
  <c r="A2745" i="12"/>
  <c r="H2745" i="12" s="1"/>
  <c r="B2745" i="12"/>
  <c r="D2745" i="12"/>
  <c r="E2745" i="12"/>
  <c r="I2745" i="12"/>
  <c r="J2745" i="12" s="1"/>
  <c r="A2746" i="12"/>
  <c r="H2746" i="12" s="1"/>
  <c r="B2746" i="12"/>
  <c r="D2746" i="12"/>
  <c r="E2746" i="12"/>
  <c r="I2746" i="12"/>
  <c r="J2746" i="12" s="1"/>
  <c r="A2747" i="12"/>
  <c r="H2747" i="12" s="1"/>
  <c r="B2747" i="12"/>
  <c r="D2747" i="12"/>
  <c r="E2747" i="12"/>
  <c r="I2747" i="12"/>
  <c r="J2747" i="12" s="1"/>
  <c r="A2748" i="12"/>
  <c r="H2748" i="12" s="1"/>
  <c r="B2748" i="12"/>
  <c r="D2748" i="12"/>
  <c r="E2748" i="12"/>
  <c r="I2748" i="12"/>
  <c r="J2748" i="12" s="1"/>
  <c r="A2749" i="12"/>
  <c r="H2749" i="12" s="1"/>
  <c r="B2749" i="12"/>
  <c r="D2749" i="12"/>
  <c r="E2749" i="12"/>
  <c r="I2749" i="12"/>
  <c r="J2749" i="12" s="1"/>
  <c r="A2750" i="12"/>
  <c r="H2750" i="12" s="1"/>
  <c r="B2750" i="12"/>
  <c r="D2750" i="12"/>
  <c r="E2750" i="12"/>
  <c r="I2750" i="12"/>
  <c r="J2750" i="12" s="1"/>
  <c r="A2751" i="12"/>
  <c r="H2751" i="12" s="1"/>
  <c r="B2751" i="12"/>
  <c r="D2751" i="12"/>
  <c r="E2751" i="12"/>
  <c r="I2751" i="12"/>
  <c r="J2751" i="12" s="1"/>
  <c r="A2752" i="12"/>
  <c r="H2752" i="12" s="1"/>
  <c r="B2752" i="12"/>
  <c r="D2752" i="12"/>
  <c r="E2752" i="12"/>
  <c r="I2752" i="12"/>
  <c r="J2752" i="12" s="1"/>
  <c r="A2753" i="12"/>
  <c r="H2753" i="12" s="1"/>
  <c r="B2753" i="12"/>
  <c r="D2753" i="12"/>
  <c r="E2753" i="12"/>
  <c r="I2753" i="12"/>
  <c r="J2753" i="12" s="1"/>
  <c r="A2754" i="12"/>
  <c r="H2754" i="12" s="1"/>
  <c r="B2754" i="12"/>
  <c r="D2754" i="12"/>
  <c r="E2754" i="12"/>
  <c r="I2754" i="12"/>
  <c r="J2754" i="12" s="1"/>
  <c r="A2755" i="12"/>
  <c r="H2755" i="12" s="1"/>
  <c r="B2755" i="12"/>
  <c r="D2755" i="12"/>
  <c r="E2755" i="12"/>
  <c r="I2755" i="12"/>
  <c r="J2755" i="12" s="1"/>
  <c r="A2756" i="12"/>
  <c r="H2756" i="12" s="1"/>
  <c r="B2756" i="12"/>
  <c r="D2756" i="12"/>
  <c r="E2756" i="12"/>
  <c r="I2756" i="12"/>
  <c r="J2756" i="12" s="1"/>
  <c r="A2757" i="12"/>
  <c r="H2757" i="12" s="1"/>
  <c r="B2757" i="12"/>
  <c r="D2757" i="12"/>
  <c r="E2757" i="12"/>
  <c r="I2757" i="12"/>
  <c r="J2757" i="12" s="1"/>
  <c r="A2758" i="12"/>
  <c r="H2758" i="12" s="1"/>
  <c r="B2758" i="12"/>
  <c r="D2758" i="12"/>
  <c r="E2758" i="12"/>
  <c r="I2758" i="12"/>
  <c r="J2758" i="12" s="1"/>
  <c r="A2759" i="12"/>
  <c r="H2759" i="12" s="1"/>
  <c r="B2759" i="12"/>
  <c r="D2759" i="12"/>
  <c r="E2759" i="12"/>
  <c r="I2759" i="12"/>
  <c r="J2759" i="12" s="1"/>
  <c r="A2760" i="12"/>
  <c r="H2760" i="12" s="1"/>
  <c r="B2760" i="12"/>
  <c r="D2760" i="12"/>
  <c r="E2760" i="12"/>
  <c r="I2760" i="12"/>
  <c r="J2760" i="12" s="1"/>
  <c r="A2761" i="12"/>
  <c r="H2761" i="12" s="1"/>
  <c r="B2761" i="12"/>
  <c r="D2761" i="12"/>
  <c r="E2761" i="12"/>
  <c r="I2761" i="12"/>
  <c r="J2761" i="12" s="1"/>
  <c r="A2762" i="12"/>
  <c r="H2762" i="12" s="1"/>
  <c r="B2762" i="12"/>
  <c r="D2762" i="12"/>
  <c r="E2762" i="12"/>
  <c r="I2762" i="12"/>
  <c r="J2762" i="12" s="1"/>
  <c r="A2763" i="12"/>
  <c r="H2763" i="12" s="1"/>
  <c r="B2763" i="12"/>
  <c r="D2763" i="12"/>
  <c r="E2763" i="12"/>
  <c r="I2763" i="12"/>
  <c r="J2763" i="12" s="1"/>
  <c r="A2764" i="12"/>
  <c r="H2764" i="12" s="1"/>
  <c r="B2764" i="12"/>
  <c r="D2764" i="12"/>
  <c r="E2764" i="12"/>
  <c r="I2764" i="12"/>
  <c r="J2764" i="12" s="1"/>
  <c r="A2765" i="12"/>
  <c r="H2765" i="12" s="1"/>
  <c r="B2765" i="12"/>
  <c r="D2765" i="12"/>
  <c r="E2765" i="12"/>
  <c r="I2765" i="12"/>
  <c r="J2765" i="12" s="1"/>
  <c r="A2766" i="12"/>
  <c r="H2766" i="12" s="1"/>
  <c r="B2766" i="12"/>
  <c r="D2766" i="12"/>
  <c r="E2766" i="12"/>
  <c r="I2766" i="12"/>
  <c r="J2766" i="12" s="1"/>
  <c r="A2767" i="12"/>
  <c r="H2767" i="12" s="1"/>
  <c r="B2767" i="12"/>
  <c r="D2767" i="12"/>
  <c r="E2767" i="12"/>
  <c r="I2767" i="12"/>
  <c r="J2767" i="12" s="1"/>
  <c r="A2768" i="12"/>
  <c r="H2768" i="12" s="1"/>
  <c r="B2768" i="12"/>
  <c r="D2768" i="12"/>
  <c r="E2768" i="12"/>
  <c r="I2768" i="12"/>
  <c r="J2768" i="12" s="1"/>
  <c r="A2769" i="12"/>
  <c r="H2769" i="12" s="1"/>
  <c r="B2769" i="12"/>
  <c r="D2769" i="12"/>
  <c r="E2769" i="12"/>
  <c r="I2769" i="12"/>
  <c r="J2769" i="12" s="1"/>
  <c r="A2770" i="12"/>
  <c r="H2770" i="12" s="1"/>
  <c r="B2770" i="12"/>
  <c r="D2770" i="12"/>
  <c r="E2770" i="12"/>
  <c r="I2770" i="12"/>
  <c r="J2770" i="12" s="1"/>
  <c r="A2771" i="12"/>
  <c r="H2771" i="12" s="1"/>
  <c r="B2771" i="12"/>
  <c r="D2771" i="12"/>
  <c r="E2771" i="12"/>
  <c r="I2771" i="12"/>
  <c r="J2771" i="12" s="1"/>
  <c r="A2772" i="12"/>
  <c r="H2772" i="12" s="1"/>
  <c r="B2772" i="12"/>
  <c r="D2772" i="12"/>
  <c r="E2772" i="12"/>
  <c r="I2772" i="12"/>
  <c r="J2772" i="12" s="1"/>
  <c r="A2773" i="12"/>
  <c r="H2773" i="12" s="1"/>
  <c r="B2773" i="12"/>
  <c r="D2773" i="12"/>
  <c r="E2773" i="12"/>
  <c r="I2773" i="12"/>
  <c r="J2773" i="12" s="1"/>
  <c r="A2774" i="12"/>
  <c r="H2774" i="12" s="1"/>
  <c r="B2774" i="12"/>
  <c r="D2774" i="12"/>
  <c r="E2774" i="12"/>
  <c r="I2774" i="12"/>
  <c r="J2774" i="12" s="1"/>
  <c r="A2775" i="12"/>
  <c r="H2775" i="12" s="1"/>
  <c r="B2775" i="12"/>
  <c r="D2775" i="12"/>
  <c r="E2775" i="12"/>
  <c r="I2775" i="12"/>
  <c r="J2775" i="12" s="1"/>
  <c r="A2776" i="12"/>
  <c r="H2776" i="12" s="1"/>
  <c r="B2776" i="12"/>
  <c r="D2776" i="12"/>
  <c r="E2776" i="12"/>
  <c r="I2776" i="12"/>
  <c r="J2776" i="12" s="1"/>
  <c r="A2777" i="12"/>
  <c r="H2777" i="12" s="1"/>
  <c r="B2777" i="12"/>
  <c r="D2777" i="12"/>
  <c r="E2777" i="12"/>
  <c r="I2777" i="12"/>
  <c r="J2777" i="12" s="1"/>
  <c r="A2778" i="12"/>
  <c r="H2778" i="12" s="1"/>
  <c r="B2778" i="12"/>
  <c r="D2778" i="12"/>
  <c r="E2778" i="12"/>
  <c r="I2778" i="12"/>
  <c r="J2778" i="12" s="1"/>
  <c r="A2779" i="12"/>
  <c r="H2779" i="12" s="1"/>
  <c r="B2779" i="12"/>
  <c r="D2779" i="12"/>
  <c r="E2779" i="12"/>
  <c r="I2779" i="12"/>
  <c r="J2779" i="12" s="1"/>
  <c r="A2780" i="12"/>
  <c r="H2780" i="12" s="1"/>
  <c r="B2780" i="12"/>
  <c r="D2780" i="12"/>
  <c r="E2780" i="12"/>
  <c r="I2780" i="12"/>
  <c r="J2780" i="12" s="1"/>
  <c r="A2781" i="12"/>
  <c r="H2781" i="12" s="1"/>
  <c r="B2781" i="12"/>
  <c r="D2781" i="12"/>
  <c r="E2781" i="12"/>
  <c r="I2781" i="12"/>
  <c r="J2781" i="12" s="1"/>
  <c r="A2782" i="12"/>
  <c r="H2782" i="12" s="1"/>
  <c r="B2782" i="12"/>
  <c r="D2782" i="12"/>
  <c r="E2782" i="12"/>
  <c r="I2782" i="12"/>
  <c r="J2782" i="12" s="1"/>
  <c r="A2783" i="12"/>
  <c r="H2783" i="12" s="1"/>
  <c r="B2783" i="12"/>
  <c r="D2783" i="12"/>
  <c r="E2783" i="12"/>
  <c r="I2783" i="12"/>
  <c r="J2783" i="12" s="1"/>
  <c r="A2784" i="12"/>
  <c r="H2784" i="12" s="1"/>
  <c r="B2784" i="12"/>
  <c r="D2784" i="12"/>
  <c r="E2784" i="12"/>
  <c r="I2784" i="12"/>
  <c r="J2784" i="12" s="1"/>
  <c r="A2785" i="12"/>
  <c r="H2785" i="12" s="1"/>
  <c r="B2785" i="12"/>
  <c r="D2785" i="12"/>
  <c r="E2785" i="12"/>
  <c r="I2785" i="12"/>
  <c r="J2785" i="12" s="1"/>
  <c r="A2786" i="12"/>
  <c r="H2786" i="12" s="1"/>
  <c r="B2786" i="12"/>
  <c r="D2786" i="12"/>
  <c r="E2786" i="12"/>
  <c r="I2786" i="12"/>
  <c r="J2786" i="12" s="1"/>
  <c r="A2787" i="12"/>
  <c r="H2787" i="12" s="1"/>
  <c r="B2787" i="12"/>
  <c r="D2787" i="12"/>
  <c r="E2787" i="12"/>
  <c r="I2787" i="12"/>
  <c r="J2787" i="12" s="1"/>
  <c r="A2788" i="12"/>
  <c r="H2788" i="12" s="1"/>
  <c r="B2788" i="12"/>
  <c r="D2788" i="12"/>
  <c r="E2788" i="12"/>
  <c r="I2788" i="12"/>
  <c r="J2788" i="12" s="1"/>
  <c r="A2789" i="12"/>
  <c r="H2789" i="12" s="1"/>
  <c r="B2789" i="12"/>
  <c r="D2789" i="12"/>
  <c r="E2789" i="12"/>
  <c r="I2789" i="12"/>
  <c r="J2789" i="12" s="1"/>
  <c r="A2790" i="12"/>
  <c r="H2790" i="12" s="1"/>
  <c r="B2790" i="12"/>
  <c r="D2790" i="12"/>
  <c r="E2790" i="12"/>
  <c r="I2790" i="12"/>
  <c r="J2790" i="12" s="1"/>
  <c r="A2791" i="12"/>
  <c r="H2791" i="12" s="1"/>
  <c r="B2791" i="12"/>
  <c r="D2791" i="12"/>
  <c r="E2791" i="12"/>
  <c r="I2791" i="12"/>
  <c r="J2791" i="12" s="1"/>
  <c r="A2792" i="12"/>
  <c r="H2792" i="12" s="1"/>
  <c r="B2792" i="12"/>
  <c r="D2792" i="12"/>
  <c r="E2792" i="12"/>
  <c r="I2792" i="12"/>
  <c r="J2792" i="12" s="1"/>
  <c r="A2793" i="12"/>
  <c r="H2793" i="12" s="1"/>
  <c r="B2793" i="12"/>
  <c r="D2793" i="12"/>
  <c r="E2793" i="12"/>
  <c r="I2793" i="12"/>
  <c r="J2793" i="12" s="1"/>
  <c r="A2794" i="12"/>
  <c r="H2794" i="12" s="1"/>
  <c r="B2794" i="12"/>
  <c r="D2794" i="12"/>
  <c r="E2794" i="12"/>
  <c r="I2794" i="12"/>
  <c r="J2794" i="12" s="1"/>
  <c r="A2795" i="12"/>
  <c r="H2795" i="12" s="1"/>
  <c r="B2795" i="12"/>
  <c r="D2795" i="12"/>
  <c r="E2795" i="12"/>
  <c r="I2795" i="12"/>
  <c r="J2795" i="12" s="1"/>
  <c r="A2796" i="12"/>
  <c r="H2796" i="12" s="1"/>
  <c r="B2796" i="12"/>
  <c r="D2796" i="12"/>
  <c r="E2796" i="12"/>
  <c r="I2796" i="12"/>
  <c r="J2796" i="12" s="1"/>
  <c r="A2797" i="12"/>
  <c r="H2797" i="12" s="1"/>
  <c r="B2797" i="12"/>
  <c r="D2797" i="12"/>
  <c r="E2797" i="12"/>
  <c r="I2797" i="12"/>
  <c r="J2797" i="12" s="1"/>
  <c r="A2798" i="12"/>
  <c r="H2798" i="12" s="1"/>
  <c r="B2798" i="12"/>
  <c r="D2798" i="12"/>
  <c r="E2798" i="12"/>
  <c r="I2798" i="12"/>
  <c r="J2798" i="12" s="1"/>
  <c r="A2799" i="12"/>
  <c r="H2799" i="12" s="1"/>
  <c r="B2799" i="12"/>
  <c r="D2799" i="12"/>
  <c r="E2799" i="12"/>
  <c r="I2799" i="12"/>
  <c r="J2799" i="12" s="1"/>
  <c r="A2800" i="12"/>
  <c r="H2800" i="12" s="1"/>
  <c r="B2800" i="12"/>
  <c r="D2800" i="12"/>
  <c r="E2800" i="12"/>
  <c r="I2800" i="12"/>
  <c r="J2800" i="12" s="1"/>
  <c r="A2801" i="12"/>
  <c r="H2801" i="12" s="1"/>
  <c r="B2801" i="12"/>
  <c r="D2801" i="12"/>
  <c r="E2801" i="12"/>
  <c r="I2801" i="12"/>
  <c r="J2801" i="12" s="1"/>
  <c r="A2802" i="12"/>
  <c r="H2802" i="12" s="1"/>
  <c r="B2802" i="12"/>
  <c r="D2802" i="12"/>
  <c r="E2802" i="12"/>
  <c r="I2802" i="12"/>
  <c r="J2802" i="12" s="1"/>
  <c r="A2803" i="12"/>
  <c r="H2803" i="12" s="1"/>
  <c r="B2803" i="12"/>
  <c r="D2803" i="12"/>
  <c r="E2803" i="12"/>
  <c r="I2803" i="12"/>
  <c r="J2803" i="12" s="1"/>
  <c r="A2804" i="12"/>
  <c r="H2804" i="12" s="1"/>
  <c r="B2804" i="12"/>
  <c r="D2804" i="12"/>
  <c r="E2804" i="12"/>
  <c r="I2804" i="12"/>
  <c r="J2804" i="12" s="1"/>
  <c r="A2805" i="12"/>
  <c r="H2805" i="12" s="1"/>
  <c r="B2805" i="12"/>
  <c r="D2805" i="12"/>
  <c r="E2805" i="12"/>
  <c r="I2805" i="12"/>
  <c r="J2805" i="12" s="1"/>
  <c r="A2806" i="12"/>
  <c r="H2806" i="12" s="1"/>
  <c r="B2806" i="12"/>
  <c r="D2806" i="12"/>
  <c r="E2806" i="12"/>
  <c r="I2806" i="12"/>
  <c r="J2806" i="12" s="1"/>
  <c r="A2807" i="12"/>
  <c r="H2807" i="12" s="1"/>
  <c r="B2807" i="12"/>
  <c r="D2807" i="12"/>
  <c r="E2807" i="12"/>
  <c r="I2807" i="12"/>
  <c r="J2807" i="12" s="1"/>
  <c r="A2808" i="12"/>
  <c r="H2808" i="12" s="1"/>
  <c r="B2808" i="12"/>
  <c r="D2808" i="12"/>
  <c r="E2808" i="12"/>
  <c r="I2808" i="12"/>
  <c r="J2808" i="12" s="1"/>
  <c r="A2809" i="12"/>
  <c r="H2809" i="12" s="1"/>
  <c r="B2809" i="12"/>
  <c r="D2809" i="12"/>
  <c r="E2809" i="12"/>
  <c r="I2809" i="12"/>
  <c r="J2809" i="12" s="1"/>
  <c r="A2810" i="12"/>
  <c r="H2810" i="12" s="1"/>
  <c r="B2810" i="12"/>
  <c r="D2810" i="12"/>
  <c r="E2810" i="12"/>
  <c r="I2810" i="12"/>
  <c r="J2810" i="12" s="1"/>
  <c r="A2811" i="12"/>
  <c r="H2811" i="12" s="1"/>
  <c r="B2811" i="12"/>
  <c r="D2811" i="12"/>
  <c r="E2811" i="12"/>
  <c r="I2811" i="12"/>
  <c r="J2811" i="12" s="1"/>
  <c r="A2812" i="12"/>
  <c r="H2812" i="12" s="1"/>
  <c r="B2812" i="12"/>
  <c r="D2812" i="12"/>
  <c r="E2812" i="12"/>
  <c r="I2812" i="12"/>
  <c r="J2812" i="12" s="1"/>
  <c r="A2813" i="12"/>
  <c r="H2813" i="12" s="1"/>
  <c r="B2813" i="12"/>
  <c r="D2813" i="12"/>
  <c r="E2813" i="12"/>
  <c r="I2813" i="12"/>
  <c r="J2813" i="12" s="1"/>
  <c r="A2814" i="12"/>
  <c r="H2814" i="12" s="1"/>
  <c r="B2814" i="12"/>
  <c r="D2814" i="12"/>
  <c r="E2814" i="12"/>
  <c r="I2814" i="12"/>
  <c r="J2814" i="12" s="1"/>
  <c r="A2815" i="12"/>
  <c r="H2815" i="12" s="1"/>
  <c r="B2815" i="12"/>
  <c r="D2815" i="12"/>
  <c r="E2815" i="12"/>
  <c r="I2815" i="12"/>
  <c r="J2815" i="12" s="1"/>
  <c r="A2816" i="12"/>
  <c r="H2816" i="12" s="1"/>
  <c r="B2816" i="12"/>
  <c r="D2816" i="12"/>
  <c r="E2816" i="12"/>
  <c r="I2816" i="12"/>
  <c r="J2816" i="12" s="1"/>
  <c r="A2817" i="12"/>
  <c r="H2817" i="12" s="1"/>
  <c r="B2817" i="12"/>
  <c r="D2817" i="12"/>
  <c r="E2817" i="12"/>
  <c r="I2817" i="12"/>
  <c r="J2817" i="12" s="1"/>
  <c r="A2818" i="12"/>
  <c r="H2818" i="12" s="1"/>
  <c r="B2818" i="12"/>
  <c r="D2818" i="12"/>
  <c r="E2818" i="12"/>
  <c r="I2818" i="12"/>
  <c r="J2818" i="12" s="1"/>
  <c r="A2819" i="12"/>
  <c r="H2819" i="12" s="1"/>
  <c r="B2819" i="12"/>
  <c r="D2819" i="12"/>
  <c r="E2819" i="12"/>
  <c r="I2819" i="12"/>
  <c r="J2819" i="12" s="1"/>
  <c r="A2820" i="12"/>
  <c r="H2820" i="12" s="1"/>
  <c r="B2820" i="12"/>
  <c r="D2820" i="12"/>
  <c r="E2820" i="12"/>
  <c r="I2820" i="12"/>
  <c r="J2820" i="12" s="1"/>
  <c r="A2821" i="12"/>
  <c r="H2821" i="12" s="1"/>
  <c r="B2821" i="12"/>
  <c r="D2821" i="12"/>
  <c r="E2821" i="12"/>
  <c r="I2821" i="12"/>
  <c r="J2821" i="12" s="1"/>
  <c r="A2822" i="12"/>
  <c r="H2822" i="12" s="1"/>
  <c r="B2822" i="12"/>
  <c r="D2822" i="12"/>
  <c r="E2822" i="12"/>
  <c r="I2822" i="12"/>
  <c r="J2822" i="12" s="1"/>
  <c r="A2823" i="12"/>
  <c r="H2823" i="12" s="1"/>
  <c r="B2823" i="12"/>
  <c r="D2823" i="12"/>
  <c r="E2823" i="12"/>
  <c r="I2823" i="12"/>
  <c r="J2823" i="12" s="1"/>
  <c r="A2824" i="12"/>
  <c r="H2824" i="12" s="1"/>
  <c r="B2824" i="12"/>
  <c r="D2824" i="12"/>
  <c r="E2824" i="12"/>
  <c r="I2824" i="12"/>
  <c r="J2824" i="12" s="1"/>
  <c r="A2825" i="12"/>
  <c r="H2825" i="12" s="1"/>
  <c r="B2825" i="12"/>
  <c r="D2825" i="12"/>
  <c r="E2825" i="12"/>
  <c r="I2825" i="12"/>
  <c r="J2825" i="12" s="1"/>
  <c r="A2826" i="12"/>
  <c r="H2826" i="12" s="1"/>
  <c r="B2826" i="12"/>
  <c r="D2826" i="12"/>
  <c r="E2826" i="12"/>
  <c r="I2826" i="12"/>
  <c r="J2826" i="12" s="1"/>
  <c r="A2827" i="12"/>
  <c r="H2827" i="12" s="1"/>
  <c r="B2827" i="12"/>
  <c r="D2827" i="12"/>
  <c r="E2827" i="12"/>
  <c r="I2827" i="12"/>
  <c r="J2827" i="12" s="1"/>
  <c r="A2828" i="12"/>
  <c r="H2828" i="12" s="1"/>
  <c r="B2828" i="12"/>
  <c r="D2828" i="12"/>
  <c r="E2828" i="12"/>
  <c r="I2828" i="12"/>
  <c r="J2828" i="12" s="1"/>
  <c r="A2829" i="12"/>
  <c r="H2829" i="12" s="1"/>
  <c r="B2829" i="12"/>
  <c r="D2829" i="12"/>
  <c r="E2829" i="12"/>
  <c r="I2829" i="12"/>
  <c r="J2829" i="12" s="1"/>
  <c r="A2830" i="12"/>
  <c r="H2830" i="12" s="1"/>
  <c r="B2830" i="12"/>
  <c r="D2830" i="12"/>
  <c r="E2830" i="12"/>
  <c r="I2830" i="12"/>
  <c r="J2830" i="12" s="1"/>
  <c r="A2831" i="12"/>
  <c r="H2831" i="12" s="1"/>
  <c r="B2831" i="12"/>
  <c r="D2831" i="12"/>
  <c r="E2831" i="12"/>
  <c r="I2831" i="12"/>
  <c r="J2831" i="12" s="1"/>
  <c r="A2832" i="12"/>
  <c r="H2832" i="12" s="1"/>
  <c r="B2832" i="12"/>
  <c r="D2832" i="12"/>
  <c r="E2832" i="12"/>
  <c r="I2832" i="12"/>
  <c r="J2832" i="12" s="1"/>
  <c r="A2833" i="12"/>
  <c r="H2833" i="12" s="1"/>
  <c r="B2833" i="12"/>
  <c r="D2833" i="12"/>
  <c r="E2833" i="12"/>
  <c r="I2833" i="12"/>
  <c r="J2833" i="12" s="1"/>
  <c r="A2834" i="12"/>
  <c r="H2834" i="12" s="1"/>
  <c r="B2834" i="12"/>
  <c r="D2834" i="12"/>
  <c r="E2834" i="12"/>
  <c r="I2834" i="12"/>
  <c r="J2834" i="12" s="1"/>
  <c r="A2835" i="12"/>
  <c r="H2835" i="12" s="1"/>
  <c r="B2835" i="12"/>
  <c r="D2835" i="12"/>
  <c r="E2835" i="12"/>
  <c r="I2835" i="12"/>
  <c r="J2835" i="12" s="1"/>
  <c r="A2836" i="12"/>
  <c r="H2836" i="12" s="1"/>
  <c r="B2836" i="12"/>
  <c r="D2836" i="12"/>
  <c r="E2836" i="12"/>
  <c r="I2836" i="12"/>
  <c r="J2836" i="12" s="1"/>
  <c r="A2837" i="12"/>
  <c r="H2837" i="12" s="1"/>
  <c r="B2837" i="12"/>
  <c r="D2837" i="12"/>
  <c r="E2837" i="12"/>
  <c r="I2837" i="12"/>
  <c r="J2837" i="12" s="1"/>
  <c r="A2838" i="12"/>
  <c r="H2838" i="12" s="1"/>
  <c r="B2838" i="12"/>
  <c r="D2838" i="12"/>
  <c r="E2838" i="12"/>
  <c r="I2838" i="12"/>
  <c r="J2838" i="12" s="1"/>
  <c r="A2839" i="12"/>
  <c r="H2839" i="12" s="1"/>
  <c r="B2839" i="12"/>
  <c r="D2839" i="12"/>
  <c r="E2839" i="12"/>
  <c r="I2839" i="12"/>
  <c r="J2839" i="12" s="1"/>
  <c r="A2840" i="12"/>
  <c r="H2840" i="12" s="1"/>
  <c r="B2840" i="12"/>
  <c r="D2840" i="12"/>
  <c r="E2840" i="12"/>
  <c r="I2840" i="12"/>
  <c r="J2840" i="12" s="1"/>
  <c r="A2841" i="12"/>
  <c r="H2841" i="12" s="1"/>
  <c r="B2841" i="12"/>
  <c r="D2841" i="12"/>
  <c r="E2841" i="12"/>
  <c r="I2841" i="12"/>
  <c r="J2841" i="12" s="1"/>
  <c r="A2842" i="12"/>
  <c r="H2842" i="12" s="1"/>
  <c r="B2842" i="12"/>
  <c r="D2842" i="12"/>
  <c r="E2842" i="12"/>
  <c r="I2842" i="12"/>
  <c r="J2842" i="12" s="1"/>
  <c r="A2843" i="12"/>
  <c r="H2843" i="12" s="1"/>
  <c r="B2843" i="12"/>
  <c r="D2843" i="12"/>
  <c r="E2843" i="12"/>
  <c r="I2843" i="12"/>
  <c r="J2843" i="12" s="1"/>
  <c r="A2844" i="12"/>
  <c r="H2844" i="12" s="1"/>
  <c r="B2844" i="12"/>
  <c r="D2844" i="12"/>
  <c r="E2844" i="12"/>
  <c r="I2844" i="12"/>
  <c r="J2844" i="12" s="1"/>
  <c r="A2845" i="12"/>
  <c r="H2845" i="12" s="1"/>
  <c r="B2845" i="12"/>
  <c r="D2845" i="12"/>
  <c r="E2845" i="12"/>
  <c r="I2845" i="12"/>
  <c r="J2845" i="12" s="1"/>
  <c r="A2846" i="12"/>
  <c r="H2846" i="12" s="1"/>
  <c r="B2846" i="12"/>
  <c r="D2846" i="12"/>
  <c r="E2846" i="12"/>
  <c r="I2846" i="12"/>
  <c r="J2846" i="12" s="1"/>
  <c r="A2847" i="12"/>
  <c r="H2847" i="12" s="1"/>
  <c r="B2847" i="12"/>
  <c r="D2847" i="12"/>
  <c r="E2847" i="12"/>
  <c r="I2847" i="12"/>
  <c r="J2847" i="12" s="1"/>
  <c r="A2848" i="12"/>
  <c r="H2848" i="12" s="1"/>
  <c r="B2848" i="12"/>
  <c r="D2848" i="12"/>
  <c r="E2848" i="12"/>
  <c r="I2848" i="12"/>
  <c r="J2848" i="12" s="1"/>
  <c r="E2306" i="12"/>
  <c r="D1731" i="12"/>
  <c r="E1731" i="12"/>
  <c r="D1732" i="12"/>
  <c r="E1732" i="12"/>
  <c r="D1733" i="12"/>
  <c r="E1733" i="12"/>
  <c r="D1734" i="12"/>
  <c r="E1734" i="12"/>
  <c r="D1735" i="12"/>
  <c r="E1735" i="12"/>
  <c r="D1736" i="12"/>
  <c r="E1736" i="12"/>
  <c r="D1737" i="12"/>
  <c r="E1737" i="12"/>
  <c r="D1738" i="12"/>
  <c r="E1738" i="12"/>
  <c r="D1739" i="12"/>
  <c r="E1739" i="12"/>
  <c r="D1740" i="12"/>
  <c r="E1740" i="12"/>
  <c r="D1741" i="12"/>
  <c r="E1741" i="12"/>
  <c r="D1742" i="12"/>
  <c r="E1742" i="12"/>
  <c r="D1743" i="12"/>
  <c r="E1743" i="12"/>
  <c r="D1744" i="12"/>
  <c r="E1744" i="12"/>
  <c r="D1745" i="12"/>
  <c r="E1745" i="12"/>
  <c r="D1746" i="12"/>
  <c r="E1746" i="12"/>
  <c r="D1747" i="12"/>
  <c r="E1747" i="12"/>
  <c r="D1748" i="12"/>
  <c r="E1748" i="12"/>
  <c r="D1749" i="12"/>
  <c r="E1749" i="12"/>
  <c r="D1750" i="12"/>
  <c r="E1750" i="12"/>
  <c r="D1751" i="12"/>
  <c r="E1751" i="12"/>
  <c r="D1752" i="12"/>
  <c r="E1752" i="12"/>
  <c r="D1753" i="12"/>
  <c r="E1753" i="12"/>
  <c r="D1754" i="12"/>
  <c r="E1754" i="12"/>
  <c r="D1755" i="12"/>
  <c r="E1755" i="12"/>
  <c r="D1756" i="12"/>
  <c r="E1756" i="12"/>
  <c r="D1757" i="12"/>
  <c r="E1757" i="12"/>
  <c r="D1758" i="12"/>
  <c r="E1758" i="12"/>
  <c r="D1759" i="12"/>
  <c r="E1759" i="12"/>
  <c r="D1760" i="12"/>
  <c r="E1760" i="12"/>
  <c r="D1761" i="12"/>
  <c r="E1761" i="12"/>
  <c r="D1762" i="12"/>
  <c r="E1762" i="12"/>
  <c r="D1763" i="12"/>
  <c r="E1763" i="12"/>
  <c r="D1764" i="12"/>
  <c r="E1764" i="12"/>
  <c r="D1765" i="12"/>
  <c r="E1765" i="12"/>
  <c r="D1766" i="12"/>
  <c r="E1766" i="12"/>
  <c r="D1767" i="12"/>
  <c r="E1767" i="12"/>
  <c r="D1768" i="12"/>
  <c r="E1768" i="12"/>
  <c r="D1769" i="12"/>
  <c r="E1769" i="12"/>
  <c r="D1770" i="12"/>
  <c r="E1770" i="12"/>
  <c r="D1771" i="12"/>
  <c r="E1771" i="12"/>
  <c r="D1772" i="12"/>
  <c r="E1772" i="12"/>
  <c r="D1773" i="12"/>
  <c r="E1773" i="12"/>
  <c r="D1774" i="12"/>
  <c r="E1774" i="12"/>
  <c r="D1775" i="12"/>
  <c r="E1775" i="12"/>
  <c r="D1776" i="12"/>
  <c r="E1776" i="12"/>
  <c r="D1777" i="12"/>
  <c r="E1777" i="12"/>
  <c r="D1778" i="12"/>
  <c r="E1778" i="12"/>
  <c r="D1779" i="12"/>
  <c r="E1779" i="12"/>
  <c r="D1780" i="12"/>
  <c r="E1780" i="12"/>
  <c r="D1781" i="12"/>
  <c r="E1781" i="12"/>
  <c r="A1782" i="12"/>
  <c r="H1782" i="12" s="1"/>
  <c r="B1782" i="12"/>
  <c r="D1782" i="12"/>
  <c r="E1782" i="12"/>
  <c r="A1783" i="12"/>
  <c r="H1783" i="12" s="1"/>
  <c r="B1783" i="12"/>
  <c r="D1783" i="12"/>
  <c r="E1783" i="12"/>
  <c r="A1784" i="12"/>
  <c r="H1784" i="12" s="1"/>
  <c r="B1784" i="12"/>
  <c r="D1784" i="12"/>
  <c r="E1784" i="12"/>
  <c r="A1785" i="12"/>
  <c r="H1785" i="12" s="1"/>
  <c r="B1785" i="12"/>
  <c r="D1785" i="12"/>
  <c r="E1785" i="12"/>
  <c r="A1786" i="12"/>
  <c r="H1786" i="12" s="1"/>
  <c r="B1786" i="12"/>
  <c r="D1786" i="12"/>
  <c r="E1786" i="12"/>
  <c r="A1787" i="12"/>
  <c r="H1787" i="12" s="1"/>
  <c r="B1787" i="12"/>
  <c r="D1787" i="12"/>
  <c r="E1787" i="12"/>
  <c r="A1788" i="12"/>
  <c r="H1788" i="12" s="1"/>
  <c r="B1788" i="12"/>
  <c r="D1788" i="12"/>
  <c r="E1788" i="12"/>
  <c r="A1789" i="12"/>
  <c r="H1789" i="12" s="1"/>
  <c r="B1789" i="12"/>
  <c r="D1789" i="12"/>
  <c r="E1789" i="12"/>
  <c r="A1790" i="12"/>
  <c r="H1790" i="12" s="1"/>
  <c r="B1790" i="12"/>
  <c r="D1790" i="12"/>
  <c r="E1790" i="12"/>
  <c r="A1791" i="12"/>
  <c r="H1791" i="12" s="1"/>
  <c r="B1791" i="12"/>
  <c r="D1791" i="12"/>
  <c r="E1791" i="12"/>
  <c r="A1792" i="12"/>
  <c r="H1792" i="12" s="1"/>
  <c r="B1792" i="12"/>
  <c r="D1792" i="12"/>
  <c r="E1792" i="12"/>
  <c r="A1793" i="12"/>
  <c r="H1793" i="12" s="1"/>
  <c r="B1793" i="12"/>
  <c r="D1793" i="12"/>
  <c r="E1793" i="12"/>
  <c r="A1794" i="12"/>
  <c r="H1794" i="12" s="1"/>
  <c r="B1794" i="12"/>
  <c r="D1794" i="12"/>
  <c r="E1794" i="12"/>
  <c r="A1795" i="12"/>
  <c r="H1795" i="12" s="1"/>
  <c r="B1795" i="12"/>
  <c r="D1795" i="12"/>
  <c r="E1795" i="12"/>
  <c r="A1796" i="12"/>
  <c r="H1796" i="12" s="1"/>
  <c r="B1796" i="12"/>
  <c r="D1796" i="12"/>
  <c r="E1796" i="12"/>
  <c r="A1797" i="12"/>
  <c r="H1797" i="12" s="1"/>
  <c r="B1797" i="12"/>
  <c r="D1797" i="12"/>
  <c r="E1797" i="12"/>
  <c r="A1798" i="12"/>
  <c r="H1798" i="12" s="1"/>
  <c r="B1798" i="12"/>
  <c r="D1798" i="12"/>
  <c r="E1798" i="12"/>
  <c r="A1799" i="12"/>
  <c r="H1799" i="12" s="1"/>
  <c r="B1799" i="12"/>
  <c r="D1799" i="12"/>
  <c r="E1799" i="12"/>
  <c r="A1800" i="12"/>
  <c r="H1800" i="12" s="1"/>
  <c r="B1800" i="12"/>
  <c r="D1800" i="12"/>
  <c r="E1800" i="12"/>
  <c r="A1801" i="12"/>
  <c r="H1801" i="12" s="1"/>
  <c r="B1801" i="12"/>
  <c r="D1801" i="12"/>
  <c r="E1801" i="12"/>
  <c r="A1802" i="12"/>
  <c r="H1802" i="12" s="1"/>
  <c r="B1802" i="12"/>
  <c r="D1802" i="12"/>
  <c r="E1802" i="12"/>
  <c r="A1803" i="12"/>
  <c r="H1803" i="12" s="1"/>
  <c r="B1803" i="12"/>
  <c r="D1803" i="12"/>
  <c r="E1803" i="12"/>
  <c r="A1804" i="12"/>
  <c r="H1804" i="12" s="1"/>
  <c r="B1804" i="12"/>
  <c r="D1804" i="12"/>
  <c r="E1804" i="12"/>
  <c r="A1805" i="12"/>
  <c r="H1805" i="12" s="1"/>
  <c r="B1805" i="12"/>
  <c r="D1805" i="12"/>
  <c r="E1805" i="12"/>
  <c r="A1806" i="12"/>
  <c r="H1806" i="12" s="1"/>
  <c r="B1806" i="12"/>
  <c r="D1806" i="12"/>
  <c r="E1806" i="12"/>
  <c r="A1807" i="12"/>
  <c r="H1807" i="12" s="1"/>
  <c r="B1807" i="12"/>
  <c r="D1807" i="12"/>
  <c r="E1807" i="12"/>
  <c r="A1808" i="12"/>
  <c r="H1808" i="12" s="1"/>
  <c r="B1808" i="12"/>
  <c r="D1808" i="12"/>
  <c r="E1808" i="12"/>
  <c r="A1809" i="12"/>
  <c r="H1809" i="12" s="1"/>
  <c r="B1809" i="12"/>
  <c r="D1809" i="12"/>
  <c r="E1809" i="12"/>
  <c r="A1810" i="12"/>
  <c r="H1810" i="12" s="1"/>
  <c r="B1810" i="12"/>
  <c r="D1810" i="12"/>
  <c r="E1810" i="12"/>
  <c r="A1811" i="12"/>
  <c r="H1811" i="12" s="1"/>
  <c r="B1811" i="12"/>
  <c r="D1811" i="12"/>
  <c r="E1811" i="12"/>
  <c r="A1812" i="12"/>
  <c r="H1812" i="12" s="1"/>
  <c r="B1812" i="12"/>
  <c r="D1812" i="12"/>
  <c r="E1812" i="12"/>
  <c r="A1813" i="12"/>
  <c r="H1813" i="12" s="1"/>
  <c r="B1813" i="12"/>
  <c r="D1813" i="12"/>
  <c r="E1813" i="12"/>
  <c r="A1814" i="12"/>
  <c r="H1814" i="12" s="1"/>
  <c r="B1814" i="12"/>
  <c r="D1814" i="12"/>
  <c r="E1814" i="12"/>
  <c r="A1815" i="12"/>
  <c r="H1815" i="12" s="1"/>
  <c r="B1815" i="12"/>
  <c r="D1815" i="12"/>
  <c r="E1815" i="12"/>
  <c r="A1816" i="12"/>
  <c r="H1816" i="12" s="1"/>
  <c r="B1816" i="12"/>
  <c r="D1816" i="12"/>
  <c r="E1816" i="12"/>
  <c r="A1817" i="12"/>
  <c r="H1817" i="12" s="1"/>
  <c r="B1817" i="12"/>
  <c r="D1817" i="12"/>
  <c r="E1817" i="12"/>
  <c r="A1818" i="12"/>
  <c r="H1818" i="12" s="1"/>
  <c r="B1818" i="12"/>
  <c r="D1818" i="12"/>
  <c r="E1818" i="12"/>
  <c r="A1819" i="12"/>
  <c r="H1819" i="12" s="1"/>
  <c r="B1819" i="12"/>
  <c r="D1819" i="12"/>
  <c r="E1819" i="12"/>
  <c r="A1820" i="12"/>
  <c r="H1820" i="12" s="1"/>
  <c r="B1820" i="12"/>
  <c r="D1820" i="12"/>
  <c r="E1820" i="12"/>
  <c r="A1821" i="12"/>
  <c r="H1821" i="12" s="1"/>
  <c r="B1821" i="12"/>
  <c r="D1821" i="12"/>
  <c r="E1821" i="12"/>
  <c r="A1822" i="12"/>
  <c r="H1822" i="12" s="1"/>
  <c r="B1822" i="12"/>
  <c r="D1822" i="12"/>
  <c r="E1822" i="12"/>
  <c r="A1823" i="12"/>
  <c r="H1823" i="12" s="1"/>
  <c r="B1823" i="12"/>
  <c r="D1823" i="12"/>
  <c r="E1823" i="12"/>
  <c r="A1824" i="12"/>
  <c r="H1824" i="12" s="1"/>
  <c r="B1824" i="12"/>
  <c r="D1824" i="12"/>
  <c r="E1824" i="12"/>
  <c r="A1825" i="12"/>
  <c r="H1825" i="12" s="1"/>
  <c r="B1825" i="12"/>
  <c r="D1825" i="12"/>
  <c r="E1825" i="12"/>
  <c r="A1826" i="12"/>
  <c r="H1826" i="12" s="1"/>
  <c r="B1826" i="12"/>
  <c r="D1826" i="12"/>
  <c r="E1826" i="12"/>
  <c r="A1827" i="12"/>
  <c r="H1827" i="12" s="1"/>
  <c r="B1827" i="12"/>
  <c r="D1827" i="12"/>
  <c r="E1827" i="12"/>
  <c r="A1828" i="12"/>
  <c r="H1828" i="12" s="1"/>
  <c r="B1828" i="12"/>
  <c r="D1828" i="12"/>
  <c r="E1828" i="12"/>
  <c r="A1829" i="12"/>
  <c r="H1829" i="12" s="1"/>
  <c r="B1829" i="12"/>
  <c r="D1829" i="12"/>
  <c r="E1829" i="12"/>
  <c r="A1830" i="12"/>
  <c r="H1830" i="12" s="1"/>
  <c r="B1830" i="12"/>
  <c r="D1830" i="12"/>
  <c r="E1830" i="12"/>
  <c r="A1831" i="12"/>
  <c r="H1831" i="12" s="1"/>
  <c r="B1831" i="12"/>
  <c r="D1831" i="12"/>
  <c r="E1831" i="12"/>
  <c r="A1832" i="12"/>
  <c r="H1832" i="12" s="1"/>
  <c r="B1832" i="12"/>
  <c r="D1832" i="12"/>
  <c r="E1832" i="12"/>
  <c r="A1833" i="12"/>
  <c r="H1833" i="12" s="1"/>
  <c r="B1833" i="12"/>
  <c r="D1833" i="12"/>
  <c r="E1833" i="12"/>
  <c r="A1834" i="12"/>
  <c r="H1834" i="12" s="1"/>
  <c r="B1834" i="12"/>
  <c r="D1834" i="12"/>
  <c r="E1834" i="12"/>
  <c r="I1834" i="12"/>
  <c r="J1834" i="12" s="1"/>
  <c r="A1835" i="12"/>
  <c r="H1835" i="12" s="1"/>
  <c r="B1835" i="12"/>
  <c r="D1835" i="12"/>
  <c r="E1835" i="12"/>
  <c r="I1835" i="12"/>
  <c r="J1835" i="12" s="1"/>
  <c r="A1836" i="12"/>
  <c r="H1836" i="12" s="1"/>
  <c r="B1836" i="12"/>
  <c r="D1836" i="12"/>
  <c r="E1836" i="12"/>
  <c r="I1836" i="12"/>
  <c r="J1836" i="12" s="1"/>
  <c r="A1837" i="12"/>
  <c r="H1837" i="12" s="1"/>
  <c r="B1837" i="12"/>
  <c r="D1837" i="12"/>
  <c r="E1837" i="12"/>
  <c r="I1837" i="12"/>
  <c r="J1837" i="12" s="1"/>
  <c r="A1838" i="12"/>
  <c r="H1838" i="12" s="1"/>
  <c r="B1838" i="12"/>
  <c r="D1838" i="12"/>
  <c r="E1838" i="12"/>
  <c r="I1838" i="12"/>
  <c r="J1838" i="12" s="1"/>
  <c r="A1839" i="12"/>
  <c r="H1839" i="12" s="1"/>
  <c r="B1839" i="12"/>
  <c r="D1839" i="12"/>
  <c r="E1839" i="12"/>
  <c r="I1839" i="12"/>
  <c r="J1839" i="12" s="1"/>
  <c r="A1840" i="12"/>
  <c r="H1840" i="12" s="1"/>
  <c r="B1840" i="12"/>
  <c r="D1840" i="12"/>
  <c r="E1840" i="12"/>
  <c r="I1840" i="12"/>
  <c r="J1840" i="12" s="1"/>
  <c r="A1841" i="12"/>
  <c r="H1841" i="12" s="1"/>
  <c r="B1841" i="12"/>
  <c r="D1841" i="12"/>
  <c r="E1841" i="12"/>
  <c r="I1841" i="12"/>
  <c r="J1841" i="12" s="1"/>
  <c r="A1842" i="12"/>
  <c r="H1842" i="12" s="1"/>
  <c r="B1842" i="12"/>
  <c r="D1842" i="12"/>
  <c r="E1842" i="12"/>
  <c r="I1842" i="12"/>
  <c r="J1842" i="12" s="1"/>
  <c r="A1843" i="12"/>
  <c r="H1843" i="12" s="1"/>
  <c r="B1843" i="12"/>
  <c r="D1843" i="12"/>
  <c r="E1843" i="12"/>
  <c r="I1843" i="12"/>
  <c r="J1843" i="12" s="1"/>
  <c r="A1844" i="12"/>
  <c r="H1844" i="12" s="1"/>
  <c r="B1844" i="12"/>
  <c r="D1844" i="12"/>
  <c r="E1844" i="12"/>
  <c r="I1844" i="12"/>
  <c r="J1844" i="12" s="1"/>
  <c r="A1845" i="12"/>
  <c r="H1845" i="12" s="1"/>
  <c r="B1845" i="12"/>
  <c r="D1845" i="12"/>
  <c r="E1845" i="12"/>
  <c r="I1845" i="12"/>
  <c r="J1845" i="12" s="1"/>
  <c r="A1846" i="12"/>
  <c r="H1846" i="12" s="1"/>
  <c r="B1846" i="12"/>
  <c r="D1846" i="12"/>
  <c r="E1846" i="12"/>
  <c r="I1846" i="12"/>
  <c r="J1846" i="12" s="1"/>
  <c r="A1847" i="12"/>
  <c r="H1847" i="12" s="1"/>
  <c r="B1847" i="12"/>
  <c r="D1847" i="12"/>
  <c r="E1847" i="12"/>
  <c r="I1847" i="12"/>
  <c r="J1847" i="12" s="1"/>
  <c r="A1848" i="12"/>
  <c r="H1848" i="12" s="1"/>
  <c r="B1848" i="12"/>
  <c r="D1848" i="12"/>
  <c r="E1848" i="12"/>
  <c r="I1848" i="12"/>
  <c r="J1848" i="12" s="1"/>
  <c r="A1849" i="12"/>
  <c r="H1849" i="12" s="1"/>
  <c r="B1849" i="12"/>
  <c r="D1849" i="12"/>
  <c r="E1849" i="12"/>
  <c r="I1849" i="12"/>
  <c r="J1849" i="12" s="1"/>
  <c r="A1850" i="12"/>
  <c r="H1850" i="12" s="1"/>
  <c r="B1850" i="12"/>
  <c r="D1850" i="12"/>
  <c r="E1850" i="12"/>
  <c r="I1850" i="12"/>
  <c r="J1850" i="12" s="1"/>
  <c r="A1851" i="12"/>
  <c r="H1851" i="12" s="1"/>
  <c r="B1851" i="12"/>
  <c r="D1851" i="12"/>
  <c r="E1851" i="12"/>
  <c r="I1851" i="12"/>
  <c r="J1851" i="12" s="1"/>
  <c r="A1852" i="12"/>
  <c r="H1852" i="12" s="1"/>
  <c r="B1852" i="12"/>
  <c r="D1852" i="12"/>
  <c r="E1852" i="12"/>
  <c r="I1852" i="12"/>
  <c r="J1852" i="12" s="1"/>
  <c r="A1853" i="12"/>
  <c r="H1853" i="12" s="1"/>
  <c r="B1853" i="12"/>
  <c r="D1853" i="12"/>
  <c r="E1853" i="12"/>
  <c r="I1853" i="12"/>
  <c r="J1853" i="12" s="1"/>
  <c r="A1854" i="12"/>
  <c r="H1854" i="12" s="1"/>
  <c r="B1854" i="12"/>
  <c r="D1854" i="12"/>
  <c r="E1854" i="12"/>
  <c r="I1854" i="12"/>
  <c r="J1854" i="12" s="1"/>
  <c r="A1855" i="12"/>
  <c r="H1855" i="12" s="1"/>
  <c r="B1855" i="12"/>
  <c r="D1855" i="12"/>
  <c r="E1855" i="12"/>
  <c r="I1855" i="12"/>
  <c r="J1855" i="12" s="1"/>
  <c r="A1856" i="12"/>
  <c r="H1856" i="12" s="1"/>
  <c r="B1856" i="12"/>
  <c r="D1856" i="12"/>
  <c r="E1856" i="12"/>
  <c r="I1856" i="12"/>
  <c r="J1856" i="12" s="1"/>
  <c r="A1857" i="12"/>
  <c r="H1857" i="12" s="1"/>
  <c r="B1857" i="12"/>
  <c r="D1857" i="12"/>
  <c r="E1857" i="12"/>
  <c r="I1857" i="12"/>
  <c r="J1857" i="12" s="1"/>
  <c r="A1858" i="12"/>
  <c r="H1858" i="12" s="1"/>
  <c r="B1858" i="12"/>
  <c r="D1858" i="12"/>
  <c r="E1858" i="12"/>
  <c r="I1858" i="12"/>
  <c r="J1858" i="12" s="1"/>
  <c r="A1859" i="12"/>
  <c r="H1859" i="12" s="1"/>
  <c r="B1859" i="12"/>
  <c r="D1859" i="12"/>
  <c r="E1859" i="12"/>
  <c r="I1859" i="12"/>
  <c r="J1859" i="12" s="1"/>
  <c r="A1860" i="12"/>
  <c r="H1860" i="12" s="1"/>
  <c r="B1860" i="12"/>
  <c r="D1860" i="12"/>
  <c r="E1860" i="12"/>
  <c r="I1860" i="12"/>
  <c r="J1860" i="12" s="1"/>
  <c r="A1861" i="12"/>
  <c r="H1861" i="12" s="1"/>
  <c r="B1861" i="12"/>
  <c r="D1861" i="12"/>
  <c r="E1861" i="12"/>
  <c r="I1861" i="12"/>
  <c r="J1861" i="12" s="1"/>
  <c r="A1862" i="12"/>
  <c r="H1862" i="12" s="1"/>
  <c r="B1862" i="12"/>
  <c r="D1862" i="12"/>
  <c r="E1862" i="12"/>
  <c r="I1862" i="12"/>
  <c r="J1862" i="12" s="1"/>
  <c r="A1863" i="12"/>
  <c r="H1863" i="12" s="1"/>
  <c r="B1863" i="12"/>
  <c r="D1863" i="12"/>
  <c r="E1863" i="12"/>
  <c r="I1863" i="12"/>
  <c r="J1863" i="12" s="1"/>
  <c r="A1864" i="12"/>
  <c r="H1864" i="12" s="1"/>
  <c r="B1864" i="12"/>
  <c r="D1864" i="12"/>
  <c r="E1864" i="12"/>
  <c r="I1864" i="12"/>
  <c r="J1864" i="12" s="1"/>
  <c r="A1865" i="12"/>
  <c r="H1865" i="12" s="1"/>
  <c r="B1865" i="12"/>
  <c r="D1865" i="12"/>
  <c r="E1865" i="12"/>
  <c r="I1865" i="12"/>
  <c r="J1865" i="12" s="1"/>
  <c r="A1866" i="12"/>
  <c r="H1866" i="12" s="1"/>
  <c r="B1866" i="12"/>
  <c r="D1866" i="12"/>
  <c r="E1866" i="12"/>
  <c r="I1866" i="12"/>
  <c r="J1866" i="12" s="1"/>
  <c r="A1867" i="12"/>
  <c r="H1867" i="12" s="1"/>
  <c r="B1867" i="12"/>
  <c r="D1867" i="12"/>
  <c r="E1867" i="12"/>
  <c r="I1867" i="12"/>
  <c r="J1867" i="12" s="1"/>
  <c r="A1868" i="12"/>
  <c r="H1868" i="12" s="1"/>
  <c r="B1868" i="12"/>
  <c r="D1868" i="12"/>
  <c r="E1868" i="12"/>
  <c r="I1868" i="12"/>
  <c r="J1868" i="12" s="1"/>
  <c r="A1869" i="12"/>
  <c r="H1869" i="12" s="1"/>
  <c r="B1869" i="12"/>
  <c r="D1869" i="12"/>
  <c r="E1869" i="12"/>
  <c r="I1869" i="12"/>
  <c r="J1869" i="12" s="1"/>
  <c r="A1870" i="12"/>
  <c r="H1870" i="12" s="1"/>
  <c r="B1870" i="12"/>
  <c r="D1870" i="12"/>
  <c r="E1870" i="12"/>
  <c r="I1870" i="12"/>
  <c r="J1870" i="12" s="1"/>
  <c r="A1871" i="12"/>
  <c r="H1871" i="12" s="1"/>
  <c r="B1871" i="12"/>
  <c r="D1871" i="12"/>
  <c r="E1871" i="12"/>
  <c r="I1871" i="12"/>
  <c r="J1871" i="12" s="1"/>
  <c r="A1872" i="12"/>
  <c r="H1872" i="12" s="1"/>
  <c r="B1872" i="12"/>
  <c r="D1872" i="12"/>
  <c r="E1872" i="12"/>
  <c r="I1872" i="12"/>
  <c r="J1872" i="12" s="1"/>
  <c r="A1873" i="12"/>
  <c r="H1873" i="12" s="1"/>
  <c r="B1873" i="12"/>
  <c r="D1873" i="12"/>
  <c r="E1873" i="12"/>
  <c r="I1873" i="12"/>
  <c r="J1873" i="12" s="1"/>
  <c r="A1874" i="12"/>
  <c r="H1874" i="12" s="1"/>
  <c r="B1874" i="12"/>
  <c r="D1874" i="12"/>
  <c r="E1874" i="12"/>
  <c r="I1874" i="12"/>
  <c r="J1874" i="12" s="1"/>
  <c r="A1875" i="12"/>
  <c r="H1875" i="12" s="1"/>
  <c r="B1875" i="12"/>
  <c r="D1875" i="12"/>
  <c r="E1875" i="12"/>
  <c r="I1875" i="12"/>
  <c r="J1875" i="12" s="1"/>
  <c r="A1876" i="12"/>
  <c r="H1876" i="12" s="1"/>
  <c r="B1876" i="12"/>
  <c r="D1876" i="12"/>
  <c r="E1876" i="12"/>
  <c r="I1876" i="12"/>
  <c r="J1876" i="12" s="1"/>
  <c r="A1877" i="12"/>
  <c r="H1877" i="12" s="1"/>
  <c r="B1877" i="12"/>
  <c r="D1877" i="12"/>
  <c r="E1877" i="12"/>
  <c r="I1877" i="12"/>
  <c r="J1877" i="12" s="1"/>
  <c r="A1878" i="12"/>
  <c r="H1878" i="12" s="1"/>
  <c r="B1878" i="12"/>
  <c r="D1878" i="12"/>
  <c r="E1878" i="12"/>
  <c r="I1878" i="12"/>
  <c r="J1878" i="12" s="1"/>
  <c r="A1879" i="12"/>
  <c r="H1879" i="12" s="1"/>
  <c r="B1879" i="12"/>
  <c r="D1879" i="12"/>
  <c r="E1879" i="12"/>
  <c r="I1879" i="12"/>
  <c r="J1879" i="12" s="1"/>
  <c r="A1880" i="12"/>
  <c r="H1880" i="12" s="1"/>
  <c r="B1880" i="12"/>
  <c r="D1880" i="12"/>
  <c r="E1880" i="12"/>
  <c r="I1880" i="12"/>
  <c r="J1880" i="12" s="1"/>
  <c r="A1881" i="12"/>
  <c r="H1881" i="12" s="1"/>
  <c r="B1881" i="12"/>
  <c r="D1881" i="12"/>
  <c r="E1881" i="12"/>
  <c r="I1881" i="12"/>
  <c r="J1881" i="12" s="1"/>
  <c r="A1882" i="12"/>
  <c r="H1882" i="12" s="1"/>
  <c r="B1882" i="12"/>
  <c r="D1882" i="12"/>
  <c r="E1882" i="12"/>
  <c r="I1882" i="12"/>
  <c r="J1882" i="12" s="1"/>
  <c r="A1883" i="12"/>
  <c r="H1883" i="12" s="1"/>
  <c r="B1883" i="12"/>
  <c r="D1883" i="12"/>
  <c r="E1883" i="12"/>
  <c r="I1883" i="12"/>
  <c r="J1883" i="12" s="1"/>
  <c r="A1884" i="12"/>
  <c r="H1884" i="12" s="1"/>
  <c r="B1884" i="12"/>
  <c r="D1884" i="12"/>
  <c r="E1884" i="12"/>
  <c r="I1884" i="12"/>
  <c r="J1884" i="12" s="1"/>
  <c r="A1885" i="12"/>
  <c r="H1885" i="12" s="1"/>
  <c r="B1885" i="12"/>
  <c r="D1885" i="12"/>
  <c r="E1885" i="12"/>
  <c r="I1885" i="12"/>
  <c r="J1885" i="12" s="1"/>
  <c r="A1886" i="12"/>
  <c r="H1886" i="12" s="1"/>
  <c r="B1886" i="12"/>
  <c r="D1886" i="12"/>
  <c r="E1886" i="12"/>
  <c r="I1886" i="12"/>
  <c r="J1886" i="12" s="1"/>
  <c r="A1887" i="12"/>
  <c r="H1887" i="12" s="1"/>
  <c r="B1887" i="12"/>
  <c r="D1887" i="12"/>
  <c r="E1887" i="12"/>
  <c r="I1887" i="12"/>
  <c r="J1887" i="12" s="1"/>
  <c r="A1888" i="12"/>
  <c r="H1888" i="12" s="1"/>
  <c r="B1888" i="12"/>
  <c r="D1888" i="12"/>
  <c r="E1888" i="12"/>
  <c r="I1888" i="12"/>
  <c r="J1888" i="12" s="1"/>
  <c r="A1889" i="12"/>
  <c r="H1889" i="12" s="1"/>
  <c r="B1889" i="12"/>
  <c r="D1889" i="12"/>
  <c r="E1889" i="12"/>
  <c r="I1889" i="12"/>
  <c r="J1889" i="12" s="1"/>
  <c r="A1890" i="12"/>
  <c r="H1890" i="12" s="1"/>
  <c r="B1890" i="12"/>
  <c r="D1890" i="12"/>
  <c r="E1890" i="12"/>
  <c r="I1890" i="12"/>
  <c r="J1890" i="12" s="1"/>
  <c r="A1891" i="12"/>
  <c r="H1891" i="12" s="1"/>
  <c r="B1891" i="12"/>
  <c r="D1891" i="12"/>
  <c r="E1891" i="12"/>
  <c r="I1891" i="12"/>
  <c r="J1891" i="12" s="1"/>
  <c r="A1892" i="12"/>
  <c r="H1892" i="12" s="1"/>
  <c r="B1892" i="12"/>
  <c r="D1892" i="12"/>
  <c r="E1892" i="12"/>
  <c r="I1892" i="12"/>
  <c r="J1892" i="12" s="1"/>
  <c r="A1893" i="12"/>
  <c r="H1893" i="12" s="1"/>
  <c r="B1893" i="12"/>
  <c r="D1893" i="12"/>
  <c r="E1893" i="12"/>
  <c r="I1893" i="12"/>
  <c r="J1893" i="12" s="1"/>
  <c r="A1894" i="12"/>
  <c r="H1894" i="12" s="1"/>
  <c r="B1894" i="12"/>
  <c r="D1894" i="12"/>
  <c r="E1894" i="12"/>
  <c r="I1894" i="12"/>
  <c r="J1894" i="12" s="1"/>
  <c r="A1895" i="12"/>
  <c r="H1895" i="12" s="1"/>
  <c r="B1895" i="12"/>
  <c r="D1895" i="12"/>
  <c r="E1895" i="12"/>
  <c r="I1895" i="12"/>
  <c r="J1895" i="12" s="1"/>
  <c r="A1896" i="12"/>
  <c r="H1896" i="12" s="1"/>
  <c r="B1896" i="12"/>
  <c r="D1896" i="12"/>
  <c r="E1896" i="12"/>
  <c r="I1896" i="12"/>
  <c r="J1896" i="12" s="1"/>
  <c r="A1897" i="12"/>
  <c r="H1897" i="12" s="1"/>
  <c r="B1897" i="12"/>
  <c r="D1897" i="12"/>
  <c r="E1897" i="12"/>
  <c r="I1897" i="12"/>
  <c r="J1897" i="12" s="1"/>
  <c r="A1898" i="12"/>
  <c r="H1898" i="12" s="1"/>
  <c r="B1898" i="12"/>
  <c r="D1898" i="12"/>
  <c r="E1898" i="12"/>
  <c r="I1898" i="12"/>
  <c r="J1898" i="12" s="1"/>
  <c r="A1899" i="12"/>
  <c r="H1899" i="12" s="1"/>
  <c r="B1899" i="12"/>
  <c r="D1899" i="12"/>
  <c r="E1899" i="12"/>
  <c r="I1899" i="12"/>
  <c r="J1899" i="12" s="1"/>
  <c r="A1900" i="12"/>
  <c r="H1900" i="12" s="1"/>
  <c r="B1900" i="12"/>
  <c r="D1900" i="12"/>
  <c r="E1900" i="12"/>
  <c r="I1900" i="12"/>
  <c r="J1900" i="12" s="1"/>
  <c r="A1901" i="12"/>
  <c r="H1901" i="12" s="1"/>
  <c r="B1901" i="12"/>
  <c r="D1901" i="12"/>
  <c r="E1901" i="12"/>
  <c r="I1901" i="12"/>
  <c r="J1901" i="12" s="1"/>
  <c r="A1902" i="12"/>
  <c r="H1902" i="12" s="1"/>
  <c r="B1902" i="12"/>
  <c r="D1902" i="12"/>
  <c r="E1902" i="12"/>
  <c r="I1902" i="12"/>
  <c r="J1902" i="12" s="1"/>
  <c r="A1903" i="12"/>
  <c r="H1903" i="12" s="1"/>
  <c r="B1903" i="12"/>
  <c r="D1903" i="12"/>
  <c r="E1903" i="12"/>
  <c r="I1903" i="12"/>
  <c r="J1903" i="12" s="1"/>
  <c r="A1904" i="12"/>
  <c r="H1904" i="12" s="1"/>
  <c r="B1904" i="12"/>
  <c r="D1904" i="12"/>
  <c r="E1904" i="12"/>
  <c r="I1904" i="12"/>
  <c r="J1904" i="12" s="1"/>
  <c r="A1905" i="12"/>
  <c r="H1905" i="12" s="1"/>
  <c r="B1905" i="12"/>
  <c r="D1905" i="12"/>
  <c r="E1905" i="12"/>
  <c r="I1905" i="12"/>
  <c r="J1905" i="12" s="1"/>
  <c r="A1906" i="12"/>
  <c r="H1906" i="12" s="1"/>
  <c r="B1906" i="12"/>
  <c r="D1906" i="12"/>
  <c r="E1906" i="12"/>
  <c r="I1906" i="12"/>
  <c r="J1906" i="12" s="1"/>
  <c r="A1907" i="12"/>
  <c r="H1907" i="12" s="1"/>
  <c r="B1907" i="12"/>
  <c r="D1907" i="12"/>
  <c r="E1907" i="12"/>
  <c r="I1907" i="12"/>
  <c r="J1907" i="12" s="1"/>
  <c r="A1908" i="12"/>
  <c r="H1908" i="12" s="1"/>
  <c r="B1908" i="12"/>
  <c r="D1908" i="12"/>
  <c r="E1908" i="12"/>
  <c r="I1908" i="12"/>
  <c r="J1908" i="12" s="1"/>
  <c r="A1909" i="12"/>
  <c r="H1909" i="12" s="1"/>
  <c r="B1909" i="12"/>
  <c r="D1909" i="12"/>
  <c r="E1909" i="12"/>
  <c r="I1909" i="12"/>
  <c r="J1909" i="12" s="1"/>
  <c r="A1910" i="12"/>
  <c r="H1910" i="12" s="1"/>
  <c r="B1910" i="12"/>
  <c r="D1910" i="12"/>
  <c r="E1910" i="12"/>
  <c r="I1910" i="12"/>
  <c r="J1910" i="12" s="1"/>
  <c r="A1911" i="12"/>
  <c r="H1911" i="12" s="1"/>
  <c r="B1911" i="12"/>
  <c r="D1911" i="12"/>
  <c r="E1911" i="12"/>
  <c r="I1911" i="12"/>
  <c r="J1911" i="12" s="1"/>
  <c r="A1912" i="12"/>
  <c r="H1912" i="12" s="1"/>
  <c r="B1912" i="12"/>
  <c r="D1912" i="12"/>
  <c r="E1912" i="12"/>
  <c r="I1912" i="12"/>
  <c r="J1912" i="12" s="1"/>
  <c r="A1913" i="12"/>
  <c r="H1913" i="12" s="1"/>
  <c r="B1913" i="12"/>
  <c r="D1913" i="12"/>
  <c r="E1913" i="12"/>
  <c r="I1913" i="12"/>
  <c r="J1913" i="12" s="1"/>
  <c r="A1914" i="12"/>
  <c r="H1914" i="12" s="1"/>
  <c r="B1914" i="12"/>
  <c r="D1914" i="12"/>
  <c r="E1914" i="12"/>
  <c r="I1914" i="12"/>
  <c r="J1914" i="12" s="1"/>
  <c r="A1915" i="12"/>
  <c r="H1915" i="12" s="1"/>
  <c r="B1915" i="12"/>
  <c r="D1915" i="12"/>
  <c r="E1915" i="12"/>
  <c r="I1915" i="12"/>
  <c r="J1915" i="12" s="1"/>
  <c r="A1916" i="12"/>
  <c r="H1916" i="12" s="1"/>
  <c r="B1916" i="12"/>
  <c r="D1916" i="12"/>
  <c r="E1916" i="12"/>
  <c r="I1916" i="12"/>
  <c r="J1916" i="12" s="1"/>
  <c r="A1917" i="12"/>
  <c r="H1917" i="12" s="1"/>
  <c r="B1917" i="12"/>
  <c r="D1917" i="12"/>
  <c r="E1917" i="12"/>
  <c r="I1917" i="12"/>
  <c r="J1917" i="12" s="1"/>
  <c r="A1918" i="12"/>
  <c r="H1918" i="12" s="1"/>
  <c r="B1918" i="12"/>
  <c r="D1918" i="12"/>
  <c r="E1918" i="12"/>
  <c r="I1918" i="12"/>
  <c r="J1918" i="12" s="1"/>
  <c r="A1919" i="12"/>
  <c r="H1919" i="12" s="1"/>
  <c r="B1919" i="12"/>
  <c r="D1919" i="12"/>
  <c r="E1919" i="12"/>
  <c r="I1919" i="12"/>
  <c r="J1919" i="12" s="1"/>
  <c r="A1920" i="12"/>
  <c r="H1920" i="12" s="1"/>
  <c r="B1920" i="12"/>
  <c r="D1920" i="12"/>
  <c r="E1920" i="12"/>
  <c r="I1920" i="12"/>
  <c r="J1920" i="12" s="1"/>
  <c r="A1921" i="12"/>
  <c r="H1921" i="12" s="1"/>
  <c r="B1921" i="12"/>
  <c r="D1921" i="12"/>
  <c r="E1921" i="12"/>
  <c r="I1921" i="12"/>
  <c r="J1921" i="12" s="1"/>
  <c r="A1922" i="12"/>
  <c r="H1922" i="12" s="1"/>
  <c r="B1922" i="12"/>
  <c r="D1922" i="12"/>
  <c r="E1922" i="12"/>
  <c r="I1922" i="12"/>
  <c r="J1922" i="12" s="1"/>
  <c r="A1923" i="12"/>
  <c r="H1923" i="12" s="1"/>
  <c r="B1923" i="12"/>
  <c r="D1923" i="12"/>
  <c r="E1923" i="12"/>
  <c r="I1923" i="12"/>
  <c r="J1923" i="12" s="1"/>
  <c r="A1924" i="12"/>
  <c r="H1924" i="12" s="1"/>
  <c r="B1924" i="12"/>
  <c r="D1924" i="12"/>
  <c r="E1924" i="12"/>
  <c r="I1924" i="12"/>
  <c r="J1924" i="12" s="1"/>
  <c r="A1925" i="12"/>
  <c r="H1925" i="12" s="1"/>
  <c r="B1925" i="12"/>
  <c r="D1925" i="12"/>
  <c r="E1925" i="12"/>
  <c r="I1925" i="12"/>
  <c r="J1925" i="12" s="1"/>
  <c r="A1926" i="12"/>
  <c r="H1926" i="12" s="1"/>
  <c r="B1926" i="12"/>
  <c r="D1926" i="12"/>
  <c r="E1926" i="12"/>
  <c r="I1926" i="12"/>
  <c r="J1926" i="12" s="1"/>
  <c r="A1927" i="12"/>
  <c r="H1927" i="12" s="1"/>
  <c r="B1927" i="12"/>
  <c r="D1927" i="12"/>
  <c r="E1927" i="12"/>
  <c r="I1927" i="12"/>
  <c r="J1927" i="12" s="1"/>
  <c r="A1928" i="12"/>
  <c r="H1928" i="12" s="1"/>
  <c r="B1928" i="12"/>
  <c r="D1928" i="12"/>
  <c r="E1928" i="12"/>
  <c r="I1928" i="12"/>
  <c r="J1928" i="12" s="1"/>
  <c r="A1929" i="12"/>
  <c r="H1929" i="12" s="1"/>
  <c r="B1929" i="12"/>
  <c r="D1929" i="12"/>
  <c r="E1929" i="12"/>
  <c r="I1929" i="12"/>
  <c r="J1929" i="12" s="1"/>
  <c r="A1930" i="12"/>
  <c r="H1930" i="12" s="1"/>
  <c r="B1930" i="12"/>
  <c r="D1930" i="12"/>
  <c r="E1930" i="12"/>
  <c r="I1930" i="12"/>
  <c r="J1930" i="12" s="1"/>
  <c r="A1931" i="12"/>
  <c r="H1931" i="12" s="1"/>
  <c r="B1931" i="12"/>
  <c r="D1931" i="12"/>
  <c r="E1931" i="12"/>
  <c r="I1931" i="12"/>
  <c r="J1931" i="12" s="1"/>
  <c r="A1932" i="12"/>
  <c r="H1932" i="12" s="1"/>
  <c r="B1932" i="12"/>
  <c r="D1932" i="12"/>
  <c r="E1932" i="12"/>
  <c r="I1932" i="12"/>
  <c r="J1932" i="12" s="1"/>
  <c r="A1933" i="12"/>
  <c r="H1933" i="12" s="1"/>
  <c r="B1933" i="12"/>
  <c r="D1933" i="12"/>
  <c r="E1933" i="12"/>
  <c r="I1933" i="12"/>
  <c r="J1933" i="12" s="1"/>
  <c r="A1934" i="12"/>
  <c r="H1934" i="12" s="1"/>
  <c r="B1934" i="12"/>
  <c r="D1934" i="12"/>
  <c r="E1934" i="12"/>
  <c r="I1934" i="12"/>
  <c r="J1934" i="12" s="1"/>
  <c r="A1935" i="12"/>
  <c r="H1935" i="12" s="1"/>
  <c r="B1935" i="12"/>
  <c r="D1935" i="12"/>
  <c r="E1935" i="12"/>
  <c r="I1935" i="12"/>
  <c r="J1935" i="12" s="1"/>
  <c r="A1936" i="12"/>
  <c r="H1936" i="12" s="1"/>
  <c r="B1936" i="12"/>
  <c r="D1936" i="12"/>
  <c r="E1936" i="12"/>
  <c r="I1936" i="12"/>
  <c r="J1936" i="12" s="1"/>
  <c r="A1937" i="12"/>
  <c r="H1937" i="12" s="1"/>
  <c r="B1937" i="12"/>
  <c r="D1937" i="12"/>
  <c r="E1937" i="12"/>
  <c r="I1937" i="12"/>
  <c r="J1937" i="12" s="1"/>
  <c r="A1938" i="12"/>
  <c r="H1938" i="12" s="1"/>
  <c r="B1938" i="12"/>
  <c r="D1938" i="12"/>
  <c r="E1938" i="12"/>
  <c r="I1938" i="12"/>
  <c r="J1938" i="12" s="1"/>
  <c r="A1939" i="12"/>
  <c r="H1939" i="12" s="1"/>
  <c r="B1939" i="12"/>
  <c r="D1939" i="12"/>
  <c r="E1939" i="12"/>
  <c r="I1939" i="12"/>
  <c r="J1939" i="12" s="1"/>
  <c r="A1940" i="12"/>
  <c r="H1940" i="12" s="1"/>
  <c r="B1940" i="12"/>
  <c r="D1940" i="12"/>
  <c r="E1940" i="12"/>
  <c r="I1940" i="12"/>
  <c r="J1940" i="12" s="1"/>
  <c r="A1941" i="12"/>
  <c r="H1941" i="12" s="1"/>
  <c r="B1941" i="12"/>
  <c r="D1941" i="12"/>
  <c r="E1941" i="12"/>
  <c r="I1941" i="12"/>
  <c r="J1941" i="12" s="1"/>
  <c r="A1942" i="12"/>
  <c r="H1942" i="12" s="1"/>
  <c r="B1942" i="12"/>
  <c r="D1942" i="12"/>
  <c r="E1942" i="12"/>
  <c r="I1942" i="12"/>
  <c r="J1942" i="12" s="1"/>
  <c r="A1943" i="12"/>
  <c r="H1943" i="12" s="1"/>
  <c r="B1943" i="12"/>
  <c r="D1943" i="12"/>
  <c r="E1943" i="12"/>
  <c r="I1943" i="12"/>
  <c r="J1943" i="12" s="1"/>
  <c r="A1944" i="12"/>
  <c r="H1944" i="12" s="1"/>
  <c r="B1944" i="12"/>
  <c r="D1944" i="12"/>
  <c r="E1944" i="12"/>
  <c r="I1944" i="12"/>
  <c r="J1944" i="12" s="1"/>
  <c r="A1945" i="12"/>
  <c r="H1945" i="12" s="1"/>
  <c r="B1945" i="12"/>
  <c r="D1945" i="12"/>
  <c r="E1945" i="12"/>
  <c r="I1945" i="12"/>
  <c r="J1945" i="12" s="1"/>
  <c r="A1946" i="12"/>
  <c r="H1946" i="12" s="1"/>
  <c r="B1946" i="12"/>
  <c r="D1946" i="12"/>
  <c r="E1946" i="12"/>
  <c r="I1946" i="12"/>
  <c r="J1946" i="12" s="1"/>
  <c r="A1947" i="12"/>
  <c r="H1947" i="12" s="1"/>
  <c r="B1947" i="12"/>
  <c r="D1947" i="12"/>
  <c r="E1947" i="12"/>
  <c r="I1947" i="12"/>
  <c r="J1947" i="12" s="1"/>
  <c r="A1948" i="12"/>
  <c r="H1948" i="12" s="1"/>
  <c r="B1948" i="12"/>
  <c r="D1948" i="12"/>
  <c r="E1948" i="12"/>
  <c r="I1948" i="12"/>
  <c r="J1948" i="12" s="1"/>
  <c r="A1949" i="12"/>
  <c r="H1949" i="12" s="1"/>
  <c r="B1949" i="12"/>
  <c r="D1949" i="12"/>
  <c r="E1949" i="12"/>
  <c r="I1949" i="12"/>
  <c r="J1949" i="12" s="1"/>
  <c r="A1950" i="12"/>
  <c r="H1950" i="12" s="1"/>
  <c r="B1950" i="12"/>
  <c r="D1950" i="12"/>
  <c r="E1950" i="12"/>
  <c r="I1950" i="12"/>
  <c r="J1950" i="12" s="1"/>
  <c r="A1951" i="12"/>
  <c r="H1951" i="12" s="1"/>
  <c r="B1951" i="12"/>
  <c r="D1951" i="12"/>
  <c r="E1951" i="12"/>
  <c r="I1951" i="12"/>
  <c r="J1951" i="12" s="1"/>
  <c r="A1952" i="12"/>
  <c r="H1952" i="12" s="1"/>
  <c r="B1952" i="12"/>
  <c r="D1952" i="12"/>
  <c r="E1952" i="12"/>
  <c r="I1952" i="12"/>
  <c r="J1952" i="12" s="1"/>
  <c r="A1953" i="12"/>
  <c r="H1953" i="12" s="1"/>
  <c r="B1953" i="12"/>
  <c r="D1953" i="12"/>
  <c r="E1953" i="12"/>
  <c r="I1953" i="12"/>
  <c r="J1953" i="12" s="1"/>
  <c r="A1954" i="12"/>
  <c r="H1954" i="12" s="1"/>
  <c r="B1954" i="12"/>
  <c r="D1954" i="12"/>
  <c r="E1954" i="12"/>
  <c r="I1954" i="12"/>
  <c r="J1954" i="12" s="1"/>
  <c r="A1955" i="12"/>
  <c r="H1955" i="12" s="1"/>
  <c r="B1955" i="12"/>
  <c r="D1955" i="12"/>
  <c r="E1955" i="12"/>
  <c r="I1955" i="12"/>
  <c r="J1955" i="12" s="1"/>
  <c r="A1956" i="12"/>
  <c r="H1956" i="12" s="1"/>
  <c r="B1956" i="12"/>
  <c r="D1956" i="12"/>
  <c r="E1956" i="12"/>
  <c r="I1956" i="12"/>
  <c r="J1956" i="12" s="1"/>
  <c r="A1957" i="12"/>
  <c r="H1957" i="12" s="1"/>
  <c r="B1957" i="12"/>
  <c r="D1957" i="12"/>
  <c r="E1957" i="12"/>
  <c r="I1957" i="12"/>
  <c r="J1957" i="12" s="1"/>
  <c r="A1958" i="12"/>
  <c r="H1958" i="12" s="1"/>
  <c r="B1958" i="12"/>
  <c r="D1958" i="12"/>
  <c r="E1958" i="12"/>
  <c r="I1958" i="12"/>
  <c r="J1958" i="12" s="1"/>
  <c r="A1959" i="12"/>
  <c r="H1959" i="12" s="1"/>
  <c r="B1959" i="12"/>
  <c r="D1959" i="12"/>
  <c r="E1959" i="12"/>
  <c r="I1959" i="12"/>
  <c r="J1959" i="12" s="1"/>
  <c r="A1960" i="12"/>
  <c r="H1960" i="12" s="1"/>
  <c r="B1960" i="12"/>
  <c r="D1960" i="12"/>
  <c r="E1960" i="12"/>
  <c r="I1960" i="12"/>
  <c r="J1960" i="12" s="1"/>
  <c r="A1961" i="12"/>
  <c r="H1961" i="12" s="1"/>
  <c r="B1961" i="12"/>
  <c r="D1961" i="12"/>
  <c r="E1961" i="12"/>
  <c r="I1961" i="12"/>
  <c r="J1961" i="12" s="1"/>
  <c r="A1962" i="12"/>
  <c r="H1962" i="12" s="1"/>
  <c r="B1962" i="12"/>
  <c r="D1962" i="12"/>
  <c r="E1962" i="12"/>
  <c r="I1962" i="12"/>
  <c r="J1962" i="12" s="1"/>
  <c r="A1963" i="12"/>
  <c r="H1963" i="12" s="1"/>
  <c r="B1963" i="12"/>
  <c r="D1963" i="12"/>
  <c r="E1963" i="12"/>
  <c r="I1963" i="12"/>
  <c r="J1963" i="12" s="1"/>
  <c r="A1964" i="12"/>
  <c r="H1964" i="12" s="1"/>
  <c r="B1964" i="12"/>
  <c r="D1964" i="12"/>
  <c r="E1964" i="12"/>
  <c r="I1964" i="12"/>
  <c r="J1964" i="12" s="1"/>
  <c r="A1965" i="12"/>
  <c r="H1965" i="12" s="1"/>
  <c r="B1965" i="12"/>
  <c r="D1965" i="12"/>
  <c r="E1965" i="12"/>
  <c r="I1965" i="12"/>
  <c r="J1965" i="12" s="1"/>
  <c r="A1966" i="12"/>
  <c r="H1966" i="12" s="1"/>
  <c r="B1966" i="12"/>
  <c r="D1966" i="12"/>
  <c r="E1966" i="12"/>
  <c r="I1966" i="12"/>
  <c r="J1966" i="12" s="1"/>
  <c r="A1967" i="12"/>
  <c r="H1967" i="12" s="1"/>
  <c r="B1967" i="12"/>
  <c r="D1967" i="12"/>
  <c r="E1967" i="12"/>
  <c r="I1967" i="12"/>
  <c r="J1967" i="12" s="1"/>
  <c r="A1968" i="12"/>
  <c r="H1968" i="12" s="1"/>
  <c r="B1968" i="12"/>
  <c r="D1968" i="12"/>
  <c r="E1968" i="12"/>
  <c r="I1968" i="12"/>
  <c r="J1968" i="12" s="1"/>
  <c r="A1969" i="12"/>
  <c r="H1969" i="12" s="1"/>
  <c r="B1969" i="12"/>
  <c r="D1969" i="12"/>
  <c r="E1969" i="12"/>
  <c r="I1969" i="12"/>
  <c r="J1969" i="12" s="1"/>
  <c r="A1970" i="12"/>
  <c r="H1970" i="12" s="1"/>
  <c r="B1970" i="12"/>
  <c r="D1970" i="12"/>
  <c r="E1970" i="12"/>
  <c r="I1970" i="12"/>
  <c r="J1970" i="12" s="1"/>
  <c r="A1971" i="12"/>
  <c r="H1971" i="12" s="1"/>
  <c r="B1971" i="12"/>
  <c r="D1971" i="12"/>
  <c r="E1971" i="12"/>
  <c r="I1971" i="12"/>
  <c r="J1971" i="12" s="1"/>
  <c r="A1972" i="12"/>
  <c r="H1972" i="12" s="1"/>
  <c r="B1972" i="12"/>
  <c r="D1972" i="12"/>
  <c r="E1972" i="12"/>
  <c r="I1972" i="12"/>
  <c r="J1972" i="12" s="1"/>
  <c r="A1973" i="12"/>
  <c r="H1973" i="12" s="1"/>
  <c r="B1973" i="12"/>
  <c r="D1973" i="12"/>
  <c r="E1973" i="12"/>
  <c r="I1973" i="12"/>
  <c r="J1973" i="12" s="1"/>
  <c r="A1974" i="12"/>
  <c r="H1974" i="12" s="1"/>
  <c r="B1974" i="12"/>
  <c r="D1974" i="12"/>
  <c r="E1974" i="12"/>
  <c r="I1974" i="12"/>
  <c r="J1974" i="12" s="1"/>
  <c r="A1975" i="12"/>
  <c r="H1975" i="12" s="1"/>
  <c r="B1975" i="12"/>
  <c r="D1975" i="12"/>
  <c r="E1975" i="12"/>
  <c r="I1975" i="12"/>
  <c r="J1975" i="12" s="1"/>
  <c r="A1976" i="12"/>
  <c r="H1976" i="12" s="1"/>
  <c r="B1976" i="12"/>
  <c r="D1976" i="12"/>
  <c r="E1976" i="12"/>
  <c r="I1976" i="12"/>
  <c r="J1976" i="12" s="1"/>
  <c r="A1977" i="12"/>
  <c r="H1977" i="12" s="1"/>
  <c r="B1977" i="12"/>
  <c r="D1977" i="12"/>
  <c r="E1977" i="12"/>
  <c r="I1977" i="12"/>
  <c r="J1977" i="12" s="1"/>
  <c r="A1978" i="12"/>
  <c r="H1978" i="12" s="1"/>
  <c r="B1978" i="12"/>
  <c r="D1978" i="12"/>
  <c r="E1978" i="12"/>
  <c r="I1978" i="12"/>
  <c r="J1978" i="12" s="1"/>
  <c r="A1979" i="12"/>
  <c r="H1979" i="12" s="1"/>
  <c r="B1979" i="12"/>
  <c r="D1979" i="12"/>
  <c r="E1979" i="12"/>
  <c r="I1979" i="12"/>
  <c r="J1979" i="12" s="1"/>
  <c r="A1980" i="12"/>
  <c r="H1980" i="12" s="1"/>
  <c r="B1980" i="12"/>
  <c r="D1980" i="12"/>
  <c r="E1980" i="12"/>
  <c r="I1980" i="12"/>
  <c r="J1980" i="12" s="1"/>
  <c r="A1981" i="12"/>
  <c r="H1981" i="12" s="1"/>
  <c r="B1981" i="12"/>
  <c r="D1981" i="12"/>
  <c r="E1981" i="12"/>
  <c r="I1981" i="12"/>
  <c r="J1981" i="12" s="1"/>
  <c r="A1982" i="12"/>
  <c r="H1982" i="12" s="1"/>
  <c r="B1982" i="12"/>
  <c r="D1982" i="12"/>
  <c r="E1982" i="12"/>
  <c r="I1982" i="12"/>
  <c r="J1982" i="12" s="1"/>
  <c r="A1983" i="12"/>
  <c r="H1983" i="12" s="1"/>
  <c r="B1983" i="12"/>
  <c r="D1983" i="12"/>
  <c r="E1983" i="12"/>
  <c r="I1983" i="12"/>
  <c r="J1983" i="12" s="1"/>
  <c r="A1984" i="12"/>
  <c r="H1984" i="12" s="1"/>
  <c r="B1984" i="12"/>
  <c r="D1984" i="12"/>
  <c r="E1984" i="12"/>
  <c r="I1984" i="12"/>
  <c r="J1984" i="12" s="1"/>
  <c r="A1985" i="12"/>
  <c r="H1985" i="12" s="1"/>
  <c r="B1985" i="12"/>
  <c r="D1985" i="12"/>
  <c r="E1985" i="12"/>
  <c r="I1985" i="12"/>
  <c r="J1985" i="12" s="1"/>
  <c r="A1986" i="12"/>
  <c r="H1986" i="12" s="1"/>
  <c r="B1986" i="12"/>
  <c r="D1986" i="12"/>
  <c r="E1986" i="12"/>
  <c r="I1986" i="12"/>
  <c r="J1986" i="12" s="1"/>
  <c r="A1987" i="12"/>
  <c r="H1987" i="12" s="1"/>
  <c r="B1987" i="12"/>
  <c r="D1987" i="12"/>
  <c r="E1987" i="12"/>
  <c r="I1987" i="12"/>
  <c r="J1987" i="12" s="1"/>
  <c r="A1988" i="12"/>
  <c r="H1988" i="12" s="1"/>
  <c r="B1988" i="12"/>
  <c r="D1988" i="12"/>
  <c r="E1988" i="12"/>
  <c r="I1988" i="12"/>
  <c r="J1988" i="12" s="1"/>
  <c r="A1989" i="12"/>
  <c r="H1989" i="12" s="1"/>
  <c r="B1989" i="12"/>
  <c r="D1989" i="12"/>
  <c r="E1989" i="12"/>
  <c r="I1989" i="12"/>
  <c r="J1989" i="12" s="1"/>
  <c r="A1990" i="12"/>
  <c r="H1990" i="12" s="1"/>
  <c r="B1990" i="12"/>
  <c r="D1990" i="12"/>
  <c r="E1990" i="12"/>
  <c r="I1990" i="12"/>
  <c r="J1990" i="12" s="1"/>
  <c r="A1991" i="12"/>
  <c r="H1991" i="12" s="1"/>
  <c r="B1991" i="12"/>
  <c r="D1991" i="12"/>
  <c r="E1991" i="12"/>
  <c r="I1991" i="12"/>
  <c r="J1991" i="12" s="1"/>
  <c r="A1992" i="12"/>
  <c r="H1992" i="12" s="1"/>
  <c r="B1992" i="12"/>
  <c r="D1992" i="12"/>
  <c r="E1992" i="12"/>
  <c r="I1992" i="12"/>
  <c r="J1992" i="12" s="1"/>
  <c r="A1993" i="12"/>
  <c r="H1993" i="12" s="1"/>
  <c r="B1993" i="12"/>
  <c r="D1993" i="12"/>
  <c r="E1993" i="12"/>
  <c r="I1993" i="12"/>
  <c r="J1993" i="12" s="1"/>
  <c r="A1994" i="12"/>
  <c r="H1994" i="12" s="1"/>
  <c r="B1994" i="12"/>
  <c r="D1994" i="12"/>
  <c r="E1994" i="12"/>
  <c r="I1994" i="12"/>
  <c r="J1994" i="12" s="1"/>
  <c r="A1995" i="12"/>
  <c r="H1995" i="12" s="1"/>
  <c r="B1995" i="12"/>
  <c r="D1995" i="12"/>
  <c r="E1995" i="12"/>
  <c r="I1995" i="12"/>
  <c r="J1995" i="12" s="1"/>
  <c r="A1996" i="12"/>
  <c r="H1996" i="12" s="1"/>
  <c r="B1996" i="12"/>
  <c r="D1996" i="12"/>
  <c r="E1996" i="12"/>
  <c r="I1996" i="12"/>
  <c r="J1996" i="12" s="1"/>
  <c r="A1997" i="12"/>
  <c r="H1997" i="12" s="1"/>
  <c r="B1997" i="12"/>
  <c r="D1997" i="12"/>
  <c r="E1997" i="12"/>
  <c r="I1997" i="12"/>
  <c r="J1997" i="12" s="1"/>
  <c r="A1998" i="12"/>
  <c r="H1998" i="12" s="1"/>
  <c r="B1998" i="12"/>
  <c r="D1998" i="12"/>
  <c r="E1998" i="12"/>
  <c r="I1998" i="12"/>
  <c r="J1998" i="12" s="1"/>
  <c r="A1999" i="12"/>
  <c r="H1999" i="12" s="1"/>
  <c r="B1999" i="12"/>
  <c r="D1999" i="12"/>
  <c r="E1999" i="12"/>
  <c r="I1999" i="12"/>
  <c r="J1999" i="12" s="1"/>
  <c r="A2000" i="12"/>
  <c r="H2000" i="12" s="1"/>
  <c r="B2000" i="12"/>
  <c r="D2000" i="12"/>
  <c r="E2000" i="12"/>
  <c r="I2000" i="12"/>
  <c r="J2000" i="12" s="1"/>
  <c r="A2001" i="12"/>
  <c r="H2001" i="12" s="1"/>
  <c r="B2001" i="12"/>
  <c r="D2001" i="12"/>
  <c r="E2001" i="12"/>
  <c r="I2001" i="12"/>
  <c r="J2001" i="12" s="1"/>
  <c r="A2002" i="12"/>
  <c r="H2002" i="12" s="1"/>
  <c r="B2002" i="12"/>
  <c r="D2002" i="12"/>
  <c r="E2002" i="12"/>
  <c r="I2002" i="12"/>
  <c r="J2002" i="12" s="1"/>
  <c r="A2003" i="12"/>
  <c r="H2003" i="12" s="1"/>
  <c r="B2003" i="12"/>
  <c r="D2003" i="12"/>
  <c r="E2003" i="12"/>
  <c r="I2003" i="12"/>
  <c r="J2003" i="12" s="1"/>
  <c r="A2004" i="12"/>
  <c r="H2004" i="12" s="1"/>
  <c r="B2004" i="12"/>
  <c r="D2004" i="12"/>
  <c r="E2004" i="12"/>
  <c r="I2004" i="12"/>
  <c r="J2004" i="12" s="1"/>
  <c r="A2005" i="12"/>
  <c r="H2005" i="12" s="1"/>
  <c r="B2005" i="12"/>
  <c r="D2005" i="12"/>
  <c r="E2005" i="12"/>
  <c r="I2005" i="12"/>
  <c r="J2005" i="12" s="1"/>
  <c r="A2006" i="12"/>
  <c r="H2006" i="12" s="1"/>
  <c r="B2006" i="12"/>
  <c r="D2006" i="12"/>
  <c r="E2006" i="12"/>
  <c r="I2006" i="12"/>
  <c r="J2006" i="12" s="1"/>
  <c r="A2007" i="12"/>
  <c r="H2007" i="12" s="1"/>
  <c r="B2007" i="12"/>
  <c r="D2007" i="12"/>
  <c r="E2007" i="12"/>
  <c r="I2007" i="12"/>
  <c r="J2007" i="12" s="1"/>
  <c r="A2008" i="12"/>
  <c r="H2008" i="12" s="1"/>
  <c r="B2008" i="12"/>
  <c r="D2008" i="12"/>
  <c r="E2008" i="12"/>
  <c r="I2008" i="12"/>
  <c r="J2008" i="12" s="1"/>
  <c r="A2009" i="12"/>
  <c r="H2009" i="12" s="1"/>
  <c r="B2009" i="12"/>
  <c r="D2009" i="12"/>
  <c r="E2009" i="12"/>
  <c r="I2009" i="12"/>
  <c r="J2009" i="12" s="1"/>
  <c r="A2010" i="12"/>
  <c r="H2010" i="12" s="1"/>
  <c r="B2010" i="12"/>
  <c r="D2010" i="12"/>
  <c r="E2010" i="12"/>
  <c r="I2010" i="12"/>
  <c r="J2010" i="12" s="1"/>
  <c r="A2011" i="12"/>
  <c r="H2011" i="12" s="1"/>
  <c r="B2011" i="12"/>
  <c r="D2011" i="12"/>
  <c r="E2011" i="12"/>
  <c r="I2011" i="12"/>
  <c r="J2011" i="12" s="1"/>
  <c r="A2012" i="12"/>
  <c r="H2012" i="12" s="1"/>
  <c r="B2012" i="12"/>
  <c r="D2012" i="12"/>
  <c r="E2012" i="12"/>
  <c r="I2012" i="12"/>
  <c r="J2012" i="12" s="1"/>
  <c r="A2013" i="12"/>
  <c r="H2013" i="12" s="1"/>
  <c r="B2013" i="12"/>
  <c r="D2013" i="12"/>
  <c r="E2013" i="12"/>
  <c r="I2013" i="12"/>
  <c r="J2013" i="12" s="1"/>
  <c r="A2014" i="12"/>
  <c r="H2014" i="12" s="1"/>
  <c r="B2014" i="12"/>
  <c r="D2014" i="12"/>
  <c r="E2014" i="12"/>
  <c r="I2014" i="12"/>
  <c r="J2014" i="12" s="1"/>
  <c r="A2015" i="12"/>
  <c r="H2015" i="12" s="1"/>
  <c r="B2015" i="12"/>
  <c r="D2015" i="12"/>
  <c r="E2015" i="12"/>
  <c r="I2015" i="12"/>
  <c r="J2015" i="12" s="1"/>
  <c r="A2016" i="12"/>
  <c r="H2016" i="12" s="1"/>
  <c r="B2016" i="12"/>
  <c r="D2016" i="12"/>
  <c r="E2016" i="12"/>
  <c r="I2016" i="12"/>
  <c r="J2016" i="12" s="1"/>
  <c r="A2017" i="12"/>
  <c r="H2017" i="12" s="1"/>
  <c r="B2017" i="12"/>
  <c r="D2017" i="12"/>
  <c r="E2017" i="12"/>
  <c r="I2017" i="12"/>
  <c r="J2017" i="12" s="1"/>
  <c r="A2018" i="12"/>
  <c r="H2018" i="12" s="1"/>
  <c r="B2018" i="12"/>
  <c r="D2018" i="12"/>
  <c r="E2018" i="12"/>
  <c r="I2018" i="12"/>
  <c r="J2018" i="12" s="1"/>
  <c r="A2019" i="12"/>
  <c r="H2019" i="12" s="1"/>
  <c r="B2019" i="12"/>
  <c r="D2019" i="12"/>
  <c r="E2019" i="12"/>
  <c r="I2019" i="12"/>
  <c r="J2019" i="12" s="1"/>
  <c r="A2020" i="12"/>
  <c r="H2020" i="12" s="1"/>
  <c r="B2020" i="12"/>
  <c r="D2020" i="12"/>
  <c r="E2020" i="12"/>
  <c r="I2020" i="12"/>
  <c r="J2020" i="12" s="1"/>
  <c r="A2021" i="12"/>
  <c r="H2021" i="12" s="1"/>
  <c r="B2021" i="12"/>
  <c r="D2021" i="12"/>
  <c r="E2021" i="12"/>
  <c r="I2021" i="12"/>
  <c r="J2021" i="12" s="1"/>
  <c r="A2022" i="12"/>
  <c r="H2022" i="12" s="1"/>
  <c r="B2022" i="12"/>
  <c r="D2022" i="12"/>
  <c r="E2022" i="12"/>
  <c r="I2022" i="12"/>
  <c r="J2022" i="12" s="1"/>
  <c r="A2023" i="12"/>
  <c r="H2023" i="12" s="1"/>
  <c r="B2023" i="12"/>
  <c r="D2023" i="12"/>
  <c r="E2023" i="12"/>
  <c r="I2023" i="12"/>
  <c r="J2023" i="12" s="1"/>
  <c r="A2024" i="12"/>
  <c r="H2024" i="12" s="1"/>
  <c r="B2024" i="12"/>
  <c r="D2024" i="12"/>
  <c r="E2024" i="12"/>
  <c r="I2024" i="12"/>
  <c r="J2024" i="12" s="1"/>
  <c r="A2025" i="12"/>
  <c r="H2025" i="12" s="1"/>
  <c r="B2025" i="12"/>
  <c r="D2025" i="12"/>
  <c r="E2025" i="12"/>
  <c r="I2025" i="12"/>
  <c r="J2025" i="12" s="1"/>
  <c r="A2026" i="12"/>
  <c r="H2026" i="12" s="1"/>
  <c r="B2026" i="12"/>
  <c r="D2026" i="12"/>
  <c r="E2026" i="12"/>
  <c r="I2026" i="12"/>
  <c r="J2026" i="12" s="1"/>
  <c r="A2027" i="12"/>
  <c r="H2027" i="12" s="1"/>
  <c r="B2027" i="12"/>
  <c r="D2027" i="12"/>
  <c r="E2027" i="12"/>
  <c r="I2027" i="12"/>
  <c r="J2027" i="12" s="1"/>
  <c r="A2028" i="12"/>
  <c r="H2028" i="12" s="1"/>
  <c r="B2028" i="12"/>
  <c r="D2028" i="12"/>
  <c r="E2028" i="12"/>
  <c r="I2028" i="12"/>
  <c r="J2028" i="12" s="1"/>
  <c r="A2029" i="12"/>
  <c r="H2029" i="12" s="1"/>
  <c r="B2029" i="12"/>
  <c r="D2029" i="12"/>
  <c r="E2029" i="12"/>
  <c r="I2029" i="12"/>
  <c r="J2029" i="12" s="1"/>
  <c r="A2030" i="12"/>
  <c r="H2030" i="12" s="1"/>
  <c r="B2030" i="12"/>
  <c r="D2030" i="12"/>
  <c r="E2030" i="12"/>
  <c r="I2030" i="12"/>
  <c r="J2030" i="12" s="1"/>
  <c r="A2031" i="12"/>
  <c r="H2031" i="12" s="1"/>
  <c r="B2031" i="12"/>
  <c r="D2031" i="12"/>
  <c r="E2031" i="12"/>
  <c r="I2031" i="12"/>
  <c r="J2031" i="12" s="1"/>
  <c r="A2032" i="12"/>
  <c r="H2032" i="12" s="1"/>
  <c r="B2032" i="12"/>
  <c r="D2032" i="12"/>
  <c r="E2032" i="12"/>
  <c r="I2032" i="12"/>
  <c r="J2032" i="12" s="1"/>
  <c r="A2033" i="12"/>
  <c r="H2033" i="12" s="1"/>
  <c r="B2033" i="12"/>
  <c r="D2033" i="12"/>
  <c r="E2033" i="12"/>
  <c r="I2033" i="12"/>
  <c r="J2033" i="12" s="1"/>
  <c r="A2034" i="12"/>
  <c r="H2034" i="12" s="1"/>
  <c r="B2034" i="12"/>
  <c r="D2034" i="12"/>
  <c r="E2034" i="12"/>
  <c r="I2034" i="12"/>
  <c r="J2034" i="12" s="1"/>
  <c r="A2035" i="12"/>
  <c r="H2035" i="12" s="1"/>
  <c r="B2035" i="12"/>
  <c r="D2035" i="12"/>
  <c r="E2035" i="12"/>
  <c r="I2035" i="12"/>
  <c r="J2035" i="12" s="1"/>
  <c r="A2036" i="12"/>
  <c r="H2036" i="12" s="1"/>
  <c r="B2036" i="12"/>
  <c r="D2036" i="12"/>
  <c r="E2036" i="12"/>
  <c r="I2036" i="12"/>
  <c r="J2036" i="12" s="1"/>
  <c r="A2037" i="12"/>
  <c r="H2037" i="12" s="1"/>
  <c r="B2037" i="12"/>
  <c r="D2037" i="12"/>
  <c r="E2037" i="12"/>
  <c r="I2037" i="12"/>
  <c r="J2037" i="12" s="1"/>
  <c r="A2038" i="12"/>
  <c r="H2038" i="12" s="1"/>
  <c r="B2038" i="12"/>
  <c r="D2038" i="12"/>
  <c r="E2038" i="12"/>
  <c r="I2038" i="12"/>
  <c r="J2038" i="12" s="1"/>
  <c r="A2039" i="12"/>
  <c r="H2039" i="12" s="1"/>
  <c r="B2039" i="12"/>
  <c r="D2039" i="12"/>
  <c r="E2039" i="12"/>
  <c r="I2039" i="12"/>
  <c r="J2039" i="12" s="1"/>
  <c r="A2040" i="12"/>
  <c r="H2040" i="12" s="1"/>
  <c r="B2040" i="12"/>
  <c r="D2040" i="12"/>
  <c r="E2040" i="12"/>
  <c r="I2040" i="12"/>
  <c r="J2040" i="12" s="1"/>
  <c r="A2041" i="12"/>
  <c r="H2041" i="12" s="1"/>
  <c r="B2041" i="12"/>
  <c r="D2041" i="12"/>
  <c r="E2041" i="12"/>
  <c r="I2041" i="12"/>
  <c r="J2041" i="12" s="1"/>
  <c r="A2042" i="12"/>
  <c r="H2042" i="12" s="1"/>
  <c r="B2042" i="12"/>
  <c r="D2042" i="12"/>
  <c r="E2042" i="12"/>
  <c r="I2042" i="12"/>
  <c r="J2042" i="12" s="1"/>
  <c r="A2043" i="12"/>
  <c r="H2043" i="12" s="1"/>
  <c r="B2043" i="12"/>
  <c r="D2043" i="12"/>
  <c r="E2043" i="12"/>
  <c r="I2043" i="12"/>
  <c r="J2043" i="12" s="1"/>
  <c r="A2044" i="12"/>
  <c r="H2044" i="12" s="1"/>
  <c r="B2044" i="12"/>
  <c r="D2044" i="12"/>
  <c r="E2044" i="12"/>
  <c r="I2044" i="12"/>
  <c r="J2044" i="12" s="1"/>
  <c r="A2045" i="12"/>
  <c r="H2045" i="12" s="1"/>
  <c r="B2045" i="12"/>
  <c r="D2045" i="12"/>
  <c r="E2045" i="12"/>
  <c r="I2045" i="12"/>
  <c r="J2045" i="12" s="1"/>
  <c r="A2046" i="12"/>
  <c r="H2046" i="12" s="1"/>
  <c r="B2046" i="12"/>
  <c r="D2046" i="12"/>
  <c r="E2046" i="12"/>
  <c r="I2046" i="12"/>
  <c r="J2046" i="12" s="1"/>
  <c r="A2047" i="12"/>
  <c r="H2047" i="12" s="1"/>
  <c r="B2047" i="12"/>
  <c r="D2047" i="12"/>
  <c r="E2047" i="12"/>
  <c r="I2047" i="12"/>
  <c r="J2047" i="12" s="1"/>
  <c r="A2048" i="12"/>
  <c r="H2048" i="12" s="1"/>
  <c r="B2048" i="12"/>
  <c r="D2048" i="12"/>
  <c r="E2048" i="12"/>
  <c r="I2048" i="12"/>
  <c r="J2048" i="12" s="1"/>
  <c r="A2049" i="12"/>
  <c r="H2049" i="12" s="1"/>
  <c r="B2049" i="12"/>
  <c r="D2049" i="12"/>
  <c r="E2049" i="12"/>
  <c r="I2049" i="12"/>
  <c r="J2049" i="12" s="1"/>
  <c r="A2050" i="12"/>
  <c r="H2050" i="12" s="1"/>
  <c r="B2050" i="12"/>
  <c r="D2050" i="12"/>
  <c r="E2050" i="12"/>
  <c r="I2050" i="12"/>
  <c r="J2050" i="12" s="1"/>
  <c r="A2051" i="12"/>
  <c r="H2051" i="12" s="1"/>
  <c r="B2051" i="12"/>
  <c r="D2051" i="12"/>
  <c r="E2051" i="12"/>
  <c r="I2051" i="12"/>
  <c r="J2051" i="12" s="1"/>
  <c r="A2052" i="12"/>
  <c r="H2052" i="12" s="1"/>
  <c r="B2052" i="12"/>
  <c r="D2052" i="12"/>
  <c r="E2052" i="12"/>
  <c r="I2052" i="12"/>
  <c r="J2052" i="12" s="1"/>
  <c r="A2053" i="12"/>
  <c r="H2053" i="12" s="1"/>
  <c r="B2053" i="12"/>
  <c r="D2053" i="12"/>
  <c r="E2053" i="12"/>
  <c r="I2053" i="12"/>
  <c r="J2053" i="12" s="1"/>
  <c r="A2054" i="12"/>
  <c r="H2054" i="12" s="1"/>
  <c r="B2054" i="12"/>
  <c r="D2054" i="12"/>
  <c r="E2054" i="12"/>
  <c r="I2054" i="12"/>
  <c r="J2054" i="12" s="1"/>
  <c r="A2055" i="12"/>
  <c r="H2055" i="12" s="1"/>
  <c r="B2055" i="12"/>
  <c r="D2055" i="12"/>
  <c r="E2055" i="12"/>
  <c r="I2055" i="12"/>
  <c r="J2055" i="12" s="1"/>
  <c r="A2056" i="12"/>
  <c r="H2056" i="12" s="1"/>
  <c r="B2056" i="12"/>
  <c r="D2056" i="12"/>
  <c r="E2056" i="12"/>
  <c r="I2056" i="12"/>
  <c r="J2056" i="12" s="1"/>
  <c r="A2057" i="12"/>
  <c r="H2057" i="12" s="1"/>
  <c r="B2057" i="12"/>
  <c r="D2057" i="12"/>
  <c r="E2057" i="12"/>
  <c r="I2057" i="12"/>
  <c r="J2057" i="12" s="1"/>
  <c r="A2058" i="12"/>
  <c r="H2058" i="12" s="1"/>
  <c r="B2058" i="12"/>
  <c r="D2058" i="12"/>
  <c r="E2058" i="12"/>
  <c r="I2058" i="12"/>
  <c r="J2058" i="12" s="1"/>
  <c r="A2059" i="12"/>
  <c r="H2059" i="12" s="1"/>
  <c r="B2059" i="12"/>
  <c r="D2059" i="12"/>
  <c r="E2059" i="12"/>
  <c r="I2059" i="12"/>
  <c r="J2059" i="12" s="1"/>
  <c r="A2060" i="12"/>
  <c r="H2060" i="12" s="1"/>
  <c r="B2060" i="12"/>
  <c r="D2060" i="12"/>
  <c r="E2060" i="12"/>
  <c r="I2060" i="12"/>
  <c r="J2060" i="12" s="1"/>
  <c r="A2061" i="12"/>
  <c r="H2061" i="12" s="1"/>
  <c r="B2061" i="12"/>
  <c r="D2061" i="12"/>
  <c r="E2061" i="12"/>
  <c r="I2061" i="12"/>
  <c r="J2061" i="12" s="1"/>
  <c r="A2062" i="12"/>
  <c r="H2062" i="12" s="1"/>
  <c r="B2062" i="12"/>
  <c r="D2062" i="12"/>
  <c r="E2062" i="12"/>
  <c r="I2062" i="12"/>
  <c r="J2062" i="12" s="1"/>
  <c r="A2063" i="12"/>
  <c r="H2063" i="12" s="1"/>
  <c r="B2063" i="12"/>
  <c r="D2063" i="12"/>
  <c r="E2063" i="12"/>
  <c r="I2063" i="12"/>
  <c r="J2063" i="12" s="1"/>
  <c r="A2064" i="12"/>
  <c r="H2064" i="12" s="1"/>
  <c r="B2064" i="12"/>
  <c r="D2064" i="12"/>
  <c r="E2064" i="12"/>
  <c r="I2064" i="12"/>
  <c r="J2064" i="12" s="1"/>
  <c r="A2065" i="12"/>
  <c r="H2065" i="12" s="1"/>
  <c r="B2065" i="12"/>
  <c r="D2065" i="12"/>
  <c r="E2065" i="12"/>
  <c r="I2065" i="12"/>
  <c r="J2065" i="12" s="1"/>
  <c r="A2066" i="12"/>
  <c r="H2066" i="12" s="1"/>
  <c r="B2066" i="12"/>
  <c r="D2066" i="12"/>
  <c r="E2066" i="12"/>
  <c r="I2066" i="12"/>
  <c r="J2066" i="12" s="1"/>
  <c r="A2067" i="12"/>
  <c r="H2067" i="12" s="1"/>
  <c r="B2067" i="12"/>
  <c r="D2067" i="12"/>
  <c r="E2067" i="12"/>
  <c r="I2067" i="12"/>
  <c r="J2067" i="12" s="1"/>
  <c r="A2068" i="12"/>
  <c r="H2068" i="12" s="1"/>
  <c r="B2068" i="12"/>
  <c r="D2068" i="12"/>
  <c r="E2068" i="12"/>
  <c r="I2068" i="12"/>
  <c r="J2068" i="12" s="1"/>
  <c r="A2069" i="12"/>
  <c r="H2069" i="12" s="1"/>
  <c r="B2069" i="12"/>
  <c r="D2069" i="12"/>
  <c r="E2069" i="12"/>
  <c r="I2069" i="12"/>
  <c r="J2069" i="12" s="1"/>
  <c r="A2070" i="12"/>
  <c r="H2070" i="12" s="1"/>
  <c r="B2070" i="12"/>
  <c r="D2070" i="12"/>
  <c r="E2070" i="12"/>
  <c r="I2070" i="12"/>
  <c r="J2070" i="12" s="1"/>
  <c r="A2071" i="12"/>
  <c r="H2071" i="12" s="1"/>
  <c r="B2071" i="12"/>
  <c r="D2071" i="12"/>
  <c r="E2071" i="12"/>
  <c r="I2071" i="12"/>
  <c r="J2071" i="12" s="1"/>
  <c r="A2072" i="12"/>
  <c r="H2072" i="12" s="1"/>
  <c r="B2072" i="12"/>
  <c r="D2072" i="12"/>
  <c r="E2072" i="12"/>
  <c r="I2072" i="12"/>
  <c r="J2072" i="12" s="1"/>
  <c r="A2073" i="12"/>
  <c r="H2073" i="12" s="1"/>
  <c r="B2073" i="12"/>
  <c r="D2073" i="12"/>
  <c r="E2073" i="12"/>
  <c r="I2073" i="12"/>
  <c r="J2073" i="12" s="1"/>
  <c r="A2074" i="12"/>
  <c r="H2074" i="12" s="1"/>
  <c r="B2074" i="12"/>
  <c r="D2074" i="12"/>
  <c r="E2074" i="12"/>
  <c r="I2074" i="12"/>
  <c r="J2074" i="12" s="1"/>
  <c r="A2075" i="12"/>
  <c r="H2075" i="12" s="1"/>
  <c r="B2075" i="12"/>
  <c r="D2075" i="12"/>
  <c r="E2075" i="12"/>
  <c r="I2075" i="12"/>
  <c r="J2075" i="12" s="1"/>
  <c r="A2076" i="12"/>
  <c r="H2076" i="12" s="1"/>
  <c r="B2076" i="12"/>
  <c r="D2076" i="12"/>
  <c r="E2076" i="12"/>
  <c r="I2076" i="12"/>
  <c r="J2076" i="12" s="1"/>
  <c r="A2077" i="12"/>
  <c r="H2077" i="12" s="1"/>
  <c r="B2077" i="12"/>
  <c r="D2077" i="12"/>
  <c r="E2077" i="12"/>
  <c r="I2077" i="12"/>
  <c r="J2077" i="12" s="1"/>
  <c r="A2078" i="12"/>
  <c r="H2078" i="12" s="1"/>
  <c r="B2078" i="12"/>
  <c r="D2078" i="12"/>
  <c r="E2078" i="12"/>
  <c r="I2078" i="12"/>
  <c r="J2078" i="12" s="1"/>
  <c r="A2079" i="12"/>
  <c r="H2079" i="12" s="1"/>
  <c r="B2079" i="12"/>
  <c r="D2079" i="12"/>
  <c r="E2079" i="12"/>
  <c r="I2079" i="12"/>
  <c r="J2079" i="12" s="1"/>
  <c r="A2080" i="12"/>
  <c r="H2080" i="12" s="1"/>
  <c r="B2080" i="12"/>
  <c r="D2080" i="12"/>
  <c r="E2080" i="12"/>
  <c r="I2080" i="12"/>
  <c r="J2080" i="12" s="1"/>
  <c r="A2081" i="12"/>
  <c r="H2081" i="12" s="1"/>
  <c r="B2081" i="12"/>
  <c r="D2081" i="12"/>
  <c r="E2081" i="12"/>
  <c r="I2081" i="12"/>
  <c r="J2081" i="12" s="1"/>
  <c r="A2082" i="12"/>
  <c r="H2082" i="12" s="1"/>
  <c r="B2082" i="12"/>
  <c r="D2082" i="12"/>
  <c r="E2082" i="12"/>
  <c r="I2082" i="12"/>
  <c r="J2082" i="12" s="1"/>
  <c r="A2083" i="12"/>
  <c r="H2083" i="12" s="1"/>
  <c r="B2083" i="12"/>
  <c r="D2083" i="12"/>
  <c r="E2083" i="12"/>
  <c r="I2083" i="12"/>
  <c r="J2083" i="12" s="1"/>
  <c r="A2084" i="12"/>
  <c r="H2084" i="12" s="1"/>
  <c r="B2084" i="12"/>
  <c r="D2084" i="12"/>
  <c r="E2084" i="12"/>
  <c r="I2084" i="12"/>
  <c r="J2084" i="12" s="1"/>
  <c r="A2085" i="12"/>
  <c r="H2085" i="12" s="1"/>
  <c r="B2085" i="12"/>
  <c r="D2085" i="12"/>
  <c r="E2085" i="12"/>
  <c r="I2085" i="12"/>
  <c r="J2085" i="12" s="1"/>
  <c r="A2086" i="12"/>
  <c r="H2086" i="12" s="1"/>
  <c r="B2086" i="12"/>
  <c r="D2086" i="12"/>
  <c r="E2086" i="12"/>
  <c r="I2086" i="12"/>
  <c r="J2086" i="12" s="1"/>
  <c r="A2087" i="12"/>
  <c r="H2087" i="12" s="1"/>
  <c r="B2087" i="12"/>
  <c r="D2087" i="12"/>
  <c r="E2087" i="12"/>
  <c r="I2087" i="12"/>
  <c r="J2087" i="12" s="1"/>
  <c r="A2088" i="12"/>
  <c r="H2088" i="12" s="1"/>
  <c r="B2088" i="12"/>
  <c r="D2088" i="12"/>
  <c r="E2088" i="12"/>
  <c r="I2088" i="12"/>
  <c r="J2088" i="12" s="1"/>
  <c r="A2089" i="12"/>
  <c r="H2089" i="12" s="1"/>
  <c r="B2089" i="12"/>
  <c r="D2089" i="12"/>
  <c r="E2089" i="12"/>
  <c r="I2089" i="12"/>
  <c r="J2089" i="12" s="1"/>
  <c r="A2090" i="12"/>
  <c r="H2090" i="12" s="1"/>
  <c r="B2090" i="12"/>
  <c r="D2090" i="12"/>
  <c r="E2090" i="12"/>
  <c r="I2090" i="12"/>
  <c r="J2090" i="12" s="1"/>
  <c r="A2091" i="12"/>
  <c r="H2091" i="12" s="1"/>
  <c r="B2091" i="12"/>
  <c r="D2091" i="12"/>
  <c r="E2091" i="12"/>
  <c r="I2091" i="12"/>
  <c r="J2091" i="12" s="1"/>
  <c r="A2092" i="12"/>
  <c r="H2092" i="12" s="1"/>
  <c r="B2092" i="12"/>
  <c r="D2092" i="12"/>
  <c r="E2092" i="12"/>
  <c r="I2092" i="12"/>
  <c r="J2092" i="12" s="1"/>
  <c r="A2093" i="12"/>
  <c r="H2093" i="12" s="1"/>
  <c r="B2093" i="12"/>
  <c r="D2093" i="12"/>
  <c r="E2093" i="12"/>
  <c r="I2093" i="12"/>
  <c r="J2093" i="12" s="1"/>
  <c r="A2094" i="12"/>
  <c r="H2094" i="12" s="1"/>
  <c r="B2094" i="12"/>
  <c r="D2094" i="12"/>
  <c r="E2094" i="12"/>
  <c r="I2094" i="12"/>
  <c r="J2094" i="12" s="1"/>
  <c r="A2095" i="12"/>
  <c r="H2095" i="12" s="1"/>
  <c r="B2095" i="12"/>
  <c r="D2095" i="12"/>
  <c r="E2095" i="12"/>
  <c r="I2095" i="12"/>
  <c r="J2095" i="12" s="1"/>
  <c r="A2096" i="12"/>
  <c r="H2096" i="12" s="1"/>
  <c r="B2096" i="12"/>
  <c r="D2096" i="12"/>
  <c r="E2096" i="12"/>
  <c r="I2096" i="12"/>
  <c r="J2096" i="12" s="1"/>
  <c r="A2097" i="12"/>
  <c r="H2097" i="12" s="1"/>
  <c r="B2097" i="12"/>
  <c r="D2097" i="12"/>
  <c r="E2097" i="12"/>
  <c r="I2097" i="12"/>
  <c r="J2097" i="12" s="1"/>
  <c r="A2098" i="12"/>
  <c r="H2098" i="12" s="1"/>
  <c r="B2098" i="12"/>
  <c r="D2098" i="12"/>
  <c r="E2098" i="12"/>
  <c r="I2098" i="12"/>
  <c r="J2098" i="12" s="1"/>
  <c r="A2099" i="12"/>
  <c r="H2099" i="12" s="1"/>
  <c r="B2099" i="12"/>
  <c r="D2099" i="12"/>
  <c r="E2099" i="12"/>
  <c r="I2099" i="12"/>
  <c r="J2099" i="12" s="1"/>
  <c r="A2100" i="12"/>
  <c r="H2100" i="12" s="1"/>
  <c r="B2100" i="12"/>
  <c r="D2100" i="12"/>
  <c r="E2100" i="12"/>
  <c r="I2100" i="12"/>
  <c r="J2100" i="12" s="1"/>
  <c r="A2101" i="12"/>
  <c r="H2101" i="12" s="1"/>
  <c r="B2101" i="12"/>
  <c r="D2101" i="12"/>
  <c r="E2101" i="12"/>
  <c r="I2101" i="12"/>
  <c r="J2101" i="12" s="1"/>
  <c r="A2102" i="12"/>
  <c r="H2102" i="12" s="1"/>
  <c r="B2102" i="12"/>
  <c r="D2102" i="12"/>
  <c r="E2102" i="12"/>
  <c r="I2102" i="12"/>
  <c r="J2102" i="12" s="1"/>
  <c r="A2103" i="12"/>
  <c r="H2103" i="12" s="1"/>
  <c r="B2103" i="12"/>
  <c r="D2103" i="12"/>
  <c r="E2103" i="12"/>
  <c r="I2103" i="12"/>
  <c r="J2103" i="12" s="1"/>
  <c r="A2104" i="12"/>
  <c r="H2104" i="12" s="1"/>
  <c r="B2104" i="12"/>
  <c r="D2104" i="12"/>
  <c r="E2104" i="12"/>
  <c r="I2104" i="12"/>
  <c r="J2104" i="12" s="1"/>
  <c r="A2105" i="12"/>
  <c r="H2105" i="12" s="1"/>
  <c r="B2105" i="12"/>
  <c r="D2105" i="12"/>
  <c r="E2105" i="12"/>
  <c r="I2105" i="12"/>
  <c r="J2105" i="12" s="1"/>
  <c r="A2106" i="12"/>
  <c r="H2106" i="12" s="1"/>
  <c r="B2106" i="12"/>
  <c r="D2106" i="12"/>
  <c r="E2106" i="12"/>
  <c r="I2106" i="12"/>
  <c r="J2106" i="12" s="1"/>
  <c r="A2107" i="12"/>
  <c r="H2107" i="12" s="1"/>
  <c r="B2107" i="12"/>
  <c r="D2107" i="12"/>
  <c r="E2107" i="12"/>
  <c r="I2107" i="12"/>
  <c r="J2107" i="12" s="1"/>
  <c r="A2108" i="12"/>
  <c r="H2108" i="12" s="1"/>
  <c r="B2108" i="12"/>
  <c r="D2108" i="12"/>
  <c r="E2108" i="12"/>
  <c r="I2108" i="12"/>
  <c r="J2108" i="12" s="1"/>
  <c r="A2109" i="12"/>
  <c r="H2109" i="12" s="1"/>
  <c r="B2109" i="12"/>
  <c r="D2109" i="12"/>
  <c r="E2109" i="12"/>
  <c r="I2109" i="12"/>
  <c r="J2109" i="12" s="1"/>
  <c r="A2110" i="12"/>
  <c r="H2110" i="12" s="1"/>
  <c r="B2110" i="12"/>
  <c r="D2110" i="12"/>
  <c r="E2110" i="12"/>
  <c r="I2110" i="12"/>
  <c r="J2110" i="12" s="1"/>
  <c r="A2111" i="12"/>
  <c r="H2111" i="12" s="1"/>
  <c r="B2111" i="12"/>
  <c r="D2111" i="12"/>
  <c r="E2111" i="12"/>
  <c r="I2111" i="12"/>
  <c r="J2111" i="12" s="1"/>
  <c r="A2112" i="12"/>
  <c r="H2112" i="12" s="1"/>
  <c r="B2112" i="12"/>
  <c r="D2112" i="12"/>
  <c r="E2112" i="12"/>
  <c r="I2112" i="12"/>
  <c r="J2112" i="12" s="1"/>
  <c r="A2113" i="12"/>
  <c r="H2113" i="12" s="1"/>
  <c r="B2113" i="12"/>
  <c r="D2113" i="12"/>
  <c r="E2113" i="12"/>
  <c r="I2113" i="12"/>
  <c r="J2113" i="12" s="1"/>
  <c r="A2114" i="12"/>
  <c r="H2114" i="12" s="1"/>
  <c r="B2114" i="12"/>
  <c r="D2114" i="12"/>
  <c r="E2114" i="12"/>
  <c r="I2114" i="12"/>
  <c r="J2114" i="12" s="1"/>
  <c r="A2115" i="12"/>
  <c r="H2115" i="12" s="1"/>
  <c r="B2115" i="12"/>
  <c r="D2115" i="12"/>
  <c r="E2115" i="12"/>
  <c r="I2115" i="12"/>
  <c r="J2115" i="12" s="1"/>
  <c r="A2116" i="12"/>
  <c r="H2116" i="12" s="1"/>
  <c r="B2116" i="12"/>
  <c r="D2116" i="12"/>
  <c r="E2116" i="12"/>
  <c r="I2116" i="12"/>
  <c r="J2116" i="12" s="1"/>
  <c r="A2117" i="12"/>
  <c r="H2117" i="12" s="1"/>
  <c r="B2117" i="12"/>
  <c r="D2117" i="12"/>
  <c r="E2117" i="12"/>
  <c r="I2117" i="12"/>
  <c r="J2117" i="12" s="1"/>
  <c r="A2118" i="12"/>
  <c r="H2118" i="12" s="1"/>
  <c r="B2118" i="12"/>
  <c r="D2118" i="12"/>
  <c r="E2118" i="12"/>
  <c r="I2118" i="12"/>
  <c r="J2118" i="12" s="1"/>
  <c r="A2119" i="12"/>
  <c r="H2119" i="12" s="1"/>
  <c r="B2119" i="12"/>
  <c r="D2119" i="12"/>
  <c r="E2119" i="12"/>
  <c r="I2119" i="12"/>
  <c r="J2119" i="12" s="1"/>
  <c r="A2120" i="12"/>
  <c r="H2120" i="12" s="1"/>
  <c r="B2120" i="12"/>
  <c r="D2120" i="12"/>
  <c r="E2120" i="12"/>
  <c r="I2120" i="12"/>
  <c r="J2120" i="12" s="1"/>
  <c r="A2121" i="12"/>
  <c r="H2121" i="12" s="1"/>
  <c r="B2121" i="12"/>
  <c r="D2121" i="12"/>
  <c r="E2121" i="12"/>
  <c r="I2121" i="12"/>
  <c r="J2121" i="12" s="1"/>
  <c r="A2122" i="12"/>
  <c r="H2122" i="12" s="1"/>
  <c r="B2122" i="12"/>
  <c r="D2122" i="12"/>
  <c r="E2122" i="12"/>
  <c r="I2122" i="12"/>
  <c r="J2122" i="12" s="1"/>
  <c r="A2123" i="12"/>
  <c r="H2123" i="12" s="1"/>
  <c r="B2123" i="12"/>
  <c r="D2123" i="12"/>
  <c r="E2123" i="12"/>
  <c r="I2123" i="12"/>
  <c r="J2123" i="12" s="1"/>
  <c r="A2124" i="12"/>
  <c r="H2124" i="12" s="1"/>
  <c r="B2124" i="12"/>
  <c r="D2124" i="12"/>
  <c r="E2124" i="12"/>
  <c r="I2124" i="12"/>
  <c r="J2124" i="12" s="1"/>
  <c r="A2125" i="12"/>
  <c r="H2125" i="12" s="1"/>
  <c r="B2125" i="12"/>
  <c r="D2125" i="12"/>
  <c r="E2125" i="12"/>
  <c r="I2125" i="12"/>
  <c r="J2125" i="12" s="1"/>
  <c r="A2126" i="12"/>
  <c r="H2126" i="12" s="1"/>
  <c r="B2126" i="12"/>
  <c r="D2126" i="12"/>
  <c r="E2126" i="12"/>
  <c r="I2126" i="12"/>
  <c r="J2126" i="12" s="1"/>
  <c r="A2127" i="12"/>
  <c r="H2127" i="12" s="1"/>
  <c r="B2127" i="12"/>
  <c r="D2127" i="12"/>
  <c r="E2127" i="12"/>
  <c r="I2127" i="12"/>
  <c r="J2127" i="12" s="1"/>
  <c r="A2128" i="12"/>
  <c r="H2128" i="12" s="1"/>
  <c r="B2128" i="12"/>
  <c r="D2128" i="12"/>
  <c r="E2128" i="12"/>
  <c r="I2128" i="12"/>
  <c r="J2128" i="12" s="1"/>
  <c r="A2129" i="12"/>
  <c r="H2129" i="12" s="1"/>
  <c r="B2129" i="12"/>
  <c r="D2129" i="12"/>
  <c r="E2129" i="12"/>
  <c r="I2129" i="12"/>
  <c r="J2129" i="12" s="1"/>
  <c r="A2130" i="12"/>
  <c r="H2130" i="12" s="1"/>
  <c r="B2130" i="12"/>
  <c r="D2130" i="12"/>
  <c r="E2130" i="12"/>
  <c r="I2130" i="12"/>
  <c r="J2130" i="12" s="1"/>
  <c r="A2131" i="12"/>
  <c r="H2131" i="12" s="1"/>
  <c r="B2131" i="12"/>
  <c r="D2131" i="12"/>
  <c r="E2131" i="12"/>
  <c r="I2131" i="12"/>
  <c r="J2131" i="12" s="1"/>
  <c r="A2132" i="12"/>
  <c r="H2132" i="12" s="1"/>
  <c r="B2132" i="12"/>
  <c r="D2132" i="12"/>
  <c r="E2132" i="12"/>
  <c r="I2132" i="12"/>
  <c r="J2132" i="12" s="1"/>
  <c r="A2133" i="12"/>
  <c r="H2133" i="12" s="1"/>
  <c r="B2133" i="12"/>
  <c r="D2133" i="12"/>
  <c r="E2133" i="12"/>
  <c r="I2133" i="12"/>
  <c r="J2133" i="12" s="1"/>
  <c r="A2134" i="12"/>
  <c r="H2134" i="12" s="1"/>
  <c r="B2134" i="12"/>
  <c r="D2134" i="12"/>
  <c r="E2134" i="12"/>
  <c r="I2134" i="12"/>
  <c r="J2134" i="12" s="1"/>
  <c r="A2135" i="12"/>
  <c r="H2135" i="12" s="1"/>
  <c r="B2135" i="12"/>
  <c r="D2135" i="12"/>
  <c r="E2135" i="12"/>
  <c r="I2135" i="12"/>
  <c r="J2135" i="12" s="1"/>
  <c r="A2136" i="12"/>
  <c r="H2136" i="12" s="1"/>
  <c r="B2136" i="12"/>
  <c r="D2136" i="12"/>
  <c r="E2136" i="12"/>
  <c r="I2136" i="12"/>
  <c r="J2136" i="12" s="1"/>
  <c r="A2137" i="12"/>
  <c r="H2137" i="12" s="1"/>
  <c r="B2137" i="12"/>
  <c r="D2137" i="12"/>
  <c r="E2137" i="12"/>
  <c r="I2137" i="12"/>
  <c r="J2137" i="12" s="1"/>
  <c r="A2138" i="12"/>
  <c r="H2138" i="12" s="1"/>
  <c r="B2138" i="12"/>
  <c r="D2138" i="12"/>
  <c r="E2138" i="12"/>
  <c r="I2138" i="12"/>
  <c r="J2138" i="12" s="1"/>
  <c r="A2139" i="12"/>
  <c r="H2139" i="12" s="1"/>
  <c r="B2139" i="12"/>
  <c r="D2139" i="12"/>
  <c r="E2139" i="12"/>
  <c r="I2139" i="12"/>
  <c r="J2139" i="12" s="1"/>
  <c r="A2140" i="12"/>
  <c r="H2140" i="12" s="1"/>
  <c r="B2140" i="12"/>
  <c r="D2140" i="12"/>
  <c r="E2140" i="12"/>
  <c r="I2140" i="12"/>
  <c r="J2140" i="12" s="1"/>
  <c r="A2141" i="12"/>
  <c r="H2141" i="12" s="1"/>
  <c r="B2141" i="12"/>
  <c r="D2141" i="12"/>
  <c r="E2141" i="12"/>
  <c r="I2141" i="12"/>
  <c r="J2141" i="12" s="1"/>
  <c r="A2142" i="12"/>
  <c r="H2142" i="12" s="1"/>
  <c r="B2142" i="12"/>
  <c r="D2142" i="12"/>
  <c r="E2142" i="12"/>
  <c r="I2142" i="12"/>
  <c r="J2142" i="12" s="1"/>
  <c r="A2143" i="12"/>
  <c r="H2143" i="12" s="1"/>
  <c r="B2143" i="12"/>
  <c r="D2143" i="12"/>
  <c r="E2143" i="12"/>
  <c r="I2143" i="12"/>
  <c r="J2143" i="12" s="1"/>
  <c r="A2144" i="12"/>
  <c r="H2144" i="12" s="1"/>
  <c r="B2144" i="12"/>
  <c r="D2144" i="12"/>
  <c r="E2144" i="12"/>
  <c r="I2144" i="12"/>
  <c r="J2144" i="12" s="1"/>
  <c r="A2145" i="12"/>
  <c r="H2145" i="12" s="1"/>
  <c r="B2145" i="12"/>
  <c r="D2145" i="12"/>
  <c r="E2145" i="12"/>
  <c r="I2145" i="12"/>
  <c r="J2145" i="12" s="1"/>
  <c r="A2146" i="12"/>
  <c r="H2146" i="12" s="1"/>
  <c r="B2146" i="12"/>
  <c r="D2146" i="12"/>
  <c r="E2146" i="12"/>
  <c r="I2146" i="12"/>
  <c r="J2146" i="12" s="1"/>
  <c r="A2147" i="12"/>
  <c r="H2147" i="12" s="1"/>
  <c r="B2147" i="12"/>
  <c r="D2147" i="12"/>
  <c r="E2147" i="12"/>
  <c r="I2147" i="12"/>
  <c r="J2147" i="12" s="1"/>
  <c r="A2148" i="12"/>
  <c r="H2148" i="12" s="1"/>
  <c r="B2148" i="12"/>
  <c r="D2148" i="12"/>
  <c r="E2148" i="12"/>
  <c r="I2148" i="12"/>
  <c r="J2148" i="12" s="1"/>
  <c r="A2149" i="12"/>
  <c r="H2149" i="12" s="1"/>
  <c r="B2149" i="12"/>
  <c r="D2149" i="12"/>
  <c r="E2149" i="12"/>
  <c r="I2149" i="12"/>
  <c r="J2149" i="12" s="1"/>
  <c r="A2150" i="12"/>
  <c r="H2150" i="12" s="1"/>
  <c r="B2150" i="12"/>
  <c r="D2150" i="12"/>
  <c r="E2150" i="12"/>
  <c r="I2150" i="12"/>
  <c r="J2150" i="12" s="1"/>
  <c r="A2151" i="12"/>
  <c r="H2151" i="12" s="1"/>
  <c r="B2151" i="12"/>
  <c r="D2151" i="12"/>
  <c r="E2151" i="12"/>
  <c r="I2151" i="12"/>
  <c r="J2151" i="12" s="1"/>
  <c r="A2152" i="12"/>
  <c r="H2152" i="12" s="1"/>
  <c r="B2152" i="12"/>
  <c r="D2152" i="12"/>
  <c r="E2152" i="12"/>
  <c r="I2152" i="12"/>
  <c r="J2152" i="12" s="1"/>
  <c r="A2153" i="12"/>
  <c r="H2153" i="12" s="1"/>
  <c r="B2153" i="12"/>
  <c r="D2153" i="12"/>
  <c r="E2153" i="12"/>
  <c r="I2153" i="12"/>
  <c r="J2153" i="12" s="1"/>
  <c r="A2154" i="12"/>
  <c r="H2154" i="12" s="1"/>
  <c r="B2154" i="12"/>
  <c r="D2154" i="12"/>
  <c r="E2154" i="12"/>
  <c r="I2154" i="12"/>
  <c r="J2154" i="12" s="1"/>
  <c r="A2155" i="12"/>
  <c r="H2155" i="12" s="1"/>
  <c r="B2155" i="12"/>
  <c r="D2155" i="12"/>
  <c r="E2155" i="12"/>
  <c r="I2155" i="12"/>
  <c r="J2155" i="12" s="1"/>
  <c r="A2156" i="12"/>
  <c r="H2156" i="12" s="1"/>
  <c r="B2156" i="12"/>
  <c r="D2156" i="12"/>
  <c r="E2156" i="12"/>
  <c r="I2156" i="12"/>
  <c r="J2156" i="12" s="1"/>
  <c r="A2157" i="12"/>
  <c r="H2157" i="12" s="1"/>
  <c r="B2157" i="12"/>
  <c r="D2157" i="12"/>
  <c r="E2157" i="12"/>
  <c r="I2157" i="12"/>
  <c r="J2157" i="12" s="1"/>
  <c r="A2158" i="12"/>
  <c r="H2158" i="12" s="1"/>
  <c r="B2158" i="12"/>
  <c r="D2158" i="12"/>
  <c r="E2158" i="12"/>
  <c r="I2158" i="12"/>
  <c r="J2158" i="12" s="1"/>
  <c r="A2159" i="12"/>
  <c r="H2159" i="12" s="1"/>
  <c r="B2159" i="12"/>
  <c r="D2159" i="12"/>
  <c r="E2159" i="12"/>
  <c r="I2159" i="12"/>
  <c r="J2159" i="12" s="1"/>
  <c r="A2160" i="12"/>
  <c r="H2160" i="12" s="1"/>
  <c r="B2160" i="12"/>
  <c r="D2160" i="12"/>
  <c r="E2160" i="12"/>
  <c r="I2160" i="12"/>
  <c r="J2160" i="12" s="1"/>
  <c r="A2161" i="12"/>
  <c r="H2161" i="12" s="1"/>
  <c r="B2161" i="12"/>
  <c r="D2161" i="12"/>
  <c r="E2161" i="12"/>
  <c r="I2161" i="12"/>
  <c r="J2161" i="12" s="1"/>
  <c r="A2162" i="12"/>
  <c r="H2162" i="12" s="1"/>
  <c r="B2162" i="12"/>
  <c r="D2162" i="12"/>
  <c r="E2162" i="12"/>
  <c r="I2162" i="12"/>
  <c r="J2162" i="12" s="1"/>
  <c r="A2163" i="12"/>
  <c r="H2163" i="12" s="1"/>
  <c r="B2163" i="12"/>
  <c r="D2163" i="12"/>
  <c r="E2163" i="12"/>
  <c r="I2163" i="12"/>
  <c r="J2163" i="12" s="1"/>
  <c r="A2164" i="12"/>
  <c r="H2164" i="12" s="1"/>
  <c r="B2164" i="12"/>
  <c r="D2164" i="12"/>
  <c r="E2164" i="12"/>
  <c r="I2164" i="12"/>
  <c r="J2164" i="12" s="1"/>
  <c r="A2165" i="12"/>
  <c r="H2165" i="12" s="1"/>
  <c r="B2165" i="12"/>
  <c r="D2165" i="12"/>
  <c r="E2165" i="12"/>
  <c r="I2165" i="12"/>
  <c r="J2165" i="12" s="1"/>
  <c r="A2166" i="12"/>
  <c r="H2166" i="12" s="1"/>
  <c r="B2166" i="12"/>
  <c r="D2166" i="12"/>
  <c r="E2166" i="12"/>
  <c r="I2166" i="12"/>
  <c r="J2166" i="12" s="1"/>
  <c r="A2167" i="12"/>
  <c r="H2167" i="12" s="1"/>
  <c r="B2167" i="12"/>
  <c r="D2167" i="12"/>
  <c r="E2167" i="12"/>
  <c r="I2167" i="12"/>
  <c r="J2167" i="12" s="1"/>
  <c r="A2168" i="12"/>
  <c r="H2168" i="12" s="1"/>
  <c r="B2168" i="12"/>
  <c r="D2168" i="12"/>
  <c r="E2168" i="12"/>
  <c r="I2168" i="12"/>
  <c r="J2168" i="12" s="1"/>
  <c r="A2169" i="12"/>
  <c r="H2169" i="12" s="1"/>
  <c r="B2169" i="12"/>
  <c r="D2169" i="12"/>
  <c r="E2169" i="12"/>
  <c r="I2169" i="12"/>
  <c r="J2169" i="12" s="1"/>
  <c r="A2170" i="12"/>
  <c r="H2170" i="12" s="1"/>
  <c r="B2170" i="12"/>
  <c r="D2170" i="12"/>
  <c r="E2170" i="12"/>
  <c r="I2170" i="12"/>
  <c r="J2170" i="12" s="1"/>
  <c r="A2171" i="12"/>
  <c r="H2171" i="12" s="1"/>
  <c r="B2171" i="12"/>
  <c r="D2171" i="12"/>
  <c r="E2171" i="12"/>
  <c r="I2171" i="12"/>
  <c r="J2171" i="12" s="1"/>
  <c r="A2172" i="12"/>
  <c r="H2172" i="12" s="1"/>
  <c r="B2172" i="12"/>
  <c r="D2172" i="12"/>
  <c r="E2172" i="12"/>
  <c r="I2172" i="12"/>
  <c r="J2172" i="12" s="1"/>
  <c r="A2173" i="12"/>
  <c r="H2173" i="12" s="1"/>
  <c r="B2173" i="12"/>
  <c r="D2173" i="12"/>
  <c r="E2173" i="12"/>
  <c r="I2173" i="12"/>
  <c r="J2173" i="12" s="1"/>
  <c r="A2174" i="12"/>
  <c r="H2174" i="12" s="1"/>
  <c r="B2174" i="12"/>
  <c r="D2174" i="12"/>
  <c r="E2174" i="12"/>
  <c r="I2174" i="12"/>
  <c r="J2174" i="12" s="1"/>
  <c r="A2175" i="12"/>
  <c r="H2175" i="12" s="1"/>
  <c r="B2175" i="12"/>
  <c r="D2175" i="12"/>
  <c r="E2175" i="12"/>
  <c r="I2175" i="12"/>
  <c r="J2175" i="12" s="1"/>
  <c r="A2176" i="12"/>
  <c r="H2176" i="12" s="1"/>
  <c r="B2176" i="12"/>
  <c r="D2176" i="12"/>
  <c r="E2176" i="12"/>
  <c r="I2176" i="12"/>
  <c r="J2176" i="12" s="1"/>
  <c r="A2177" i="12"/>
  <c r="H2177" i="12" s="1"/>
  <c r="B2177" i="12"/>
  <c r="D2177" i="12"/>
  <c r="E2177" i="12"/>
  <c r="I2177" i="12"/>
  <c r="J2177" i="12" s="1"/>
  <c r="A2178" i="12"/>
  <c r="H2178" i="12" s="1"/>
  <c r="B2178" i="12"/>
  <c r="D2178" i="12"/>
  <c r="E2178" i="12"/>
  <c r="I2178" i="12"/>
  <c r="J2178" i="12" s="1"/>
  <c r="A2179" i="12"/>
  <c r="H2179" i="12" s="1"/>
  <c r="B2179" i="12"/>
  <c r="D2179" i="12"/>
  <c r="E2179" i="12"/>
  <c r="I2179" i="12"/>
  <c r="J2179" i="12" s="1"/>
  <c r="A2180" i="12"/>
  <c r="H2180" i="12" s="1"/>
  <c r="B2180" i="12"/>
  <c r="D2180" i="12"/>
  <c r="E2180" i="12"/>
  <c r="I2180" i="12"/>
  <c r="J2180" i="12" s="1"/>
  <c r="A2181" i="12"/>
  <c r="H2181" i="12" s="1"/>
  <c r="B2181" i="12"/>
  <c r="D2181" i="12"/>
  <c r="E2181" i="12"/>
  <c r="I2181" i="12"/>
  <c r="J2181" i="12" s="1"/>
  <c r="A2182" i="12"/>
  <c r="H2182" i="12" s="1"/>
  <c r="B2182" i="12"/>
  <c r="D2182" i="12"/>
  <c r="E2182" i="12"/>
  <c r="I2182" i="12"/>
  <c r="J2182" i="12" s="1"/>
  <c r="A2183" i="12"/>
  <c r="H2183" i="12" s="1"/>
  <c r="B2183" i="12"/>
  <c r="D2183" i="12"/>
  <c r="E2183" i="12"/>
  <c r="I2183" i="12"/>
  <c r="J2183" i="12" s="1"/>
  <c r="A2184" i="12"/>
  <c r="H2184" i="12" s="1"/>
  <c r="B2184" i="12"/>
  <c r="D2184" i="12"/>
  <c r="E2184" i="12"/>
  <c r="I2184" i="12"/>
  <c r="J2184" i="12" s="1"/>
  <c r="A2185" i="12"/>
  <c r="H2185" i="12" s="1"/>
  <c r="B2185" i="12"/>
  <c r="D2185" i="12"/>
  <c r="E2185" i="12"/>
  <c r="I2185" i="12"/>
  <c r="J2185" i="12" s="1"/>
  <c r="A2186" i="12"/>
  <c r="H2186" i="12" s="1"/>
  <c r="B2186" i="12"/>
  <c r="D2186" i="12"/>
  <c r="E2186" i="12"/>
  <c r="I2186" i="12"/>
  <c r="J2186" i="12" s="1"/>
  <c r="A2187" i="12"/>
  <c r="H2187" i="12" s="1"/>
  <c r="B2187" i="12"/>
  <c r="D2187" i="12"/>
  <c r="E2187" i="12"/>
  <c r="I2187" i="12"/>
  <c r="J2187" i="12" s="1"/>
  <c r="A2188" i="12"/>
  <c r="H2188" i="12" s="1"/>
  <c r="B2188" i="12"/>
  <c r="D2188" i="12"/>
  <c r="E2188" i="12"/>
  <c r="I2188" i="12"/>
  <c r="J2188" i="12" s="1"/>
  <c r="A2189" i="12"/>
  <c r="H2189" i="12" s="1"/>
  <c r="B2189" i="12"/>
  <c r="D2189" i="12"/>
  <c r="E2189" i="12"/>
  <c r="I2189" i="12"/>
  <c r="J2189" i="12" s="1"/>
  <c r="A2190" i="12"/>
  <c r="H2190" i="12" s="1"/>
  <c r="B2190" i="12"/>
  <c r="D2190" i="12"/>
  <c r="E2190" i="12"/>
  <c r="I2190" i="12"/>
  <c r="J2190" i="12" s="1"/>
  <c r="A2191" i="12"/>
  <c r="H2191" i="12" s="1"/>
  <c r="B2191" i="12"/>
  <c r="D2191" i="12"/>
  <c r="E2191" i="12"/>
  <c r="I2191" i="12"/>
  <c r="J2191" i="12" s="1"/>
  <c r="A2192" i="12"/>
  <c r="H2192" i="12" s="1"/>
  <c r="B2192" i="12"/>
  <c r="D2192" i="12"/>
  <c r="E2192" i="12"/>
  <c r="I2192" i="12"/>
  <c r="J2192" i="12" s="1"/>
  <c r="A2193" i="12"/>
  <c r="H2193" i="12" s="1"/>
  <c r="B2193" i="12"/>
  <c r="D2193" i="12"/>
  <c r="E2193" i="12"/>
  <c r="I2193" i="12"/>
  <c r="J2193" i="12" s="1"/>
  <c r="A2194" i="12"/>
  <c r="H2194" i="12" s="1"/>
  <c r="B2194" i="12"/>
  <c r="D2194" i="12"/>
  <c r="E2194" i="12"/>
  <c r="I2194" i="12"/>
  <c r="J2194" i="12" s="1"/>
  <c r="A2195" i="12"/>
  <c r="H2195" i="12" s="1"/>
  <c r="B2195" i="12"/>
  <c r="D2195" i="12"/>
  <c r="E2195" i="12"/>
  <c r="I2195" i="12"/>
  <c r="J2195" i="12" s="1"/>
  <c r="A2196" i="12"/>
  <c r="H2196" i="12" s="1"/>
  <c r="B2196" i="12"/>
  <c r="D2196" i="12"/>
  <c r="E2196" i="12"/>
  <c r="I2196" i="12"/>
  <c r="J2196" i="12" s="1"/>
  <c r="A2197" i="12"/>
  <c r="H2197" i="12" s="1"/>
  <c r="B2197" i="12"/>
  <c r="D2197" i="12"/>
  <c r="E2197" i="12"/>
  <c r="I2197" i="12"/>
  <c r="J2197" i="12" s="1"/>
  <c r="A2198" i="12"/>
  <c r="H2198" i="12" s="1"/>
  <c r="B2198" i="12"/>
  <c r="D2198" i="12"/>
  <c r="E2198" i="12"/>
  <c r="I2198" i="12"/>
  <c r="J2198" i="12" s="1"/>
  <c r="A2199" i="12"/>
  <c r="H2199" i="12" s="1"/>
  <c r="B2199" i="12"/>
  <c r="D2199" i="12"/>
  <c r="E2199" i="12"/>
  <c r="I2199" i="12"/>
  <c r="J2199" i="12" s="1"/>
  <c r="A2200" i="12"/>
  <c r="H2200" i="12" s="1"/>
  <c r="B2200" i="12"/>
  <c r="D2200" i="12"/>
  <c r="E2200" i="12"/>
  <c r="I2200" i="12"/>
  <c r="J2200" i="12" s="1"/>
  <c r="A2201" i="12"/>
  <c r="H2201" i="12" s="1"/>
  <c r="B2201" i="12"/>
  <c r="D2201" i="12"/>
  <c r="E2201" i="12"/>
  <c r="I2201" i="12"/>
  <c r="J2201" i="12" s="1"/>
  <c r="A2202" i="12"/>
  <c r="H2202" i="12" s="1"/>
  <c r="B2202" i="12"/>
  <c r="D2202" i="12"/>
  <c r="E2202" i="12"/>
  <c r="I2202" i="12"/>
  <c r="J2202" i="12" s="1"/>
  <c r="A2203" i="12"/>
  <c r="H2203" i="12" s="1"/>
  <c r="B2203" i="12"/>
  <c r="D2203" i="12"/>
  <c r="E2203" i="12"/>
  <c r="I2203" i="12"/>
  <c r="J2203" i="12" s="1"/>
  <c r="A2204" i="12"/>
  <c r="H2204" i="12" s="1"/>
  <c r="B2204" i="12"/>
  <c r="D2204" i="12"/>
  <c r="E2204" i="12"/>
  <c r="I2204" i="12"/>
  <c r="J2204" i="12" s="1"/>
  <c r="A2205" i="12"/>
  <c r="H2205" i="12" s="1"/>
  <c r="B2205" i="12"/>
  <c r="D2205" i="12"/>
  <c r="E2205" i="12"/>
  <c r="I2205" i="12"/>
  <c r="J2205" i="12" s="1"/>
  <c r="A2206" i="12"/>
  <c r="H2206" i="12" s="1"/>
  <c r="B2206" i="12"/>
  <c r="D2206" i="12"/>
  <c r="E2206" i="12"/>
  <c r="I2206" i="12"/>
  <c r="J2206" i="12" s="1"/>
  <c r="A2207" i="12"/>
  <c r="H2207" i="12" s="1"/>
  <c r="B2207" i="12"/>
  <c r="D2207" i="12"/>
  <c r="E2207" i="12"/>
  <c r="I2207" i="12"/>
  <c r="J2207" i="12" s="1"/>
  <c r="A2208" i="12"/>
  <c r="H2208" i="12" s="1"/>
  <c r="B2208" i="12"/>
  <c r="D2208" i="12"/>
  <c r="E2208" i="12"/>
  <c r="I2208" i="12"/>
  <c r="J2208" i="12" s="1"/>
  <c r="A2209" i="12"/>
  <c r="H2209" i="12" s="1"/>
  <c r="B2209" i="12"/>
  <c r="D2209" i="12"/>
  <c r="E2209" i="12"/>
  <c r="I2209" i="12"/>
  <c r="J2209" i="12" s="1"/>
  <c r="A2210" i="12"/>
  <c r="H2210" i="12" s="1"/>
  <c r="B2210" i="12"/>
  <c r="D2210" i="12"/>
  <c r="E2210" i="12"/>
  <c r="I2210" i="12"/>
  <c r="J2210" i="12" s="1"/>
  <c r="A2211" i="12"/>
  <c r="H2211" i="12" s="1"/>
  <c r="B2211" i="12"/>
  <c r="D2211" i="12"/>
  <c r="E2211" i="12"/>
  <c r="I2211" i="12"/>
  <c r="J2211" i="12" s="1"/>
  <c r="A2212" i="12"/>
  <c r="H2212" i="12" s="1"/>
  <c r="B2212" i="12"/>
  <c r="D2212" i="12"/>
  <c r="E2212" i="12"/>
  <c r="I2212" i="12"/>
  <c r="J2212" i="12" s="1"/>
  <c r="A2213" i="12"/>
  <c r="H2213" i="12" s="1"/>
  <c r="B2213" i="12"/>
  <c r="D2213" i="12"/>
  <c r="E2213" i="12"/>
  <c r="I2213" i="12"/>
  <c r="J2213" i="12" s="1"/>
  <c r="A2214" i="12"/>
  <c r="H2214" i="12" s="1"/>
  <c r="B2214" i="12"/>
  <c r="D2214" i="12"/>
  <c r="E2214" i="12"/>
  <c r="I2214" i="12"/>
  <c r="J2214" i="12" s="1"/>
  <c r="A2215" i="12"/>
  <c r="H2215" i="12" s="1"/>
  <c r="B2215" i="12"/>
  <c r="D2215" i="12"/>
  <c r="E2215" i="12"/>
  <c r="I2215" i="12"/>
  <c r="J2215" i="12" s="1"/>
  <c r="A2216" i="12"/>
  <c r="H2216" i="12" s="1"/>
  <c r="B2216" i="12"/>
  <c r="D2216" i="12"/>
  <c r="E2216" i="12"/>
  <c r="I2216" i="12"/>
  <c r="J2216" i="12" s="1"/>
  <c r="A2217" i="12"/>
  <c r="H2217" i="12" s="1"/>
  <c r="B2217" i="12"/>
  <c r="D2217" i="12"/>
  <c r="E2217" i="12"/>
  <c r="I2217" i="12"/>
  <c r="J2217" i="12" s="1"/>
  <c r="A2218" i="12"/>
  <c r="H2218" i="12" s="1"/>
  <c r="B2218" i="12"/>
  <c r="D2218" i="12"/>
  <c r="E2218" i="12"/>
  <c r="I2218" i="12"/>
  <c r="J2218" i="12" s="1"/>
  <c r="A2219" i="12"/>
  <c r="H2219" i="12" s="1"/>
  <c r="B2219" i="12"/>
  <c r="D2219" i="12"/>
  <c r="E2219" i="12"/>
  <c r="I2219" i="12"/>
  <c r="J2219" i="12" s="1"/>
  <c r="A2220" i="12"/>
  <c r="H2220" i="12" s="1"/>
  <c r="B2220" i="12"/>
  <c r="D2220" i="12"/>
  <c r="E2220" i="12"/>
  <c r="I2220" i="12"/>
  <c r="J2220" i="12" s="1"/>
  <c r="A2221" i="12"/>
  <c r="H2221" i="12" s="1"/>
  <c r="B2221" i="12"/>
  <c r="D2221" i="12"/>
  <c r="E2221" i="12"/>
  <c r="I2221" i="12"/>
  <c r="J2221" i="12" s="1"/>
  <c r="A2222" i="12"/>
  <c r="H2222" i="12" s="1"/>
  <c r="B2222" i="12"/>
  <c r="D2222" i="12"/>
  <c r="E2222" i="12"/>
  <c r="I2222" i="12"/>
  <c r="J2222" i="12" s="1"/>
  <c r="A2223" i="12"/>
  <c r="H2223" i="12" s="1"/>
  <c r="B2223" i="12"/>
  <c r="D2223" i="12"/>
  <c r="E2223" i="12"/>
  <c r="I2223" i="12"/>
  <c r="J2223" i="12" s="1"/>
  <c r="A2224" i="12"/>
  <c r="H2224" i="12" s="1"/>
  <c r="B2224" i="12"/>
  <c r="D2224" i="12"/>
  <c r="E2224" i="12"/>
  <c r="I2224" i="12"/>
  <c r="J2224" i="12" s="1"/>
  <c r="A2225" i="12"/>
  <c r="H2225" i="12" s="1"/>
  <c r="B2225" i="12"/>
  <c r="D2225" i="12"/>
  <c r="E2225" i="12"/>
  <c r="I2225" i="12"/>
  <c r="J2225" i="12" s="1"/>
  <c r="A2226" i="12"/>
  <c r="H2226" i="12" s="1"/>
  <c r="B2226" i="12"/>
  <c r="D2226" i="12"/>
  <c r="E2226" i="12"/>
  <c r="I2226" i="12"/>
  <c r="J2226" i="12" s="1"/>
  <c r="A2227" i="12"/>
  <c r="H2227" i="12" s="1"/>
  <c r="B2227" i="12"/>
  <c r="D2227" i="12"/>
  <c r="E2227" i="12"/>
  <c r="I2227" i="12"/>
  <c r="J2227" i="12" s="1"/>
  <c r="A2228" i="12"/>
  <c r="H2228" i="12" s="1"/>
  <c r="B2228" i="12"/>
  <c r="D2228" i="12"/>
  <c r="E2228" i="12"/>
  <c r="I2228" i="12"/>
  <c r="J2228" i="12" s="1"/>
  <c r="A2229" i="12"/>
  <c r="H2229" i="12" s="1"/>
  <c r="B2229" i="12"/>
  <c r="D2229" i="12"/>
  <c r="E2229" i="12"/>
  <c r="I2229" i="12"/>
  <c r="J2229" i="12" s="1"/>
  <c r="A2230" i="12"/>
  <c r="H2230" i="12" s="1"/>
  <c r="B2230" i="12"/>
  <c r="D2230" i="12"/>
  <c r="E2230" i="12"/>
  <c r="I2230" i="12"/>
  <c r="J2230" i="12" s="1"/>
  <c r="A2231" i="12"/>
  <c r="H2231" i="12" s="1"/>
  <c r="B2231" i="12"/>
  <c r="D2231" i="12"/>
  <c r="E2231" i="12"/>
  <c r="I2231" i="12"/>
  <c r="J2231" i="12" s="1"/>
  <c r="A2232" i="12"/>
  <c r="B2232" i="12"/>
  <c r="D2232" i="12"/>
  <c r="E2232" i="12"/>
  <c r="H2232" i="12"/>
  <c r="I2232" i="12"/>
  <c r="J2232" i="12" s="1"/>
  <c r="A2233" i="12"/>
  <c r="H2233" i="12" s="1"/>
  <c r="B2233" i="12"/>
  <c r="D2233" i="12"/>
  <c r="E2233" i="12"/>
  <c r="I2233" i="12"/>
  <c r="J2233" i="12" s="1"/>
  <c r="A2234" i="12"/>
  <c r="H2234" i="12" s="1"/>
  <c r="B2234" i="12"/>
  <c r="D2234" i="12"/>
  <c r="E2234" i="12"/>
  <c r="I2234" i="12"/>
  <c r="J2234" i="12" s="1"/>
  <c r="A2235" i="12"/>
  <c r="H2235" i="12" s="1"/>
  <c r="B2235" i="12"/>
  <c r="D2235" i="12"/>
  <c r="E2235" i="12"/>
  <c r="I2235" i="12"/>
  <c r="J2235" i="12" s="1"/>
  <c r="A2236" i="12"/>
  <c r="H2236" i="12" s="1"/>
  <c r="B2236" i="12"/>
  <c r="D2236" i="12"/>
  <c r="E2236" i="12"/>
  <c r="I2236" i="12"/>
  <c r="J2236" i="12" s="1"/>
  <c r="A2237" i="12"/>
  <c r="H2237" i="12" s="1"/>
  <c r="B2237" i="12"/>
  <c r="D2237" i="12"/>
  <c r="E2237" i="12"/>
  <c r="I2237" i="12"/>
  <c r="J2237" i="12" s="1"/>
  <c r="A2238" i="12"/>
  <c r="H2238" i="12" s="1"/>
  <c r="B2238" i="12"/>
  <c r="D2238" i="12"/>
  <c r="E2238" i="12"/>
  <c r="I2238" i="12"/>
  <c r="J2238" i="12" s="1"/>
  <c r="A2239" i="12"/>
  <c r="H2239" i="12" s="1"/>
  <c r="B2239" i="12"/>
  <c r="D2239" i="12"/>
  <c r="E2239" i="12"/>
  <c r="I2239" i="12"/>
  <c r="J2239" i="12" s="1"/>
  <c r="A2240" i="12"/>
  <c r="H2240" i="12" s="1"/>
  <c r="B2240" i="12"/>
  <c r="D2240" i="12"/>
  <c r="E2240" i="12"/>
  <c r="I2240" i="12"/>
  <c r="J2240" i="12" s="1"/>
  <c r="A2241" i="12"/>
  <c r="H2241" i="12" s="1"/>
  <c r="B2241" i="12"/>
  <c r="D2241" i="12"/>
  <c r="E2241" i="12"/>
  <c r="I2241" i="12"/>
  <c r="J2241" i="12" s="1"/>
  <c r="A2242" i="12"/>
  <c r="H2242" i="12" s="1"/>
  <c r="B2242" i="12"/>
  <c r="D2242" i="12"/>
  <c r="E2242" i="12"/>
  <c r="I2242" i="12"/>
  <c r="J2242" i="12" s="1"/>
  <c r="A2243" i="12"/>
  <c r="H2243" i="12" s="1"/>
  <c r="B2243" i="12"/>
  <c r="D2243" i="12"/>
  <c r="E2243" i="12"/>
  <c r="I2243" i="12"/>
  <c r="J2243" i="12" s="1"/>
  <c r="A2244" i="12"/>
  <c r="H2244" i="12" s="1"/>
  <c r="B2244" i="12"/>
  <c r="D2244" i="12"/>
  <c r="E2244" i="12"/>
  <c r="I2244" i="12"/>
  <c r="J2244" i="12" s="1"/>
  <c r="A2245" i="12"/>
  <c r="H2245" i="12" s="1"/>
  <c r="B2245" i="12"/>
  <c r="D2245" i="12"/>
  <c r="E2245" i="12"/>
  <c r="I2245" i="12"/>
  <c r="J2245" i="12" s="1"/>
  <c r="A2246" i="12"/>
  <c r="H2246" i="12" s="1"/>
  <c r="B2246" i="12"/>
  <c r="D2246" i="12"/>
  <c r="E2246" i="12"/>
  <c r="I2246" i="12"/>
  <c r="J2246" i="12" s="1"/>
  <c r="A2247" i="12"/>
  <c r="H2247" i="12" s="1"/>
  <c r="B2247" i="12"/>
  <c r="D2247" i="12"/>
  <c r="E2247" i="12"/>
  <c r="I2247" i="12"/>
  <c r="J2247" i="12" s="1"/>
  <c r="A2248" i="12"/>
  <c r="H2248" i="12" s="1"/>
  <c r="B2248" i="12"/>
  <c r="D2248" i="12"/>
  <c r="E2248" i="12"/>
  <c r="I2248" i="12"/>
  <c r="J2248" i="12" s="1"/>
  <c r="A2249" i="12"/>
  <c r="H2249" i="12" s="1"/>
  <c r="B2249" i="12"/>
  <c r="D2249" i="12"/>
  <c r="E2249" i="12"/>
  <c r="I2249" i="12"/>
  <c r="J2249" i="12" s="1"/>
  <c r="A2250" i="12"/>
  <c r="H2250" i="12" s="1"/>
  <c r="B2250" i="12"/>
  <c r="D2250" i="12"/>
  <c r="E2250" i="12"/>
  <c r="I2250" i="12"/>
  <c r="J2250" i="12" s="1"/>
  <c r="A2251" i="12"/>
  <c r="H2251" i="12" s="1"/>
  <c r="B2251" i="12"/>
  <c r="D2251" i="12"/>
  <c r="E2251" i="12"/>
  <c r="I2251" i="12"/>
  <c r="J2251" i="12" s="1"/>
  <c r="A2252" i="12"/>
  <c r="H2252" i="12" s="1"/>
  <c r="B2252" i="12"/>
  <c r="D2252" i="12"/>
  <c r="E2252" i="12"/>
  <c r="I2252" i="12"/>
  <c r="J2252" i="12" s="1"/>
  <c r="A2253" i="12"/>
  <c r="H2253" i="12" s="1"/>
  <c r="B2253" i="12"/>
  <c r="D2253" i="12"/>
  <c r="E2253" i="12"/>
  <c r="I2253" i="12"/>
  <c r="J2253" i="12" s="1"/>
  <c r="A2254" i="12"/>
  <c r="H2254" i="12" s="1"/>
  <c r="B2254" i="12"/>
  <c r="D2254" i="12"/>
  <c r="E2254" i="12"/>
  <c r="I2254" i="12"/>
  <c r="J2254" i="12" s="1"/>
  <c r="A2255" i="12"/>
  <c r="H2255" i="12" s="1"/>
  <c r="B2255" i="12"/>
  <c r="D2255" i="12"/>
  <c r="E2255" i="12"/>
  <c r="I2255" i="12"/>
  <c r="J2255" i="12" s="1"/>
  <c r="A2256" i="12"/>
  <c r="H2256" i="12" s="1"/>
  <c r="B2256" i="12"/>
  <c r="D2256" i="12"/>
  <c r="E2256" i="12"/>
  <c r="I2256" i="12"/>
  <c r="J2256" i="12" s="1"/>
  <c r="A2257" i="12"/>
  <c r="H2257" i="12" s="1"/>
  <c r="B2257" i="12"/>
  <c r="D2257" i="12"/>
  <c r="E2257" i="12"/>
  <c r="I2257" i="12"/>
  <c r="J2257" i="12" s="1"/>
  <c r="A2258" i="12"/>
  <c r="H2258" i="12" s="1"/>
  <c r="B2258" i="12"/>
  <c r="D2258" i="12"/>
  <c r="E2258" i="12"/>
  <c r="I2258" i="12"/>
  <c r="J2258" i="12" s="1"/>
  <c r="A2259" i="12"/>
  <c r="H2259" i="12" s="1"/>
  <c r="B2259" i="12"/>
  <c r="D2259" i="12"/>
  <c r="E2259" i="12"/>
  <c r="I2259" i="12"/>
  <c r="J2259" i="12" s="1"/>
  <c r="A2260" i="12"/>
  <c r="H2260" i="12" s="1"/>
  <c r="B2260" i="12"/>
  <c r="D2260" i="12"/>
  <c r="E2260" i="12"/>
  <c r="I2260" i="12"/>
  <c r="J2260" i="12" s="1"/>
  <c r="A2261" i="12"/>
  <c r="H2261" i="12" s="1"/>
  <c r="B2261" i="12"/>
  <c r="D2261" i="12"/>
  <c r="E2261" i="12"/>
  <c r="I2261" i="12"/>
  <c r="J2261" i="12" s="1"/>
  <c r="A2262" i="12"/>
  <c r="H2262" i="12" s="1"/>
  <c r="B2262" i="12"/>
  <c r="D2262" i="12"/>
  <c r="E2262" i="12"/>
  <c r="I2262" i="12"/>
  <c r="J2262" i="12" s="1"/>
  <c r="A2263" i="12"/>
  <c r="H2263" i="12" s="1"/>
  <c r="B2263" i="12"/>
  <c r="D2263" i="12"/>
  <c r="E2263" i="12"/>
  <c r="I2263" i="12"/>
  <c r="J2263" i="12" s="1"/>
  <c r="A2264" i="12"/>
  <c r="H2264" i="12" s="1"/>
  <c r="B2264" i="12"/>
  <c r="D2264" i="12"/>
  <c r="E2264" i="12"/>
  <c r="I2264" i="12"/>
  <c r="J2264" i="12" s="1"/>
  <c r="A2265" i="12"/>
  <c r="H2265" i="12" s="1"/>
  <c r="B2265" i="12"/>
  <c r="D2265" i="12"/>
  <c r="E2265" i="12"/>
  <c r="I2265" i="12"/>
  <c r="J2265" i="12" s="1"/>
  <c r="A2266" i="12"/>
  <c r="H2266" i="12" s="1"/>
  <c r="B2266" i="12"/>
  <c r="D2266" i="12"/>
  <c r="E2266" i="12"/>
  <c r="I2266" i="12"/>
  <c r="J2266" i="12" s="1"/>
  <c r="A2267" i="12"/>
  <c r="H2267" i="12" s="1"/>
  <c r="B2267" i="12"/>
  <c r="D2267" i="12"/>
  <c r="E2267" i="12"/>
  <c r="I2267" i="12"/>
  <c r="J2267" i="12" s="1"/>
  <c r="A2268" i="12"/>
  <c r="H2268" i="12" s="1"/>
  <c r="B2268" i="12"/>
  <c r="D2268" i="12"/>
  <c r="E2268" i="12"/>
  <c r="I2268" i="12"/>
  <c r="J2268" i="12" s="1"/>
  <c r="A2269" i="12"/>
  <c r="H2269" i="12" s="1"/>
  <c r="B2269" i="12"/>
  <c r="D2269" i="12"/>
  <c r="E2269" i="12"/>
  <c r="I2269" i="12"/>
  <c r="J2269" i="12" s="1"/>
  <c r="A2270" i="12"/>
  <c r="H2270" i="12" s="1"/>
  <c r="B2270" i="12"/>
  <c r="D2270" i="12"/>
  <c r="E2270" i="12"/>
  <c r="I2270" i="12"/>
  <c r="J2270" i="12" s="1"/>
  <c r="A2271" i="12"/>
  <c r="H2271" i="12" s="1"/>
  <c r="B2271" i="12"/>
  <c r="D2271" i="12"/>
  <c r="E2271" i="12"/>
  <c r="I2271" i="12"/>
  <c r="J2271" i="12" s="1"/>
  <c r="A2272" i="12"/>
  <c r="H2272" i="12" s="1"/>
  <c r="B2272" i="12"/>
  <c r="D2272" i="12"/>
  <c r="E2272" i="12"/>
  <c r="I2272" i="12"/>
  <c r="J2272" i="12" s="1"/>
  <c r="A2273" i="12"/>
  <c r="H2273" i="12" s="1"/>
  <c r="B2273" i="12"/>
  <c r="D2273" i="12"/>
  <c r="E2273" i="12"/>
  <c r="I2273" i="12"/>
  <c r="J2273" i="12" s="1"/>
  <c r="A2274" i="12"/>
  <c r="H2274" i="12" s="1"/>
  <c r="B2274" i="12"/>
  <c r="D2274" i="12"/>
  <c r="E2274" i="12"/>
  <c r="I2274" i="12"/>
  <c r="J2274" i="12" s="1"/>
  <c r="A2275" i="12"/>
  <c r="H2275" i="12" s="1"/>
  <c r="B2275" i="12"/>
  <c r="D2275" i="12"/>
  <c r="E2275" i="12"/>
  <c r="I2275" i="12"/>
  <c r="J2275" i="12" s="1"/>
  <c r="A2276" i="12"/>
  <c r="H2276" i="12" s="1"/>
  <c r="B2276" i="12"/>
  <c r="D2276" i="12"/>
  <c r="E2276" i="12"/>
  <c r="I2276" i="12"/>
  <c r="J2276" i="12" s="1"/>
  <c r="A2277" i="12"/>
  <c r="H2277" i="12" s="1"/>
  <c r="B2277" i="12"/>
  <c r="D2277" i="12"/>
  <c r="E2277" i="12"/>
  <c r="I2277" i="12"/>
  <c r="J2277" i="12" s="1"/>
  <c r="A2278" i="12"/>
  <c r="H2278" i="12" s="1"/>
  <c r="B2278" i="12"/>
  <c r="D2278" i="12"/>
  <c r="E2278" i="12"/>
  <c r="I2278" i="12"/>
  <c r="J2278" i="12" s="1"/>
  <c r="A2279" i="12"/>
  <c r="H2279" i="12" s="1"/>
  <c r="B2279" i="12"/>
  <c r="D2279" i="12"/>
  <c r="E2279" i="12"/>
  <c r="I2279" i="12"/>
  <c r="J2279" i="12" s="1"/>
  <c r="A2280" i="12"/>
  <c r="H2280" i="12" s="1"/>
  <c r="B2280" i="12"/>
  <c r="D2280" i="12"/>
  <c r="E2280" i="12"/>
  <c r="I2280" i="12"/>
  <c r="J2280" i="12" s="1"/>
  <c r="A2281" i="12"/>
  <c r="H2281" i="12" s="1"/>
  <c r="B2281" i="12"/>
  <c r="D2281" i="12"/>
  <c r="E2281" i="12"/>
  <c r="I2281" i="12"/>
  <c r="J2281" i="12" s="1"/>
  <c r="A2282" i="12"/>
  <c r="H2282" i="12" s="1"/>
  <c r="B2282" i="12"/>
  <c r="D2282" i="12"/>
  <c r="E2282" i="12"/>
  <c r="I2282" i="12"/>
  <c r="J2282" i="12" s="1"/>
  <c r="A2283" i="12"/>
  <c r="H2283" i="12" s="1"/>
  <c r="B2283" i="12"/>
  <c r="D2283" i="12"/>
  <c r="E2283" i="12"/>
  <c r="I2283" i="12"/>
  <c r="J2283" i="12" s="1"/>
  <c r="A2284" i="12"/>
  <c r="H2284" i="12" s="1"/>
  <c r="B2284" i="12"/>
  <c r="D2284" i="12"/>
  <c r="E2284" i="12"/>
  <c r="I2284" i="12"/>
  <c r="J2284" i="12" s="1"/>
  <c r="A2285" i="12"/>
  <c r="H2285" i="12" s="1"/>
  <c r="B2285" i="12"/>
  <c r="D2285" i="12"/>
  <c r="E2285" i="12"/>
  <c r="I2285" i="12"/>
  <c r="J2285" i="12" s="1"/>
  <c r="A2286" i="12"/>
  <c r="H2286" i="12" s="1"/>
  <c r="B2286" i="12"/>
  <c r="D2286" i="12"/>
  <c r="E2286" i="12"/>
  <c r="I2286" i="12"/>
  <c r="J2286" i="12" s="1"/>
  <c r="A2287" i="12"/>
  <c r="H2287" i="12" s="1"/>
  <c r="B2287" i="12"/>
  <c r="D2287" i="12"/>
  <c r="E2287" i="12"/>
  <c r="I2287" i="12"/>
  <c r="J2287" i="12" s="1"/>
  <c r="A2288" i="12"/>
  <c r="H2288" i="12" s="1"/>
  <c r="B2288" i="12"/>
  <c r="D2288" i="12"/>
  <c r="E2288" i="12"/>
  <c r="I2288" i="12"/>
  <c r="J2288" i="12" s="1"/>
  <c r="A2289" i="12"/>
  <c r="H2289" i="12" s="1"/>
  <c r="B2289" i="12"/>
  <c r="D2289" i="12"/>
  <c r="E2289" i="12"/>
  <c r="I2289" i="12"/>
  <c r="J2289" i="12" s="1"/>
  <c r="A2290" i="12"/>
  <c r="H2290" i="12" s="1"/>
  <c r="B2290" i="12"/>
  <c r="D2290" i="12"/>
  <c r="E2290" i="12"/>
  <c r="I2290" i="12"/>
  <c r="J2290" i="12" s="1"/>
  <c r="A2291" i="12"/>
  <c r="H2291" i="12" s="1"/>
  <c r="B2291" i="12"/>
  <c r="D2291" i="12"/>
  <c r="E2291" i="12"/>
  <c r="I2291" i="12"/>
  <c r="J2291" i="12" s="1"/>
  <c r="A2292" i="12"/>
  <c r="H2292" i="12" s="1"/>
  <c r="B2292" i="12"/>
  <c r="D2292" i="12"/>
  <c r="E2292" i="12"/>
  <c r="I2292" i="12"/>
  <c r="J2292" i="12" s="1"/>
  <c r="A2293" i="12"/>
  <c r="H2293" i="12" s="1"/>
  <c r="B2293" i="12"/>
  <c r="D2293" i="12"/>
  <c r="E2293" i="12"/>
  <c r="I2293" i="12"/>
  <c r="J2293" i="12" s="1"/>
  <c r="A2294" i="12"/>
  <c r="H2294" i="12" s="1"/>
  <c r="B2294" i="12"/>
  <c r="D2294" i="12"/>
  <c r="E2294" i="12"/>
  <c r="I2294" i="12"/>
  <c r="J2294" i="12" s="1"/>
  <c r="A2295" i="12"/>
  <c r="H2295" i="12" s="1"/>
  <c r="B2295" i="12"/>
  <c r="D2295" i="12"/>
  <c r="E2295" i="12"/>
  <c r="I2295" i="12"/>
  <c r="J2295" i="12" s="1"/>
  <c r="A2296" i="12"/>
  <c r="H2296" i="12" s="1"/>
  <c r="B2296" i="12"/>
  <c r="D2296" i="12"/>
  <c r="E2296" i="12"/>
  <c r="I2296" i="12"/>
  <c r="J2296" i="12" s="1"/>
  <c r="A2297" i="12"/>
  <c r="H2297" i="12" s="1"/>
  <c r="B2297" i="12"/>
  <c r="D2297" i="12"/>
  <c r="E2297" i="12"/>
  <c r="I2297" i="12"/>
  <c r="J2297" i="12" s="1"/>
  <c r="A2298" i="12"/>
  <c r="H2298" i="12" s="1"/>
  <c r="B2298" i="12"/>
  <c r="D2298" i="12"/>
  <c r="E2298" i="12"/>
  <c r="I2298" i="12"/>
  <c r="J2298" i="12" s="1"/>
  <c r="A2299" i="12"/>
  <c r="H2299" i="12" s="1"/>
  <c r="B2299" i="12"/>
  <c r="D2299" i="12"/>
  <c r="E2299" i="12"/>
  <c r="I2299" i="12"/>
  <c r="J2299" i="12" s="1"/>
  <c r="A2300" i="12"/>
  <c r="H2300" i="12" s="1"/>
  <c r="B2300" i="12"/>
  <c r="D2300" i="12"/>
  <c r="E2300" i="12"/>
  <c r="I2300" i="12"/>
  <c r="J2300" i="12" s="1"/>
  <c r="A2301" i="12"/>
  <c r="H2301" i="12" s="1"/>
  <c r="B2301" i="12"/>
  <c r="D2301" i="12"/>
  <c r="E2301" i="12"/>
  <c r="I2301" i="12"/>
  <c r="J2301" i="12" s="1"/>
  <c r="A2302" i="12"/>
  <c r="H2302" i="12" s="1"/>
  <c r="B2302" i="12"/>
  <c r="D2302" i="12"/>
  <c r="E2302" i="12"/>
  <c r="I2302" i="12"/>
  <c r="J2302" i="12" s="1"/>
  <c r="A2303" i="12"/>
  <c r="H2303" i="12" s="1"/>
  <c r="B2303" i="12"/>
  <c r="D2303" i="12"/>
  <c r="E2303" i="12"/>
  <c r="I2303" i="12"/>
  <c r="J2303" i="12" s="1"/>
  <c r="A2304" i="12"/>
  <c r="H2304" i="12" s="1"/>
  <c r="B2304" i="12"/>
  <c r="D2304" i="12"/>
  <c r="E2304" i="12"/>
  <c r="I2304" i="12"/>
  <c r="J2304" i="12" s="1"/>
  <c r="A2305" i="12"/>
  <c r="H2305" i="12" s="1"/>
  <c r="B2305" i="12"/>
  <c r="D2305" i="12"/>
  <c r="E2305" i="12"/>
  <c r="I2305" i="12"/>
  <c r="J2305" i="12" s="1"/>
  <c r="D2306" i="12"/>
  <c r="E1730" i="12"/>
  <c r="A1725" i="12"/>
  <c r="H1725" i="12" s="1"/>
  <c r="B1725" i="12"/>
  <c r="D1725" i="12"/>
  <c r="E1725" i="12"/>
  <c r="I1725" i="12"/>
  <c r="J1725" i="12" s="1"/>
  <c r="A1726" i="12"/>
  <c r="H1726" i="12" s="1"/>
  <c r="B1726" i="12"/>
  <c r="D1726" i="12"/>
  <c r="E1726" i="12"/>
  <c r="I1726" i="12"/>
  <c r="J1726" i="12" s="1"/>
  <c r="A1727" i="12"/>
  <c r="H1727" i="12" s="1"/>
  <c r="B1727" i="12"/>
  <c r="D1727" i="12"/>
  <c r="E1727" i="12"/>
  <c r="I1727" i="12"/>
  <c r="J1727" i="12" s="1"/>
  <c r="A1728" i="12"/>
  <c r="H1728" i="12" s="1"/>
  <c r="B1728" i="12"/>
  <c r="D1728" i="12"/>
  <c r="E1728" i="12"/>
  <c r="I1728" i="12"/>
  <c r="J1728" i="12" s="1"/>
  <c r="A1729" i="12"/>
  <c r="H1729" i="12" s="1"/>
  <c r="B1729" i="12"/>
  <c r="D1729" i="12"/>
  <c r="E1729" i="12"/>
  <c r="I1729" i="12"/>
  <c r="J1729" i="12" s="1"/>
  <c r="D1730" i="12"/>
  <c r="D1155" i="12"/>
  <c r="E1155" i="12"/>
  <c r="D1156" i="12"/>
  <c r="E1156" i="12"/>
  <c r="D1157" i="12"/>
  <c r="E1157" i="12"/>
  <c r="D1158" i="12"/>
  <c r="E1158" i="12"/>
  <c r="D1159" i="12"/>
  <c r="E1159" i="12"/>
  <c r="D1160" i="12"/>
  <c r="E1160" i="12"/>
  <c r="D1161" i="12"/>
  <c r="E1161" i="12"/>
  <c r="D1162" i="12"/>
  <c r="E1162" i="12"/>
  <c r="D1163" i="12"/>
  <c r="E1163" i="12"/>
  <c r="D1164" i="12"/>
  <c r="E1164" i="12"/>
  <c r="D1165" i="12"/>
  <c r="E1165" i="12"/>
  <c r="D1166" i="12"/>
  <c r="E1166" i="12"/>
  <c r="D1167" i="12"/>
  <c r="E1167" i="12"/>
  <c r="D1168" i="12"/>
  <c r="E1168" i="12"/>
  <c r="D1169" i="12"/>
  <c r="E1169" i="12"/>
  <c r="D1170" i="12"/>
  <c r="E1170" i="12"/>
  <c r="D1171" i="12"/>
  <c r="E1171" i="12"/>
  <c r="D1172" i="12"/>
  <c r="E1172" i="12"/>
  <c r="D1173" i="12"/>
  <c r="E1173" i="12"/>
  <c r="D1174" i="12"/>
  <c r="E1174" i="12"/>
  <c r="D1175" i="12"/>
  <c r="E1175" i="12"/>
  <c r="D1176" i="12"/>
  <c r="E1176" i="12"/>
  <c r="D1177" i="12"/>
  <c r="E1177" i="12"/>
  <c r="D1178" i="12"/>
  <c r="E1178" i="12"/>
  <c r="D1179" i="12"/>
  <c r="E1179" i="12"/>
  <c r="D1180" i="12"/>
  <c r="E1180" i="12"/>
  <c r="D1181" i="12"/>
  <c r="E1181" i="12"/>
  <c r="D1182" i="12"/>
  <c r="E1182" i="12"/>
  <c r="D1183" i="12"/>
  <c r="E1183" i="12"/>
  <c r="D1184" i="12"/>
  <c r="E1184" i="12"/>
  <c r="D1185" i="12"/>
  <c r="E1185" i="12"/>
  <c r="D1186" i="12"/>
  <c r="E1186" i="12"/>
  <c r="D1187" i="12"/>
  <c r="E1187" i="12"/>
  <c r="D1188" i="12"/>
  <c r="E1188" i="12"/>
  <c r="D1189" i="12"/>
  <c r="E1189" i="12"/>
  <c r="D1190" i="12"/>
  <c r="E1190" i="12"/>
  <c r="D1191" i="12"/>
  <c r="E1191" i="12"/>
  <c r="D1192" i="12"/>
  <c r="E1192" i="12"/>
  <c r="D1193" i="12"/>
  <c r="E1193" i="12"/>
  <c r="D1194" i="12"/>
  <c r="E1194" i="12"/>
  <c r="D1195" i="12"/>
  <c r="E1195" i="12"/>
  <c r="D1196" i="12"/>
  <c r="E1196" i="12"/>
  <c r="D1197" i="12"/>
  <c r="E1197" i="12"/>
  <c r="D1198" i="12"/>
  <c r="E1198" i="12"/>
  <c r="D1199" i="12"/>
  <c r="E1199" i="12"/>
  <c r="D1200" i="12"/>
  <c r="E1200" i="12"/>
  <c r="D1201" i="12"/>
  <c r="E1201" i="12"/>
  <c r="D1202" i="12"/>
  <c r="E1202" i="12"/>
  <c r="D1203" i="12"/>
  <c r="E1203" i="12"/>
  <c r="D1204" i="12"/>
  <c r="E1204" i="12"/>
  <c r="D1205" i="12"/>
  <c r="E1205" i="12"/>
  <c r="A1206" i="12"/>
  <c r="H1206" i="12" s="1"/>
  <c r="B1206" i="12"/>
  <c r="D1206" i="12"/>
  <c r="E1206" i="12"/>
  <c r="A1207" i="12"/>
  <c r="H1207" i="12" s="1"/>
  <c r="B1207" i="12"/>
  <c r="D1207" i="12"/>
  <c r="E1207" i="12"/>
  <c r="A1208" i="12"/>
  <c r="H1208" i="12" s="1"/>
  <c r="B1208" i="12"/>
  <c r="D1208" i="12"/>
  <c r="E1208" i="12"/>
  <c r="A1209" i="12"/>
  <c r="H1209" i="12" s="1"/>
  <c r="B1209" i="12"/>
  <c r="D1209" i="12"/>
  <c r="E1209" i="12"/>
  <c r="A1210" i="12"/>
  <c r="H1210" i="12" s="1"/>
  <c r="B1210" i="12"/>
  <c r="D1210" i="12"/>
  <c r="E1210" i="12"/>
  <c r="A1211" i="12"/>
  <c r="H1211" i="12" s="1"/>
  <c r="B1211" i="12"/>
  <c r="D1211" i="12"/>
  <c r="E1211" i="12"/>
  <c r="A1212" i="12"/>
  <c r="H1212" i="12" s="1"/>
  <c r="B1212" i="12"/>
  <c r="D1212" i="12"/>
  <c r="E1212" i="12"/>
  <c r="A1213" i="12"/>
  <c r="H1213" i="12" s="1"/>
  <c r="B1213" i="12"/>
  <c r="D1213" i="12"/>
  <c r="E1213" i="12"/>
  <c r="A1214" i="12"/>
  <c r="H1214" i="12" s="1"/>
  <c r="B1214" i="12"/>
  <c r="D1214" i="12"/>
  <c r="E1214" i="12"/>
  <c r="A1215" i="12"/>
  <c r="H1215" i="12" s="1"/>
  <c r="B1215" i="12"/>
  <c r="D1215" i="12"/>
  <c r="E1215" i="12"/>
  <c r="A1216" i="12"/>
  <c r="H1216" i="12" s="1"/>
  <c r="B1216" i="12"/>
  <c r="D1216" i="12"/>
  <c r="E1216" i="12"/>
  <c r="A1217" i="12"/>
  <c r="H1217" i="12" s="1"/>
  <c r="B1217" i="12"/>
  <c r="D1217" i="12"/>
  <c r="E1217" i="12"/>
  <c r="A1218" i="12"/>
  <c r="H1218" i="12" s="1"/>
  <c r="B1218" i="12"/>
  <c r="D1218" i="12"/>
  <c r="E1218" i="12"/>
  <c r="A1219" i="12"/>
  <c r="H1219" i="12" s="1"/>
  <c r="B1219" i="12"/>
  <c r="D1219" i="12"/>
  <c r="E1219" i="12"/>
  <c r="A1220" i="12"/>
  <c r="H1220" i="12" s="1"/>
  <c r="B1220" i="12"/>
  <c r="D1220" i="12"/>
  <c r="E1220" i="12"/>
  <c r="A1221" i="12"/>
  <c r="H1221" i="12" s="1"/>
  <c r="B1221" i="12"/>
  <c r="D1221" i="12"/>
  <c r="E1221" i="12"/>
  <c r="A1222" i="12"/>
  <c r="H1222" i="12" s="1"/>
  <c r="B1222" i="12"/>
  <c r="D1222" i="12"/>
  <c r="E1222" i="12"/>
  <c r="A1223" i="12"/>
  <c r="H1223" i="12" s="1"/>
  <c r="B1223" i="12"/>
  <c r="D1223" i="12"/>
  <c r="E1223" i="12"/>
  <c r="A1224" i="12"/>
  <c r="H1224" i="12" s="1"/>
  <c r="B1224" i="12"/>
  <c r="D1224" i="12"/>
  <c r="E1224" i="12"/>
  <c r="A1225" i="12"/>
  <c r="H1225" i="12" s="1"/>
  <c r="B1225" i="12"/>
  <c r="D1225" i="12"/>
  <c r="E1225" i="12"/>
  <c r="A1226" i="12"/>
  <c r="H1226" i="12" s="1"/>
  <c r="B1226" i="12"/>
  <c r="D1226" i="12"/>
  <c r="E1226" i="12"/>
  <c r="A1227" i="12"/>
  <c r="H1227" i="12" s="1"/>
  <c r="B1227" i="12"/>
  <c r="D1227" i="12"/>
  <c r="E1227" i="12"/>
  <c r="A1228" i="12"/>
  <c r="H1228" i="12" s="1"/>
  <c r="B1228" i="12"/>
  <c r="D1228" i="12"/>
  <c r="E1228" i="12"/>
  <c r="A1229" i="12"/>
  <c r="H1229" i="12" s="1"/>
  <c r="B1229" i="12"/>
  <c r="D1229" i="12"/>
  <c r="E1229" i="12"/>
  <c r="A1230" i="12"/>
  <c r="H1230" i="12" s="1"/>
  <c r="B1230" i="12"/>
  <c r="D1230" i="12"/>
  <c r="E1230" i="12"/>
  <c r="A1231" i="12"/>
  <c r="H1231" i="12" s="1"/>
  <c r="B1231" i="12"/>
  <c r="D1231" i="12"/>
  <c r="E1231" i="12"/>
  <c r="A1232" i="12"/>
  <c r="H1232" i="12" s="1"/>
  <c r="B1232" i="12"/>
  <c r="D1232" i="12"/>
  <c r="E1232" i="12"/>
  <c r="A1233" i="12"/>
  <c r="H1233" i="12" s="1"/>
  <c r="B1233" i="12"/>
  <c r="D1233" i="12"/>
  <c r="E1233" i="12"/>
  <c r="A1234" i="12"/>
  <c r="H1234" i="12" s="1"/>
  <c r="B1234" i="12"/>
  <c r="D1234" i="12"/>
  <c r="E1234" i="12"/>
  <c r="A1235" i="12"/>
  <c r="H1235" i="12" s="1"/>
  <c r="B1235" i="12"/>
  <c r="D1235" i="12"/>
  <c r="E1235" i="12"/>
  <c r="A1236" i="12"/>
  <c r="H1236" i="12" s="1"/>
  <c r="B1236" i="12"/>
  <c r="D1236" i="12"/>
  <c r="E1236" i="12"/>
  <c r="A1237" i="12"/>
  <c r="H1237" i="12" s="1"/>
  <c r="B1237" i="12"/>
  <c r="D1237" i="12"/>
  <c r="E1237" i="12"/>
  <c r="A1238" i="12"/>
  <c r="H1238" i="12" s="1"/>
  <c r="B1238" i="12"/>
  <c r="D1238" i="12"/>
  <c r="E1238" i="12"/>
  <c r="A1239" i="12"/>
  <c r="H1239" i="12" s="1"/>
  <c r="B1239" i="12"/>
  <c r="D1239" i="12"/>
  <c r="E1239" i="12"/>
  <c r="A1240" i="12"/>
  <c r="H1240" i="12" s="1"/>
  <c r="B1240" i="12"/>
  <c r="D1240" i="12"/>
  <c r="E1240" i="12"/>
  <c r="A1241" i="12"/>
  <c r="H1241" i="12" s="1"/>
  <c r="B1241" i="12"/>
  <c r="D1241" i="12"/>
  <c r="E1241" i="12"/>
  <c r="A1242" i="12"/>
  <c r="H1242" i="12" s="1"/>
  <c r="B1242" i="12"/>
  <c r="D1242" i="12"/>
  <c r="E1242" i="12"/>
  <c r="A1243" i="12"/>
  <c r="H1243" i="12" s="1"/>
  <c r="B1243" i="12"/>
  <c r="D1243" i="12"/>
  <c r="E1243" i="12"/>
  <c r="A1244" i="12"/>
  <c r="H1244" i="12" s="1"/>
  <c r="B1244" i="12"/>
  <c r="D1244" i="12"/>
  <c r="E1244" i="12"/>
  <c r="A1245" i="12"/>
  <c r="H1245" i="12" s="1"/>
  <c r="B1245" i="12"/>
  <c r="D1245" i="12"/>
  <c r="E1245" i="12"/>
  <c r="A1246" i="12"/>
  <c r="H1246" i="12" s="1"/>
  <c r="B1246" i="12"/>
  <c r="D1246" i="12"/>
  <c r="E1246" i="12"/>
  <c r="A1247" i="12"/>
  <c r="H1247" i="12" s="1"/>
  <c r="B1247" i="12"/>
  <c r="D1247" i="12"/>
  <c r="E1247" i="12"/>
  <c r="A1248" i="12"/>
  <c r="H1248" i="12" s="1"/>
  <c r="B1248" i="12"/>
  <c r="D1248" i="12"/>
  <c r="E1248" i="12"/>
  <c r="A1249" i="12"/>
  <c r="H1249" i="12" s="1"/>
  <c r="B1249" i="12"/>
  <c r="D1249" i="12"/>
  <c r="E1249" i="12"/>
  <c r="A1250" i="12"/>
  <c r="H1250" i="12" s="1"/>
  <c r="B1250" i="12"/>
  <c r="D1250" i="12"/>
  <c r="E1250" i="12"/>
  <c r="A1251" i="12"/>
  <c r="H1251" i="12" s="1"/>
  <c r="B1251" i="12"/>
  <c r="D1251" i="12"/>
  <c r="E1251" i="12"/>
  <c r="A1252" i="12"/>
  <c r="H1252" i="12" s="1"/>
  <c r="B1252" i="12"/>
  <c r="D1252" i="12"/>
  <c r="E1252" i="12"/>
  <c r="A1253" i="12"/>
  <c r="H1253" i="12" s="1"/>
  <c r="B1253" i="12"/>
  <c r="D1253" i="12"/>
  <c r="E1253" i="12"/>
  <c r="A1254" i="12"/>
  <c r="H1254" i="12" s="1"/>
  <c r="B1254" i="12"/>
  <c r="D1254" i="12"/>
  <c r="E1254" i="12"/>
  <c r="A1255" i="12"/>
  <c r="H1255" i="12" s="1"/>
  <c r="B1255" i="12"/>
  <c r="D1255" i="12"/>
  <c r="E1255" i="12"/>
  <c r="A1256" i="12"/>
  <c r="H1256" i="12" s="1"/>
  <c r="B1256" i="12"/>
  <c r="D1256" i="12"/>
  <c r="E1256" i="12"/>
  <c r="A1257" i="12"/>
  <c r="H1257" i="12" s="1"/>
  <c r="B1257" i="12"/>
  <c r="D1257" i="12"/>
  <c r="E1257" i="12"/>
  <c r="A1258" i="12"/>
  <c r="H1258" i="12" s="1"/>
  <c r="B1258" i="12"/>
  <c r="D1258" i="12"/>
  <c r="E1258" i="12"/>
  <c r="I1258" i="12"/>
  <c r="J1258" i="12" s="1"/>
  <c r="A1259" i="12"/>
  <c r="H1259" i="12" s="1"/>
  <c r="B1259" i="12"/>
  <c r="D1259" i="12"/>
  <c r="E1259" i="12"/>
  <c r="I1259" i="12"/>
  <c r="J1259" i="12" s="1"/>
  <c r="A1260" i="12"/>
  <c r="H1260" i="12" s="1"/>
  <c r="B1260" i="12"/>
  <c r="D1260" i="12"/>
  <c r="E1260" i="12"/>
  <c r="I1260" i="12"/>
  <c r="J1260" i="12" s="1"/>
  <c r="A1261" i="12"/>
  <c r="H1261" i="12" s="1"/>
  <c r="B1261" i="12"/>
  <c r="D1261" i="12"/>
  <c r="E1261" i="12"/>
  <c r="I1261" i="12"/>
  <c r="J1261" i="12" s="1"/>
  <c r="A1262" i="12"/>
  <c r="H1262" i="12" s="1"/>
  <c r="B1262" i="12"/>
  <c r="D1262" i="12"/>
  <c r="E1262" i="12"/>
  <c r="I1262" i="12"/>
  <c r="J1262" i="12" s="1"/>
  <c r="A1263" i="12"/>
  <c r="H1263" i="12" s="1"/>
  <c r="B1263" i="12"/>
  <c r="D1263" i="12"/>
  <c r="E1263" i="12"/>
  <c r="I1263" i="12"/>
  <c r="J1263" i="12" s="1"/>
  <c r="A1264" i="12"/>
  <c r="H1264" i="12" s="1"/>
  <c r="B1264" i="12"/>
  <c r="D1264" i="12"/>
  <c r="E1264" i="12"/>
  <c r="I1264" i="12"/>
  <c r="J1264" i="12" s="1"/>
  <c r="A1265" i="12"/>
  <c r="H1265" i="12" s="1"/>
  <c r="B1265" i="12"/>
  <c r="D1265" i="12"/>
  <c r="E1265" i="12"/>
  <c r="I1265" i="12"/>
  <c r="J1265" i="12" s="1"/>
  <c r="A1266" i="12"/>
  <c r="H1266" i="12" s="1"/>
  <c r="B1266" i="12"/>
  <c r="D1266" i="12"/>
  <c r="E1266" i="12"/>
  <c r="I1266" i="12"/>
  <c r="J1266" i="12" s="1"/>
  <c r="A1267" i="12"/>
  <c r="H1267" i="12" s="1"/>
  <c r="B1267" i="12"/>
  <c r="D1267" i="12"/>
  <c r="E1267" i="12"/>
  <c r="I1267" i="12"/>
  <c r="J1267" i="12" s="1"/>
  <c r="A1268" i="12"/>
  <c r="H1268" i="12" s="1"/>
  <c r="B1268" i="12"/>
  <c r="D1268" i="12"/>
  <c r="E1268" i="12"/>
  <c r="I1268" i="12"/>
  <c r="J1268" i="12" s="1"/>
  <c r="A1269" i="12"/>
  <c r="H1269" i="12" s="1"/>
  <c r="B1269" i="12"/>
  <c r="D1269" i="12"/>
  <c r="E1269" i="12"/>
  <c r="I1269" i="12"/>
  <c r="J1269" i="12" s="1"/>
  <c r="A1270" i="12"/>
  <c r="H1270" i="12" s="1"/>
  <c r="B1270" i="12"/>
  <c r="D1270" i="12"/>
  <c r="E1270" i="12"/>
  <c r="I1270" i="12"/>
  <c r="J1270" i="12" s="1"/>
  <c r="A1271" i="12"/>
  <c r="H1271" i="12" s="1"/>
  <c r="B1271" i="12"/>
  <c r="D1271" i="12"/>
  <c r="E1271" i="12"/>
  <c r="I1271" i="12"/>
  <c r="J1271" i="12" s="1"/>
  <c r="A1272" i="12"/>
  <c r="H1272" i="12" s="1"/>
  <c r="B1272" i="12"/>
  <c r="D1272" i="12"/>
  <c r="E1272" i="12"/>
  <c r="I1272" i="12"/>
  <c r="J1272" i="12" s="1"/>
  <c r="A1273" i="12"/>
  <c r="H1273" i="12" s="1"/>
  <c r="B1273" i="12"/>
  <c r="D1273" i="12"/>
  <c r="E1273" i="12"/>
  <c r="I1273" i="12"/>
  <c r="J1273" i="12" s="1"/>
  <c r="A1274" i="12"/>
  <c r="H1274" i="12" s="1"/>
  <c r="B1274" i="12"/>
  <c r="D1274" i="12"/>
  <c r="E1274" i="12"/>
  <c r="I1274" i="12"/>
  <c r="J1274" i="12" s="1"/>
  <c r="A1275" i="12"/>
  <c r="H1275" i="12" s="1"/>
  <c r="B1275" i="12"/>
  <c r="D1275" i="12"/>
  <c r="E1275" i="12"/>
  <c r="I1275" i="12"/>
  <c r="J1275" i="12" s="1"/>
  <c r="A1276" i="12"/>
  <c r="H1276" i="12" s="1"/>
  <c r="B1276" i="12"/>
  <c r="D1276" i="12"/>
  <c r="E1276" i="12"/>
  <c r="I1276" i="12"/>
  <c r="J1276" i="12" s="1"/>
  <c r="A1277" i="12"/>
  <c r="H1277" i="12" s="1"/>
  <c r="B1277" i="12"/>
  <c r="D1277" i="12"/>
  <c r="E1277" i="12"/>
  <c r="I1277" i="12"/>
  <c r="J1277" i="12" s="1"/>
  <c r="A1278" i="12"/>
  <c r="H1278" i="12" s="1"/>
  <c r="B1278" i="12"/>
  <c r="D1278" i="12"/>
  <c r="E1278" i="12"/>
  <c r="I1278" i="12"/>
  <c r="J1278" i="12" s="1"/>
  <c r="A1279" i="12"/>
  <c r="H1279" i="12" s="1"/>
  <c r="B1279" i="12"/>
  <c r="D1279" i="12"/>
  <c r="E1279" i="12"/>
  <c r="I1279" i="12"/>
  <c r="J1279" i="12" s="1"/>
  <c r="A1280" i="12"/>
  <c r="H1280" i="12" s="1"/>
  <c r="B1280" i="12"/>
  <c r="D1280" i="12"/>
  <c r="E1280" i="12"/>
  <c r="I1280" i="12"/>
  <c r="J1280" i="12" s="1"/>
  <c r="A1281" i="12"/>
  <c r="H1281" i="12" s="1"/>
  <c r="B1281" i="12"/>
  <c r="D1281" i="12"/>
  <c r="E1281" i="12"/>
  <c r="I1281" i="12"/>
  <c r="J1281" i="12" s="1"/>
  <c r="A1282" i="12"/>
  <c r="H1282" i="12" s="1"/>
  <c r="B1282" i="12"/>
  <c r="D1282" i="12"/>
  <c r="E1282" i="12"/>
  <c r="I1282" i="12"/>
  <c r="J1282" i="12" s="1"/>
  <c r="A1283" i="12"/>
  <c r="H1283" i="12" s="1"/>
  <c r="B1283" i="12"/>
  <c r="D1283" i="12"/>
  <c r="E1283" i="12"/>
  <c r="I1283" i="12"/>
  <c r="J1283" i="12" s="1"/>
  <c r="A1284" i="12"/>
  <c r="H1284" i="12" s="1"/>
  <c r="B1284" i="12"/>
  <c r="D1284" i="12"/>
  <c r="E1284" i="12"/>
  <c r="I1284" i="12"/>
  <c r="J1284" i="12" s="1"/>
  <c r="A1285" i="12"/>
  <c r="H1285" i="12" s="1"/>
  <c r="B1285" i="12"/>
  <c r="D1285" i="12"/>
  <c r="E1285" i="12"/>
  <c r="I1285" i="12"/>
  <c r="J1285" i="12" s="1"/>
  <c r="A1286" i="12"/>
  <c r="H1286" i="12" s="1"/>
  <c r="B1286" i="12"/>
  <c r="D1286" i="12"/>
  <c r="E1286" i="12"/>
  <c r="I1286" i="12"/>
  <c r="J1286" i="12" s="1"/>
  <c r="A1287" i="12"/>
  <c r="H1287" i="12" s="1"/>
  <c r="B1287" i="12"/>
  <c r="D1287" i="12"/>
  <c r="E1287" i="12"/>
  <c r="I1287" i="12"/>
  <c r="J1287" i="12" s="1"/>
  <c r="A1288" i="12"/>
  <c r="H1288" i="12" s="1"/>
  <c r="B1288" i="12"/>
  <c r="D1288" i="12"/>
  <c r="E1288" i="12"/>
  <c r="I1288" i="12"/>
  <c r="J1288" i="12" s="1"/>
  <c r="A1289" i="12"/>
  <c r="H1289" i="12" s="1"/>
  <c r="B1289" i="12"/>
  <c r="D1289" i="12"/>
  <c r="E1289" i="12"/>
  <c r="I1289" i="12"/>
  <c r="J1289" i="12" s="1"/>
  <c r="A1290" i="12"/>
  <c r="H1290" i="12" s="1"/>
  <c r="B1290" i="12"/>
  <c r="D1290" i="12"/>
  <c r="E1290" i="12"/>
  <c r="I1290" i="12"/>
  <c r="J1290" i="12" s="1"/>
  <c r="A1291" i="12"/>
  <c r="H1291" i="12" s="1"/>
  <c r="B1291" i="12"/>
  <c r="D1291" i="12"/>
  <c r="E1291" i="12"/>
  <c r="I1291" i="12"/>
  <c r="J1291" i="12" s="1"/>
  <c r="A1292" i="12"/>
  <c r="H1292" i="12" s="1"/>
  <c r="B1292" i="12"/>
  <c r="D1292" i="12"/>
  <c r="E1292" i="12"/>
  <c r="I1292" i="12"/>
  <c r="J1292" i="12" s="1"/>
  <c r="A1293" i="12"/>
  <c r="H1293" i="12" s="1"/>
  <c r="B1293" i="12"/>
  <c r="D1293" i="12"/>
  <c r="E1293" i="12"/>
  <c r="I1293" i="12"/>
  <c r="J1293" i="12" s="1"/>
  <c r="A1294" i="12"/>
  <c r="H1294" i="12" s="1"/>
  <c r="B1294" i="12"/>
  <c r="D1294" i="12"/>
  <c r="E1294" i="12"/>
  <c r="I1294" i="12"/>
  <c r="J1294" i="12" s="1"/>
  <c r="A1295" i="12"/>
  <c r="H1295" i="12" s="1"/>
  <c r="B1295" i="12"/>
  <c r="D1295" i="12"/>
  <c r="E1295" i="12"/>
  <c r="I1295" i="12"/>
  <c r="J1295" i="12" s="1"/>
  <c r="A1296" i="12"/>
  <c r="H1296" i="12" s="1"/>
  <c r="B1296" i="12"/>
  <c r="D1296" i="12"/>
  <c r="E1296" i="12"/>
  <c r="I1296" i="12"/>
  <c r="J1296" i="12" s="1"/>
  <c r="A1297" i="12"/>
  <c r="H1297" i="12" s="1"/>
  <c r="B1297" i="12"/>
  <c r="D1297" i="12"/>
  <c r="E1297" i="12"/>
  <c r="I1297" i="12"/>
  <c r="J1297" i="12" s="1"/>
  <c r="A1298" i="12"/>
  <c r="H1298" i="12" s="1"/>
  <c r="B1298" i="12"/>
  <c r="D1298" i="12"/>
  <c r="E1298" i="12"/>
  <c r="I1298" i="12"/>
  <c r="J1298" i="12" s="1"/>
  <c r="A1299" i="12"/>
  <c r="H1299" i="12" s="1"/>
  <c r="B1299" i="12"/>
  <c r="D1299" i="12"/>
  <c r="E1299" i="12"/>
  <c r="I1299" i="12"/>
  <c r="J1299" i="12" s="1"/>
  <c r="A1300" i="12"/>
  <c r="H1300" i="12" s="1"/>
  <c r="B1300" i="12"/>
  <c r="D1300" i="12"/>
  <c r="E1300" i="12"/>
  <c r="I1300" i="12"/>
  <c r="J1300" i="12" s="1"/>
  <c r="A1301" i="12"/>
  <c r="H1301" i="12" s="1"/>
  <c r="B1301" i="12"/>
  <c r="D1301" i="12"/>
  <c r="E1301" i="12"/>
  <c r="I1301" i="12"/>
  <c r="J1301" i="12" s="1"/>
  <c r="A1302" i="12"/>
  <c r="H1302" i="12" s="1"/>
  <c r="B1302" i="12"/>
  <c r="D1302" i="12"/>
  <c r="E1302" i="12"/>
  <c r="I1302" i="12"/>
  <c r="J1302" i="12" s="1"/>
  <c r="A1303" i="12"/>
  <c r="H1303" i="12" s="1"/>
  <c r="B1303" i="12"/>
  <c r="D1303" i="12"/>
  <c r="E1303" i="12"/>
  <c r="I1303" i="12"/>
  <c r="J1303" i="12" s="1"/>
  <c r="A1304" i="12"/>
  <c r="H1304" i="12" s="1"/>
  <c r="B1304" i="12"/>
  <c r="D1304" i="12"/>
  <c r="E1304" i="12"/>
  <c r="I1304" i="12"/>
  <c r="J1304" i="12" s="1"/>
  <c r="A1305" i="12"/>
  <c r="H1305" i="12" s="1"/>
  <c r="B1305" i="12"/>
  <c r="D1305" i="12"/>
  <c r="E1305" i="12"/>
  <c r="I1305" i="12"/>
  <c r="J1305" i="12" s="1"/>
  <c r="A1306" i="12"/>
  <c r="H1306" i="12" s="1"/>
  <c r="B1306" i="12"/>
  <c r="D1306" i="12"/>
  <c r="E1306" i="12"/>
  <c r="I1306" i="12"/>
  <c r="J1306" i="12" s="1"/>
  <c r="A1307" i="12"/>
  <c r="H1307" i="12" s="1"/>
  <c r="B1307" i="12"/>
  <c r="D1307" i="12"/>
  <c r="E1307" i="12"/>
  <c r="I1307" i="12"/>
  <c r="J1307" i="12" s="1"/>
  <c r="A1308" i="12"/>
  <c r="H1308" i="12" s="1"/>
  <c r="B1308" i="12"/>
  <c r="D1308" i="12"/>
  <c r="E1308" i="12"/>
  <c r="I1308" i="12"/>
  <c r="J1308" i="12" s="1"/>
  <c r="A1309" i="12"/>
  <c r="H1309" i="12" s="1"/>
  <c r="B1309" i="12"/>
  <c r="D1309" i="12"/>
  <c r="E1309" i="12"/>
  <c r="I1309" i="12"/>
  <c r="J1309" i="12" s="1"/>
  <c r="A1310" i="12"/>
  <c r="H1310" i="12" s="1"/>
  <c r="B1310" i="12"/>
  <c r="D1310" i="12"/>
  <c r="E1310" i="12"/>
  <c r="I1310" i="12"/>
  <c r="J1310" i="12" s="1"/>
  <c r="A1311" i="12"/>
  <c r="H1311" i="12" s="1"/>
  <c r="B1311" i="12"/>
  <c r="D1311" i="12"/>
  <c r="E1311" i="12"/>
  <c r="I1311" i="12"/>
  <c r="J1311" i="12" s="1"/>
  <c r="A1312" i="12"/>
  <c r="H1312" i="12" s="1"/>
  <c r="B1312" i="12"/>
  <c r="D1312" i="12"/>
  <c r="E1312" i="12"/>
  <c r="I1312" i="12"/>
  <c r="J1312" i="12" s="1"/>
  <c r="A1313" i="12"/>
  <c r="H1313" i="12" s="1"/>
  <c r="B1313" i="12"/>
  <c r="D1313" i="12"/>
  <c r="E1313" i="12"/>
  <c r="I1313" i="12"/>
  <c r="J1313" i="12" s="1"/>
  <c r="A1314" i="12"/>
  <c r="H1314" i="12" s="1"/>
  <c r="B1314" i="12"/>
  <c r="D1314" i="12"/>
  <c r="E1314" i="12"/>
  <c r="I1314" i="12"/>
  <c r="J1314" i="12" s="1"/>
  <c r="A1315" i="12"/>
  <c r="H1315" i="12" s="1"/>
  <c r="B1315" i="12"/>
  <c r="D1315" i="12"/>
  <c r="E1315" i="12"/>
  <c r="I1315" i="12"/>
  <c r="J1315" i="12" s="1"/>
  <c r="A1316" i="12"/>
  <c r="H1316" i="12" s="1"/>
  <c r="B1316" i="12"/>
  <c r="D1316" i="12"/>
  <c r="E1316" i="12"/>
  <c r="I1316" i="12"/>
  <c r="J1316" i="12" s="1"/>
  <c r="A1317" i="12"/>
  <c r="H1317" i="12" s="1"/>
  <c r="B1317" i="12"/>
  <c r="D1317" i="12"/>
  <c r="E1317" i="12"/>
  <c r="I1317" i="12"/>
  <c r="J1317" i="12" s="1"/>
  <c r="A1318" i="12"/>
  <c r="H1318" i="12" s="1"/>
  <c r="B1318" i="12"/>
  <c r="D1318" i="12"/>
  <c r="E1318" i="12"/>
  <c r="I1318" i="12"/>
  <c r="J1318" i="12" s="1"/>
  <c r="A1319" i="12"/>
  <c r="H1319" i="12" s="1"/>
  <c r="B1319" i="12"/>
  <c r="D1319" i="12"/>
  <c r="E1319" i="12"/>
  <c r="I1319" i="12"/>
  <c r="J1319" i="12" s="1"/>
  <c r="A1320" i="12"/>
  <c r="H1320" i="12" s="1"/>
  <c r="B1320" i="12"/>
  <c r="D1320" i="12"/>
  <c r="E1320" i="12"/>
  <c r="I1320" i="12"/>
  <c r="J1320" i="12" s="1"/>
  <c r="A1321" i="12"/>
  <c r="H1321" i="12" s="1"/>
  <c r="B1321" i="12"/>
  <c r="D1321" i="12"/>
  <c r="E1321" i="12"/>
  <c r="I1321" i="12"/>
  <c r="J1321" i="12" s="1"/>
  <c r="A1322" i="12"/>
  <c r="H1322" i="12" s="1"/>
  <c r="B1322" i="12"/>
  <c r="D1322" i="12"/>
  <c r="E1322" i="12"/>
  <c r="I1322" i="12"/>
  <c r="J1322" i="12" s="1"/>
  <c r="A1323" i="12"/>
  <c r="H1323" i="12" s="1"/>
  <c r="B1323" i="12"/>
  <c r="D1323" i="12"/>
  <c r="E1323" i="12"/>
  <c r="I1323" i="12"/>
  <c r="J1323" i="12" s="1"/>
  <c r="A1324" i="12"/>
  <c r="H1324" i="12" s="1"/>
  <c r="B1324" i="12"/>
  <c r="D1324" i="12"/>
  <c r="E1324" i="12"/>
  <c r="I1324" i="12"/>
  <c r="J1324" i="12" s="1"/>
  <c r="A1325" i="12"/>
  <c r="H1325" i="12" s="1"/>
  <c r="B1325" i="12"/>
  <c r="D1325" i="12"/>
  <c r="E1325" i="12"/>
  <c r="I1325" i="12"/>
  <c r="J1325" i="12" s="1"/>
  <c r="A1326" i="12"/>
  <c r="H1326" i="12" s="1"/>
  <c r="B1326" i="12"/>
  <c r="D1326" i="12"/>
  <c r="E1326" i="12"/>
  <c r="I1326" i="12"/>
  <c r="J1326" i="12" s="1"/>
  <c r="A1327" i="12"/>
  <c r="H1327" i="12" s="1"/>
  <c r="B1327" i="12"/>
  <c r="D1327" i="12"/>
  <c r="E1327" i="12"/>
  <c r="I1327" i="12"/>
  <c r="J1327" i="12" s="1"/>
  <c r="A1328" i="12"/>
  <c r="H1328" i="12" s="1"/>
  <c r="B1328" i="12"/>
  <c r="D1328" i="12"/>
  <c r="E1328" i="12"/>
  <c r="I1328" i="12"/>
  <c r="J1328" i="12" s="1"/>
  <c r="A1329" i="12"/>
  <c r="H1329" i="12" s="1"/>
  <c r="B1329" i="12"/>
  <c r="D1329" i="12"/>
  <c r="E1329" i="12"/>
  <c r="I1329" i="12"/>
  <c r="J1329" i="12" s="1"/>
  <c r="A1330" i="12"/>
  <c r="H1330" i="12" s="1"/>
  <c r="B1330" i="12"/>
  <c r="D1330" i="12"/>
  <c r="E1330" i="12"/>
  <c r="I1330" i="12"/>
  <c r="J1330" i="12" s="1"/>
  <c r="A1331" i="12"/>
  <c r="H1331" i="12" s="1"/>
  <c r="B1331" i="12"/>
  <c r="D1331" i="12"/>
  <c r="E1331" i="12"/>
  <c r="I1331" i="12"/>
  <c r="J1331" i="12" s="1"/>
  <c r="A1332" i="12"/>
  <c r="H1332" i="12" s="1"/>
  <c r="B1332" i="12"/>
  <c r="D1332" i="12"/>
  <c r="E1332" i="12"/>
  <c r="I1332" i="12"/>
  <c r="J1332" i="12" s="1"/>
  <c r="A1333" i="12"/>
  <c r="H1333" i="12" s="1"/>
  <c r="B1333" i="12"/>
  <c r="D1333" i="12"/>
  <c r="E1333" i="12"/>
  <c r="I1333" i="12"/>
  <c r="J1333" i="12" s="1"/>
  <c r="A1334" i="12"/>
  <c r="H1334" i="12" s="1"/>
  <c r="B1334" i="12"/>
  <c r="D1334" i="12"/>
  <c r="E1334" i="12"/>
  <c r="I1334" i="12"/>
  <c r="J1334" i="12" s="1"/>
  <c r="A1335" i="12"/>
  <c r="H1335" i="12" s="1"/>
  <c r="B1335" i="12"/>
  <c r="D1335" i="12"/>
  <c r="E1335" i="12"/>
  <c r="I1335" i="12"/>
  <c r="J1335" i="12" s="1"/>
  <c r="A1336" i="12"/>
  <c r="H1336" i="12" s="1"/>
  <c r="B1336" i="12"/>
  <c r="D1336" i="12"/>
  <c r="E1336" i="12"/>
  <c r="I1336" i="12"/>
  <c r="J1336" i="12" s="1"/>
  <c r="A1337" i="12"/>
  <c r="H1337" i="12" s="1"/>
  <c r="B1337" i="12"/>
  <c r="D1337" i="12"/>
  <c r="E1337" i="12"/>
  <c r="I1337" i="12"/>
  <c r="J1337" i="12" s="1"/>
  <c r="A1338" i="12"/>
  <c r="H1338" i="12" s="1"/>
  <c r="B1338" i="12"/>
  <c r="D1338" i="12"/>
  <c r="E1338" i="12"/>
  <c r="I1338" i="12"/>
  <c r="J1338" i="12" s="1"/>
  <c r="A1339" i="12"/>
  <c r="H1339" i="12" s="1"/>
  <c r="B1339" i="12"/>
  <c r="D1339" i="12"/>
  <c r="E1339" i="12"/>
  <c r="I1339" i="12"/>
  <c r="J1339" i="12" s="1"/>
  <c r="A1340" i="12"/>
  <c r="H1340" i="12" s="1"/>
  <c r="B1340" i="12"/>
  <c r="D1340" i="12"/>
  <c r="E1340" i="12"/>
  <c r="I1340" i="12"/>
  <c r="J1340" i="12" s="1"/>
  <c r="A1341" i="12"/>
  <c r="H1341" i="12" s="1"/>
  <c r="B1341" i="12"/>
  <c r="D1341" i="12"/>
  <c r="E1341" i="12"/>
  <c r="I1341" i="12"/>
  <c r="J1341" i="12" s="1"/>
  <c r="A1342" i="12"/>
  <c r="H1342" i="12" s="1"/>
  <c r="B1342" i="12"/>
  <c r="D1342" i="12"/>
  <c r="E1342" i="12"/>
  <c r="I1342" i="12"/>
  <c r="J1342" i="12" s="1"/>
  <c r="A1343" i="12"/>
  <c r="H1343" i="12" s="1"/>
  <c r="B1343" i="12"/>
  <c r="D1343" i="12"/>
  <c r="E1343" i="12"/>
  <c r="I1343" i="12"/>
  <c r="J1343" i="12" s="1"/>
  <c r="A1344" i="12"/>
  <c r="H1344" i="12" s="1"/>
  <c r="B1344" i="12"/>
  <c r="D1344" i="12"/>
  <c r="E1344" i="12"/>
  <c r="I1344" i="12"/>
  <c r="J1344" i="12" s="1"/>
  <c r="A1345" i="12"/>
  <c r="B1345" i="12"/>
  <c r="D1345" i="12"/>
  <c r="E1345" i="12"/>
  <c r="H1345" i="12"/>
  <c r="I1345" i="12"/>
  <c r="J1345" i="12" s="1"/>
  <c r="A1346" i="12"/>
  <c r="H1346" i="12" s="1"/>
  <c r="B1346" i="12"/>
  <c r="D1346" i="12"/>
  <c r="E1346" i="12"/>
  <c r="I1346" i="12"/>
  <c r="J1346" i="12" s="1"/>
  <c r="A1347" i="12"/>
  <c r="H1347" i="12" s="1"/>
  <c r="B1347" i="12"/>
  <c r="D1347" i="12"/>
  <c r="E1347" i="12"/>
  <c r="I1347" i="12"/>
  <c r="J1347" i="12" s="1"/>
  <c r="A1348" i="12"/>
  <c r="H1348" i="12" s="1"/>
  <c r="B1348" i="12"/>
  <c r="D1348" i="12"/>
  <c r="E1348" i="12"/>
  <c r="I1348" i="12"/>
  <c r="J1348" i="12" s="1"/>
  <c r="A1349" i="12"/>
  <c r="H1349" i="12" s="1"/>
  <c r="B1349" i="12"/>
  <c r="D1349" i="12"/>
  <c r="E1349" i="12"/>
  <c r="I1349" i="12"/>
  <c r="J1349" i="12" s="1"/>
  <c r="A1350" i="12"/>
  <c r="H1350" i="12" s="1"/>
  <c r="B1350" i="12"/>
  <c r="D1350" i="12"/>
  <c r="E1350" i="12"/>
  <c r="I1350" i="12"/>
  <c r="J1350" i="12" s="1"/>
  <c r="A1351" i="12"/>
  <c r="H1351" i="12" s="1"/>
  <c r="B1351" i="12"/>
  <c r="D1351" i="12"/>
  <c r="E1351" i="12"/>
  <c r="I1351" i="12"/>
  <c r="J1351" i="12" s="1"/>
  <c r="A1352" i="12"/>
  <c r="H1352" i="12" s="1"/>
  <c r="B1352" i="12"/>
  <c r="D1352" i="12"/>
  <c r="E1352" i="12"/>
  <c r="I1352" i="12"/>
  <c r="J1352" i="12" s="1"/>
  <c r="A1353" i="12"/>
  <c r="H1353" i="12" s="1"/>
  <c r="B1353" i="12"/>
  <c r="D1353" i="12"/>
  <c r="E1353" i="12"/>
  <c r="I1353" i="12"/>
  <c r="J1353" i="12" s="1"/>
  <c r="A1354" i="12"/>
  <c r="H1354" i="12" s="1"/>
  <c r="B1354" i="12"/>
  <c r="D1354" i="12"/>
  <c r="E1354" i="12"/>
  <c r="I1354" i="12"/>
  <c r="J1354" i="12" s="1"/>
  <c r="A1355" i="12"/>
  <c r="H1355" i="12" s="1"/>
  <c r="B1355" i="12"/>
  <c r="D1355" i="12"/>
  <c r="E1355" i="12"/>
  <c r="I1355" i="12"/>
  <c r="J1355" i="12" s="1"/>
  <c r="A1356" i="12"/>
  <c r="H1356" i="12" s="1"/>
  <c r="B1356" i="12"/>
  <c r="D1356" i="12"/>
  <c r="E1356" i="12"/>
  <c r="I1356" i="12"/>
  <c r="J1356" i="12" s="1"/>
  <c r="A1357" i="12"/>
  <c r="H1357" i="12" s="1"/>
  <c r="B1357" i="12"/>
  <c r="D1357" i="12"/>
  <c r="E1357" i="12"/>
  <c r="I1357" i="12"/>
  <c r="J1357" i="12" s="1"/>
  <c r="A1358" i="12"/>
  <c r="H1358" i="12" s="1"/>
  <c r="B1358" i="12"/>
  <c r="D1358" i="12"/>
  <c r="E1358" i="12"/>
  <c r="I1358" i="12"/>
  <c r="J1358" i="12" s="1"/>
  <c r="A1359" i="12"/>
  <c r="H1359" i="12" s="1"/>
  <c r="B1359" i="12"/>
  <c r="D1359" i="12"/>
  <c r="E1359" i="12"/>
  <c r="I1359" i="12"/>
  <c r="J1359" i="12" s="1"/>
  <c r="A1360" i="12"/>
  <c r="H1360" i="12" s="1"/>
  <c r="B1360" i="12"/>
  <c r="D1360" i="12"/>
  <c r="E1360" i="12"/>
  <c r="I1360" i="12"/>
  <c r="J1360" i="12" s="1"/>
  <c r="A1361" i="12"/>
  <c r="H1361" i="12" s="1"/>
  <c r="B1361" i="12"/>
  <c r="D1361" i="12"/>
  <c r="E1361" i="12"/>
  <c r="I1361" i="12"/>
  <c r="J1361" i="12" s="1"/>
  <c r="A1362" i="12"/>
  <c r="H1362" i="12" s="1"/>
  <c r="B1362" i="12"/>
  <c r="D1362" i="12"/>
  <c r="E1362" i="12"/>
  <c r="I1362" i="12"/>
  <c r="J1362" i="12" s="1"/>
  <c r="A1363" i="12"/>
  <c r="H1363" i="12" s="1"/>
  <c r="B1363" i="12"/>
  <c r="D1363" i="12"/>
  <c r="E1363" i="12"/>
  <c r="I1363" i="12"/>
  <c r="J1363" i="12" s="1"/>
  <c r="A1364" i="12"/>
  <c r="H1364" i="12" s="1"/>
  <c r="B1364" i="12"/>
  <c r="D1364" i="12"/>
  <c r="E1364" i="12"/>
  <c r="I1364" i="12"/>
  <c r="J1364" i="12" s="1"/>
  <c r="A1365" i="12"/>
  <c r="H1365" i="12" s="1"/>
  <c r="B1365" i="12"/>
  <c r="D1365" i="12"/>
  <c r="E1365" i="12"/>
  <c r="I1365" i="12"/>
  <c r="J1365" i="12" s="1"/>
  <c r="A1366" i="12"/>
  <c r="H1366" i="12" s="1"/>
  <c r="B1366" i="12"/>
  <c r="D1366" i="12"/>
  <c r="E1366" i="12"/>
  <c r="I1366" i="12"/>
  <c r="J1366" i="12" s="1"/>
  <c r="A1367" i="12"/>
  <c r="H1367" i="12" s="1"/>
  <c r="B1367" i="12"/>
  <c r="D1367" i="12"/>
  <c r="E1367" i="12"/>
  <c r="I1367" i="12"/>
  <c r="J1367" i="12" s="1"/>
  <c r="A1368" i="12"/>
  <c r="H1368" i="12" s="1"/>
  <c r="B1368" i="12"/>
  <c r="D1368" i="12"/>
  <c r="E1368" i="12"/>
  <c r="I1368" i="12"/>
  <c r="J1368" i="12" s="1"/>
  <c r="A1369" i="12"/>
  <c r="H1369" i="12" s="1"/>
  <c r="B1369" i="12"/>
  <c r="D1369" i="12"/>
  <c r="E1369" i="12"/>
  <c r="I1369" i="12"/>
  <c r="J1369" i="12" s="1"/>
  <c r="A1370" i="12"/>
  <c r="H1370" i="12" s="1"/>
  <c r="B1370" i="12"/>
  <c r="D1370" i="12"/>
  <c r="E1370" i="12"/>
  <c r="I1370" i="12"/>
  <c r="J1370" i="12" s="1"/>
  <c r="A1371" i="12"/>
  <c r="H1371" i="12" s="1"/>
  <c r="B1371" i="12"/>
  <c r="D1371" i="12"/>
  <c r="E1371" i="12"/>
  <c r="I1371" i="12"/>
  <c r="J1371" i="12" s="1"/>
  <c r="A1372" i="12"/>
  <c r="H1372" i="12" s="1"/>
  <c r="B1372" i="12"/>
  <c r="D1372" i="12"/>
  <c r="E1372" i="12"/>
  <c r="I1372" i="12"/>
  <c r="J1372" i="12" s="1"/>
  <c r="A1373" i="12"/>
  <c r="H1373" i="12" s="1"/>
  <c r="B1373" i="12"/>
  <c r="D1373" i="12"/>
  <c r="E1373" i="12"/>
  <c r="I1373" i="12"/>
  <c r="J1373" i="12" s="1"/>
  <c r="A1374" i="12"/>
  <c r="H1374" i="12" s="1"/>
  <c r="B1374" i="12"/>
  <c r="D1374" i="12"/>
  <c r="E1374" i="12"/>
  <c r="I1374" i="12"/>
  <c r="J1374" i="12" s="1"/>
  <c r="A1375" i="12"/>
  <c r="H1375" i="12" s="1"/>
  <c r="B1375" i="12"/>
  <c r="D1375" i="12"/>
  <c r="E1375" i="12"/>
  <c r="I1375" i="12"/>
  <c r="J1375" i="12" s="1"/>
  <c r="A1376" i="12"/>
  <c r="H1376" i="12" s="1"/>
  <c r="B1376" i="12"/>
  <c r="D1376" i="12"/>
  <c r="E1376" i="12"/>
  <c r="I1376" i="12"/>
  <c r="J1376" i="12" s="1"/>
  <c r="A1377" i="12"/>
  <c r="H1377" i="12" s="1"/>
  <c r="B1377" i="12"/>
  <c r="D1377" i="12"/>
  <c r="E1377" i="12"/>
  <c r="I1377" i="12"/>
  <c r="J1377" i="12" s="1"/>
  <c r="A1378" i="12"/>
  <c r="H1378" i="12" s="1"/>
  <c r="B1378" i="12"/>
  <c r="D1378" i="12"/>
  <c r="E1378" i="12"/>
  <c r="I1378" i="12"/>
  <c r="J1378" i="12" s="1"/>
  <c r="A1379" i="12"/>
  <c r="H1379" i="12" s="1"/>
  <c r="B1379" i="12"/>
  <c r="D1379" i="12"/>
  <c r="E1379" i="12"/>
  <c r="I1379" i="12"/>
  <c r="J1379" i="12" s="1"/>
  <c r="A1380" i="12"/>
  <c r="H1380" i="12" s="1"/>
  <c r="B1380" i="12"/>
  <c r="D1380" i="12"/>
  <c r="E1380" i="12"/>
  <c r="I1380" i="12"/>
  <c r="J1380" i="12" s="1"/>
  <c r="A1381" i="12"/>
  <c r="H1381" i="12" s="1"/>
  <c r="B1381" i="12"/>
  <c r="D1381" i="12"/>
  <c r="E1381" i="12"/>
  <c r="I1381" i="12"/>
  <c r="J1381" i="12" s="1"/>
  <c r="A1382" i="12"/>
  <c r="H1382" i="12" s="1"/>
  <c r="B1382" i="12"/>
  <c r="D1382" i="12"/>
  <c r="E1382" i="12"/>
  <c r="I1382" i="12"/>
  <c r="J1382" i="12" s="1"/>
  <c r="A1383" i="12"/>
  <c r="H1383" i="12" s="1"/>
  <c r="B1383" i="12"/>
  <c r="D1383" i="12"/>
  <c r="E1383" i="12"/>
  <c r="I1383" i="12"/>
  <c r="J1383" i="12" s="1"/>
  <c r="A1384" i="12"/>
  <c r="H1384" i="12" s="1"/>
  <c r="B1384" i="12"/>
  <c r="D1384" i="12"/>
  <c r="E1384" i="12"/>
  <c r="I1384" i="12"/>
  <c r="J1384" i="12" s="1"/>
  <c r="A1385" i="12"/>
  <c r="H1385" i="12" s="1"/>
  <c r="B1385" i="12"/>
  <c r="D1385" i="12"/>
  <c r="E1385" i="12"/>
  <c r="I1385" i="12"/>
  <c r="J1385" i="12" s="1"/>
  <c r="A1386" i="12"/>
  <c r="H1386" i="12" s="1"/>
  <c r="B1386" i="12"/>
  <c r="D1386" i="12"/>
  <c r="E1386" i="12"/>
  <c r="I1386" i="12"/>
  <c r="J1386" i="12" s="1"/>
  <c r="A1387" i="12"/>
  <c r="H1387" i="12" s="1"/>
  <c r="B1387" i="12"/>
  <c r="D1387" i="12"/>
  <c r="E1387" i="12"/>
  <c r="I1387" i="12"/>
  <c r="J1387" i="12" s="1"/>
  <c r="A1388" i="12"/>
  <c r="H1388" i="12" s="1"/>
  <c r="B1388" i="12"/>
  <c r="D1388" i="12"/>
  <c r="E1388" i="12"/>
  <c r="I1388" i="12"/>
  <c r="J1388" i="12" s="1"/>
  <c r="A1389" i="12"/>
  <c r="H1389" i="12" s="1"/>
  <c r="B1389" i="12"/>
  <c r="D1389" i="12"/>
  <c r="E1389" i="12"/>
  <c r="I1389" i="12"/>
  <c r="J1389" i="12" s="1"/>
  <c r="A1390" i="12"/>
  <c r="H1390" i="12" s="1"/>
  <c r="B1390" i="12"/>
  <c r="D1390" i="12"/>
  <c r="E1390" i="12"/>
  <c r="I1390" i="12"/>
  <c r="J1390" i="12" s="1"/>
  <c r="A1391" i="12"/>
  <c r="H1391" i="12" s="1"/>
  <c r="B1391" i="12"/>
  <c r="D1391" i="12"/>
  <c r="E1391" i="12"/>
  <c r="I1391" i="12"/>
  <c r="J1391" i="12" s="1"/>
  <c r="A1392" i="12"/>
  <c r="H1392" i="12" s="1"/>
  <c r="B1392" i="12"/>
  <c r="D1392" i="12"/>
  <c r="E1392" i="12"/>
  <c r="I1392" i="12"/>
  <c r="J1392" i="12" s="1"/>
  <c r="A1393" i="12"/>
  <c r="H1393" i="12" s="1"/>
  <c r="B1393" i="12"/>
  <c r="D1393" i="12"/>
  <c r="E1393" i="12"/>
  <c r="I1393" i="12"/>
  <c r="J1393" i="12" s="1"/>
  <c r="A1394" i="12"/>
  <c r="H1394" i="12" s="1"/>
  <c r="B1394" i="12"/>
  <c r="D1394" i="12"/>
  <c r="E1394" i="12"/>
  <c r="I1394" i="12"/>
  <c r="J1394" i="12" s="1"/>
  <c r="A1395" i="12"/>
  <c r="H1395" i="12" s="1"/>
  <c r="B1395" i="12"/>
  <c r="D1395" i="12"/>
  <c r="E1395" i="12"/>
  <c r="I1395" i="12"/>
  <c r="J1395" i="12" s="1"/>
  <c r="A1396" i="12"/>
  <c r="H1396" i="12" s="1"/>
  <c r="B1396" i="12"/>
  <c r="D1396" i="12"/>
  <c r="E1396" i="12"/>
  <c r="I1396" i="12"/>
  <c r="J1396" i="12" s="1"/>
  <c r="A1397" i="12"/>
  <c r="H1397" i="12" s="1"/>
  <c r="B1397" i="12"/>
  <c r="D1397" i="12"/>
  <c r="E1397" i="12"/>
  <c r="I1397" i="12"/>
  <c r="J1397" i="12" s="1"/>
  <c r="A1398" i="12"/>
  <c r="H1398" i="12" s="1"/>
  <c r="B1398" i="12"/>
  <c r="D1398" i="12"/>
  <c r="E1398" i="12"/>
  <c r="I1398" i="12"/>
  <c r="J1398" i="12" s="1"/>
  <c r="A1399" i="12"/>
  <c r="H1399" i="12" s="1"/>
  <c r="B1399" i="12"/>
  <c r="D1399" i="12"/>
  <c r="E1399" i="12"/>
  <c r="I1399" i="12"/>
  <c r="J1399" i="12" s="1"/>
  <c r="A1400" i="12"/>
  <c r="H1400" i="12" s="1"/>
  <c r="B1400" i="12"/>
  <c r="D1400" i="12"/>
  <c r="E1400" i="12"/>
  <c r="I1400" i="12"/>
  <c r="J1400" i="12" s="1"/>
  <c r="A1401" i="12"/>
  <c r="H1401" i="12" s="1"/>
  <c r="B1401" i="12"/>
  <c r="D1401" i="12"/>
  <c r="E1401" i="12"/>
  <c r="I1401" i="12"/>
  <c r="J1401" i="12" s="1"/>
  <c r="A1402" i="12"/>
  <c r="H1402" i="12" s="1"/>
  <c r="B1402" i="12"/>
  <c r="D1402" i="12"/>
  <c r="E1402" i="12"/>
  <c r="I1402" i="12"/>
  <c r="J1402" i="12" s="1"/>
  <c r="A1403" i="12"/>
  <c r="H1403" i="12" s="1"/>
  <c r="B1403" i="12"/>
  <c r="D1403" i="12"/>
  <c r="E1403" i="12"/>
  <c r="I1403" i="12"/>
  <c r="J1403" i="12" s="1"/>
  <c r="A1404" i="12"/>
  <c r="H1404" i="12" s="1"/>
  <c r="B1404" i="12"/>
  <c r="D1404" i="12"/>
  <c r="E1404" i="12"/>
  <c r="I1404" i="12"/>
  <c r="J1404" i="12" s="1"/>
  <c r="A1405" i="12"/>
  <c r="H1405" i="12" s="1"/>
  <c r="B1405" i="12"/>
  <c r="D1405" i="12"/>
  <c r="E1405" i="12"/>
  <c r="I1405" i="12"/>
  <c r="J1405" i="12" s="1"/>
  <c r="A1406" i="12"/>
  <c r="H1406" i="12" s="1"/>
  <c r="B1406" i="12"/>
  <c r="D1406" i="12"/>
  <c r="E1406" i="12"/>
  <c r="I1406" i="12"/>
  <c r="J1406" i="12" s="1"/>
  <c r="A1407" i="12"/>
  <c r="H1407" i="12" s="1"/>
  <c r="B1407" i="12"/>
  <c r="D1407" i="12"/>
  <c r="E1407" i="12"/>
  <c r="I1407" i="12"/>
  <c r="J1407" i="12" s="1"/>
  <c r="A1408" i="12"/>
  <c r="H1408" i="12" s="1"/>
  <c r="B1408" i="12"/>
  <c r="D1408" i="12"/>
  <c r="E1408" i="12"/>
  <c r="I1408" i="12"/>
  <c r="J1408" i="12" s="1"/>
  <c r="A1409" i="12"/>
  <c r="H1409" i="12" s="1"/>
  <c r="B1409" i="12"/>
  <c r="D1409" i="12"/>
  <c r="E1409" i="12"/>
  <c r="I1409" i="12"/>
  <c r="J1409" i="12" s="1"/>
  <c r="A1410" i="12"/>
  <c r="H1410" i="12" s="1"/>
  <c r="B1410" i="12"/>
  <c r="D1410" i="12"/>
  <c r="E1410" i="12"/>
  <c r="I1410" i="12"/>
  <c r="J1410" i="12" s="1"/>
  <c r="A1411" i="12"/>
  <c r="H1411" i="12" s="1"/>
  <c r="B1411" i="12"/>
  <c r="D1411" i="12"/>
  <c r="E1411" i="12"/>
  <c r="I1411" i="12"/>
  <c r="J1411" i="12" s="1"/>
  <c r="A1412" i="12"/>
  <c r="H1412" i="12" s="1"/>
  <c r="B1412" i="12"/>
  <c r="D1412" i="12"/>
  <c r="E1412" i="12"/>
  <c r="I1412" i="12"/>
  <c r="J1412" i="12" s="1"/>
  <c r="A1413" i="12"/>
  <c r="H1413" i="12" s="1"/>
  <c r="B1413" i="12"/>
  <c r="D1413" i="12"/>
  <c r="E1413" i="12"/>
  <c r="I1413" i="12"/>
  <c r="J1413" i="12" s="1"/>
  <c r="A1414" i="12"/>
  <c r="H1414" i="12" s="1"/>
  <c r="B1414" i="12"/>
  <c r="D1414" i="12"/>
  <c r="E1414" i="12"/>
  <c r="I1414" i="12"/>
  <c r="J1414" i="12" s="1"/>
  <c r="A1415" i="12"/>
  <c r="H1415" i="12" s="1"/>
  <c r="B1415" i="12"/>
  <c r="D1415" i="12"/>
  <c r="E1415" i="12"/>
  <c r="I1415" i="12"/>
  <c r="J1415" i="12" s="1"/>
  <c r="A1416" i="12"/>
  <c r="H1416" i="12" s="1"/>
  <c r="B1416" i="12"/>
  <c r="D1416" i="12"/>
  <c r="E1416" i="12"/>
  <c r="I1416" i="12"/>
  <c r="J1416" i="12" s="1"/>
  <c r="A1417" i="12"/>
  <c r="H1417" i="12" s="1"/>
  <c r="B1417" i="12"/>
  <c r="D1417" i="12"/>
  <c r="E1417" i="12"/>
  <c r="I1417" i="12"/>
  <c r="J1417" i="12" s="1"/>
  <c r="A1418" i="12"/>
  <c r="H1418" i="12" s="1"/>
  <c r="B1418" i="12"/>
  <c r="D1418" i="12"/>
  <c r="E1418" i="12"/>
  <c r="I1418" i="12"/>
  <c r="J1418" i="12" s="1"/>
  <c r="A1419" i="12"/>
  <c r="H1419" i="12" s="1"/>
  <c r="B1419" i="12"/>
  <c r="D1419" i="12"/>
  <c r="E1419" i="12"/>
  <c r="I1419" i="12"/>
  <c r="J1419" i="12" s="1"/>
  <c r="A1420" i="12"/>
  <c r="H1420" i="12" s="1"/>
  <c r="B1420" i="12"/>
  <c r="D1420" i="12"/>
  <c r="E1420" i="12"/>
  <c r="I1420" i="12"/>
  <c r="J1420" i="12" s="1"/>
  <c r="A1421" i="12"/>
  <c r="H1421" i="12" s="1"/>
  <c r="B1421" i="12"/>
  <c r="D1421" i="12"/>
  <c r="E1421" i="12"/>
  <c r="I1421" i="12"/>
  <c r="J1421" i="12" s="1"/>
  <c r="A1422" i="12"/>
  <c r="H1422" i="12" s="1"/>
  <c r="B1422" i="12"/>
  <c r="D1422" i="12"/>
  <c r="E1422" i="12"/>
  <c r="I1422" i="12"/>
  <c r="J1422" i="12" s="1"/>
  <c r="A1423" i="12"/>
  <c r="H1423" i="12" s="1"/>
  <c r="B1423" i="12"/>
  <c r="D1423" i="12"/>
  <c r="E1423" i="12"/>
  <c r="I1423" i="12"/>
  <c r="J1423" i="12" s="1"/>
  <c r="A1424" i="12"/>
  <c r="H1424" i="12" s="1"/>
  <c r="B1424" i="12"/>
  <c r="D1424" i="12"/>
  <c r="E1424" i="12"/>
  <c r="I1424" i="12"/>
  <c r="J1424" i="12" s="1"/>
  <c r="A1425" i="12"/>
  <c r="H1425" i="12" s="1"/>
  <c r="B1425" i="12"/>
  <c r="D1425" i="12"/>
  <c r="E1425" i="12"/>
  <c r="I1425" i="12"/>
  <c r="J1425" i="12" s="1"/>
  <c r="A1426" i="12"/>
  <c r="H1426" i="12" s="1"/>
  <c r="B1426" i="12"/>
  <c r="D1426" i="12"/>
  <c r="E1426" i="12"/>
  <c r="I1426" i="12"/>
  <c r="J1426" i="12" s="1"/>
  <c r="A1427" i="12"/>
  <c r="H1427" i="12" s="1"/>
  <c r="B1427" i="12"/>
  <c r="D1427" i="12"/>
  <c r="E1427" i="12"/>
  <c r="I1427" i="12"/>
  <c r="J1427" i="12" s="1"/>
  <c r="A1428" i="12"/>
  <c r="H1428" i="12" s="1"/>
  <c r="B1428" i="12"/>
  <c r="D1428" i="12"/>
  <c r="E1428" i="12"/>
  <c r="I1428" i="12"/>
  <c r="J1428" i="12" s="1"/>
  <c r="A1429" i="12"/>
  <c r="H1429" i="12" s="1"/>
  <c r="B1429" i="12"/>
  <c r="D1429" i="12"/>
  <c r="E1429" i="12"/>
  <c r="I1429" i="12"/>
  <c r="J1429" i="12" s="1"/>
  <c r="A1430" i="12"/>
  <c r="H1430" i="12" s="1"/>
  <c r="B1430" i="12"/>
  <c r="D1430" i="12"/>
  <c r="E1430" i="12"/>
  <c r="I1430" i="12"/>
  <c r="J1430" i="12" s="1"/>
  <c r="A1431" i="12"/>
  <c r="H1431" i="12" s="1"/>
  <c r="B1431" i="12"/>
  <c r="D1431" i="12"/>
  <c r="E1431" i="12"/>
  <c r="I1431" i="12"/>
  <c r="J1431" i="12" s="1"/>
  <c r="A1432" i="12"/>
  <c r="H1432" i="12" s="1"/>
  <c r="B1432" i="12"/>
  <c r="D1432" i="12"/>
  <c r="E1432" i="12"/>
  <c r="I1432" i="12"/>
  <c r="J1432" i="12" s="1"/>
  <c r="A1433" i="12"/>
  <c r="H1433" i="12" s="1"/>
  <c r="B1433" i="12"/>
  <c r="D1433" i="12"/>
  <c r="E1433" i="12"/>
  <c r="I1433" i="12"/>
  <c r="J1433" i="12" s="1"/>
  <c r="A1434" i="12"/>
  <c r="H1434" i="12" s="1"/>
  <c r="B1434" i="12"/>
  <c r="D1434" i="12"/>
  <c r="E1434" i="12"/>
  <c r="I1434" i="12"/>
  <c r="J1434" i="12" s="1"/>
  <c r="A1435" i="12"/>
  <c r="H1435" i="12" s="1"/>
  <c r="B1435" i="12"/>
  <c r="D1435" i="12"/>
  <c r="E1435" i="12"/>
  <c r="I1435" i="12"/>
  <c r="J1435" i="12" s="1"/>
  <c r="A1436" i="12"/>
  <c r="H1436" i="12" s="1"/>
  <c r="B1436" i="12"/>
  <c r="D1436" i="12"/>
  <c r="E1436" i="12"/>
  <c r="I1436" i="12"/>
  <c r="J1436" i="12" s="1"/>
  <c r="A1437" i="12"/>
  <c r="H1437" i="12" s="1"/>
  <c r="B1437" i="12"/>
  <c r="D1437" i="12"/>
  <c r="E1437" i="12"/>
  <c r="I1437" i="12"/>
  <c r="J1437" i="12" s="1"/>
  <c r="A1438" i="12"/>
  <c r="H1438" i="12" s="1"/>
  <c r="B1438" i="12"/>
  <c r="D1438" i="12"/>
  <c r="E1438" i="12"/>
  <c r="I1438" i="12"/>
  <c r="J1438" i="12" s="1"/>
  <c r="A1439" i="12"/>
  <c r="H1439" i="12" s="1"/>
  <c r="B1439" i="12"/>
  <c r="D1439" i="12"/>
  <c r="E1439" i="12"/>
  <c r="I1439" i="12"/>
  <c r="J1439" i="12" s="1"/>
  <c r="A1440" i="12"/>
  <c r="H1440" i="12" s="1"/>
  <c r="B1440" i="12"/>
  <c r="D1440" i="12"/>
  <c r="E1440" i="12"/>
  <c r="I1440" i="12"/>
  <c r="J1440" i="12" s="1"/>
  <c r="A1441" i="12"/>
  <c r="H1441" i="12" s="1"/>
  <c r="B1441" i="12"/>
  <c r="D1441" i="12"/>
  <c r="E1441" i="12"/>
  <c r="I1441" i="12"/>
  <c r="J1441" i="12" s="1"/>
  <c r="A1442" i="12"/>
  <c r="H1442" i="12" s="1"/>
  <c r="B1442" i="12"/>
  <c r="D1442" i="12"/>
  <c r="E1442" i="12"/>
  <c r="I1442" i="12"/>
  <c r="J1442" i="12" s="1"/>
  <c r="A1443" i="12"/>
  <c r="H1443" i="12" s="1"/>
  <c r="B1443" i="12"/>
  <c r="D1443" i="12"/>
  <c r="E1443" i="12"/>
  <c r="I1443" i="12"/>
  <c r="J1443" i="12" s="1"/>
  <c r="A1444" i="12"/>
  <c r="H1444" i="12" s="1"/>
  <c r="B1444" i="12"/>
  <c r="D1444" i="12"/>
  <c r="E1444" i="12"/>
  <c r="I1444" i="12"/>
  <c r="J1444" i="12" s="1"/>
  <c r="A1445" i="12"/>
  <c r="H1445" i="12" s="1"/>
  <c r="B1445" i="12"/>
  <c r="D1445" i="12"/>
  <c r="E1445" i="12"/>
  <c r="I1445" i="12"/>
  <c r="J1445" i="12" s="1"/>
  <c r="A1446" i="12"/>
  <c r="H1446" i="12" s="1"/>
  <c r="B1446" i="12"/>
  <c r="D1446" i="12"/>
  <c r="E1446" i="12"/>
  <c r="I1446" i="12"/>
  <c r="J1446" i="12" s="1"/>
  <c r="A1447" i="12"/>
  <c r="H1447" i="12" s="1"/>
  <c r="B1447" i="12"/>
  <c r="D1447" i="12"/>
  <c r="E1447" i="12"/>
  <c r="I1447" i="12"/>
  <c r="J1447" i="12" s="1"/>
  <c r="A1448" i="12"/>
  <c r="H1448" i="12" s="1"/>
  <c r="B1448" i="12"/>
  <c r="D1448" i="12"/>
  <c r="E1448" i="12"/>
  <c r="I1448" i="12"/>
  <c r="J1448" i="12" s="1"/>
  <c r="A1449" i="12"/>
  <c r="H1449" i="12" s="1"/>
  <c r="B1449" i="12"/>
  <c r="D1449" i="12"/>
  <c r="E1449" i="12"/>
  <c r="I1449" i="12"/>
  <c r="J1449" i="12" s="1"/>
  <c r="A1450" i="12"/>
  <c r="H1450" i="12" s="1"/>
  <c r="B1450" i="12"/>
  <c r="D1450" i="12"/>
  <c r="E1450" i="12"/>
  <c r="I1450" i="12"/>
  <c r="J1450" i="12" s="1"/>
  <c r="A1451" i="12"/>
  <c r="H1451" i="12" s="1"/>
  <c r="B1451" i="12"/>
  <c r="D1451" i="12"/>
  <c r="E1451" i="12"/>
  <c r="I1451" i="12"/>
  <c r="J1451" i="12" s="1"/>
  <c r="A1452" i="12"/>
  <c r="H1452" i="12" s="1"/>
  <c r="B1452" i="12"/>
  <c r="D1452" i="12"/>
  <c r="E1452" i="12"/>
  <c r="I1452" i="12"/>
  <c r="J1452" i="12" s="1"/>
  <c r="A1453" i="12"/>
  <c r="H1453" i="12" s="1"/>
  <c r="B1453" i="12"/>
  <c r="D1453" i="12"/>
  <c r="E1453" i="12"/>
  <c r="I1453" i="12"/>
  <c r="J1453" i="12" s="1"/>
  <c r="A1454" i="12"/>
  <c r="H1454" i="12" s="1"/>
  <c r="B1454" i="12"/>
  <c r="D1454" i="12"/>
  <c r="E1454" i="12"/>
  <c r="I1454" i="12"/>
  <c r="J1454" i="12" s="1"/>
  <c r="A1455" i="12"/>
  <c r="H1455" i="12" s="1"/>
  <c r="B1455" i="12"/>
  <c r="D1455" i="12"/>
  <c r="E1455" i="12"/>
  <c r="I1455" i="12"/>
  <c r="J1455" i="12" s="1"/>
  <c r="A1456" i="12"/>
  <c r="H1456" i="12" s="1"/>
  <c r="B1456" i="12"/>
  <c r="D1456" i="12"/>
  <c r="E1456" i="12"/>
  <c r="I1456" i="12"/>
  <c r="J1456" i="12" s="1"/>
  <c r="A1457" i="12"/>
  <c r="H1457" i="12" s="1"/>
  <c r="B1457" i="12"/>
  <c r="D1457" i="12"/>
  <c r="E1457" i="12"/>
  <c r="I1457" i="12"/>
  <c r="J1457" i="12" s="1"/>
  <c r="A1458" i="12"/>
  <c r="H1458" i="12" s="1"/>
  <c r="B1458" i="12"/>
  <c r="D1458" i="12"/>
  <c r="E1458" i="12"/>
  <c r="I1458" i="12"/>
  <c r="J1458" i="12" s="1"/>
  <c r="A1459" i="12"/>
  <c r="H1459" i="12" s="1"/>
  <c r="B1459" i="12"/>
  <c r="D1459" i="12"/>
  <c r="E1459" i="12"/>
  <c r="I1459" i="12"/>
  <c r="J1459" i="12" s="1"/>
  <c r="A1460" i="12"/>
  <c r="H1460" i="12" s="1"/>
  <c r="B1460" i="12"/>
  <c r="D1460" i="12"/>
  <c r="E1460" i="12"/>
  <c r="I1460" i="12"/>
  <c r="J1460" i="12" s="1"/>
  <c r="A1461" i="12"/>
  <c r="H1461" i="12" s="1"/>
  <c r="B1461" i="12"/>
  <c r="D1461" i="12"/>
  <c r="E1461" i="12"/>
  <c r="I1461" i="12"/>
  <c r="J1461" i="12" s="1"/>
  <c r="A1462" i="12"/>
  <c r="H1462" i="12" s="1"/>
  <c r="B1462" i="12"/>
  <c r="D1462" i="12"/>
  <c r="E1462" i="12"/>
  <c r="I1462" i="12"/>
  <c r="J1462" i="12" s="1"/>
  <c r="A1463" i="12"/>
  <c r="H1463" i="12" s="1"/>
  <c r="B1463" i="12"/>
  <c r="D1463" i="12"/>
  <c r="E1463" i="12"/>
  <c r="I1463" i="12"/>
  <c r="J1463" i="12" s="1"/>
  <c r="A1464" i="12"/>
  <c r="H1464" i="12" s="1"/>
  <c r="B1464" i="12"/>
  <c r="D1464" i="12"/>
  <c r="E1464" i="12"/>
  <c r="I1464" i="12"/>
  <c r="J1464" i="12" s="1"/>
  <c r="A1465" i="12"/>
  <c r="H1465" i="12" s="1"/>
  <c r="B1465" i="12"/>
  <c r="D1465" i="12"/>
  <c r="E1465" i="12"/>
  <c r="I1465" i="12"/>
  <c r="J1465" i="12" s="1"/>
  <c r="A1466" i="12"/>
  <c r="H1466" i="12" s="1"/>
  <c r="B1466" i="12"/>
  <c r="D1466" i="12"/>
  <c r="E1466" i="12"/>
  <c r="I1466" i="12"/>
  <c r="J1466" i="12" s="1"/>
  <c r="A1467" i="12"/>
  <c r="H1467" i="12" s="1"/>
  <c r="B1467" i="12"/>
  <c r="D1467" i="12"/>
  <c r="E1467" i="12"/>
  <c r="I1467" i="12"/>
  <c r="J1467" i="12" s="1"/>
  <c r="A1468" i="12"/>
  <c r="H1468" i="12" s="1"/>
  <c r="B1468" i="12"/>
  <c r="D1468" i="12"/>
  <c r="E1468" i="12"/>
  <c r="I1468" i="12"/>
  <c r="J1468" i="12" s="1"/>
  <c r="A1469" i="12"/>
  <c r="H1469" i="12" s="1"/>
  <c r="B1469" i="12"/>
  <c r="D1469" i="12"/>
  <c r="E1469" i="12"/>
  <c r="I1469" i="12"/>
  <c r="J1469" i="12" s="1"/>
  <c r="A1470" i="12"/>
  <c r="H1470" i="12" s="1"/>
  <c r="B1470" i="12"/>
  <c r="D1470" i="12"/>
  <c r="E1470" i="12"/>
  <c r="I1470" i="12"/>
  <c r="J1470" i="12" s="1"/>
  <c r="A1471" i="12"/>
  <c r="H1471" i="12" s="1"/>
  <c r="B1471" i="12"/>
  <c r="D1471" i="12"/>
  <c r="E1471" i="12"/>
  <c r="I1471" i="12"/>
  <c r="J1471" i="12" s="1"/>
  <c r="A1472" i="12"/>
  <c r="H1472" i="12" s="1"/>
  <c r="B1472" i="12"/>
  <c r="D1472" i="12"/>
  <c r="E1472" i="12"/>
  <c r="I1472" i="12"/>
  <c r="J1472" i="12" s="1"/>
  <c r="A1473" i="12"/>
  <c r="H1473" i="12" s="1"/>
  <c r="B1473" i="12"/>
  <c r="D1473" i="12"/>
  <c r="E1473" i="12"/>
  <c r="I1473" i="12"/>
  <c r="J1473" i="12" s="1"/>
  <c r="A1474" i="12"/>
  <c r="H1474" i="12" s="1"/>
  <c r="B1474" i="12"/>
  <c r="D1474" i="12"/>
  <c r="E1474" i="12"/>
  <c r="I1474" i="12"/>
  <c r="J1474" i="12" s="1"/>
  <c r="A1475" i="12"/>
  <c r="H1475" i="12" s="1"/>
  <c r="B1475" i="12"/>
  <c r="D1475" i="12"/>
  <c r="E1475" i="12"/>
  <c r="I1475" i="12"/>
  <c r="J1475" i="12" s="1"/>
  <c r="A1476" i="12"/>
  <c r="H1476" i="12" s="1"/>
  <c r="B1476" i="12"/>
  <c r="D1476" i="12"/>
  <c r="E1476" i="12"/>
  <c r="I1476" i="12"/>
  <c r="J1476" i="12" s="1"/>
  <c r="A1477" i="12"/>
  <c r="H1477" i="12" s="1"/>
  <c r="B1477" i="12"/>
  <c r="D1477" i="12"/>
  <c r="E1477" i="12"/>
  <c r="I1477" i="12"/>
  <c r="J1477" i="12" s="1"/>
  <c r="A1478" i="12"/>
  <c r="H1478" i="12" s="1"/>
  <c r="B1478" i="12"/>
  <c r="D1478" i="12"/>
  <c r="E1478" i="12"/>
  <c r="I1478" i="12"/>
  <c r="J1478" i="12" s="1"/>
  <c r="A1479" i="12"/>
  <c r="H1479" i="12" s="1"/>
  <c r="B1479" i="12"/>
  <c r="D1479" i="12"/>
  <c r="E1479" i="12"/>
  <c r="I1479" i="12"/>
  <c r="J1479" i="12" s="1"/>
  <c r="A1480" i="12"/>
  <c r="H1480" i="12" s="1"/>
  <c r="B1480" i="12"/>
  <c r="D1480" i="12"/>
  <c r="E1480" i="12"/>
  <c r="I1480" i="12"/>
  <c r="J1480" i="12" s="1"/>
  <c r="A1481" i="12"/>
  <c r="H1481" i="12" s="1"/>
  <c r="B1481" i="12"/>
  <c r="D1481" i="12"/>
  <c r="E1481" i="12"/>
  <c r="I1481" i="12"/>
  <c r="J1481" i="12" s="1"/>
  <c r="A1482" i="12"/>
  <c r="H1482" i="12" s="1"/>
  <c r="B1482" i="12"/>
  <c r="D1482" i="12"/>
  <c r="E1482" i="12"/>
  <c r="I1482" i="12"/>
  <c r="J1482" i="12" s="1"/>
  <c r="A1483" i="12"/>
  <c r="H1483" i="12" s="1"/>
  <c r="B1483" i="12"/>
  <c r="D1483" i="12"/>
  <c r="E1483" i="12"/>
  <c r="I1483" i="12"/>
  <c r="J1483" i="12" s="1"/>
  <c r="A1484" i="12"/>
  <c r="H1484" i="12" s="1"/>
  <c r="B1484" i="12"/>
  <c r="D1484" i="12"/>
  <c r="E1484" i="12"/>
  <c r="I1484" i="12"/>
  <c r="J1484" i="12" s="1"/>
  <c r="A1485" i="12"/>
  <c r="H1485" i="12" s="1"/>
  <c r="B1485" i="12"/>
  <c r="D1485" i="12"/>
  <c r="E1485" i="12"/>
  <c r="I1485" i="12"/>
  <c r="J1485" i="12" s="1"/>
  <c r="A1486" i="12"/>
  <c r="H1486" i="12" s="1"/>
  <c r="B1486" i="12"/>
  <c r="D1486" i="12"/>
  <c r="E1486" i="12"/>
  <c r="I1486" i="12"/>
  <c r="J1486" i="12" s="1"/>
  <c r="A1487" i="12"/>
  <c r="H1487" i="12" s="1"/>
  <c r="B1487" i="12"/>
  <c r="D1487" i="12"/>
  <c r="E1487" i="12"/>
  <c r="I1487" i="12"/>
  <c r="J1487" i="12" s="1"/>
  <c r="A1488" i="12"/>
  <c r="H1488" i="12" s="1"/>
  <c r="B1488" i="12"/>
  <c r="D1488" i="12"/>
  <c r="E1488" i="12"/>
  <c r="I1488" i="12"/>
  <c r="J1488" i="12" s="1"/>
  <c r="A1489" i="12"/>
  <c r="H1489" i="12" s="1"/>
  <c r="B1489" i="12"/>
  <c r="D1489" i="12"/>
  <c r="E1489" i="12"/>
  <c r="I1489" i="12"/>
  <c r="J1489" i="12" s="1"/>
  <c r="A1490" i="12"/>
  <c r="H1490" i="12" s="1"/>
  <c r="B1490" i="12"/>
  <c r="D1490" i="12"/>
  <c r="E1490" i="12"/>
  <c r="I1490" i="12"/>
  <c r="J1490" i="12" s="1"/>
  <c r="A1491" i="12"/>
  <c r="H1491" i="12" s="1"/>
  <c r="B1491" i="12"/>
  <c r="D1491" i="12"/>
  <c r="E1491" i="12"/>
  <c r="I1491" i="12"/>
  <c r="J1491" i="12" s="1"/>
  <c r="A1492" i="12"/>
  <c r="H1492" i="12" s="1"/>
  <c r="B1492" i="12"/>
  <c r="D1492" i="12"/>
  <c r="E1492" i="12"/>
  <c r="I1492" i="12"/>
  <c r="J1492" i="12" s="1"/>
  <c r="A1493" i="12"/>
  <c r="H1493" i="12" s="1"/>
  <c r="B1493" i="12"/>
  <c r="D1493" i="12"/>
  <c r="E1493" i="12"/>
  <c r="I1493" i="12"/>
  <c r="J1493" i="12" s="1"/>
  <c r="A1494" i="12"/>
  <c r="H1494" i="12" s="1"/>
  <c r="B1494" i="12"/>
  <c r="D1494" i="12"/>
  <c r="E1494" i="12"/>
  <c r="I1494" i="12"/>
  <c r="J1494" i="12" s="1"/>
  <c r="A1495" i="12"/>
  <c r="H1495" i="12" s="1"/>
  <c r="B1495" i="12"/>
  <c r="D1495" i="12"/>
  <c r="E1495" i="12"/>
  <c r="I1495" i="12"/>
  <c r="J1495" i="12" s="1"/>
  <c r="A1496" i="12"/>
  <c r="H1496" i="12" s="1"/>
  <c r="B1496" i="12"/>
  <c r="D1496" i="12"/>
  <c r="E1496" i="12"/>
  <c r="I1496" i="12"/>
  <c r="J1496" i="12" s="1"/>
  <c r="A1497" i="12"/>
  <c r="H1497" i="12" s="1"/>
  <c r="B1497" i="12"/>
  <c r="D1497" i="12"/>
  <c r="E1497" i="12"/>
  <c r="I1497" i="12"/>
  <c r="J1497" i="12" s="1"/>
  <c r="A1498" i="12"/>
  <c r="H1498" i="12" s="1"/>
  <c r="B1498" i="12"/>
  <c r="D1498" i="12"/>
  <c r="E1498" i="12"/>
  <c r="I1498" i="12"/>
  <c r="J1498" i="12" s="1"/>
  <c r="A1499" i="12"/>
  <c r="H1499" i="12" s="1"/>
  <c r="B1499" i="12"/>
  <c r="D1499" i="12"/>
  <c r="E1499" i="12"/>
  <c r="I1499" i="12"/>
  <c r="J1499" i="12" s="1"/>
  <c r="A1500" i="12"/>
  <c r="H1500" i="12" s="1"/>
  <c r="B1500" i="12"/>
  <c r="D1500" i="12"/>
  <c r="E1500" i="12"/>
  <c r="I1500" i="12"/>
  <c r="J1500" i="12" s="1"/>
  <c r="A1501" i="12"/>
  <c r="H1501" i="12" s="1"/>
  <c r="B1501" i="12"/>
  <c r="D1501" i="12"/>
  <c r="E1501" i="12"/>
  <c r="I1501" i="12"/>
  <c r="J1501" i="12" s="1"/>
  <c r="A1502" i="12"/>
  <c r="H1502" i="12" s="1"/>
  <c r="B1502" i="12"/>
  <c r="D1502" i="12"/>
  <c r="E1502" i="12"/>
  <c r="I1502" i="12"/>
  <c r="J1502" i="12" s="1"/>
  <c r="A1503" i="12"/>
  <c r="H1503" i="12" s="1"/>
  <c r="B1503" i="12"/>
  <c r="D1503" i="12"/>
  <c r="E1503" i="12"/>
  <c r="I1503" i="12"/>
  <c r="J1503" i="12" s="1"/>
  <c r="A1504" i="12"/>
  <c r="H1504" i="12" s="1"/>
  <c r="B1504" i="12"/>
  <c r="D1504" i="12"/>
  <c r="E1504" i="12"/>
  <c r="I1504" i="12"/>
  <c r="J1504" i="12" s="1"/>
  <c r="A1505" i="12"/>
  <c r="H1505" i="12" s="1"/>
  <c r="B1505" i="12"/>
  <c r="D1505" i="12"/>
  <c r="E1505" i="12"/>
  <c r="I1505" i="12"/>
  <c r="J1505" i="12" s="1"/>
  <c r="A1506" i="12"/>
  <c r="H1506" i="12" s="1"/>
  <c r="B1506" i="12"/>
  <c r="D1506" i="12"/>
  <c r="E1506" i="12"/>
  <c r="I1506" i="12"/>
  <c r="J1506" i="12" s="1"/>
  <c r="A1507" i="12"/>
  <c r="H1507" i="12" s="1"/>
  <c r="B1507" i="12"/>
  <c r="D1507" i="12"/>
  <c r="E1507" i="12"/>
  <c r="I1507" i="12"/>
  <c r="J1507" i="12" s="1"/>
  <c r="A1508" i="12"/>
  <c r="H1508" i="12" s="1"/>
  <c r="B1508" i="12"/>
  <c r="D1508" i="12"/>
  <c r="E1508" i="12"/>
  <c r="I1508" i="12"/>
  <c r="J1508" i="12" s="1"/>
  <c r="A1509" i="12"/>
  <c r="H1509" i="12" s="1"/>
  <c r="B1509" i="12"/>
  <c r="D1509" i="12"/>
  <c r="E1509" i="12"/>
  <c r="I1509" i="12"/>
  <c r="J1509" i="12" s="1"/>
  <c r="A1510" i="12"/>
  <c r="H1510" i="12" s="1"/>
  <c r="B1510" i="12"/>
  <c r="D1510" i="12"/>
  <c r="E1510" i="12"/>
  <c r="I1510" i="12"/>
  <c r="J1510" i="12" s="1"/>
  <c r="A1511" i="12"/>
  <c r="H1511" i="12" s="1"/>
  <c r="B1511" i="12"/>
  <c r="D1511" i="12"/>
  <c r="E1511" i="12"/>
  <c r="I1511" i="12"/>
  <c r="J1511" i="12" s="1"/>
  <c r="A1512" i="12"/>
  <c r="H1512" i="12" s="1"/>
  <c r="B1512" i="12"/>
  <c r="D1512" i="12"/>
  <c r="E1512" i="12"/>
  <c r="I1512" i="12"/>
  <c r="J1512" i="12" s="1"/>
  <c r="A1513" i="12"/>
  <c r="H1513" i="12" s="1"/>
  <c r="B1513" i="12"/>
  <c r="D1513" i="12"/>
  <c r="E1513" i="12"/>
  <c r="I1513" i="12"/>
  <c r="J1513" i="12" s="1"/>
  <c r="A1514" i="12"/>
  <c r="H1514" i="12" s="1"/>
  <c r="B1514" i="12"/>
  <c r="D1514" i="12"/>
  <c r="E1514" i="12"/>
  <c r="I1514" i="12"/>
  <c r="J1514" i="12" s="1"/>
  <c r="A1515" i="12"/>
  <c r="H1515" i="12" s="1"/>
  <c r="B1515" i="12"/>
  <c r="D1515" i="12"/>
  <c r="E1515" i="12"/>
  <c r="I1515" i="12"/>
  <c r="J1515" i="12" s="1"/>
  <c r="A1516" i="12"/>
  <c r="H1516" i="12" s="1"/>
  <c r="B1516" i="12"/>
  <c r="D1516" i="12"/>
  <c r="E1516" i="12"/>
  <c r="I1516" i="12"/>
  <c r="J1516" i="12" s="1"/>
  <c r="A1517" i="12"/>
  <c r="H1517" i="12" s="1"/>
  <c r="B1517" i="12"/>
  <c r="D1517" i="12"/>
  <c r="E1517" i="12"/>
  <c r="I1517" i="12"/>
  <c r="J1517" i="12" s="1"/>
  <c r="A1518" i="12"/>
  <c r="H1518" i="12" s="1"/>
  <c r="B1518" i="12"/>
  <c r="D1518" i="12"/>
  <c r="E1518" i="12"/>
  <c r="I1518" i="12"/>
  <c r="J1518" i="12" s="1"/>
  <c r="A1519" i="12"/>
  <c r="H1519" i="12" s="1"/>
  <c r="B1519" i="12"/>
  <c r="D1519" i="12"/>
  <c r="E1519" i="12"/>
  <c r="I1519" i="12"/>
  <c r="J1519" i="12" s="1"/>
  <c r="A1520" i="12"/>
  <c r="H1520" i="12" s="1"/>
  <c r="B1520" i="12"/>
  <c r="D1520" i="12"/>
  <c r="E1520" i="12"/>
  <c r="I1520" i="12"/>
  <c r="J1520" i="12" s="1"/>
  <c r="A1521" i="12"/>
  <c r="H1521" i="12" s="1"/>
  <c r="B1521" i="12"/>
  <c r="D1521" i="12"/>
  <c r="E1521" i="12"/>
  <c r="I1521" i="12"/>
  <c r="J1521" i="12" s="1"/>
  <c r="A1522" i="12"/>
  <c r="H1522" i="12" s="1"/>
  <c r="B1522" i="12"/>
  <c r="D1522" i="12"/>
  <c r="E1522" i="12"/>
  <c r="I1522" i="12"/>
  <c r="J1522" i="12" s="1"/>
  <c r="A1523" i="12"/>
  <c r="H1523" i="12" s="1"/>
  <c r="B1523" i="12"/>
  <c r="D1523" i="12"/>
  <c r="E1523" i="12"/>
  <c r="I1523" i="12"/>
  <c r="J1523" i="12" s="1"/>
  <c r="A1524" i="12"/>
  <c r="H1524" i="12" s="1"/>
  <c r="B1524" i="12"/>
  <c r="D1524" i="12"/>
  <c r="E1524" i="12"/>
  <c r="I1524" i="12"/>
  <c r="J1524" i="12" s="1"/>
  <c r="A1525" i="12"/>
  <c r="H1525" i="12" s="1"/>
  <c r="B1525" i="12"/>
  <c r="D1525" i="12"/>
  <c r="E1525" i="12"/>
  <c r="I1525" i="12"/>
  <c r="J1525" i="12" s="1"/>
  <c r="A1526" i="12"/>
  <c r="H1526" i="12" s="1"/>
  <c r="B1526" i="12"/>
  <c r="D1526" i="12"/>
  <c r="E1526" i="12"/>
  <c r="I1526" i="12"/>
  <c r="J1526" i="12" s="1"/>
  <c r="A1527" i="12"/>
  <c r="H1527" i="12" s="1"/>
  <c r="B1527" i="12"/>
  <c r="D1527" i="12"/>
  <c r="E1527" i="12"/>
  <c r="I1527" i="12"/>
  <c r="J1527" i="12" s="1"/>
  <c r="A1528" i="12"/>
  <c r="H1528" i="12" s="1"/>
  <c r="B1528" i="12"/>
  <c r="D1528" i="12"/>
  <c r="E1528" i="12"/>
  <c r="I1528" i="12"/>
  <c r="J1528" i="12" s="1"/>
  <c r="A1529" i="12"/>
  <c r="H1529" i="12" s="1"/>
  <c r="B1529" i="12"/>
  <c r="D1529" i="12"/>
  <c r="E1529" i="12"/>
  <c r="I1529" i="12"/>
  <c r="J1529" i="12" s="1"/>
  <c r="A1530" i="12"/>
  <c r="H1530" i="12" s="1"/>
  <c r="B1530" i="12"/>
  <c r="D1530" i="12"/>
  <c r="E1530" i="12"/>
  <c r="I1530" i="12"/>
  <c r="J1530" i="12" s="1"/>
  <c r="A1531" i="12"/>
  <c r="H1531" i="12" s="1"/>
  <c r="B1531" i="12"/>
  <c r="D1531" i="12"/>
  <c r="E1531" i="12"/>
  <c r="I1531" i="12"/>
  <c r="J1531" i="12" s="1"/>
  <c r="A1532" i="12"/>
  <c r="H1532" i="12" s="1"/>
  <c r="B1532" i="12"/>
  <c r="D1532" i="12"/>
  <c r="E1532" i="12"/>
  <c r="I1532" i="12"/>
  <c r="J1532" i="12" s="1"/>
  <c r="A1533" i="12"/>
  <c r="H1533" i="12" s="1"/>
  <c r="B1533" i="12"/>
  <c r="D1533" i="12"/>
  <c r="E1533" i="12"/>
  <c r="I1533" i="12"/>
  <c r="J1533" i="12" s="1"/>
  <c r="A1534" i="12"/>
  <c r="H1534" i="12" s="1"/>
  <c r="B1534" i="12"/>
  <c r="D1534" i="12"/>
  <c r="E1534" i="12"/>
  <c r="I1534" i="12"/>
  <c r="J1534" i="12" s="1"/>
  <c r="A1535" i="12"/>
  <c r="H1535" i="12" s="1"/>
  <c r="B1535" i="12"/>
  <c r="D1535" i="12"/>
  <c r="E1535" i="12"/>
  <c r="I1535" i="12"/>
  <c r="J1535" i="12" s="1"/>
  <c r="A1536" i="12"/>
  <c r="H1536" i="12" s="1"/>
  <c r="B1536" i="12"/>
  <c r="D1536" i="12"/>
  <c r="E1536" i="12"/>
  <c r="I1536" i="12"/>
  <c r="J1536" i="12" s="1"/>
  <c r="A1537" i="12"/>
  <c r="H1537" i="12" s="1"/>
  <c r="B1537" i="12"/>
  <c r="D1537" i="12"/>
  <c r="E1537" i="12"/>
  <c r="I1537" i="12"/>
  <c r="J1537" i="12" s="1"/>
  <c r="A1538" i="12"/>
  <c r="H1538" i="12" s="1"/>
  <c r="B1538" i="12"/>
  <c r="D1538" i="12"/>
  <c r="E1538" i="12"/>
  <c r="I1538" i="12"/>
  <c r="J1538" i="12" s="1"/>
  <c r="A1539" i="12"/>
  <c r="H1539" i="12" s="1"/>
  <c r="B1539" i="12"/>
  <c r="D1539" i="12"/>
  <c r="E1539" i="12"/>
  <c r="I1539" i="12"/>
  <c r="J1539" i="12" s="1"/>
  <c r="A1540" i="12"/>
  <c r="H1540" i="12" s="1"/>
  <c r="B1540" i="12"/>
  <c r="D1540" i="12"/>
  <c r="E1540" i="12"/>
  <c r="I1540" i="12"/>
  <c r="J1540" i="12" s="1"/>
  <c r="A1541" i="12"/>
  <c r="H1541" i="12" s="1"/>
  <c r="B1541" i="12"/>
  <c r="D1541" i="12"/>
  <c r="E1541" i="12"/>
  <c r="I1541" i="12"/>
  <c r="J1541" i="12" s="1"/>
  <c r="A1542" i="12"/>
  <c r="H1542" i="12" s="1"/>
  <c r="B1542" i="12"/>
  <c r="D1542" i="12"/>
  <c r="E1542" i="12"/>
  <c r="I1542" i="12"/>
  <c r="J1542" i="12" s="1"/>
  <c r="A1543" i="12"/>
  <c r="H1543" i="12" s="1"/>
  <c r="B1543" i="12"/>
  <c r="D1543" i="12"/>
  <c r="E1543" i="12"/>
  <c r="I1543" i="12"/>
  <c r="J1543" i="12" s="1"/>
  <c r="A1544" i="12"/>
  <c r="H1544" i="12" s="1"/>
  <c r="B1544" i="12"/>
  <c r="D1544" i="12"/>
  <c r="E1544" i="12"/>
  <c r="I1544" i="12"/>
  <c r="J1544" i="12" s="1"/>
  <c r="A1545" i="12"/>
  <c r="H1545" i="12" s="1"/>
  <c r="B1545" i="12"/>
  <c r="D1545" i="12"/>
  <c r="E1545" i="12"/>
  <c r="I1545" i="12"/>
  <c r="J1545" i="12" s="1"/>
  <c r="A1546" i="12"/>
  <c r="H1546" i="12" s="1"/>
  <c r="B1546" i="12"/>
  <c r="D1546" i="12"/>
  <c r="E1546" i="12"/>
  <c r="I1546" i="12"/>
  <c r="J1546" i="12" s="1"/>
  <c r="A1547" i="12"/>
  <c r="H1547" i="12" s="1"/>
  <c r="B1547" i="12"/>
  <c r="D1547" i="12"/>
  <c r="E1547" i="12"/>
  <c r="I1547" i="12"/>
  <c r="J1547" i="12" s="1"/>
  <c r="A1548" i="12"/>
  <c r="H1548" i="12" s="1"/>
  <c r="B1548" i="12"/>
  <c r="D1548" i="12"/>
  <c r="E1548" i="12"/>
  <c r="I1548" i="12"/>
  <c r="J1548" i="12" s="1"/>
  <c r="A1549" i="12"/>
  <c r="H1549" i="12" s="1"/>
  <c r="B1549" i="12"/>
  <c r="D1549" i="12"/>
  <c r="E1549" i="12"/>
  <c r="I1549" i="12"/>
  <c r="J1549" i="12" s="1"/>
  <c r="A1550" i="12"/>
  <c r="H1550" i="12" s="1"/>
  <c r="B1550" i="12"/>
  <c r="D1550" i="12"/>
  <c r="E1550" i="12"/>
  <c r="I1550" i="12"/>
  <c r="J1550" i="12" s="1"/>
  <c r="A1551" i="12"/>
  <c r="H1551" i="12" s="1"/>
  <c r="B1551" i="12"/>
  <c r="D1551" i="12"/>
  <c r="E1551" i="12"/>
  <c r="I1551" i="12"/>
  <c r="J1551" i="12" s="1"/>
  <c r="A1552" i="12"/>
  <c r="H1552" i="12" s="1"/>
  <c r="B1552" i="12"/>
  <c r="D1552" i="12"/>
  <c r="E1552" i="12"/>
  <c r="I1552" i="12"/>
  <c r="J1552" i="12" s="1"/>
  <c r="A1553" i="12"/>
  <c r="H1553" i="12" s="1"/>
  <c r="B1553" i="12"/>
  <c r="D1553" i="12"/>
  <c r="E1553" i="12"/>
  <c r="I1553" i="12"/>
  <c r="J1553" i="12" s="1"/>
  <c r="A1554" i="12"/>
  <c r="H1554" i="12" s="1"/>
  <c r="B1554" i="12"/>
  <c r="D1554" i="12"/>
  <c r="E1554" i="12"/>
  <c r="I1554" i="12"/>
  <c r="J1554" i="12" s="1"/>
  <c r="A1555" i="12"/>
  <c r="H1555" i="12" s="1"/>
  <c r="B1555" i="12"/>
  <c r="D1555" i="12"/>
  <c r="E1555" i="12"/>
  <c r="I1555" i="12"/>
  <c r="J1555" i="12" s="1"/>
  <c r="A1556" i="12"/>
  <c r="H1556" i="12" s="1"/>
  <c r="B1556" i="12"/>
  <c r="D1556" i="12"/>
  <c r="E1556" i="12"/>
  <c r="I1556" i="12"/>
  <c r="J1556" i="12" s="1"/>
  <c r="A1557" i="12"/>
  <c r="H1557" i="12" s="1"/>
  <c r="B1557" i="12"/>
  <c r="D1557" i="12"/>
  <c r="E1557" i="12"/>
  <c r="I1557" i="12"/>
  <c r="J1557" i="12" s="1"/>
  <c r="A1558" i="12"/>
  <c r="H1558" i="12" s="1"/>
  <c r="B1558" i="12"/>
  <c r="D1558" i="12"/>
  <c r="E1558" i="12"/>
  <c r="I1558" i="12"/>
  <c r="J1558" i="12" s="1"/>
  <c r="A1559" i="12"/>
  <c r="H1559" i="12" s="1"/>
  <c r="B1559" i="12"/>
  <c r="D1559" i="12"/>
  <c r="E1559" i="12"/>
  <c r="I1559" i="12"/>
  <c r="J1559" i="12" s="1"/>
  <c r="A1560" i="12"/>
  <c r="H1560" i="12" s="1"/>
  <c r="B1560" i="12"/>
  <c r="D1560" i="12"/>
  <c r="E1560" i="12"/>
  <c r="I1560" i="12"/>
  <c r="J1560" i="12" s="1"/>
  <c r="A1561" i="12"/>
  <c r="H1561" i="12" s="1"/>
  <c r="B1561" i="12"/>
  <c r="D1561" i="12"/>
  <c r="E1561" i="12"/>
  <c r="I1561" i="12"/>
  <c r="J1561" i="12" s="1"/>
  <c r="A1562" i="12"/>
  <c r="H1562" i="12" s="1"/>
  <c r="B1562" i="12"/>
  <c r="D1562" i="12"/>
  <c r="E1562" i="12"/>
  <c r="I1562" i="12"/>
  <c r="J1562" i="12" s="1"/>
  <c r="A1563" i="12"/>
  <c r="H1563" i="12" s="1"/>
  <c r="B1563" i="12"/>
  <c r="D1563" i="12"/>
  <c r="E1563" i="12"/>
  <c r="I1563" i="12"/>
  <c r="J1563" i="12" s="1"/>
  <c r="A1564" i="12"/>
  <c r="H1564" i="12" s="1"/>
  <c r="B1564" i="12"/>
  <c r="D1564" i="12"/>
  <c r="E1564" i="12"/>
  <c r="I1564" i="12"/>
  <c r="J1564" i="12" s="1"/>
  <c r="A1565" i="12"/>
  <c r="H1565" i="12" s="1"/>
  <c r="B1565" i="12"/>
  <c r="D1565" i="12"/>
  <c r="E1565" i="12"/>
  <c r="I1565" i="12"/>
  <c r="J1565" i="12" s="1"/>
  <c r="A1566" i="12"/>
  <c r="H1566" i="12" s="1"/>
  <c r="B1566" i="12"/>
  <c r="D1566" i="12"/>
  <c r="E1566" i="12"/>
  <c r="I1566" i="12"/>
  <c r="J1566" i="12" s="1"/>
  <c r="A1567" i="12"/>
  <c r="H1567" i="12" s="1"/>
  <c r="B1567" i="12"/>
  <c r="D1567" i="12"/>
  <c r="E1567" i="12"/>
  <c r="I1567" i="12"/>
  <c r="J1567" i="12" s="1"/>
  <c r="A1568" i="12"/>
  <c r="H1568" i="12" s="1"/>
  <c r="B1568" i="12"/>
  <c r="D1568" i="12"/>
  <c r="E1568" i="12"/>
  <c r="I1568" i="12"/>
  <c r="J1568" i="12" s="1"/>
  <c r="A1569" i="12"/>
  <c r="H1569" i="12" s="1"/>
  <c r="B1569" i="12"/>
  <c r="D1569" i="12"/>
  <c r="E1569" i="12"/>
  <c r="I1569" i="12"/>
  <c r="J1569" i="12" s="1"/>
  <c r="A1570" i="12"/>
  <c r="H1570" i="12" s="1"/>
  <c r="B1570" i="12"/>
  <c r="D1570" i="12"/>
  <c r="E1570" i="12"/>
  <c r="I1570" i="12"/>
  <c r="J1570" i="12" s="1"/>
  <c r="A1571" i="12"/>
  <c r="H1571" i="12" s="1"/>
  <c r="B1571" i="12"/>
  <c r="D1571" i="12"/>
  <c r="E1571" i="12"/>
  <c r="I1571" i="12"/>
  <c r="J1571" i="12" s="1"/>
  <c r="A1572" i="12"/>
  <c r="H1572" i="12" s="1"/>
  <c r="B1572" i="12"/>
  <c r="D1572" i="12"/>
  <c r="E1572" i="12"/>
  <c r="I1572" i="12"/>
  <c r="J1572" i="12" s="1"/>
  <c r="A1573" i="12"/>
  <c r="H1573" i="12" s="1"/>
  <c r="B1573" i="12"/>
  <c r="D1573" i="12"/>
  <c r="E1573" i="12"/>
  <c r="I1573" i="12"/>
  <c r="J1573" i="12" s="1"/>
  <c r="A1574" i="12"/>
  <c r="H1574" i="12" s="1"/>
  <c r="B1574" i="12"/>
  <c r="D1574" i="12"/>
  <c r="E1574" i="12"/>
  <c r="I1574" i="12"/>
  <c r="J1574" i="12" s="1"/>
  <c r="A1575" i="12"/>
  <c r="H1575" i="12" s="1"/>
  <c r="B1575" i="12"/>
  <c r="D1575" i="12"/>
  <c r="E1575" i="12"/>
  <c r="I1575" i="12"/>
  <c r="J1575" i="12" s="1"/>
  <c r="A1576" i="12"/>
  <c r="H1576" i="12" s="1"/>
  <c r="B1576" i="12"/>
  <c r="D1576" i="12"/>
  <c r="E1576" i="12"/>
  <c r="I1576" i="12"/>
  <c r="J1576" i="12" s="1"/>
  <c r="A1577" i="12"/>
  <c r="H1577" i="12" s="1"/>
  <c r="B1577" i="12"/>
  <c r="D1577" i="12"/>
  <c r="E1577" i="12"/>
  <c r="I1577" i="12"/>
  <c r="J1577" i="12" s="1"/>
  <c r="A1578" i="12"/>
  <c r="H1578" i="12" s="1"/>
  <c r="B1578" i="12"/>
  <c r="D1578" i="12"/>
  <c r="E1578" i="12"/>
  <c r="I1578" i="12"/>
  <c r="J1578" i="12" s="1"/>
  <c r="A1579" i="12"/>
  <c r="H1579" i="12" s="1"/>
  <c r="B1579" i="12"/>
  <c r="D1579" i="12"/>
  <c r="E1579" i="12"/>
  <c r="I1579" i="12"/>
  <c r="J1579" i="12" s="1"/>
  <c r="A1580" i="12"/>
  <c r="H1580" i="12" s="1"/>
  <c r="B1580" i="12"/>
  <c r="D1580" i="12"/>
  <c r="E1580" i="12"/>
  <c r="I1580" i="12"/>
  <c r="J1580" i="12" s="1"/>
  <c r="A1581" i="12"/>
  <c r="H1581" i="12" s="1"/>
  <c r="B1581" i="12"/>
  <c r="D1581" i="12"/>
  <c r="E1581" i="12"/>
  <c r="I1581" i="12"/>
  <c r="J1581" i="12" s="1"/>
  <c r="A1582" i="12"/>
  <c r="H1582" i="12" s="1"/>
  <c r="B1582" i="12"/>
  <c r="D1582" i="12"/>
  <c r="E1582" i="12"/>
  <c r="I1582" i="12"/>
  <c r="J1582" i="12" s="1"/>
  <c r="A1583" i="12"/>
  <c r="H1583" i="12" s="1"/>
  <c r="B1583" i="12"/>
  <c r="D1583" i="12"/>
  <c r="E1583" i="12"/>
  <c r="I1583" i="12"/>
  <c r="J1583" i="12" s="1"/>
  <c r="A1584" i="12"/>
  <c r="H1584" i="12" s="1"/>
  <c r="B1584" i="12"/>
  <c r="D1584" i="12"/>
  <c r="E1584" i="12"/>
  <c r="I1584" i="12"/>
  <c r="J1584" i="12" s="1"/>
  <c r="A1585" i="12"/>
  <c r="H1585" i="12" s="1"/>
  <c r="B1585" i="12"/>
  <c r="D1585" i="12"/>
  <c r="E1585" i="12"/>
  <c r="I1585" i="12"/>
  <c r="J1585" i="12" s="1"/>
  <c r="A1586" i="12"/>
  <c r="H1586" i="12" s="1"/>
  <c r="B1586" i="12"/>
  <c r="D1586" i="12"/>
  <c r="E1586" i="12"/>
  <c r="I1586" i="12"/>
  <c r="J1586" i="12" s="1"/>
  <c r="A1587" i="12"/>
  <c r="H1587" i="12" s="1"/>
  <c r="B1587" i="12"/>
  <c r="D1587" i="12"/>
  <c r="E1587" i="12"/>
  <c r="I1587" i="12"/>
  <c r="J1587" i="12" s="1"/>
  <c r="A1588" i="12"/>
  <c r="H1588" i="12" s="1"/>
  <c r="B1588" i="12"/>
  <c r="D1588" i="12"/>
  <c r="E1588" i="12"/>
  <c r="I1588" i="12"/>
  <c r="J1588" i="12" s="1"/>
  <c r="A1589" i="12"/>
  <c r="H1589" i="12" s="1"/>
  <c r="B1589" i="12"/>
  <c r="D1589" i="12"/>
  <c r="E1589" i="12"/>
  <c r="I1589" i="12"/>
  <c r="J1589" i="12" s="1"/>
  <c r="A1590" i="12"/>
  <c r="H1590" i="12" s="1"/>
  <c r="B1590" i="12"/>
  <c r="D1590" i="12"/>
  <c r="E1590" i="12"/>
  <c r="I1590" i="12"/>
  <c r="J1590" i="12" s="1"/>
  <c r="A1591" i="12"/>
  <c r="H1591" i="12" s="1"/>
  <c r="B1591" i="12"/>
  <c r="D1591" i="12"/>
  <c r="E1591" i="12"/>
  <c r="I1591" i="12"/>
  <c r="J1591" i="12" s="1"/>
  <c r="A1592" i="12"/>
  <c r="H1592" i="12" s="1"/>
  <c r="B1592" i="12"/>
  <c r="D1592" i="12"/>
  <c r="E1592" i="12"/>
  <c r="I1592" i="12"/>
  <c r="J1592" i="12" s="1"/>
  <c r="A1593" i="12"/>
  <c r="H1593" i="12" s="1"/>
  <c r="B1593" i="12"/>
  <c r="D1593" i="12"/>
  <c r="E1593" i="12"/>
  <c r="I1593" i="12"/>
  <c r="J1593" i="12" s="1"/>
  <c r="A1594" i="12"/>
  <c r="H1594" i="12" s="1"/>
  <c r="B1594" i="12"/>
  <c r="D1594" i="12"/>
  <c r="E1594" i="12"/>
  <c r="I1594" i="12"/>
  <c r="J1594" i="12" s="1"/>
  <c r="A1595" i="12"/>
  <c r="H1595" i="12" s="1"/>
  <c r="B1595" i="12"/>
  <c r="D1595" i="12"/>
  <c r="E1595" i="12"/>
  <c r="I1595" i="12"/>
  <c r="J1595" i="12" s="1"/>
  <c r="A1596" i="12"/>
  <c r="H1596" i="12" s="1"/>
  <c r="B1596" i="12"/>
  <c r="D1596" i="12"/>
  <c r="E1596" i="12"/>
  <c r="I1596" i="12"/>
  <c r="J1596" i="12" s="1"/>
  <c r="A1597" i="12"/>
  <c r="H1597" i="12" s="1"/>
  <c r="B1597" i="12"/>
  <c r="D1597" i="12"/>
  <c r="E1597" i="12"/>
  <c r="I1597" i="12"/>
  <c r="J1597" i="12" s="1"/>
  <c r="A1598" i="12"/>
  <c r="H1598" i="12" s="1"/>
  <c r="B1598" i="12"/>
  <c r="D1598" i="12"/>
  <c r="E1598" i="12"/>
  <c r="I1598" i="12"/>
  <c r="J1598" i="12" s="1"/>
  <c r="A1599" i="12"/>
  <c r="H1599" i="12" s="1"/>
  <c r="B1599" i="12"/>
  <c r="D1599" i="12"/>
  <c r="E1599" i="12"/>
  <c r="I1599" i="12"/>
  <c r="J1599" i="12" s="1"/>
  <c r="A1600" i="12"/>
  <c r="H1600" i="12" s="1"/>
  <c r="B1600" i="12"/>
  <c r="D1600" i="12"/>
  <c r="E1600" i="12"/>
  <c r="I1600" i="12"/>
  <c r="J1600" i="12" s="1"/>
  <c r="A1601" i="12"/>
  <c r="H1601" i="12" s="1"/>
  <c r="B1601" i="12"/>
  <c r="D1601" i="12"/>
  <c r="E1601" i="12"/>
  <c r="I1601" i="12"/>
  <c r="J1601" i="12" s="1"/>
  <c r="A1602" i="12"/>
  <c r="H1602" i="12" s="1"/>
  <c r="B1602" i="12"/>
  <c r="D1602" i="12"/>
  <c r="E1602" i="12"/>
  <c r="I1602" i="12"/>
  <c r="J1602" i="12" s="1"/>
  <c r="A1603" i="12"/>
  <c r="H1603" i="12" s="1"/>
  <c r="B1603" i="12"/>
  <c r="D1603" i="12"/>
  <c r="E1603" i="12"/>
  <c r="I1603" i="12"/>
  <c r="J1603" i="12" s="1"/>
  <c r="A1604" i="12"/>
  <c r="H1604" i="12" s="1"/>
  <c r="B1604" i="12"/>
  <c r="D1604" i="12"/>
  <c r="E1604" i="12"/>
  <c r="I1604" i="12"/>
  <c r="J1604" i="12" s="1"/>
  <c r="A1605" i="12"/>
  <c r="H1605" i="12" s="1"/>
  <c r="B1605" i="12"/>
  <c r="D1605" i="12"/>
  <c r="E1605" i="12"/>
  <c r="I1605" i="12"/>
  <c r="J1605" i="12" s="1"/>
  <c r="A1606" i="12"/>
  <c r="H1606" i="12" s="1"/>
  <c r="B1606" i="12"/>
  <c r="D1606" i="12"/>
  <c r="E1606" i="12"/>
  <c r="I1606" i="12"/>
  <c r="J1606" i="12" s="1"/>
  <c r="A1607" i="12"/>
  <c r="H1607" i="12" s="1"/>
  <c r="B1607" i="12"/>
  <c r="D1607" i="12"/>
  <c r="E1607" i="12"/>
  <c r="I1607" i="12"/>
  <c r="J1607" i="12" s="1"/>
  <c r="A1608" i="12"/>
  <c r="H1608" i="12" s="1"/>
  <c r="B1608" i="12"/>
  <c r="D1608" i="12"/>
  <c r="E1608" i="12"/>
  <c r="I1608" i="12"/>
  <c r="J1608" i="12" s="1"/>
  <c r="A1609" i="12"/>
  <c r="H1609" i="12" s="1"/>
  <c r="B1609" i="12"/>
  <c r="D1609" i="12"/>
  <c r="E1609" i="12"/>
  <c r="I1609" i="12"/>
  <c r="J1609" i="12" s="1"/>
  <c r="A1610" i="12"/>
  <c r="H1610" i="12" s="1"/>
  <c r="B1610" i="12"/>
  <c r="D1610" i="12"/>
  <c r="E1610" i="12"/>
  <c r="I1610" i="12"/>
  <c r="J1610" i="12" s="1"/>
  <c r="A1611" i="12"/>
  <c r="H1611" i="12" s="1"/>
  <c r="B1611" i="12"/>
  <c r="D1611" i="12"/>
  <c r="E1611" i="12"/>
  <c r="I1611" i="12"/>
  <c r="J1611" i="12" s="1"/>
  <c r="A1612" i="12"/>
  <c r="H1612" i="12" s="1"/>
  <c r="B1612" i="12"/>
  <c r="D1612" i="12"/>
  <c r="E1612" i="12"/>
  <c r="I1612" i="12"/>
  <c r="J1612" i="12" s="1"/>
  <c r="A1613" i="12"/>
  <c r="H1613" i="12" s="1"/>
  <c r="B1613" i="12"/>
  <c r="D1613" i="12"/>
  <c r="E1613" i="12"/>
  <c r="I1613" i="12"/>
  <c r="J1613" i="12" s="1"/>
  <c r="A1614" i="12"/>
  <c r="H1614" i="12" s="1"/>
  <c r="B1614" i="12"/>
  <c r="D1614" i="12"/>
  <c r="E1614" i="12"/>
  <c r="I1614" i="12"/>
  <c r="J1614" i="12" s="1"/>
  <c r="A1615" i="12"/>
  <c r="H1615" i="12" s="1"/>
  <c r="B1615" i="12"/>
  <c r="D1615" i="12"/>
  <c r="E1615" i="12"/>
  <c r="I1615" i="12"/>
  <c r="J1615" i="12" s="1"/>
  <c r="A1616" i="12"/>
  <c r="H1616" i="12" s="1"/>
  <c r="B1616" i="12"/>
  <c r="D1616" i="12"/>
  <c r="E1616" i="12"/>
  <c r="I1616" i="12"/>
  <c r="J1616" i="12" s="1"/>
  <c r="A1617" i="12"/>
  <c r="H1617" i="12" s="1"/>
  <c r="B1617" i="12"/>
  <c r="D1617" i="12"/>
  <c r="E1617" i="12"/>
  <c r="I1617" i="12"/>
  <c r="J1617" i="12" s="1"/>
  <c r="A1618" i="12"/>
  <c r="H1618" i="12" s="1"/>
  <c r="B1618" i="12"/>
  <c r="D1618" i="12"/>
  <c r="E1618" i="12"/>
  <c r="I1618" i="12"/>
  <c r="J1618" i="12" s="1"/>
  <c r="A1619" i="12"/>
  <c r="H1619" i="12" s="1"/>
  <c r="B1619" i="12"/>
  <c r="D1619" i="12"/>
  <c r="E1619" i="12"/>
  <c r="I1619" i="12"/>
  <c r="J1619" i="12" s="1"/>
  <c r="A1620" i="12"/>
  <c r="H1620" i="12" s="1"/>
  <c r="B1620" i="12"/>
  <c r="D1620" i="12"/>
  <c r="E1620" i="12"/>
  <c r="I1620" i="12"/>
  <c r="J1620" i="12" s="1"/>
  <c r="A1621" i="12"/>
  <c r="H1621" i="12" s="1"/>
  <c r="B1621" i="12"/>
  <c r="D1621" i="12"/>
  <c r="E1621" i="12"/>
  <c r="I1621" i="12"/>
  <c r="J1621" i="12" s="1"/>
  <c r="A1622" i="12"/>
  <c r="H1622" i="12" s="1"/>
  <c r="B1622" i="12"/>
  <c r="D1622" i="12"/>
  <c r="E1622" i="12"/>
  <c r="I1622" i="12"/>
  <c r="J1622" i="12" s="1"/>
  <c r="A1623" i="12"/>
  <c r="H1623" i="12" s="1"/>
  <c r="B1623" i="12"/>
  <c r="D1623" i="12"/>
  <c r="E1623" i="12"/>
  <c r="I1623" i="12"/>
  <c r="J1623" i="12" s="1"/>
  <c r="A1624" i="12"/>
  <c r="H1624" i="12" s="1"/>
  <c r="B1624" i="12"/>
  <c r="D1624" i="12"/>
  <c r="E1624" i="12"/>
  <c r="I1624" i="12"/>
  <c r="J1624" i="12" s="1"/>
  <c r="A1625" i="12"/>
  <c r="H1625" i="12" s="1"/>
  <c r="B1625" i="12"/>
  <c r="D1625" i="12"/>
  <c r="E1625" i="12"/>
  <c r="I1625" i="12"/>
  <c r="J1625" i="12" s="1"/>
  <c r="A1626" i="12"/>
  <c r="H1626" i="12" s="1"/>
  <c r="B1626" i="12"/>
  <c r="D1626" i="12"/>
  <c r="E1626" i="12"/>
  <c r="I1626" i="12"/>
  <c r="J1626" i="12" s="1"/>
  <c r="A1627" i="12"/>
  <c r="H1627" i="12" s="1"/>
  <c r="B1627" i="12"/>
  <c r="D1627" i="12"/>
  <c r="E1627" i="12"/>
  <c r="I1627" i="12"/>
  <c r="J1627" i="12" s="1"/>
  <c r="A1628" i="12"/>
  <c r="H1628" i="12" s="1"/>
  <c r="B1628" i="12"/>
  <c r="D1628" i="12"/>
  <c r="E1628" i="12"/>
  <c r="I1628" i="12"/>
  <c r="J1628" i="12" s="1"/>
  <c r="A1629" i="12"/>
  <c r="H1629" i="12" s="1"/>
  <c r="B1629" i="12"/>
  <c r="D1629" i="12"/>
  <c r="E1629" i="12"/>
  <c r="I1629" i="12"/>
  <c r="J1629" i="12" s="1"/>
  <c r="A1630" i="12"/>
  <c r="H1630" i="12" s="1"/>
  <c r="B1630" i="12"/>
  <c r="D1630" i="12"/>
  <c r="E1630" i="12"/>
  <c r="I1630" i="12"/>
  <c r="J1630" i="12" s="1"/>
  <c r="A1631" i="12"/>
  <c r="H1631" i="12" s="1"/>
  <c r="B1631" i="12"/>
  <c r="D1631" i="12"/>
  <c r="E1631" i="12"/>
  <c r="I1631" i="12"/>
  <c r="J1631" i="12" s="1"/>
  <c r="A1632" i="12"/>
  <c r="H1632" i="12" s="1"/>
  <c r="B1632" i="12"/>
  <c r="D1632" i="12"/>
  <c r="E1632" i="12"/>
  <c r="I1632" i="12"/>
  <c r="J1632" i="12" s="1"/>
  <c r="A1633" i="12"/>
  <c r="H1633" i="12" s="1"/>
  <c r="B1633" i="12"/>
  <c r="D1633" i="12"/>
  <c r="E1633" i="12"/>
  <c r="I1633" i="12"/>
  <c r="J1633" i="12" s="1"/>
  <c r="A1634" i="12"/>
  <c r="H1634" i="12" s="1"/>
  <c r="B1634" i="12"/>
  <c r="D1634" i="12"/>
  <c r="E1634" i="12"/>
  <c r="I1634" i="12"/>
  <c r="J1634" i="12" s="1"/>
  <c r="A1635" i="12"/>
  <c r="H1635" i="12" s="1"/>
  <c r="B1635" i="12"/>
  <c r="D1635" i="12"/>
  <c r="E1635" i="12"/>
  <c r="I1635" i="12"/>
  <c r="J1635" i="12" s="1"/>
  <c r="A1636" i="12"/>
  <c r="H1636" i="12" s="1"/>
  <c r="B1636" i="12"/>
  <c r="D1636" i="12"/>
  <c r="E1636" i="12"/>
  <c r="I1636" i="12"/>
  <c r="J1636" i="12" s="1"/>
  <c r="A1637" i="12"/>
  <c r="H1637" i="12" s="1"/>
  <c r="B1637" i="12"/>
  <c r="D1637" i="12"/>
  <c r="E1637" i="12"/>
  <c r="I1637" i="12"/>
  <c r="J1637" i="12" s="1"/>
  <c r="A1638" i="12"/>
  <c r="H1638" i="12" s="1"/>
  <c r="B1638" i="12"/>
  <c r="D1638" i="12"/>
  <c r="E1638" i="12"/>
  <c r="I1638" i="12"/>
  <c r="J1638" i="12" s="1"/>
  <c r="A1639" i="12"/>
  <c r="H1639" i="12" s="1"/>
  <c r="B1639" i="12"/>
  <c r="D1639" i="12"/>
  <c r="E1639" i="12"/>
  <c r="I1639" i="12"/>
  <c r="J1639" i="12" s="1"/>
  <c r="A1640" i="12"/>
  <c r="H1640" i="12" s="1"/>
  <c r="B1640" i="12"/>
  <c r="D1640" i="12"/>
  <c r="E1640" i="12"/>
  <c r="I1640" i="12"/>
  <c r="J1640" i="12" s="1"/>
  <c r="A1641" i="12"/>
  <c r="H1641" i="12" s="1"/>
  <c r="B1641" i="12"/>
  <c r="D1641" i="12"/>
  <c r="E1641" i="12"/>
  <c r="I1641" i="12"/>
  <c r="J1641" i="12" s="1"/>
  <c r="A1642" i="12"/>
  <c r="H1642" i="12" s="1"/>
  <c r="B1642" i="12"/>
  <c r="D1642" i="12"/>
  <c r="E1642" i="12"/>
  <c r="I1642" i="12"/>
  <c r="J1642" i="12" s="1"/>
  <c r="A1643" i="12"/>
  <c r="H1643" i="12" s="1"/>
  <c r="B1643" i="12"/>
  <c r="D1643" i="12"/>
  <c r="E1643" i="12"/>
  <c r="I1643" i="12"/>
  <c r="J1643" i="12" s="1"/>
  <c r="A1644" i="12"/>
  <c r="H1644" i="12" s="1"/>
  <c r="B1644" i="12"/>
  <c r="D1644" i="12"/>
  <c r="E1644" i="12"/>
  <c r="I1644" i="12"/>
  <c r="J1644" i="12" s="1"/>
  <c r="A1645" i="12"/>
  <c r="H1645" i="12" s="1"/>
  <c r="B1645" i="12"/>
  <c r="D1645" i="12"/>
  <c r="E1645" i="12"/>
  <c r="I1645" i="12"/>
  <c r="J1645" i="12" s="1"/>
  <c r="A1646" i="12"/>
  <c r="H1646" i="12" s="1"/>
  <c r="B1646" i="12"/>
  <c r="D1646" i="12"/>
  <c r="E1646" i="12"/>
  <c r="I1646" i="12"/>
  <c r="J1646" i="12" s="1"/>
  <c r="A1647" i="12"/>
  <c r="H1647" i="12" s="1"/>
  <c r="B1647" i="12"/>
  <c r="D1647" i="12"/>
  <c r="E1647" i="12"/>
  <c r="I1647" i="12"/>
  <c r="J1647" i="12" s="1"/>
  <c r="A1648" i="12"/>
  <c r="H1648" i="12" s="1"/>
  <c r="B1648" i="12"/>
  <c r="D1648" i="12"/>
  <c r="E1648" i="12"/>
  <c r="I1648" i="12"/>
  <c r="J1648" i="12" s="1"/>
  <c r="A1649" i="12"/>
  <c r="H1649" i="12" s="1"/>
  <c r="B1649" i="12"/>
  <c r="D1649" i="12"/>
  <c r="E1649" i="12"/>
  <c r="I1649" i="12"/>
  <c r="J1649" i="12" s="1"/>
  <c r="A1650" i="12"/>
  <c r="H1650" i="12" s="1"/>
  <c r="B1650" i="12"/>
  <c r="D1650" i="12"/>
  <c r="E1650" i="12"/>
  <c r="I1650" i="12"/>
  <c r="J1650" i="12" s="1"/>
  <c r="A1651" i="12"/>
  <c r="H1651" i="12" s="1"/>
  <c r="B1651" i="12"/>
  <c r="D1651" i="12"/>
  <c r="E1651" i="12"/>
  <c r="I1651" i="12"/>
  <c r="J1651" i="12" s="1"/>
  <c r="A1652" i="12"/>
  <c r="H1652" i="12" s="1"/>
  <c r="B1652" i="12"/>
  <c r="D1652" i="12"/>
  <c r="E1652" i="12"/>
  <c r="I1652" i="12"/>
  <c r="J1652" i="12" s="1"/>
  <c r="A1653" i="12"/>
  <c r="H1653" i="12" s="1"/>
  <c r="B1653" i="12"/>
  <c r="D1653" i="12"/>
  <c r="E1653" i="12"/>
  <c r="I1653" i="12"/>
  <c r="J1653" i="12" s="1"/>
  <c r="A1654" i="12"/>
  <c r="H1654" i="12" s="1"/>
  <c r="B1654" i="12"/>
  <c r="D1654" i="12"/>
  <c r="E1654" i="12"/>
  <c r="I1654" i="12"/>
  <c r="J1654" i="12" s="1"/>
  <c r="A1655" i="12"/>
  <c r="H1655" i="12" s="1"/>
  <c r="B1655" i="12"/>
  <c r="D1655" i="12"/>
  <c r="E1655" i="12"/>
  <c r="I1655" i="12"/>
  <c r="J1655" i="12" s="1"/>
  <c r="A1656" i="12"/>
  <c r="H1656" i="12" s="1"/>
  <c r="B1656" i="12"/>
  <c r="D1656" i="12"/>
  <c r="E1656" i="12"/>
  <c r="I1656" i="12"/>
  <c r="J1656" i="12" s="1"/>
  <c r="A1657" i="12"/>
  <c r="H1657" i="12" s="1"/>
  <c r="B1657" i="12"/>
  <c r="D1657" i="12"/>
  <c r="E1657" i="12"/>
  <c r="I1657" i="12"/>
  <c r="J1657" i="12" s="1"/>
  <c r="A1658" i="12"/>
  <c r="H1658" i="12" s="1"/>
  <c r="B1658" i="12"/>
  <c r="D1658" i="12"/>
  <c r="E1658" i="12"/>
  <c r="I1658" i="12"/>
  <c r="J1658" i="12" s="1"/>
  <c r="A1659" i="12"/>
  <c r="H1659" i="12" s="1"/>
  <c r="B1659" i="12"/>
  <c r="D1659" i="12"/>
  <c r="E1659" i="12"/>
  <c r="I1659" i="12"/>
  <c r="J1659" i="12" s="1"/>
  <c r="A1660" i="12"/>
  <c r="H1660" i="12" s="1"/>
  <c r="B1660" i="12"/>
  <c r="D1660" i="12"/>
  <c r="E1660" i="12"/>
  <c r="I1660" i="12"/>
  <c r="J1660" i="12" s="1"/>
  <c r="A1661" i="12"/>
  <c r="H1661" i="12" s="1"/>
  <c r="B1661" i="12"/>
  <c r="D1661" i="12"/>
  <c r="E1661" i="12"/>
  <c r="I1661" i="12"/>
  <c r="J1661" i="12" s="1"/>
  <c r="A1662" i="12"/>
  <c r="H1662" i="12" s="1"/>
  <c r="B1662" i="12"/>
  <c r="D1662" i="12"/>
  <c r="E1662" i="12"/>
  <c r="I1662" i="12"/>
  <c r="J1662" i="12" s="1"/>
  <c r="A1663" i="12"/>
  <c r="H1663" i="12" s="1"/>
  <c r="B1663" i="12"/>
  <c r="D1663" i="12"/>
  <c r="E1663" i="12"/>
  <c r="I1663" i="12"/>
  <c r="J1663" i="12" s="1"/>
  <c r="A1664" i="12"/>
  <c r="H1664" i="12" s="1"/>
  <c r="B1664" i="12"/>
  <c r="D1664" i="12"/>
  <c r="E1664" i="12"/>
  <c r="I1664" i="12"/>
  <c r="J1664" i="12" s="1"/>
  <c r="A1665" i="12"/>
  <c r="H1665" i="12" s="1"/>
  <c r="B1665" i="12"/>
  <c r="D1665" i="12"/>
  <c r="E1665" i="12"/>
  <c r="I1665" i="12"/>
  <c r="J1665" i="12" s="1"/>
  <c r="A1666" i="12"/>
  <c r="H1666" i="12" s="1"/>
  <c r="B1666" i="12"/>
  <c r="D1666" i="12"/>
  <c r="E1666" i="12"/>
  <c r="I1666" i="12"/>
  <c r="J1666" i="12" s="1"/>
  <c r="A1667" i="12"/>
  <c r="H1667" i="12" s="1"/>
  <c r="B1667" i="12"/>
  <c r="D1667" i="12"/>
  <c r="E1667" i="12"/>
  <c r="I1667" i="12"/>
  <c r="J1667" i="12" s="1"/>
  <c r="A1668" i="12"/>
  <c r="H1668" i="12" s="1"/>
  <c r="B1668" i="12"/>
  <c r="D1668" i="12"/>
  <c r="E1668" i="12"/>
  <c r="I1668" i="12"/>
  <c r="J1668" i="12" s="1"/>
  <c r="A1669" i="12"/>
  <c r="H1669" i="12" s="1"/>
  <c r="B1669" i="12"/>
  <c r="D1669" i="12"/>
  <c r="E1669" i="12"/>
  <c r="I1669" i="12"/>
  <c r="J1669" i="12" s="1"/>
  <c r="A1670" i="12"/>
  <c r="H1670" i="12" s="1"/>
  <c r="B1670" i="12"/>
  <c r="D1670" i="12"/>
  <c r="E1670" i="12"/>
  <c r="I1670" i="12"/>
  <c r="J1670" i="12" s="1"/>
  <c r="A1671" i="12"/>
  <c r="H1671" i="12" s="1"/>
  <c r="B1671" i="12"/>
  <c r="D1671" i="12"/>
  <c r="E1671" i="12"/>
  <c r="I1671" i="12"/>
  <c r="J1671" i="12" s="1"/>
  <c r="A1672" i="12"/>
  <c r="H1672" i="12" s="1"/>
  <c r="B1672" i="12"/>
  <c r="D1672" i="12"/>
  <c r="E1672" i="12"/>
  <c r="I1672" i="12"/>
  <c r="J1672" i="12" s="1"/>
  <c r="A1673" i="12"/>
  <c r="H1673" i="12" s="1"/>
  <c r="B1673" i="12"/>
  <c r="D1673" i="12"/>
  <c r="E1673" i="12"/>
  <c r="I1673" i="12"/>
  <c r="J1673" i="12" s="1"/>
  <c r="A1674" i="12"/>
  <c r="H1674" i="12" s="1"/>
  <c r="B1674" i="12"/>
  <c r="D1674" i="12"/>
  <c r="E1674" i="12"/>
  <c r="I1674" i="12"/>
  <c r="J1674" i="12" s="1"/>
  <c r="A1675" i="12"/>
  <c r="H1675" i="12" s="1"/>
  <c r="B1675" i="12"/>
  <c r="D1675" i="12"/>
  <c r="E1675" i="12"/>
  <c r="I1675" i="12"/>
  <c r="J1675" i="12" s="1"/>
  <c r="A1676" i="12"/>
  <c r="H1676" i="12" s="1"/>
  <c r="B1676" i="12"/>
  <c r="D1676" i="12"/>
  <c r="E1676" i="12"/>
  <c r="I1676" i="12"/>
  <c r="J1676" i="12" s="1"/>
  <c r="A1677" i="12"/>
  <c r="H1677" i="12" s="1"/>
  <c r="B1677" i="12"/>
  <c r="D1677" i="12"/>
  <c r="E1677" i="12"/>
  <c r="I1677" i="12"/>
  <c r="J1677" i="12" s="1"/>
  <c r="A1678" i="12"/>
  <c r="H1678" i="12" s="1"/>
  <c r="B1678" i="12"/>
  <c r="D1678" i="12"/>
  <c r="E1678" i="12"/>
  <c r="I1678" i="12"/>
  <c r="J1678" i="12" s="1"/>
  <c r="A1679" i="12"/>
  <c r="H1679" i="12" s="1"/>
  <c r="B1679" i="12"/>
  <c r="D1679" i="12"/>
  <c r="E1679" i="12"/>
  <c r="I1679" i="12"/>
  <c r="J1679" i="12" s="1"/>
  <c r="A1680" i="12"/>
  <c r="H1680" i="12" s="1"/>
  <c r="B1680" i="12"/>
  <c r="D1680" i="12"/>
  <c r="E1680" i="12"/>
  <c r="I1680" i="12"/>
  <c r="J1680" i="12" s="1"/>
  <c r="A1681" i="12"/>
  <c r="H1681" i="12" s="1"/>
  <c r="B1681" i="12"/>
  <c r="D1681" i="12"/>
  <c r="E1681" i="12"/>
  <c r="I1681" i="12"/>
  <c r="J1681" i="12" s="1"/>
  <c r="A1682" i="12"/>
  <c r="H1682" i="12" s="1"/>
  <c r="B1682" i="12"/>
  <c r="D1682" i="12"/>
  <c r="E1682" i="12"/>
  <c r="I1682" i="12"/>
  <c r="J1682" i="12" s="1"/>
  <c r="A1683" i="12"/>
  <c r="H1683" i="12" s="1"/>
  <c r="B1683" i="12"/>
  <c r="D1683" i="12"/>
  <c r="E1683" i="12"/>
  <c r="I1683" i="12"/>
  <c r="J1683" i="12" s="1"/>
  <c r="A1684" i="12"/>
  <c r="H1684" i="12" s="1"/>
  <c r="B1684" i="12"/>
  <c r="D1684" i="12"/>
  <c r="E1684" i="12"/>
  <c r="I1684" i="12"/>
  <c r="J1684" i="12" s="1"/>
  <c r="A1685" i="12"/>
  <c r="H1685" i="12" s="1"/>
  <c r="B1685" i="12"/>
  <c r="D1685" i="12"/>
  <c r="E1685" i="12"/>
  <c r="I1685" i="12"/>
  <c r="J1685" i="12" s="1"/>
  <c r="A1686" i="12"/>
  <c r="H1686" i="12" s="1"/>
  <c r="B1686" i="12"/>
  <c r="D1686" i="12"/>
  <c r="E1686" i="12"/>
  <c r="I1686" i="12"/>
  <c r="J1686" i="12" s="1"/>
  <c r="A1687" i="12"/>
  <c r="H1687" i="12" s="1"/>
  <c r="B1687" i="12"/>
  <c r="D1687" i="12"/>
  <c r="E1687" i="12"/>
  <c r="I1687" i="12"/>
  <c r="J1687" i="12" s="1"/>
  <c r="A1688" i="12"/>
  <c r="H1688" i="12" s="1"/>
  <c r="B1688" i="12"/>
  <c r="D1688" i="12"/>
  <c r="E1688" i="12"/>
  <c r="I1688" i="12"/>
  <c r="J1688" i="12" s="1"/>
  <c r="A1689" i="12"/>
  <c r="H1689" i="12" s="1"/>
  <c r="B1689" i="12"/>
  <c r="D1689" i="12"/>
  <c r="E1689" i="12"/>
  <c r="I1689" i="12"/>
  <c r="J1689" i="12" s="1"/>
  <c r="A1690" i="12"/>
  <c r="H1690" i="12" s="1"/>
  <c r="B1690" i="12"/>
  <c r="D1690" i="12"/>
  <c r="E1690" i="12"/>
  <c r="I1690" i="12"/>
  <c r="J1690" i="12" s="1"/>
  <c r="A1691" i="12"/>
  <c r="H1691" i="12" s="1"/>
  <c r="B1691" i="12"/>
  <c r="D1691" i="12"/>
  <c r="E1691" i="12"/>
  <c r="I1691" i="12"/>
  <c r="J1691" i="12" s="1"/>
  <c r="A1692" i="12"/>
  <c r="H1692" i="12" s="1"/>
  <c r="B1692" i="12"/>
  <c r="D1692" i="12"/>
  <c r="E1692" i="12"/>
  <c r="I1692" i="12"/>
  <c r="J1692" i="12" s="1"/>
  <c r="A1693" i="12"/>
  <c r="H1693" i="12" s="1"/>
  <c r="B1693" i="12"/>
  <c r="D1693" i="12"/>
  <c r="E1693" i="12"/>
  <c r="I1693" i="12"/>
  <c r="J1693" i="12" s="1"/>
  <c r="A1694" i="12"/>
  <c r="H1694" i="12" s="1"/>
  <c r="B1694" i="12"/>
  <c r="D1694" i="12"/>
  <c r="E1694" i="12"/>
  <c r="I1694" i="12"/>
  <c r="J1694" i="12" s="1"/>
  <c r="A1695" i="12"/>
  <c r="H1695" i="12" s="1"/>
  <c r="B1695" i="12"/>
  <c r="D1695" i="12"/>
  <c r="E1695" i="12"/>
  <c r="I1695" i="12"/>
  <c r="J1695" i="12" s="1"/>
  <c r="A1696" i="12"/>
  <c r="H1696" i="12" s="1"/>
  <c r="B1696" i="12"/>
  <c r="D1696" i="12"/>
  <c r="E1696" i="12"/>
  <c r="I1696" i="12"/>
  <c r="J1696" i="12" s="1"/>
  <c r="A1697" i="12"/>
  <c r="H1697" i="12" s="1"/>
  <c r="B1697" i="12"/>
  <c r="D1697" i="12"/>
  <c r="E1697" i="12"/>
  <c r="I1697" i="12"/>
  <c r="J1697" i="12" s="1"/>
  <c r="A1698" i="12"/>
  <c r="H1698" i="12" s="1"/>
  <c r="B1698" i="12"/>
  <c r="D1698" i="12"/>
  <c r="E1698" i="12"/>
  <c r="I1698" i="12"/>
  <c r="J1698" i="12" s="1"/>
  <c r="A1699" i="12"/>
  <c r="H1699" i="12" s="1"/>
  <c r="B1699" i="12"/>
  <c r="D1699" i="12"/>
  <c r="E1699" i="12"/>
  <c r="I1699" i="12"/>
  <c r="J1699" i="12" s="1"/>
  <c r="A1700" i="12"/>
  <c r="H1700" i="12" s="1"/>
  <c r="B1700" i="12"/>
  <c r="D1700" i="12"/>
  <c r="E1700" i="12"/>
  <c r="I1700" i="12"/>
  <c r="J1700" i="12" s="1"/>
  <c r="A1701" i="12"/>
  <c r="H1701" i="12" s="1"/>
  <c r="B1701" i="12"/>
  <c r="D1701" i="12"/>
  <c r="E1701" i="12"/>
  <c r="I1701" i="12"/>
  <c r="J1701" i="12" s="1"/>
  <c r="A1702" i="12"/>
  <c r="H1702" i="12" s="1"/>
  <c r="B1702" i="12"/>
  <c r="D1702" i="12"/>
  <c r="E1702" i="12"/>
  <c r="I1702" i="12"/>
  <c r="J1702" i="12" s="1"/>
  <c r="A1703" i="12"/>
  <c r="H1703" i="12" s="1"/>
  <c r="B1703" i="12"/>
  <c r="D1703" i="12"/>
  <c r="E1703" i="12"/>
  <c r="I1703" i="12"/>
  <c r="J1703" i="12" s="1"/>
  <c r="A1704" i="12"/>
  <c r="H1704" i="12" s="1"/>
  <c r="B1704" i="12"/>
  <c r="D1704" i="12"/>
  <c r="E1704" i="12"/>
  <c r="I1704" i="12"/>
  <c r="J1704" i="12" s="1"/>
  <c r="A1705" i="12"/>
  <c r="H1705" i="12" s="1"/>
  <c r="B1705" i="12"/>
  <c r="D1705" i="12"/>
  <c r="E1705" i="12"/>
  <c r="I1705" i="12"/>
  <c r="J1705" i="12" s="1"/>
  <c r="A1706" i="12"/>
  <c r="H1706" i="12" s="1"/>
  <c r="B1706" i="12"/>
  <c r="D1706" i="12"/>
  <c r="E1706" i="12"/>
  <c r="I1706" i="12"/>
  <c r="J1706" i="12" s="1"/>
  <c r="A1707" i="12"/>
  <c r="H1707" i="12" s="1"/>
  <c r="B1707" i="12"/>
  <c r="D1707" i="12"/>
  <c r="E1707" i="12"/>
  <c r="I1707" i="12"/>
  <c r="J1707" i="12" s="1"/>
  <c r="A1708" i="12"/>
  <c r="H1708" i="12" s="1"/>
  <c r="B1708" i="12"/>
  <c r="D1708" i="12"/>
  <c r="E1708" i="12"/>
  <c r="I1708" i="12"/>
  <c r="J1708" i="12" s="1"/>
  <c r="A1709" i="12"/>
  <c r="H1709" i="12" s="1"/>
  <c r="B1709" i="12"/>
  <c r="D1709" i="12"/>
  <c r="E1709" i="12"/>
  <c r="I1709" i="12"/>
  <c r="J1709" i="12" s="1"/>
  <c r="A1710" i="12"/>
  <c r="H1710" i="12" s="1"/>
  <c r="B1710" i="12"/>
  <c r="D1710" i="12"/>
  <c r="E1710" i="12"/>
  <c r="I1710" i="12"/>
  <c r="J1710" i="12" s="1"/>
  <c r="A1711" i="12"/>
  <c r="H1711" i="12" s="1"/>
  <c r="B1711" i="12"/>
  <c r="D1711" i="12"/>
  <c r="E1711" i="12"/>
  <c r="I1711" i="12"/>
  <c r="J1711" i="12" s="1"/>
  <c r="A1712" i="12"/>
  <c r="H1712" i="12" s="1"/>
  <c r="B1712" i="12"/>
  <c r="D1712" i="12"/>
  <c r="E1712" i="12"/>
  <c r="I1712" i="12"/>
  <c r="J1712" i="12" s="1"/>
  <c r="A1713" i="12"/>
  <c r="H1713" i="12" s="1"/>
  <c r="B1713" i="12"/>
  <c r="D1713" i="12"/>
  <c r="E1713" i="12"/>
  <c r="I1713" i="12"/>
  <c r="J1713" i="12" s="1"/>
  <c r="A1714" i="12"/>
  <c r="H1714" i="12" s="1"/>
  <c r="B1714" i="12"/>
  <c r="D1714" i="12"/>
  <c r="E1714" i="12"/>
  <c r="I1714" i="12"/>
  <c r="J1714" i="12" s="1"/>
  <c r="A1715" i="12"/>
  <c r="H1715" i="12" s="1"/>
  <c r="B1715" i="12"/>
  <c r="D1715" i="12"/>
  <c r="E1715" i="12"/>
  <c r="I1715" i="12"/>
  <c r="J1715" i="12" s="1"/>
  <c r="A1716" i="12"/>
  <c r="H1716" i="12" s="1"/>
  <c r="B1716" i="12"/>
  <c r="D1716" i="12"/>
  <c r="E1716" i="12"/>
  <c r="I1716" i="12"/>
  <c r="J1716" i="12" s="1"/>
  <c r="A1717" i="12"/>
  <c r="H1717" i="12" s="1"/>
  <c r="B1717" i="12"/>
  <c r="D1717" i="12"/>
  <c r="E1717" i="12"/>
  <c r="I1717" i="12"/>
  <c r="J1717" i="12" s="1"/>
  <c r="A1718" i="12"/>
  <c r="H1718" i="12" s="1"/>
  <c r="B1718" i="12"/>
  <c r="D1718" i="12"/>
  <c r="E1718" i="12"/>
  <c r="I1718" i="12"/>
  <c r="J1718" i="12" s="1"/>
  <c r="A1719" i="12"/>
  <c r="H1719" i="12" s="1"/>
  <c r="B1719" i="12"/>
  <c r="D1719" i="12"/>
  <c r="E1719" i="12"/>
  <c r="I1719" i="12"/>
  <c r="J1719" i="12" s="1"/>
  <c r="A1720" i="12"/>
  <c r="H1720" i="12" s="1"/>
  <c r="B1720" i="12"/>
  <c r="D1720" i="12"/>
  <c r="E1720" i="12"/>
  <c r="I1720" i="12"/>
  <c r="J1720" i="12" s="1"/>
  <c r="A1721" i="12"/>
  <c r="H1721" i="12" s="1"/>
  <c r="B1721" i="12"/>
  <c r="D1721" i="12"/>
  <c r="E1721" i="12"/>
  <c r="I1721" i="12"/>
  <c r="J1721" i="12" s="1"/>
  <c r="A1722" i="12"/>
  <c r="H1722" i="12" s="1"/>
  <c r="B1722" i="12"/>
  <c r="D1722" i="12"/>
  <c r="E1722" i="12"/>
  <c r="I1722" i="12"/>
  <c r="J1722" i="12" s="1"/>
  <c r="A1723" i="12"/>
  <c r="H1723" i="12" s="1"/>
  <c r="B1723" i="12"/>
  <c r="D1723" i="12"/>
  <c r="E1723" i="12"/>
  <c r="I1723" i="12"/>
  <c r="J1723" i="12" s="1"/>
  <c r="A1724" i="12"/>
  <c r="H1724" i="12" s="1"/>
  <c r="B1724" i="12"/>
  <c r="D1724" i="12"/>
  <c r="E1724" i="12"/>
  <c r="I1724" i="12"/>
  <c r="J1724" i="12" s="1"/>
  <c r="E1154" i="12"/>
  <c r="A1130" i="12"/>
  <c r="H1130" i="12" s="1"/>
  <c r="B1130" i="12"/>
  <c r="D1130" i="12"/>
  <c r="E1130" i="12"/>
  <c r="I1130" i="12"/>
  <c r="J1130" i="12" s="1"/>
  <c r="A1131" i="12"/>
  <c r="H1131" i="12" s="1"/>
  <c r="B1131" i="12"/>
  <c r="D1131" i="12"/>
  <c r="E1131" i="12"/>
  <c r="I1131" i="12"/>
  <c r="J1131" i="12" s="1"/>
  <c r="A1132" i="12"/>
  <c r="H1132" i="12" s="1"/>
  <c r="B1132" i="12"/>
  <c r="D1132" i="12"/>
  <c r="E1132" i="12"/>
  <c r="I1132" i="12"/>
  <c r="J1132" i="12" s="1"/>
  <c r="A1133" i="12"/>
  <c r="H1133" i="12" s="1"/>
  <c r="B1133" i="12"/>
  <c r="D1133" i="12"/>
  <c r="E1133" i="12"/>
  <c r="I1133" i="12"/>
  <c r="J1133" i="12" s="1"/>
  <c r="A1134" i="12"/>
  <c r="H1134" i="12" s="1"/>
  <c r="B1134" i="12"/>
  <c r="D1134" i="12"/>
  <c r="E1134" i="12"/>
  <c r="I1134" i="12"/>
  <c r="J1134" i="12" s="1"/>
  <c r="A1135" i="12"/>
  <c r="H1135" i="12" s="1"/>
  <c r="B1135" i="12"/>
  <c r="D1135" i="12"/>
  <c r="E1135" i="12"/>
  <c r="I1135" i="12"/>
  <c r="J1135" i="12" s="1"/>
  <c r="A1136" i="12"/>
  <c r="H1136" i="12" s="1"/>
  <c r="B1136" i="12"/>
  <c r="D1136" i="12"/>
  <c r="E1136" i="12"/>
  <c r="I1136" i="12"/>
  <c r="J1136" i="12" s="1"/>
  <c r="A1137" i="12"/>
  <c r="H1137" i="12" s="1"/>
  <c r="B1137" i="12"/>
  <c r="D1137" i="12"/>
  <c r="E1137" i="12"/>
  <c r="I1137" i="12"/>
  <c r="J1137" i="12" s="1"/>
  <c r="A1138" i="12"/>
  <c r="H1138" i="12" s="1"/>
  <c r="B1138" i="12"/>
  <c r="D1138" i="12"/>
  <c r="E1138" i="12"/>
  <c r="I1138" i="12"/>
  <c r="J1138" i="12" s="1"/>
  <c r="A1139" i="12"/>
  <c r="H1139" i="12" s="1"/>
  <c r="B1139" i="12"/>
  <c r="D1139" i="12"/>
  <c r="E1139" i="12"/>
  <c r="I1139" i="12"/>
  <c r="J1139" i="12" s="1"/>
  <c r="A1140" i="12"/>
  <c r="H1140" i="12" s="1"/>
  <c r="B1140" i="12"/>
  <c r="D1140" i="12"/>
  <c r="E1140" i="12"/>
  <c r="I1140" i="12"/>
  <c r="J1140" i="12" s="1"/>
  <c r="A1141" i="12"/>
  <c r="H1141" i="12" s="1"/>
  <c r="B1141" i="12"/>
  <c r="D1141" i="12"/>
  <c r="E1141" i="12"/>
  <c r="I1141" i="12"/>
  <c r="J1141" i="12" s="1"/>
  <c r="A1142" i="12"/>
  <c r="H1142" i="12" s="1"/>
  <c r="B1142" i="12"/>
  <c r="D1142" i="12"/>
  <c r="E1142" i="12"/>
  <c r="I1142" i="12"/>
  <c r="J1142" i="12" s="1"/>
  <c r="A1143" i="12"/>
  <c r="H1143" i="12" s="1"/>
  <c r="B1143" i="12"/>
  <c r="D1143" i="12"/>
  <c r="E1143" i="12"/>
  <c r="I1143" i="12"/>
  <c r="J1143" i="12" s="1"/>
  <c r="A1144" i="12"/>
  <c r="H1144" i="12" s="1"/>
  <c r="B1144" i="12"/>
  <c r="D1144" i="12"/>
  <c r="E1144" i="12"/>
  <c r="I1144" i="12"/>
  <c r="J1144" i="12" s="1"/>
  <c r="A1145" i="12"/>
  <c r="H1145" i="12" s="1"/>
  <c r="B1145" i="12"/>
  <c r="D1145" i="12"/>
  <c r="E1145" i="12"/>
  <c r="I1145" i="12"/>
  <c r="J1145" i="12" s="1"/>
  <c r="A1146" i="12"/>
  <c r="H1146" i="12" s="1"/>
  <c r="B1146" i="12"/>
  <c r="D1146" i="12"/>
  <c r="E1146" i="12"/>
  <c r="I1146" i="12"/>
  <c r="J1146" i="12" s="1"/>
  <c r="A1147" i="12"/>
  <c r="H1147" i="12" s="1"/>
  <c r="B1147" i="12"/>
  <c r="D1147" i="12"/>
  <c r="E1147" i="12"/>
  <c r="I1147" i="12"/>
  <c r="J1147" i="12" s="1"/>
  <c r="A1148" i="12"/>
  <c r="H1148" i="12" s="1"/>
  <c r="B1148" i="12"/>
  <c r="D1148" i="12"/>
  <c r="E1148" i="12"/>
  <c r="I1148" i="12"/>
  <c r="J1148" i="12" s="1"/>
  <c r="A1149" i="12"/>
  <c r="H1149" i="12" s="1"/>
  <c r="B1149" i="12"/>
  <c r="D1149" i="12"/>
  <c r="E1149" i="12"/>
  <c r="I1149" i="12"/>
  <c r="J1149" i="12" s="1"/>
  <c r="A1150" i="12"/>
  <c r="H1150" i="12" s="1"/>
  <c r="B1150" i="12"/>
  <c r="D1150" i="12"/>
  <c r="E1150" i="12"/>
  <c r="I1150" i="12"/>
  <c r="J1150" i="12" s="1"/>
  <c r="A1151" i="12"/>
  <c r="H1151" i="12" s="1"/>
  <c r="B1151" i="12"/>
  <c r="D1151" i="12"/>
  <c r="E1151" i="12"/>
  <c r="I1151" i="12"/>
  <c r="J1151" i="12" s="1"/>
  <c r="A1152" i="12"/>
  <c r="H1152" i="12" s="1"/>
  <c r="B1152" i="12"/>
  <c r="D1152" i="12"/>
  <c r="E1152" i="12"/>
  <c r="I1152" i="12"/>
  <c r="J1152" i="12" s="1"/>
  <c r="A1153" i="12"/>
  <c r="H1153" i="12" s="1"/>
  <c r="B1153" i="12"/>
  <c r="D1153" i="12"/>
  <c r="E1153" i="12"/>
  <c r="I1153" i="12"/>
  <c r="J1153" i="12" s="1"/>
  <c r="D1154" i="12"/>
  <c r="A1104" i="12"/>
  <c r="H1104" i="12" s="1"/>
  <c r="B1104" i="12"/>
  <c r="D1104" i="12"/>
  <c r="E1104" i="12"/>
  <c r="I1104" i="12"/>
  <c r="J1104" i="12" s="1"/>
  <c r="A1105" i="12"/>
  <c r="H1105" i="12" s="1"/>
  <c r="B1105" i="12"/>
  <c r="D1105" i="12"/>
  <c r="E1105" i="12"/>
  <c r="I1105" i="12"/>
  <c r="J1105" i="12" s="1"/>
  <c r="A1106" i="12"/>
  <c r="H1106" i="12" s="1"/>
  <c r="B1106" i="12"/>
  <c r="D1106" i="12"/>
  <c r="E1106" i="12"/>
  <c r="I1106" i="12"/>
  <c r="J1106" i="12" s="1"/>
  <c r="A1107" i="12"/>
  <c r="H1107" i="12" s="1"/>
  <c r="B1107" i="12"/>
  <c r="D1107" i="12"/>
  <c r="E1107" i="12"/>
  <c r="I1107" i="12"/>
  <c r="J1107" i="12" s="1"/>
  <c r="A1108" i="12"/>
  <c r="H1108" i="12" s="1"/>
  <c r="B1108" i="12"/>
  <c r="D1108" i="12"/>
  <c r="E1108" i="12"/>
  <c r="I1108" i="12"/>
  <c r="J1108" i="12" s="1"/>
  <c r="A1109" i="12"/>
  <c r="H1109" i="12" s="1"/>
  <c r="B1109" i="12"/>
  <c r="D1109" i="12"/>
  <c r="E1109" i="12"/>
  <c r="I1109" i="12"/>
  <c r="J1109" i="12" s="1"/>
  <c r="A1110" i="12"/>
  <c r="H1110" i="12" s="1"/>
  <c r="B1110" i="12"/>
  <c r="D1110" i="12"/>
  <c r="E1110" i="12"/>
  <c r="I1110" i="12"/>
  <c r="J1110" i="12" s="1"/>
  <c r="A1111" i="12"/>
  <c r="H1111" i="12" s="1"/>
  <c r="B1111" i="12"/>
  <c r="D1111" i="12"/>
  <c r="E1111" i="12"/>
  <c r="I1111" i="12"/>
  <c r="J1111" i="12" s="1"/>
  <c r="A1112" i="12"/>
  <c r="H1112" i="12" s="1"/>
  <c r="B1112" i="12"/>
  <c r="D1112" i="12"/>
  <c r="E1112" i="12"/>
  <c r="I1112" i="12"/>
  <c r="J1112" i="12" s="1"/>
  <c r="A1113" i="12"/>
  <c r="H1113" i="12" s="1"/>
  <c r="B1113" i="12"/>
  <c r="D1113" i="12"/>
  <c r="E1113" i="12"/>
  <c r="I1113" i="12"/>
  <c r="J1113" i="12" s="1"/>
  <c r="A1114" i="12"/>
  <c r="H1114" i="12" s="1"/>
  <c r="B1114" i="12"/>
  <c r="D1114" i="12"/>
  <c r="E1114" i="12"/>
  <c r="I1114" i="12"/>
  <c r="J1114" i="12" s="1"/>
  <c r="A1115" i="12"/>
  <c r="H1115" i="12" s="1"/>
  <c r="B1115" i="12"/>
  <c r="D1115" i="12"/>
  <c r="E1115" i="12"/>
  <c r="I1115" i="12"/>
  <c r="J1115" i="12" s="1"/>
  <c r="A1116" i="12"/>
  <c r="H1116" i="12" s="1"/>
  <c r="B1116" i="12"/>
  <c r="D1116" i="12"/>
  <c r="E1116" i="12"/>
  <c r="I1116" i="12"/>
  <c r="J1116" i="12" s="1"/>
  <c r="A1117" i="12"/>
  <c r="H1117" i="12" s="1"/>
  <c r="B1117" i="12"/>
  <c r="D1117" i="12"/>
  <c r="E1117" i="12"/>
  <c r="I1117" i="12"/>
  <c r="J1117" i="12" s="1"/>
  <c r="A1118" i="12"/>
  <c r="H1118" i="12" s="1"/>
  <c r="B1118" i="12"/>
  <c r="D1118" i="12"/>
  <c r="E1118" i="12"/>
  <c r="I1118" i="12"/>
  <c r="J1118" i="12" s="1"/>
  <c r="A1119" i="12"/>
  <c r="H1119" i="12" s="1"/>
  <c r="B1119" i="12"/>
  <c r="D1119" i="12"/>
  <c r="E1119" i="12"/>
  <c r="I1119" i="12"/>
  <c r="J1119" i="12" s="1"/>
  <c r="A1120" i="12"/>
  <c r="H1120" i="12" s="1"/>
  <c r="B1120" i="12"/>
  <c r="D1120" i="12"/>
  <c r="E1120" i="12"/>
  <c r="I1120" i="12"/>
  <c r="J1120" i="12" s="1"/>
  <c r="A1121" i="12"/>
  <c r="H1121" i="12" s="1"/>
  <c r="B1121" i="12"/>
  <c r="D1121" i="12"/>
  <c r="E1121" i="12"/>
  <c r="I1121" i="12"/>
  <c r="J1121" i="12" s="1"/>
  <c r="A1122" i="12"/>
  <c r="H1122" i="12" s="1"/>
  <c r="B1122" i="12"/>
  <c r="D1122" i="12"/>
  <c r="E1122" i="12"/>
  <c r="I1122" i="12"/>
  <c r="J1122" i="12" s="1"/>
  <c r="A1123" i="12"/>
  <c r="H1123" i="12" s="1"/>
  <c r="B1123" i="12"/>
  <c r="D1123" i="12"/>
  <c r="E1123" i="12"/>
  <c r="I1123" i="12"/>
  <c r="J1123" i="12" s="1"/>
  <c r="A1124" i="12"/>
  <c r="H1124" i="12" s="1"/>
  <c r="B1124" i="12"/>
  <c r="D1124" i="12"/>
  <c r="E1124" i="12"/>
  <c r="I1124" i="12"/>
  <c r="J1124" i="12" s="1"/>
  <c r="A1125" i="12"/>
  <c r="H1125" i="12" s="1"/>
  <c r="B1125" i="12"/>
  <c r="D1125" i="12"/>
  <c r="E1125" i="12"/>
  <c r="I1125" i="12"/>
  <c r="J1125" i="12" s="1"/>
  <c r="A1126" i="12"/>
  <c r="H1126" i="12" s="1"/>
  <c r="B1126" i="12"/>
  <c r="D1126" i="12"/>
  <c r="E1126" i="12"/>
  <c r="I1126" i="12"/>
  <c r="J1126" i="12" s="1"/>
  <c r="A1127" i="12"/>
  <c r="H1127" i="12" s="1"/>
  <c r="B1127" i="12"/>
  <c r="D1127" i="12"/>
  <c r="E1127" i="12"/>
  <c r="I1127" i="12"/>
  <c r="J1127" i="12" s="1"/>
  <c r="A1128" i="12"/>
  <c r="H1128" i="12" s="1"/>
  <c r="B1128" i="12"/>
  <c r="D1128" i="12"/>
  <c r="E1128" i="12"/>
  <c r="I1128" i="12"/>
  <c r="J1128" i="12" s="1"/>
  <c r="A1129" i="12"/>
  <c r="H1129" i="12" s="1"/>
  <c r="B1129" i="12"/>
  <c r="D1129" i="12"/>
  <c r="E1129" i="12"/>
  <c r="I1129" i="12"/>
  <c r="J1129" i="12" s="1"/>
  <c r="D579" i="12"/>
  <c r="E579" i="12"/>
  <c r="D580" i="12"/>
  <c r="E580" i="12"/>
  <c r="D581" i="12"/>
  <c r="E581" i="12"/>
  <c r="D582" i="12"/>
  <c r="E582" i="12"/>
  <c r="D583" i="12"/>
  <c r="E583" i="12"/>
  <c r="D584" i="12"/>
  <c r="E584" i="12"/>
  <c r="D585" i="12"/>
  <c r="E585" i="12"/>
  <c r="D586" i="12"/>
  <c r="E586" i="12"/>
  <c r="D587" i="12"/>
  <c r="E587" i="12"/>
  <c r="D588" i="12"/>
  <c r="E588" i="12"/>
  <c r="D589" i="12"/>
  <c r="E589" i="12"/>
  <c r="D590" i="12"/>
  <c r="E590" i="12"/>
  <c r="D591" i="12"/>
  <c r="E591" i="12"/>
  <c r="D592" i="12"/>
  <c r="E592" i="12"/>
  <c r="D593" i="12"/>
  <c r="E593" i="12"/>
  <c r="D594" i="12"/>
  <c r="E594" i="12"/>
  <c r="D595" i="12"/>
  <c r="E595" i="12"/>
  <c r="D596" i="12"/>
  <c r="E596" i="12"/>
  <c r="D597" i="12"/>
  <c r="E597" i="12"/>
  <c r="D598" i="12"/>
  <c r="E598" i="12"/>
  <c r="D599" i="12"/>
  <c r="E599" i="12"/>
  <c r="D600" i="12"/>
  <c r="E600" i="12"/>
  <c r="D601" i="12"/>
  <c r="E601" i="12"/>
  <c r="D602" i="12"/>
  <c r="E602" i="12"/>
  <c r="D603" i="12"/>
  <c r="E603" i="12"/>
  <c r="D604" i="12"/>
  <c r="E604" i="12"/>
  <c r="D605" i="12"/>
  <c r="E605" i="12"/>
  <c r="D606" i="12"/>
  <c r="E606" i="12"/>
  <c r="D607" i="12"/>
  <c r="E607" i="12"/>
  <c r="D608" i="12"/>
  <c r="E608" i="12"/>
  <c r="D609" i="12"/>
  <c r="E609" i="12"/>
  <c r="D610" i="12"/>
  <c r="E610" i="12"/>
  <c r="D611" i="12"/>
  <c r="E611" i="12"/>
  <c r="D612" i="12"/>
  <c r="E612" i="12"/>
  <c r="D613" i="12"/>
  <c r="E613" i="12"/>
  <c r="D614" i="12"/>
  <c r="E614" i="12"/>
  <c r="D615" i="12"/>
  <c r="E615" i="12"/>
  <c r="D616" i="12"/>
  <c r="E616" i="12"/>
  <c r="D617" i="12"/>
  <c r="E617" i="12"/>
  <c r="D618" i="12"/>
  <c r="E618" i="12"/>
  <c r="D619" i="12"/>
  <c r="E619" i="12"/>
  <c r="D620" i="12"/>
  <c r="E620" i="12"/>
  <c r="D621" i="12"/>
  <c r="E621" i="12"/>
  <c r="D622" i="12"/>
  <c r="E622" i="12"/>
  <c r="D623" i="12"/>
  <c r="E623" i="12"/>
  <c r="D624" i="12"/>
  <c r="E624" i="12"/>
  <c r="D625" i="12"/>
  <c r="E625" i="12"/>
  <c r="D626" i="12"/>
  <c r="E626" i="12"/>
  <c r="D627" i="12"/>
  <c r="E627" i="12"/>
  <c r="D628" i="12"/>
  <c r="E628" i="12"/>
  <c r="D629" i="12"/>
  <c r="E629" i="12"/>
  <c r="A630" i="12"/>
  <c r="H630" i="12" s="1"/>
  <c r="B630" i="12"/>
  <c r="D630" i="12"/>
  <c r="E630" i="12"/>
  <c r="A631" i="12"/>
  <c r="H631" i="12" s="1"/>
  <c r="B631" i="12"/>
  <c r="D631" i="12"/>
  <c r="E631" i="12"/>
  <c r="A632" i="12"/>
  <c r="H632" i="12" s="1"/>
  <c r="B632" i="12"/>
  <c r="D632" i="12"/>
  <c r="E632" i="12"/>
  <c r="A633" i="12"/>
  <c r="H633" i="12" s="1"/>
  <c r="B633" i="12"/>
  <c r="D633" i="12"/>
  <c r="E633" i="12"/>
  <c r="A634" i="12"/>
  <c r="H634" i="12" s="1"/>
  <c r="B634" i="12"/>
  <c r="D634" i="12"/>
  <c r="E634" i="12"/>
  <c r="A635" i="12"/>
  <c r="H635" i="12" s="1"/>
  <c r="B635" i="12"/>
  <c r="D635" i="12"/>
  <c r="E635" i="12"/>
  <c r="A636" i="12"/>
  <c r="H636" i="12" s="1"/>
  <c r="B636" i="12"/>
  <c r="D636" i="12"/>
  <c r="E636" i="12"/>
  <c r="A637" i="12"/>
  <c r="H637" i="12" s="1"/>
  <c r="B637" i="12"/>
  <c r="D637" i="12"/>
  <c r="E637" i="12"/>
  <c r="A638" i="12"/>
  <c r="H638" i="12" s="1"/>
  <c r="B638" i="12"/>
  <c r="D638" i="12"/>
  <c r="E638" i="12"/>
  <c r="A639" i="12"/>
  <c r="H639" i="12" s="1"/>
  <c r="B639" i="12"/>
  <c r="D639" i="12"/>
  <c r="E639" i="12"/>
  <c r="A640" i="12"/>
  <c r="H640" i="12" s="1"/>
  <c r="B640" i="12"/>
  <c r="D640" i="12"/>
  <c r="E640" i="12"/>
  <c r="A641" i="12"/>
  <c r="H641" i="12" s="1"/>
  <c r="B641" i="12"/>
  <c r="D641" i="12"/>
  <c r="E641" i="12"/>
  <c r="A642" i="12"/>
  <c r="H642" i="12" s="1"/>
  <c r="B642" i="12"/>
  <c r="D642" i="12"/>
  <c r="E642" i="12"/>
  <c r="A643" i="12"/>
  <c r="H643" i="12" s="1"/>
  <c r="B643" i="12"/>
  <c r="D643" i="12"/>
  <c r="E643" i="12"/>
  <c r="A644" i="12"/>
  <c r="H644" i="12" s="1"/>
  <c r="B644" i="12"/>
  <c r="D644" i="12"/>
  <c r="E644" i="12"/>
  <c r="A645" i="12"/>
  <c r="H645" i="12" s="1"/>
  <c r="B645" i="12"/>
  <c r="D645" i="12"/>
  <c r="E645" i="12"/>
  <c r="A646" i="12"/>
  <c r="H646" i="12" s="1"/>
  <c r="B646" i="12"/>
  <c r="D646" i="12"/>
  <c r="E646" i="12"/>
  <c r="A647" i="12"/>
  <c r="H647" i="12" s="1"/>
  <c r="B647" i="12"/>
  <c r="D647" i="12"/>
  <c r="E647" i="12"/>
  <c r="A648" i="12"/>
  <c r="H648" i="12" s="1"/>
  <c r="B648" i="12"/>
  <c r="D648" i="12"/>
  <c r="E648" i="12"/>
  <c r="A649" i="12"/>
  <c r="H649" i="12" s="1"/>
  <c r="B649" i="12"/>
  <c r="D649" i="12"/>
  <c r="E649" i="12"/>
  <c r="A650" i="12"/>
  <c r="H650" i="12" s="1"/>
  <c r="B650" i="12"/>
  <c r="D650" i="12"/>
  <c r="E650" i="12"/>
  <c r="A651" i="12"/>
  <c r="H651" i="12" s="1"/>
  <c r="B651" i="12"/>
  <c r="D651" i="12"/>
  <c r="E651" i="12"/>
  <c r="A652" i="12"/>
  <c r="H652" i="12" s="1"/>
  <c r="B652" i="12"/>
  <c r="D652" i="12"/>
  <c r="E652" i="12"/>
  <c r="A653" i="12"/>
  <c r="H653" i="12" s="1"/>
  <c r="B653" i="12"/>
  <c r="D653" i="12"/>
  <c r="E653" i="12"/>
  <c r="A654" i="12"/>
  <c r="H654" i="12" s="1"/>
  <c r="B654" i="12"/>
  <c r="D654" i="12"/>
  <c r="E654" i="12"/>
  <c r="A655" i="12"/>
  <c r="H655" i="12" s="1"/>
  <c r="B655" i="12"/>
  <c r="D655" i="12"/>
  <c r="E655" i="12"/>
  <c r="A656" i="12"/>
  <c r="H656" i="12" s="1"/>
  <c r="B656" i="12"/>
  <c r="D656" i="12"/>
  <c r="E656" i="12"/>
  <c r="A657" i="12"/>
  <c r="H657" i="12" s="1"/>
  <c r="B657" i="12"/>
  <c r="D657" i="12"/>
  <c r="E657" i="12"/>
  <c r="A658" i="12"/>
  <c r="H658" i="12" s="1"/>
  <c r="B658" i="12"/>
  <c r="D658" i="12"/>
  <c r="E658" i="12"/>
  <c r="A659" i="12"/>
  <c r="H659" i="12" s="1"/>
  <c r="B659" i="12"/>
  <c r="D659" i="12"/>
  <c r="E659" i="12"/>
  <c r="A660" i="12"/>
  <c r="H660" i="12" s="1"/>
  <c r="B660" i="12"/>
  <c r="D660" i="12"/>
  <c r="E660" i="12"/>
  <c r="A661" i="12"/>
  <c r="H661" i="12" s="1"/>
  <c r="B661" i="12"/>
  <c r="D661" i="12"/>
  <c r="E661" i="12"/>
  <c r="A662" i="12"/>
  <c r="H662" i="12" s="1"/>
  <c r="B662" i="12"/>
  <c r="D662" i="12"/>
  <c r="E662" i="12"/>
  <c r="A663" i="12"/>
  <c r="H663" i="12" s="1"/>
  <c r="B663" i="12"/>
  <c r="D663" i="12"/>
  <c r="E663" i="12"/>
  <c r="A664" i="12"/>
  <c r="H664" i="12" s="1"/>
  <c r="B664" i="12"/>
  <c r="D664" i="12"/>
  <c r="E664" i="12"/>
  <c r="A665" i="12"/>
  <c r="H665" i="12" s="1"/>
  <c r="B665" i="12"/>
  <c r="D665" i="12"/>
  <c r="E665" i="12"/>
  <c r="A666" i="12"/>
  <c r="H666" i="12" s="1"/>
  <c r="B666" i="12"/>
  <c r="D666" i="12"/>
  <c r="E666" i="12"/>
  <c r="A667" i="12"/>
  <c r="H667" i="12" s="1"/>
  <c r="B667" i="12"/>
  <c r="D667" i="12"/>
  <c r="E667" i="12"/>
  <c r="A668" i="12"/>
  <c r="H668" i="12" s="1"/>
  <c r="B668" i="12"/>
  <c r="D668" i="12"/>
  <c r="E668" i="12"/>
  <c r="A669" i="12"/>
  <c r="H669" i="12" s="1"/>
  <c r="B669" i="12"/>
  <c r="D669" i="12"/>
  <c r="E669" i="12"/>
  <c r="A670" i="12"/>
  <c r="H670" i="12" s="1"/>
  <c r="B670" i="12"/>
  <c r="D670" i="12"/>
  <c r="E670" i="12"/>
  <c r="A671" i="12"/>
  <c r="H671" i="12" s="1"/>
  <c r="B671" i="12"/>
  <c r="D671" i="12"/>
  <c r="E671" i="12"/>
  <c r="A672" i="12"/>
  <c r="H672" i="12" s="1"/>
  <c r="B672" i="12"/>
  <c r="D672" i="12"/>
  <c r="E672" i="12"/>
  <c r="A673" i="12"/>
  <c r="H673" i="12" s="1"/>
  <c r="B673" i="12"/>
  <c r="D673" i="12"/>
  <c r="E673" i="12"/>
  <c r="A674" i="12"/>
  <c r="H674" i="12" s="1"/>
  <c r="B674" i="12"/>
  <c r="D674" i="12"/>
  <c r="E674" i="12"/>
  <c r="A675" i="12"/>
  <c r="H675" i="12" s="1"/>
  <c r="B675" i="12"/>
  <c r="D675" i="12"/>
  <c r="E675" i="12"/>
  <c r="A676" i="12"/>
  <c r="H676" i="12" s="1"/>
  <c r="B676" i="12"/>
  <c r="D676" i="12"/>
  <c r="E676" i="12"/>
  <c r="A677" i="12"/>
  <c r="H677" i="12" s="1"/>
  <c r="B677" i="12"/>
  <c r="D677" i="12"/>
  <c r="E677" i="12"/>
  <c r="A678" i="12"/>
  <c r="H678" i="12" s="1"/>
  <c r="B678" i="12"/>
  <c r="D678" i="12"/>
  <c r="E678" i="12"/>
  <c r="A679" i="12"/>
  <c r="H679" i="12" s="1"/>
  <c r="B679" i="12"/>
  <c r="D679" i="12"/>
  <c r="E679" i="12"/>
  <c r="A680" i="12"/>
  <c r="H680" i="12" s="1"/>
  <c r="B680" i="12"/>
  <c r="D680" i="12"/>
  <c r="E680" i="12"/>
  <c r="A681" i="12"/>
  <c r="H681" i="12" s="1"/>
  <c r="B681" i="12"/>
  <c r="D681" i="12"/>
  <c r="E681" i="12"/>
  <c r="A682" i="12"/>
  <c r="H682" i="12" s="1"/>
  <c r="B682" i="12"/>
  <c r="D682" i="12"/>
  <c r="E682" i="12"/>
  <c r="I682" i="12"/>
  <c r="J682" i="12" s="1"/>
  <c r="A683" i="12"/>
  <c r="H683" i="12" s="1"/>
  <c r="B683" i="12"/>
  <c r="D683" i="12"/>
  <c r="E683" i="12"/>
  <c r="I683" i="12"/>
  <c r="J683" i="12" s="1"/>
  <c r="A684" i="12"/>
  <c r="H684" i="12" s="1"/>
  <c r="B684" i="12"/>
  <c r="D684" i="12"/>
  <c r="E684" i="12"/>
  <c r="I684" i="12"/>
  <c r="J684" i="12" s="1"/>
  <c r="A685" i="12"/>
  <c r="H685" i="12" s="1"/>
  <c r="B685" i="12"/>
  <c r="D685" i="12"/>
  <c r="E685" i="12"/>
  <c r="I685" i="12"/>
  <c r="J685" i="12" s="1"/>
  <c r="A686" i="12"/>
  <c r="H686" i="12" s="1"/>
  <c r="B686" i="12"/>
  <c r="D686" i="12"/>
  <c r="E686" i="12"/>
  <c r="I686" i="12"/>
  <c r="J686" i="12" s="1"/>
  <c r="A687" i="12"/>
  <c r="H687" i="12" s="1"/>
  <c r="B687" i="12"/>
  <c r="D687" i="12"/>
  <c r="E687" i="12"/>
  <c r="I687" i="12"/>
  <c r="J687" i="12" s="1"/>
  <c r="A688" i="12"/>
  <c r="H688" i="12" s="1"/>
  <c r="B688" i="12"/>
  <c r="D688" i="12"/>
  <c r="E688" i="12"/>
  <c r="I688" i="12"/>
  <c r="J688" i="12" s="1"/>
  <c r="A689" i="12"/>
  <c r="H689" i="12" s="1"/>
  <c r="B689" i="12"/>
  <c r="D689" i="12"/>
  <c r="E689" i="12"/>
  <c r="I689" i="12"/>
  <c r="J689" i="12" s="1"/>
  <c r="A690" i="12"/>
  <c r="H690" i="12" s="1"/>
  <c r="B690" i="12"/>
  <c r="D690" i="12"/>
  <c r="E690" i="12"/>
  <c r="I690" i="12"/>
  <c r="J690" i="12" s="1"/>
  <c r="A691" i="12"/>
  <c r="H691" i="12" s="1"/>
  <c r="B691" i="12"/>
  <c r="D691" i="12"/>
  <c r="E691" i="12"/>
  <c r="I691" i="12"/>
  <c r="J691" i="12" s="1"/>
  <c r="A692" i="12"/>
  <c r="H692" i="12" s="1"/>
  <c r="B692" i="12"/>
  <c r="D692" i="12"/>
  <c r="E692" i="12"/>
  <c r="I692" i="12"/>
  <c r="J692" i="12" s="1"/>
  <c r="A693" i="12"/>
  <c r="H693" i="12" s="1"/>
  <c r="B693" i="12"/>
  <c r="D693" i="12"/>
  <c r="E693" i="12"/>
  <c r="I693" i="12"/>
  <c r="J693" i="12" s="1"/>
  <c r="A694" i="12"/>
  <c r="H694" i="12" s="1"/>
  <c r="B694" i="12"/>
  <c r="D694" i="12"/>
  <c r="E694" i="12"/>
  <c r="I694" i="12"/>
  <c r="J694" i="12" s="1"/>
  <c r="A695" i="12"/>
  <c r="H695" i="12" s="1"/>
  <c r="B695" i="12"/>
  <c r="D695" i="12"/>
  <c r="E695" i="12"/>
  <c r="I695" i="12"/>
  <c r="J695" i="12" s="1"/>
  <c r="A696" i="12"/>
  <c r="H696" i="12" s="1"/>
  <c r="B696" i="12"/>
  <c r="D696" i="12"/>
  <c r="E696" i="12"/>
  <c r="I696" i="12"/>
  <c r="J696" i="12" s="1"/>
  <c r="A697" i="12"/>
  <c r="H697" i="12" s="1"/>
  <c r="B697" i="12"/>
  <c r="D697" i="12"/>
  <c r="E697" i="12"/>
  <c r="I697" i="12"/>
  <c r="J697" i="12" s="1"/>
  <c r="A698" i="12"/>
  <c r="H698" i="12" s="1"/>
  <c r="B698" i="12"/>
  <c r="D698" i="12"/>
  <c r="E698" i="12"/>
  <c r="I698" i="12"/>
  <c r="J698" i="12" s="1"/>
  <c r="A699" i="12"/>
  <c r="H699" i="12" s="1"/>
  <c r="B699" i="12"/>
  <c r="D699" i="12"/>
  <c r="E699" i="12"/>
  <c r="I699" i="12"/>
  <c r="J699" i="12" s="1"/>
  <c r="A700" i="12"/>
  <c r="H700" i="12" s="1"/>
  <c r="B700" i="12"/>
  <c r="D700" i="12"/>
  <c r="E700" i="12"/>
  <c r="I700" i="12"/>
  <c r="J700" i="12" s="1"/>
  <c r="A701" i="12"/>
  <c r="H701" i="12" s="1"/>
  <c r="B701" i="12"/>
  <c r="D701" i="12"/>
  <c r="E701" i="12"/>
  <c r="I701" i="12"/>
  <c r="J701" i="12" s="1"/>
  <c r="A702" i="12"/>
  <c r="H702" i="12" s="1"/>
  <c r="B702" i="12"/>
  <c r="D702" i="12"/>
  <c r="E702" i="12"/>
  <c r="I702" i="12"/>
  <c r="J702" i="12" s="1"/>
  <c r="A703" i="12"/>
  <c r="H703" i="12" s="1"/>
  <c r="B703" i="12"/>
  <c r="D703" i="12"/>
  <c r="E703" i="12"/>
  <c r="I703" i="12"/>
  <c r="J703" i="12" s="1"/>
  <c r="A704" i="12"/>
  <c r="H704" i="12" s="1"/>
  <c r="B704" i="12"/>
  <c r="D704" i="12"/>
  <c r="E704" i="12"/>
  <c r="I704" i="12"/>
  <c r="J704" i="12" s="1"/>
  <c r="A705" i="12"/>
  <c r="H705" i="12" s="1"/>
  <c r="B705" i="12"/>
  <c r="D705" i="12"/>
  <c r="E705" i="12"/>
  <c r="I705" i="12"/>
  <c r="J705" i="12" s="1"/>
  <c r="A706" i="12"/>
  <c r="H706" i="12" s="1"/>
  <c r="B706" i="12"/>
  <c r="D706" i="12"/>
  <c r="E706" i="12"/>
  <c r="I706" i="12"/>
  <c r="J706" i="12" s="1"/>
  <c r="A707" i="12"/>
  <c r="H707" i="12" s="1"/>
  <c r="B707" i="12"/>
  <c r="D707" i="12"/>
  <c r="E707" i="12"/>
  <c r="I707" i="12"/>
  <c r="J707" i="12" s="1"/>
  <c r="A708" i="12"/>
  <c r="H708" i="12" s="1"/>
  <c r="B708" i="12"/>
  <c r="D708" i="12"/>
  <c r="E708" i="12"/>
  <c r="I708" i="12"/>
  <c r="J708" i="12" s="1"/>
  <c r="A709" i="12"/>
  <c r="H709" i="12" s="1"/>
  <c r="B709" i="12"/>
  <c r="D709" i="12"/>
  <c r="E709" i="12"/>
  <c r="I709" i="12"/>
  <c r="J709" i="12" s="1"/>
  <c r="A710" i="12"/>
  <c r="H710" i="12" s="1"/>
  <c r="B710" i="12"/>
  <c r="D710" i="12"/>
  <c r="E710" i="12"/>
  <c r="I710" i="12"/>
  <c r="J710" i="12" s="1"/>
  <c r="A711" i="12"/>
  <c r="H711" i="12" s="1"/>
  <c r="B711" i="12"/>
  <c r="D711" i="12"/>
  <c r="E711" i="12"/>
  <c r="I711" i="12"/>
  <c r="J711" i="12" s="1"/>
  <c r="A712" i="12"/>
  <c r="H712" i="12" s="1"/>
  <c r="B712" i="12"/>
  <c r="D712" i="12"/>
  <c r="E712" i="12"/>
  <c r="I712" i="12"/>
  <c r="J712" i="12" s="1"/>
  <c r="A713" i="12"/>
  <c r="H713" i="12" s="1"/>
  <c r="B713" i="12"/>
  <c r="D713" i="12"/>
  <c r="E713" i="12"/>
  <c r="I713" i="12"/>
  <c r="J713" i="12" s="1"/>
  <c r="A714" i="12"/>
  <c r="H714" i="12" s="1"/>
  <c r="B714" i="12"/>
  <c r="D714" i="12"/>
  <c r="E714" i="12"/>
  <c r="I714" i="12"/>
  <c r="J714" i="12" s="1"/>
  <c r="A715" i="12"/>
  <c r="H715" i="12" s="1"/>
  <c r="B715" i="12"/>
  <c r="D715" i="12"/>
  <c r="E715" i="12"/>
  <c r="I715" i="12"/>
  <c r="J715" i="12" s="1"/>
  <c r="A716" i="12"/>
  <c r="H716" i="12" s="1"/>
  <c r="B716" i="12"/>
  <c r="D716" i="12"/>
  <c r="E716" i="12"/>
  <c r="I716" i="12"/>
  <c r="J716" i="12" s="1"/>
  <c r="A717" i="12"/>
  <c r="H717" i="12" s="1"/>
  <c r="B717" i="12"/>
  <c r="D717" i="12"/>
  <c r="E717" i="12"/>
  <c r="I717" i="12"/>
  <c r="J717" i="12" s="1"/>
  <c r="A718" i="12"/>
  <c r="H718" i="12" s="1"/>
  <c r="B718" i="12"/>
  <c r="D718" i="12"/>
  <c r="E718" i="12"/>
  <c r="I718" i="12"/>
  <c r="J718" i="12" s="1"/>
  <c r="A719" i="12"/>
  <c r="H719" i="12" s="1"/>
  <c r="B719" i="12"/>
  <c r="D719" i="12"/>
  <c r="E719" i="12"/>
  <c r="I719" i="12"/>
  <c r="J719" i="12" s="1"/>
  <c r="A720" i="12"/>
  <c r="H720" i="12" s="1"/>
  <c r="B720" i="12"/>
  <c r="D720" i="12"/>
  <c r="E720" i="12"/>
  <c r="I720" i="12"/>
  <c r="J720" i="12" s="1"/>
  <c r="A721" i="12"/>
  <c r="H721" i="12" s="1"/>
  <c r="B721" i="12"/>
  <c r="D721" i="12"/>
  <c r="E721" i="12"/>
  <c r="I721" i="12"/>
  <c r="J721" i="12" s="1"/>
  <c r="A722" i="12"/>
  <c r="H722" i="12" s="1"/>
  <c r="B722" i="12"/>
  <c r="D722" i="12"/>
  <c r="E722" i="12"/>
  <c r="I722" i="12"/>
  <c r="J722" i="12" s="1"/>
  <c r="A723" i="12"/>
  <c r="H723" i="12" s="1"/>
  <c r="B723" i="12"/>
  <c r="D723" i="12"/>
  <c r="E723" i="12"/>
  <c r="I723" i="12"/>
  <c r="J723" i="12" s="1"/>
  <c r="A724" i="12"/>
  <c r="H724" i="12" s="1"/>
  <c r="B724" i="12"/>
  <c r="D724" i="12"/>
  <c r="E724" i="12"/>
  <c r="I724" i="12"/>
  <c r="J724" i="12" s="1"/>
  <c r="A725" i="12"/>
  <c r="H725" i="12" s="1"/>
  <c r="B725" i="12"/>
  <c r="D725" i="12"/>
  <c r="E725" i="12"/>
  <c r="I725" i="12"/>
  <c r="J725" i="12" s="1"/>
  <c r="A726" i="12"/>
  <c r="H726" i="12" s="1"/>
  <c r="B726" i="12"/>
  <c r="D726" i="12"/>
  <c r="E726" i="12"/>
  <c r="I726" i="12"/>
  <c r="J726" i="12" s="1"/>
  <c r="A727" i="12"/>
  <c r="H727" i="12" s="1"/>
  <c r="B727" i="12"/>
  <c r="D727" i="12"/>
  <c r="E727" i="12"/>
  <c r="I727" i="12"/>
  <c r="J727" i="12" s="1"/>
  <c r="A728" i="12"/>
  <c r="H728" i="12" s="1"/>
  <c r="B728" i="12"/>
  <c r="D728" i="12"/>
  <c r="E728" i="12"/>
  <c r="I728" i="12"/>
  <c r="J728" i="12" s="1"/>
  <c r="A729" i="12"/>
  <c r="H729" i="12" s="1"/>
  <c r="B729" i="12"/>
  <c r="D729" i="12"/>
  <c r="E729" i="12"/>
  <c r="I729" i="12"/>
  <c r="J729" i="12" s="1"/>
  <c r="A730" i="12"/>
  <c r="H730" i="12" s="1"/>
  <c r="B730" i="12"/>
  <c r="D730" i="12"/>
  <c r="E730" i="12"/>
  <c r="I730" i="12"/>
  <c r="J730" i="12" s="1"/>
  <c r="A731" i="12"/>
  <c r="H731" i="12" s="1"/>
  <c r="B731" i="12"/>
  <c r="D731" i="12"/>
  <c r="E731" i="12"/>
  <c r="I731" i="12"/>
  <c r="J731" i="12" s="1"/>
  <c r="A732" i="12"/>
  <c r="H732" i="12" s="1"/>
  <c r="B732" i="12"/>
  <c r="D732" i="12"/>
  <c r="E732" i="12"/>
  <c r="I732" i="12"/>
  <c r="J732" i="12" s="1"/>
  <c r="A733" i="12"/>
  <c r="H733" i="12" s="1"/>
  <c r="B733" i="12"/>
  <c r="D733" i="12"/>
  <c r="E733" i="12"/>
  <c r="I733" i="12"/>
  <c r="J733" i="12" s="1"/>
  <c r="A734" i="12"/>
  <c r="H734" i="12" s="1"/>
  <c r="B734" i="12"/>
  <c r="D734" i="12"/>
  <c r="E734" i="12"/>
  <c r="I734" i="12"/>
  <c r="J734" i="12" s="1"/>
  <c r="A735" i="12"/>
  <c r="H735" i="12" s="1"/>
  <c r="B735" i="12"/>
  <c r="D735" i="12"/>
  <c r="E735" i="12"/>
  <c r="I735" i="12"/>
  <c r="J735" i="12" s="1"/>
  <c r="A736" i="12"/>
  <c r="H736" i="12" s="1"/>
  <c r="B736" i="12"/>
  <c r="D736" i="12"/>
  <c r="E736" i="12"/>
  <c r="I736" i="12"/>
  <c r="J736" i="12" s="1"/>
  <c r="A737" i="12"/>
  <c r="H737" i="12" s="1"/>
  <c r="B737" i="12"/>
  <c r="D737" i="12"/>
  <c r="E737" i="12"/>
  <c r="I737" i="12"/>
  <c r="J737" i="12" s="1"/>
  <c r="A738" i="12"/>
  <c r="H738" i="12" s="1"/>
  <c r="B738" i="12"/>
  <c r="D738" i="12"/>
  <c r="E738" i="12"/>
  <c r="I738" i="12"/>
  <c r="J738" i="12" s="1"/>
  <c r="A739" i="12"/>
  <c r="H739" i="12" s="1"/>
  <c r="B739" i="12"/>
  <c r="D739" i="12"/>
  <c r="E739" i="12"/>
  <c r="I739" i="12"/>
  <c r="J739" i="12" s="1"/>
  <c r="A740" i="12"/>
  <c r="H740" i="12" s="1"/>
  <c r="B740" i="12"/>
  <c r="D740" i="12"/>
  <c r="E740" i="12"/>
  <c r="I740" i="12"/>
  <c r="J740" i="12" s="1"/>
  <c r="A741" i="12"/>
  <c r="H741" i="12" s="1"/>
  <c r="B741" i="12"/>
  <c r="D741" i="12"/>
  <c r="E741" i="12"/>
  <c r="I741" i="12"/>
  <c r="J741" i="12" s="1"/>
  <c r="A742" i="12"/>
  <c r="H742" i="12" s="1"/>
  <c r="B742" i="12"/>
  <c r="D742" i="12"/>
  <c r="E742" i="12"/>
  <c r="I742" i="12"/>
  <c r="J742" i="12" s="1"/>
  <c r="A743" i="12"/>
  <c r="H743" i="12" s="1"/>
  <c r="B743" i="12"/>
  <c r="D743" i="12"/>
  <c r="E743" i="12"/>
  <c r="I743" i="12"/>
  <c r="J743" i="12" s="1"/>
  <c r="A744" i="12"/>
  <c r="H744" i="12" s="1"/>
  <c r="B744" i="12"/>
  <c r="D744" i="12"/>
  <c r="E744" i="12"/>
  <c r="I744" i="12"/>
  <c r="J744" i="12" s="1"/>
  <c r="A745" i="12"/>
  <c r="H745" i="12" s="1"/>
  <c r="B745" i="12"/>
  <c r="D745" i="12"/>
  <c r="E745" i="12"/>
  <c r="I745" i="12"/>
  <c r="J745" i="12" s="1"/>
  <c r="A746" i="12"/>
  <c r="H746" i="12" s="1"/>
  <c r="B746" i="12"/>
  <c r="D746" i="12"/>
  <c r="E746" i="12"/>
  <c r="I746" i="12"/>
  <c r="J746" i="12" s="1"/>
  <c r="A747" i="12"/>
  <c r="H747" i="12" s="1"/>
  <c r="B747" i="12"/>
  <c r="D747" i="12"/>
  <c r="E747" i="12"/>
  <c r="I747" i="12"/>
  <c r="J747" i="12" s="1"/>
  <c r="A748" i="12"/>
  <c r="H748" i="12" s="1"/>
  <c r="B748" i="12"/>
  <c r="D748" i="12"/>
  <c r="E748" i="12"/>
  <c r="I748" i="12"/>
  <c r="J748" i="12" s="1"/>
  <c r="A749" i="12"/>
  <c r="H749" i="12" s="1"/>
  <c r="B749" i="12"/>
  <c r="D749" i="12"/>
  <c r="E749" i="12"/>
  <c r="I749" i="12"/>
  <c r="J749" i="12" s="1"/>
  <c r="A750" i="12"/>
  <c r="H750" i="12" s="1"/>
  <c r="B750" i="12"/>
  <c r="D750" i="12"/>
  <c r="E750" i="12"/>
  <c r="I750" i="12"/>
  <c r="J750" i="12" s="1"/>
  <c r="A751" i="12"/>
  <c r="H751" i="12" s="1"/>
  <c r="B751" i="12"/>
  <c r="D751" i="12"/>
  <c r="E751" i="12"/>
  <c r="I751" i="12"/>
  <c r="J751" i="12" s="1"/>
  <c r="A752" i="12"/>
  <c r="H752" i="12" s="1"/>
  <c r="B752" i="12"/>
  <c r="D752" i="12"/>
  <c r="E752" i="12"/>
  <c r="I752" i="12"/>
  <c r="J752" i="12" s="1"/>
  <c r="A753" i="12"/>
  <c r="H753" i="12" s="1"/>
  <c r="B753" i="12"/>
  <c r="D753" i="12"/>
  <c r="E753" i="12"/>
  <c r="I753" i="12"/>
  <c r="J753" i="12" s="1"/>
  <c r="A754" i="12"/>
  <c r="H754" i="12" s="1"/>
  <c r="B754" i="12"/>
  <c r="D754" i="12"/>
  <c r="E754" i="12"/>
  <c r="I754" i="12"/>
  <c r="J754" i="12" s="1"/>
  <c r="A755" i="12"/>
  <c r="H755" i="12" s="1"/>
  <c r="B755" i="12"/>
  <c r="D755" i="12"/>
  <c r="E755" i="12"/>
  <c r="I755" i="12"/>
  <c r="J755" i="12" s="1"/>
  <c r="A756" i="12"/>
  <c r="H756" i="12" s="1"/>
  <c r="B756" i="12"/>
  <c r="D756" i="12"/>
  <c r="E756" i="12"/>
  <c r="I756" i="12"/>
  <c r="J756" i="12" s="1"/>
  <c r="A757" i="12"/>
  <c r="H757" i="12" s="1"/>
  <c r="B757" i="12"/>
  <c r="D757" i="12"/>
  <c r="E757" i="12"/>
  <c r="I757" i="12"/>
  <c r="J757" i="12" s="1"/>
  <c r="A758" i="12"/>
  <c r="H758" i="12" s="1"/>
  <c r="B758" i="12"/>
  <c r="D758" i="12"/>
  <c r="E758" i="12"/>
  <c r="I758" i="12"/>
  <c r="J758" i="12" s="1"/>
  <c r="A759" i="12"/>
  <c r="H759" i="12" s="1"/>
  <c r="B759" i="12"/>
  <c r="D759" i="12"/>
  <c r="E759" i="12"/>
  <c r="I759" i="12"/>
  <c r="J759" i="12" s="1"/>
  <c r="A760" i="12"/>
  <c r="H760" i="12" s="1"/>
  <c r="B760" i="12"/>
  <c r="D760" i="12"/>
  <c r="E760" i="12"/>
  <c r="I760" i="12"/>
  <c r="J760" i="12" s="1"/>
  <c r="A761" i="12"/>
  <c r="H761" i="12" s="1"/>
  <c r="B761" i="12"/>
  <c r="D761" i="12"/>
  <c r="E761" i="12"/>
  <c r="I761" i="12"/>
  <c r="J761" i="12" s="1"/>
  <c r="A762" i="12"/>
  <c r="H762" i="12" s="1"/>
  <c r="B762" i="12"/>
  <c r="D762" i="12"/>
  <c r="E762" i="12"/>
  <c r="I762" i="12"/>
  <c r="J762" i="12" s="1"/>
  <c r="A763" i="12"/>
  <c r="H763" i="12" s="1"/>
  <c r="B763" i="12"/>
  <c r="D763" i="12"/>
  <c r="E763" i="12"/>
  <c r="I763" i="12"/>
  <c r="J763" i="12" s="1"/>
  <c r="A764" i="12"/>
  <c r="H764" i="12" s="1"/>
  <c r="B764" i="12"/>
  <c r="D764" i="12"/>
  <c r="E764" i="12"/>
  <c r="I764" i="12"/>
  <c r="J764" i="12" s="1"/>
  <c r="A765" i="12"/>
  <c r="H765" i="12" s="1"/>
  <c r="B765" i="12"/>
  <c r="D765" i="12"/>
  <c r="E765" i="12"/>
  <c r="I765" i="12"/>
  <c r="J765" i="12" s="1"/>
  <c r="A766" i="12"/>
  <c r="H766" i="12" s="1"/>
  <c r="B766" i="12"/>
  <c r="D766" i="12"/>
  <c r="E766" i="12"/>
  <c r="I766" i="12"/>
  <c r="J766" i="12" s="1"/>
  <c r="A767" i="12"/>
  <c r="H767" i="12" s="1"/>
  <c r="B767" i="12"/>
  <c r="D767" i="12"/>
  <c r="E767" i="12"/>
  <c r="I767" i="12"/>
  <c r="J767" i="12" s="1"/>
  <c r="A768" i="12"/>
  <c r="H768" i="12" s="1"/>
  <c r="B768" i="12"/>
  <c r="D768" i="12"/>
  <c r="E768" i="12"/>
  <c r="I768" i="12"/>
  <c r="J768" i="12" s="1"/>
  <c r="A769" i="12"/>
  <c r="H769" i="12" s="1"/>
  <c r="B769" i="12"/>
  <c r="D769" i="12"/>
  <c r="E769" i="12"/>
  <c r="I769" i="12"/>
  <c r="J769" i="12" s="1"/>
  <c r="A770" i="12"/>
  <c r="H770" i="12" s="1"/>
  <c r="B770" i="12"/>
  <c r="D770" i="12"/>
  <c r="E770" i="12"/>
  <c r="I770" i="12"/>
  <c r="J770" i="12" s="1"/>
  <c r="A771" i="12"/>
  <c r="H771" i="12" s="1"/>
  <c r="B771" i="12"/>
  <c r="D771" i="12"/>
  <c r="E771" i="12"/>
  <c r="I771" i="12"/>
  <c r="J771" i="12" s="1"/>
  <c r="A772" i="12"/>
  <c r="H772" i="12" s="1"/>
  <c r="B772" i="12"/>
  <c r="D772" i="12"/>
  <c r="E772" i="12"/>
  <c r="I772" i="12"/>
  <c r="J772" i="12" s="1"/>
  <c r="A773" i="12"/>
  <c r="H773" i="12" s="1"/>
  <c r="B773" i="12"/>
  <c r="D773" i="12"/>
  <c r="E773" i="12"/>
  <c r="I773" i="12"/>
  <c r="J773" i="12" s="1"/>
  <c r="A774" i="12"/>
  <c r="H774" i="12" s="1"/>
  <c r="B774" i="12"/>
  <c r="D774" i="12"/>
  <c r="E774" i="12"/>
  <c r="I774" i="12"/>
  <c r="J774" i="12" s="1"/>
  <c r="A775" i="12"/>
  <c r="H775" i="12" s="1"/>
  <c r="B775" i="12"/>
  <c r="D775" i="12"/>
  <c r="E775" i="12"/>
  <c r="I775" i="12"/>
  <c r="J775" i="12" s="1"/>
  <c r="A776" i="12"/>
  <c r="H776" i="12" s="1"/>
  <c r="B776" i="12"/>
  <c r="D776" i="12"/>
  <c r="E776" i="12"/>
  <c r="I776" i="12"/>
  <c r="J776" i="12" s="1"/>
  <c r="A777" i="12"/>
  <c r="H777" i="12" s="1"/>
  <c r="B777" i="12"/>
  <c r="D777" i="12"/>
  <c r="E777" i="12"/>
  <c r="I777" i="12"/>
  <c r="J777" i="12" s="1"/>
  <c r="A778" i="12"/>
  <c r="H778" i="12" s="1"/>
  <c r="B778" i="12"/>
  <c r="D778" i="12"/>
  <c r="E778" i="12"/>
  <c r="I778" i="12"/>
  <c r="J778" i="12" s="1"/>
  <c r="A779" i="12"/>
  <c r="H779" i="12" s="1"/>
  <c r="B779" i="12"/>
  <c r="D779" i="12"/>
  <c r="E779" i="12"/>
  <c r="I779" i="12"/>
  <c r="J779" i="12" s="1"/>
  <c r="A780" i="12"/>
  <c r="H780" i="12" s="1"/>
  <c r="B780" i="12"/>
  <c r="D780" i="12"/>
  <c r="E780" i="12"/>
  <c r="I780" i="12"/>
  <c r="J780" i="12" s="1"/>
  <c r="A781" i="12"/>
  <c r="H781" i="12" s="1"/>
  <c r="B781" i="12"/>
  <c r="D781" i="12"/>
  <c r="E781" i="12"/>
  <c r="I781" i="12"/>
  <c r="J781" i="12" s="1"/>
  <c r="A782" i="12"/>
  <c r="H782" i="12" s="1"/>
  <c r="B782" i="12"/>
  <c r="D782" i="12"/>
  <c r="E782" i="12"/>
  <c r="I782" i="12"/>
  <c r="J782" i="12" s="1"/>
  <c r="A783" i="12"/>
  <c r="H783" i="12" s="1"/>
  <c r="B783" i="12"/>
  <c r="D783" i="12"/>
  <c r="E783" i="12"/>
  <c r="I783" i="12"/>
  <c r="J783" i="12" s="1"/>
  <c r="A784" i="12"/>
  <c r="H784" i="12" s="1"/>
  <c r="B784" i="12"/>
  <c r="D784" i="12"/>
  <c r="E784" i="12"/>
  <c r="I784" i="12"/>
  <c r="J784" i="12" s="1"/>
  <c r="A785" i="12"/>
  <c r="H785" i="12" s="1"/>
  <c r="B785" i="12"/>
  <c r="D785" i="12"/>
  <c r="E785" i="12"/>
  <c r="I785" i="12"/>
  <c r="J785" i="12" s="1"/>
  <c r="A786" i="12"/>
  <c r="H786" i="12" s="1"/>
  <c r="B786" i="12"/>
  <c r="D786" i="12"/>
  <c r="E786" i="12"/>
  <c r="I786" i="12"/>
  <c r="J786" i="12" s="1"/>
  <c r="A787" i="12"/>
  <c r="H787" i="12" s="1"/>
  <c r="B787" i="12"/>
  <c r="D787" i="12"/>
  <c r="E787" i="12"/>
  <c r="I787" i="12"/>
  <c r="J787" i="12" s="1"/>
  <c r="A788" i="12"/>
  <c r="H788" i="12" s="1"/>
  <c r="B788" i="12"/>
  <c r="D788" i="12"/>
  <c r="E788" i="12"/>
  <c r="I788" i="12"/>
  <c r="J788" i="12" s="1"/>
  <c r="A789" i="12"/>
  <c r="H789" i="12" s="1"/>
  <c r="B789" i="12"/>
  <c r="D789" i="12"/>
  <c r="E789" i="12"/>
  <c r="I789" i="12"/>
  <c r="J789" i="12" s="1"/>
  <c r="A790" i="12"/>
  <c r="H790" i="12" s="1"/>
  <c r="B790" i="12"/>
  <c r="D790" i="12"/>
  <c r="E790" i="12"/>
  <c r="I790" i="12"/>
  <c r="J790" i="12" s="1"/>
  <c r="A791" i="12"/>
  <c r="H791" i="12" s="1"/>
  <c r="B791" i="12"/>
  <c r="D791" i="12"/>
  <c r="E791" i="12"/>
  <c r="I791" i="12"/>
  <c r="J791" i="12" s="1"/>
  <c r="A792" i="12"/>
  <c r="H792" i="12" s="1"/>
  <c r="B792" i="12"/>
  <c r="D792" i="12"/>
  <c r="E792" i="12"/>
  <c r="I792" i="12"/>
  <c r="J792" i="12" s="1"/>
  <c r="A793" i="12"/>
  <c r="H793" i="12" s="1"/>
  <c r="B793" i="12"/>
  <c r="D793" i="12"/>
  <c r="E793" i="12"/>
  <c r="I793" i="12"/>
  <c r="J793" i="12" s="1"/>
  <c r="A794" i="12"/>
  <c r="H794" i="12" s="1"/>
  <c r="B794" i="12"/>
  <c r="D794" i="12"/>
  <c r="E794" i="12"/>
  <c r="I794" i="12"/>
  <c r="J794" i="12" s="1"/>
  <c r="A795" i="12"/>
  <c r="H795" i="12" s="1"/>
  <c r="B795" i="12"/>
  <c r="D795" i="12"/>
  <c r="E795" i="12"/>
  <c r="I795" i="12"/>
  <c r="J795" i="12" s="1"/>
  <c r="A796" i="12"/>
  <c r="H796" i="12" s="1"/>
  <c r="B796" i="12"/>
  <c r="D796" i="12"/>
  <c r="E796" i="12"/>
  <c r="I796" i="12"/>
  <c r="J796" i="12" s="1"/>
  <c r="A797" i="12"/>
  <c r="H797" i="12" s="1"/>
  <c r="B797" i="12"/>
  <c r="D797" i="12"/>
  <c r="E797" i="12"/>
  <c r="I797" i="12"/>
  <c r="J797" i="12" s="1"/>
  <c r="A798" i="12"/>
  <c r="H798" i="12" s="1"/>
  <c r="B798" i="12"/>
  <c r="D798" i="12"/>
  <c r="E798" i="12"/>
  <c r="I798" i="12"/>
  <c r="J798" i="12" s="1"/>
  <c r="A799" i="12"/>
  <c r="H799" i="12" s="1"/>
  <c r="B799" i="12"/>
  <c r="D799" i="12"/>
  <c r="E799" i="12"/>
  <c r="I799" i="12"/>
  <c r="J799" i="12" s="1"/>
  <c r="A800" i="12"/>
  <c r="H800" i="12" s="1"/>
  <c r="B800" i="12"/>
  <c r="D800" i="12"/>
  <c r="E800" i="12"/>
  <c r="I800" i="12"/>
  <c r="J800" i="12" s="1"/>
  <c r="A801" i="12"/>
  <c r="H801" i="12" s="1"/>
  <c r="B801" i="12"/>
  <c r="D801" i="12"/>
  <c r="E801" i="12"/>
  <c r="I801" i="12"/>
  <c r="J801" i="12" s="1"/>
  <c r="A802" i="12"/>
  <c r="H802" i="12" s="1"/>
  <c r="B802" i="12"/>
  <c r="D802" i="12"/>
  <c r="E802" i="12"/>
  <c r="I802" i="12"/>
  <c r="J802" i="12" s="1"/>
  <c r="A803" i="12"/>
  <c r="H803" i="12" s="1"/>
  <c r="B803" i="12"/>
  <c r="D803" i="12"/>
  <c r="E803" i="12"/>
  <c r="I803" i="12"/>
  <c r="J803" i="12" s="1"/>
  <c r="A804" i="12"/>
  <c r="H804" i="12" s="1"/>
  <c r="B804" i="12"/>
  <c r="D804" i="12"/>
  <c r="E804" i="12"/>
  <c r="I804" i="12"/>
  <c r="J804" i="12" s="1"/>
  <c r="A805" i="12"/>
  <c r="H805" i="12" s="1"/>
  <c r="B805" i="12"/>
  <c r="D805" i="12"/>
  <c r="E805" i="12"/>
  <c r="I805" i="12"/>
  <c r="J805" i="12" s="1"/>
  <c r="A806" i="12"/>
  <c r="H806" i="12" s="1"/>
  <c r="B806" i="12"/>
  <c r="D806" i="12"/>
  <c r="E806" i="12"/>
  <c r="I806" i="12"/>
  <c r="J806" i="12" s="1"/>
  <c r="A807" i="12"/>
  <c r="H807" i="12" s="1"/>
  <c r="B807" i="12"/>
  <c r="D807" i="12"/>
  <c r="E807" i="12"/>
  <c r="I807" i="12"/>
  <c r="J807" i="12" s="1"/>
  <c r="A808" i="12"/>
  <c r="H808" i="12" s="1"/>
  <c r="B808" i="12"/>
  <c r="D808" i="12"/>
  <c r="E808" i="12"/>
  <c r="I808" i="12"/>
  <c r="J808" i="12" s="1"/>
  <c r="A809" i="12"/>
  <c r="H809" i="12" s="1"/>
  <c r="B809" i="12"/>
  <c r="D809" i="12"/>
  <c r="E809" i="12"/>
  <c r="I809" i="12"/>
  <c r="J809" i="12" s="1"/>
  <c r="A810" i="12"/>
  <c r="H810" i="12" s="1"/>
  <c r="B810" i="12"/>
  <c r="D810" i="12"/>
  <c r="E810" i="12"/>
  <c r="I810" i="12"/>
  <c r="J810" i="12" s="1"/>
  <c r="A811" i="12"/>
  <c r="H811" i="12" s="1"/>
  <c r="B811" i="12"/>
  <c r="D811" i="12"/>
  <c r="E811" i="12"/>
  <c r="I811" i="12"/>
  <c r="J811" i="12" s="1"/>
  <c r="A812" i="12"/>
  <c r="H812" i="12" s="1"/>
  <c r="B812" i="12"/>
  <c r="D812" i="12"/>
  <c r="E812" i="12"/>
  <c r="I812" i="12"/>
  <c r="J812" i="12" s="1"/>
  <c r="A813" i="12"/>
  <c r="H813" i="12" s="1"/>
  <c r="B813" i="12"/>
  <c r="D813" i="12"/>
  <c r="E813" i="12"/>
  <c r="I813" i="12"/>
  <c r="J813" i="12" s="1"/>
  <c r="A814" i="12"/>
  <c r="H814" i="12" s="1"/>
  <c r="B814" i="12"/>
  <c r="D814" i="12"/>
  <c r="E814" i="12"/>
  <c r="I814" i="12"/>
  <c r="J814" i="12" s="1"/>
  <c r="A815" i="12"/>
  <c r="H815" i="12" s="1"/>
  <c r="B815" i="12"/>
  <c r="D815" i="12"/>
  <c r="E815" i="12"/>
  <c r="I815" i="12"/>
  <c r="J815" i="12" s="1"/>
  <c r="A816" i="12"/>
  <c r="H816" i="12" s="1"/>
  <c r="B816" i="12"/>
  <c r="D816" i="12"/>
  <c r="E816" i="12"/>
  <c r="I816" i="12"/>
  <c r="J816" i="12" s="1"/>
  <c r="A817" i="12"/>
  <c r="H817" i="12" s="1"/>
  <c r="B817" i="12"/>
  <c r="D817" i="12"/>
  <c r="E817" i="12"/>
  <c r="I817" i="12"/>
  <c r="J817" i="12" s="1"/>
  <c r="A818" i="12"/>
  <c r="H818" i="12" s="1"/>
  <c r="B818" i="12"/>
  <c r="D818" i="12"/>
  <c r="E818" i="12"/>
  <c r="I818" i="12"/>
  <c r="J818" i="12" s="1"/>
  <c r="A819" i="12"/>
  <c r="H819" i="12" s="1"/>
  <c r="B819" i="12"/>
  <c r="D819" i="12"/>
  <c r="E819" i="12"/>
  <c r="I819" i="12"/>
  <c r="J819" i="12" s="1"/>
  <c r="A820" i="12"/>
  <c r="H820" i="12" s="1"/>
  <c r="B820" i="12"/>
  <c r="D820" i="12"/>
  <c r="E820" i="12"/>
  <c r="I820" i="12"/>
  <c r="J820" i="12" s="1"/>
  <c r="A821" i="12"/>
  <c r="H821" i="12" s="1"/>
  <c r="B821" i="12"/>
  <c r="D821" i="12"/>
  <c r="E821" i="12"/>
  <c r="I821" i="12"/>
  <c r="J821" i="12" s="1"/>
  <c r="A822" i="12"/>
  <c r="H822" i="12" s="1"/>
  <c r="B822" i="12"/>
  <c r="D822" i="12"/>
  <c r="E822" i="12"/>
  <c r="I822" i="12"/>
  <c r="J822" i="12" s="1"/>
  <c r="A823" i="12"/>
  <c r="H823" i="12" s="1"/>
  <c r="B823" i="12"/>
  <c r="D823" i="12"/>
  <c r="E823" i="12"/>
  <c r="I823" i="12"/>
  <c r="J823" i="12" s="1"/>
  <c r="A824" i="12"/>
  <c r="H824" i="12" s="1"/>
  <c r="B824" i="12"/>
  <c r="D824" i="12"/>
  <c r="E824" i="12"/>
  <c r="I824" i="12"/>
  <c r="J824" i="12" s="1"/>
  <c r="A825" i="12"/>
  <c r="H825" i="12" s="1"/>
  <c r="B825" i="12"/>
  <c r="D825" i="12"/>
  <c r="E825" i="12"/>
  <c r="I825" i="12"/>
  <c r="J825" i="12" s="1"/>
  <c r="A826" i="12"/>
  <c r="H826" i="12" s="1"/>
  <c r="B826" i="12"/>
  <c r="D826" i="12"/>
  <c r="E826" i="12"/>
  <c r="I826" i="12"/>
  <c r="J826" i="12" s="1"/>
  <c r="A827" i="12"/>
  <c r="H827" i="12" s="1"/>
  <c r="B827" i="12"/>
  <c r="D827" i="12"/>
  <c r="E827" i="12"/>
  <c r="I827" i="12"/>
  <c r="J827" i="12" s="1"/>
  <c r="A828" i="12"/>
  <c r="H828" i="12" s="1"/>
  <c r="B828" i="12"/>
  <c r="D828" i="12"/>
  <c r="E828" i="12"/>
  <c r="I828" i="12"/>
  <c r="J828" i="12" s="1"/>
  <c r="A829" i="12"/>
  <c r="H829" i="12" s="1"/>
  <c r="B829" i="12"/>
  <c r="D829" i="12"/>
  <c r="E829" i="12"/>
  <c r="I829" i="12"/>
  <c r="J829" i="12" s="1"/>
  <c r="A830" i="12"/>
  <c r="H830" i="12" s="1"/>
  <c r="B830" i="12"/>
  <c r="D830" i="12"/>
  <c r="E830" i="12"/>
  <c r="I830" i="12"/>
  <c r="J830" i="12" s="1"/>
  <c r="A831" i="12"/>
  <c r="H831" i="12" s="1"/>
  <c r="B831" i="12"/>
  <c r="D831" i="12"/>
  <c r="E831" i="12"/>
  <c r="I831" i="12"/>
  <c r="J831" i="12" s="1"/>
  <c r="A832" i="12"/>
  <c r="H832" i="12" s="1"/>
  <c r="B832" i="12"/>
  <c r="D832" i="12"/>
  <c r="E832" i="12"/>
  <c r="I832" i="12"/>
  <c r="J832" i="12" s="1"/>
  <c r="A833" i="12"/>
  <c r="H833" i="12" s="1"/>
  <c r="B833" i="12"/>
  <c r="D833" i="12"/>
  <c r="E833" i="12"/>
  <c r="I833" i="12"/>
  <c r="J833" i="12" s="1"/>
  <c r="A834" i="12"/>
  <c r="H834" i="12" s="1"/>
  <c r="B834" i="12"/>
  <c r="D834" i="12"/>
  <c r="E834" i="12"/>
  <c r="I834" i="12"/>
  <c r="J834" i="12" s="1"/>
  <c r="A835" i="12"/>
  <c r="H835" i="12" s="1"/>
  <c r="B835" i="12"/>
  <c r="D835" i="12"/>
  <c r="E835" i="12"/>
  <c r="I835" i="12"/>
  <c r="J835" i="12" s="1"/>
  <c r="A836" i="12"/>
  <c r="H836" i="12" s="1"/>
  <c r="B836" i="12"/>
  <c r="D836" i="12"/>
  <c r="E836" i="12"/>
  <c r="I836" i="12"/>
  <c r="J836" i="12" s="1"/>
  <c r="A837" i="12"/>
  <c r="H837" i="12" s="1"/>
  <c r="B837" i="12"/>
  <c r="D837" i="12"/>
  <c r="E837" i="12"/>
  <c r="I837" i="12"/>
  <c r="J837" i="12" s="1"/>
  <c r="A838" i="12"/>
  <c r="H838" i="12" s="1"/>
  <c r="B838" i="12"/>
  <c r="D838" i="12"/>
  <c r="E838" i="12"/>
  <c r="I838" i="12"/>
  <c r="J838" i="12" s="1"/>
  <c r="A839" i="12"/>
  <c r="H839" i="12" s="1"/>
  <c r="B839" i="12"/>
  <c r="D839" i="12"/>
  <c r="E839" i="12"/>
  <c r="I839" i="12"/>
  <c r="J839" i="12" s="1"/>
  <c r="A840" i="12"/>
  <c r="H840" i="12" s="1"/>
  <c r="B840" i="12"/>
  <c r="D840" i="12"/>
  <c r="E840" i="12"/>
  <c r="I840" i="12"/>
  <c r="J840" i="12" s="1"/>
  <c r="A841" i="12"/>
  <c r="H841" i="12" s="1"/>
  <c r="B841" i="12"/>
  <c r="D841" i="12"/>
  <c r="E841" i="12"/>
  <c r="I841" i="12"/>
  <c r="J841" i="12" s="1"/>
  <c r="A842" i="12"/>
  <c r="H842" i="12" s="1"/>
  <c r="B842" i="12"/>
  <c r="D842" i="12"/>
  <c r="E842" i="12"/>
  <c r="I842" i="12"/>
  <c r="J842" i="12" s="1"/>
  <c r="A843" i="12"/>
  <c r="H843" i="12" s="1"/>
  <c r="B843" i="12"/>
  <c r="D843" i="12"/>
  <c r="E843" i="12"/>
  <c r="I843" i="12"/>
  <c r="J843" i="12" s="1"/>
  <c r="A844" i="12"/>
  <c r="H844" i="12" s="1"/>
  <c r="B844" i="12"/>
  <c r="D844" i="12"/>
  <c r="E844" i="12"/>
  <c r="I844" i="12"/>
  <c r="J844" i="12" s="1"/>
  <c r="A845" i="12"/>
  <c r="H845" i="12" s="1"/>
  <c r="B845" i="12"/>
  <c r="D845" i="12"/>
  <c r="E845" i="12"/>
  <c r="I845" i="12"/>
  <c r="J845" i="12" s="1"/>
  <c r="A846" i="12"/>
  <c r="H846" i="12" s="1"/>
  <c r="B846" i="12"/>
  <c r="D846" i="12"/>
  <c r="E846" i="12"/>
  <c r="I846" i="12"/>
  <c r="J846" i="12" s="1"/>
  <c r="A847" i="12"/>
  <c r="H847" i="12" s="1"/>
  <c r="B847" i="12"/>
  <c r="D847" i="12"/>
  <c r="E847" i="12"/>
  <c r="I847" i="12"/>
  <c r="J847" i="12" s="1"/>
  <c r="A848" i="12"/>
  <c r="H848" i="12" s="1"/>
  <c r="B848" i="12"/>
  <c r="D848" i="12"/>
  <c r="E848" i="12"/>
  <c r="I848" i="12"/>
  <c r="J848" i="12" s="1"/>
  <c r="A849" i="12"/>
  <c r="H849" i="12" s="1"/>
  <c r="B849" i="12"/>
  <c r="D849" i="12"/>
  <c r="E849" i="12"/>
  <c r="I849" i="12"/>
  <c r="J849" i="12" s="1"/>
  <c r="A850" i="12"/>
  <c r="H850" i="12" s="1"/>
  <c r="B850" i="12"/>
  <c r="D850" i="12"/>
  <c r="E850" i="12"/>
  <c r="I850" i="12"/>
  <c r="J850" i="12" s="1"/>
  <c r="A851" i="12"/>
  <c r="H851" i="12" s="1"/>
  <c r="B851" i="12"/>
  <c r="D851" i="12"/>
  <c r="E851" i="12"/>
  <c r="I851" i="12"/>
  <c r="J851" i="12" s="1"/>
  <c r="A852" i="12"/>
  <c r="H852" i="12" s="1"/>
  <c r="B852" i="12"/>
  <c r="D852" i="12"/>
  <c r="E852" i="12"/>
  <c r="I852" i="12"/>
  <c r="J852" i="12" s="1"/>
  <c r="A853" i="12"/>
  <c r="H853" i="12" s="1"/>
  <c r="B853" i="12"/>
  <c r="D853" i="12"/>
  <c r="E853" i="12"/>
  <c r="I853" i="12"/>
  <c r="J853" i="12" s="1"/>
  <c r="A854" i="12"/>
  <c r="H854" i="12" s="1"/>
  <c r="B854" i="12"/>
  <c r="D854" i="12"/>
  <c r="E854" i="12"/>
  <c r="I854" i="12"/>
  <c r="J854" i="12" s="1"/>
  <c r="A855" i="12"/>
  <c r="H855" i="12" s="1"/>
  <c r="B855" i="12"/>
  <c r="D855" i="12"/>
  <c r="E855" i="12"/>
  <c r="I855" i="12"/>
  <c r="J855" i="12" s="1"/>
  <c r="A856" i="12"/>
  <c r="H856" i="12" s="1"/>
  <c r="B856" i="12"/>
  <c r="D856" i="12"/>
  <c r="E856" i="12"/>
  <c r="I856" i="12"/>
  <c r="J856" i="12" s="1"/>
  <c r="A857" i="12"/>
  <c r="H857" i="12" s="1"/>
  <c r="B857" i="12"/>
  <c r="D857" i="12"/>
  <c r="E857" i="12"/>
  <c r="I857" i="12"/>
  <c r="J857" i="12" s="1"/>
  <c r="A858" i="12"/>
  <c r="H858" i="12" s="1"/>
  <c r="B858" i="12"/>
  <c r="D858" i="12"/>
  <c r="E858" i="12"/>
  <c r="I858" i="12"/>
  <c r="J858" i="12" s="1"/>
  <c r="A859" i="12"/>
  <c r="H859" i="12" s="1"/>
  <c r="B859" i="12"/>
  <c r="D859" i="12"/>
  <c r="E859" i="12"/>
  <c r="I859" i="12"/>
  <c r="J859" i="12" s="1"/>
  <c r="A860" i="12"/>
  <c r="H860" i="12" s="1"/>
  <c r="B860" i="12"/>
  <c r="D860" i="12"/>
  <c r="E860" i="12"/>
  <c r="I860" i="12"/>
  <c r="J860" i="12" s="1"/>
  <c r="A861" i="12"/>
  <c r="H861" i="12" s="1"/>
  <c r="B861" i="12"/>
  <c r="D861" i="12"/>
  <c r="E861" i="12"/>
  <c r="I861" i="12"/>
  <c r="J861" i="12" s="1"/>
  <c r="A862" i="12"/>
  <c r="H862" i="12" s="1"/>
  <c r="B862" i="12"/>
  <c r="D862" i="12"/>
  <c r="E862" i="12"/>
  <c r="I862" i="12"/>
  <c r="J862" i="12" s="1"/>
  <c r="A863" i="12"/>
  <c r="H863" i="12" s="1"/>
  <c r="B863" i="12"/>
  <c r="D863" i="12"/>
  <c r="E863" i="12"/>
  <c r="I863" i="12"/>
  <c r="J863" i="12" s="1"/>
  <c r="A864" i="12"/>
  <c r="H864" i="12" s="1"/>
  <c r="B864" i="12"/>
  <c r="D864" i="12"/>
  <c r="E864" i="12"/>
  <c r="I864" i="12"/>
  <c r="J864" i="12" s="1"/>
  <c r="A865" i="12"/>
  <c r="H865" i="12" s="1"/>
  <c r="B865" i="12"/>
  <c r="D865" i="12"/>
  <c r="E865" i="12"/>
  <c r="I865" i="12"/>
  <c r="J865" i="12" s="1"/>
  <c r="A866" i="12"/>
  <c r="H866" i="12" s="1"/>
  <c r="B866" i="12"/>
  <c r="D866" i="12"/>
  <c r="E866" i="12"/>
  <c r="I866" i="12"/>
  <c r="J866" i="12" s="1"/>
  <c r="A867" i="12"/>
  <c r="H867" i="12" s="1"/>
  <c r="B867" i="12"/>
  <c r="D867" i="12"/>
  <c r="E867" i="12"/>
  <c r="I867" i="12"/>
  <c r="J867" i="12" s="1"/>
  <c r="A868" i="12"/>
  <c r="H868" i="12" s="1"/>
  <c r="B868" i="12"/>
  <c r="D868" i="12"/>
  <c r="E868" i="12"/>
  <c r="I868" i="12"/>
  <c r="J868" i="12" s="1"/>
  <c r="A869" i="12"/>
  <c r="H869" i="12" s="1"/>
  <c r="B869" i="12"/>
  <c r="D869" i="12"/>
  <c r="E869" i="12"/>
  <c r="I869" i="12"/>
  <c r="J869" i="12" s="1"/>
  <c r="A870" i="12"/>
  <c r="H870" i="12" s="1"/>
  <c r="B870" i="12"/>
  <c r="D870" i="12"/>
  <c r="E870" i="12"/>
  <c r="I870" i="12"/>
  <c r="J870" i="12" s="1"/>
  <c r="A871" i="12"/>
  <c r="H871" i="12" s="1"/>
  <c r="B871" i="12"/>
  <c r="D871" i="12"/>
  <c r="E871" i="12"/>
  <c r="I871" i="12"/>
  <c r="J871" i="12" s="1"/>
  <c r="A872" i="12"/>
  <c r="H872" i="12" s="1"/>
  <c r="B872" i="12"/>
  <c r="D872" i="12"/>
  <c r="E872" i="12"/>
  <c r="I872" i="12"/>
  <c r="J872" i="12" s="1"/>
  <c r="A873" i="12"/>
  <c r="H873" i="12" s="1"/>
  <c r="B873" i="12"/>
  <c r="D873" i="12"/>
  <c r="E873" i="12"/>
  <c r="I873" i="12"/>
  <c r="J873" i="12" s="1"/>
  <c r="A874" i="12"/>
  <c r="H874" i="12" s="1"/>
  <c r="B874" i="12"/>
  <c r="D874" i="12"/>
  <c r="E874" i="12"/>
  <c r="I874" i="12"/>
  <c r="J874" i="12" s="1"/>
  <c r="A875" i="12"/>
  <c r="H875" i="12" s="1"/>
  <c r="B875" i="12"/>
  <c r="D875" i="12"/>
  <c r="E875" i="12"/>
  <c r="I875" i="12"/>
  <c r="J875" i="12" s="1"/>
  <c r="A876" i="12"/>
  <c r="H876" i="12" s="1"/>
  <c r="B876" i="12"/>
  <c r="D876" i="12"/>
  <c r="E876" i="12"/>
  <c r="I876" i="12"/>
  <c r="J876" i="12" s="1"/>
  <c r="A877" i="12"/>
  <c r="H877" i="12" s="1"/>
  <c r="B877" i="12"/>
  <c r="D877" i="12"/>
  <c r="E877" i="12"/>
  <c r="I877" i="12"/>
  <c r="J877" i="12" s="1"/>
  <c r="A878" i="12"/>
  <c r="H878" i="12" s="1"/>
  <c r="B878" i="12"/>
  <c r="D878" i="12"/>
  <c r="E878" i="12"/>
  <c r="I878" i="12"/>
  <c r="J878" i="12" s="1"/>
  <c r="A879" i="12"/>
  <c r="H879" i="12" s="1"/>
  <c r="B879" i="12"/>
  <c r="D879" i="12"/>
  <c r="E879" i="12"/>
  <c r="I879" i="12"/>
  <c r="J879" i="12" s="1"/>
  <c r="A880" i="12"/>
  <c r="H880" i="12" s="1"/>
  <c r="B880" i="12"/>
  <c r="D880" i="12"/>
  <c r="E880" i="12"/>
  <c r="I880" i="12"/>
  <c r="J880" i="12" s="1"/>
  <c r="A881" i="12"/>
  <c r="H881" i="12" s="1"/>
  <c r="B881" i="12"/>
  <c r="D881" i="12"/>
  <c r="E881" i="12"/>
  <c r="I881" i="12"/>
  <c r="J881" i="12" s="1"/>
  <c r="A882" i="12"/>
  <c r="H882" i="12" s="1"/>
  <c r="B882" i="12"/>
  <c r="D882" i="12"/>
  <c r="E882" i="12"/>
  <c r="I882" i="12"/>
  <c r="J882" i="12" s="1"/>
  <c r="A883" i="12"/>
  <c r="H883" i="12" s="1"/>
  <c r="B883" i="12"/>
  <c r="D883" i="12"/>
  <c r="E883" i="12"/>
  <c r="I883" i="12"/>
  <c r="J883" i="12" s="1"/>
  <c r="A884" i="12"/>
  <c r="H884" i="12" s="1"/>
  <c r="B884" i="12"/>
  <c r="D884" i="12"/>
  <c r="E884" i="12"/>
  <c r="I884" i="12"/>
  <c r="J884" i="12" s="1"/>
  <c r="A885" i="12"/>
  <c r="H885" i="12" s="1"/>
  <c r="B885" i="12"/>
  <c r="D885" i="12"/>
  <c r="E885" i="12"/>
  <c r="I885" i="12"/>
  <c r="J885" i="12" s="1"/>
  <c r="A886" i="12"/>
  <c r="H886" i="12" s="1"/>
  <c r="B886" i="12"/>
  <c r="D886" i="12"/>
  <c r="E886" i="12"/>
  <c r="I886" i="12"/>
  <c r="J886" i="12" s="1"/>
  <c r="A887" i="12"/>
  <c r="H887" i="12" s="1"/>
  <c r="B887" i="12"/>
  <c r="D887" i="12"/>
  <c r="E887" i="12"/>
  <c r="I887" i="12"/>
  <c r="J887" i="12" s="1"/>
  <c r="A888" i="12"/>
  <c r="H888" i="12" s="1"/>
  <c r="B888" i="12"/>
  <c r="D888" i="12"/>
  <c r="E888" i="12"/>
  <c r="I888" i="12"/>
  <c r="J888" i="12" s="1"/>
  <c r="A889" i="12"/>
  <c r="H889" i="12" s="1"/>
  <c r="B889" i="12"/>
  <c r="D889" i="12"/>
  <c r="E889" i="12"/>
  <c r="I889" i="12"/>
  <c r="J889" i="12" s="1"/>
  <c r="A890" i="12"/>
  <c r="H890" i="12" s="1"/>
  <c r="B890" i="12"/>
  <c r="D890" i="12"/>
  <c r="E890" i="12"/>
  <c r="I890" i="12"/>
  <c r="J890" i="12" s="1"/>
  <c r="A891" i="12"/>
  <c r="H891" i="12" s="1"/>
  <c r="B891" i="12"/>
  <c r="D891" i="12"/>
  <c r="E891" i="12"/>
  <c r="I891" i="12"/>
  <c r="J891" i="12" s="1"/>
  <c r="A892" i="12"/>
  <c r="H892" i="12" s="1"/>
  <c r="B892" i="12"/>
  <c r="D892" i="12"/>
  <c r="E892" i="12"/>
  <c r="I892" i="12"/>
  <c r="J892" i="12" s="1"/>
  <c r="A893" i="12"/>
  <c r="H893" i="12" s="1"/>
  <c r="B893" i="12"/>
  <c r="D893" i="12"/>
  <c r="E893" i="12"/>
  <c r="I893" i="12"/>
  <c r="J893" i="12" s="1"/>
  <c r="A894" i="12"/>
  <c r="H894" i="12" s="1"/>
  <c r="B894" i="12"/>
  <c r="D894" i="12"/>
  <c r="E894" i="12"/>
  <c r="I894" i="12"/>
  <c r="J894" i="12" s="1"/>
  <c r="A895" i="12"/>
  <c r="H895" i="12" s="1"/>
  <c r="B895" i="12"/>
  <c r="D895" i="12"/>
  <c r="E895" i="12"/>
  <c r="I895" i="12"/>
  <c r="J895" i="12" s="1"/>
  <c r="A896" i="12"/>
  <c r="H896" i="12" s="1"/>
  <c r="B896" i="12"/>
  <c r="D896" i="12"/>
  <c r="E896" i="12"/>
  <c r="I896" i="12"/>
  <c r="J896" i="12" s="1"/>
  <c r="A897" i="12"/>
  <c r="H897" i="12" s="1"/>
  <c r="B897" i="12"/>
  <c r="D897" i="12"/>
  <c r="E897" i="12"/>
  <c r="I897" i="12"/>
  <c r="J897" i="12" s="1"/>
  <c r="A898" i="12"/>
  <c r="H898" i="12" s="1"/>
  <c r="B898" i="12"/>
  <c r="D898" i="12"/>
  <c r="E898" i="12"/>
  <c r="I898" i="12"/>
  <c r="J898" i="12" s="1"/>
  <c r="A899" i="12"/>
  <c r="H899" i="12" s="1"/>
  <c r="B899" i="12"/>
  <c r="D899" i="12"/>
  <c r="E899" i="12"/>
  <c r="I899" i="12"/>
  <c r="J899" i="12" s="1"/>
  <c r="A900" i="12"/>
  <c r="H900" i="12" s="1"/>
  <c r="B900" i="12"/>
  <c r="D900" i="12"/>
  <c r="E900" i="12"/>
  <c r="I900" i="12"/>
  <c r="J900" i="12" s="1"/>
  <c r="A901" i="12"/>
  <c r="H901" i="12" s="1"/>
  <c r="B901" i="12"/>
  <c r="D901" i="12"/>
  <c r="E901" i="12"/>
  <c r="I901" i="12"/>
  <c r="J901" i="12" s="1"/>
  <c r="A902" i="12"/>
  <c r="H902" i="12" s="1"/>
  <c r="B902" i="12"/>
  <c r="D902" i="12"/>
  <c r="E902" i="12"/>
  <c r="I902" i="12"/>
  <c r="J902" i="12" s="1"/>
  <c r="A903" i="12"/>
  <c r="H903" i="12" s="1"/>
  <c r="B903" i="12"/>
  <c r="D903" i="12"/>
  <c r="E903" i="12"/>
  <c r="I903" i="12"/>
  <c r="J903" i="12" s="1"/>
  <c r="A904" i="12"/>
  <c r="H904" i="12" s="1"/>
  <c r="B904" i="12"/>
  <c r="D904" i="12"/>
  <c r="E904" i="12"/>
  <c r="I904" i="12"/>
  <c r="J904" i="12" s="1"/>
  <c r="A905" i="12"/>
  <c r="H905" i="12" s="1"/>
  <c r="B905" i="12"/>
  <c r="D905" i="12"/>
  <c r="E905" i="12"/>
  <c r="I905" i="12"/>
  <c r="J905" i="12" s="1"/>
  <c r="A906" i="12"/>
  <c r="H906" i="12" s="1"/>
  <c r="B906" i="12"/>
  <c r="D906" i="12"/>
  <c r="E906" i="12"/>
  <c r="I906" i="12"/>
  <c r="J906" i="12" s="1"/>
  <c r="A907" i="12"/>
  <c r="H907" i="12" s="1"/>
  <c r="B907" i="12"/>
  <c r="D907" i="12"/>
  <c r="E907" i="12"/>
  <c r="I907" i="12"/>
  <c r="J907" i="12" s="1"/>
  <c r="A908" i="12"/>
  <c r="H908" i="12" s="1"/>
  <c r="B908" i="12"/>
  <c r="D908" i="12"/>
  <c r="E908" i="12"/>
  <c r="I908" i="12"/>
  <c r="J908" i="12" s="1"/>
  <c r="A909" i="12"/>
  <c r="H909" i="12" s="1"/>
  <c r="B909" i="12"/>
  <c r="D909" i="12"/>
  <c r="E909" i="12"/>
  <c r="I909" i="12"/>
  <c r="J909" i="12" s="1"/>
  <c r="A910" i="12"/>
  <c r="H910" i="12" s="1"/>
  <c r="B910" i="12"/>
  <c r="D910" i="12"/>
  <c r="E910" i="12"/>
  <c r="I910" i="12"/>
  <c r="J910" i="12" s="1"/>
  <c r="A911" i="12"/>
  <c r="H911" i="12" s="1"/>
  <c r="B911" i="12"/>
  <c r="D911" i="12"/>
  <c r="E911" i="12"/>
  <c r="I911" i="12"/>
  <c r="J911" i="12" s="1"/>
  <c r="A912" i="12"/>
  <c r="H912" i="12" s="1"/>
  <c r="B912" i="12"/>
  <c r="D912" i="12"/>
  <c r="E912" i="12"/>
  <c r="I912" i="12"/>
  <c r="J912" i="12" s="1"/>
  <c r="A913" i="12"/>
  <c r="H913" i="12" s="1"/>
  <c r="B913" i="12"/>
  <c r="D913" i="12"/>
  <c r="E913" i="12"/>
  <c r="I913" i="12"/>
  <c r="J913" i="12" s="1"/>
  <c r="A914" i="12"/>
  <c r="H914" i="12" s="1"/>
  <c r="B914" i="12"/>
  <c r="D914" i="12"/>
  <c r="E914" i="12"/>
  <c r="I914" i="12"/>
  <c r="J914" i="12" s="1"/>
  <c r="A915" i="12"/>
  <c r="H915" i="12" s="1"/>
  <c r="B915" i="12"/>
  <c r="D915" i="12"/>
  <c r="E915" i="12"/>
  <c r="I915" i="12"/>
  <c r="J915" i="12" s="1"/>
  <c r="A916" i="12"/>
  <c r="H916" i="12" s="1"/>
  <c r="B916" i="12"/>
  <c r="D916" i="12"/>
  <c r="E916" i="12"/>
  <c r="I916" i="12"/>
  <c r="J916" i="12" s="1"/>
  <c r="A917" i="12"/>
  <c r="H917" i="12" s="1"/>
  <c r="B917" i="12"/>
  <c r="D917" i="12"/>
  <c r="E917" i="12"/>
  <c r="I917" i="12"/>
  <c r="J917" i="12" s="1"/>
  <c r="A918" i="12"/>
  <c r="H918" i="12" s="1"/>
  <c r="B918" i="12"/>
  <c r="D918" i="12"/>
  <c r="E918" i="12"/>
  <c r="I918" i="12"/>
  <c r="J918" i="12" s="1"/>
  <c r="A919" i="12"/>
  <c r="H919" i="12" s="1"/>
  <c r="B919" i="12"/>
  <c r="D919" i="12"/>
  <c r="E919" i="12"/>
  <c r="I919" i="12"/>
  <c r="J919" i="12" s="1"/>
  <c r="A920" i="12"/>
  <c r="H920" i="12" s="1"/>
  <c r="B920" i="12"/>
  <c r="D920" i="12"/>
  <c r="E920" i="12"/>
  <c r="I920" i="12"/>
  <c r="J920" i="12" s="1"/>
  <c r="A921" i="12"/>
  <c r="H921" i="12" s="1"/>
  <c r="B921" i="12"/>
  <c r="D921" i="12"/>
  <c r="E921" i="12"/>
  <c r="I921" i="12"/>
  <c r="J921" i="12" s="1"/>
  <c r="A922" i="12"/>
  <c r="H922" i="12" s="1"/>
  <c r="B922" i="12"/>
  <c r="D922" i="12"/>
  <c r="E922" i="12"/>
  <c r="I922" i="12"/>
  <c r="J922" i="12" s="1"/>
  <c r="A923" i="12"/>
  <c r="H923" i="12" s="1"/>
  <c r="B923" i="12"/>
  <c r="D923" i="12"/>
  <c r="E923" i="12"/>
  <c r="I923" i="12"/>
  <c r="J923" i="12" s="1"/>
  <c r="A924" i="12"/>
  <c r="H924" i="12" s="1"/>
  <c r="B924" i="12"/>
  <c r="D924" i="12"/>
  <c r="E924" i="12"/>
  <c r="I924" i="12"/>
  <c r="J924" i="12" s="1"/>
  <c r="A925" i="12"/>
  <c r="H925" i="12" s="1"/>
  <c r="B925" i="12"/>
  <c r="D925" i="12"/>
  <c r="E925" i="12"/>
  <c r="I925" i="12"/>
  <c r="J925" i="12" s="1"/>
  <c r="A926" i="12"/>
  <c r="H926" i="12" s="1"/>
  <c r="B926" i="12"/>
  <c r="D926" i="12"/>
  <c r="E926" i="12"/>
  <c r="I926" i="12"/>
  <c r="J926" i="12" s="1"/>
  <c r="A927" i="12"/>
  <c r="H927" i="12" s="1"/>
  <c r="B927" i="12"/>
  <c r="D927" i="12"/>
  <c r="E927" i="12"/>
  <c r="I927" i="12"/>
  <c r="J927" i="12" s="1"/>
  <c r="A928" i="12"/>
  <c r="H928" i="12" s="1"/>
  <c r="B928" i="12"/>
  <c r="D928" i="12"/>
  <c r="E928" i="12"/>
  <c r="I928" i="12"/>
  <c r="J928" i="12" s="1"/>
  <c r="A929" i="12"/>
  <c r="H929" i="12" s="1"/>
  <c r="B929" i="12"/>
  <c r="D929" i="12"/>
  <c r="E929" i="12"/>
  <c r="I929" i="12"/>
  <c r="J929" i="12" s="1"/>
  <c r="A930" i="12"/>
  <c r="H930" i="12" s="1"/>
  <c r="B930" i="12"/>
  <c r="D930" i="12"/>
  <c r="E930" i="12"/>
  <c r="I930" i="12"/>
  <c r="J930" i="12" s="1"/>
  <c r="A931" i="12"/>
  <c r="H931" i="12" s="1"/>
  <c r="B931" i="12"/>
  <c r="D931" i="12"/>
  <c r="E931" i="12"/>
  <c r="I931" i="12"/>
  <c r="J931" i="12" s="1"/>
  <c r="A932" i="12"/>
  <c r="H932" i="12" s="1"/>
  <c r="B932" i="12"/>
  <c r="D932" i="12"/>
  <c r="E932" i="12"/>
  <c r="I932" i="12"/>
  <c r="J932" i="12" s="1"/>
  <c r="A933" i="12"/>
  <c r="H933" i="12" s="1"/>
  <c r="B933" i="12"/>
  <c r="D933" i="12"/>
  <c r="E933" i="12"/>
  <c r="I933" i="12"/>
  <c r="J933" i="12" s="1"/>
  <c r="A934" i="12"/>
  <c r="H934" i="12" s="1"/>
  <c r="B934" i="12"/>
  <c r="D934" i="12"/>
  <c r="E934" i="12"/>
  <c r="I934" i="12"/>
  <c r="J934" i="12" s="1"/>
  <c r="A935" i="12"/>
  <c r="H935" i="12" s="1"/>
  <c r="B935" i="12"/>
  <c r="D935" i="12"/>
  <c r="E935" i="12"/>
  <c r="I935" i="12"/>
  <c r="J935" i="12" s="1"/>
  <c r="A936" i="12"/>
  <c r="H936" i="12" s="1"/>
  <c r="B936" i="12"/>
  <c r="D936" i="12"/>
  <c r="E936" i="12"/>
  <c r="I936" i="12"/>
  <c r="J936" i="12" s="1"/>
  <c r="A937" i="12"/>
  <c r="H937" i="12" s="1"/>
  <c r="B937" i="12"/>
  <c r="D937" i="12"/>
  <c r="E937" i="12"/>
  <c r="I937" i="12"/>
  <c r="J937" i="12" s="1"/>
  <c r="A938" i="12"/>
  <c r="H938" i="12" s="1"/>
  <c r="B938" i="12"/>
  <c r="D938" i="12"/>
  <c r="E938" i="12"/>
  <c r="I938" i="12"/>
  <c r="J938" i="12" s="1"/>
  <c r="A939" i="12"/>
  <c r="H939" i="12" s="1"/>
  <c r="B939" i="12"/>
  <c r="D939" i="12"/>
  <c r="E939" i="12"/>
  <c r="I939" i="12"/>
  <c r="J939" i="12" s="1"/>
  <c r="A940" i="12"/>
  <c r="H940" i="12" s="1"/>
  <c r="B940" i="12"/>
  <c r="D940" i="12"/>
  <c r="E940" i="12"/>
  <c r="I940" i="12"/>
  <c r="J940" i="12" s="1"/>
  <c r="A941" i="12"/>
  <c r="H941" i="12" s="1"/>
  <c r="B941" i="12"/>
  <c r="D941" i="12"/>
  <c r="E941" i="12"/>
  <c r="I941" i="12"/>
  <c r="J941" i="12" s="1"/>
  <c r="A942" i="12"/>
  <c r="H942" i="12" s="1"/>
  <c r="B942" i="12"/>
  <c r="D942" i="12"/>
  <c r="E942" i="12"/>
  <c r="I942" i="12"/>
  <c r="J942" i="12" s="1"/>
  <c r="A943" i="12"/>
  <c r="H943" i="12" s="1"/>
  <c r="B943" i="12"/>
  <c r="D943" i="12"/>
  <c r="E943" i="12"/>
  <c r="I943" i="12"/>
  <c r="J943" i="12" s="1"/>
  <c r="A944" i="12"/>
  <c r="H944" i="12" s="1"/>
  <c r="B944" i="12"/>
  <c r="D944" i="12"/>
  <c r="E944" i="12"/>
  <c r="I944" i="12"/>
  <c r="J944" i="12" s="1"/>
  <c r="A945" i="12"/>
  <c r="H945" i="12" s="1"/>
  <c r="B945" i="12"/>
  <c r="D945" i="12"/>
  <c r="E945" i="12"/>
  <c r="I945" i="12"/>
  <c r="J945" i="12" s="1"/>
  <c r="A946" i="12"/>
  <c r="H946" i="12" s="1"/>
  <c r="B946" i="12"/>
  <c r="D946" i="12"/>
  <c r="E946" i="12"/>
  <c r="I946" i="12"/>
  <c r="J946" i="12" s="1"/>
  <c r="A947" i="12"/>
  <c r="H947" i="12" s="1"/>
  <c r="B947" i="12"/>
  <c r="D947" i="12"/>
  <c r="E947" i="12"/>
  <c r="I947" i="12"/>
  <c r="J947" i="12" s="1"/>
  <c r="A948" i="12"/>
  <c r="H948" i="12" s="1"/>
  <c r="B948" i="12"/>
  <c r="D948" i="12"/>
  <c r="E948" i="12"/>
  <c r="I948" i="12"/>
  <c r="J948" i="12" s="1"/>
  <c r="A949" i="12"/>
  <c r="H949" i="12" s="1"/>
  <c r="B949" i="12"/>
  <c r="D949" i="12"/>
  <c r="E949" i="12"/>
  <c r="I949" i="12"/>
  <c r="J949" i="12" s="1"/>
  <c r="A950" i="12"/>
  <c r="H950" i="12" s="1"/>
  <c r="B950" i="12"/>
  <c r="D950" i="12"/>
  <c r="E950" i="12"/>
  <c r="I950" i="12"/>
  <c r="J950" i="12" s="1"/>
  <c r="A951" i="12"/>
  <c r="H951" i="12" s="1"/>
  <c r="B951" i="12"/>
  <c r="D951" i="12"/>
  <c r="E951" i="12"/>
  <c r="I951" i="12"/>
  <c r="J951" i="12" s="1"/>
  <c r="A952" i="12"/>
  <c r="H952" i="12" s="1"/>
  <c r="B952" i="12"/>
  <c r="D952" i="12"/>
  <c r="E952" i="12"/>
  <c r="I952" i="12"/>
  <c r="J952" i="12" s="1"/>
  <c r="A953" i="12"/>
  <c r="H953" i="12" s="1"/>
  <c r="B953" i="12"/>
  <c r="D953" i="12"/>
  <c r="E953" i="12"/>
  <c r="I953" i="12"/>
  <c r="J953" i="12" s="1"/>
  <c r="A954" i="12"/>
  <c r="H954" i="12" s="1"/>
  <c r="B954" i="12"/>
  <c r="D954" i="12"/>
  <c r="E954" i="12"/>
  <c r="I954" i="12"/>
  <c r="J954" i="12" s="1"/>
  <c r="A955" i="12"/>
  <c r="H955" i="12" s="1"/>
  <c r="B955" i="12"/>
  <c r="D955" i="12"/>
  <c r="E955" i="12"/>
  <c r="I955" i="12"/>
  <c r="J955" i="12" s="1"/>
  <c r="A956" i="12"/>
  <c r="H956" i="12" s="1"/>
  <c r="B956" i="12"/>
  <c r="D956" i="12"/>
  <c r="E956" i="12"/>
  <c r="I956" i="12"/>
  <c r="J956" i="12" s="1"/>
  <c r="A957" i="12"/>
  <c r="H957" i="12" s="1"/>
  <c r="B957" i="12"/>
  <c r="D957" i="12"/>
  <c r="E957" i="12"/>
  <c r="I957" i="12"/>
  <c r="J957" i="12" s="1"/>
  <c r="A958" i="12"/>
  <c r="H958" i="12" s="1"/>
  <c r="B958" i="12"/>
  <c r="D958" i="12"/>
  <c r="E958" i="12"/>
  <c r="I958" i="12"/>
  <c r="J958" i="12" s="1"/>
  <c r="A959" i="12"/>
  <c r="H959" i="12" s="1"/>
  <c r="B959" i="12"/>
  <c r="D959" i="12"/>
  <c r="E959" i="12"/>
  <c r="I959" i="12"/>
  <c r="J959" i="12" s="1"/>
  <c r="A960" i="12"/>
  <c r="H960" i="12" s="1"/>
  <c r="B960" i="12"/>
  <c r="D960" i="12"/>
  <c r="E960" i="12"/>
  <c r="I960" i="12"/>
  <c r="J960" i="12" s="1"/>
  <c r="A961" i="12"/>
  <c r="H961" i="12" s="1"/>
  <c r="B961" i="12"/>
  <c r="D961" i="12"/>
  <c r="E961" i="12"/>
  <c r="I961" i="12"/>
  <c r="J961" i="12" s="1"/>
  <c r="A962" i="12"/>
  <c r="H962" i="12" s="1"/>
  <c r="B962" i="12"/>
  <c r="D962" i="12"/>
  <c r="E962" i="12"/>
  <c r="I962" i="12"/>
  <c r="J962" i="12" s="1"/>
  <c r="A963" i="12"/>
  <c r="H963" i="12" s="1"/>
  <c r="B963" i="12"/>
  <c r="D963" i="12"/>
  <c r="E963" i="12"/>
  <c r="I963" i="12"/>
  <c r="J963" i="12" s="1"/>
  <c r="A964" i="12"/>
  <c r="H964" i="12" s="1"/>
  <c r="B964" i="12"/>
  <c r="D964" i="12"/>
  <c r="E964" i="12"/>
  <c r="I964" i="12"/>
  <c r="J964" i="12" s="1"/>
  <c r="A965" i="12"/>
  <c r="H965" i="12" s="1"/>
  <c r="B965" i="12"/>
  <c r="D965" i="12"/>
  <c r="E965" i="12"/>
  <c r="I965" i="12"/>
  <c r="J965" i="12" s="1"/>
  <c r="A966" i="12"/>
  <c r="H966" i="12" s="1"/>
  <c r="B966" i="12"/>
  <c r="D966" i="12"/>
  <c r="E966" i="12"/>
  <c r="I966" i="12"/>
  <c r="J966" i="12" s="1"/>
  <c r="A967" i="12"/>
  <c r="H967" i="12" s="1"/>
  <c r="B967" i="12"/>
  <c r="D967" i="12"/>
  <c r="E967" i="12"/>
  <c r="I967" i="12"/>
  <c r="J967" i="12" s="1"/>
  <c r="A968" i="12"/>
  <c r="H968" i="12" s="1"/>
  <c r="B968" i="12"/>
  <c r="D968" i="12"/>
  <c r="E968" i="12"/>
  <c r="I968" i="12"/>
  <c r="J968" i="12" s="1"/>
  <c r="A969" i="12"/>
  <c r="H969" i="12" s="1"/>
  <c r="B969" i="12"/>
  <c r="D969" i="12"/>
  <c r="E969" i="12"/>
  <c r="I969" i="12"/>
  <c r="J969" i="12" s="1"/>
  <c r="A970" i="12"/>
  <c r="H970" i="12" s="1"/>
  <c r="B970" i="12"/>
  <c r="D970" i="12"/>
  <c r="E970" i="12"/>
  <c r="I970" i="12"/>
  <c r="J970" i="12" s="1"/>
  <c r="A971" i="12"/>
  <c r="H971" i="12" s="1"/>
  <c r="B971" i="12"/>
  <c r="D971" i="12"/>
  <c r="E971" i="12"/>
  <c r="I971" i="12"/>
  <c r="J971" i="12" s="1"/>
  <c r="A972" i="12"/>
  <c r="H972" i="12" s="1"/>
  <c r="B972" i="12"/>
  <c r="D972" i="12"/>
  <c r="E972" i="12"/>
  <c r="I972" i="12"/>
  <c r="J972" i="12" s="1"/>
  <c r="A973" i="12"/>
  <c r="H973" i="12" s="1"/>
  <c r="B973" i="12"/>
  <c r="D973" i="12"/>
  <c r="E973" i="12"/>
  <c r="I973" i="12"/>
  <c r="J973" i="12" s="1"/>
  <c r="A974" i="12"/>
  <c r="H974" i="12" s="1"/>
  <c r="B974" i="12"/>
  <c r="D974" i="12"/>
  <c r="E974" i="12"/>
  <c r="I974" i="12"/>
  <c r="J974" i="12" s="1"/>
  <c r="A975" i="12"/>
  <c r="H975" i="12" s="1"/>
  <c r="B975" i="12"/>
  <c r="D975" i="12"/>
  <c r="E975" i="12"/>
  <c r="I975" i="12"/>
  <c r="J975" i="12" s="1"/>
  <c r="A976" i="12"/>
  <c r="H976" i="12" s="1"/>
  <c r="B976" i="12"/>
  <c r="D976" i="12"/>
  <c r="E976" i="12"/>
  <c r="I976" i="12"/>
  <c r="J976" i="12" s="1"/>
  <c r="A977" i="12"/>
  <c r="H977" i="12" s="1"/>
  <c r="B977" i="12"/>
  <c r="D977" i="12"/>
  <c r="E977" i="12"/>
  <c r="I977" i="12"/>
  <c r="J977" i="12" s="1"/>
  <c r="A978" i="12"/>
  <c r="H978" i="12" s="1"/>
  <c r="B978" i="12"/>
  <c r="D978" i="12"/>
  <c r="E978" i="12"/>
  <c r="I978" i="12"/>
  <c r="J978" i="12" s="1"/>
  <c r="A979" i="12"/>
  <c r="H979" i="12" s="1"/>
  <c r="B979" i="12"/>
  <c r="D979" i="12"/>
  <c r="E979" i="12"/>
  <c r="I979" i="12"/>
  <c r="J979" i="12" s="1"/>
  <c r="A980" i="12"/>
  <c r="H980" i="12" s="1"/>
  <c r="B980" i="12"/>
  <c r="D980" i="12"/>
  <c r="E980" i="12"/>
  <c r="I980" i="12"/>
  <c r="J980" i="12" s="1"/>
  <c r="A981" i="12"/>
  <c r="H981" i="12" s="1"/>
  <c r="B981" i="12"/>
  <c r="D981" i="12"/>
  <c r="E981" i="12"/>
  <c r="I981" i="12"/>
  <c r="J981" i="12" s="1"/>
  <c r="A982" i="12"/>
  <c r="H982" i="12" s="1"/>
  <c r="B982" i="12"/>
  <c r="D982" i="12"/>
  <c r="E982" i="12"/>
  <c r="I982" i="12"/>
  <c r="J982" i="12" s="1"/>
  <c r="A983" i="12"/>
  <c r="H983" i="12" s="1"/>
  <c r="B983" i="12"/>
  <c r="D983" i="12"/>
  <c r="E983" i="12"/>
  <c r="I983" i="12"/>
  <c r="J983" i="12" s="1"/>
  <c r="A984" i="12"/>
  <c r="H984" i="12" s="1"/>
  <c r="B984" i="12"/>
  <c r="D984" i="12"/>
  <c r="E984" i="12"/>
  <c r="I984" i="12"/>
  <c r="J984" i="12" s="1"/>
  <c r="A985" i="12"/>
  <c r="H985" i="12" s="1"/>
  <c r="B985" i="12"/>
  <c r="D985" i="12"/>
  <c r="E985" i="12"/>
  <c r="I985" i="12"/>
  <c r="J985" i="12" s="1"/>
  <c r="A986" i="12"/>
  <c r="H986" i="12" s="1"/>
  <c r="B986" i="12"/>
  <c r="D986" i="12"/>
  <c r="E986" i="12"/>
  <c r="I986" i="12"/>
  <c r="J986" i="12" s="1"/>
  <c r="A987" i="12"/>
  <c r="H987" i="12" s="1"/>
  <c r="B987" i="12"/>
  <c r="D987" i="12"/>
  <c r="E987" i="12"/>
  <c r="I987" i="12"/>
  <c r="J987" i="12" s="1"/>
  <c r="A988" i="12"/>
  <c r="H988" i="12" s="1"/>
  <c r="B988" i="12"/>
  <c r="D988" i="12"/>
  <c r="E988" i="12"/>
  <c r="I988" i="12"/>
  <c r="J988" i="12" s="1"/>
  <c r="A989" i="12"/>
  <c r="H989" i="12" s="1"/>
  <c r="B989" i="12"/>
  <c r="D989" i="12"/>
  <c r="E989" i="12"/>
  <c r="I989" i="12"/>
  <c r="J989" i="12" s="1"/>
  <c r="A990" i="12"/>
  <c r="H990" i="12" s="1"/>
  <c r="B990" i="12"/>
  <c r="D990" i="12"/>
  <c r="E990" i="12"/>
  <c r="I990" i="12"/>
  <c r="J990" i="12" s="1"/>
  <c r="A991" i="12"/>
  <c r="H991" i="12" s="1"/>
  <c r="B991" i="12"/>
  <c r="D991" i="12"/>
  <c r="E991" i="12"/>
  <c r="I991" i="12"/>
  <c r="J991" i="12" s="1"/>
  <c r="A992" i="12"/>
  <c r="H992" i="12" s="1"/>
  <c r="B992" i="12"/>
  <c r="D992" i="12"/>
  <c r="E992" i="12"/>
  <c r="I992" i="12"/>
  <c r="J992" i="12" s="1"/>
  <c r="A993" i="12"/>
  <c r="H993" i="12" s="1"/>
  <c r="B993" i="12"/>
  <c r="D993" i="12"/>
  <c r="E993" i="12"/>
  <c r="I993" i="12"/>
  <c r="J993" i="12" s="1"/>
  <c r="A994" i="12"/>
  <c r="H994" i="12" s="1"/>
  <c r="B994" i="12"/>
  <c r="D994" i="12"/>
  <c r="E994" i="12"/>
  <c r="I994" i="12"/>
  <c r="J994" i="12" s="1"/>
  <c r="A995" i="12"/>
  <c r="H995" i="12" s="1"/>
  <c r="B995" i="12"/>
  <c r="D995" i="12"/>
  <c r="E995" i="12"/>
  <c r="I995" i="12"/>
  <c r="J995" i="12" s="1"/>
  <c r="A996" i="12"/>
  <c r="H996" i="12" s="1"/>
  <c r="B996" i="12"/>
  <c r="D996" i="12"/>
  <c r="E996" i="12"/>
  <c r="I996" i="12"/>
  <c r="J996" i="12" s="1"/>
  <c r="A997" i="12"/>
  <c r="H997" i="12" s="1"/>
  <c r="B997" i="12"/>
  <c r="D997" i="12"/>
  <c r="E997" i="12"/>
  <c r="I997" i="12"/>
  <c r="J997" i="12" s="1"/>
  <c r="A998" i="12"/>
  <c r="H998" i="12" s="1"/>
  <c r="B998" i="12"/>
  <c r="D998" i="12"/>
  <c r="E998" i="12"/>
  <c r="I998" i="12"/>
  <c r="J998" i="12" s="1"/>
  <c r="A999" i="12"/>
  <c r="H999" i="12" s="1"/>
  <c r="B999" i="12"/>
  <c r="D999" i="12"/>
  <c r="E999" i="12"/>
  <c r="I999" i="12"/>
  <c r="J999" i="12" s="1"/>
  <c r="A1000" i="12"/>
  <c r="H1000" i="12" s="1"/>
  <c r="B1000" i="12"/>
  <c r="D1000" i="12"/>
  <c r="E1000" i="12"/>
  <c r="I1000" i="12"/>
  <c r="J1000" i="12" s="1"/>
  <c r="A1001" i="12"/>
  <c r="H1001" i="12" s="1"/>
  <c r="B1001" i="12"/>
  <c r="D1001" i="12"/>
  <c r="E1001" i="12"/>
  <c r="I1001" i="12"/>
  <c r="J1001" i="12" s="1"/>
  <c r="A1002" i="12"/>
  <c r="H1002" i="12" s="1"/>
  <c r="B1002" i="12"/>
  <c r="D1002" i="12"/>
  <c r="E1002" i="12"/>
  <c r="I1002" i="12"/>
  <c r="J1002" i="12" s="1"/>
  <c r="A1003" i="12"/>
  <c r="H1003" i="12" s="1"/>
  <c r="B1003" i="12"/>
  <c r="D1003" i="12"/>
  <c r="E1003" i="12"/>
  <c r="I1003" i="12"/>
  <c r="J1003" i="12" s="1"/>
  <c r="A1004" i="12"/>
  <c r="H1004" i="12" s="1"/>
  <c r="B1004" i="12"/>
  <c r="D1004" i="12"/>
  <c r="E1004" i="12"/>
  <c r="I1004" i="12"/>
  <c r="J1004" i="12" s="1"/>
  <c r="A1005" i="12"/>
  <c r="H1005" i="12" s="1"/>
  <c r="B1005" i="12"/>
  <c r="D1005" i="12"/>
  <c r="E1005" i="12"/>
  <c r="I1005" i="12"/>
  <c r="J1005" i="12" s="1"/>
  <c r="A1006" i="12"/>
  <c r="H1006" i="12" s="1"/>
  <c r="B1006" i="12"/>
  <c r="D1006" i="12"/>
  <c r="E1006" i="12"/>
  <c r="I1006" i="12"/>
  <c r="J1006" i="12" s="1"/>
  <c r="A1007" i="12"/>
  <c r="H1007" i="12" s="1"/>
  <c r="B1007" i="12"/>
  <c r="D1007" i="12"/>
  <c r="E1007" i="12"/>
  <c r="I1007" i="12"/>
  <c r="J1007" i="12" s="1"/>
  <c r="A1008" i="12"/>
  <c r="H1008" i="12" s="1"/>
  <c r="B1008" i="12"/>
  <c r="D1008" i="12"/>
  <c r="E1008" i="12"/>
  <c r="I1008" i="12"/>
  <c r="J1008" i="12" s="1"/>
  <c r="A1009" i="12"/>
  <c r="H1009" i="12" s="1"/>
  <c r="B1009" i="12"/>
  <c r="D1009" i="12"/>
  <c r="E1009" i="12"/>
  <c r="I1009" i="12"/>
  <c r="J1009" i="12" s="1"/>
  <c r="A1010" i="12"/>
  <c r="H1010" i="12" s="1"/>
  <c r="B1010" i="12"/>
  <c r="D1010" i="12"/>
  <c r="E1010" i="12"/>
  <c r="I1010" i="12"/>
  <c r="J1010" i="12" s="1"/>
  <c r="A1011" i="12"/>
  <c r="H1011" i="12" s="1"/>
  <c r="B1011" i="12"/>
  <c r="D1011" i="12"/>
  <c r="E1011" i="12"/>
  <c r="I1011" i="12"/>
  <c r="J1011" i="12" s="1"/>
  <c r="A1012" i="12"/>
  <c r="H1012" i="12" s="1"/>
  <c r="B1012" i="12"/>
  <c r="D1012" i="12"/>
  <c r="E1012" i="12"/>
  <c r="I1012" i="12"/>
  <c r="J1012" i="12" s="1"/>
  <c r="A1013" i="12"/>
  <c r="H1013" i="12" s="1"/>
  <c r="B1013" i="12"/>
  <c r="D1013" i="12"/>
  <c r="E1013" i="12"/>
  <c r="I1013" i="12"/>
  <c r="J1013" i="12" s="1"/>
  <c r="A1014" i="12"/>
  <c r="H1014" i="12" s="1"/>
  <c r="B1014" i="12"/>
  <c r="D1014" i="12"/>
  <c r="E1014" i="12"/>
  <c r="I1014" i="12"/>
  <c r="J1014" i="12" s="1"/>
  <c r="A1015" i="12"/>
  <c r="H1015" i="12" s="1"/>
  <c r="B1015" i="12"/>
  <c r="D1015" i="12"/>
  <c r="E1015" i="12"/>
  <c r="I1015" i="12"/>
  <c r="J1015" i="12" s="1"/>
  <c r="A1016" i="12"/>
  <c r="H1016" i="12" s="1"/>
  <c r="B1016" i="12"/>
  <c r="D1016" i="12"/>
  <c r="E1016" i="12"/>
  <c r="I1016" i="12"/>
  <c r="J1016" i="12" s="1"/>
  <c r="A1017" i="12"/>
  <c r="H1017" i="12" s="1"/>
  <c r="B1017" i="12"/>
  <c r="D1017" i="12"/>
  <c r="E1017" i="12"/>
  <c r="I1017" i="12"/>
  <c r="J1017" i="12" s="1"/>
  <c r="A1018" i="12"/>
  <c r="H1018" i="12" s="1"/>
  <c r="B1018" i="12"/>
  <c r="D1018" i="12"/>
  <c r="E1018" i="12"/>
  <c r="I1018" i="12"/>
  <c r="J1018" i="12" s="1"/>
  <c r="A1019" i="12"/>
  <c r="H1019" i="12" s="1"/>
  <c r="B1019" i="12"/>
  <c r="D1019" i="12"/>
  <c r="E1019" i="12"/>
  <c r="I1019" i="12"/>
  <c r="J1019" i="12" s="1"/>
  <c r="A1020" i="12"/>
  <c r="H1020" i="12" s="1"/>
  <c r="B1020" i="12"/>
  <c r="D1020" i="12"/>
  <c r="E1020" i="12"/>
  <c r="I1020" i="12"/>
  <c r="J1020" i="12" s="1"/>
  <c r="A1021" i="12"/>
  <c r="H1021" i="12" s="1"/>
  <c r="B1021" i="12"/>
  <c r="D1021" i="12"/>
  <c r="E1021" i="12"/>
  <c r="I1021" i="12"/>
  <c r="J1021" i="12" s="1"/>
  <c r="A1022" i="12"/>
  <c r="H1022" i="12" s="1"/>
  <c r="B1022" i="12"/>
  <c r="D1022" i="12"/>
  <c r="E1022" i="12"/>
  <c r="I1022" i="12"/>
  <c r="J1022" i="12" s="1"/>
  <c r="A1023" i="12"/>
  <c r="H1023" i="12" s="1"/>
  <c r="B1023" i="12"/>
  <c r="D1023" i="12"/>
  <c r="E1023" i="12"/>
  <c r="I1023" i="12"/>
  <c r="J1023" i="12" s="1"/>
  <c r="A1024" i="12"/>
  <c r="H1024" i="12" s="1"/>
  <c r="B1024" i="12"/>
  <c r="D1024" i="12"/>
  <c r="E1024" i="12"/>
  <c r="I1024" i="12"/>
  <c r="J1024" i="12" s="1"/>
  <c r="A1025" i="12"/>
  <c r="H1025" i="12" s="1"/>
  <c r="B1025" i="12"/>
  <c r="D1025" i="12"/>
  <c r="E1025" i="12"/>
  <c r="I1025" i="12"/>
  <c r="J1025" i="12" s="1"/>
  <c r="A1026" i="12"/>
  <c r="H1026" i="12" s="1"/>
  <c r="B1026" i="12"/>
  <c r="D1026" i="12"/>
  <c r="E1026" i="12"/>
  <c r="I1026" i="12"/>
  <c r="J1026" i="12" s="1"/>
  <c r="A1027" i="12"/>
  <c r="H1027" i="12" s="1"/>
  <c r="B1027" i="12"/>
  <c r="D1027" i="12"/>
  <c r="E1027" i="12"/>
  <c r="I1027" i="12"/>
  <c r="J1027" i="12" s="1"/>
  <c r="A1028" i="12"/>
  <c r="H1028" i="12" s="1"/>
  <c r="B1028" i="12"/>
  <c r="D1028" i="12"/>
  <c r="E1028" i="12"/>
  <c r="I1028" i="12"/>
  <c r="J1028" i="12" s="1"/>
  <c r="A1029" i="12"/>
  <c r="H1029" i="12" s="1"/>
  <c r="B1029" i="12"/>
  <c r="D1029" i="12"/>
  <c r="E1029" i="12"/>
  <c r="I1029" i="12"/>
  <c r="J1029" i="12" s="1"/>
  <c r="A1030" i="12"/>
  <c r="H1030" i="12" s="1"/>
  <c r="B1030" i="12"/>
  <c r="D1030" i="12"/>
  <c r="E1030" i="12"/>
  <c r="I1030" i="12"/>
  <c r="J1030" i="12" s="1"/>
  <c r="A1031" i="12"/>
  <c r="H1031" i="12" s="1"/>
  <c r="B1031" i="12"/>
  <c r="D1031" i="12"/>
  <c r="E1031" i="12"/>
  <c r="I1031" i="12"/>
  <c r="J1031" i="12" s="1"/>
  <c r="A1032" i="12"/>
  <c r="H1032" i="12" s="1"/>
  <c r="B1032" i="12"/>
  <c r="D1032" i="12"/>
  <c r="E1032" i="12"/>
  <c r="I1032" i="12"/>
  <c r="J1032" i="12" s="1"/>
  <c r="A1033" i="12"/>
  <c r="H1033" i="12" s="1"/>
  <c r="B1033" i="12"/>
  <c r="D1033" i="12"/>
  <c r="E1033" i="12"/>
  <c r="I1033" i="12"/>
  <c r="J1033" i="12" s="1"/>
  <c r="A1034" i="12"/>
  <c r="H1034" i="12" s="1"/>
  <c r="B1034" i="12"/>
  <c r="D1034" i="12"/>
  <c r="E1034" i="12"/>
  <c r="I1034" i="12"/>
  <c r="J1034" i="12" s="1"/>
  <c r="A1035" i="12"/>
  <c r="H1035" i="12" s="1"/>
  <c r="B1035" i="12"/>
  <c r="D1035" i="12"/>
  <c r="E1035" i="12"/>
  <c r="I1035" i="12"/>
  <c r="J1035" i="12" s="1"/>
  <c r="A1036" i="12"/>
  <c r="H1036" i="12" s="1"/>
  <c r="B1036" i="12"/>
  <c r="D1036" i="12"/>
  <c r="E1036" i="12"/>
  <c r="I1036" i="12"/>
  <c r="J1036" i="12" s="1"/>
  <c r="A1037" i="12"/>
  <c r="H1037" i="12" s="1"/>
  <c r="B1037" i="12"/>
  <c r="D1037" i="12"/>
  <c r="E1037" i="12"/>
  <c r="I1037" i="12"/>
  <c r="J1037" i="12" s="1"/>
  <c r="A1038" i="12"/>
  <c r="H1038" i="12" s="1"/>
  <c r="B1038" i="12"/>
  <c r="D1038" i="12"/>
  <c r="E1038" i="12"/>
  <c r="I1038" i="12"/>
  <c r="J1038" i="12" s="1"/>
  <c r="A1039" i="12"/>
  <c r="H1039" i="12" s="1"/>
  <c r="B1039" i="12"/>
  <c r="D1039" i="12"/>
  <c r="E1039" i="12"/>
  <c r="I1039" i="12"/>
  <c r="J1039" i="12" s="1"/>
  <c r="A1040" i="12"/>
  <c r="H1040" i="12" s="1"/>
  <c r="B1040" i="12"/>
  <c r="D1040" i="12"/>
  <c r="E1040" i="12"/>
  <c r="I1040" i="12"/>
  <c r="J1040" i="12" s="1"/>
  <c r="A1041" i="12"/>
  <c r="H1041" i="12" s="1"/>
  <c r="B1041" i="12"/>
  <c r="D1041" i="12"/>
  <c r="E1041" i="12"/>
  <c r="I1041" i="12"/>
  <c r="J1041" i="12" s="1"/>
  <c r="A1042" i="12"/>
  <c r="H1042" i="12" s="1"/>
  <c r="B1042" i="12"/>
  <c r="D1042" i="12"/>
  <c r="E1042" i="12"/>
  <c r="I1042" i="12"/>
  <c r="J1042" i="12" s="1"/>
  <c r="A1043" i="12"/>
  <c r="H1043" i="12" s="1"/>
  <c r="B1043" i="12"/>
  <c r="D1043" i="12"/>
  <c r="E1043" i="12"/>
  <c r="I1043" i="12"/>
  <c r="J1043" i="12" s="1"/>
  <c r="A1044" i="12"/>
  <c r="H1044" i="12" s="1"/>
  <c r="B1044" i="12"/>
  <c r="D1044" i="12"/>
  <c r="E1044" i="12"/>
  <c r="I1044" i="12"/>
  <c r="J1044" i="12" s="1"/>
  <c r="A1045" i="12"/>
  <c r="H1045" i="12" s="1"/>
  <c r="B1045" i="12"/>
  <c r="D1045" i="12"/>
  <c r="E1045" i="12"/>
  <c r="I1045" i="12"/>
  <c r="J1045" i="12" s="1"/>
  <c r="A1046" i="12"/>
  <c r="H1046" i="12" s="1"/>
  <c r="B1046" i="12"/>
  <c r="D1046" i="12"/>
  <c r="E1046" i="12"/>
  <c r="I1046" i="12"/>
  <c r="J1046" i="12" s="1"/>
  <c r="A1047" i="12"/>
  <c r="H1047" i="12" s="1"/>
  <c r="B1047" i="12"/>
  <c r="D1047" i="12"/>
  <c r="E1047" i="12"/>
  <c r="I1047" i="12"/>
  <c r="J1047" i="12" s="1"/>
  <c r="A1048" i="12"/>
  <c r="H1048" i="12" s="1"/>
  <c r="B1048" i="12"/>
  <c r="D1048" i="12"/>
  <c r="E1048" i="12"/>
  <c r="I1048" i="12"/>
  <c r="J1048" i="12" s="1"/>
  <c r="A1049" i="12"/>
  <c r="H1049" i="12" s="1"/>
  <c r="B1049" i="12"/>
  <c r="D1049" i="12"/>
  <c r="E1049" i="12"/>
  <c r="I1049" i="12"/>
  <c r="J1049" i="12" s="1"/>
  <c r="A1050" i="12"/>
  <c r="H1050" i="12" s="1"/>
  <c r="B1050" i="12"/>
  <c r="D1050" i="12"/>
  <c r="E1050" i="12"/>
  <c r="I1050" i="12"/>
  <c r="J1050" i="12" s="1"/>
  <c r="A1051" i="12"/>
  <c r="H1051" i="12" s="1"/>
  <c r="B1051" i="12"/>
  <c r="D1051" i="12"/>
  <c r="E1051" i="12"/>
  <c r="I1051" i="12"/>
  <c r="J1051" i="12" s="1"/>
  <c r="A1052" i="12"/>
  <c r="H1052" i="12" s="1"/>
  <c r="B1052" i="12"/>
  <c r="D1052" i="12"/>
  <c r="E1052" i="12"/>
  <c r="I1052" i="12"/>
  <c r="J1052" i="12" s="1"/>
  <c r="A1053" i="12"/>
  <c r="H1053" i="12" s="1"/>
  <c r="B1053" i="12"/>
  <c r="D1053" i="12"/>
  <c r="E1053" i="12"/>
  <c r="I1053" i="12"/>
  <c r="J1053" i="12" s="1"/>
  <c r="A1054" i="12"/>
  <c r="H1054" i="12" s="1"/>
  <c r="B1054" i="12"/>
  <c r="D1054" i="12"/>
  <c r="E1054" i="12"/>
  <c r="I1054" i="12"/>
  <c r="J1054" i="12" s="1"/>
  <c r="A1055" i="12"/>
  <c r="H1055" i="12" s="1"/>
  <c r="B1055" i="12"/>
  <c r="D1055" i="12"/>
  <c r="E1055" i="12"/>
  <c r="I1055" i="12"/>
  <c r="J1055" i="12" s="1"/>
  <c r="A1056" i="12"/>
  <c r="H1056" i="12" s="1"/>
  <c r="B1056" i="12"/>
  <c r="D1056" i="12"/>
  <c r="E1056" i="12"/>
  <c r="I1056" i="12"/>
  <c r="J1056" i="12" s="1"/>
  <c r="A1057" i="12"/>
  <c r="H1057" i="12" s="1"/>
  <c r="B1057" i="12"/>
  <c r="D1057" i="12"/>
  <c r="E1057" i="12"/>
  <c r="I1057" i="12"/>
  <c r="J1057" i="12" s="1"/>
  <c r="A1058" i="12"/>
  <c r="H1058" i="12" s="1"/>
  <c r="B1058" i="12"/>
  <c r="D1058" i="12"/>
  <c r="E1058" i="12"/>
  <c r="I1058" i="12"/>
  <c r="J1058" i="12" s="1"/>
  <c r="A1059" i="12"/>
  <c r="H1059" i="12" s="1"/>
  <c r="B1059" i="12"/>
  <c r="D1059" i="12"/>
  <c r="E1059" i="12"/>
  <c r="I1059" i="12"/>
  <c r="J1059" i="12" s="1"/>
  <c r="A1060" i="12"/>
  <c r="H1060" i="12" s="1"/>
  <c r="B1060" i="12"/>
  <c r="D1060" i="12"/>
  <c r="E1060" i="12"/>
  <c r="I1060" i="12"/>
  <c r="J1060" i="12" s="1"/>
  <c r="A1061" i="12"/>
  <c r="H1061" i="12" s="1"/>
  <c r="B1061" i="12"/>
  <c r="D1061" i="12"/>
  <c r="E1061" i="12"/>
  <c r="I1061" i="12"/>
  <c r="J1061" i="12" s="1"/>
  <c r="A1062" i="12"/>
  <c r="H1062" i="12" s="1"/>
  <c r="B1062" i="12"/>
  <c r="D1062" i="12"/>
  <c r="E1062" i="12"/>
  <c r="I1062" i="12"/>
  <c r="J1062" i="12" s="1"/>
  <c r="A1063" i="12"/>
  <c r="H1063" i="12" s="1"/>
  <c r="B1063" i="12"/>
  <c r="D1063" i="12"/>
  <c r="E1063" i="12"/>
  <c r="I1063" i="12"/>
  <c r="J1063" i="12" s="1"/>
  <c r="A1064" i="12"/>
  <c r="H1064" i="12" s="1"/>
  <c r="B1064" i="12"/>
  <c r="D1064" i="12"/>
  <c r="E1064" i="12"/>
  <c r="I1064" i="12"/>
  <c r="J1064" i="12" s="1"/>
  <c r="A1065" i="12"/>
  <c r="H1065" i="12" s="1"/>
  <c r="B1065" i="12"/>
  <c r="D1065" i="12"/>
  <c r="E1065" i="12"/>
  <c r="I1065" i="12"/>
  <c r="J1065" i="12" s="1"/>
  <c r="A1066" i="12"/>
  <c r="H1066" i="12" s="1"/>
  <c r="B1066" i="12"/>
  <c r="D1066" i="12"/>
  <c r="E1066" i="12"/>
  <c r="I1066" i="12"/>
  <c r="J1066" i="12" s="1"/>
  <c r="A1067" i="12"/>
  <c r="H1067" i="12" s="1"/>
  <c r="B1067" i="12"/>
  <c r="D1067" i="12"/>
  <c r="E1067" i="12"/>
  <c r="I1067" i="12"/>
  <c r="J1067" i="12" s="1"/>
  <c r="A1068" i="12"/>
  <c r="H1068" i="12" s="1"/>
  <c r="B1068" i="12"/>
  <c r="D1068" i="12"/>
  <c r="E1068" i="12"/>
  <c r="I1068" i="12"/>
  <c r="J1068" i="12" s="1"/>
  <c r="A1069" i="12"/>
  <c r="H1069" i="12" s="1"/>
  <c r="B1069" i="12"/>
  <c r="D1069" i="12"/>
  <c r="E1069" i="12"/>
  <c r="I1069" i="12"/>
  <c r="J1069" i="12" s="1"/>
  <c r="A1070" i="12"/>
  <c r="H1070" i="12" s="1"/>
  <c r="B1070" i="12"/>
  <c r="D1070" i="12"/>
  <c r="E1070" i="12"/>
  <c r="I1070" i="12"/>
  <c r="J1070" i="12" s="1"/>
  <c r="A1071" i="12"/>
  <c r="H1071" i="12" s="1"/>
  <c r="B1071" i="12"/>
  <c r="D1071" i="12"/>
  <c r="E1071" i="12"/>
  <c r="I1071" i="12"/>
  <c r="J1071" i="12" s="1"/>
  <c r="A1072" i="12"/>
  <c r="H1072" i="12" s="1"/>
  <c r="B1072" i="12"/>
  <c r="D1072" i="12"/>
  <c r="E1072" i="12"/>
  <c r="I1072" i="12"/>
  <c r="J1072" i="12" s="1"/>
  <c r="A1073" i="12"/>
  <c r="H1073" i="12" s="1"/>
  <c r="B1073" i="12"/>
  <c r="D1073" i="12"/>
  <c r="E1073" i="12"/>
  <c r="I1073" i="12"/>
  <c r="J1073" i="12" s="1"/>
  <c r="A1074" i="12"/>
  <c r="H1074" i="12" s="1"/>
  <c r="B1074" i="12"/>
  <c r="D1074" i="12"/>
  <c r="E1074" i="12"/>
  <c r="I1074" i="12"/>
  <c r="J1074" i="12" s="1"/>
  <c r="A1075" i="12"/>
  <c r="H1075" i="12" s="1"/>
  <c r="B1075" i="12"/>
  <c r="D1075" i="12"/>
  <c r="E1075" i="12"/>
  <c r="I1075" i="12"/>
  <c r="J1075" i="12" s="1"/>
  <c r="A1076" i="12"/>
  <c r="H1076" i="12" s="1"/>
  <c r="B1076" i="12"/>
  <c r="D1076" i="12"/>
  <c r="E1076" i="12"/>
  <c r="I1076" i="12"/>
  <c r="J1076" i="12" s="1"/>
  <c r="A1077" i="12"/>
  <c r="H1077" i="12" s="1"/>
  <c r="B1077" i="12"/>
  <c r="D1077" i="12"/>
  <c r="E1077" i="12"/>
  <c r="I1077" i="12"/>
  <c r="J1077" i="12" s="1"/>
  <c r="A1078" i="12"/>
  <c r="H1078" i="12" s="1"/>
  <c r="B1078" i="12"/>
  <c r="D1078" i="12"/>
  <c r="E1078" i="12"/>
  <c r="I1078" i="12"/>
  <c r="J1078" i="12" s="1"/>
  <c r="A1079" i="12"/>
  <c r="H1079" i="12" s="1"/>
  <c r="B1079" i="12"/>
  <c r="D1079" i="12"/>
  <c r="E1079" i="12"/>
  <c r="I1079" i="12"/>
  <c r="J1079" i="12" s="1"/>
  <c r="A1080" i="12"/>
  <c r="H1080" i="12" s="1"/>
  <c r="B1080" i="12"/>
  <c r="D1080" i="12"/>
  <c r="E1080" i="12"/>
  <c r="I1080" i="12"/>
  <c r="J1080" i="12" s="1"/>
  <c r="A1081" i="12"/>
  <c r="H1081" i="12" s="1"/>
  <c r="B1081" i="12"/>
  <c r="D1081" i="12"/>
  <c r="E1081" i="12"/>
  <c r="I1081" i="12"/>
  <c r="J1081" i="12" s="1"/>
  <c r="A1082" i="12"/>
  <c r="H1082" i="12" s="1"/>
  <c r="B1082" i="12"/>
  <c r="D1082" i="12"/>
  <c r="E1082" i="12"/>
  <c r="I1082" i="12"/>
  <c r="J1082" i="12" s="1"/>
  <c r="A1083" i="12"/>
  <c r="H1083" i="12" s="1"/>
  <c r="B1083" i="12"/>
  <c r="D1083" i="12"/>
  <c r="E1083" i="12"/>
  <c r="I1083" i="12"/>
  <c r="J1083" i="12" s="1"/>
  <c r="A1084" i="12"/>
  <c r="H1084" i="12" s="1"/>
  <c r="B1084" i="12"/>
  <c r="D1084" i="12"/>
  <c r="E1084" i="12"/>
  <c r="I1084" i="12"/>
  <c r="J1084" i="12" s="1"/>
  <c r="A1085" i="12"/>
  <c r="H1085" i="12" s="1"/>
  <c r="B1085" i="12"/>
  <c r="D1085" i="12"/>
  <c r="E1085" i="12"/>
  <c r="I1085" i="12"/>
  <c r="J1085" i="12" s="1"/>
  <c r="A1086" i="12"/>
  <c r="H1086" i="12" s="1"/>
  <c r="B1086" i="12"/>
  <c r="D1086" i="12"/>
  <c r="E1086" i="12"/>
  <c r="I1086" i="12"/>
  <c r="J1086" i="12" s="1"/>
  <c r="A1087" i="12"/>
  <c r="H1087" i="12" s="1"/>
  <c r="B1087" i="12"/>
  <c r="D1087" i="12"/>
  <c r="E1087" i="12"/>
  <c r="I1087" i="12"/>
  <c r="J1087" i="12" s="1"/>
  <c r="A1088" i="12"/>
  <c r="H1088" i="12" s="1"/>
  <c r="B1088" i="12"/>
  <c r="D1088" i="12"/>
  <c r="E1088" i="12"/>
  <c r="I1088" i="12"/>
  <c r="J1088" i="12" s="1"/>
  <c r="A1089" i="12"/>
  <c r="H1089" i="12" s="1"/>
  <c r="B1089" i="12"/>
  <c r="D1089" i="12"/>
  <c r="E1089" i="12"/>
  <c r="I1089" i="12"/>
  <c r="J1089" i="12" s="1"/>
  <c r="A1090" i="12"/>
  <c r="H1090" i="12" s="1"/>
  <c r="B1090" i="12"/>
  <c r="D1090" i="12"/>
  <c r="E1090" i="12"/>
  <c r="I1090" i="12"/>
  <c r="J1090" i="12" s="1"/>
  <c r="A1091" i="12"/>
  <c r="H1091" i="12" s="1"/>
  <c r="B1091" i="12"/>
  <c r="D1091" i="12"/>
  <c r="E1091" i="12"/>
  <c r="I1091" i="12"/>
  <c r="J1091" i="12" s="1"/>
  <c r="A1092" i="12"/>
  <c r="H1092" i="12" s="1"/>
  <c r="B1092" i="12"/>
  <c r="D1092" i="12"/>
  <c r="E1092" i="12"/>
  <c r="I1092" i="12"/>
  <c r="J1092" i="12" s="1"/>
  <c r="A1093" i="12"/>
  <c r="H1093" i="12" s="1"/>
  <c r="B1093" i="12"/>
  <c r="D1093" i="12"/>
  <c r="E1093" i="12"/>
  <c r="I1093" i="12"/>
  <c r="J1093" i="12" s="1"/>
  <c r="A1094" i="12"/>
  <c r="H1094" i="12" s="1"/>
  <c r="B1094" i="12"/>
  <c r="D1094" i="12"/>
  <c r="E1094" i="12"/>
  <c r="I1094" i="12"/>
  <c r="J1094" i="12" s="1"/>
  <c r="A1095" i="12"/>
  <c r="H1095" i="12" s="1"/>
  <c r="B1095" i="12"/>
  <c r="D1095" i="12"/>
  <c r="E1095" i="12"/>
  <c r="I1095" i="12"/>
  <c r="J1095" i="12" s="1"/>
  <c r="A1096" i="12"/>
  <c r="H1096" i="12" s="1"/>
  <c r="B1096" i="12"/>
  <c r="D1096" i="12"/>
  <c r="E1096" i="12"/>
  <c r="I1096" i="12"/>
  <c r="J1096" i="12" s="1"/>
  <c r="A1097" i="12"/>
  <c r="H1097" i="12" s="1"/>
  <c r="B1097" i="12"/>
  <c r="D1097" i="12"/>
  <c r="E1097" i="12"/>
  <c r="I1097" i="12"/>
  <c r="J1097" i="12" s="1"/>
  <c r="A1098" i="12"/>
  <c r="H1098" i="12" s="1"/>
  <c r="B1098" i="12"/>
  <c r="D1098" i="12"/>
  <c r="E1098" i="12"/>
  <c r="I1098" i="12"/>
  <c r="J1098" i="12" s="1"/>
  <c r="A1099" i="12"/>
  <c r="H1099" i="12" s="1"/>
  <c r="B1099" i="12"/>
  <c r="D1099" i="12"/>
  <c r="E1099" i="12"/>
  <c r="I1099" i="12"/>
  <c r="J1099" i="12" s="1"/>
  <c r="A1100" i="12"/>
  <c r="H1100" i="12" s="1"/>
  <c r="B1100" i="12"/>
  <c r="D1100" i="12"/>
  <c r="E1100" i="12"/>
  <c r="I1100" i="12"/>
  <c r="J1100" i="12" s="1"/>
  <c r="A1101" i="12"/>
  <c r="H1101" i="12" s="1"/>
  <c r="B1101" i="12"/>
  <c r="D1101" i="12"/>
  <c r="E1101" i="12"/>
  <c r="I1101" i="12"/>
  <c r="J1101" i="12" s="1"/>
  <c r="A1102" i="12"/>
  <c r="H1102" i="12" s="1"/>
  <c r="B1102" i="12"/>
  <c r="D1102" i="12"/>
  <c r="E1102" i="12"/>
  <c r="I1102" i="12"/>
  <c r="J1102" i="12" s="1"/>
  <c r="A1103" i="12"/>
  <c r="H1103" i="12" s="1"/>
  <c r="B1103" i="12"/>
  <c r="D1103" i="12"/>
  <c r="E1103" i="12"/>
  <c r="I1103" i="12"/>
  <c r="J1103" i="12" s="1"/>
  <c r="E578" i="12"/>
  <c r="D26" i="12"/>
  <c r="E26" i="12"/>
  <c r="D27" i="12"/>
  <c r="E27" i="12"/>
  <c r="D28" i="12"/>
  <c r="E28" i="12"/>
  <c r="D29" i="12"/>
  <c r="E29" i="12"/>
  <c r="D30" i="12"/>
  <c r="E30" i="12"/>
  <c r="D31" i="12"/>
  <c r="E31" i="12"/>
  <c r="D32" i="12"/>
  <c r="E32" i="12"/>
  <c r="D33" i="12"/>
  <c r="E33" i="12"/>
  <c r="D34" i="12"/>
  <c r="E34" i="12"/>
  <c r="D35" i="12"/>
  <c r="E35" i="12"/>
  <c r="D36" i="12"/>
  <c r="E36" i="12"/>
  <c r="D37" i="12"/>
  <c r="E37" i="12"/>
  <c r="D38" i="12"/>
  <c r="E38" i="12"/>
  <c r="D39" i="12"/>
  <c r="E39" i="12"/>
  <c r="D40" i="12"/>
  <c r="E40" i="12"/>
  <c r="D41" i="12"/>
  <c r="E41" i="12"/>
  <c r="D42" i="12"/>
  <c r="E42" i="12"/>
  <c r="D43" i="12"/>
  <c r="E43" i="12"/>
  <c r="D44" i="12"/>
  <c r="E44" i="12"/>
  <c r="D45" i="12"/>
  <c r="E45" i="12"/>
  <c r="D46" i="12"/>
  <c r="E46" i="12"/>
  <c r="D47" i="12"/>
  <c r="E47" i="12"/>
  <c r="D48" i="12"/>
  <c r="E48" i="12"/>
  <c r="D49" i="12"/>
  <c r="E49" i="12"/>
  <c r="D50" i="12"/>
  <c r="E50" i="12"/>
  <c r="D51" i="12"/>
  <c r="E51" i="12"/>
  <c r="D52" i="12"/>
  <c r="E52" i="12"/>
  <c r="D53" i="12"/>
  <c r="E53" i="12"/>
  <c r="A54" i="12"/>
  <c r="H54" i="12" s="1"/>
  <c r="B54" i="12"/>
  <c r="D54" i="12"/>
  <c r="E54" i="12"/>
  <c r="A55" i="12"/>
  <c r="H55" i="12" s="1"/>
  <c r="B55" i="12"/>
  <c r="D55" i="12"/>
  <c r="E55" i="12"/>
  <c r="A56" i="12"/>
  <c r="H56" i="12" s="1"/>
  <c r="B56" i="12"/>
  <c r="D56" i="12"/>
  <c r="E56" i="12"/>
  <c r="A57" i="12"/>
  <c r="H57" i="12" s="1"/>
  <c r="B57" i="12"/>
  <c r="D57" i="12"/>
  <c r="E57" i="12"/>
  <c r="A58" i="12"/>
  <c r="H58" i="12" s="1"/>
  <c r="B58" i="12"/>
  <c r="D58" i="12"/>
  <c r="E58" i="12"/>
  <c r="A59" i="12"/>
  <c r="H59" i="12" s="1"/>
  <c r="B59" i="12"/>
  <c r="D59" i="12"/>
  <c r="E59" i="12"/>
  <c r="A60" i="12"/>
  <c r="H60" i="12" s="1"/>
  <c r="B60" i="12"/>
  <c r="D60" i="12"/>
  <c r="E60" i="12"/>
  <c r="A61" i="12"/>
  <c r="H61" i="12" s="1"/>
  <c r="B61" i="12"/>
  <c r="D61" i="12"/>
  <c r="E61" i="12"/>
  <c r="A62" i="12"/>
  <c r="H62" i="12" s="1"/>
  <c r="B62" i="12"/>
  <c r="D62" i="12"/>
  <c r="E62" i="12"/>
  <c r="A63" i="12"/>
  <c r="H63" i="12" s="1"/>
  <c r="B63" i="12"/>
  <c r="D63" i="12"/>
  <c r="E63" i="12"/>
  <c r="A64" i="12"/>
  <c r="H64" i="12" s="1"/>
  <c r="B64" i="12"/>
  <c r="D64" i="12"/>
  <c r="E64" i="12"/>
  <c r="A65" i="12"/>
  <c r="H65" i="12" s="1"/>
  <c r="B65" i="12"/>
  <c r="D65" i="12"/>
  <c r="E65" i="12"/>
  <c r="A66" i="12"/>
  <c r="H66" i="12" s="1"/>
  <c r="B66" i="12"/>
  <c r="D66" i="12"/>
  <c r="E66" i="12"/>
  <c r="A67" i="12"/>
  <c r="H67" i="12" s="1"/>
  <c r="B67" i="12"/>
  <c r="D67" i="12"/>
  <c r="E67" i="12"/>
  <c r="A68" i="12"/>
  <c r="H68" i="12" s="1"/>
  <c r="B68" i="12"/>
  <c r="D68" i="12"/>
  <c r="E68" i="12"/>
  <c r="A69" i="12"/>
  <c r="H69" i="12" s="1"/>
  <c r="B69" i="12"/>
  <c r="D69" i="12"/>
  <c r="E69" i="12"/>
  <c r="A70" i="12"/>
  <c r="H70" i="12" s="1"/>
  <c r="B70" i="12"/>
  <c r="D70" i="12"/>
  <c r="E70" i="12"/>
  <c r="A71" i="12"/>
  <c r="H71" i="12" s="1"/>
  <c r="B71" i="12"/>
  <c r="D71" i="12"/>
  <c r="E71" i="12"/>
  <c r="A72" i="12"/>
  <c r="H72" i="12" s="1"/>
  <c r="B72" i="12"/>
  <c r="D72" i="12"/>
  <c r="E72" i="12"/>
  <c r="A73" i="12"/>
  <c r="H73" i="12" s="1"/>
  <c r="B73" i="12"/>
  <c r="D73" i="12"/>
  <c r="E73" i="12"/>
  <c r="A74" i="12"/>
  <c r="H74" i="12" s="1"/>
  <c r="B74" i="12"/>
  <c r="D74" i="12"/>
  <c r="E74" i="12"/>
  <c r="A75" i="12"/>
  <c r="H75" i="12" s="1"/>
  <c r="B75" i="12"/>
  <c r="D75" i="12"/>
  <c r="E75" i="12"/>
  <c r="A76" i="12"/>
  <c r="H76" i="12" s="1"/>
  <c r="B76" i="12"/>
  <c r="D76" i="12"/>
  <c r="E76" i="12"/>
  <c r="A77" i="12"/>
  <c r="H77" i="12" s="1"/>
  <c r="B77" i="12"/>
  <c r="D77" i="12"/>
  <c r="E77" i="12"/>
  <c r="A78" i="12"/>
  <c r="H78" i="12" s="1"/>
  <c r="B78" i="12"/>
  <c r="D78" i="12"/>
  <c r="E78" i="12"/>
  <c r="A79" i="12"/>
  <c r="H79" i="12" s="1"/>
  <c r="B79" i="12"/>
  <c r="D79" i="12"/>
  <c r="E79" i="12"/>
  <c r="A80" i="12"/>
  <c r="H80" i="12" s="1"/>
  <c r="B80" i="12"/>
  <c r="D80" i="12"/>
  <c r="E80" i="12"/>
  <c r="A81" i="12"/>
  <c r="H81" i="12" s="1"/>
  <c r="B81" i="12"/>
  <c r="D81" i="12"/>
  <c r="E81" i="12"/>
  <c r="A82" i="12"/>
  <c r="H82" i="12" s="1"/>
  <c r="B82" i="12"/>
  <c r="D82" i="12"/>
  <c r="E82" i="12"/>
  <c r="A83" i="12"/>
  <c r="H83" i="12" s="1"/>
  <c r="B83" i="12"/>
  <c r="D83" i="12"/>
  <c r="E83" i="12"/>
  <c r="A84" i="12"/>
  <c r="H84" i="12" s="1"/>
  <c r="B84" i="12"/>
  <c r="D84" i="12"/>
  <c r="E84" i="12"/>
  <c r="A85" i="12"/>
  <c r="H85" i="12" s="1"/>
  <c r="B85" i="12"/>
  <c r="D85" i="12"/>
  <c r="E85" i="12"/>
  <c r="A86" i="12"/>
  <c r="H86" i="12" s="1"/>
  <c r="B86" i="12"/>
  <c r="D86" i="12"/>
  <c r="E86" i="12"/>
  <c r="A87" i="12"/>
  <c r="H87" i="12" s="1"/>
  <c r="B87" i="12"/>
  <c r="D87" i="12"/>
  <c r="E87" i="12"/>
  <c r="A88" i="12"/>
  <c r="H88" i="12" s="1"/>
  <c r="B88" i="12"/>
  <c r="D88" i="12"/>
  <c r="E88" i="12"/>
  <c r="A89" i="12"/>
  <c r="H89" i="12" s="1"/>
  <c r="B89" i="12"/>
  <c r="D89" i="12"/>
  <c r="E89" i="12"/>
  <c r="A90" i="12"/>
  <c r="H90" i="12" s="1"/>
  <c r="B90" i="12"/>
  <c r="D90" i="12"/>
  <c r="E90" i="12"/>
  <c r="A91" i="12"/>
  <c r="H91" i="12" s="1"/>
  <c r="B91" i="12"/>
  <c r="D91" i="12"/>
  <c r="E91" i="12"/>
  <c r="A92" i="12"/>
  <c r="H92" i="12" s="1"/>
  <c r="B92" i="12"/>
  <c r="D92" i="12"/>
  <c r="E92" i="12"/>
  <c r="A93" i="12"/>
  <c r="H93" i="12" s="1"/>
  <c r="B93" i="12"/>
  <c r="D93" i="12"/>
  <c r="E93" i="12"/>
  <c r="A94" i="12"/>
  <c r="H94" i="12" s="1"/>
  <c r="B94" i="12"/>
  <c r="D94" i="12"/>
  <c r="E94" i="12"/>
  <c r="A95" i="12"/>
  <c r="H95" i="12" s="1"/>
  <c r="B95" i="12"/>
  <c r="D95" i="12"/>
  <c r="E95" i="12"/>
  <c r="A96" i="12"/>
  <c r="H96" i="12" s="1"/>
  <c r="B96" i="12"/>
  <c r="D96" i="12"/>
  <c r="E96" i="12"/>
  <c r="A97" i="12"/>
  <c r="H97" i="12" s="1"/>
  <c r="B97" i="12"/>
  <c r="D97" i="12"/>
  <c r="E97" i="12"/>
  <c r="A98" i="12"/>
  <c r="H98" i="12" s="1"/>
  <c r="B98" i="12"/>
  <c r="D98" i="12"/>
  <c r="E98" i="12"/>
  <c r="A99" i="12"/>
  <c r="H99" i="12" s="1"/>
  <c r="B99" i="12"/>
  <c r="D99" i="12"/>
  <c r="E99" i="12"/>
  <c r="A100" i="12"/>
  <c r="H100" i="12" s="1"/>
  <c r="B100" i="12"/>
  <c r="D100" i="12"/>
  <c r="E100" i="12"/>
  <c r="A101" i="12"/>
  <c r="H101" i="12" s="1"/>
  <c r="B101" i="12"/>
  <c r="D101" i="12"/>
  <c r="E101" i="12"/>
  <c r="A102" i="12"/>
  <c r="H102" i="12" s="1"/>
  <c r="B102" i="12"/>
  <c r="D102" i="12"/>
  <c r="E102" i="12"/>
  <c r="A103" i="12"/>
  <c r="H103" i="12" s="1"/>
  <c r="B103" i="12"/>
  <c r="D103" i="12"/>
  <c r="E103" i="12"/>
  <c r="A104" i="12"/>
  <c r="H104" i="12" s="1"/>
  <c r="B104" i="12"/>
  <c r="D104" i="12"/>
  <c r="E104" i="12"/>
  <c r="A105" i="12"/>
  <c r="H105" i="12" s="1"/>
  <c r="B105" i="12"/>
  <c r="D105" i="12"/>
  <c r="E105" i="12"/>
  <c r="A106" i="12"/>
  <c r="H106" i="12" s="1"/>
  <c r="B106" i="12"/>
  <c r="D106" i="12"/>
  <c r="E106" i="12"/>
  <c r="I106" i="12"/>
  <c r="J106" i="12" s="1"/>
  <c r="A107" i="12"/>
  <c r="H107" i="12" s="1"/>
  <c r="B107" i="12"/>
  <c r="D107" i="12"/>
  <c r="E107" i="12"/>
  <c r="I107" i="12"/>
  <c r="J107" i="12" s="1"/>
  <c r="A108" i="12"/>
  <c r="H108" i="12" s="1"/>
  <c r="B108" i="12"/>
  <c r="D108" i="12"/>
  <c r="E108" i="12"/>
  <c r="I108" i="12"/>
  <c r="J108" i="12" s="1"/>
  <c r="A109" i="12"/>
  <c r="H109" i="12" s="1"/>
  <c r="B109" i="12"/>
  <c r="D109" i="12"/>
  <c r="E109" i="12"/>
  <c r="I109" i="12"/>
  <c r="J109" i="12" s="1"/>
  <c r="A110" i="12"/>
  <c r="H110" i="12" s="1"/>
  <c r="B110" i="12"/>
  <c r="D110" i="12"/>
  <c r="E110" i="12"/>
  <c r="I110" i="12"/>
  <c r="J110" i="12" s="1"/>
  <c r="A111" i="12"/>
  <c r="H111" i="12" s="1"/>
  <c r="B111" i="12"/>
  <c r="D111" i="12"/>
  <c r="E111" i="12"/>
  <c r="I111" i="12"/>
  <c r="J111" i="12" s="1"/>
  <c r="A112" i="12"/>
  <c r="H112" i="12" s="1"/>
  <c r="B112" i="12"/>
  <c r="D112" i="12"/>
  <c r="E112" i="12"/>
  <c r="I112" i="12"/>
  <c r="J112" i="12" s="1"/>
  <c r="A113" i="12"/>
  <c r="H113" i="12" s="1"/>
  <c r="B113" i="12"/>
  <c r="D113" i="12"/>
  <c r="E113" i="12"/>
  <c r="I113" i="12"/>
  <c r="J113" i="12" s="1"/>
  <c r="A114" i="12"/>
  <c r="H114" i="12" s="1"/>
  <c r="B114" i="12"/>
  <c r="D114" i="12"/>
  <c r="E114" i="12"/>
  <c r="I114" i="12"/>
  <c r="J114" i="12" s="1"/>
  <c r="A115" i="12"/>
  <c r="H115" i="12" s="1"/>
  <c r="B115" i="12"/>
  <c r="D115" i="12"/>
  <c r="E115" i="12"/>
  <c r="I115" i="12"/>
  <c r="J115" i="12" s="1"/>
  <c r="A116" i="12"/>
  <c r="H116" i="12" s="1"/>
  <c r="B116" i="12"/>
  <c r="D116" i="12"/>
  <c r="E116" i="12"/>
  <c r="I116" i="12"/>
  <c r="J116" i="12" s="1"/>
  <c r="A117" i="12"/>
  <c r="H117" i="12" s="1"/>
  <c r="B117" i="12"/>
  <c r="D117" i="12"/>
  <c r="E117" i="12"/>
  <c r="I117" i="12"/>
  <c r="J117" i="12" s="1"/>
  <c r="A118" i="12"/>
  <c r="H118" i="12" s="1"/>
  <c r="B118" i="12"/>
  <c r="D118" i="12"/>
  <c r="E118" i="12"/>
  <c r="I118" i="12"/>
  <c r="J118" i="12" s="1"/>
  <c r="A119" i="12"/>
  <c r="H119" i="12" s="1"/>
  <c r="B119" i="12"/>
  <c r="D119" i="12"/>
  <c r="E119" i="12"/>
  <c r="I119" i="12"/>
  <c r="J119" i="12" s="1"/>
  <c r="A120" i="12"/>
  <c r="H120" i="12" s="1"/>
  <c r="B120" i="12"/>
  <c r="D120" i="12"/>
  <c r="E120" i="12"/>
  <c r="I120" i="12"/>
  <c r="J120" i="12" s="1"/>
  <c r="A121" i="12"/>
  <c r="H121" i="12" s="1"/>
  <c r="B121" i="12"/>
  <c r="D121" i="12"/>
  <c r="E121" i="12"/>
  <c r="I121" i="12"/>
  <c r="J121" i="12" s="1"/>
  <c r="A122" i="12"/>
  <c r="H122" i="12" s="1"/>
  <c r="B122" i="12"/>
  <c r="D122" i="12"/>
  <c r="E122" i="12"/>
  <c r="I122" i="12"/>
  <c r="J122" i="12" s="1"/>
  <c r="A123" i="12"/>
  <c r="H123" i="12" s="1"/>
  <c r="B123" i="12"/>
  <c r="D123" i="12"/>
  <c r="E123" i="12"/>
  <c r="I123" i="12"/>
  <c r="J123" i="12" s="1"/>
  <c r="A124" i="12"/>
  <c r="H124" i="12" s="1"/>
  <c r="B124" i="12"/>
  <c r="D124" i="12"/>
  <c r="E124" i="12"/>
  <c r="I124" i="12"/>
  <c r="J124" i="12" s="1"/>
  <c r="A125" i="12"/>
  <c r="H125" i="12" s="1"/>
  <c r="B125" i="12"/>
  <c r="D125" i="12"/>
  <c r="E125" i="12"/>
  <c r="I125" i="12"/>
  <c r="J125" i="12" s="1"/>
  <c r="A126" i="12"/>
  <c r="H126" i="12" s="1"/>
  <c r="B126" i="12"/>
  <c r="D126" i="12"/>
  <c r="E126" i="12"/>
  <c r="I126" i="12"/>
  <c r="J126" i="12" s="1"/>
  <c r="A127" i="12"/>
  <c r="H127" i="12" s="1"/>
  <c r="B127" i="12"/>
  <c r="D127" i="12"/>
  <c r="E127" i="12"/>
  <c r="I127" i="12"/>
  <c r="J127" i="12" s="1"/>
  <c r="A128" i="12"/>
  <c r="H128" i="12" s="1"/>
  <c r="B128" i="12"/>
  <c r="D128" i="12"/>
  <c r="E128" i="12"/>
  <c r="I128" i="12"/>
  <c r="J128" i="12" s="1"/>
  <c r="A129" i="12"/>
  <c r="H129" i="12" s="1"/>
  <c r="B129" i="12"/>
  <c r="D129" i="12"/>
  <c r="E129" i="12"/>
  <c r="I129" i="12"/>
  <c r="J129" i="12" s="1"/>
  <c r="A130" i="12"/>
  <c r="H130" i="12" s="1"/>
  <c r="B130" i="12"/>
  <c r="D130" i="12"/>
  <c r="E130" i="12"/>
  <c r="I130" i="12"/>
  <c r="J130" i="12" s="1"/>
  <c r="A131" i="12"/>
  <c r="H131" i="12" s="1"/>
  <c r="B131" i="12"/>
  <c r="D131" i="12"/>
  <c r="E131" i="12"/>
  <c r="I131" i="12"/>
  <c r="J131" i="12" s="1"/>
  <c r="A132" i="12"/>
  <c r="H132" i="12" s="1"/>
  <c r="B132" i="12"/>
  <c r="D132" i="12"/>
  <c r="E132" i="12"/>
  <c r="I132" i="12"/>
  <c r="J132" i="12" s="1"/>
  <c r="A133" i="12"/>
  <c r="H133" i="12" s="1"/>
  <c r="B133" i="12"/>
  <c r="D133" i="12"/>
  <c r="E133" i="12"/>
  <c r="I133" i="12"/>
  <c r="J133" i="12" s="1"/>
  <c r="A134" i="12"/>
  <c r="H134" i="12" s="1"/>
  <c r="B134" i="12"/>
  <c r="D134" i="12"/>
  <c r="E134" i="12"/>
  <c r="I134" i="12"/>
  <c r="J134" i="12" s="1"/>
  <c r="A135" i="12"/>
  <c r="H135" i="12" s="1"/>
  <c r="B135" i="12"/>
  <c r="D135" i="12"/>
  <c r="E135" i="12"/>
  <c r="I135" i="12"/>
  <c r="J135" i="12" s="1"/>
  <c r="A136" i="12"/>
  <c r="H136" i="12" s="1"/>
  <c r="B136" i="12"/>
  <c r="D136" i="12"/>
  <c r="E136" i="12"/>
  <c r="I136" i="12"/>
  <c r="J136" i="12" s="1"/>
  <c r="A137" i="12"/>
  <c r="H137" i="12" s="1"/>
  <c r="B137" i="12"/>
  <c r="D137" i="12"/>
  <c r="E137" i="12"/>
  <c r="I137" i="12"/>
  <c r="J137" i="12" s="1"/>
  <c r="A138" i="12"/>
  <c r="H138" i="12" s="1"/>
  <c r="B138" i="12"/>
  <c r="D138" i="12"/>
  <c r="E138" i="12"/>
  <c r="I138" i="12"/>
  <c r="J138" i="12" s="1"/>
  <c r="A139" i="12"/>
  <c r="H139" i="12" s="1"/>
  <c r="B139" i="12"/>
  <c r="D139" i="12"/>
  <c r="E139" i="12"/>
  <c r="I139" i="12"/>
  <c r="J139" i="12" s="1"/>
  <c r="A140" i="12"/>
  <c r="H140" i="12" s="1"/>
  <c r="B140" i="12"/>
  <c r="D140" i="12"/>
  <c r="E140" i="12"/>
  <c r="I140" i="12"/>
  <c r="J140" i="12" s="1"/>
  <c r="A141" i="12"/>
  <c r="H141" i="12" s="1"/>
  <c r="B141" i="12"/>
  <c r="D141" i="12"/>
  <c r="E141" i="12"/>
  <c r="I141" i="12"/>
  <c r="J141" i="12" s="1"/>
  <c r="A142" i="12"/>
  <c r="H142" i="12" s="1"/>
  <c r="B142" i="12"/>
  <c r="D142" i="12"/>
  <c r="E142" i="12"/>
  <c r="I142" i="12"/>
  <c r="J142" i="12" s="1"/>
  <c r="A143" i="12"/>
  <c r="H143" i="12" s="1"/>
  <c r="B143" i="12"/>
  <c r="D143" i="12"/>
  <c r="E143" i="12"/>
  <c r="I143" i="12"/>
  <c r="J143" i="12" s="1"/>
  <c r="A144" i="12"/>
  <c r="H144" i="12" s="1"/>
  <c r="B144" i="12"/>
  <c r="D144" i="12"/>
  <c r="E144" i="12"/>
  <c r="I144" i="12"/>
  <c r="J144" i="12" s="1"/>
  <c r="A145" i="12"/>
  <c r="H145" i="12" s="1"/>
  <c r="B145" i="12"/>
  <c r="D145" i="12"/>
  <c r="E145" i="12"/>
  <c r="I145" i="12"/>
  <c r="J145" i="12" s="1"/>
  <c r="A146" i="12"/>
  <c r="H146" i="12" s="1"/>
  <c r="B146" i="12"/>
  <c r="D146" i="12"/>
  <c r="E146" i="12"/>
  <c r="I146" i="12"/>
  <c r="J146" i="12" s="1"/>
  <c r="A147" i="12"/>
  <c r="H147" i="12" s="1"/>
  <c r="B147" i="12"/>
  <c r="D147" i="12"/>
  <c r="E147" i="12"/>
  <c r="I147" i="12"/>
  <c r="J147" i="12" s="1"/>
  <c r="A148" i="12"/>
  <c r="H148" i="12" s="1"/>
  <c r="B148" i="12"/>
  <c r="D148" i="12"/>
  <c r="E148" i="12"/>
  <c r="I148" i="12"/>
  <c r="J148" i="12" s="1"/>
  <c r="A149" i="12"/>
  <c r="H149" i="12" s="1"/>
  <c r="B149" i="12"/>
  <c r="D149" i="12"/>
  <c r="E149" i="12"/>
  <c r="I149" i="12"/>
  <c r="J149" i="12" s="1"/>
  <c r="A150" i="12"/>
  <c r="H150" i="12" s="1"/>
  <c r="B150" i="12"/>
  <c r="D150" i="12"/>
  <c r="E150" i="12"/>
  <c r="I150" i="12"/>
  <c r="J150" i="12" s="1"/>
  <c r="A151" i="12"/>
  <c r="H151" i="12" s="1"/>
  <c r="B151" i="12"/>
  <c r="D151" i="12"/>
  <c r="E151" i="12"/>
  <c r="I151" i="12"/>
  <c r="J151" i="12" s="1"/>
  <c r="A152" i="12"/>
  <c r="H152" i="12" s="1"/>
  <c r="B152" i="12"/>
  <c r="D152" i="12"/>
  <c r="E152" i="12"/>
  <c r="I152" i="12"/>
  <c r="J152" i="12" s="1"/>
  <c r="A153" i="12"/>
  <c r="H153" i="12" s="1"/>
  <c r="B153" i="12"/>
  <c r="D153" i="12"/>
  <c r="E153" i="12"/>
  <c r="I153" i="12"/>
  <c r="J153" i="12" s="1"/>
  <c r="A154" i="12"/>
  <c r="H154" i="12" s="1"/>
  <c r="B154" i="12"/>
  <c r="D154" i="12"/>
  <c r="E154" i="12"/>
  <c r="I154" i="12"/>
  <c r="J154" i="12" s="1"/>
  <c r="A155" i="12"/>
  <c r="H155" i="12" s="1"/>
  <c r="B155" i="12"/>
  <c r="D155" i="12"/>
  <c r="E155" i="12"/>
  <c r="I155" i="12"/>
  <c r="J155" i="12" s="1"/>
  <c r="A156" i="12"/>
  <c r="H156" i="12" s="1"/>
  <c r="B156" i="12"/>
  <c r="D156" i="12"/>
  <c r="E156" i="12"/>
  <c r="I156" i="12"/>
  <c r="J156" i="12" s="1"/>
  <c r="A157" i="12"/>
  <c r="H157" i="12" s="1"/>
  <c r="B157" i="12"/>
  <c r="D157" i="12"/>
  <c r="E157" i="12"/>
  <c r="I157" i="12"/>
  <c r="J157" i="12" s="1"/>
  <c r="A158" i="12"/>
  <c r="H158" i="12" s="1"/>
  <c r="B158" i="12"/>
  <c r="D158" i="12"/>
  <c r="E158" i="12"/>
  <c r="I158" i="12"/>
  <c r="J158" i="12" s="1"/>
  <c r="A159" i="12"/>
  <c r="H159" i="12" s="1"/>
  <c r="B159" i="12"/>
  <c r="D159" i="12"/>
  <c r="E159" i="12"/>
  <c r="I159" i="12"/>
  <c r="J159" i="12" s="1"/>
  <c r="A160" i="12"/>
  <c r="H160" i="12" s="1"/>
  <c r="B160" i="12"/>
  <c r="D160" i="12"/>
  <c r="E160" i="12"/>
  <c r="I160" i="12"/>
  <c r="J160" i="12" s="1"/>
  <c r="A161" i="12"/>
  <c r="H161" i="12" s="1"/>
  <c r="B161" i="12"/>
  <c r="D161" i="12"/>
  <c r="E161" i="12"/>
  <c r="I161" i="12"/>
  <c r="J161" i="12" s="1"/>
  <c r="A162" i="12"/>
  <c r="H162" i="12" s="1"/>
  <c r="B162" i="12"/>
  <c r="D162" i="12"/>
  <c r="E162" i="12"/>
  <c r="I162" i="12"/>
  <c r="J162" i="12" s="1"/>
  <c r="A163" i="12"/>
  <c r="H163" i="12" s="1"/>
  <c r="B163" i="12"/>
  <c r="D163" i="12"/>
  <c r="E163" i="12"/>
  <c r="I163" i="12"/>
  <c r="J163" i="12" s="1"/>
  <c r="A164" i="12"/>
  <c r="H164" i="12" s="1"/>
  <c r="B164" i="12"/>
  <c r="D164" i="12"/>
  <c r="E164" i="12"/>
  <c r="I164" i="12"/>
  <c r="J164" i="12" s="1"/>
  <c r="A165" i="12"/>
  <c r="H165" i="12" s="1"/>
  <c r="B165" i="12"/>
  <c r="D165" i="12"/>
  <c r="E165" i="12"/>
  <c r="I165" i="12"/>
  <c r="J165" i="12" s="1"/>
  <c r="A166" i="12"/>
  <c r="H166" i="12" s="1"/>
  <c r="B166" i="12"/>
  <c r="D166" i="12"/>
  <c r="E166" i="12"/>
  <c r="I166" i="12"/>
  <c r="J166" i="12" s="1"/>
  <c r="A167" i="12"/>
  <c r="H167" i="12" s="1"/>
  <c r="B167" i="12"/>
  <c r="D167" i="12"/>
  <c r="E167" i="12"/>
  <c r="I167" i="12"/>
  <c r="J167" i="12" s="1"/>
  <c r="A168" i="12"/>
  <c r="H168" i="12" s="1"/>
  <c r="B168" i="12"/>
  <c r="D168" i="12"/>
  <c r="E168" i="12"/>
  <c r="I168" i="12"/>
  <c r="J168" i="12" s="1"/>
  <c r="A169" i="12"/>
  <c r="H169" i="12" s="1"/>
  <c r="B169" i="12"/>
  <c r="D169" i="12"/>
  <c r="E169" i="12"/>
  <c r="I169" i="12"/>
  <c r="J169" i="12" s="1"/>
  <c r="A170" i="12"/>
  <c r="H170" i="12" s="1"/>
  <c r="B170" i="12"/>
  <c r="D170" i="12"/>
  <c r="E170" i="12"/>
  <c r="I170" i="12"/>
  <c r="J170" i="12" s="1"/>
  <c r="A171" i="12"/>
  <c r="H171" i="12" s="1"/>
  <c r="B171" i="12"/>
  <c r="D171" i="12"/>
  <c r="E171" i="12"/>
  <c r="I171" i="12"/>
  <c r="J171" i="12" s="1"/>
  <c r="A172" i="12"/>
  <c r="H172" i="12" s="1"/>
  <c r="B172" i="12"/>
  <c r="D172" i="12"/>
  <c r="E172" i="12"/>
  <c r="I172" i="12"/>
  <c r="J172" i="12" s="1"/>
  <c r="A173" i="12"/>
  <c r="H173" i="12" s="1"/>
  <c r="B173" i="12"/>
  <c r="D173" i="12"/>
  <c r="E173" i="12"/>
  <c r="I173" i="12"/>
  <c r="J173" i="12" s="1"/>
  <c r="A174" i="12"/>
  <c r="H174" i="12" s="1"/>
  <c r="B174" i="12"/>
  <c r="D174" i="12"/>
  <c r="E174" i="12"/>
  <c r="I174" i="12"/>
  <c r="J174" i="12" s="1"/>
  <c r="A175" i="12"/>
  <c r="H175" i="12" s="1"/>
  <c r="B175" i="12"/>
  <c r="D175" i="12"/>
  <c r="E175" i="12"/>
  <c r="I175" i="12"/>
  <c r="J175" i="12" s="1"/>
  <c r="A176" i="12"/>
  <c r="H176" i="12" s="1"/>
  <c r="B176" i="12"/>
  <c r="D176" i="12"/>
  <c r="E176" i="12"/>
  <c r="I176" i="12"/>
  <c r="J176" i="12" s="1"/>
  <c r="A177" i="12"/>
  <c r="H177" i="12" s="1"/>
  <c r="B177" i="12"/>
  <c r="D177" i="12"/>
  <c r="E177" i="12"/>
  <c r="I177" i="12"/>
  <c r="J177" i="12" s="1"/>
  <c r="A178" i="12"/>
  <c r="H178" i="12" s="1"/>
  <c r="B178" i="12"/>
  <c r="D178" i="12"/>
  <c r="E178" i="12"/>
  <c r="I178" i="12"/>
  <c r="J178" i="12" s="1"/>
  <c r="A179" i="12"/>
  <c r="H179" i="12" s="1"/>
  <c r="B179" i="12"/>
  <c r="D179" i="12"/>
  <c r="E179" i="12"/>
  <c r="I179" i="12"/>
  <c r="J179" i="12" s="1"/>
  <c r="A180" i="12"/>
  <c r="H180" i="12" s="1"/>
  <c r="B180" i="12"/>
  <c r="D180" i="12"/>
  <c r="E180" i="12"/>
  <c r="I180" i="12"/>
  <c r="J180" i="12" s="1"/>
  <c r="A181" i="12"/>
  <c r="H181" i="12" s="1"/>
  <c r="B181" i="12"/>
  <c r="D181" i="12"/>
  <c r="E181" i="12"/>
  <c r="I181" i="12"/>
  <c r="J181" i="12" s="1"/>
  <c r="A182" i="12"/>
  <c r="H182" i="12" s="1"/>
  <c r="B182" i="12"/>
  <c r="D182" i="12"/>
  <c r="E182" i="12"/>
  <c r="I182" i="12"/>
  <c r="J182" i="12" s="1"/>
  <c r="A183" i="12"/>
  <c r="H183" i="12" s="1"/>
  <c r="B183" i="12"/>
  <c r="D183" i="12"/>
  <c r="E183" i="12"/>
  <c r="I183" i="12"/>
  <c r="J183" i="12" s="1"/>
  <c r="A184" i="12"/>
  <c r="H184" i="12" s="1"/>
  <c r="B184" i="12"/>
  <c r="D184" i="12"/>
  <c r="E184" i="12"/>
  <c r="I184" i="12"/>
  <c r="J184" i="12" s="1"/>
  <c r="A185" i="12"/>
  <c r="H185" i="12" s="1"/>
  <c r="B185" i="12"/>
  <c r="D185" i="12"/>
  <c r="E185" i="12"/>
  <c r="I185" i="12"/>
  <c r="J185" i="12" s="1"/>
  <c r="A186" i="12"/>
  <c r="H186" i="12" s="1"/>
  <c r="B186" i="12"/>
  <c r="D186" i="12"/>
  <c r="E186" i="12"/>
  <c r="I186" i="12"/>
  <c r="J186" i="12" s="1"/>
  <c r="A187" i="12"/>
  <c r="H187" i="12" s="1"/>
  <c r="B187" i="12"/>
  <c r="D187" i="12"/>
  <c r="E187" i="12"/>
  <c r="I187" i="12"/>
  <c r="J187" i="12" s="1"/>
  <c r="A188" i="12"/>
  <c r="H188" i="12" s="1"/>
  <c r="B188" i="12"/>
  <c r="D188" i="12"/>
  <c r="E188" i="12"/>
  <c r="I188" i="12"/>
  <c r="J188" i="12" s="1"/>
  <c r="A189" i="12"/>
  <c r="H189" i="12" s="1"/>
  <c r="B189" i="12"/>
  <c r="D189" i="12"/>
  <c r="E189" i="12"/>
  <c r="I189" i="12"/>
  <c r="J189" i="12" s="1"/>
  <c r="A190" i="12"/>
  <c r="H190" i="12" s="1"/>
  <c r="B190" i="12"/>
  <c r="D190" i="12"/>
  <c r="E190" i="12"/>
  <c r="I190" i="12"/>
  <c r="J190" i="12" s="1"/>
  <c r="A191" i="12"/>
  <c r="H191" i="12" s="1"/>
  <c r="B191" i="12"/>
  <c r="D191" i="12"/>
  <c r="E191" i="12"/>
  <c r="I191" i="12"/>
  <c r="J191" i="12" s="1"/>
  <c r="A192" i="12"/>
  <c r="H192" i="12" s="1"/>
  <c r="B192" i="12"/>
  <c r="D192" i="12"/>
  <c r="E192" i="12"/>
  <c r="I192" i="12"/>
  <c r="J192" i="12" s="1"/>
  <c r="A193" i="12"/>
  <c r="H193" i="12" s="1"/>
  <c r="B193" i="12"/>
  <c r="D193" i="12"/>
  <c r="E193" i="12"/>
  <c r="I193" i="12"/>
  <c r="J193" i="12" s="1"/>
  <c r="A194" i="12"/>
  <c r="H194" i="12" s="1"/>
  <c r="B194" i="12"/>
  <c r="D194" i="12"/>
  <c r="E194" i="12"/>
  <c r="I194" i="12"/>
  <c r="J194" i="12" s="1"/>
  <c r="A195" i="12"/>
  <c r="H195" i="12" s="1"/>
  <c r="B195" i="12"/>
  <c r="D195" i="12"/>
  <c r="E195" i="12"/>
  <c r="I195" i="12"/>
  <c r="J195" i="12" s="1"/>
  <c r="A196" i="12"/>
  <c r="H196" i="12" s="1"/>
  <c r="B196" i="12"/>
  <c r="D196" i="12"/>
  <c r="E196" i="12"/>
  <c r="I196" i="12"/>
  <c r="J196" i="12" s="1"/>
  <c r="A197" i="12"/>
  <c r="H197" i="12" s="1"/>
  <c r="B197" i="12"/>
  <c r="D197" i="12"/>
  <c r="E197" i="12"/>
  <c r="I197" i="12"/>
  <c r="J197" i="12" s="1"/>
  <c r="A198" i="12"/>
  <c r="H198" i="12" s="1"/>
  <c r="B198" i="12"/>
  <c r="D198" i="12"/>
  <c r="E198" i="12"/>
  <c r="I198" i="12"/>
  <c r="J198" i="12" s="1"/>
  <c r="A199" i="12"/>
  <c r="H199" i="12" s="1"/>
  <c r="B199" i="12"/>
  <c r="D199" i="12"/>
  <c r="E199" i="12"/>
  <c r="I199" i="12"/>
  <c r="J199" i="12" s="1"/>
  <c r="A200" i="12"/>
  <c r="H200" i="12" s="1"/>
  <c r="B200" i="12"/>
  <c r="D200" i="12"/>
  <c r="E200" i="12"/>
  <c r="I200" i="12"/>
  <c r="J200" i="12" s="1"/>
  <c r="A201" i="12"/>
  <c r="H201" i="12" s="1"/>
  <c r="B201" i="12"/>
  <c r="D201" i="12"/>
  <c r="E201" i="12"/>
  <c r="I201" i="12"/>
  <c r="J201" i="12" s="1"/>
  <c r="A202" i="12"/>
  <c r="H202" i="12" s="1"/>
  <c r="B202" i="12"/>
  <c r="D202" i="12"/>
  <c r="E202" i="12"/>
  <c r="I202" i="12"/>
  <c r="J202" i="12" s="1"/>
  <c r="A203" i="12"/>
  <c r="H203" i="12" s="1"/>
  <c r="B203" i="12"/>
  <c r="D203" i="12"/>
  <c r="E203" i="12"/>
  <c r="I203" i="12"/>
  <c r="J203" i="12" s="1"/>
  <c r="A204" i="12"/>
  <c r="H204" i="12" s="1"/>
  <c r="B204" i="12"/>
  <c r="D204" i="12"/>
  <c r="E204" i="12"/>
  <c r="I204" i="12"/>
  <c r="J204" i="12" s="1"/>
  <c r="A205" i="12"/>
  <c r="H205" i="12" s="1"/>
  <c r="B205" i="12"/>
  <c r="D205" i="12"/>
  <c r="E205" i="12"/>
  <c r="I205" i="12"/>
  <c r="J205" i="12" s="1"/>
  <c r="A206" i="12"/>
  <c r="H206" i="12" s="1"/>
  <c r="B206" i="12"/>
  <c r="D206" i="12"/>
  <c r="E206" i="12"/>
  <c r="I206" i="12"/>
  <c r="J206" i="12" s="1"/>
  <c r="A207" i="12"/>
  <c r="H207" i="12" s="1"/>
  <c r="B207" i="12"/>
  <c r="D207" i="12"/>
  <c r="E207" i="12"/>
  <c r="I207" i="12"/>
  <c r="J207" i="12" s="1"/>
  <c r="A208" i="12"/>
  <c r="H208" i="12" s="1"/>
  <c r="B208" i="12"/>
  <c r="D208" i="12"/>
  <c r="E208" i="12"/>
  <c r="I208" i="12"/>
  <c r="J208" i="12" s="1"/>
  <c r="A209" i="12"/>
  <c r="H209" i="12" s="1"/>
  <c r="B209" i="12"/>
  <c r="D209" i="12"/>
  <c r="E209" i="12"/>
  <c r="I209" i="12"/>
  <c r="J209" i="12" s="1"/>
  <c r="A210" i="12"/>
  <c r="H210" i="12" s="1"/>
  <c r="B210" i="12"/>
  <c r="D210" i="12"/>
  <c r="E210" i="12"/>
  <c r="I210" i="12"/>
  <c r="J210" i="12" s="1"/>
  <c r="A211" i="12"/>
  <c r="H211" i="12" s="1"/>
  <c r="B211" i="12"/>
  <c r="D211" i="12"/>
  <c r="E211" i="12"/>
  <c r="I211" i="12"/>
  <c r="J211" i="12" s="1"/>
  <c r="A212" i="12"/>
  <c r="H212" i="12" s="1"/>
  <c r="B212" i="12"/>
  <c r="D212" i="12"/>
  <c r="E212" i="12"/>
  <c r="I212" i="12"/>
  <c r="J212" i="12" s="1"/>
  <c r="A213" i="12"/>
  <c r="H213" i="12" s="1"/>
  <c r="B213" i="12"/>
  <c r="D213" i="12"/>
  <c r="E213" i="12"/>
  <c r="I213" i="12"/>
  <c r="J213" i="12" s="1"/>
  <c r="A214" i="12"/>
  <c r="H214" i="12" s="1"/>
  <c r="B214" i="12"/>
  <c r="D214" i="12"/>
  <c r="E214" i="12"/>
  <c r="I214" i="12"/>
  <c r="J214" i="12" s="1"/>
  <c r="A215" i="12"/>
  <c r="H215" i="12" s="1"/>
  <c r="B215" i="12"/>
  <c r="D215" i="12"/>
  <c r="E215" i="12"/>
  <c r="I215" i="12"/>
  <c r="J215" i="12" s="1"/>
  <c r="A216" i="12"/>
  <c r="H216" i="12" s="1"/>
  <c r="B216" i="12"/>
  <c r="D216" i="12"/>
  <c r="E216" i="12"/>
  <c r="I216" i="12"/>
  <c r="J216" i="12" s="1"/>
  <c r="A217" i="12"/>
  <c r="H217" i="12" s="1"/>
  <c r="B217" i="12"/>
  <c r="D217" i="12"/>
  <c r="E217" i="12"/>
  <c r="I217" i="12"/>
  <c r="J217" i="12" s="1"/>
  <c r="A218" i="12"/>
  <c r="H218" i="12" s="1"/>
  <c r="B218" i="12"/>
  <c r="D218" i="12"/>
  <c r="E218" i="12"/>
  <c r="I218" i="12"/>
  <c r="J218" i="12" s="1"/>
  <c r="A219" i="12"/>
  <c r="H219" i="12" s="1"/>
  <c r="B219" i="12"/>
  <c r="D219" i="12"/>
  <c r="E219" i="12"/>
  <c r="I219" i="12"/>
  <c r="J219" i="12" s="1"/>
  <c r="A220" i="12"/>
  <c r="H220" i="12" s="1"/>
  <c r="B220" i="12"/>
  <c r="D220" i="12"/>
  <c r="E220" i="12"/>
  <c r="I220" i="12"/>
  <c r="J220" i="12" s="1"/>
  <c r="A221" i="12"/>
  <c r="H221" i="12" s="1"/>
  <c r="B221" i="12"/>
  <c r="D221" i="12"/>
  <c r="E221" i="12"/>
  <c r="I221" i="12"/>
  <c r="J221" i="12" s="1"/>
  <c r="A222" i="12"/>
  <c r="H222" i="12" s="1"/>
  <c r="B222" i="12"/>
  <c r="D222" i="12"/>
  <c r="E222" i="12"/>
  <c r="I222" i="12"/>
  <c r="J222" i="12" s="1"/>
  <c r="A223" i="12"/>
  <c r="H223" i="12" s="1"/>
  <c r="B223" i="12"/>
  <c r="D223" i="12"/>
  <c r="E223" i="12"/>
  <c r="I223" i="12"/>
  <c r="J223" i="12" s="1"/>
  <c r="A224" i="12"/>
  <c r="H224" i="12" s="1"/>
  <c r="B224" i="12"/>
  <c r="D224" i="12"/>
  <c r="E224" i="12"/>
  <c r="I224" i="12"/>
  <c r="J224" i="12" s="1"/>
  <c r="A225" i="12"/>
  <c r="H225" i="12" s="1"/>
  <c r="B225" i="12"/>
  <c r="D225" i="12"/>
  <c r="E225" i="12"/>
  <c r="I225" i="12"/>
  <c r="J225" i="12" s="1"/>
  <c r="A226" i="12"/>
  <c r="H226" i="12" s="1"/>
  <c r="B226" i="12"/>
  <c r="D226" i="12"/>
  <c r="E226" i="12"/>
  <c r="I226" i="12"/>
  <c r="J226" i="12" s="1"/>
  <c r="A227" i="12"/>
  <c r="H227" i="12" s="1"/>
  <c r="B227" i="12"/>
  <c r="D227" i="12"/>
  <c r="E227" i="12"/>
  <c r="I227" i="12"/>
  <c r="J227" i="12" s="1"/>
  <c r="A228" i="12"/>
  <c r="H228" i="12" s="1"/>
  <c r="B228" i="12"/>
  <c r="D228" i="12"/>
  <c r="E228" i="12"/>
  <c r="I228" i="12"/>
  <c r="J228" i="12" s="1"/>
  <c r="A229" i="12"/>
  <c r="H229" i="12" s="1"/>
  <c r="B229" i="12"/>
  <c r="D229" i="12"/>
  <c r="E229" i="12"/>
  <c r="I229" i="12"/>
  <c r="J229" i="12" s="1"/>
  <c r="A230" i="12"/>
  <c r="H230" i="12" s="1"/>
  <c r="B230" i="12"/>
  <c r="D230" i="12"/>
  <c r="E230" i="12"/>
  <c r="I230" i="12"/>
  <c r="J230" i="12" s="1"/>
  <c r="A231" i="12"/>
  <c r="H231" i="12" s="1"/>
  <c r="B231" i="12"/>
  <c r="D231" i="12"/>
  <c r="E231" i="12"/>
  <c r="I231" i="12"/>
  <c r="J231" i="12" s="1"/>
  <c r="A232" i="12"/>
  <c r="H232" i="12" s="1"/>
  <c r="B232" i="12"/>
  <c r="D232" i="12"/>
  <c r="E232" i="12"/>
  <c r="I232" i="12"/>
  <c r="J232" i="12" s="1"/>
  <c r="A233" i="12"/>
  <c r="H233" i="12" s="1"/>
  <c r="B233" i="12"/>
  <c r="D233" i="12"/>
  <c r="E233" i="12"/>
  <c r="I233" i="12"/>
  <c r="J233" i="12" s="1"/>
  <c r="A234" i="12"/>
  <c r="H234" i="12" s="1"/>
  <c r="B234" i="12"/>
  <c r="D234" i="12"/>
  <c r="E234" i="12"/>
  <c r="I234" i="12"/>
  <c r="J234" i="12" s="1"/>
  <c r="A235" i="12"/>
  <c r="H235" i="12" s="1"/>
  <c r="B235" i="12"/>
  <c r="D235" i="12"/>
  <c r="E235" i="12"/>
  <c r="I235" i="12"/>
  <c r="J235" i="12" s="1"/>
  <c r="A236" i="12"/>
  <c r="H236" i="12" s="1"/>
  <c r="B236" i="12"/>
  <c r="D236" i="12"/>
  <c r="E236" i="12"/>
  <c r="I236" i="12"/>
  <c r="J236" i="12" s="1"/>
  <c r="A237" i="12"/>
  <c r="H237" i="12" s="1"/>
  <c r="B237" i="12"/>
  <c r="D237" i="12"/>
  <c r="E237" i="12"/>
  <c r="I237" i="12"/>
  <c r="J237" i="12" s="1"/>
  <c r="A238" i="12"/>
  <c r="H238" i="12" s="1"/>
  <c r="B238" i="12"/>
  <c r="D238" i="12"/>
  <c r="E238" i="12"/>
  <c r="I238" i="12"/>
  <c r="J238" i="12" s="1"/>
  <c r="A239" i="12"/>
  <c r="H239" i="12" s="1"/>
  <c r="B239" i="12"/>
  <c r="D239" i="12"/>
  <c r="E239" i="12"/>
  <c r="I239" i="12"/>
  <c r="J239" i="12" s="1"/>
  <c r="A240" i="12"/>
  <c r="H240" i="12" s="1"/>
  <c r="B240" i="12"/>
  <c r="D240" i="12"/>
  <c r="E240" i="12"/>
  <c r="I240" i="12"/>
  <c r="J240" i="12" s="1"/>
  <c r="A241" i="12"/>
  <c r="H241" i="12" s="1"/>
  <c r="B241" i="12"/>
  <c r="D241" i="12"/>
  <c r="E241" i="12"/>
  <c r="I241" i="12"/>
  <c r="J241" i="12" s="1"/>
  <c r="A242" i="12"/>
  <c r="H242" i="12" s="1"/>
  <c r="B242" i="12"/>
  <c r="D242" i="12"/>
  <c r="E242" i="12"/>
  <c r="I242" i="12"/>
  <c r="J242" i="12" s="1"/>
  <c r="A243" i="12"/>
  <c r="H243" i="12" s="1"/>
  <c r="B243" i="12"/>
  <c r="D243" i="12"/>
  <c r="E243" i="12"/>
  <c r="I243" i="12"/>
  <c r="J243" i="12" s="1"/>
  <c r="A244" i="12"/>
  <c r="H244" i="12" s="1"/>
  <c r="B244" i="12"/>
  <c r="D244" i="12"/>
  <c r="E244" i="12"/>
  <c r="I244" i="12"/>
  <c r="J244" i="12" s="1"/>
  <c r="A245" i="12"/>
  <c r="H245" i="12" s="1"/>
  <c r="B245" i="12"/>
  <c r="D245" i="12"/>
  <c r="E245" i="12"/>
  <c r="I245" i="12"/>
  <c r="J245" i="12" s="1"/>
  <c r="A246" i="12"/>
  <c r="H246" i="12" s="1"/>
  <c r="B246" i="12"/>
  <c r="D246" i="12"/>
  <c r="E246" i="12"/>
  <c r="I246" i="12"/>
  <c r="J246" i="12" s="1"/>
  <c r="A247" i="12"/>
  <c r="H247" i="12" s="1"/>
  <c r="B247" i="12"/>
  <c r="D247" i="12"/>
  <c r="E247" i="12"/>
  <c r="I247" i="12"/>
  <c r="J247" i="12" s="1"/>
  <c r="A248" i="12"/>
  <c r="H248" i="12" s="1"/>
  <c r="B248" i="12"/>
  <c r="D248" i="12"/>
  <c r="E248" i="12"/>
  <c r="I248" i="12"/>
  <c r="J248" i="12" s="1"/>
  <c r="A249" i="12"/>
  <c r="H249" i="12" s="1"/>
  <c r="B249" i="12"/>
  <c r="D249" i="12"/>
  <c r="E249" i="12"/>
  <c r="I249" i="12"/>
  <c r="J249" i="12" s="1"/>
  <c r="A250" i="12"/>
  <c r="H250" i="12" s="1"/>
  <c r="B250" i="12"/>
  <c r="D250" i="12"/>
  <c r="E250" i="12"/>
  <c r="I250" i="12"/>
  <c r="J250" i="12" s="1"/>
  <c r="A251" i="12"/>
  <c r="H251" i="12" s="1"/>
  <c r="B251" i="12"/>
  <c r="D251" i="12"/>
  <c r="E251" i="12"/>
  <c r="I251" i="12"/>
  <c r="J251" i="12" s="1"/>
  <c r="A252" i="12"/>
  <c r="H252" i="12" s="1"/>
  <c r="B252" i="12"/>
  <c r="D252" i="12"/>
  <c r="E252" i="12"/>
  <c r="I252" i="12"/>
  <c r="J252" i="12" s="1"/>
  <c r="A253" i="12"/>
  <c r="H253" i="12" s="1"/>
  <c r="B253" i="12"/>
  <c r="D253" i="12"/>
  <c r="E253" i="12"/>
  <c r="I253" i="12"/>
  <c r="J253" i="12" s="1"/>
  <c r="A254" i="12"/>
  <c r="H254" i="12" s="1"/>
  <c r="B254" i="12"/>
  <c r="D254" i="12"/>
  <c r="E254" i="12"/>
  <c r="I254" i="12"/>
  <c r="J254" i="12" s="1"/>
  <c r="A255" i="12"/>
  <c r="H255" i="12" s="1"/>
  <c r="B255" i="12"/>
  <c r="D255" i="12"/>
  <c r="E255" i="12"/>
  <c r="I255" i="12"/>
  <c r="J255" i="12" s="1"/>
  <c r="A256" i="12"/>
  <c r="H256" i="12" s="1"/>
  <c r="B256" i="12"/>
  <c r="D256" i="12"/>
  <c r="E256" i="12"/>
  <c r="I256" i="12"/>
  <c r="J256" i="12" s="1"/>
  <c r="A257" i="12"/>
  <c r="H257" i="12" s="1"/>
  <c r="B257" i="12"/>
  <c r="D257" i="12"/>
  <c r="E257" i="12"/>
  <c r="I257" i="12"/>
  <c r="J257" i="12" s="1"/>
  <c r="A258" i="12"/>
  <c r="H258" i="12" s="1"/>
  <c r="B258" i="12"/>
  <c r="D258" i="12"/>
  <c r="E258" i="12"/>
  <c r="I258" i="12"/>
  <c r="J258" i="12" s="1"/>
  <c r="A259" i="12"/>
  <c r="H259" i="12" s="1"/>
  <c r="B259" i="12"/>
  <c r="D259" i="12"/>
  <c r="E259" i="12"/>
  <c r="I259" i="12"/>
  <c r="J259" i="12" s="1"/>
  <c r="A260" i="12"/>
  <c r="H260" i="12" s="1"/>
  <c r="B260" i="12"/>
  <c r="D260" i="12"/>
  <c r="E260" i="12"/>
  <c r="I260" i="12"/>
  <c r="J260" i="12" s="1"/>
  <c r="A261" i="12"/>
  <c r="H261" i="12" s="1"/>
  <c r="B261" i="12"/>
  <c r="D261" i="12"/>
  <c r="E261" i="12"/>
  <c r="I261" i="12"/>
  <c r="J261" i="12" s="1"/>
  <c r="A262" i="12"/>
  <c r="H262" i="12" s="1"/>
  <c r="B262" i="12"/>
  <c r="D262" i="12"/>
  <c r="E262" i="12"/>
  <c r="I262" i="12"/>
  <c r="J262" i="12" s="1"/>
  <c r="A263" i="12"/>
  <c r="H263" i="12" s="1"/>
  <c r="B263" i="12"/>
  <c r="D263" i="12"/>
  <c r="E263" i="12"/>
  <c r="I263" i="12"/>
  <c r="J263" i="12" s="1"/>
  <c r="A264" i="12"/>
  <c r="H264" i="12" s="1"/>
  <c r="B264" i="12"/>
  <c r="D264" i="12"/>
  <c r="E264" i="12"/>
  <c r="I264" i="12"/>
  <c r="J264" i="12" s="1"/>
  <c r="A265" i="12"/>
  <c r="H265" i="12" s="1"/>
  <c r="B265" i="12"/>
  <c r="D265" i="12"/>
  <c r="E265" i="12"/>
  <c r="I265" i="12"/>
  <c r="J265" i="12" s="1"/>
  <c r="A266" i="12"/>
  <c r="H266" i="12" s="1"/>
  <c r="B266" i="12"/>
  <c r="D266" i="12"/>
  <c r="E266" i="12"/>
  <c r="I266" i="12"/>
  <c r="J266" i="12" s="1"/>
  <c r="A267" i="12"/>
  <c r="H267" i="12" s="1"/>
  <c r="B267" i="12"/>
  <c r="D267" i="12"/>
  <c r="E267" i="12"/>
  <c r="I267" i="12"/>
  <c r="J267" i="12" s="1"/>
  <c r="A268" i="12"/>
  <c r="H268" i="12" s="1"/>
  <c r="B268" i="12"/>
  <c r="D268" i="12"/>
  <c r="E268" i="12"/>
  <c r="I268" i="12"/>
  <c r="J268" i="12" s="1"/>
  <c r="A269" i="12"/>
  <c r="H269" i="12" s="1"/>
  <c r="B269" i="12"/>
  <c r="D269" i="12"/>
  <c r="E269" i="12"/>
  <c r="I269" i="12"/>
  <c r="J269" i="12" s="1"/>
  <c r="A270" i="12"/>
  <c r="H270" i="12" s="1"/>
  <c r="B270" i="12"/>
  <c r="D270" i="12"/>
  <c r="E270" i="12"/>
  <c r="I270" i="12"/>
  <c r="J270" i="12" s="1"/>
  <c r="A271" i="12"/>
  <c r="H271" i="12" s="1"/>
  <c r="B271" i="12"/>
  <c r="D271" i="12"/>
  <c r="E271" i="12"/>
  <c r="I271" i="12"/>
  <c r="J271" i="12" s="1"/>
  <c r="A272" i="12"/>
  <c r="H272" i="12" s="1"/>
  <c r="B272" i="12"/>
  <c r="D272" i="12"/>
  <c r="E272" i="12"/>
  <c r="I272" i="12"/>
  <c r="J272" i="12" s="1"/>
  <c r="A273" i="12"/>
  <c r="H273" i="12" s="1"/>
  <c r="B273" i="12"/>
  <c r="D273" i="12"/>
  <c r="E273" i="12"/>
  <c r="I273" i="12"/>
  <c r="J273" i="12" s="1"/>
  <c r="A274" i="12"/>
  <c r="H274" i="12" s="1"/>
  <c r="B274" i="12"/>
  <c r="D274" i="12"/>
  <c r="E274" i="12"/>
  <c r="I274" i="12"/>
  <c r="J274" i="12" s="1"/>
  <c r="A275" i="12"/>
  <c r="H275" i="12" s="1"/>
  <c r="B275" i="12"/>
  <c r="D275" i="12"/>
  <c r="E275" i="12"/>
  <c r="I275" i="12"/>
  <c r="J275" i="12" s="1"/>
  <c r="A276" i="12"/>
  <c r="H276" i="12" s="1"/>
  <c r="B276" i="12"/>
  <c r="D276" i="12"/>
  <c r="E276" i="12"/>
  <c r="I276" i="12"/>
  <c r="J276" i="12" s="1"/>
  <c r="A277" i="12"/>
  <c r="H277" i="12" s="1"/>
  <c r="B277" i="12"/>
  <c r="D277" i="12"/>
  <c r="E277" i="12"/>
  <c r="I277" i="12"/>
  <c r="J277" i="12" s="1"/>
  <c r="A278" i="12"/>
  <c r="H278" i="12" s="1"/>
  <c r="B278" i="12"/>
  <c r="D278" i="12"/>
  <c r="E278" i="12"/>
  <c r="I278" i="12"/>
  <c r="J278" i="12" s="1"/>
  <c r="A279" i="12"/>
  <c r="H279" i="12" s="1"/>
  <c r="B279" i="12"/>
  <c r="D279" i="12"/>
  <c r="E279" i="12"/>
  <c r="I279" i="12"/>
  <c r="J279" i="12" s="1"/>
  <c r="A280" i="12"/>
  <c r="H280" i="12" s="1"/>
  <c r="B280" i="12"/>
  <c r="D280" i="12"/>
  <c r="E280" i="12"/>
  <c r="I280" i="12"/>
  <c r="J280" i="12" s="1"/>
  <c r="A281" i="12"/>
  <c r="H281" i="12" s="1"/>
  <c r="B281" i="12"/>
  <c r="D281" i="12"/>
  <c r="E281" i="12"/>
  <c r="I281" i="12"/>
  <c r="J281" i="12" s="1"/>
  <c r="A282" i="12"/>
  <c r="H282" i="12" s="1"/>
  <c r="B282" i="12"/>
  <c r="D282" i="12"/>
  <c r="E282" i="12"/>
  <c r="I282" i="12"/>
  <c r="J282" i="12" s="1"/>
  <c r="A283" i="12"/>
  <c r="H283" i="12" s="1"/>
  <c r="B283" i="12"/>
  <c r="D283" i="12"/>
  <c r="E283" i="12"/>
  <c r="I283" i="12"/>
  <c r="J283" i="12" s="1"/>
  <c r="A284" i="12"/>
  <c r="H284" i="12" s="1"/>
  <c r="B284" i="12"/>
  <c r="D284" i="12"/>
  <c r="E284" i="12"/>
  <c r="I284" i="12"/>
  <c r="J284" i="12" s="1"/>
  <c r="A285" i="12"/>
  <c r="H285" i="12" s="1"/>
  <c r="B285" i="12"/>
  <c r="D285" i="12"/>
  <c r="E285" i="12"/>
  <c r="I285" i="12"/>
  <c r="J285" i="12" s="1"/>
  <c r="A286" i="12"/>
  <c r="H286" i="12" s="1"/>
  <c r="B286" i="12"/>
  <c r="D286" i="12"/>
  <c r="E286" i="12"/>
  <c r="I286" i="12"/>
  <c r="J286" i="12" s="1"/>
  <c r="A287" i="12"/>
  <c r="H287" i="12" s="1"/>
  <c r="B287" i="12"/>
  <c r="D287" i="12"/>
  <c r="E287" i="12"/>
  <c r="I287" i="12"/>
  <c r="J287" i="12" s="1"/>
  <c r="A288" i="12"/>
  <c r="H288" i="12" s="1"/>
  <c r="B288" i="12"/>
  <c r="D288" i="12"/>
  <c r="E288" i="12"/>
  <c r="I288" i="12"/>
  <c r="J288" i="12" s="1"/>
  <c r="A289" i="12"/>
  <c r="H289" i="12" s="1"/>
  <c r="B289" i="12"/>
  <c r="D289" i="12"/>
  <c r="E289" i="12"/>
  <c r="I289" i="12"/>
  <c r="J289" i="12" s="1"/>
  <c r="A290" i="12"/>
  <c r="H290" i="12" s="1"/>
  <c r="B290" i="12"/>
  <c r="D290" i="12"/>
  <c r="E290" i="12"/>
  <c r="I290" i="12"/>
  <c r="J290" i="12" s="1"/>
  <c r="A291" i="12"/>
  <c r="H291" i="12" s="1"/>
  <c r="B291" i="12"/>
  <c r="D291" i="12"/>
  <c r="E291" i="12"/>
  <c r="I291" i="12"/>
  <c r="J291" i="12" s="1"/>
  <c r="A292" i="12"/>
  <c r="H292" i="12" s="1"/>
  <c r="B292" i="12"/>
  <c r="D292" i="12"/>
  <c r="E292" i="12"/>
  <c r="I292" i="12"/>
  <c r="J292" i="12" s="1"/>
  <c r="A293" i="12"/>
  <c r="H293" i="12" s="1"/>
  <c r="B293" i="12"/>
  <c r="D293" i="12"/>
  <c r="E293" i="12"/>
  <c r="I293" i="12"/>
  <c r="J293" i="12" s="1"/>
  <c r="A294" i="12"/>
  <c r="H294" i="12" s="1"/>
  <c r="B294" i="12"/>
  <c r="D294" i="12"/>
  <c r="E294" i="12"/>
  <c r="I294" i="12"/>
  <c r="J294" i="12" s="1"/>
  <c r="A295" i="12"/>
  <c r="H295" i="12" s="1"/>
  <c r="B295" i="12"/>
  <c r="D295" i="12"/>
  <c r="E295" i="12"/>
  <c r="I295" i="12"/>
  <c r="J295" i="12" s="1"/>
  <c r="A296" i="12"/>
  <c r="H296" i="12" s="1"/>
  <c r="B296" i="12"/>
  <c r="D296" i="12"/>
  <c r="E296" i="12"/>
  <c r="I296" i="12"/>
  <c r="J296" i="12" s="1"/>
  <c r="A297" i="12"/>
  <c r="H297" i="12" s="1"/>
  <c r="B297" i="12"/>
  <c r="D297" i="12"/>
  <c r="E297" i="12"/>
  <c r="I297" i="12"/>
  <c r="J297" i="12" s="1"/>
  <c r="A298" i="12"/>
  <c r="H298" i="12" s="1"/>
  <c r="B298" i="12"/>
  <c r="D298" i="12"/>
  <c r="E298" i="12"/>
  <c r="I298" i="12"/>
  <c r="J298" i="12" s="1"/>
  <c r="A299" i="12"/>
  <c r="H299" i="12" s="1"/>
  <c r="B299" i="12"/>
  <c r="D299" i="12"/>
  <c r="E299" i="12"/>
  <c r="I299" i="12"/>
  <c r="J299" i="12" s="1"/>
  <c r="A300" i="12"/>
  <c r="H300" i="12" s="1"/>
  <c r="B300" i="12"/>
  <c r="D300" i="12"/>
  <c r="E300" i="12"/>
  <c r="I300" i="12"/>
  <c r="J300" i="12" s="1"/>
  <c r="A301" i="12"/>
  <c r="H301" i="12" s="1"/>
  <c r="B301" i="12"/>
  <c r="D301" i="12"/>
  <c r="E301" i="12"/>
  <c r="I301" i="12"/>
  <c r="J301" i="12" s="1"/>
  <c r="A302" i="12"/>
  <c r="H302" i="12" s="1"/>
  <c r="B302" i="12"/>
  <c r="D302" i="12"/>
  <c r="E302" i="12"/>
  <c r="I302" i="12"/>
  <c r="J302" i="12" s="1"/>
  <c r="A303" i="12"/>
  <c r="H303" i="12" s="1"/>
  <c r="B303" i="12"/>
  <c r="D303" i="12"/>
  <c r="E303" i="12"/>
  <c r="I303" i="12"/>
  <c r="J303" i="12" s="1"/>
  <c r="A304" i="12"/>
  <c r="H304" i="12" s="1"/>
  <c r="B304" i="12"/>
  <c r="D304" i="12"/>
  <c r="E304" i="12"/>
  <c r="I304" i="12"/>
  <c r="J304" i="12" s="1"/>
  <c r="A305" i="12"/>
  <c r="H305" i="12" s="1"/>
  <c r="B305" i="12"/>
  <c r="D305" i="12"/>
  <c r="E305" i="12"/>
  <c r="I305" i="12"/>
  <c r="J305" i="12" s="1"/>
  <c r="A306" i="12"/>
  <c r="H306" i="12" s="1"/>
  <c r="B306" i="12"/>
  <c r="D306" i="12"/>
  <c r="E306" i="12"/>
  <c r="I306" i="12"/>
  <c r="J306" i="12" s="1"/>
  <c r="A307" i="12"/>
  <c r="H307" i="12" s="1"/>
  <c r="B307" i="12"/>
  <c r="D307" i="12"/>
  <c r="E307" i="12"/>
  <c r="I307" i="12"/>
  <c r="J307" i="12" s="1"/>
  <c r="A308" i="12"/>
  <c r="H308" i="12" s="1"/>
  <c r="B308" i="12"/>
  <c r="D308" i="12"/>
  <c r="E308" i="12"/>
  <c r="I308" i="12"/>
  <c r="J308" i="12" s="1"/>
  <c r="A309" i="12"/>
  <c r="H309" i="12" s="1"/>
  <c r="B309" i="12"/>
  <c r="D309" i="12"/>
  <c r="E309" i="12"/>
  <c r="I309" i="12"/>
  <c r="J309" i="12" s="1"/>
  <c r="A310" i="12"/>
  <c r="H310" i="12" s="1"/>
  <c r="B310" i="12"/>
  <c r="D310" i="12"/>
  <c r="E310" i="12"/>
  <c r="I310" i="12"/>
  <c r="J310" i="12" s="1"/>
  <c r="A311" i="12"/>
  <c r="H311" i="12" s="1"/>
  <c r="B311" i="12"/>
  <c r="D311" i="12"/>
  <c r="E311" i="12"/>
  <c r="I311" i="12"/>
  <c r="J311" i="12" s="1"/>
  <c r="A312" i="12"/>
  <c r="H312" i="12" s="1"/>
  <c r="B312" i="12"/>
  <c r="D312" i="12"/>
  <c r="E312" i="12"/>
  <c r="I312" i="12"/>
  <c r="J312" i="12" s="1"/>
  <c r="A313" i="12"/>
  <c r="H313" i="12" s="1"/>
  <c r="B313" i="12"/>
  <c r="D313" i="12"/>
  <c r="E313" i="12"/>
  <c r="I313" i="12"/>
  <c r="J313" i="12" s="1"/>
  <c r="A314" i="12"/>
  <c r="H314" i="12" s="1"/>
  <c r="B314" i="12"/>
  <c r="D314" i="12"/>
  <c r="E314" i="12"/>
  <c r="I314" i="12"/>
  <c r="J314" i="12" s="1"/>
  <c r="A315" i="12"/>
  <c r="H315" i="12" s="1"/>
  <c r="B315" i="12"/>
  <c r="D315" i="12"/>
  <c r="E315" i="12"/>
  <c r="I315" i="12"/>
  <c r="J315" i="12" s="1"/>
  <c r="A316" i="12"/>
  <c r="H316" i="12" s="1"/>
  <c r="B316" i="12"/>
  <c r="D316" i="12"/>
  <c r="E316" i="12"/>
  <c r="I316" i="12"/>
  <c r="J316" i="12" s="1"/>
  <c r="A317" i="12"/>
  <c r="H317" i="12" s="1"/>
  <c r="B317" i="12"/>
  <c r="D317" i="12"/>
  <c r="E317" i="12"/>
  <c r="I317" i="12"/>
  <c r="J317" i="12" s="1"/>
  <c r="A318" i="12"/>
  <c r="H318" i="12" s="1"/>
  <c r="B318" i="12"/>
  <c r="D318" i="12"/>
  <c r="E318" i="12"/>
  <c r="I318" i="12"/>
  <c r="J318" i="12" s="1"/>
  <c r="A319" i="12"/>
  <c r="H319" i="12" s="1"/>
  <c r="B319" i="12"/>
  <c r="D319" i="12"/>
  <c r="E319" i="12"/>
  <c r="I319" i="12"/>
  <c r="J319" i="12" s="1"/>
  <c r="A320" i="12"/>
  <c r="H320" i="12" s="1"/>
  <c r="B320" i="12"/>
  <c r="D320" i="12"/>
  <c r="E320" i="12"/>
  <c r="I320" i="12"/>
  <c r="J320" i="12" s="1"/>
  <c r="A321" i="12"/>
  <c r="H321" i="12" s="1"/>
  <c r="B321" i="12"/>
  <c r="D321" i="12"/>
  <c r="E321" i="12"/>
  <c r="I321" i="12"/>
  <c r="J321" i="12" s="1"/>
  <c r="A322" i="12"/>
  <c r="H322" i="12" s="1"/>
  <c r="B322" i="12"/>
  <c r="D322" i="12"/>
  <c r="E322" i="12"/>
  <c r="I322" i="12"/>
  <c r="J322" i="12" s="1"/>
  <c r="A323" i="12"/>
  <c r="H323" i="12" s="1"/>
  <c r="B323" i="12"/>
  <c r="D323" i="12"/>
  <c r="E323" i="12"/>
  <c r="I323" i="12"/>
  <c r="J323" i="12" s="1"/>
  <c r="A324" i="12"/>
  <c r="H324" i="12" s="1"/>
  <c r="B324" i="12"/>
  <c r="D324" i="12"/>
  <c r="E324" i="12"/>
  <c r="I324" i="12"/>
  <c r="J324" i="12" s="1"/>
  <c r="A325" i="12"/>
  <c r="H325" i="12" s="1"/>
  <c r="B325" i="12"/>
  <c r="D325" i="12"/>
  <c r="E325" i="12"/>
  <c r="I325" i="12"/>
  <c r="J325" i="12" s="1"/>
  <c r="A326" i="12"/>
  <c r="H326" i="12" s="1"/>
  <c r="B326" i="12"/>
  <c r="D326" i="12"/>
  <c r="E326" i="12"/>
  <c r="I326" i="12"/>
  <c r="J326" i="12" s="1"/>
  <c r="A327" i="12"/>
  <c r="H327" i="12" s="1"/>
  <c r="B327" i="12"/>
  <c r="D327" i="12"/>
  <c r="E327" i="12"/>
  <c r="I327" i="12"/>
  <c r="J327" i="12" s="1"/>
  <c r="A328" i="12"/>
  <c r="H328" i="12" s="1"/>
  <c r="B328" i="12"/>
  <c r="D328" i="12"/>
  <c r="E328" i="12"/>
  <c r="I328" i="12"/>
  <c r="J328" i="12" s="1"/>
  <c r="A329" i="12"/>
  <c r="H329" i="12" s="1"/>
  <c r="B329" i="12"/>
  <c r="D329" i="12"/>
  <c r="E329" i="12"/>
  <c r="I329" i="12"/>
  <c r="J329" i="12" s="1"/>
  <c r="A330" i="12"/>
  <c r="H330" i="12" s="1"/>
  <c r="B330" i="12"/>
  <c r="D330" i="12"/>
  <c r="E330" i="12"/>
  <c r="I330" i="12"/>
  <c r="J330" i="12" s="1"/>
  <c r="A331" i="12"/>
  <c r="H331" i="12" s="1"/>
  <c r="B331" i="12"/>
  <c r="D331" i="12"/>
  <c r="E331" i="12"/>
  <c r="I331" i="12"/>
  <c r="J331" i="12" s="1"/>
  <c r="A332" i="12"/>
  <c r="H332" i="12" s="1"/>
  <c r="B332" i="12"/>
  <c r="D332" i="12"/>
  <c r="E332" i="12"/>
  <c r="I332" i="12"/>
  <c r="J332" i="12" s="1"/>
  <c r="A333" i="12"/>
  <c r="H333" i="12" s="1"/>
  <c r="B333" i="12"/>
  <c r="D333" i="12"/>
  <c r="E333" i="12"/>
  <c r="I333" i="12"/>
  <c r="J333" i="12" s="1"/>
  <c r="A334" i="12"/>
  <c r="H334" i="12" s="1"/>
  <c r="B334" i="12"/>
  <c r="D334" i="12"/>
  <c r="E334" i="12"/>
  <c r="I334" i="12"/>
  <c r="J334" i="12" s="1"/>
  <c r="A335" i="12"/>
  <c r="H335" i="12" s="1"/>
  <c r="B335" i="12"/>
  <c r="D335" i="12"/>
  <c r="E335" i="12"/>
  <c r="I335" i="12"/>
  <c r="J335" i="12" s="1"/>
  <c r="A336" i="12"/>
  <c r="H336" i="12" s="1"/>
  <c r="B336" i="12"/>
  <c r="D336" i="12"/>
  <c r="E336" i="12"/>
  <c r="I336" i="12"/>
  <c r="J336" i="12" s="1"/>
  <c r="A337" i="12"/>
  <c r="H337" i="12" s="1"/>
  <c r="B337" i="12"/>
  <c r="D337" i="12"/>
  <c r="E337" i="12"/>
  <c r="I337" i="12"/>
  <c r="J337" i="12" s="1"/>
  <c r="A338" i="12"/>
  <c r="H338" i="12" s="1"/>
  <c r="B338" i="12"/>
  <c r="D338" i="12"/>
  <c r="E338" i="12"/>
  <c r="I338" i="12"/>
  <c r="J338" i="12" s="1"/>
  <c r="A339" i="12"/>
  <c r="H339" i="12" s="1"/>
  <c r="B339" i="12"/>
  <c r="D339" i="12"/>
  <c r="E339" i="12"/>
  <c r="I339" i="12"/>
  <c r="J339" i="12" s="1"/>
  <c r="A340" i="12"/>
  <c r="H340" i="12" s="1"/>
  <c r="B340" i="12"/>
  <c r="D340" i="12"/>
  <c r="E340" i="12"/>
  <c r="I340" i="12"/>
  <c r="J340" i="12" s="1"/>
  <c r="A341" i="12"/>
  <c r="H341" i="12" s="1"/>
  <c r="B341" i="12"/>
  <c r="D341" i="12"/>
  <c r="E341" i="12"/>
  <c r="I341" i="12"/>
  <c r="J341" i="12" s="1"/>
  <c r="A342" i="12"/>
  <c r="H342" i="12" s="1"/>
  <c r="B342" i="12"/>
  <c r="D342" i="12"/>
  <c r="E342" i="12"/>
  <c r="I342" i="12"/>
  <c r="J342" i="12" s="1"/>
  <c r="A343" i="12"/>
  <c r="H343" i="12" s="1"/>
  <c r="B343" i="12"/>
  <c r="D343" i="12"/>
  <c r="E343" i="12"/>
  <c r="I343" i="12"/>
  <c r="J343" i="12" s="1"/>
  <c r="A344" i="12"/>
  <c r="H344" i="12" s="1"/>
  <c r="B344" i="12"/>
  <c r="D344" i="12"/>
  <c r="E344" i="12"/>
  <c r="I344" i="12"/>
  <c r="J344" i="12" s="1"/>
  <c r="A345" i="12"/>
  <c r="H345" i="12" s="1"/>
  <c r="B345" i="12"/>
  <c r="D345" i="12"/>
  <c r="E345" i="12"/>
  <c r="I345" i="12"/>
  <c r="J345" i="12" s="1"/>
  <c r="A346" i="12"/>
  <c r="H346" i="12" s="1"/>
  <c r="B346" i="12"/>
  <c r="D346" i="12"/>
  <c r="E346" i="12"/>
  <c r="I346" i="12"/>
  <c r="J346" i="12" s="1"/>
  <c r="A347" i="12"/>
  <c r="H347" i="12" s="1"/>
  <c r="B347" i="12"/>
  <c r="D347" i="12"/>
  <c r="E347" i="12"/>
  <c r="I347" i="12"/>
  <c r="J347" i="12" s="1"/>
  <c r="A348" i="12"/>
  <c r="H348" i="12" s="1"/>
  <c r="B348" i="12"/>
  <c r="D348" i="12"/>
  <c r="E348" i="12"/>
  <c r="I348" i="12"/>
  <c r="J348" i="12" s="1"/>
  <c r="A349" i="12"/>
  <c r="H349" i="12" s="1"/>
  <c r="B349" i="12"/>
  <c r="D349" i="12"/>
  <c r="E349" i="12"/>
  <c r="I349" i="12"/>
  <c r="J349" i="12" s="1"/>
  <c r="A350" i="12"/>
  <c r="H350" i="12" s="1"/>
  <c r="B350" i="12"/>
  <c r="D350" i="12"/>
  <c r="E350" i="12"/>
  <c r="I350" i="12"/>
  <c r="J350" i="12" s="1"/>
  <c r="A351" i="12"/>
  <c r="H351" i="12" s="1"/>
  <c r="B351" i="12"/>
  <c r="D351" i="12"/>
  <c r="E351" i="12"/>
  <c r="I351" i="12"/>
  <c r="J351" i="12" s="1"/>
  <c r="A352" i="12"/>
  <c r="H352" i="12" s="1"/>
  <c r="B352" i="12"/>
  <c r="D352" i="12"/>
  <c r="E352" i="12"/>
  <c r="I352" i="12"/>
  <c r="J352" i="12" s="1"/>
  <c r="A353" i="12"/>
  <c r="H353" i="12" s="1"/>
  <c r="B353" i="12"/>
  <c r="D353" i="12"/>
  <c r="E353" i="12"/>
  <c r="I353" i="12"/>
  <c r="J353" i="12" s="1"/>
  <c r="A354" i="12"/>
  <c r="H354" i="12" s="1"/>
  <c r="B354" i="12"/>
  <c r="D354" i="12"/>
  <c r="E354" i="12"/>
  <c r="I354" i="12"/>
  <c r="J354" i="12" s="1"/>
  <c r="A355" i="12"/>
  <c r="H355" i="12" s="1"/>
  <c r="B355" i="12"/>
  <c r="D355" i="12"/>
  <c r="E355" i="12"/>
  <c r="I355" i="12"/>
  <c r="J355" i="12" s="1"/>
  <c r="A356" i="12"/>
  <c r="H356" i="12" s="1"/>
  <c r="B356" i="12"/>
  <c r="D356" i="12"/>
  <c r="E356" i="12"/>
  <c r="I356" i="12"/>
  <c r="J356" i="12" s="1"/>
  <c r="A357" i="12"/>
  <c r="H357" i="12" s="1"/>
  <c r="B357" i="12"/>
  <c r="D357" i="12"/>
  <c r="E357" i="12"/>
  <c r="I357" i="12"/>
  <c r="J357" i="12" s="1"/>
  <c r="A358" i="12"/>
  <c r="H358" i="12" s="1"/>
  <c r="B358" i="12"/>
  <c r="D358" i="12"/>
  <c r="E358" i="12"/>
  <c r="I358" i="12"/>
  <c r="J358" i="12" s="1"/>
  <c r="A359" i="12"/>
  <c r="H359" i="12" s="1"/>
  <c r="B359" i="12"/>
  <c r="D359" i="12"/>
  <c r="E359" i="12"/>
  <c r="I359" i="12"/>
  <c r="J359" i="12" s="1"/>
  <c r="A360" i="12"/>
  <c r="H360" i="12" s="1"/>
  <c r="B360" i="12"/>
  <c r="D360" i="12"/>
  <c r="E360" i="12"/>
  <c r="I360" i="12"/>
  <c r="J360" i="12" s="1"/>
  <c r="A361" i="12"/>
  <c r="H361" i="12" s="1"/>
  <c r="B361" i="12"/>
  <c r="D361" i="12"/>
  <c r="E361" i="12"/>
  <c r="I361" i="12"/>
  <c r="J361" i="12" s="1"/>
  <c r="A362" i="12"/>
  <c r="H362" i="12" s="1"/>
  <c r="B362" i="12"/>
  <c r="D362" i="12"/>
  <c r="E362" i="12"/>
  <c r="I362" i="12"/>
  <c r="J362" i="12" s="1"/>
  <c r="A363" i="12"/>
  <c r="H363" i="12" s="1"/>
  <c r="B363" i="12"/>
  <c r="D363" i="12"/>
  <c r="E363" i="12"/>
  <c r="I363" i="12"/>
  <c r="J363" i="12" s="1"/>
  <c r="A364" i="12"/>
  <c r="H364" i="12" s="1"/>
  <c r="B364" i="12"/>
  <c r="D364" i="12"/>
  <c r="E364" i="12"/>
  <c r="I364" i="12"/>
  <c r="J364" i="12" s="1"/>
  <c r="A365" i="12"/>
  <c r="H365" i="12" s="1"/>
  <c r="B365" i="12"/>
  <c r="D365" i="12"/>
  <c r="E365" i="12"/>
  <c r="I365" i="12"/>
  <c r="J365" i="12" s="1"/>
  <c r="A366" i="12"/>
  <c r="H366" i="12" s="1"/>
  <c r="B366" i="12"/>
  <c r="D366" i="12"/>
  <c r="E366" i="12"/>
  <c r="I366" i="12"/>
  <c r="J366" i="12" s="1"/>
  <c r="A367" i="12"/>
  <c r="H367" i="12" s="1"/>
  <c r="B367" i="12"/>
  <c r="D367" i="12"/>
  <c r="E367" i="12"/>
  <c r="I367" i="12"/>
  <c r="J367" i="12" s="1"/>
  <c r="A368" i="12"/>
  <c r="H368" i="12" s="1"/>
  <c r="B368" i="12"/>
  <c r="D368" i="12"/>
  <c r="E368" i="12"/>
  <c r="I368" i="12"/>
  <c r="J368" i="12" s="1"/>
  <c r="A369" i="12"/>
  <c r="H369" i="12" s="1"/>
  <c r="B369" i="12"/>
  <c r="D369" i="12"/>
  <c r="E369" i="12"/>
  <c r="I369" i="12"/>
  <c r="J369" i="12" s="1"/>
  <c r="A370" i="12"/>
  <c r="H370" i="12" s="1"/>
  <c r="B370" i="12"/>
  <c r="D370" i="12"/>
  <c r="E370" i="12"/>
  <c r="I370" i="12"/>
  <c r="J370" i="12" s="1"/>
  <c r="A371" i="12"/>
  <c r="H371" i="12" s="1"/>
  <c r="B371" i="12"/>
  <c r="D371" i="12"/>
  <c r="E371" i="12"/>
  <c r="I371" i="12"/>
  <c r="J371" i="12" s="1"/>
  <c r="A372" i="12"/>
  <c r="H372" i="12" s="1"/>
  <c r="B372" i="12"/>
  <c r="D372" i="12"/>
  <c r="E372" i="12"/>
  <c r="I372" i="12"/>
  <c r="J372" i="12" s="1"/>
  <c r="A373" i="12"/>
  <c r="H373" i="12" s="1"/>
  <c r="B373" i="12"/>
  <c r="D373" i="12"/>
  <c r="E373" i="12"/>
  <c r="I373" i="12"/>
  <c r="J373" i="12" s="1"/>
  <c r="A374" i="12"/>
  <c r="H374" i="12" s="1"/>
  <c r="B374" i="12"/>
  <c r="D374" i="12"/>
  <c r="E374" i="12"/>
  <c r="I374" i="12"/>
  <c r="J374" i="12" s="1"/>
  <c r="A375" i="12"/>
  <c r="H375" i="12" s="1"/>
  <c r="B375" i="12"/>
  <c r="D375" i="12"/>
  <c r="E375" i="12"/>
  <c r="I375" i="12"/>
  <c r="J375" i="12" s="1"/>
  <c r="A376" i="12"/>
  <c r="H376" i="12" s="1"/>
  <c r="B376" i="12"/>
  <c r="D376" i="12"/>
  <c r="E376" i="12"/>
  <c r="I376" i="12"/>
  <c r="J376" i="12" s="1"/>
  <c r="A377" i="12"/>
  <c r="H377" i="12" s="1"/>
  <c r="B377" i="12"/>
  <c r="D377" i="12"/>
  <c r="E377" i="12"/>
  <c r="I377" i="12"/>
  <c r="J377" i="12" s="1"/>
  <c r="A378" i="12"/>
  <c r="H378" i="12" s="1"/>
  <c r="B378" i="12"/>
  <c r="D378" i="12"/>
  <c r="E378" i="12"/>
  <c r="I378" i="12"/>
  <c r="J378" i="12" s="1"/>
  <c r="A379" i="12"/>
  <c r="H379" i="12" s="1"/>
  <c r="B379" i="12"/>
  <c r="D379" i="12"/>
  <c r="E379" i="12"/>
  <c r="I379" i="12"/>
  <c r="J379" i="12" s="1"/>
  <c r="A380" i="12"/>
  <c r="H380" i="12" s="1"/>
  <c r="B380" i="12"/>
  <c r="D380" i="12"/>
  <c r="E380" i="12"/>
  <c r="I380" i="12"/>
  <c r="J380" i="12" s="1"/>
  <c r="A381" i="12"/>
  <c r="H381" i="12" s="1"/>
  <c r="B381" i="12"/>
  <c r="D381" i="12"/>
  <c r="E381" i="12"/>
  <c r="I381" i="12"/>
  <c r="J381" i="12" s="1"/>
  <c r="A382" i="12"/>
  <c r="H382" i="12" s="1"/>
  <c r="B382" i="12"/>
  <c r="D382" i="12"/>
  <c r="E382" i="12"/>
  <c r="I382" i="12"/>
  <c r="J382" i="12" s="1"/>
  <c r="A383" i="12"/>
  <c r="H383" i="12" s="1"/>
  <c r="B383" i="12"/>
  <c r="D383" i="12"/>
  <c r="E383" i="12"/>
  <c r="I383" i="12"/>
  <c r="J383" i="12" s="1"/>
  <c r="A384" i="12"/>
  <c r="H384" i="12" s="1"/>
  <c r="B384" i="12"/>
  <c r="D384" i="12"/>
  <c r="E384" i="12"/>
  <c r="I384" i="12"/>
  <c r="J384" i="12" s="1"/>
  <c r="A385" i="12"/>
  <c r="H385" i="12" s="1"/>
  <c r="B385" i="12"/>
  <c r="D385" i="12"/>
  <c r="E385" i="12"/>
  <c r="I385" i="12"/>
  <c r="J385" i="12" s="1"/>
  <c r="A386" i="12"/>
  <c r="H386" i="12" s="1"/>
  <c r="B386" i="12"/>
  <c r="D386" i="12"/>
  <c r="E386" i="12"/>
  <c r="I386" i="12"/>
  <c r="J386" i="12" s="1"/>
  <c r="A387" i="12"/>
  <c r="H387" i="12" s="1"/>
  <c r="B387" i="12"/>
  <c r="D387" i="12"/>
  <c r="E387" i="12"/>
  <c r="I387" i="12"/>
  <c r="J387" i="12" s="1"/>
  <c r="A388" i="12"/>
  <c r="H388" i="12" s="1"/>
  <c r="B388" i="12"/>
  <c r="D388" i="12"/>
  <c r="E388" i="12"/>
  <c r="I388" i="12"/>
  <c r="J388" i="12" s="1"/>
  <c r="A389" i="12"/>
  <c r="H389" i="12" s="1"/>
  <c r="B389" i="12"/>
  <c r="D389" i="12"/>
  <c r="E389" i="12"/>
  <c r="I389" i="12"/>
  <c r="J389" i="12" s="1"/>
  <c r="A390" i="12"/>
  <c r="H390" i="12" s="1"/>
  <c r="B390" i="12"/>
  <c r="D390" i="12"/>
  <c r="E390" i="12"/>
  <c r="I390" i="12"/>
  <c r="J390" i="12" s="1"/>
  <c r="A391" i="12"/>
  <c r="H391" i="12" s="1"/>
  <c r="B391" i="12"/>
  <c r="D391" i="12"/>
  <c r="E391" i="12"/>
  <c r="I391" i="12"/>
  <c r="J391" i="12" s="1"/>
  <c r="A392" i="12"/>
  <c r="H392" i="12" s="1"/>
  <c r="B392" i="12"/>
  <c r="D392" i="12"/>
  <c r="E392" i="12"/>
  <c r="I392" i="12"/>
  <c r="J392" i="12" s="1"/>
  <c r="A393" i="12"/>
  <c r="H393" i="12" s="1"/>
  <c r="B393" i="12"/>
  <c r="D393" i="12"/>
  <c r="E393" i="12"/>
  <c r="I393" i="12"/>
  <c r="J393" i="12" s="1"/>
  <c r="A394" i="12"/>
  <c r="H394" i="12" s="1"/>
  <c r="B394" i="12"/>
  <c r="D394" i="12"/>
  <c r="E394" i="12"/>
  <c r="I394" i="12"/>
  <c r="J394" i="12" s="1"/>
  <c r="A395" i="12"/>
  <c r="H395" i="12" s="1"/>
  <c r="B395" i="12"/>
  <c r="D395" i="12"/>
  <c r="E395" i="12"/>
  <c r="I395" i="12"/>
  <c r="J395" i="12" s="1"/>
  <c r="A396" i="12"/>
  <c r="H396" i="12" s="1"/>
  <c r="B396" i="12"/>
  <c r="D396" i="12"/>
  <c r="E396" i="12"/>
  <c r="I396" i="12"/>
  <c r="J396" i="12" s="1"/>
  <c r="A397" i="12"/>
  <c r="H397" i="12" s="1"/>
  <c r="B397" i="12"/>
  <c r="D397" i="12"/>
  <c r="E397" i="12"/>
  <c r="I397" i="12"/>
  <c r="J397" i="12" s="1"/>
  <c r="A398" i="12"/>
  <c r="H398" i="12" s="1"/>
  <c r="B398" i="12"/>
  <c r="D398" i="12"/>
  <c r="E398" i="12"/>
  <c r="I398" i="12"/>
  <c r="J398" i="12" s="1"/>
  <c r="A399" i="12"/>
  <c r="H399" i="12" s="1"/>
  <c r="B399" i="12"/>
  <c r="D399" i="12"/>
  <c r="E399" i="12"/>
  <c r="I399" i="12"/>
  <c r="J399" i="12" s="1"/>
  <c r="A400" i="12"/>
  <c r="H400" i="12" s="1"/>
  <c r="B400" i="12"/>
  <c r="D400" i="12"/>
  <c r="E400" i="12"/>
  <c r="I400" i="12"/>
  <c r="J400" i="12" s="1"/>
  <c r="A401" i="12"/>
  <c r="H401" i="12" s="1"/>
  <c r="B401" i="12"/>
  <c r="D401" i="12"/>
  <c r="E401" i="12"/>
  <c r="I401" i="12"/>
  <c r="J401" i="12" s="1"/>
  <c r="A402" i="12"/>
  <c r="H402" i="12" s="1"/>
  <c r="B402" i="12"/>
  <c r="D402" i="12"/>
  <c r="E402" i="12"/>
  <c r="I402" i="12"/>
  <c r="J402" i="12" s="1"/>
  <c r="A403" i="12"/>
  <c r="H403" i="12" s="1"/>
  <c r="B403" i="12"/>
  <c r="D403" i="12"/>
  <c r="E403" i="12"/>
  <c r="I403" i="12"/>
  <c r="J403" i="12" s="1"/>
  <c r="A404" i="12"/>
  <c r="H404" i="12" s="1"/>
  <c r="B404" i="12"/>
  <c r="D404" i="12"/>
  <c r="E404" i="12"/>
  <c r="I404" i="12"/>
  <c r="J404" i="12" s="1"/>
  <c r="A405" i="12"/>
  <c r="H405" i="12" s="1"/>
  <c r="B405" i="12"/>
  <c r="D405" i="12"/>
  <c r="E405" i="12"/>
  <c r="I405" i="12"/>
  <c r="J405" i="12" s="1"/>
  <c r="A406" i="12"/>
  <c r="H406" i="12" s="1"/>
  <c r="B406" i="12"/>
  <c r="D406" i="12"/>
  <c r="E406" i="12"/>
  <c r="I406" i="12"/>
  <c r="J406" i="12" s="1"/>
  <c r="A407" i="12"/>
  <c r="H407" i="12" s="1"/>
  <c r="B407" i="12"/>
  <c r="D407" i="12"/>
  <c r="E407" i="12"/>
  <c r="I407" i="12"/>
  <c r="J407" i="12" s="1"/>
  <c r="A408" i="12"/>
  <c r="H408" i="12" s="1"/>
  <c r="B408" i="12"/>
  <c r="D408" i="12"/>
  <c r="E408" i="12"/>
  <c r="I408" i="12"/>
  <c r="J408" i="12" s="1"/>
  <c r="A409" i="12"/>
  <c r="H409" i="12" s="1"/>
  <c r="B409" i="12"/>
  <c r="D409" i="12"/>
  <c r="E409" i="12"/>
  <c r="I409" i="12"/>
  <c r="J409" i="12" s="1"/>
  <c r="A410" i="12"/>
  <c r="H410" i="12" s="1"/>
  <c r="B410" i="12"/>
  <c r="D410" i="12"/>
  <c r="E410" i="12"/>
  <c r="I410" i="12"/>
  <c r="J410" i="12" s="1"/>
  <c r="A411" i="12"/>
  <c r="H411" i="12" s="1"/>
  <c r="B411" i="12"/>
  <c r="D411" i="12"/>
  <c r="E411" i="12"/>
  <c r="I411" i="12"/>
  <c r="J411" i="12" s="1"/>
  <c r="A412" i="12"/>
  <c r="H412" i="12" s="1"/>
  <c r="B412" i="12"/>
  <c r="D412" i="12"/>
  <c r="E412" i="12"/>
  <c r="I412" i="12"/>
  <c r="J412" i="12" s="1"/>
  <c r="A413" i="12"/>
  <c r="H413" i="12" s="1"/>
  <c r="B413" i="12"/>
  <c r="D413" i="12"/>
  <c r="E413" i="12"/>
  <c r="I413" i="12"/>
  <c r="J413" i="12" s="1"/>
  <c r="A414" i="12"/>
  <c r="H414" i="12" s="1"/>
  <c r="B414" i="12"/>
  <c r="D414" i="12"/>
  <c r="E414" i="12"/>
  <c r="I414" i="12"/>
  <c r="J414" i="12" s="1"/>
  <c r="A415" i="12"/>
  <c r="H415" i="12" s="1"/>
  <c r="B415" i="12"/>
  <c r="D415" i="12"/>
  <c r="E415" i="12"/>
  <c r="I415" i="12"/>
  <c r="J415" i="12" s="1"/>
  <c r="A416" i="12"/>
  <c r="H416" i="12" s="1"/>
  <c r="B416" i="12"/>
  <c r="D416" i="12"/>
  <c r="E416" i="12"/>
  <c r="I416" i="12"/>
  <c r="J416" i="12" s="1"/>
  <c r="A417" i="12"/>
  <c r="H417" i="12" s="1"/>
  <c r="B417" i="12"/>
  <c r="D417" i="12"/>
  <c r="E417" i="12"/>
  <c r="I417" i="12"/>
  <c r="J417" i="12" s="1"/>
  <c r="A418" i="12"/>
  <c r="H418" i="12" s="1"/>
  <c r="B418" i="12"/>
  <c r="D418" i="12"/>
  <c r="E418" i="12"/>
  <c r="I418" i="12"/>
  <c r="J418" i="12" s="1"/>
  <c r="A419" i="12"/>
  <c r="H419" i="12" s="1"/>
  <c r="B419" i="12"/>
  <c r="D419" i="12"/>
  <c r="E419" i="12"/>
  <c r="I419" i="12"/>
  <c r="J419" i="12" s="1"/>
  <c r="A420" i="12"/>
  <c r="H420" i="12" s="1"/>
  <c r="B420" i="12"/>
  <c r="D420" i="12"/>
  <c r="E420" i="12"/>
  <c r="I420" i="12"/>
  <c r="J420" i="12" s="1"/>
  <c r="A421" i="12"/>
  <c r="H421" i="12" s="1"/>
  <c r="B421" i="12"/>
  <c r="D421" i="12"/>
  <c r="E421" i="12"/>
  <c r="I421" i="12"/>
  <c r="J421" i="12" s="1"/>
  <c r="A422" i="12"/>
  <c r="H422" i="12" s="1"/>
  <c r="B422" i="12"/>
  <c r="D422" i="12"/>
  <c r="E422" i="12"/>
  <c r="I422" i="12"/>
  <c r="J422" i="12" s="1"/>
  <c r="A423" i="12"/>
  <c r="H423" i="12" s="1"/>
  <c r="B423" i="12"/>
  <c r="D423" i="12"/>
  <c r="E423" i="12"/>
  <c r="I423" i="12"/>
  <c r="J423" i="12" s="1"/>
  <c r="A424" i="12"/>
  <c r="H424" i="12" s="1"/>
  <c r="B424" i="12"/>
  <c r="D424" i="12"/>
  <c r="E424" i="12"/>
  <c r="I424" i="12"/>
  <c r="J424" i="12" s="1"/>
  <c r="A425" i="12"/>
  <c r="H425" i="12" s="1"/>
  <c r="B425" i="12"/>
  <c r="D425" i="12"/>
  <c r="E425" i="12"/>
  <c r="I425" i="12"/>
  <c r="J425" i="12" s="1"/>
  <c r="A426" i="12"/>
  <c r="H426" i="12" s="1"/>
  <c r="B426" i="12"/>
  <c r="D426" i="12"/>
  <c r="E426" i="12"/>
  <c r="I426" i="12"/>
  <c r="J426" i="12" s="1"/>
  <c r="A427" i="12"/>
  <c r="H427" i="12" s="1"/>
  <c r="B427" i="12"/>
  <c r="D427" i="12"/>
  <c r="E427" i="12"/>
  <c r="I427" i="12"/>
  <c r="J427" i="12" s="1"/>
  <c r="A428" i="12"/>
  <c r="H428" i="12" s="1"/>
  <c r="B428" i="12"/>
  <c r="D428" i="12"/>
  <c r="E428" i="12"/>
  <c r="I428" i="12"/>
  <c r="J428" i="12" s="1"/>
  <c r="A429" i="12"/>
  <c r="H429" i="12" s="1"/>
  <c r="B429" i="12"/>
  <c r="D429" i="12"/>
  <c r="E429" i="12"/>
  <c r="I429" i="12"/>
  <c r="J429" i="12" s="1"/>
  <c r="A430" i="12"/>
  <c r="H430" i="12" s="1"/>
  <c r="B430" i="12"/>
  <c r="D430" i="12"/>
  <c r="E430" i="12"/>
  <c r="I430" i="12"/>
  <c r="J430" i="12" s="1"/>
  <c r="A431" i="12"/>
  <c r="H431" i="12" s="1"/>
  <c r="B431" i="12"/>
  <c r="D431" i="12"/>
  <c r="E431" i="12"/>
  <c r="I431" i="12"/>
  <c r="J431" i="12" s="1"/>
  <c r="A432" i="12"/>
  <c r="H432" i="12" s="1"/>
  <c r="B432" i="12"/>
  <c r="D432" i="12"/>
  <c r="E432" i="12"/>
  <c r="I432" i="12"/>
  <c r="J432" i="12" s="1"/>
  <c r="A433" i="12"/>
  <c r="H433" i="12" s="1"/>
  <c r="B433" i="12"/>
  <c r="D433" i="12"/>
  <c r="E433" i="12"/>
  <c r="I433" i="12"/>
  <c r="J433" i="12" s="1"/>
  <c r="A434" i="12"/>
  <c r="H434" i="12" s="1"/>
  <c r="B434" i="12"/>
  <c r="D434" i="12"/>
  <c r="E434" i="12"/>
  <c r="I434" i="12"/>
  <c r="J434" i="12" s="1"/>
  <c r="A435" i="12"/>
  <c r="H435" i="12" s="1"/>
  <c r="B435" i="12"/>
  <c r="D435" i="12"/>
  <c r="E435" i="12"/>
  <c r="I435" i="12"/>
  <c r="J435" i="12" s="1"/>
  <c r="A436" i="12"/>
  <c r="H436" i="12" s="1"/>
  <c r="B436" i="12"/>
  <c r="D436" i="12"/>
  <c r="E436" i="12"/>
  <c r="I436" i="12"/>
  <c r="J436" i="12" s="1"/>
  <c r="A437" i="12"/>
  <c r="H437" i="12" s="1"/>
  <c r="B437" i="12"/>
  <c r="D437" i="12"/>
  <c r="E437" i="12"/>
  <c r="I437" i="12"/>
  <c r="J437" i="12" s="1"/>
  <c r="A438" i="12"/>
  <c r="H438" i="12" s="1"/>
  <c r="B438" i="12"/>
  <c r="D438" i="12"/>
  <c r="E438" i="12"/>
  <c r="I438" i="12"/>
  <c r="J438" i="12" s="1"/>
  <c r="A439" i="12"/>
  <c r="H439" i="12" s="1"/>
  <c r="B439" i="12"/>
  <c r="D439" i="12"/>
  <c r="E439" i="12"/>
  <c r="I439" i="12"/>
  <c r="J439" i="12" s="1"/>
  <c r="A440" i="12"/>
  <c r="H440" i="12" s="1"/>
  <c r="B440" i="12"/>
  <c r="D440" i="12"/>
  <c r="E440" i="12"/>
  <c r="I440" i="12"/>
  <c r="J440" i="12" s="1"/>
  <c r="A441" i="12"/>
  <c r="H441" i="12" s="1"/>
  <c r="B441" i="12"/>
  <c r="D441" i="12"/>
  <c r="E441" i="12"/>
  <c r="I441" i="12"/>
  <c r="J441" i="12" s="1"/>
  <c r="A442" i="12"/>
  <c r="H442" i="12" s="1"/>
  <c r="B442" i="12"/>
  <c r="D442" i="12"/>
  <c r="E442" i="12"/>
  <c r="I442" i="12"/>
  <c r="J442" i="12" s="1"/>
  <c r="A443" i="12"/>
  <c r="H443" i="12" s="1"/>
  <c r="B443" i="12"/>
  <c r="D443" i="12"/>
  <c r="E443" i="12"/>
  <c r="I443" i="12"/>
  <c r="J443" i="12" s="1"/>
  <c r="A444" i="12"/>
  <c r="H444" i="12" s="1"/>
  <c r="B444" i="12"/>
  <c r="D444" i="12"/>
  <c r="E444" i="12"/>
  <c r="I444" i="12"/>
  <c r="J444" i="12" s="1"/>
  <c r="A445" i="12"/>
  <c r="H445" i="12" s="1"/>
  <c r="B445" i="12"/>
  <c r="D445" i="12"/>
  <c r="E445" i="12"/>
  <c r="I445" i="12"/>
  <c r="J445" i="12" s="1"/>
  <c r="A446" i="12"/>
  <c r="H446" i="12" s="1"/>
  <c r="B446" i="12"/>
  <c r="D446" i="12"/>
  <c r="E446" i="12"/>
  <c r="I446" i="12"/>
  <c r="J446" i="12" s="1"/>
  <c r="A447" i="12"/>
  <c r="H447" i="12" s="1"/>
  <c r="B447" i="12"/>
  <c r="D447" i="12"/>
  <c r="E447" i="12"/>
  <c r="I447" i="12"/>
  <c r="J447" i="12" s="1"/>
  <c r="A448" i="12"/>
  <c r="H448" i="12" s="1"/>
  <c r="B448" i="12"/>
  <c r="D448" i="12"/>
  <c r="E448" i="12"/>
  <c r="I448" i="12"/>
  <c r="J448" i="12" s="1"/>
  <c r="A449" i="12"/>
  <c r="H449" i="12" s="1"/>
  <c r="B449" i="12"/>
  <c r="D449" i="12"/>
  <c r="E449" i="12"/>
  <c r="I449" i="12"/>
  <c r="J449" i="12" s="1"/>
  <c r="A450" i="12"/>
  <c r="H450" i="12" s="1"/>
  <c r="B450" i="12"/>
  <c r="D450" i="12"/>
  <c r="E450" i="12"/>
  <c r="I450" i="12"/>
  <c r="J450" i="12" s="1"/>
  <c r="A451" i="12"/>
  <c r="H451" i="12" s="1"/>
  <c r="B451" i="12"/>
  <c r="D451" i="12"/>
  <c r="E451" i="12"/>
  <c r="I451" i="12"/>
  <c r="J451" i="12" s="1"/>
  <c r="A452" i="12"/>
  <c r="H452" i="12" s="1"/>
  <c r="B452" i="12"/>
  <c r="D452" i="12"/>
  <c r="E452" i="12"/>
  <c r="I452" i="12"/>
  <c r="J452" i="12" s="1"/>
  <c r="A453" i="12"/>
  <c r="H453" i="12" s="1"/>
  <c r="B453" i="12"/>
  <c r="D453" i="12"/>
  <c r="E453" i="12"/>
  <c r="I453" i="12"/>
  <c r="J453" i="12" s="1"/>
  <c r="A454" i="12"/>
  <c r="H454" i="12" s="1"/>
  <c r="B454" i="12"/>
  <c r="D454" i="12"/>
  <c r="E454" i="12"/>
  <c r="I454" i="12"/>
  <c r="J454" i="12" s="1"/>
  <c r="A455" i="12"/>
  <c r="H455" i="12" s="1"/>
  <c r="B455" i="12"/>
  <c r="D455" i="12"/>
  <c r="E455" i="12"/>
  <c r="I455" i="12"/>
  <c r="J455" i="12" s="1"/>
  <c r="A456" i="12"/>
  <c r="H456" i="12" s="1"/>
  <c r="B456" i="12"/>
  <c r="D456" i="12"/>
  <c r="E456" i="12"/>
  <c r="I456" i="12"/>
  <c r="J456" i="12" s="1"/>
  <c r="A457" i="12"/>
  <c r="H457" i="12" s="1"/>
  <c r="B457" i="12"/>
  <c r="D457" i="12"/>
  <c r="E457" i="12"/>
  <c r="I457" i="12"/>
  <c r="J457" i="12" s="1"/>
  <c r="A458" i="12"/>
  <c r="H458" i="12" s="1"/>
  <c r="B458" i="12"/>
  <c r="D458" i="12"/>
  <c r="E458" i="12"/>
  <c r="I458" i="12"/>
  <c r="J458" i="12" s="1"/>
  <c r="A459" i="12"/>
  <c r="H459" i="12" s="1"/>
  <c r="B459" i="12"/>
  <c r="D459" i="12"/>
  <c r="E459" i="12"/>
  <c r="I459" i="12"/>
  <c r="J459" i="12" s="1"/>
  <c r="A460" i="12"/>
  <c r="H460" i="12" s="1"/>
  <c r="B460" i="12"/>
  <c r="D460" i="12"/>
  <c r="E460" i="12"/>
  <c r="I460" i="12"/>
  <c r="J460" i="12" s="1"/>
  <c r="A461" i="12"/>
  <c r="H461" i="12" s="1"/>
  <c r="B461" i="12"/>
  <c r="D461" i="12"/>
  <c r="E461" i="12"/>
  <c r="I461" i="12"/>
  <c r="J461" i="12" s="1"/>
  <c r="A462" i="12"/>
  <c r="H462" i="12" s="1"/>
  <c r="B462" i="12"/>
  <c r="D462" i="12"/>
  <c r="E462" i="12"/>
  <c r="I462" i="12"/>
  <c r="J462" i="12" s="1"/>
  <c r="A463" i="12"/>
  <c r="H463" i="12" s="1"/>
  <c r="B463" i="12"/>
  <c r="D463" i="12"/>
  <c r="E463" i="12"/>
  <c r="I463" i="12"/>
  <c r="J463" i="12" s="1"/>
  <c r="A464" i="12"/>
  <c r="H464" i="12" s="1"/>
  <c r="B464" i="12"/>
  <c r="D464" i="12"/>
  <c r="E464" i="12"/>
  <c r="I464" i="12"/>
  <c r="J464" i="12" s="1"/>
  <c r="A465" i="12"/>
  <c r="H465" i="12" s="1"/>
  <c r="B465" i="12"/>
  <c r="D465" i="12"/>
  <c r="E465" i="12"/>
  <c r="I465" i="12"/>
  <c r="J465" i="12" s="1"/>
  <c r="A466" i="12"/>
  <c r="H466" i="12" s="1"/>
  <c r="B466" i="12"/>
  <c r="D466" i="12"/>
  <c r="E466" i="12"/>
  <c r="I466" i="12"/>
  <c r="J466" i="12" s="1"/>
  <c r="A467" i="12"/>
  <c r="H467" i="12" s="1"/>
  <c r="B467" i="12"/>
  <c r="D467" i="12"/>
  <c r="E467" i="12"/>
  <c r="I467" i="12"/>
  <c r="J467" i="12" s="1"/>
  <c r="A468" i="12"/>
  <c r="H468" i="12" s="1"/>
  <c r="B468" i="12"/>
  <c r="D468" i="12"/>
  <c r="E468" i="12"/>
  <c r="I468" i="12"/>
  <c r="J468" i="12" s="1"/>
  <c r="A469" i="12"/>
  <c r="H469" i="12" s="1"/>
  <c r="B469" i="12"/>
  <c r="D469" i="12"/>
  <c r="E469" i="12"/>
  <c r="I469" i="12"/>
  <c r="J469" i="12" s="1"/>
  <c r="A470" i="12"/>
  <c r="H470" i="12" s="1"/>
  <c r="B470" i="12"/>
  <c r="D470" i="12"/>
  <c r="E470" i="12"/>
  <c r="I470" i="12"/>
  <c r="J470" i="12" s="1"/>
  <c r="A471" i="12"/>
  <c r="H471" i="12" s="1"/>
  <c r="B471" i="12"/>
  <c r="D471" i="12"/>
  <c r="E471" i="12"/>
  <c r="I471" i="12"/>
  <c r="J471" i="12" s="1"/>
  <c r="A472" i="12"/>
  <c r="H472" i="12" s="1"/>
  <c r="B472" i="12"/>
  <c r="D472" i="12"/>
  <c r="E472" i="12"/>
  <c r="I472" i="12"/>
  <c r="J472" i="12" s="1"/>
  <c r="A473" i="12"/>
  <c r="H473" i="12" s="1"/>
  <c r="B473" i="12"/>
  <c r="D473" i="12"/>
  <c r="E473" i="12"/>
  <c r="I473" i="12"/>
  <c r="J473" i="12" s="1"/>
  <c r="A474" i="12"/>
  <c r="H474" i="12" s="1"/>
  <c r="B474" i="12"/>
  <c r="D474" i="12"/>
  <c r="E474" i="12"/>
  <c r="I474" i="12"/>
  <c r="J474" i="12" s="1"/>
  <c r="A475" i="12"/>
  <c r="H475" i="12" s="1"/>
  <c r="B475" i="12"/>
  <c r="D475" i="12"/>
  <c r="E475" i="12"/>
  <c r="I475" i="12"/>
  <c r="J475" i="12" s="1"/>
  <c r="A476" i="12"/>
  <c r="H476" i="12" s="1"/>
  <c r="B476" i="12"/>
  <c r="D476" i="12"/>
  <c r="E476" i="12"/>
  <c r="I476" i="12"/>
  <c r="J476" i="12" s="1"/>
  <c r="A477" i="12"/>
  <c r="H477" i="12" s="1"/>
  <c r="B477" i="12"/>
  <c r="D477" i="12"/>
  <c r="E477" i="12"/>
  <c r="I477" i="12"/>
  <c r="J477" i="12" s="1"/>
  <c r="A478" i="12"/>
  <c r="H478" i="12" s="1"/>
  <c r="B478" i="12"/>
  <c r="D478" i="12"/>
  <c r="E478" i="12"/>
  <c r="I478" i="12"/>
  <c r="J478" i="12" s="1"/>
  <c r="A479" i="12"/>
  <c r="H479" i="12" s="1"/>
  <c r="B479" i="12"/>
  <c r="D479" i="12"/>
  <c r="E479" i="12"/>
  <c r="I479" i="12"/>
  <c r="J479" i="12" s="1"/>
  <c r="A480" i="12"/>
  <c r="H480" i="12" s="1"/>
  <c r="B480" i="12"/>
  <c r="D480" i="12"/>
  <c r="E480" i="12"/>
  <c r="I480" i="12"/>
  <c r="J480" i="12" s="1"/>
  <c r="A481" i="12"/>
  <c r="H481" i="12" s="1"/>
  <c r="B481" i="12"/>
  <c r="D481" i="12"/>
  <c r="E481" i="12"/>
  <c r="I481" i="12"/>
  <c r="J481" i="12" s="1"/>
  <c r="A482" i="12"/>
  <c r="H482" i="12" s="1"/>
  <c r="B482" i="12"/>
  <c r="D482" i="12"/>
  <c r="E482" i="12"/>
  <c r="I482" i="12"/>
  <c r="J482" i="12" s="1"/>
  <c r="A483" i="12"/>
  <c r="H483" i="12" s="1"/>
  <c r="B483" i="12"/>
  <c r="D483" i="12"/>
  <c r="E483" i="12"/>
  <c r="I483" i="12"/>
  <c r="J483" i="12" s="1"/>
  <c r="A484" i="12"/>
  <c r="H484" i="12" s="1"/>
  <c r="B484" i="12"/>
  <c r="D484" i="12"/>
  <c r="E484" i="12"/>
  <c r="I484" i="12"/>
  <c r="J484" i="12" s="1"/>
  <c r="A485" i="12"/>
  <c r="H485" i="12" s="1"/>
  <c r="B485" i="12"/>
  <c r="D485" i="12"/>
  <c r="E485" i="12"/>
  <c r="I485" i="12"/>
  <c r="J485" i="12" s="1"/>
  <c r="A486" i="12"/>
  <c r="H486" i="12" s="1"/>
  <c r="B486" i="12"/>
  <c r="D486" i="12"/>
  <c r="E486" i="12"/>
  <c r="I486" i="12"/>
  <c r="J486" i="12" s="1"/>
  <c r="A487" i="12"/>
  <c r="H487" i="12" s="1"/>
  <c r="B487" i="12"/>
  <c r="D487" i="12"/>
  <c r="E487" i="12"/>
  <c r="I487" i="12"/>
  <c r="J487" i="12" s="1"/>
  <c r="A488" i="12"/>
  <c r="H488" i="12" s="1"/>
  <c r="B488" i="12"/>
  <c r="D488" i="12"/>
  <c r="E488" i="12"/>
  <c r="I488" i="12"/>
  <c r="J488" i="12" s="1"/>
  <c r="A489" i="12"/>
  <c r="H489" i="12" s="1"/>
  <c r="B489" i="12"/>
  <c r="D489" i="12"/>
  <c r="E489" i="12"/>
  <c r="I489" i="12"/>
  <c r="J489" i="12" s="1"/>
  <c r="A490" i="12"/>
  <c r="H490" i="12" s="1"/>
  <c r="B490" i="12"/>
  <c r="D490" i="12"/>
  <c r="E490" i="12"/>
  <c r="I490" i="12"/>
  <c r="J490" i="12" s="1"/>
  <c r="A491" i="12"/>
  <c r="H491" i="12" s="1"/>
  <c r="B491" i="12"/>
  <c r="D491" i="12"/>
  <c r="E491" i="12"/>
  <c r="I491" i="12"/>
  <c r="J491" i="12" s="1"/>
  <c r="A492" i="12"/>
  <c r="H492" i="12" s="1"/>
  <c r="B492" i="12"/>
  <c r="D492" i="12"/>
  <c r="E492" i="12"/>
  <c r="I492" i="12"/>
  <c r="J492" i="12" s="1"/>
  <c r="A493" i="12"/>
  <c r="H493" i="12" s="1"/>
  <c r="B493" i="12"/>
  <c r="D493" i="12"/>
  <c r="E493" i="12"/>
  <c r="I493" i="12"/>
  <c r="J493" i="12" s="1"/>
  <c r="A494" i="12"/>
  <c r="H494" i="12" s="1"/>
  <c r="B494" i="12"/>
  <c r="D494" i="12"/>
  <c r="E494" i="12"/>
  <c r="I494" i="12"/>
  <c r="J494" i="12" s="1"/>
  <c r="A495" i="12"/>
  <c r="H495" i="12" s="1"/>
  <c r="B495" i="12"/>
  <c r="D495" i="12"/>
  <c r="E495" i="12"/>
  <c r="I495" i="12"/>
  <c r="J495" i="12" s="1"/>
  <c r="A496" i="12"/>
  <c r="H496" i="12" s="1"/>
  <c r="B496" i="12"/>
  <c r="D496" i="12"/>
  <c r="E496" i="12"/>
  <c r="I496" i="12"/>
  <c r="J496" i="12" s="1"/>
  <c r="A497" i="12"/>
  <c r="H497" i="12" s="1"/>
  <c r="B497" i="12"/>
  <c r="D497" i="12"/>
  <c r="E497" i="12"/>
  <c r="I497" i="12"/>
  <c r="J497" i="12" s="1"/>
  <c r="A498" i="12"/>
  <c r="H498" i="12" s="1"/>
  <c r="B498" i="12"/>
  <c r="D498" i="12"/>
  <c r="E498" i="12"/>
  <c r="I498" i="12"/>
  <c r="J498" i="12" s="1"/>
  <c r="A499" i="12"/>
  <c r="H499" i="12" s="1"/>
  <c r="B499" i="12"/>
  <c r="D499" i="12"/>
  <c r="E499" i="12"/>
  <c r="I499" i="12"/>
  <c r="J499" i="12" s="1"/>
  <c r="A500" i="12"/>
  <c r="H500" i="12" s="1"/>
  <c r="B500" i="12"/>
  <c r="D500" i="12"/>
  <c r="E500" i="12"/>
  <c r="I500" i="12"/>
  <c r="J500" i="12" s="1"/>
  <c r="A501" i="12"/>
  <c r="H501" i="12" s="1"/>
  <c r="B501" i="12"/>
  <c r="D501" i="12"/>
  <c r="E501" i="12"/>
  <c r="I501" i="12"/>
  <c r="J501" i="12" s="1"/>
  <c r="A502" i="12"/>
  <c r="H502" i="12" s="1"/>
  <c r="B502" i="12"/>
  <c r="D502" i="12"/>
  <c r="E502" i="12"/>
  <c r="I502" i="12"/>
  <c r="J502" i="12" s="1"/>
  <c r="A503" i="12"/>
  <c r="H503" i="12" s="1"/>
  <c r="B503" i="12"/>
  <c r="D503" i="12"/>
  <c r="E503" i="12"/>
  <c r="I503" i="12"/>
  <c r="J503" i="12" s="1"/>
  <c r="A504" i="12"/>
  <c r="H504" i="12" s="1"/>
  <c r="B504" i="12"/>
  <c r="D504" i="12"/>
  <c r="E504" i="12"/>
  <c r="I504" i="12"/>
  <c r="J504" i="12" s="1"/>
  <c r="A505" i="12"/>
  <c r="H505" i="12" s="1"/>
  <c r="B505" i="12"/>
  <c r="D505" i="12"/>
  <c r="E505" i="12"/>
  <c r="I505" i="12"/>
  <c r="J505" i="12" s="1"/>
  <c r="A506" i="12"/>
  <c r="H506" i="12" s="1"/>
  <c r="B506" i="12"/>
  <c r="D506" i="12"/>
  <c r="E506" i="12"/>
  <c r="I506" i="12"/>
  <c r="J506" i="12" s="1"/>
  <c r="A507" i="12"/>
  <c r="H507" i="12" s="1"/>
  <c r="B507" i="12"/>
  <c r="D507" i="12"/>
  <c r="E507" i="12"/>
  <c r="I507" i="12"/>
  <c r="J507" i="12" s="1"/>
  <c r="A508" i="12"/>
  <c r="H508" i="12" s="1"/>
  <c r="B508" i="12"/>
  <c r="D508" i="12"/>
  <c r="E508" i="12"/>
  <c r="I508" i="12"/>
  <c r="J508" i="12" s="1"/>
  <c r="A509" i="12"/>
  <c r="H509" i="12" s="1"/>
  <c r="B509" i="12"/>
  <c r="D509" i="12"/>
  <c r="E509" i="12"/>
  <c r="I509" i="12"/>
  <c r="J509" i="12" s="1"/>
  <c r="A510" i="12"/>
  <c r="H510" i="12" s="1"/>
  <c r="B510" i="12"/>
  <c r="D510" i="12"/>
  <c r="E510" i="12"/>
  <c r="I510" i="12"/>
  <c r="J510" i="12" s="1"/>
  <c r="A511" i="12"/>
  <c r="H511" i="12" s="1"/>
  <c r="B511" i="12"/>
  <c r="D511" i="12"/>
  <c r="E511" i="12"/>
  <c r="I511" i="12"/>
  <c r="J511" i="12" s="1"/>
  <c r="A512" i="12"/>
  <c r="H512" i="12" s="1"/>
  <c r="B512" i="12"/>
  <c r="D512" i="12"/>
  <c r="E512" i="12"/>
  <c r="I512" i="12"/>
  <c r="J512" i="12" s="1"/>
  <c r="A513" i="12"/>
  <c r="H513" i="12" s="1"/>
  <c r="B513" i="12"/>
  <c r="D513" i="12"/>
  <c r="E513" i="12"/>
  <c r="I513" i="12"/>
  <c r="J513" i="12" s="1"/>
  <c r="A514" i="12"/>
  <c r="H514" i="12" s="1"/>
  <c r="B514" i="12"/>
  <c r="D514" i="12"/>
  <c r="E514" i="12"/>
  <c r="I514" i="12"/>
  <c r="J514" i="12" s="1"/>
  <c r="A515" i="12"/>
  <c r="H515" i="12" s="1"/>
  <c r="B515" i="12"/>
  <c r="D515" i="12"/>
  <c r="E515" i="12"/>
  <c r="I515" i="12"/>
  <c r="J515" i="12" s="1"/>
  <c r="A516" i="12"/>
  <c r="H516" i="12" s="1"/>
  <c r="B516" i="12"/>
  <c r="D516" i="12"/>
  <c r="E516" i="12"/>
  <c r="I516" i="12"/>
  <c r="J516" i="12" s="1"/>
  <c r="A517" i="12"/>
  <c r="H517" i="12" s="1"/>
  <c r="B517" i="12"/>
  <c r="D517" i="12"/>
  <c r="E517" i="12"/>
  <c r="I517" i="12"/>
  <c r="J517" i="12" s="1"/>
  <c r="A518" i="12"/>
  <c r="H518" i="12" s="1"/>
  <c r="B518" i="12"/>
  <c r="D518" i="12"/>
  <c r="E518" i="12"/>
  <c r="I518" i="12"/>
  <c r="J518" i="12" s="1"/>
  <c r="A519" i="12"/>
  <c r="H519" i="12" s="1"/>
  <c r="B519" i="12"/>
  <c r="D519" i="12"/>
  <c r="E519" i="12"/>
  <c r="I519" i="12"/>
  <c r="J519" i="12" s="1"/>
  <c r="A520" i="12"/>
  <c r="H520" i="12" s="1"/>
  <c r="B520" i="12"/>
  <c r="D520" i="12"/>
  <c r="E520" i="12"/>
  <c r="I520" i="12"/>
  <c r="J520" i="12" s="1"/>
  <c r="A521" i="12"/>
  <c r="H521" i="12" s="1"/>
  <c r="B521" i="12"/>
  <c r="D521" i="12"/>
  <c r="E521" i="12"/>
  <c r="I521" i="12"/>
  <c r="J521" i="12" s="1"/>
  <c r="A522" i="12"/>
  <c r="H522" i="12" s="1"/>
  <c r="B522" i="12"/>
  <c r="D522" i="12"/>
  <c r="E522" i="12"/>
  <c r="I522" i="12"/>
  <c r="J522" i="12" s="1"/>
  <c r="A523" i="12"/>
  <c r="H523" i="12" s="1"/>
  <c r="B523" i="12"/>
  <c r="D523" i="12"/>
  <c r="E523" i="12"/>
  <c r="I523" i="12"/>
  <c r="J523" i="12" s="1"/>
  <c r="A524" i="12"/>
  <c r="H524" i="12" s="1"/>
  <c r="B524" i="12"/>
  <c r="D524" i="12"/>
  <c r="E524" i="12"/>
  <c r="I524" i="12"/>
  <c r="J524" i="12" s="1"/>
  <c r="A525" i="12"/>
  <c r="H525" i="12" s="1"/>
  <c r="B525" i="12"/>
  <c r="D525" i="12"/>
  <c r="E525" i="12"/>
  <c r="I525" i="12"/>
  <c r="J525" i="12" s="1"/>
  <c r="A526" i="12"/>
  <c r="H526" i="12" s="1"/>
  <c r="B526" i="12"/>
  <c r="D526" i="12"/>
  <c r="E526" i="12"/>
  <c r="I526" i="12"/>
  <c r="J526" i="12" s="1"/>
  <c r="A527" i="12"/>
  <c r="H527" i="12" s="1"/>
  <c r="B527" i="12"/>
  <c r="D527" i="12"/>
  <c r="E527" i="12"/>
  <c r="I527" i="12"/>
  <c r="J527" i="12" s="1"/>
  <c r="A528" i="12"/>
  <c r="H528" i="12" s="1"/>
  <c r="B528" i="12"/>
  <c r="D528" i="12"/>
  <c r="E528" i="12"/>
  <c r="I528" i="12"/>
  <c r="J528" i="12" s="1"/>
  <c r="A529" i="12"/>
  <c r="H529" i="12" s="1"/>
  <c r="B529" i="12"/>
  <c r="D529" i="12"/>
  <c r="E529" i="12"/>
  <c r="I529" i="12"/>
  <c r="J529" i="12" s="1"/>
  <c r="A530" i="12"/>
  <c r="H530" i="12" s="1"/>
  <c r="B530" i="12"/>
  <c r="D530" i="12"/>
  <c r="E530" i="12"/>
  <c r="I530" i="12"/>
  <c r="J530" i="12" s="1"/>
  <c r="A531" i="12"/>
  <c r="H531" i="12" s="1"/>
  <c r="B531" i="12"/>
  <c r="D531" i="12"/>
  <c r="E531" i="12"/>
  <c r="I531" i="12"/>
  <c r="J531" i="12" s="1"/>
  <c r="A532" i="12"/>
  <c r="H532" i="12" s="1"/>
  <c r="B532" i="12"/>
  <c r="D532" i="12"/>
  <c r="E532" i="12"/>
  <c r="I532" i="12"/>
  <c r="J532" i="12" s="1"/>
  <c r="A533" i="12"/>
  <c r="H533" i="12" s="1"/>
  <c r="B533" i="12"/>
  <c r="D533" i="12"/>
  <c r="E533" i="12"/>
  <c r="I533" i="12"/>
  <c r="J533" i="12" s="1"/>
  <c r="A534" i="12"/>
  <c r="H534" i="12" s="1"/>
  <c r="B534" i="12"/>
  <c r="D534" i="12"/>
  <c r="E534" i="12"/>
  <c r="I534" i="12"/>
  <c r="J534" i="12" s="1"/>
  <c r="A535" i="12"/>
  <c r="H535" i="12" s="1"/>
  <c r="B535" i="12"/>
  <c r="D535" i="12"/>
  <c r="E535" i="12"/>
  <c r="I535" i="12"/>
  <c r="J535" i="12" s="1"/>
  <c r="A536" i="12"/>
  <c r="H536" i="12" s="1"/>
  <c r="B536" i="12"/>
  <c r="D536" i="12"/>
  <c r="E536" i="12"/>
  <c r="I536" i="12"/>
  <c r="J536" i="12" s="1"/>
  <c r="A537" i="12"/>
  <c r="H537" i="12" s="1"/>
  <c r="B537" i="12"/>
  <c r="D537" i="12"/>
  <c r="E537" i="12"/>
  <c r="I537" i="12"/>
  <c r="J537" i="12" s="1"/>
  <c r="A538" i="12"/>
  <c r="H538" i="12" s="1"/>
  <c r="B538" i="12"/>
  <c r="D538" i="12"/>
  <c r="E538" i="12"/>
  <c r="I538" i="12"/>
  <c r="J538" i="12" s="1"/>
  <c r="A539" i="12"/>
  <c r="H539" i="12" s="1"/>
  <c r="B539" i="12"/>
  <c r="D539" i="12"/>
  <c r="E539" i="12"/>
  <c r="I539" i="12"/>
  <c r="J539" i="12" s="1"/>
  <c r="A540" i="12"/>
  <c r="H540" i="12" s="1"/>
  <c r="B540" i="12"/>
  <c r="D540" i="12"/>
  <c r="E540" i="12"/>
  <c r="I540" i="12"/>
  <c r="J540" i="12" s="1"/>
  <c r="A541" i="12"/>
  <c r="H541" i="12" s="1"/>
  <c r="B541" i="12"/>
  <c r="D541" i="12"/>
  <c r="E541" i="12"/>
  <c r="I541" i="12"/>
  <c r="J541" i="12" s="1"/>
  <c r="A542" i="12"/>
  <c r="H542" i="12" s="1"/>
  <c r="B542" i="12"/>
  <c r="D542" i="12"/>
  <c r="E542" i="12"/>
  <c r="I542" i="12"/>
  <c r="J542" i="12" s="1"/>
  <c r="A543" i="12"/>
  <c r="H543" i="12" s="1"/>
  <c r="B543" i="12"/>
  <c r="D543" i="12"/>
  <c r="E543" i="12"/>
  <c r="I543" i="12"/>
  <c r="J543" i="12" s="1"/>
  <c r="A544" i="12"/>
  <c r="H544" i="12" s="1"/>
  <c r="B544" i="12"/>
  <c r="D544" i="12"/>
  <c r="E544" i="12"/>
  <c r="I544" i="12"/>
  <c r="J544" i="12" s="1"/>
  <c r="A545" i="12"/>
  <c r="H545" i="12" s="1"/>
  <c r="B545" i="12"/>
  <c r="D545" i="12"/>
  <c r="E545" i="12"/>
  <c r="I545" i="12"/>
  <c r="J545" i="12" s="1"/>
  <c r="A546" i="12"/>
  <c r="H546" i="12" s="1"/>
  <c r="B546" i="12"/>
  <c r="D546" i="12"/>
  <c r="E546" i="12"/>
  <c r="I546" i="12"/>
  <c r="J546" i="12" s="1"/>
  <c r="A547" i="12"/>
  <c r="H547" i="12" s="1"/>
  <c r="B547" i="12"/>
  <c r="D547" i="12"/>
  <c r="E547" i="12"/>
  <c r="I547" i="12"/>
  <c r="J547" i="12" s="1"/>
  <c r="A548" i="12"/>
  <c r="H548" i="12" s="1"/>
  <c r="B548" i="12"/>
  <c r="D548" i="12"/>
  <c r="E548" i="12"/>
  <c r="I548" i="12"/>
  <c r="J548" i="12" s="1"/>
  <c r="A549" i="12"/>
  <c r="H549" i="12" s="1"/>
  <c r="B549" i="12"/>
  <c r="D549" i="12"/>
  <c r="E549" i="12"/>
  <c r="I549" i="12"/>
  <c r="J549" i="12" s="1"/>
  <c r="A550" i="12"/>
  <c r="H550" i="12" s="1"/>
  <c r="B550" i="12"/>
  <c r="D550" i="12"/>
  <c r="E550" i="12"/>
  <c r="I550" i="12"/>
  <c r="J550" i="12" s="1"/>
  <c r="A551" i="12"/>
  <c r="H551" i="12" s="1"/>
  <c r="B551" i="12"/>
  <c r="D551" i="12"/>
  <c r="E551" i="12"/>
  <c r="I551" i="12"/>
  <c r="J551" i="12" s="1"/>
  <c r="A552" i="12"/>
  <c r="H552" i="12" s="1"/>
  <c r="B552" i="12"/>
  <c r="D552" i="12"/>
  <c r="E552" i="12"/>
  <c r="I552" i="12"/>
  <c r="J552" i="12" s="1"/>
  <c r="A553" i="12"/>
  <c r="H553" i="12" s="1"/>
  <c r="B553" i="12"/>
  <c r="D553" i="12"/>
  <c r="E553" i="12"/>
  <c r="I553" i="12"/>
  <c r="J553" i="12" s="1"/>
  <c r="A554" i="12"/>
  <c r="H554" i="12" s="1"/>
  <c r="B554" i="12"/>
  <c r="D554" i="12"/>
  <c r="E554" i="12"/>
  <c r="I554" i="12"/>
  <c r="J554" i="12" s="1"/>
  <c r="A555" i="12"/>
  <c r="H555" i="12" s="1"/>
  <c r="B555" i="12"/>
  <c r="D555" i="12"/>
  <c r="E555" i="12"/>
  <c r="I555" i="12"/>
  <c r="J555" i="12" s="1"/>
  <c r="A556" i="12"/>
  <c r="H556" i="12" s="1"/>
  <c r="B556" i="12"/>
  <c r="D556" i="12"/>
  <c r="E556" i="12"/>
  <c r="I556" i="12"/>
  <c r="J556" i="12" s="1"/>
  <c r="A557" i="12"/>
  <c r="H557" i="12" s="1"/>
  <c r="B557" i="12"/>
  <c r="D557" i="12"/>
  <c r="E557" i="12"/>
  <c r="I557" i="12"/>
  <c r="J557" i="12" s="1"/>
  <c r="A558" i="12"/>
  <c r="H558" i="12" s="1"/>
  <c r="B558" i="12"/>
  <c r="D558" i="12"/>
  <c r="E558" i="12"/>
  <c r="I558" i="12"/>
  <c r="J558" i="12" s="1"/>
  <c r="A559" i="12"/>
  <c r="H559" i="12" s="1"/>
  <c r="B559" i="12"/>
  <c r="D559" i="12"/>
  <c r="E559" i="12"/>
  <c r="I559" i="12"/>
  <c r="J559" i="12" s="1"/>
  <c r="A560" i="12"/>
  <c r="H560" i="12" s="1"/>
  <c r="B560" i="12"/>
  <c r="D560" i="12"/>
  <c r="E560" i="12"/>
  <c r="I560" i="12"/>
  <c r="J560" i="12" s="1"/>
  <c r="A561" i="12"/>
  <c r="H561" i="12" s="1"/>
  <c r="B561" i="12"/>
  <c r="D561" i="12"/>
  <c r="E561" i="12"/>
  <c r="I561" i="12"/>
  <c r="J561" i="12" s="1"/>
  <c r="A562" i="12"/>
  <c r="H562" i="12" s="1"/>
  <c r="B562" i="12"/>
  <c r="D562" i="12"/>
  <c r="E562" i="12"/>
  <c r="I562" i="12"/>
  <c r="J562" i="12" s="1"/>
  <c r="A563" i="12"/>
  <c r="H563" i="12" s="1"/>
  <c r="B563" i="12"/>
  <c r="D563" i="12"/>
  <c r="E563" i="12"/>
  <c r="I563" i="12"/>
  <c r="J563" i="12" s="1"/>
  <c r="A564" i="12"/>
  <c r="H564" i="12" s="1"/>
  <c r="B564" i="12"/>
  <c r="D564" i="12"/>
  <c r="E564" i="12"/>
  <c r="I564" i="12"/>
  <c r="J564" i="12" s="1"/>
  <c r="A565" i="12"/>
  <c r="H565" i="12" s="1"/>
  <c r="B565" i="12"/>
  <c r="D565" i="12"/>
  <c r="E565" i="12"/>
  <c r="I565" i="12"/>
  <c r="J565" i="12" s="1"/>
  <c r="A566" i="12"/>
  <c r="H566" i="12" s="1"/>
  <c r="B566" i="12"/>
  <c r="D566" i="12"/>
  <c r="E566" i="12"/>
  <c r="I566" i="12"/>
  <c r="J566" i="12" s="1"/>
  <c r="A567" i="12"/>
  <c r="H567" i="12" s="1"/>
  <c r="B567" i="12"/>
  <c r="D567" i="12"/>
  <c r="E567" i="12"/>
  <c r="I567" i="12"/>
  <c r="J567" i="12" s="1"/>
  <c r="A568" i="12"/>
  <c r="H568" i="12" s="1"/>
  <c r="B568" i="12"/>
  <c r="D568" i="12"/>
  <c r="E568" i="12"/>
  <c r="I568" i="12"/>
  <c r="J568" i="12" s="1"/>
  <c r="A569" i="12"/>
  <c r="H569" i="12" s="1"/>
  <c r="B569" i="12"/>
  <c r="D569" i="12"/>
  <c r="E569" i="12"/>
  <c r="I569" i="12"/>
  <c r="J569" i="12" s="1"/>
  <c r="A570" i="12"/>
  <c r="H570" i="12" s="1"/>
  <c r="B570" i="12"/>
  <c r="D570" i="12"/>
  <c r="E570" i="12"/>
  <c r="I570" i="12"/>
  <c r="J570" i="12" s="1"/>
  <c r="A571" i="12"/>
  <c r="H571" i="12" s="1"/>
  <c r="B571" i="12"/>
  <c r="D571" i="12"/>
  <c r="E571" i="12"/>
  <c r="I571" i="12"/>
  <c r="J571" i="12" s="1"/>
  <c r="A572" i="12"/>
  <c r="H572" i="12" s="1"/>
  <c r="B572" i="12"/>
  <c r="D572" i="12"/>
  <c r="E572" i="12"/>
  <c r="I572" i="12"/>
  <c r="J572" i="12" s="1"/>
  <c r="A573" i="12"/>
  <c r="H573" i="12" s="1"/>
  <c r="B573" i="12"/>
  <c r="D573" i="12"/>
  <c r="E573" i="12"/>
  <c r="I573" i="12"/>
  <c r="J573" i="12" s="1"/>
  <c r="A574" i="12"/>
  <c r="H574" i="12" s="1"/>
  <c r="B574" i="12"/>
  <c r="D574" i="12"/>
  <c r="E574" i="12"/>
  <c r="I574" i="12"/>
  <c r="J574" i="12" s="1"/>
  <c r="A575" i="12"/>
  <c r="H575" i="12" s="1"/>
  <c r="B575" i="12"/>
  <c r="D575" i="12"/>
  <c r="E575" i="12"/>
  <c r="I575" i="12"/>
  <c r="J575" i="12" s="1"/>
  <c r="A576" i="12"/>
  <c r="H576" i="12" s="1"/>
  <c r="B576" i="12"/>
  <c r="D576" i="12"/>
  <c r="E576" i="12"/>
  <c r="I576" i="12"/>
  <c r="J576" i="12" s="1"/>
  <c r="A577" i="12"/>
  <c r="H577" i="12" s="1"/>
  <c r="B577" i="12"/>
  <c r="D577" i="12"/>
  <c r="E577" i="12"/>
  <c r="I577" i="12"/>
  <c r="J577" i="12" s="1"/>
  <c r="D578" i="12"/>
  <c r="D3" i="12"/>
  <c r="E3" i="12"/>
  <c r="D4" i="12"/>
  <c r="E4" i="12"/>
  <c r="D5" i="12"/>
  <c r="E5" i="12"/>
  <c r="D6" i="12"/>
  <c r="E6" i="12"/>
  <c r="D7" i="12"/>
  <c r="E7" i="12"/>
  <c r="D8" i="12"/>
  <c r="E8" i="12"/>
  <c r="D9" i="12"/>
  <c r="E9" i="12"/>
  <c r="D10" i="12"/>
  <c r="E10" i="12"/>
  <c r="D11" i="12"/>
  <c r="E11" i="12"/>
  <c r="D12" i="12"/>
  <c r="E12" i="12"/>
  <c r="D13" i="12"/>
  <c r="E13" i="12"/>
  <c r="D14" i="12"/>
  <c r="E14" i="12"/>
  <c r="D15" i="12"/>
  <c r="E15" i="12"/>
  <c r="D16" i="12"/>
  <c r="E16" i="12"/>
  <c r="D17" i="12"/>
  <c r="E17" i="12"/>
  <c r="D18" i="12"/>
  <c r="E18" i="12"/>
  <c r="D19" i="12"/>
  <c r="E19" i="12"/>
  <c r="D20" i="12"/>
  <c r="E20" i="12"/>
  <c r="D21" i="12"/>
  <c r="E21" i="12"/>
  <c r="D22" i="12"/>
  <c r="E22" i="12"/>
  <c r="D23" i="12"/>
  <c r="E23" i="12"/>
  <c r="D24" i="12"/>
  <c r="E24" i="12"/>
  <c r="D25" i="12"/>
  <c r="E25" i="12"/>
  <c r="E2" i="12"/>
  <c r="D2" i="12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46" i="12" s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80" i="12" s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16" i="12" s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76" i="12" s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2" i="12" s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2737" i="12" s="1"/>
  <c r="C440" i="1"/>
  <c r="C441" i="1"/>
  <c r="C442" i="1"/>
  <c r="C2740" i="12" s="1"/>
  <c r="C443" i="1"/>
  <c r="C2741" i="12" s="1"/>
  <c r="C444" i="1"/>
  <c r="C2742" i="12" s="1"/>
  <c r="C445" i="1"/>
  <c r="C2743" i="12" s="1"/>
  <c r="C446" i="1"/>
  <c r="C447" i="1"/>
  <c r="C448" i="1"/>
  <c r="C449" i="1"/>
  <c r="C450" i="1"/>
  <c r="C2748" i="12" s="1"/>
  <c r="C451" i="1"/>
  <c r="C2749" i="12" s="1"/>
  <c r="C452" i="1"/>
  <c r="C453" i="1"/>
  <c r="C454" i="1"/>
  <c r="C455" i="1"/>
  <c r="C2753" i="12" s="1"/>
  <c r="C456" i="1"/>
  <c r="C457" i="1"/>
  <c r="C458" i="1"/>
  <c r="C2756" i="12" s="1"/>
  <c r="C459" i="1"/>
  <c r="C460" i="1"/>
  <c r="C2758" i="12" s="1"/>
  <c r="C461" i="1"/>
  <c r="C2759" i="12" s="1"/>
  <c r="C462" i="1"/>
  <c r="C2760" i="12" s="1"/>
  <c r="C463" i="1"/>
  <c r="C464" i="1"/>
  <c r="C465" i="1"/>
  <c r="C466" i="1"/>
  <c r="C467" i="1"/>
  <c r="C2765" i="12" s="1"/>
  <c r="C468" i="1"/>
  <c r="C2766" i="12" s="1"/>
  <c r="C469" i="1"/>
  <c r="C470" i="1"/>
  <c r="C471" i="1"/>
  <c r="C472" i="1"/>
  <c r="C473" i="1"/>
  <c r="C474" i="1"/>
  <c r="C2772" i="12" s="1"/>
  <c r="C475" i="1"/>
  <c r="C476" i="1"/>
  <c r="C477" i="1"/>
  <c r="C2775" i="12" s="1"/>
  <c r="C478" i="1"/>
  <c r="C2776" i="12" s="1"/>
  <c r="C479" i="1"/>
  <c r="C480" i="1"/>
  <c r="C481" i="1"/>
  <c r="C482" i="1"/>
  <c r="C483" i="1"/>
  <c r="C2781" i="12" s="1"/>
  <c r="C484" i="1"/>
  <c r="C2782" i="12" s="1"/>
  <c r="C485" i="1"/>
  <c r="C486" i="1"/>
  <c r="C487" i="1"/>
  <c r="C488" i="1"/>
  <c r="C489" i="1"/>
  <c r="C2787" i="12" s="1"/>
  <c r="C490" i="1"/>
  <c r="C2788" i="12" s="1"/>
  <c r="C491" i="1"/>
  <c r="C492" i="1"/>
  <c r="C493" i="1"/>
  <c r="C2791" i="12" s="1"/>
  <c r="C494" i="1"/>
  <c r="C2792" i="12" s="1"/>
  <c r="C495" i="1"/>
  <c r="C496" i="1"/>
  <c r="C497" i="1"/>
  <c r="C498" i="1"/>
  <c r="C499" i="1"/>
  <c r="C500" i="1"/>
  <c r="C2798" i="12" s="1"/>
  <c r="C501" i="1"/>
  <c r="C502" i="1"/>
  <c r="C503" i="1"/>
  <c r="C504" i="1"/>
  <c r="C505" i="1"/>
  <c r="C2803" i="12" s="1"/>
  <c r="C506" i="1"/>
  <c r="C2804" i="12" s="1"/>
  <c r="C507" i="1"/>
  <c r="C508" i="1"/>
  <c r="C509" i="1"/>
  <c r="C2807" i="12" s="1"/>
  <c r="C510" i="1"/>
  <c r="C2808" i="12" s="1"/>
  <c r="C511" i="1"/>
  <c r="C512" i="1"/>
  <c r="C513" i="1"/>
  <c r="C514" i="1"/>
  <c r="C515" i="1"/>
  <c r="C2813" i="12" s="1"/>
  <c r="C516" i="1"/>
  <c r="C2814" i="12" s="1"/>
  <c r="C517" i="1"/>
  <c r="C518" i="1"/>
  <c r="C519" i="1"/>
  <c r="C520" i="1"/>
  <c r="C521" i="1"/>
  <c r="C2819" i="12" s="1"/>
  <c r="C522" i="1"/>
  <c r="C2820" i="12" s="1"/>
  <c r="C523" i="1"/>
  <c r="C2821" i="12" s="1"/>
  <c r="C524" i="1"/>
  <c r="C525" i="1"/>
  <c r="C2823" i="12" s="1"/>
  <c r="C526" i="1"/>
  <c r="C2824" i="12" s="1"/>
  <c r="C527" i="1"/>
  <c r="C528" i="1"/>
  <c r="C529" i="1"/>
  <c r="C530" i="1"/>
  <c r="C531" i="1"/>
  <c r="C2829" i="12" s="1"/>
  <c r="C532" i="1"/>
  <c r="C2830" i="12" s="1"/>
  <c r="C533" i="1"/>
  <c r="C534" i="1"/>
  <c r="C535" i="1"/>
  <c r="C536" i="1"/>
  <c r="C537" i="1"/>
  <c r="C538" i="1"/>
  <c r="C2836" i="12" s="1"/>
  <c r="C539" i="1"/>
  <c r="C540" i="1"/>
  <c r="C541" i="1"/>
  <c r="C2839" i="12" s="1"/>
  <c r="C542" i="1"/>
  <c r="C2840" i="12" s="1"/>
  <c r="C543" i="1"/>
  <c r="C544" i="1"/>
  <c r="C545" i="1"/>
  <c r="C546" i="1"/>
  <c r="C547" i="1"/>
  <c r="C2845" i="12" s="1"/>
  <c r="C548" i="1"/>
  <c r="C2846" i="12" s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64" i="1"/>
  <c r="C65" i="1"/>
  <c r="C66" i="1"/>
  <c r="C67" i="1"/>
  <c r="C68" i="1"/>
  <c r="C69" i="1"/>
  <c r="B63" i="1"/>
  <c r="A1205" i="12" s="1"/>
  <c r="H1205" i="12" s="1"/>
  <c r="D63" i="1"/>
  <c r="E63" i="1"/>
  <c r="I53" i="12" s="1"/>
  <c r="J53" i="12" s="1"/>
  <c r="F63" i="1"/>
  <c r="I629" i="12" s="1"/>
  <c r="J629" i="12" s="1"/>
  <c r="G63" i="1"/>
  <c r="I1205" i="12" s="1"/>
  <c r="J1205" i="12" s="1"/>
  <c r="H63" i="1"/>
  <c r="I1781" i="12" s="1"/>
  <c r="J1781" i="12" s="1"/>
  <c r="I63" i="1"/>
  <c r="I2357" i="12" s="1"/>
  <c r="J2357" i="12" s="1"/>
  <c r="J63" i="1"/>
  <c r="I2933" i="12" s="1"/>
  <c r="J2933" i="12" s="1"/>
  <c r="K63" i="1"/>
  <c r="I3509" i="12" s="1"/>
  <c r="J3509" i="12" s="1"/>
  <c r="L63" i="1"/>
  <c r="I4085" i="12" s="1"/>
  <c r="J4085" i="12" s="1"/>
  <c r="M63" i="1"/>
  <c r="I4661" i="12" s="1"/>
  <c r="J4661" i="12" s="1"/>
  <c r="N63" i="1"/>
  <c r="I5237" i="12" s="1"/>
  <c r="J5237" i="12" s="1"/>
  <c r="O63" i="1"/>
  <c r="I5813" i="12" s="1"/>
  <c r="J5813" i="12" s="1"/>
  <c r="P63" i="1"/>
  <c r="I6389" i="12" s="1"/>
  <c r="J6389" i="12" s="1"/>
  <c r="Q63" i="1"/>
  <c r="I6965" i="12" s="1"/>
  <c r="J6965" i="12" s="1"/>
  <c r="R63" i="1"/>
  <c r="I7541" i="12" s="1"/>
  <c r="J7541" i="12" s="1"/>
  <c r="S63" i="1"/>
  <c r="I8117" i="12" s="1"/>
  <c r="J8117" i="12" s="1"/>
  <c r="B13" i="1"/>
  <c r="D13" i="1"/>
  <c r="E13" i="1"/>
  <c r="I3" i="12" s="1"/>
  <c r="J3" i="12" s="1"/>
  <c r="F13" i="1"/>
  <c r="I579" i="12" s="1"/>
  <c r="J579" i="12" s="1"/>
  <c r="G13" i="1"/>
  <c r="I1155" i="12" s="1"/>
  <c r="J1155" i="12" s="1"/>
  <c r="H13" i="1"/>
  <c r="I1731" i="12" s="1"/>
  <c r="J1731" i="12" s="1"/>
  <c r="I13" i="1"/>
  <c r="I2307" i="12" s="1"/>
  <c r="J2307" i="12" s="1"/>
  <c r="J13" i="1"/>
  <c r="I2883" i="12" s="1"/>
  <c r="J2883" i="12" s="1"/>
  <c r="K13" i="1"/>
  <c r="I3459" i="12" s="1"/>
  <c r="J3459" i="12" s="1"/>
  <c r="L13" i="1"/>
  <c r="I4035" i="12" s="1"/>
  <c r="J4035" i="12" s="1"/>
  <c r="M13" i="1"/>
  <c r="I4611" i="12" s="1"/>
  <c r="J4611" i="12" s="1"/>
  <c r="N13" i="1"/>
  <c r="I5187" i="12" s="1"/>
  <c r="J5187" i="12" s="1"/>
  <c r="O13" i="1"/>
  <c r="I5763" i="12" s="1"/>
  <c r="J5763" i="12" s="1"/>
  <c r="P13" i="1"/>
  <c r="I6339" i="12" s="1"/>
  <c r="J6339" i="12" s="1"/>
  <c r="Q13" i="1"/>
  <c r="I6915" i="12" s="1"/>
  <c r="J6915" i="12" s="1"/>
  <c r="R13" i="1"/>
  <c r="I7491" i="12" s="1"/>
  <c r="J7491" i="12" s="1"/>
  <c r="S13" i="1"/>
  <c r="I8067" i="12" s="1"/>
  <c r="J8067" i="12" s="1"/>
  <c r="B14" i="1"/>
  <c r="D14" i="1"/>
  <c r="B1732" i="12" s="1"/>
  <c r="E14" i="1"/>
  <c r="I4" i="12" s="1"/>
  <c r="J4" i="12" s="1"/>
  <c r="F14" i="1"/>
  <c r="I580" i="12" s="1"/>
  <c r="J580" i="12" s="1"/>
  <c r="G14" i="1"/>
  <c r="I1156" i="12" s="1"/>
  <c r="J1156" i="12" s="1"/>
  <c r="H14" i="1"/>
  <c r="I1732" i="12" s="1"/>
  <c r="J1732" i="12" s="1"/>
  <c r="I14" i="1"/>
  <c r="I2308" i="12" s="1"/>
  <c r="J2308" i="12" s="1"/>
  <c r="J14" i="1"/>
  <c r="I2884" i="12" s="1"/>
  <c r="J2884" i="12" s="1"/>
  <c r="K14" i="1"/>
  <c r="I3460" i="12" s="1"/>
  <c r="J3460" i="12" s="1"/>
  <c r="L14" i="1"/>
  <c r="I4036" i="12" s="1"/>
  <c r="J4036" i="12" s="1"/>
  <c r="M14" i="1"/>
  <c r="I4612" i="12" s="1"/>
  <c r="J4612" i="12" s="1"/>
  <c r="N14" i="1"/>
  <c r="I5188" i="12" s="1"/>
  <c r="J5188" i="12" s="1"/>
  <c r="O14" i="1"/>
  <c r="I5764" i="12" s="1"/>
  <c r="J5764" i="12" s="1"/>
  <c r="P14" i="1"/>
  <c r="I6340" i="12" s="1"/>
  <c r="J6340" i="12" s="1"/>
  <c r="Q14" i="1"/>
  <c r="I6916" i="12" s="1"/>
  <c r="J6916" i="12" s="1"/>
  <c r="R14" i="1"/>
  <c r="I7492" i="12" s="1"/>
  <c r="J7492" i="12" s="1"/>
  <c r="S14" i="1"/>
  <c r="I8068" i="12" s="1"/>
  <c r="J8068" i="12" s="1"/>
  <c r="B15" i="1"/>
  <c r="A1733" i="12" s="1"/>
  <c r="H1733" i="12" s="1"/>
  <c r="D15" i="1"/>
  <c r="B1733" i="12" s="1"/>
  <c r="E15" i="1"/>
  <c r="I5" i="12" s="1"/>
  <c r="J5" i="12" s="1"/>
  <c r="F15" i="1"/>
  <c r="I581" i="12" s="1"/>
  <c r="J581" i="12" s="1"/>
  <c r="G15" i="1"/>
  <c r="I1157" i="12" s="1"/>
  <c r="J1157" i="12" s="1"/>
  <c r="H15" i="1"/>
  <c r="I1733" i="12" s="1"/>
  <c r="J1733" i="12" s="1"/>
  <c r="I15" i="1"/>
  <c r="I2309" i="12" s="1"/>
  <c r="J2309" i="12" s="1"/>
  <c r="J15" i="1"/>
  <c r="I2885" i="12" s="1"/>
  <c r="J2885" i="12" s="1"/>
  <c r="K15" i="1"/>
  <c r="I3461" i="12" s="1"/>
  <c r="J3461" i="12" s="1"/>
  <c r="L15" i="1"/>
  <c r="I4037" i="12" s="1"/>
  <c r="J4037" i="12" s="1"/>
  <c r="M15" i="1"/>
  <c r="I4613" i="12" s="1"/>
  <c r="J4613" i="12" s="1"/>
  <c r="N15" i="1"/>
  <c r="I5189" i="12" s="1"/>
  <c r="J5189" i="12" s="1"/>
  <c r="O15" i="1"/>
  <c r="I5765" i="12" s="1"/>
  <c r="J5765" i="12" s="1"/>
  <c r="P15" i="1"/>
  <c r="I6341" i="12" s="1"/>
  <c r="J6341" i="12" s="1"/>
  <c r="Q15" i="1"/>
  <c r="I6917" i="12" s="1"/>
  <c r="J6917" i="12" s="1"/>
  <c r="R15" i="1"/>
  <c r="I7493" i="12" s="1"/>
  <c r="J7493" i="12" s="1"/>
  <c r="S15" i="1"/>
  <c r="I8069" i="12" s="1"/>
  <c r="J8069" i="12" s="1"/>
  <c r="B16" i="1"/>
  <c r="A1734" i="12" s="1"/>
  <c r="H1734" i="12" s="1"/>
  <c r="D16" i="1"/>
  <c r="B1734" i="12" s="1"/>
  <c r="E16" i="1"/>
  <c r="I6" i="12" s="1"/>
  <c r="J6" i="12" s="1"/>
  <c r="F16" i="1"/>
  <c r="I582" i="12" s="1"/>
  <c r="J582" i="12" s="1"/>
  <c r="G16" i="1"/>
  <c r="I1158" i="12" s="1"/>
  <c r="J1158" i="12" s="1"/>
  <c r="H16" i="1"/>
  <c r="I1734" i="12" s="1"/>
  <c r="J1734" i="12" s="1"/>
  <c r="I16" i="1"/>
  <c r="I2310" i="12" s="1"/>
  <c r="J2310" i="12" s="1"/>
  <c r="J16" i="1"/>
  <c r="I2886" i="12" s="1"/>
  <c r="J2886" i="12" s="1"/>
  <c r="K16" i="1"/>
  <c r="I3462" i="12" s="1"/>
  <c r="J3462" i="12" s="1"/>
  <c r="L16" i="1"/>
  <c r="I4038" i="12" s="1"/>
  <c r="J4038" i="12" s="1"/>
  <c r="M16" i="1"/>
  <c r="I4614" i="12" s="1"/>
  <c r="J4614" i="12" s="1"/>
  <c r="N16" i="1"/>
  <c r="I5190" i="12" s="1"/>
  <c r="J5190" i="12" s="1"/>
  <c r="O16" i="1"/>
  <c r="I5766" i="12" s="1"/>
  <c r="J5766" i="12" s="1"/>
  <c r="P16" i="1"/>
  <c r="I6342" i="12" s="1"/>
  <c r="J6342" i="12" s="1"/>
  <c r="Q16" i="1"/>
  <c r="I6918" i="12" s="1"/>
  <c r="J6918" i="12" s="1"/>
  <c r="R16" i="1"/>
  <c r="I7494" i="12" s="1"/>
  <c r="J7494" i="12" s="1"/>
  <c r="S16" i="1"/>
  <c r="I8070" i="12" s="1"/>
  <c r="J8070" i="12" s="1"/>
  <c r="B17" i="1"/>
  <c r="A1735" i="12" s="1"/>
  <c r="H1735" i="12" s="1"/>
  <c r="D17" i="1"/>
  <c r="B7" i="12" s="1"/>
  <c r="E17" i="1"/>
  <c r="I7" i="12" s="1"/>
  <c r="J7" i="12" s="1"/>
  <c r="F17" i="1"/>
  <c r="I583" i="12" s="1"/>
  <c r="J583" i="12" s="1"/>
  <c r="G17" i="1"/>
  <c r="I1159" i="12" s="1"/>
  <c r="J1159" i="12" s="1"/>
  <c r="H17" i="1"/>
  <c r="I1735" i="12" s="1"/>
  <c r="J1735" i="12" s="1"/>
  <c r="I17" i="1"/>
  <c r="I2311" i="12" s="1"/>
  <c r="J2311" i="12" s="1"/>
  <c r="J17" i="1"/>
  <c r="I2887" i="12" s="1"/>
  <c r="J2887" i="12" s="1"/>
  <c r="K17" i="1"/>
  <c r="I3463" i="12" s="1"/>
  <c r="J3463" i="12" s="1"/>
  <c r="L17" i="1"/>
  <c r="I4039" i="12" s="1"/>
  <c r="J4039" i="12" s="1"/>
  <c r="M17" i="1"/>
  <c r="I4615" i="12" s="1"/>
  <c r="J4615" i="12" s="1"/>
  <c r="N17" i="1"/>
  <c r="I5191" i="12" s="1"/>
  <c r="J5191" i="12" s="1"/>
  <c r="O17" i="1"/>
  <c r="I5767" i="12" s="1"/>
  <c r="J5767" i="12" s="1"/>
  <c r="P17" i="1"/>
  <c r="I6343" i="12" s="1"/>
  <c r="J6343" i="12" s="1"/>
  <c r="Q17" i="1"/>
  <c r="I6919" i="12" s="1"/>
  <c r="J6919" i="12" s="1"/>
  <c r="R17" i="1"/>
  <c r="I7495" i="12" s="1"/>
  <c r="J7495" i="12" s="1"/>
  <c r="S17" i="1"/>
  <c r="I8071" i="12" s="1"/>
  <c r="J8071" i="12" s="1"/>
  <c r="B18" i="1"/>
  <c r="A1160" i="12" s="1"/>
  <c r="H1160" i="12" s="1"/>
  <c r="D18" i="1"/>
  <c r="B1160" i="12" s="1"/>
  <c r="E18" i="1"/>
  <c r="I8" i="12" s="1"/>
  <c r="J8" i="12" s="1"/>
  <c r="F18" i="1"/>
  <c r="I584" i="12" s="1"/>
  <c r="J584" i="12" s="1"/>
  <c r="G18" i="1"/>
  <c r="I1160" i="12" s="1"/>
  <c r="J1160" i="12" s="1"/>
  <c r="H18" i="1"/>
  <c r="I1736" i="12" s="1"/>
  <c r="J1736" i="12" s="1"/>
  <c r="I18" i="1"/>
  <c r="I2312" i="12" s="1"/>
  <c r="J2312" i="12" s="1"/>
  <c r="J18" i="1"/>
  <c r="I2888" i="12" s="1"/>
  <c r="J2888" i="12" s="1"/>
  <c r="K18" i="1"/>
  <c r="I3464" i="12" s="1"/>
  <c r="J3464" i="12" s="1"/>
  <c r="L18" i="1"/>
  <c r="I4040" i="12" s="1"/>
  <c r="J4040" i="12" s="1"/>
  <c r="M18" i="1"/>
  <c r="I4616" i="12" s="1"/>
  <c r="J4616" i="12" s="1"/>
  <c r="N18" i="1"/>
  <c r="I5192" i="12" s="1"/>
  <c r="J5192" i="12" s="1"/>
  <c r="O18" i="1"/>
  <c r="I5768" i="12" s="1"/>
  <c r="J5768" i="12" s="1"/>
  <c r="P18" i="1"/>
  <c r="I6344" i="12" s="1"/>
  <c r="J6344" i="12" s="1"/>
  <c r="Q18" i="1"/>
  <c r="I6920" i="12" s="1"/>
  <c r="J6920" i="12" s="1"/>
  <c r="R18" i="1"/>
  <c r="I7496" i="12" s="1"/>
  <c r="J7496" i="12" s="1"/>
  <c r="S18" i="1"/>
  <c r="I8072" i="12" s="1"/>
  <c r="J8072" i="12" s="1"/>
  <c r="B19" i="1"/>
  <c r="D19" i="1"/>
  <c r="E19" i="1"/>
  <c r="I9" i="12" s="1"/>
  <c r="J9" i="12" s="1"/>
  <c r="F19" i="1"/>
  <c r="I585" i="12" s="1"/>
  <c r="J585" i="12" s="1"/>
  <c r="G19" i="1"/>
  <c r="I1161" i="12" s="1"/>
  <c r="J1161" i="12" s="1"/>
  <c r="H19" i="1"/>
  <c r="I1737" i="12" s="1"/>
  <c r="J1737" i="12" s="1"/>
  <c r="I19" i="1"/>
  <c r="I2313" i="12" s="1"/>
  <c r="J2313" i="12" s="1"/>
  <c r="J19" i="1"/>
  <c r="I2889" i="12" s="1"/>
  <c r="J2889" i="12" s="1"/>
  <c r="K19" i="1"/>
  <c r="I3465" i="12" s="1"/>
  <c r="J3465" i="12" s="1"/>
  <c r="L19" i="1"/>
  <c r="I4041" i="12" s="1"/>
  <c r="J4041" i="12" s="1"/>
  <c r="M19" i="1"/>
  <c r="I4617" i="12" s="1"/>
  <c r="J4617" i="12" s="1"/>
  <c r="N19" i="1"/>
  <c r="I5193" i="12" s="1"/>
  <c r="J5193" i="12" s="1"/>
  <c r="O19" i="1"/>
  <c r="I5769" i="12" s="1"/>
  <c r="J5769" i="12" s="1"/>
  <c r="P19" i="1"/>
  <c r="I6345" i="12" s="1"/>
  <c r="J6345" i="12" s="1"/>
  <c r="Q19" i="1"/>
  <c r="I6921" i="12" s="1"/>
  <c r="J6921" i="12" s="1"/>
  <c r="R19" i="1"/>
  <c r="I7497" i="12" s="1"/>
  <c r="J7497" i="12" s="1"/>
  <c r="S19" i="1"/>
  <c r="I8073" i="12" s="1"/>
  <c r="J8073" i="12" s="1"/>
  <c r="B20" i="1"/>
  <c r="A1162" i="12" s="1"/>
  <c r="H1162" i="12" s="1"/>
  <c r="D20" i="1"/>
  <c r="B1162" i="12" s="1"/>
  <c r="E20" i="1"/>
  <c r="I10" i="12" s="1"/>
  <c r="J10" i="12" s="1"/>
  <c r="F20" i="1"/>
  <c r="I586" i="12" s="1"/>
  <c r="J586" i="12" s="1"/>
  <c r="G20" i="1"/>
  <c r="I1162" i="12" s="1"/>
  <c r="J1162" i="12" s="1"/>
  <c r="H20" i="1"/>
  <c r="I1738" i="12" s="1"/>
  <c r="J1738" i="12" s="1"/>
  <c r="I20" i="1"/>
  <c r="I2314" i="12" s="1"/>
  <c r="J2314" i="12" s="1"/>
  <c r="J20" i="1"/>
  <c r="I2890" i="12" s="1"/>
  <c r="J2890" i="12" s="1"/>
  <c r="K20" i="1"/>
  <c r="I3466" i="12" s="1"/>
  <c r="J3466" i="12" s="1"/>
  <c r="L20" i="1"/>
  <c r="I4042" i="12" s="1"/>
  <c r="J4042" i="12" s="1"/>
  <c r="M20" i="1"/>
  <c r="I4618" i="12" s="1"/>
  <c r="J4618" i="12" s="1"/>
  <c r="N20" i="1"/>
  <c r="I5194" i="12" s="1"/>
  <c r="J5194" i="12" s="1"/>
  <c r="O20" i="1"/>
  <c r="I5770" i="12" s="1"/>
  <c r="J5770" i="12" s="1"/>
  <c r="P20" i="1"/>
  <c r="I6346" i="12" s="1"/>
  <c r="J6346" i="12" s="1"/>
  <c r="Q20" i="1"/>
  <c r="I6922" i="12" s="1"/>
  <c r="J6922" i="12" s="1"/>
  <c r="R20" i="1"/>
  <c r="I7498" i="12" s="1"/>
  <c r="J7498" i="12" s="1"/>
  <c r="S20" i="1"/>
  <c r="I8074" i="12" s="1"/>
  <c r="J8074" i="12" s="1"/>
  <c r="B21" i="1"/>
  <c r="A587" i="12" s="1"/>
  <c r="H587" i="12" s="1"/>
  <c r="D21" i="1"/>
  <c r="B1163" i="12" s="1"/>
  <c r="E21" i="1"/>
  <c r="I11" i="12" s="1"/>
  <c r="J11" i="12" s="1"/>
  <c r="F21" i="1"/>
  <c r="I587" i="12" s="1"/>
  <c r="J587" i="12" s="1"/>
  <c r="G21" i="1"/>
  <c r="I1163" i="12" s="1"/>
  <c r="J1163" i="12" s="1"/>
  <c r="H21" i="1"/>
  <c r="I1739" i="12" s="1"/>
  <c r="J1739" i="12" s="1"/>
  <c r="I21" i="1"/>
  <c r="I2315" i="12" s="1"/>
  <c r="J2315" i="12" s="1"/>
  <c r="J21" i="1"/>
  <c r="I2891" i="12" s="1"/>
  <c r="J2891" i="12" s="1"/>
  <c r="K21" i="1"/>
  <c r="I3467" i="12" s="1"/>
  <c r="J3467" i="12" s="1"/>
  <c r="L21" i="1"/>
  <c r="I4043" i="12" s="1"/>
  <c r="J4043" i="12" s="1"/>
  <c r="M21" i="1"/>
  <c r="I4619" i="12" s="1"/>
  <c r="J4619" i="12" s="1"/>
  <c r="N21" i="1"/>
  <c r="I5195" i="12" s="1"/>
  <c r="J5195" i="12" s="1"/>
  <c r="O21" i="1"/>
  <c r="I5771" i="12" s="1"/>
  <c r="J5771" i="12" s="1"/>
  <c r="P21" i="1"/>
  <c r="I6347" i="12" s="1"/>
  <c r="J6347" i="12" s="1"/>
  <c r="Q21" i="1"/>
  <c r="I6923" i="12" s="1"/>
  <c r="J6923" i="12" s="1"/>
  <c r="R21" i="1"/>
  <c r="I7499" i="12" s="1"/>
  <c r="J7499" i="12" s="1"/>
  <c r="S21" i="1"/>
  <c r="I8075" i="12" s="1"/>
  <c r="J8075" i="12" s="1"/>
  <c r="B22" i="1"/>
  <c r="A588" i="12" s="1"/>
  <c r="H588" i="12" s="1"/>
  <c r="D22" i="1"/>
  <c r="B1164" i="12" s="1"/>
  <c r="E22" i="1"/>
  <c r="I12" i="12" s="1"/>
  <c r="J12" i="12" s="1"/>
  <c r="F22" i="1"/>
  <c r="I588" i="12" s="1"/>
  <c r="J588" i="12" s="1"/>
  <c r="G22" i="1"/>
  <c r="I1164" i="12" s="1"/>
  <c r="J1164" i="12" s="1"/>
  <c r="H22" i="1"/>
  <c r="I1740" i="12" s="1"/>
  <c r="J1740" i="12" s="1"/>
  <c r="I22" i="1"/>
  <c r="I2316" i="12" s="1"/>
  <c r="J2316" i="12" s="1"/>
  <c r="J22" i="1"/>
  <c r="I2892" i="12" s="1"/>
  <c r="J2892" i="12" s="1"/>
  <c r="K22" i="1"/>
  <c r="I3468" i="12" s="1"/>
  <c r="J3468" i="12" s="1"/>
  <c r="L22" i="1"/>
  <c r="I4044" i="12" s="1"/>
  <c r="J4044" i="12" s="1"/>
  <c r="M22" i="1"/>
  <c r="I4620" i="12" s="1"/>
  <c r="J4620" i="12" s="1"/>
  <c r="N22" i="1"/>
  <c r="I5196" i="12" s="1"/>
  <c r="J5196" i="12" s="1"/>
  <c r="O22" i="1"/>
  <c r="I5772" i="12" s="1"/>
  <c r="J5772" i="12" s="1"/>
  <c r="P22" i="1"/>
  <c r="I6348" i="12" s="1"/>
  <c r="J6348" i="12" s="1"/>
  <c r="Q22" i="1"/>
  <c r="I6924" i="12" s="1"/>
  <c r="J6924" i="12" s="1"/>
  <c r="R22" i="1"/>
  <c r="I7500" i="12" s="1"/>
  <c r="J7500" i="12" s="1"/>
  <c r="S22" i="1"/>
  <c r="I8076" i="12" s="1"/>
  <c r="J8076" i="12" s="1"/>
  <c r="B23" i="1"/>
  <c r="A589" i="12" s="1"/>
  <c r="H589" i="12" s="1"/>
  <c r="D23" i="1"/>
  <c r="B1165" i="12" s="1"/>
  <c r="E23" i="1"/>
  <c r="I13" i="12" s="1"/>
  <c r="J13" i="12" s="1"/>
  <c r="F23" i="1"/>
  <c r="I589" i="12" s="1"/>
  <c r="J589" i="12" s="1"/>
  <c r="G23" i="1"/>
  <c r="I1165" i="12" s="1"/>
  <c r="J1165" i="12" s="1"/>
  <c r="H23" i="1"/>
  <c r="I1741" i="12" s="1"/>
  <c r="J1741" i="12" s="1"/>
  <c r="I23" i="1"/>
  <c r="I2317" i="12" s="1"/>
  <c r="J2317" i="12" s="1"/>
  <c r="J23" i="1"/>
  <c r="I2893" i="12" s="1"/>
  <c r="J2893" i="12" s="1"/>
  <c r="K23" i="1"/>
  <c r="I3469" i="12" s="1"/>
  <c r="J3469" i="12" s="1"/>
  <c r="L23" i="1"/>
  <c r="I4045" i="12" s="1"/>
  <c r="J4045" i="12" s="1"/>
  <c r="M23" i="1"/>
  <c r="I4621" i="12" s="1"/>
  <c r="J4621" i="12" s="1"/>
  <c r="N23" i="1"/>
  <c r="I5197" i="12" s="1"/>
  <c r="J5197" i="12" s="1"/>
  <c r="O23" i="1"/>
  <c r="I5773" i="12" s="1"/>
  <c r="J5773" i="12" s="1"/>
  <c r="P23" i="1"/>
  <c r="I6349" i="12" s="1"/>
  <c r="J6349" i="12" s="1"/>
  <c r="Q23" i="1"/>
  <c r="I6925" i="12" s="1"/>
  <c r="J6925" i="12" s="1"/>
  <c r="R23" i="1"/>
  <c r="I7501" i="12" s="1"/>
  <c r="J7501" i="12" s="1"/>
  <c r="S23" i="1"/>
  <c r="I8077" i="12" s="1"/>
  <c r="J8077" i="12" s="1"/>
  <c r="B24" i="1"/>
  <c r="A1166" i="12" s="1"/>
  <c r="H1166" i="12" s="1"/>
  <c r="D24" i="1"/>
  <c r="B1166" i="12" s="1"/>
  <c r="E24" i="1"/>
  <c r="I14" i="12" s="1"/>
  <c r="J14" i="12" s="1"/>
  <c r="F24" i="1"/>
  <c r="I590" i="12" s="1"/>
  <c r="J590" i="12" s="1"/>
  <c r="G24" i="1"/>
  <c r="I1166" i="12" s="1"/>
  <c r="J1166" i="12" s="1"/>
  <c r="H24" i="1"/>
  <c r="I1742" i="12" s="1"/>
  <c r="J1742" i="12" s="1"/>
  <c r="I24" i="1"/>
  <c r="I2318" i="12" s="1"/>
  <c r="J2318" i="12" s="1"/>
  <c r="J24" i="1"/>
  <c r="I2894" i="12" s="1"/>
  <c r="J2894" i="12" s="1"/>
  <c r="K24" i="1"/>
  <c r="I3470" i="12" s="1"/>
  <c r="J3470" i="12" s="1"/>
  <c r="L24" i="1"/>
  <c r="I4046" i="12" s="1"/>
  <c r="J4046" i="12" s="1"/>
  <c r="M24" i="1"/>
  <c r="I4622" i="12" s="1"/>
  <c r="J4622" i="12" s="1"/>
  <c r="N24" i="1"/>
  <c r="I5198" i="12" s="1"/>
  <c r="J5198" i="12" s="1"/>
  <c r="O24" i="1"/>
  <c r="I5774" i="12" s="1"/>
  <c r="J5774" i="12" s="1"/>
  <c r="P24" i="1"/>
  <c r="I6350" i="12" s="1"/>
  <c r="J6350" i="12" s="1"/>
  <c r="Q24" i="1"/>
  <c r="I6926" i="12" s="1"/>
  <c r="J6926" i="12" s="1"/>
  <c r="R24" i="1"/>
  <c r="I7502" i="12" s="1"/>
  <c r="J7502" i="12" s="1"/>
  <c r="S24" i="1"/>
  <c r="I8078" i="12" s="1"/>
  <c r="J8078" i="12" s="1"/>
  <c r="B25" i="1"/>
  <c r="A591" i="12" s="1"/>
  <c r="H591" i="12" s="1"/>
  <c r="D25" i="1"/>
  <c r="B591" i="12" s="1"/>
  <c r="E25" i="1"/>
  <c r="I15" i="12" s="1"/>
  <c r="J15" i="12" s="1"/>
  <c r="F25" i="1"/>
  <c r="I591" i="12" s="1"/>
  <c r="J591" i="12" s="1"/>
  <c r="G25" i="1"/>
  <c r="I1167" i="12" s="1"/>
  <c r="J1167" i="12" s="1"/>
  <c r="H25" i="1"/>
  <c r="I1743" i="12" s="1"/>
  <c r="J1743" i="12" s="1"/>
  <c r="I25" i="1"/>
  <c r="I2319" i="12" s="1"/>
  <c r="J2319" i="12" s="1"/>
  <c r="J25" i="1"/>
  <c r="I2895" i="12" s="1"/>
  <c r="J2895" i="12" s="1"/>
  <c r="K25" i="1"/>
  <c r="I3471" i="12" s="1"/>
  <c r="J3471" i="12" s="1"/>
  <c r="L25" i="1"/>
  <c r="I4047" i="12" s="1"/>
  <c r="J4047" i="12" s="1"/>
  <c r="M25" i="1"/>
  <c r="I4623" i="12" s="1"/>
  <c r="J4623" i="12" s="1"/>
  <c r="N25" i="1"/>
  <c r="I5199" i="12" s="1"/>
  <c r="J5199" i="12" s="1"/>
  <c r="O25" i="1"/>
  <c r="I5775" i="12" s="1"/>
  <c r="J5775" i="12" s="1"/>
  <c r="P25" i="1"/>
  <c r="I6351" i="12" s="1"/>
  <c r="J6351" i="12" s="1"/>
  <c r="Q25" i="1"/>
  <c r="I6927" i="12" s="1"/>
  <c r="J6927" i="12" s="1"/>
  <c r="R25" i="1"/>
  <c r="I7503" i="12" s="1"/>
  <c r="J7503" i="12" s="1"/>
  <c r="S25" i="1"/>
  <c r="I8079" i="12" s="1"/>
  <c r="J8079" i="12" s="1"/>
  <c r="B26" i="1"/>
  <c r="A1168" i="12" s="1"/>
  <c r="H1168" i="12" s="1"/>
  <c r="D26" i="1"/>
  <c r="B1168" i="12" s="1"/>
  <c r="E26" i="1"/>
  <c r="I16" i="12" s="1"/>
  <c r="J16" i="12" s="1"/>
  <c r="F26" i="1"/>
  <c r="I592" i="12" s="1"/>
  <c r="J592" i="12" s="1"/>
  <c r="G26" i="1"/>
  <c r="I1168" i="12" s="1"/>
  <c r="J1168" i="12" s="1"/>
  <c r="H26" i="1"/>
  <c r="I1744" i="12" s="1"/>
  <c r="J1744" i="12" s="1"/>
  <c r="I26" i="1"/>
  <c r="I2320" i="12" s="1"/>
  <c r="J2320" i="12" s="1"/>
  <c r="J26" i="1"/>
  <c r="I2896" i="12" s="1"/>
  <c r="J2896" i="12" s="1"/>
  <c r="K26" i="1"/>
  <c r="I3472" i="12" s="1"/>
  <c r="J3472" i="12" s="1"/>
  <c r="L26" i="1"/>
  <c r="I4048" i="12" s="1"/>
  <c r="J4048" i="12" s="1"/>
  <c r="M26" i="1"/>
  <c r="I4624" i="12" s="1"/>
  <c r="J4624" i="12" s="1"/>
  <c r="N26" i="1"/>
  <c r="I5200" i="12" s="1"/>
  <c r="J5200" i="12" s="1"/>
  <c r="O26" i="1"/>
  <c r="I5776" i="12" s="1"/>
  <c r="J5776" i="12" s="1"/>
  <c r="P26" i="1"/>
  <c r="I6352" i="12" s="1"/>
  <c r="J6352" i="12" s="1"/>
  <c r="Q26" i="1"/>
  <c r="I6928" i="12" s="1"/>
  <c r="J6928" i="12" s="1"/>
  <c r="R26" i="1"/>
  <c r="I7504" i="12" s="1"/>
  <c r="J7504" i="12" s="1"/>
  <c r="S26" i="1"/>
  <c r="I8080" i="12" s="1"/>
  <c r="J8080" i="12" s="1"/>
  <c r="B27" i="1"/>
  <c r="A1745" i="12" s="1"/>
  <c r="H1745" i="12" s="1"/>
  <c r="D27" i="1"/>
  <c r="B1745" i="12" s="1"/>
  <c r="E27" i="1"/>
  <c r="I17" i="12" s="1"/>
  <c r="J17" i="12" s="1"/>
  <c r="F27" i="1"/>
  <c r="I593" i="12" s="1"/>
  <c r="J593" i="12" s="1"/>
  <c r="G27" i="1"/>
  <c r="I1169" i="12" s="1"/>
  <c r="J1169" i="12" s="1"/>
  <c r="H27" i="1"/>
  <c r="I1745" i="12" s="1"/>
  <c r="J1745" i="12" s="1"/>
  <c r="I27" i="1"/>
  <c r="I2321" i="12" s="1"/>
  <c r="J2321" i="12" s="1"/>
  <c r="J27" i="1"/>
  <c r="I2897" i="12" s="1"/>
  <c r="J2897" i="12" s="1"/>
  <c r="K27" i="1"/>
  <c r="I3473" i="12" s="1"/>
  <c r="J3473" i="12" s="1"/>
  <c r="L27" i="1"/>
  <c r="I4049" i="12" s="1"/>
  <c r="J4049" i="12" s="1"/>
  <c r="M27" i="1"/>
  <c r="I4625" i="12" s="1"/>
  <c r="J4625" i="12" s="1"/>
  <c r="N27" i="1"/>
  <c r="I5201" i="12" s="1"/>
  <c r="J5201" i="12" s="1"/>
  <c r="O27" i="1"/>
  <c r="I5777" i="12" s="1"/>
  <c r="J5777" i="12" s="1"/>
  <c r="P27" i="1"/>
  <c r="I6353" i="12" s="1"/>
  <c r="J6353" i="12" s="1"/>
  <c r="Q27" i="1"/>
  <c r="I6929" i="12" s="1"/>
  <c r="J6929" i="12" s="1"/>
  <c r="R27" i="1"/>
  <c r="I7505" i="12" s="1"/>
  <c r="J7505" i="12" s="1"/>
  <c r="S27" i="1"/>
  <c r="I8081" i="12" s="1"/>
  <c r="J8081" i="12" s="1"/>
  <c r="B28" i="1"/>
  <c r="A1170" i="12" s="1"/>
  <c r="H1170" i="12" s="1"/>
  <c r="D28" i="1"/>
  <c r="E28" i="1"/>
  <c r="I18" i="12" s="1"/>
  <c r="J18" i="12" s="1"/>
  <c r="F28" i="1"/>
  <c r="I594" i="12" s="1"/>
  <c r="J594" i="12" s="1"/>
  <c r="G28" i="1"/>
  <c r="I1170" i="12" s="1"/>
  <c r="J1170" i="12" s="1"/>
  <c r="H28" i="1"/>
  <c r="I1746" i="12" s="1"/>
  <c r="J1746" i="12" s="1"/>
  <c r="I28" i="1"/>
  <c r="I2322" i="12" s="1"/>
  <c r="J2322" i="12" s="1"/>
  <c r="J28" i="1"/>
  <c r="I2898" i="12" s="1"/>
  <c r="J2898" i="12" s="1"/>
  <c r="K28" i="1"/>
  <c r="I3474" i="12" s="1"/>
  <c r="J3474" i="12" s="1"/>
  <c r="L28" i="1"/>
  <c r="I4050" i="12" s="1"/>
  <c r="J4050" i="12" s="1"/>
  <c r="M28" i="1"/>
  <c r="I4626" i="12" s="1"/>
  <c r="J4626" i="12" s="1"/>
  <c r="N28" i="1"/>
  <c r="I5202" i="12" s="1"/>
  <c r="J5202" i="12" s="1"/>
  <c r="O28" i="1"/>
  <c r="I5778" i="12" s="1"/>
  <c r="J5778" i="12" s="1"/>
  <c r="P28" i="1"/>
  <c r="I6354" i="12" s="1"/>
  <c r="J6354" i="12" s="1"/>
  <c r="Q28" i="1"/>
  <c r="I6930" i="12" s="1"/>
  <c r="J6930" i="12" s="1"/>
  <c r="R28" i="1"/>
  <c r="I7506" i="12" s="1"/>
  <c r="J7506" i="12" s="1"/>
  <c r="S28" i="1"/>
  <c r="I8082" i="12" s="1"/>
  <c r="J8082" i="12" s="1"/>
  <c r="B29" i="1"/>
  <c r="A1747" i="12" s="1"/>
  <c r="H1747" i="12" s="1"/>
  <c r="D29" i="1"/>
  <c r="B1171" i="12" s="1"/>
  <c r="E29" i="1"/>
  <c r="I19" i="12" s="1"/>
  <c r="J19" i="12" s="1"/>
  <c r="F29" i="1"/>
  <c r="I595" i="12" s="1"/>
  <c r="J595" i="12" s="1"/>
  <c r="G29" i="1"/>
  <c r="I1171" i="12" s="1"/>
  <c r="J1171" i="12" s="1"/>
  <c r="H29" i="1"/>
  <c r="I1747" i="12" s="1"/>
  <c r="J1747" i="12" s="1"/>
  <c r="I29" i="1"/>
  <c r="I2323" i="12" s="1"/>
  <c r="J2323" i="12" s="1"/>
  <c r="J29" i="1"/>
  <c r="I2899" i="12" s="1"/>
  <c r="J2899" i="12" s="1"/>
  <c r="K29" i="1"/>
  <c r="I3475" i="12" s="1"/>
  <c r="J3475" i="12" s="1"/>
  <c r="L29" i="1"/>
  <c r="I4051" i="12" s="1"/>
  <c r="J4051" i="12" s="1"/>
  <c r="M29" i="1"/>
  <c r="I4627" i="12" s="1"/>
  <c r="J4627" i="12" s="1"/>
  <c r="N29" i="1"/>
  <c r="I5203" i="12" s="1"/>
  <c r="J5203" i="12" s="1"/>
  <c r="O29" i="1"/>
  <c r="I5779" i="12" s="1"/>
  <c r="J5779" i="12" s="1"/>
  <c r="P29" i="1"/>
  <c r="I6355" i="12" s="1"/>
  <c r="J6355" i="12" s="1"/>
  <c r="Q29" i="1"/>
  <c r="I6931" i="12" s="1"/>
  <c r="J6931" i="12" s="1"/>
  <c r="R29" i="1"/>
  <c r="I7507" i="12" s="1"/>
  <c r="J7507" i="12" s="1"/>
  <c r="S29" i="1"/>
  <c r="I8083" i="12" s="1"/>
  <c r="J8083" i="12" s="1"/>
  <c r="B30" i="1"/>
  <c r="D30" i="1"/>
  <c r="B1172" i="12" s="1"/>
  <c r="E30" i="1"/>
  <c r="I20" i="12" s="1"/>
  <c r="J20" i="12" s="1"/>
  <c r="F30" i="1"/>
  <c r="I596" i="12" s="1"/>
  <c r="J596" i="12" s="1"/>
  <c r="G30" i="1"/>
  <c r="I1172" i="12" s="1"/>
  <c r="J1172" i="12" s="1"/>
  <c r="H30" i="1"/>
  <c r="I1748" i="12" s="1"/>
  <c r="J1748" i="12" s="1"/>
  <c r="I30" i="1"/>
  <c r="I2324" i="12" s="1"/>
  <c r="J2324" i="12" s="1"/>
  <c r="J30" i="1"/>
  <c r="I2900" i="12" s="1"/>
  <c r="J2900" i="12" s="1"/>
  <c r="K30" i="1"/>
  <c r="I3476" i="12" s="1"/>
  <c r="J3476" i="12" s="1"/>
  <c r="L30" i="1"/>
  <c r="I4052" i="12" s="1"/>
  <c r="J4052" i="12" s="1"/>
  <c r="M30" i="1"/>
  <c r="I4628" i="12" s="1"/>
  <c r="J4628" i="12" s="1"/>
  <c r="N30" i="1"/>
  <c r="I5204" i="12" s="1"/>
  <c r="J5204" i="12" s="1"/>
  <c r="O30" i="1"/>
  <c r="I5780" i="12" s="1"/>
  <c r="J5780" i="12" s="1"/>
  <c r="P30" i="1"/>
  <c r="I6356" i="12" s="1"/>
  <c r="J6356" i="12" s="1"/>
  <c r="Q30" i="1"/>
  <c r="I6932" i="12" s="1"/>
  <c r="J6932" i="12" s="1"/>
  <c r="R30" i="1"/>
  <c r="I7508" i="12" s="1"/>
  <c r="J7508" i="12" s="1"/>
  <c r="S30" i="1"/>
  <c r="I8084" i="12" s="1"/>
  <c r="J8084" i="12" s="1"/>
  <c r="B31" i="1"/>
  <c r="A1749" i="12" s="1"/>
  <c r="H1749" i="12" s="1"/>
  <c r="D31" i="1"/>
  <c r="B1173" i="12" s="1"/>
  <c r="E31" i="1"/>
  <c r="I21" i="12" s="1"/>
  <c r="J21" i="12" s="1"/>
  <c r="F31" i="1"/>
  <c r="I597" i="12" s="1"/>
  <c r="J597" i="12" s="1"/>
  <c r="G31" i="1"/>
  <c r="I1173" i="12" s="1"/>
  <c r="J1173" i="12" s="1"/>
  <c r="H31" i="1"/>
  <c r="I1749" i="12" s="1"/>
  <c r="J1749" i="12" s="1"/>
  <c r="I31" i="1"/>
  <c r="I2325" i="12" s="1"/>
  <c r="J2325" i="12" s="1"/>
  <c r="J31" i="1"/>
  <c r="I2901" i="12" s="1"/>
  <c r="J2901" i="12" s="1"/>
  <c r="K31" i="1"/>
  <c r="I3477" i="12" s="1"/>
  <c r="J3477" i="12" s="1"/>
  <c r="L31" i="1"/>
  <c r="I4053" i="12" s="1"/>
  <c r="J4053" i="12" s="1"/>
  <c r="M31" i="1"/>
  <c r="I4629" i="12" s="1"/>
  <c r="J4629" i="12" s="1"/>
  <c r="N31" i="1"/>
  <c r="I5205" i="12" s="1"/>
  <c r="J5205" i="12" s="1"/>
  <c r="O31" i="1"/>
  <c r="I5781" i="12" s="1"/>
  <c r="J5781" i="12" s="1"/>
  <c r="P31" i="1"/>
  <c r="I6357" i="12" s="1"/>
  <c r="J6357" i="12" s="1"/>
  <c r="Q31" i="1"/>
  <c r="I6933" i="12" s="1"/>
  <c r="J6933" i="12" s="1"/>
  <c r="R31" i="1"/>
  <c r="I7509" i="12" s="1"/>
  <c r="J7509" i="12" s="1"/>
  <c r="S31" i="1"/>
  <c r="I8085" i="12" s="1"/>
  <c r="J8085" i="12" s="1"/>
  <c r="B32" i="1"/>
  <c r="A598" i="12" s="1"/>
  <c r="H598" i="12" s="1"/>
  <c r="D32" i="1"/>
  <c r="B1174" i="12" s="1"/>
  <c r="E32" i="1"/>
  <c r="I22" i="12" s="1"/>
  <c r="J22" i="12" s="1"/>
  <c r="F32" i="1"/>
  <c r="I598" i="12" s="1"/>
  <c r="J598" i="12" s="1"/>
  <c r="G32" i="1"/>
  <c r="I1174" i="12" s="1"/>
  <c r="J1174" i="12" s="1"/>
  <c r="H32" i="1"/>
  <c r="I1750" i="12" s="1"/>
  <c r="J1750" i="12" s="1"/>
  <c r="I32" i="1"/>
  <c r="I2326" i="12" s="1"/>
  <c r="J2326" i="12" s="1"/>
  <c r="J32" i="1"/>
  <c r="I2902" i="12" s="1"/>
  <c r="J2902" i="12" s="1"/>
  <c r="K32" i="1"/>
  <c r="I3478" i="12" s="1"/>
  <c r="J3478" i="12" s="1"/>
  <c r="L32" i="1"/>
  <c r="I4054" i="12" s="1"/>
  <c r="J4054" i="12" s="1"/>
  <c r="M32" i="1"/>
  <c r="I4630" i="12" s="1"/>
  <c r="J4630" i="12" s="1"/>
  <c r="N32" i="1"/>
  <c r="I5206" i="12" s="1"/>
  <c r="J5206" i="12" s="1"/>
  <c r="O32" i="1"/>
  <c r="I5782" i="12" s="1"/>
  <c r="J5782" i="12" s="1"/>
  <c r="P32" i="1"/>
  <c r="I6358" i="12" s="1"/>
  <c r="J6358" i="12" s="1"/>
  <c r="Q32" i="1"/>
  <c r="I6934" i="12" s="1"/>
  <c r="J6934" i="12" s="1"/>
  <c r="R32" i="1"/>
  <c r="I7510" i="12" s="1"/>
  <c r="J7510" i="12" s="1"/>
  <c r="S32" i="1"/>
  <c r="I8086" i="12" s="1"/>
  <c r="J8086" i="12" s="1"/>
  <c r="B33" i="1"/>
  <c r="A1751" i="12" s="1"/>
  <c r="H1751" i="12" s="1"/>
  <c r="D33" i="1"/>
  <c r="B1751" i="12" s="1"/>
  <c r="E33" i="1"/>
  <c r="I23" i="12" s="1"/>
  <c r="J23" i="12" s="1"/>
  <c r="F33" i="1"/>
  <c r="I599" i="12" s="1"/>
  <c r="J599" i="12" s="1"/>
  <c r="G33" i="1"/>
  <c r="I1175" i="12" s="1"/>
  <c r="J1175" i="12" s="1"/>
  <c r="H33" i="1"/>
  <c r="I1751" i="12" s="1"/>
  <c r="J1751" i="12" s="1"/>
  <c r="I33" i="1"/>
  <c r="I2327" i="12" s="1"/>
  <c r="J2327" i="12" s="1"/>
  <c r="J33" i="1"/>
  <c r="I2903" i="12" s="1"/>
  <c r="J2903" i="12" s="1"/>
  <c r="K33" i="1"/>
  <c r="I3479" i="12" s="1"/>
  <c r="J3479" i="12" s="1"/>
  <c r="L33" i="1"/>
  <c r="I4055" i="12" s="1"/>
  <c r="J4055" i="12" s="1"/>
  <c r="M33" i="1"/>
  <c r="I4631" i="12" s="1"/>
  <c r="J4631" i="12" s="1"/>
  <c r="N33" i="1"/>
  <c r="I5207" i="12" s="1"/>
  <c r="J5207" i="12" s="1"/>
  <c r="O33" i="1"/>
  <c r="I5783" i="12" s="1"/>
  <c r="J5783" i="12" s="1"/>
  <c r="P33" i="1"/>
  <c r="I6359" i="12" s="1"/>
  <c r="J6359" i="12" s="1"/>
  <c r="Q33" i="1"/>
  <c r="I6935" i="12" s="1"/>
  <c r="J6935" i="12" s="1"/>
  <c r="R33" i="1"/>
  <c r="I7511" i="12" s="1"/>
  <c r="J7511" i="12" s="1"/>
  <c r="S33" i="1"/>
  <c r="I8087" i="12" s="1"/>
  <c r="J8087" i="12" s="1"/>
  <c r="B34" i="1"/>
  <c r="A1176" i="12" s="1"/>
  <c r="H1176" i="12" s="1"/>
  <c r="D34" i="1"/>
  <c r="B1176" i="12" s="1"/>
  <c r="E34" i="1"/>
  <c r="I24" i="12" s="1"/>
  <c r="J24" i="12" s="1"/>
  <c r="F34" i="1"/>
  <c r="I600" i="12" s="1"/>
  <c r="J600" i="12" s="1"/>
  <c r="G34" i="1"/>
  <c r="I1176" i="12" s="1"/>
  <c r="J1176" i="12" s="1"/>
  <c r="H34" i="1"/>
  <c r="I1752" i="12" s="1"/>
  <c r="J1752" i="12" s="1"/>
  <c r="I34" i="1"/>
  <c r="I2328" i="12" s="1"/>
  <c r="J2328" i="12" s="1"/>
  <c r="J34" i="1"/>
  <c r="I2904" i="12" s="1"/>
  <c r="J2904" i="12" s="1"/>
  <c r="K34" i="1"/>
  <c r="I3480" i="12" s="1"/>
  <c r="J3480" i="12" s="1"/>
  <c r="L34" i="1"/>
  <c r="I4056" i="12" s="1"/>
  <c r="J4056" i="12" s="1"/>
  <c r="M34" i="1"/>
  <c r="I4632" i="12" s="1"/>
  <c r="J4632" i="12" s="1"/>
  <c r="N34" i="1"/>
  <c r="I5208" i="12" s="1"/>
  <c r="J5208" i="12" s="1"/>
  <c r="O34" i="1"/>
  <c r="I5784" i="12" s="1"/>
  <c r="J5784" i="12" s="1"/>
  <c r="P34" i="1"/>
  <c r="I6360" i="12" s="1"/>
  <c r="J6360" i="12" s="1"/>
  <c r="Q34" i="1"/>
  <c r="I6936" i="12" s="1"/>
  <c r="J6936" i="12" s="1"/>
  <c r="R34" i="1"/>
  <c r="I7512" i="12" s="1"/>
  <c r="J7512" i="12" s="1"/>
  <c r="S34" i="1"/>
  <c r="I8088" i="12" s="1"/>
  <c r="J8088" i="12" s="1"/>
  <c r="B35" i="1"/>
  <c r="A1753" i="12" s="1"/>
  <c r="H1753" i="12" s="1"/>
  <c r="D35" i="1"/>
  <c r="B1753" i="12" s="1"/>
  <c r="E35" i="1"/>
  <c r="I25" i="12" s="1"/>
  <c r="J25" i="12" s="1"/>
  <c r="F35" i="1"/>
  <c r="I601" i="12" s="1"/>
  <c r="J601" i="12" s="1"/>
  <c r="G35" i="1"/>
  <c r="I1177" i="12" s="1"/>
  <c r="J1177" i="12" s="1"/>
  <c r="H35" i="1"/>
  <c r="I1753" i="12" s="1"/>
  <c r="J1753" i="12" s="1"/>
  <c r="I35" i="1"/>
  <c r="I2329" i="12" s="1"/>
  <c r="J2329" i="12" s="1"/>
  <c r="J35" i="1"/>
  <c r="I2905" i="12" s="1"/>
  <c r="J2905" i="12" s="1"/>
  <c r="K35" i="1"/>
  <c r="I3481" i="12" s="1"/>
  <c r="J3481" i="12" s="1"/>
  <c r="L35" i="1"/>
  <c r="I4057" i="12" s="1"/>
  <c r="J4057" i="12" s="1"/>
  <c r="M35" i="1"/>
  <c r="I4633" i="12" s="1"/>
  <c r="J4633" i="12" s="1"/>
  <c r="N35" i="1"/>
  <c r="I5209" i="12" s="1"/>
  <c r="J5209" i="12" s="1"/>
  <c r="O35" i="1"/>
  <c r="I5785" i="12" s="1"/>
  <c r="J5785" i="12" s="1"/>
  <c r="P35" i="1"/>
  <c r="I6361" i="12" s="1"/>
  <c r="J6361" i="12" s="1"/>
  <c r="Q35" i="1"/>
  <c r="I6937" i="12" s="1"/>
  <c r="J6937" i="12" s="1"/>
  <c r="R35" i="1"/>
  <c r="I7513" i="12" s="1"/>
  <c r="J7513" i="12" s="1"/>
  <c r="S35" i="1"/>
  <c r="I8089" i="12" s="1"/>
  <c r="J8089" i="12" s="1"/>
  <c r="B36" i="1"/>
  <c r="A26" i="12" s="1"/>
  <c r="H26" i="12" s="1"/>
  <c r="D36" i="1"/>
  <c r="E36" i="1"/>
  <c r="I26" i="12" s="1"/>
  <c r="J26" i="12" s="1"/>
  <c r="F36" i="1"/>
  <c r="I602" i="12" s="1"/>
  <c r="J602" i="12" s="1"/>
  <c r="G36" i="1"/>
  <c r="I1178" i="12" s="1"/>
  <c r="J1178" i="12" s="1"/>
  <c r="H36" i="1"/>
  <c r="I1754" i="12" s="1"/>
  <c r="J1754" i="12" s="1"/>
  <c r="I36" i="1"/>
  <c r="I2330" i="12" s="1"/>
  <c r="J2330" i="12" s="1"/>
  <c r="J36" i="1"/>
  <c r="I2906" i="12" s="1"/>
  <c r="J2906" i="12" s="1"/>
  <c r="K36" i="1"/>
  <c r="I3482" i="12" s="1"/>
  <c r="J3482" i="12" s="1"/>
  <c r="L36" i="1"/>
  <c r="I4058" i="12" s="1"/>
  <c r="J4058" i="12" s="1"/>
  <c r="M36" i="1"/>
  <c r="I4634" i="12" s="1"/>
  <c r="J4634" i="12" s="1"/>
  <c r="N36" i="1"/>
  <c r="I5210" i="12" s="1"/>
  <c r="J5210" i="12" s="1"/>
  <c r="O36" i="1"/>
  <c r="I5786" i="12" s="1"/>
  <c r="J5786" i="12" s="1"/>
  <c r="P36" i="1"/>
  <c r="I6362" i="12" s="1"/>
  <c r="J6362" i="12" s="1"/>
  <c r="Q36" i="1"/>
  <c r="I6938" i="12" s="1"/>
  <c r="J6938" i="12" s="1"/>
  <c r="R36" i="1"/>
  <c r="I7514" i="12" s="1"/>
  <c r="J7514" i="12" s="1"/>
  <c r="S36" i="1"/>
  <c r="I8090" i="12" s="1"/>
  <c r="J8090" i="12" s="1"/>
  <c r="B37" i="1"/>
  <c r="A1755" i="12" s="1"/>
  <c r="H1755" i="12" s="1"/>
  <c r="D37" i="1"/>
  <c r="B27" i="12" s="1"/>
  <c r="E37" i="1"/>
  <c r="I27" i="12" s="1"/>
  <c r="J27" i="12" s="1"/>
  <c r="F37" i="1"/>
  <c r="I603" i="12" s="1"/>
  <c r="J603" i="12" s="1"/>
  <c r="G37" i="1"/>
  <c r="I1179" i="12" s="1"/>
  <c r="J1179" i="12" s="1"/>
  <c r="H37" i="1"/>
  <c r="I1755" i="12" s="1"/>
  <c r="J1755" i="12" s="1"/>
  <c r="I37" i="1"/>
  <c r="I2331" i="12" s="1"/>
  <c r="J2331" i="12" s="1"/>
  <c r="J37" i="1"/>
  <c r="I2907" i="12" s="1"/>
  <c r="J2907" i="12" s="1"/>
  <c r="K37" i="1"/>
  <c r="I3483" i="12" s="1"/>
  <c r="J3483" i="12" s="1"/>
  <c r="L37" i="1"/>
  <c r="I4059" i="12" s="1"/>
  <c r="J4059" i="12" s="1"/>
  <c r="M37" i="1"/>
  <c r="I4635" i="12" s="1"/>
  <c r="J4635" i="12" s="1"/>
  <c r="N37" i="1"/>
  <c r="I5211" i="12" s="1"/>
  <c r="J5211" i="12" s="1"/>
  <c r="O37" i="1"/>
  <c r="I5787" i="12" s="1"/>
  <c r="J5787" i="12" s="1"/>
  <c r="P37" i="1"/>
  <c r="I6363" i="12" s="1"/>
  <c r="J6363" i="12" s="1"/>
  <c r="Q37" i="1"/>
  <c r="I6939" i="12" s="1"/>
  <c r="J6939" i="12" s="1"/>
  <c r="R37" i="1"/>
  <c r="I7515" i="12" s="1"/>
  <c r="J7515" i="12" s="1"/>
  <c r="S37" i="1"/>
  <c r="I8091" i="12" s="1"/>
  <c r="J8091" i="12" s="1"/>
  <c r="B38" i="1"/>
  <c r="A1756" i="12" s="1"/>
  <c r="H1756" i="12" s="1"/>
  <c r="D38" i="1"/>
  <c r="B28" i="12" s="1"/>
  <c r="E38" i="1"/>
  <c r="I28" i="12" s="1"/>
  <c r="J28" i="12" s="1"/>
  <c r="F38" i="1"/>
  <c r="I604" i="12" s="1"/>
  <c r="J604" i="12" s="1"/>
  <c r="G38" i="1"/>
  <c r="I1180" i="12" s="1"/>
  <c r="J1180" i="12" s="1"/>
  <c r="H38" i="1"/>
  <c r="I1756" i="12" s="1"/>
  <c r="J1756" i="12" s="1"/>
  <c r="I38" i="1"/>
  <c r="I2332" i="12" s="1"/>
  <c r="J2332" i="12" s="1"/>
  <c r="J38" i="1"/>
  <c r="I2908" i="12" s="1"/>
  <c r="J2908" i="12" s="1"/>
  <c r="K38" i="1"/>
  <c r="I3484" i="12" s="1"/>
  <c r="J3484" i="12" s="1"/>
  <c r="L38" i="1"/>
  <c r="I4060" i="12" s="1"/>
  <c r="J4060" i="12" s="1"/>
  <c r="M38" i="1"/>
  <c r="I4636" i="12" s="1"/>
  <c r="J4636" i="12" s="1"/>
  <c r="N38" i="1"/>
  <c r="I5212" i="12" s="1"/>
  <c r="J5212" i="12" s="1"/>
  <c r="O38" i="1"/>
  <c r="I5788" i="12" s="1"/>
  <c r="J5788" i="12" s="1"/>
  <c r="P38" i="1"/>
  <c r="I6364" i="12" s="1"/>
  <c r="J6364" i="12" s="1"/>
  <c r="Q38" i="1"/>
  <c r="I6940" i="12" s="1"/>
  <c r="J6940" i="12" s="1"/>
  <c r="R38" i="1"/>
  <c r="I7516" i="12" s="1"/>
  <c r="J7516" i="12" s="1"/>
  <c r="S38" i="1"/>
  <c r="I8092" i="12" s="1"/>
  <c r="J8092" i="12" s="1"/>
  <c r="B39" i="1"/>
  <c r="A1757" i="12" s="1"/>
  <c r="H1757" i="12" s="1"/>
  <c r="D39" i="1"/>
  <c r="E39" i="1"/>
  <c r="I29" i="12" s="1"/>
  <c r="J29" i="12" s="1"/>
  <c r="F39" i="1"/>
  <c r="I605" i="12" s="1"/>
  <c r="J605" i="12" s="1"/>
  <c r="G39" i="1"/>
  <c r="I1181" i="12" s="1"/>
  <c r="J1181" i="12" s="1"/>
  <c r="H39" i="1"/>
  <c r="I1757" i="12" s="1"/>
  <c r="J1757" i="12" s="1"/>
  <c r="I39" i="1"/>
  <c r="I2333" i="12" s="1"/>
  <c r="J2333" i="12" s="1"/>
  <c r="J39" i="1"/>
  <c r="I2909" i="12" s="1"/>
  <c r="J2909" i="12" s="1"/>
  <c r="K39" i="1"/>
  <c r="I3485" i="12" s="1"/>
  <c r="J3485" i="12" s="1"/>
  <c r="L39" i="1"/>
  <c r="I4061" i="12" s="1"/>
  <c r="J4061" i="12" s="1"/>
  <c r="M39" i="1"/>
  <c r="I4637" i="12" s="1"/>
  <c r="J4637" i="12" s="1"/>
  <c r="N39" i="1"/>
  <c r="I5213" i="12" s="1"/>
  <c r="J5213" i="12" s="1"/>
  <c r="O39" i="1"/>
  <c r="I5789" i="12" s="1"/>
  <c r="J5789" i="12" s="1"/>
  <c r="P39" i="1"/>
  <c r="I6365" i="12" s="1"/>
  <c r="J6365" i="12" s="1"/>
  <c r="Q39" i="1"/>
  <c r="I6941" i="12" s="1"/>
  <c r="J6941" i="12" s="1"/>
  <c r="R39" i="1"/>
  <c r="I7517" i="12" s="1"/>
  <c r="J7517" i="12" s="1"/>
  <c r="S39" i="1"/>
  <c r="I8093" i="12" s="1"/>
  <c r="J8093" i="12" s="1"/>
  <c r="B40" i="1"/>
  <c r="A1182" i="12" s="1"/>
  <c r="H1182" i="12" s="1"/>
  <c r="D40" i="1"/>
  <c r="B30" i="12" s="1"/>
  <c r="E40" i="1"/>
  <c r="I30" i="12" s="1"/>
  <c r="J30" i="12" s="1"/>
  <c r="F40" i="1"/>
  <c r="I606" i="12" s="1"/>
  <c r="J606" i="12" s="1"/>
  <c r="G40" i="1"/>
  <c r="I1182" i="12" s="1"/>
  <c r="J1182" i="12" s="1"/>
  <c r="H40" i="1"/>
  <c r="I1758" i="12" s="1"/>
  <c r="J1758" i="12" s="1"/>
  <c r="I40" i="1"/>
  <c r="I2334" i="12" s="1"/>
  <c r="J2334" i="12" s="1"/>
  <c r="J40" i="1"/>
  <c r="I2910" i="12" s="1"/>
  <c r="J2910" i="12" s="1"/>
  <c r="K40" i="1"/>
  <c r="I3486" i="12" s="1"/>
  <c r="J3486" i="12" s="1"/>
  <c r="L40" i="1"/>
  <c r="I4062" i="12" s="1"/>
  <c r="J4062" i="12" s="1"/>
  <c r="M40" i="1"/>
  <c r="I4638" i="12" s="1"/>
  <c r="J4638" i="12" s="1"/>
  <c r="N40" i="1"/>
  <c r="I5214" i="12" s="1"/>
  <c r="J5214" i="12" s="1"/>
  <c r="O40" i="1"/>
  <c r="I5790" i="12" s="1"/>
  <c r="J5790" i="12" s="1"/>
  <c r="P40" i="1"/>
  <c r="I6366" i="12" s="1"/>
  <c r="J6366" i="12" s="1"/>
  <c r="Q40" i="1"/>
  <c r="I6942" i="12" s="1"/>
  <c r="J6942" i="12" s="1"/>
  <c r="R40" i="1"/>
  <c r="I7518" i="12" s="1"/>
  <c r="J7518" i="12" s="1"/>
  <c r="S40" i="1"/>
  <c r="I8094" i="12" s="1"/>
  <c r="J8094" i="12" s="1"/>
  <c r="B41" i="1"/>
  <c r="A1759" i="12" s="1"/>
  <c r="H1759" i="12" s="1"/>
  <c r="D41" i="1"/>
  <c r="B1759" i="12" s="1"/>
  <c r="E41" i="1"/>
  <c r="I31" i="12" s="1"/>
  <c r="J31" i="12" s="1"/>
  <c r="F41" i="1"/>
  <c r="I607" i="12" s="1"/>
  <c r="J607" i="12" s="1"/>
  <c r="G41" i="1"/>
  <c r="I1183" i="12" s="1"/>
  <c r="J1183" i="12" s="1"/>
  <c r="H41" i="1"/>
  <c r="I1759" i="12" s="1"/>
  <c r="J1759" i="12" s="1"/>
  <c r="I41" i="1"/>
  <c r="I2335" i="12" s="1"/>
  <c r="J2335" i="12" s="1"/>
  <c r="J41" i="1"/>
  <c r="I2911" i="12" s="1"/>
  <c r="J2911" i="12" s="1"/>
  <c r="K41" i="1"/>
  <c r="I3487" i="12" s="1"/>
  <c r="J3487" i="12" s="1"/>
  <c r="L41" i="1"/>
  <c r="I4063" i="12" s="1"/>
  <c r="J4063" i="12" s="1"/>
  <c r="M41" i="1"/>
  <c r="I4639" i="12" s="1"/>
  <c r="J4639" i="12" s="1"/>
  <c r="N41" i="1"/>
  <c r="I5215" i="12" s="1"/>
  <c r="J5215" i="12" s="1"/>
  <c r="O41" i="1"/>
  <c r="I5791" i="12" s="1"/>
  <c r="J5791" i="12" s="1"/>
  <c r="P41" i="1"/>
  <c r="I6367" i="12" s="1"/>
  <c r="J6367" i="12" s="1"/>
  <c r="Q41" i="1"/>
  <c r="I6943" i="12" s="1"/>
  <c r="J6943" i="12" s="1"/>
  <c r="R41" i="1"/>
  <c r="I7519" i="12" s="1"/>
  <c r="J7519" i="12" s="1"/>
  <c r="S41" i="1"/>
  <c r="I8095" i="12" s="1"/>
  <c r="J8095" i="12" s="1"/>
  <c r="B42" i="1"/>
  <c r="A32" i="12" s="1"/>
  <c r="H32" i="12" s="1"/>
  <c r="D42" i="1"/>
  <c r="B32" i="12" s="1"/>
  <c r="E42" i="1"/>
  <c r="I32" i="12" s="1"/>
  <c r="J32" i="12" s="1"/>
  <c r="F42" i="1"/>
  <c r="I608" i="12" s="1"/>
  <c r="J608" i="12" s="1"/>
  <c r="G42" i="1"/>
  <c r="I1184" i="12" s="1"/>
  <c r="J1184" i="12" s="1"/>
  <c r="H42" i="1"/>
  <c r="I1760" i="12" s="1"/>
  <c r="J1760" i="12" s="1"/>
  <c r="I42" i="1"/>
  <c r="I2336" i="12" s="1"/>
  <c r="J2336" i="12" s="1"/>
  <c r="J42" i="1"/>
  <c r="I2912" i="12" s="1"/>
  <c r="J2912" i="12" s="1"/>
  <c r="K42" i="1"/>
  <c r="I3488" i="12" s="1"/>
  <c r="J3488" i="12" s="1"/>
  <c r="L42" i="1"/>
  <c r="I4064" i="12" s="1"/>
  <c r="J4064" i="12" s="1"/>
  <c r="M42" i="1"/>
  <c r="I4640" i="12" s="1"/>
  <c r="J4640" i="12" s="1"/>
  <c r="N42" i="1"/>
  <c r="I5216" i="12" s="1"/>
  <c r="J5216" i="12" s="1"/>
  <c r="O42" i="1"/>
  <c r="I5792" i="12" s="1"/>
  <c r="J5792" i="12" s="1"/>
  <c r="P42" i="1"/>
  <c r="I6368" i="12" s="1"/>
  <c r="J6368" i="12" s="1"/>
  <c r="Q42" i="1"/>
  <c r="I6944" i="12" s="1"/>
  <c r="J6944" i="12" s="1"/>
  <c r="R42" i="1"/>
  <c r="I7520" i="12" s="1"/>
  <c r="J7520" i="12" s="1"/>
  <c r="S42" i="1"/>
  <c r="I8096" i="12" s="1"/>
  <c r="J8096" i="12" s="1"/>
  <c r="B43" i="1"/>
  <c r="A1185" i="12" s="1"/>
  <c r="H1185" i="12" s="1"/>
  <c r="D43" i="1"/>
  <c r="B1185" i="12" s="1"/>
  <c r="E43" i="1"/>
  <c r="I33" i="12" s="1"/>
  <c r="J33" i="12" s="1"/>
  <c r="F43" i="1"/>
  <c r="I609" i="12" s="1"/>
  <c r="J609" i="12" s="1"/>
  <c r="G43" i="1"/>
  <c r="I1185" i="12" s="1"/>
  <c r="J1185" i="12" s="1"/>
  <c r="H43" i="1"/>
  <c r="I1761" i="12" s="1"/>
  <c r="J1761" i="12" s="1"/>
  <c r="I43" i="1"/>
  <c r="I2337" i="12" s="1"/>
  <c r="J2337" i="12" s="1"/>
  <c r="J43" i="1"/>
  <c r="I2913" i="12" s="1"/>
  <c r="J2913" i="12" s="1"/>
  <c r="K43" i="1"/>
  <c r="I3489" i="12" s="1"/>
  <c r="J3489" i="12" s="1"/>
  <c r="L43" i="1"/>
  <c r="I4065" i="12" s="1"/>
  <c r="J4065" i="12" s="1"/>
  <c r="M43" i="1"/>
  <c r="I4641" i="12" s="1"/>
  <c r="J4641" i="12" s="1"/>
  <c r="N43" i="1"/>
  <c r="I5217" i="12" s="1"/>
  <c r="J5217" i="12" s="1"/>
  <c r="O43" i="1"/>
  <c r="I5793" i="12" s="1"/>
  <c r="J5793" i="12" s="1"/>
  <c r="P43" i="1"/>
  <c r="I6369" i="12" s="1"/>
  <c r="J6369" i="12" s="1"/>
  <c r="Q43" i="1"/>
  <c r="I6945" i="12" s="1"/>
  <c r="J6945" i="12" s="1"/>
  <c r="R43" i="1"/>
  <c r="I7521" i="12" s="1"/>
  <c r="J7521" i="12" s="1"/>
  <c r="S43" i="1"/>
  <c r="I8097" i="12" s="1"/>
  <c r="J8097" i="12" s="1"/>
  <c r="B44" i="1"/>
  <c r="A34" i="12" s="1"/>
  <c r="H34" i="12" s="1"/>
  <c r="D44" i="1"/>
  <c r="E44" i="1"/>
  <c r="I34" i="12" s="1"/>
  <c r="J34" i="12" s="1"/>
  <c r="F44" i="1"/>
  <c r="I610" i="12" s="1"/>
  <c r="J610" i="12" s="1"/>
  <c r="G44" i="1"/>
  <c r="I1186" i="12" s="1"/>
  <c r="J1186" i="12" s="1"/>
  <c r="H44" i="1"/>
  <c r="I1762" i="12" s="1"/>
  <c r="J1762" i="12" s="1"/>
  <c r="I44" i="1"/>
  <c r="I2338" i="12" s="1"/>
  <c r="J2338" i="12" s="1"/>
  <c r="J44" i="1"/>
  <c r="I2914" i="12" s="1"/>
  <c r="J2914" i="12" s="1"/>
  <c r="K44" i="1"/>
  <c r="I3490" i="12" s="1"/>
  <c r="J3490" i="12" s="1"/>
  <c r="L44" i="1"/>
  <c r="I4066" i="12" s="1"/>
  <c r="J4066" i="12" s="1"/>
  <c r="M44" i="1"/>
  <c r="I4642" i="12" s="1"/>
  <c r="J4642" i="12" s="1"/>
  <c r="N44" i="1"/>
  <c r="I5218" i="12" s="1"/>
  <c r="J5218" i="12" s="1"/>
  <c r="O44" i="1"/>
  <c r="I5794" i="12" s="1"/>
  <c r="J5794" i="12" s="1"/>
  <c r="P44" i="1"/>
  <c r="I6370" i="12" s="1"/>
  <c r="J6370" i="12" s="1"/>
  <c r="Q44" i="1"/>
  <c r="I6946" i="12" s="1"/>
  <c r="J6946" i="12" s="1"/>
  <c r="R44" i="1"/>
  <c r="I7522" i="12" s="1"/>
  <c r="J7522" i="12" s="1"/>
  <c r="S44" i="1"/>
  <c r="I8098" i="12" s="1"/>
  <c r="J8098" i="12" s="1"/>
  <c r="B45" i="1"/>
  <c r="D45" i="1"/>
  <c r="E45" i="1"/>
  <c r="I35" i="12" s="1"/>
  <c r="J35" i="12" s="1"/>
  <c r="F45" i="1"/>
  <c r="I611" i="12" s="1"/>
  <c r="J611" i="12" s="1"/>
  <c r="G45" i="1"/>
  <c r="I1187" i="12" s="1"/>
  <c r="J1187" i="12" s="1"/>
  <c r="H45" i="1"/>
  <c r="I1763" i="12" s="1"/>
  <c r="J1763" i="12" s="1"/>
  <c r="I45" i="1"/>
  <c r="I2339" i="12" s="1"/>
  <c r="J2339" i="12" s="1"/>
  <c r="J45" i="1"/>
  <c r="I2915" i="12" s="1"/>
  <c r="J2915" i="12" s="1"/>
  <c r="K45" i="1"/>
  <c r="I3491" i="12" s="1"/>
  <c r="J3491" i="12" s="1"/>
  <c r="L45" i="1"/>
  <c r="I4067" i="12" s="1"/>
  <c r="J4067" i="12" s="1"/>
  <c r="M45" i="1"/>
  <c r="I4643" i="12" s="1"/>
  <c r="J4643" i="12" s="1"/>
  <c r="N45" i="1"/>
  <c r="I5219" i="12" s="1"/>
  <c r="J5219" i="12" s="1"/>
  <c r="O45" i="1"/>
  <c r="I5795" i="12" s="1"/>
  <c r="J5795" i="12" s="1"/>
  <c r="P45" i="1"/>
  <c r="I6371" i="12" s="1"/>
  <c r="J6371" i="12" s="1"/>
  <c r="Q45" i="1"/>
  <c r="I6947" i="12" s="1"/>
  <c r="J6947" i="12" s="1"/>
  <c r="R45" i="1"/>
  <c r="I7523" i="12" s="1"/>
  <c r="J7523" i="12" s="1"/>
  <c r="S45" i="1"/>
  <c r="I8099" i="12" s="1"/>
  <c r="J8099" i="12" s="1"/>
  <c r="B46" i="1"/>
  <c r="A1764" i="12" s="1"/>
  <c r="H1764" i="12" s="1"/>
  <c r="D46" i="1"/>
  <c r="B36" i="12" s="1"/>
  <c r="E46" i="1"/>
  <c r="I36" i="12" s="1"/>
  <c r="J36" i="12" s="1"/>
  <c r="F46" i="1"/>
  <c r="I612" i="12" s="1"/>
  <c r="J612" i="12" s="1"/>
  <c r="G46" i="1"/>
  <c r="I1188" i="12" s="1"/>
  <c r="J1188" i="12" s="1"/>
  <c r="H46" i="1"/>
  <c r="I1764" i="12" s="1"/>
  <c r="J1764" i="12" s="1"/>
  <c r="I46" i="1"/>
  <c r="I2340" i="12" s="1"/>
  <c r="J2340" i="12" s="1"/>
  <c r="J46" i="1"/>
  <c r="I2916" i="12" s="1"/>
  <c r="J2916" i="12" s="1"/>
  <c r="K46" i="1"/>
  <c r="I3492" i="12" s="1"/>
  <c r="J3492" i="12" s="1"/>
  <c r="L46" i="1"/>
  <c r="I4068" i="12" s="1"/>
  <c r="J4068" i="12" s="1"/>
  <c r="M46" i="1"/>
  <c r="I4644" i="12" s="1"/>
  <c r="J4644" i="12" s="1"/>
  <c r="N46" i="1"/>
  <c r="I5220" i="12" s="1"/>
  <c r="J5220" i="12" s="1"/>
  <c r="O46" i="1"/>
  <c r="I5796" i="12" s="1"/>
  <c r="J5796" i="12" s="1"/>
  <c r="P46" i="1"/>
  <c r="I6372" i="12" s="1"/>
  <c r="J6372" i="12" s="1"/>
  <c r="Q46" i="1"/>
  <c r="I6948" i="12" s="1"/>
  <c r="J6948" i="12" s="1"/>
  <c r="R46" i="1"/>
  <c r="I7524" i="12" s="1"/>
  <c r="J7524" i="12" s="1"/>
  <c r="S46" i="1"/>
  <c r="I8100" i="12" s="1"/>
  <c r="J8100" i="12" s="1"/>
  <c r="B47" i="1"/>
  <c r="A1189" i="12" s="1"/>
  <c r="H1189" i="12" s="1"/>
  <c r="D47" i="1"/>
  <c r="E47" i="1"/>
  <c r="I37" i="12" s="1"/>
  <c r="J37" i="12" s="1"/>
  <c r="F47" i="1"/>
  <c r="I613" i="12" s="1"/>
  <c r="J613" i="12" s="1"/>
  <c r="G47" i="1"/>
  <c r="I1189" i="12" s="1"/>
  <c r="J1189" i="12" s="1"/>
  <c r="H47" i="1"/>
  <c r="I1765" i="12" s="1"/>
  <c r="J1765" i="12" s="1"/>
  <c r="I47" i="1"/>
  <c r="I2341" i="12" s="1"/>
  <c r="J2341" i="12" s="1"/>
  <c r="J47" i="1"/>
  <c r="I2917" i="12" s="1"/>
  <c r="J2917" i="12" s="1"/>
  <c r="K47" i="1"/>
  <c r="I3493" i="12" s="1"/>
  <c r="J3493" i="12" s="1"/>
  <c r="L47" i="1"/>
  <c r="I4069" i="12" s="1"/>
  <c r="J4069" i="12" s="1"/>
  <c r="M47" i="1"/>
  <c r="I4645" i="12" s="1"/>
  <c r="J4645" i="12" s="1"/>
  <c r="N47" i="1"/>
  <c r="I5221" i="12" s="1"/>
  <c r="J5221" i="12" s="1"/>
  <c r="O47" i="1"/>
  <c r="I5797" i="12" s="1"/>
  <c r="J5797" i="12" s="1"/>
  <c r="P47" i="1"/>
  <c r="I6373" i="12" s="1"/>
  <c r="J6373" i="12" s="1"/>
  <c r="Q47" i="1"/>
  <c r="I6949" i="12" s="1"/>
  <c r="J6949" i="12" s="1"/>
  <c r="R47" i="1"/>
  <c r="I7525" i="12" s="1"/>
  <c r="J7525" i="12" s="1"/>
  <c r="S47" i="1"/>
  <c r="I8101" i="12" s="1"/>
  <c r="J8101" i="12" s="1"/>
  <c r="B48" i="1"/>
  <c r="A38" i="12" s="1"/>
  <c r="H38" i="12" s="1"/>
  <c r="D48" i="1"/>
  <c r="B38" i="12" s="1"/>
  <c r="E48" i="1"/>
  <c r="I38" i="12" s="1"/>
  <c r="J38" i="12" s="1"/>
  <c r="F48" i="1"/>
  <c r="I614" i="12" s="1"/>
  <c r="J614" i="12" s="1"/>
  <c r="G48" i="1"/>
  <c r="I1190" i="12" s="1"/>
  <c r="J1190" i="12" s="1"/>
  <c r="H48" i="1"/>
  <c r="I1766" i="12" s="1"/>
  <c r="J1766" i="12" s="1"/>
  <c r="I48" i="1"/>
  <c r="I2342" i="12" s="1"/>
  <c r="J2342" i="12" s="1"/>
  <c r="J48" i="1"/>
  <c r="I2918" i="12" s="1"/>
  <c r="J2918" i="12" s="1"/>
  <c r="K48" i="1"/>
  <c r="I3494" i="12" s="1"/>
  <c r="J3494" i="12" s="1"/>
  <c r="L48" i="1"/>
  <c r="I4070" i="12" s="1"/>
  <c r="J4070" i="12" s="1"/>
  <c r="M48" i="1"/>
  <c r="I4646" i="12" s="1"/>
  <c r="J4646" i="12" s="1"/>
  <c r="N48" i="1"/>
  <c r="I5222" i="12" s="1"/>
  <c r="J5222" i="12" s="1"/>
  <c r="O48" i="1"/>
  <c r="I5798" i="12" s="1"/>
  <c r="J5798" i="12" s="1"/>
  <c r="P48" i="1"/>
  <c r="I6374" i="12" s="1"/>
  <c r="J6374" i="12" s="1"/>
  <c r="Q48" i="1"/>
  <c r="I6950" i="12" s="1"/>
  <c r="J6950" i="12" s="1"/>
  <c r="R48" i="1"/>
  <c r="I7526" i="12" s="1"/>
  <c r="J7526" i="12" s="1"/>
  <c r="S48" i="1"/>
  <c r="I8102" i="12" s="1"/>
  <c r="J8102" i="12" s="1"/>
  <c r="B49" i="1"/>
  <c r="A1191" i="12" s="1"/>
  <c r="H1191" i="12" s="1"/>
  <c r="D49" i="1"/>
  <c r="B1191" i="12" s="1"/>
  <c r="E49" i="1"/>
  <c r="I39" i="12" s="1"/>
  <c r="J39" i="12" s="1"/>
  <c r="F49" i="1"/>
  <c r="I615" i="12" s="1"/>
  <c r="J615" i="12" s="1"/>
  <c r="G49" i="1"/>
  <c r="I1191" i="12" s="1"/>
  <c r="J1191" i="12" s="1"/>
  <c r="H49" i="1"/>
  <c r="I1767" i="12" s="1"/>
  <c r="J1767" i="12" s="1"/>
  <c r="I49" i="1"/>
  <c r="I2343" i="12" s="1"/>
  <c r="J2343" i="12" s="1"/>
  <c r="J49" i="1"/>
  <c r="I2919" i="12" s="1"/>
  <c r="J2919" i="12" s="1"/>
  <c r="K49" i="1"/>
  <c r="I3495" i="12" s="1"/>
  <c r="J3495" i="12" s="1"/>
  <c r="L49" i="1"/>
  <c r="I4071" i="12" s="1"/>
  <c r="J4071" i="12" s="1"/>
  <c r="M49" i="1"/>
  <c r="I4647" i="12" s="1"/>
  <c r="J4647" i="12" s="1"/>
  <c r="N49" i="1"/>
  <c r="I5223" i="12" s="1"/>
  <c r="J5223" i="12" s="1"/>
  <c r="O49" i="1"/>
  <c r="I5799" i="12" s="1"/>
  <c r="J5799" i="12" s="1"/>
  <c r="P49" i="1"/>
  <c r="I6375" i="12" s="1"/>
  <c r="J6375" i="12" s="1"/>
  <c r="Q49" i="1"/>
  <c r="I6951" i="12" s="1"/>
  <c r="J6951" i="12" s="1"/>
  <c r="R49" i="1"/>
  <c r="I7527" i="12" s="1"/>
  <c r="J7527" i="12" s="1"/>
  <c r="S49" i="1"/>
  <c r="I8103" i="12" s="1"/>
  <c r="J8103" i="12" s="1"/>
  <c r="B50" i="1"/>
  <c r="A40" i="12" s="1"/>
  <c r="H40" i="12" s="1"/>
  <c r="D50" i="1"/>
  <c r="B40" i="12" s="1"/>
  <c r="E50" i="1"/>
  <c r="I40" i="12" s="1"/>
  <c r="J40" i="12" s="1"/>
  <c r="F50" i="1"/>
  <c r="I616" i="12" s="1"/>
  <c r="J616" i="12" s="1"/>
  <c r="G50" i="1"/>
  <c r="I1192" i="12" s="1"/>
  <c r="J1192" i="12" s="1"/>
  <c r="H50" i="1"/>
  <c r="I1768" i="12" s="1"/>
  <c r="J1768" i="12" s="1"/>
  <c r="I50" i="1"/>
  <c r="I2344" i="12" s="1"/>
  <c r="J2344" i="12" s="1"/>
  <c r="J50" i="1"/>
  <c r="I2920" i="12" s="1"/>
  <c r="J2920" i="12" s="1"/>
  <c r="K50" i="1"/>
  <c r="I3496" i="12" s="1"/>
  <c r="J3496" i="12" s="1"/>
  <c r="L50" i="1"/>
  <c r="I4072" i="12" s="1"/>
  <c r="J4072" i="12" s="1"/>
  <c r="M50" i="1"/>
  <c r="I4648" i="12" s="1"/>
  <c r="J4648" i="12" s="1"/>
  <c r="N50" i="1"/>
  <c r="I5224" i="12" s="1"/>
  <c r="J5224" i="12" s="1"/>
  <c r="O50" i="1"/>
  <c r="I5800" i="12" s="1"/>
  <c r="J5800" i="12" s="1"/>
  <c r="P50" i="1"/>
  <c r="I6376" i="12" s="1"/>
  <c r="J6376" i="12" s="1"/>
  <c r="Q50" i="1"/>
  <c r="I6952" i="12" s="1"/>
  <c r="J6952" i="12" s="1"/>
  <c r="R50" i="1"/>
  <c r="I7528" i="12" s="1"/>
  <c r="J7528" i="12" s="1"/>
  <c r="S50" i="1"/>
  <c r="I8104" i="12" s="1"/>
  <c r="J8104" i="12" s="1"/>
  <c r="B51" i="1"/>
  <c r="A1193" i="12" s="1"/>
  <c r="H1193" i="12" s="1"/>
  <c r="D51" i="1"/>
  <c r="E51" i="1"/>
  <c r="I41" i="12" s="1"/>
  <c r="J41" i="12" s="1"/>
  <c r="F51" i="1"/>
  <c r="I617" i="12" s="1"/>
  <c r="J617" i="12" s="1"/>
  <c r="G51" i="1"/>
  <c r="I1193" i="12" s="1"/>
  <c r="J1193" i="12" s="1"/>
  <c r="H51" i="1"/>
  <c r="I1769" i="12" s="1"/>
  <c r="J1769" i="12" s="1"/>
  <c r="I51" i="1"/>
  <c r="I2345" i="12" s="1"/>
  <c r="J2345" i="12" s="1"/>
  <c r="J51" i="1"/>
  <c r="I2921" i="12" s="1"/>
  <c r="J2921" i="12" s="1"/>
  <c r="K51" i="1"/>
  <c r="I3497" i="12" s="1"/>
  <c r="J3497" i="12" s="1"/>
  <c r="L51" i="1"/>
  <c r="I4073" i="12" s="1"/>
  <c r="J4073" i="12" s="1"/>
  <c r="M51" i="1"/>
  <c r="I4649" i="12" s="1"/>
  <c r="J4649" i="12" s="1"/>
  <c r="N51" i="1"/>
  <c r="I5225" i="12" s="1"/>
  <c r="J5225" i="12" s="1"/>
  <c r="O51" i="1"/>
  <c r="I5801" i="12" s="1"/>
  <c r="J5801" i="12" s="1"/>
  <c r="P51" i="1"/>
  <c r="I6377" i="12" s="1"/>
  <c r="J6377" i="12" s="1"/>
  <c r="Q51" i="1"/>
  <c r="I6953" i="12" s="1"/>
  <c r="J6953" i="12" s="1"/>
  <c r="R51" i="1"/>
  <c r="I7529" i="12" s="1"/>
  <c r="J7529" i="12" s="1"/>
  <c r="S51" i="1"/>
  <c r="I8105" i="12" s="1"/>
  <c r="J8105" i="12" s="1"/>
  <c r="B52" i="1"/>
  <c r="A42" i="12" s="1"/>
  <c r="H42" i="12" s="1"/>
  <c r="D52" i="1"/>
  <c r="E52" i="1"/>
  <c r="I42" i="12" s="1"/>
  <c r="J42" i="12" s="1"/>
  <c r="F52" i="1"/>
  <c r="I618" i="12" s="1"/>
  <c r="J618" i="12" s="1"/>
  <c r="G52" i="1"/>
  <c r="I1194" i="12" s="1"/>
  <c r="J1194" i="12" s="1"/>
  <c r="H52" i="1"/>
  <c r="I1770" i="12" s="1"/>
  <c r="J1770" i="12" s="1"/>
  <c r="I52" i="1"/>
  <c r="I2346" i="12" s="1"/>
  <c r="J2346" i="12" s="1"/>
  <c r="J52" i="1"/>
  <c r="I2922" i="12" s="1"/>
  <c r="J2922" i="12" s="1"/>
  <c r="K52" i="1"/>
  <c r="I3498" i="12" s="1"/>
  <c r="J3498" i="12" s="1"/>
  <c r="L52" i="1"/>
  <c r="I4074" i="12" s="1"/>
  <c r="J4074" i="12" s="1"/>
  <c r="M52" i="1"/>
  <c r="I4650" i="12" s="1"/>
  <c r="J4650" i="12" s="1"/>
  <c r="N52" i="1"/>
  <c r="I5226" i="12" s="1"/>
  <c r="J5226" i="12" s="1"/>
  <c r="O52" i="1"/>
  <c r="I5802" i="12" s="1"/>
  <c r="J5802" i="12" s="1"/>
  <c r="P52" i="1"/>
  <c r="I6378" i="12" s="1"/>
  <c r="J6378" i="12" s="1"/>
  <c r="Q52" i="1"/>
  <c r="I6954" i="12" s="1"/>
  <c r="J6954" i="12" s="1"/>
  <c r="R52" i="1"/>
  <c r="I7530" i="12" s="1"/>
  <c r="J7530" i="12" s="1"/>
  <c r="S52" i="1"/>
  <c r="I8106" i="12" s="1"/>
  <c r="J8106" i="12" s="1"/>
  <c r="B53" i="1"/>
  <c r="D53" i="1"/>
  <c r="E53" i="1"/>
  <c r="I43" i="12" s="1"/>
  <c r="J43" i="12" s="1"/>
  <c r="F53" i="1"/>
  <c r="I619" i="12" s="1"/>
  <c r="J619" i="12" s="1"/>
  <c r="G53" i="1"/>
  <c r="I1195" i="12" s="1"/>
  <c r="J1195" i="12" s="1"/>
  <c r="H53" i="1"/>
  <c r="I1771" i="12" s="1"/>
  <c r="J1771" i="12" s="1"/>
  <c r="I53" i="1"/>
  <c r="I2347" i="12" s="1"/>
  <c r="J2347" i="12" s="1"/>
  <c r="J53" i="1"/>
  <c r="I2923" i="12" s="1"/>
  <c r="J2923" i="12" s="1"/>
  <c r="K53" i="1"/>
  <c r="I3499" i="12" s="1"/>
  <c r="J3499" i="12" s="1"/>
  <c r="L53" i="1"/>
  <c r="I4075" i="12" s="1"/>
  <c r="J4075" i="12" s="1"/>
  <c r="M53" i="1"/>
  <c r="I4651" i="12" s="1"/>
  <c r="J4651" i="12" s="1"/>
  <c r="N53" i="1"/>
  <c r="I5227" i="12" s="1"/>
  <c r="J5227" i="12" s="1"/>
  <c r="O53" i="1"/>
  <c r="I5803" i="12" s="1"/>
  <c r="J5803" i="12" s="1"/>
  <c r="P53" i="1"/>
  <c r="I6379" i="12" s="1"/>
  <c r="J6379" i="12" s="1"/>
  <c r="Q53" i="1"/>
  <c r="I6955" i="12" s="1"/>
  <c r="J6955" i="12" s="1"/>
  <c r="R53" i="1"/>
  <c r="I7531" i="12" s="1"/>
  <c r="J7531" i="12" s="1"/>
  <c r="S53" i="1"/>
  <c r="I8107" i="12" s="1"/>
  <c r="J8107" i="12" s="1"/>
  <c r="B54" i="1"/>
  <c r="A620" i="12" s="1"/>
  <c r="H620" i="12" s="1"/>
  <c r="D54" i="1"/>
  <c r="B1196" i="12" s="1"/>
  <c r="E54" i="1"/>
  <c r="I44" i="12" s="1"/>
  <c r="J44" i="12" s="1"/>
  <c r="F54" i="1"/>
  <c r="I620" i="12" s="1"/>
  <c r="J620" i="12" s="1"/>
  <c r="G54" i="1"/>
  <c r="I1196" i="12" s="1"/>
  <c r="J1196" i="12" s="1"/>
  <c r="H54" i="1"/>
  <c r="I1772" i="12" s="1"/>
  <c r="J1772" i="12" s="1"/>
  <c r="I54" i="1"/>
  <c r="I2348" i="12" s="1"/>
  <c r="J2348" i="12" s="1"/>
  <c r="J54" i="1"/>
  <c r="I2924" i="12" s="1"/>
  <c r="J2924" i="12" s="1"/>
  <c r="K54" i="1"/>
  <c r="I3500" i="12" s="1"/>
  <c r="J3500" i="12" s="1"/>
  <c r="L54" i="1"/>
  <c r="I4076" i="12" s="1"/>
  <c r="J4076" i="12" s="1"/>
  <c r="M54" i="1"/>
  <c r="I4652" i="12" s="1"/>
  <c r="J4652" i="12" s="1"/>
  <c r="N54" i="1"/>
  <c r="I5228" i="12" s="1"/>
  <c r="J5228" i="12" s="1"/>
  <c r="O54" i="1"/>
  <c r="I5804" i="12" s="1"/>
  <c r="J5804" i="12" s="1"/>
  <c r="P54" i="1"/>
  <c r="I6380" i="12" s="1"/>
  <c r="J6380" i="12" s="1"/>
  <c r="Q54" i="1"/>
  <c r="I6956" i="12" s="1"/>
  <c r="J6956" i="12" s="1"/>
  <c r="R54" i="1"/>
  <c r="I7532" i="12" s="1"/>
  <c r="J7532" i="12" s="1"/>
  <c r="S54" i="1"/>
  <c r="I8108" i="12" s="1"/>
  <c r="J8108" i="12" s="1"/>
  <c r="B55" i="1"/>
  <c r="A621" i="12" s="1"/>
  <c r="H621" i="12" s="1"/>
  <c r="D55" i="1"/>
  <c r="B621" i="12" s="1"/>
  <c r="E55" i="1"/>
  <c r="I45" i="12" s="1"/>
  <c r="J45" i="12" s="1"/>
  <c r="F55" i="1"/>
  <c r="I621" i="12" s="1"/>
  <c r="J621" i="12" s="1"/>
  <c r="G55" i="1"/>
  <c r="I1197" i="12" s="1"/>
  <c r="J1197" i="12" s="1"/>
  <c r="H55" i="1"/>
  <c r="I1773" i="12" s="1"/>
  <c r="J1773" i="12" s="1"/>
  <c r="I55" i="1"/>
  <c r="I2349" i="12" s="1"/>
  <c r="J2349" i="12" s="1"/>
  <c r="J55" i="1"/>
  <c r="I2925" i="12" s="1"/>
  <c r="J2925" i="12" s="1"/>
  <c r="K55" i="1"/>
  <c r="I3501" i="12" s="1"/>
  <c r="J3501" i="12" s="1"/>
  <c r="L55" i="1"/>
  <c r="I4077" i="12" s="1"/>
  <c r="J4077" i="12" s="1"/>
  <c r="M55" i="1"/>
  <c r="I4653" i="12" s="1"/>
  <c r="J4653" i="12" s="1"/>
  <c r="N55" i="1"/>
  <c r="I5229" i="12" s="1"/>
  <c r="J5229" i="12" s="1"/>
  <c r="O55" i="1"/>
  <c r="I5805" i="12" s="1"/>
  <c r="J5805" i="12" s="1"/>
  <c r="P55" i="1"/>
  <c r="I6381" i="12" s="1"/>
  <c r="J6381" i="12" s="1"/>
  <c r="Q55" i="1"/>
  <c r="I6957" i="12" s="1"/>
  <c r="J6957" i="12" s="1"/>
  <c r="R55" i="1"/>
  <c r="I7533" i="12" s="1"/>
  <c r="J7533" i="12" s="1"/>
  <c r="S55" i="1"/>
  <c r="I8109" i="12" s="1"/>
  <c r="J8109" i="12" s="1"/>
  <c r="B56" i="1"/>
  <c r="A1774" i="12" s="1"/>
  <c r="H1774" i="12" s="1"/>
  <c r="D56" i="1"/>
  <c r="B1198" i="12" s="1"/>
  <c r="E56" i="1"/>
  <c r="I46" i="12" s="1"/>
  <c r="J46" i="12" s="1"/>
  <c r="F56" i="1"/>
  <c r="I622" i="12" s="1"/>
  <c r="J622" i="12" s="1"/>
  <c r="G56" i="1"/>
  <c r="I1198" i="12" s="1"/>
  <c r="J1198" i="12" s="1"/>
  <c r="H56" i="1"/>
  <c r="I1774" i="12" s="1"/>
  <c r="J1774" i="12" s="1"/>
  <c r="I56" i="1"/>
  <c r="I2350" i="12" s="1"/>
  <c r="J2350" i="12" s="1"/>
  <c r="J56" i="1"/>
  <c r="I2926" i="12" s="1"/>
  <c r="J2926" i="12" s="1"/>
  <c r="K56" i="1"/>
  <c r="I3502" i="12" s="1"/>
  <c r="J3502" i="12" s="1"/>
  <c r="L56" i="1"/>
  <c r="I4078" i="12" s="1"/>
  <c r="J4078" i="12" s="1"/>
  <c r="M56" i="1"/>
  <c r="I4654" i="12" s="1"/>
  <c r="J4654" i="12" s="1"/>
  <c r="N56" i="1"/>
  <c r="I5230" i="12" s="1"/>
  <c r="J5230" i="12" s="1"/>
  <c r="O56" i="1"/>
  <c r="I5806" i="12" s="1"/>
  <c r="J5806" i="12" s="1"/>
  <c r="P56" i="1"/>
  <c r="I6382" i="12" s="1"/>
  <c r="J6382" i="12" s="1"/>
  <c r="Q56" i="1"/>
  <c r="I6958" i="12" s="1"/>
  <c r="J6958" i="12" s="1"/>
  <c r="R56" i="1"/>
  <c r="I7534" i="12" s="1"/>
  <c r="J7534" i="12" s="1"/>
  <c r="S56" i="1"/>
  <c r="I8110" i="12" s="1"/>
  <c r="J8110" i="12" s="1"/>
  <c r="B57" i="1"/>
  <c r="A623" i="12" s="1"/>
  <c r="H623" i="12" s="1"/>
  <c r="D57" i="1"/>
  <c r="B623" i="12" s="1"/>
  <c r="E57" i="1"/>
  <c r="I47" i="12" s="1"/>
  <c r="J47" i="12" s="1"/>
  <c r="F57" i="1"/>
  <c r="I623" i="12" s="1"/>
  <c r="J623" i="12" s="1"/>
  <c r="G57" i="1"/>
  <c r="I1199" i="12" s="1"/>
  <c r="J1199" i="12" s="1"/>
  <c r="H57" i="1"/>
  <c r="I1775" i="12" s="1"/>
  <c r="J1775" i="12" s="1"/>
  <c r="I57" i="1"/>
  <c r="I2351" i="12" s="1"/>
  <c r="J2351" i="12" s="1"/>
  <c r="J57" i="1"/>
  <c r="I2927" i="12" s="1"/>
  <c r="J2927" i="12" s="1"/>
  <c r="K57" i="1"/>
  <c r="I3503" i="12" s="1"/>
  <c r="J3503" i="12" s="1"/>
  <c r="L57" i="1"/>
  <c r="I4079" i="12" s="1"/>
  <c r="J4079" i="12" s="1"/>
  <c r="M57" i="1"/>
  <c r="I4655" i="12" s="1"/>
  <c r="J4655" i="12" s="1"/>
  <c r="N57" i="1"/>
  <c r="I5231" i="12" s="1"/>
  <c r="J5231" i="12" s="1"/>
  <c r="O57" i="1"/>
  <c r="I5807" i="12" s="1"/>
  <c r="J5807" i="12" s="1"/>
  <c r="P57" i="1"/>
  <c r="I6383" i="12" s="1"/>
  <c r="J6383" i="12" s="1"/>
  <c r="Q57" i="1"/>
  <c r="I6959" i="12" s="1"/>
  <c r="J6959" i="12" s="1"/>
  <c r="R57" i="1"/>
  <c r="I7535" i="12" s="1"/>
  <c r="J7535" i="12" s="1"/>
  <c r="S57" i="1"/>
  <c r="I8111" i="12" s="1"/>
  <c r="J8111" i="12" s="1"/>
  <c r="B58" i="1"/>
  <c r="A1200" i="12" s="1"/>
  <c r="H1200" i="12" s="1"/>
  <c r="D58" i="1"/>
  <c r="B1200" i="12" s="1"/>
  <c r="E58" i="1"/>
  <c r="I48" i="12" s="1"/>
  <c r="J48" i="12" s="1"/>
  <c r="F58" i="1"/>
  <c r="I624" i="12" s="1"/>
  <c r="J624" i="12" s="1"/>
  <c r="G58" i="1"/>
  <c r="I1200" i="12" s="1"/>
  <c r="J1200" i="12" s="1"/>
  <c r="H58" i="1"/>
  <c r="I1776" i="12" s="1"/>
  <c r="J1776" i="12" s="1"/>
  <c r="I58" i="1"/>
  <c r="I2352" i="12" s="1"/>
  <c r="J2352" i="12" s="1"/>
  <c r="J58" i="1"/>
  <c r="I2928" i="12" s="1"/>
  <c r="J2928" i="12" s="1"/>
  <c r="K58" i="1"/>
  <c r="I3504" i="12" s="1"/>
  <c r="J3504" i="12" s="1"/>
  <c r="L58" i="1"/>
  <c r="I4080" i="12" s="1"/>
  <c r="J4080" i="12" s="1"/>
  <c r="M58" i="1"/>
  <c r="I4656" i="12" s="1"/>
  <c r="J4656" i="12" s="1"/>
  <c r="N58" i="1"/>
  <c r="I5232" i="12" s="1"/>
  <c r="J5232" i="12" s="1"/>
  <c r="O58" i="1"/>
  <c r="I5808" i="12" s="1"/>
  <c r="J5808" i="12" s="1"/>
  <c r="P58" i="1"/>
  <c r="I6384" i="12" s="1"/>
  <c r="J6384" i="12" s="1"/>
  <c r="Q58" i="1"/>
  <c r="I6960" i="12" s="1"/>
  <c r="J6960" i="12" s="1"/>
  <c r="R58" i="1"/>
  <c r="I7536" i="12" s="1"/>
  <c r="J7536" i="12" s="1"/>
  <c r="S58" i="1"/>
  <c r="I8112" i="12" s="1"/>
  <c r="J8112" i="12" s="1"/>
  <c r="B59" i="1"/>
  <c r="A625" i="12" s="1"/>
  <c r="H625" i="12" s="1"/>
  <c r="D59" i="1"/>
  <c r="E59" i="1"/>
  <c r="I49" i="12" s="1"/>
  <c r="J49" i="12" s="1"/>
  <c r="F59" i="1"/>
  <c r="I625" i="12" s="1"/>
  <c r="J625" i="12" s="1"/>
  <c r="G59" i="1"/>
  <c r="I1201" i="12" s="1"/>
  <c r="J1201" i="12" s="1"/>
  <c r="H59" i="1"/>
  <c r="I1777" i="12" s="1"/>
  <c r="J1777" i="12" s="1"/>
  <c r="I59" i="1"/>
  <c r="I2353" i="12" s="1"/>
  <c r="J2353" i="12" s="1"/>
  <c r="J59" i="1"/>
  <c r="I2929" i="12" s="1"/>
  <c r="J2929" i="12" s="1"/>
  <c r="K59" i="1"/>
  <c r="I3505" i="12" s="1"/>
  <c r="J3505" i="12" s="1"/>
  <c r="L59" i="1"/>
  <c r="I4081" i="12" s="1"/>
  <c r="J4081" i="12" s="1"/>
  <c r="M59" i="1"/>
  <c r="I4657" i="12" s="1"/>
  <c r="J4657" i="12" s="1"/>
  <c r="N59" i="1"/>
  <c r="I5233" i="12" s="1"/>
  <c r="J5233" i="12" s="1"/>
  <c r="O59" i="1"/>
  <c r="I5809" i="12" s="1"/>
  <c r="J5809" i="12" s="1"/>
  <c r="P59" i="1"/>
  <c r="I6385" i="12" s="1"/>
  <c r="J6385" i="12" s="1"/>
  <c r="Q59" i="1"/>
  <c r="I6961" i="12" s="1"/>
  <c r="J6961" i="12" s="1"/>
  <c r="R59" i="1"/>
  <c r="I7537" i="12" s="1"/>
  <c r="J7537" i="12" s="1"/>
  <c r="S59" i="1"/>
  <c r="I8113" i="12" s="1"/>
  <c r="J8113" i="12" s="1"/>
  <c r="B60" i="1"/>
  <c r="A1202" i="12" s="1"/>
  <c r="H1202" i="12" s="1"/>
  <c r="D60" i="1"/>
  <c r="B1202" i="12" s="1"/>
  <c r="E60" i="1"/>
  <c r="I50" i="12" s="1"/>
  <c r="J50" i="12" s="1"/>
  <c r="F60" i="1"/>
  <c r="I626" i="12" s="1"/>
  <c r="J626" i="12" s="1"/>
  <c r="G60" i="1"/>
  <c r="I1202" i="12" s="1"/>
  <c r="J1202" i="12" s="1"/>
  <c r="H60" i="1"/>
  <c r="I1778" i="12" s="1"/>
  <c r="J1778" i="12" s="1"/>
  <c r="I60" i="1"/>
  <c r="I2354" i="12" s="1"/>
  <c r="J2354" i="12" s="1"/>
  <c r="J60" i="1"/>
  <c r="I2930" i="12" s="1"/>
  <c r="J2930" i="12" s="1"/>
  <c r="K60" i="1"/>
  <c r="I3506" i="12" s="1"/>
  <c r="J3506" i="12" s="1"/>
  <c r="L60" i="1"/>
  <c r="I4082" i="12" s="1"/>
  <c r="J4082" i="12" s="1"/>
  <c r="M60" i="1"/>
  <c r="I4658" i="12" s="1"/>
  <c r="J4658" i="12" s="1"/>
  <c r="N60" i="1"/>
  <c r="I5234" i="12" s="1"/>
  <c r="J5234" i="12" s="1"/>
  <c r="O60" i="1"/>
  <c r="I5810" i="12" s="1"/>
  <c r="J5810" i="12" s="1"/>
  <c r="P60" i="1"/>
  <c r="I6386" i="12" s="1"/>
  <c r="J6386" i="12" s="1"/>
  <c r="Q60" i="1"/>
  <c r="I6962" i="12" s="1"/>
  <c r="J6962" i="12" s="1"/>
  <c r="R60" i="1"/>
  <c r="I7538" i="12" s="1"/>
  <c r="J7538" i="12" s="1"/>
  <c r="S60" i="1"/>
  <c r="I8114" i="12" s="1"/>
  <c r="J8114" i="12" s="1"/>
  <c r="B61" i="1"/>
  <c r="D61" i="1"/>
  <c r="B51" i="12" s="1"/>
  <c r="E61" i="1"/>
  <c r="I51" i="12" s="1"/>
  <c r="J51" i="12" s="1"/>
  <c r="F61" i="1"/>
  <c r="I627" i="12" s="1"/>
  <c r="J627" i="12" s="1"/>
  <c r="G61" i="1"/>
  <c r="I1203" i="12" s="1"/>
  <c r="J1203" i="12" s="1"/>
  <c r="H61" i="1"/>
  <c r="I1779" i="12" s="1"/>
  <c r="J1779" i="12" s="1"/>
  <c r="I61" i="1"/>
  <c r="I2355" i="12" s="1"/>
  <c r="J2355" i="12" s="1"/>
  <c r="J61" i="1"/>
  <c r="I2931" i="12" s="1"/>
  <c r="J2931" i="12" s="1"/>
  <c r="K61" i="1"/>
  <c r="I3507" i="12" s="1"/>
  <c r="J3507" i="12" s="1"/>
  <c r="L61" i="1"/>
  <c r="I4083" i="12" s="1"/>
  <c r="J4083" i="12" s="1"/>
  <c r="M61" i="1"/>
  <c r="I4659" i="12" s="1"/>
  <c r="J4659" i="12" s="1"/>
  <c r="N61" i="1"/>
  <c r="I5235" i="12" s="1"/>
  <c r="J5235" i="12" s="1"/>
  <c r="O61" i="1"/>
  <c r="I5811" i="12" s="1"/>
  <c r="J5811" i="12" s="1"/>
  <c r="P61" i="1"/>
  <c r="I6387" i="12" s="1"/>
  <c r="J6387" i="12" s="1"/>
  <c r="Q61" i="1"/>
  <c r="I6963" i="12" s="1"/>
  <c r="J6963" i="12" s="1"/>
  <c r="R61" i="1"/>
  <c r="I7539" i="12" s="1"/>
  <c r="J7539" i="12" s="1"/>
  <c r="S61" i="1"/>
  <c r="I8115" i="12" s="1"/>
  <c r="J8115" i="12" s="1"/>
  <c r="B62" i="1"/>
  <c r="A628" i="12" s="1"/>
  <c r="H628" i="12" s="1"/>
  <c r="D62" i="1"/>
  <c r="B1204" i="12" s="1"/>
  <c r="E62" i="1"/>
  <c r="I52" i="12" s="1"/>
  <c r="J52" i="12" s="1"/>
  <c r="F62" i="1"/>
  <c r="I628" i="12" s="1"/>
  <c r="J628" i="12" s="1"/>
  <c r="G62" i="1"/>
  <c r="I1204" i="12" s="1"/>
  <c r="J1204" i="12" s="1"/>
  <c r="H62" i="1"/>
  <c r="I1780" i="12" s="1"/>
  <c r="J1780" i="12" s="1"/>
  <c r="I62" i="1"/>
  <c r="I2356" i="12" s="1"/>
  <c r="J2356" i="12" s="1"/>
  <c r="J62" i="1"/>
  <c r="I2932" i="12" s="1"/>
  <c r="J2932" i="12" s="1"/>
  <c r="K62" i="1"/>
  <c r="I3508" i="12" s="1"/>
  <c r="J3508" i="12" s="1"/>
  <c r="L62" i="1"/>
  <c r="I4084" i="12" s="1"/>
  <c r="J4084" i="12" s="1"/>
  <c r="M62" i="1"/>
  <c r="I4660" i="12" s="1"/>
  <c r="J4660" i="12" s="1"/>
  <c r="N62" i="1"/>
  <c r="I5236" i="12" s="1"/>
  <c r="J5236" i="12" s="1"/>
  <c r="O62" i="1"/>
  <c r="I5812" i="12" s="1"/>
  <c r="J5812" i="12" s="1"/>
  <c r="P62" i="1"/>
  <c r="I6388" i="12" s="1"/>
  <c r="J6388" i="12" s="1"/>
  <c r="Q62" i="1"/>
  <c r="I6964" i="12" s="1"/>
  <c r="J6964" i="12" s="1"/>
  <c r="R62" i="1"/>
  <c r="I7540" i="12" s="1"/>
  <c r="J7540" i="12" s="1"/>
  <c r="S62" i="1"/>
  <c r="I8116" i="12" s="1"/>
  <c r="J8116" i="12" s="1"/>
  <c r="D12" i="1"/>
  <c r="B2306" i="12" s="1"/>
  <c r="F12" i="1"/>
  <c r="I578" i="12" s="1"/>
  <c r="J578" i="12" s="1"/>
  <c r="G12" i="1"/>
  <c r="I1154" i="12" s="1"/>
  <c r="J1154" i="12" s="1"/>
  <c r="H12" i="1"/>
  <c r="I1730" i="12" s="1"/>
  <c r="J1730" i="12" s="1"/>
  <c r="I12" i="1"/>
  <c r="I2306" i="12" s="1"/>
  <c r="J2306" i="12" s="1"/>
  <c r="J12" i="1"/>
  <c r="I2882" i="12" s="1"/>
  <c r="J2882" i="12" s="1"/>
  <c r="K12" i="1"/>
  <c r="I3458" i="12" s="1"/>
  <c r="J3458" i="12" s="1"/>
  <c r="L12" i="1"/>
  <c r="I4034" i="12" s="1"/>
  <c r="J4034" i="12" s="1"/>
  <c r="M12" i="1"/>
  <c r="I4610" i="12" s="1"/>
  <c r="J4610" i="12" s="1"/>
  <c r="N12" i="1"/>
  <c r="I5186" i="12" s="1"/>
  <c r="J5186" i="12" s="1"/>
  <c r="O12" i="1"/>
  <c r="I5762" i="12" s="1"/>
  <c r="J5762" i="12" s="1"/>
  <c r="P12" i="1"/>
  <c r="I6338" i="12" s="1"/>
  <c r="J6338" i="12" s="1"/>
  <c r="Q12" i="1"/>
  <c r="I6914" i="12" s="1"/>
  <c r="J6914" i="12" s="1"/>
  <c r="R12" i="1"/>
  <c r="I7490" i="12" s="1"/>
  <c r="J7490" i="12" s="1"/>
  <c r="S12" i="1"/>
  <c r="I8066" i="12" s="1"/>
  <c r="J8066" i="12" s="1"/>
  <c r="E12" i="1"/>
  <c r="I2" i="12" s="1"/>
  <c r="J2" i="12" s="1"/>
  <c r="B12" i="1"/>
  <c r="A2306" i="12" s="1"/>
  <c r="H2306" i="12" s="1"/>
  <c r="A10" i="12" l="1"/>
  <c r="H10" i="12" s="1"/>
  <c r="A24" i="12"/>
  <c r="H24" i="12" s="1"/>
  <c r="B16" i="12"/>
  <c r="A18" i="12"/>
  <c r="H18" i="12" s="1"/>
  <c r="B4" i="12"/>
  <c r="B8101" i="12"/>
  <c r="B7525" i="12"/>
  <c r="B6949" i="12"/>
  <c r="B6373" i="12"/>
  <c r="B5797" i="12"/>
  <c r="B5221" i="12"/>
  <c r="B4645" i="12"/>
  <c r="B2341" i="12"/>
  <c r="B3493" i="12"/>
  <c r="B4069" i="12"/>
  <c r="B2917" i="12"/>
  <c r="B8093" i="12"/>
  <c r="B7517" i="12"/>
  <c r="B6941" i="12"/>
  <c r="B5789" i="12"/>
  <c r="B6365" i="12"/>
  <c r="B4061" i="12"/>
  <c r="B5213" i="12"/>
  <c r="B4637" i="12"/>
  <c r="B2909" i="12"/>
  <c r="B2333" i="12"/>
  <c r="B3485" i="12"/>
  <c r="C8629" i="12"/>
  <c r="C8053" i="12"/>
  <c r="C6901" i="12"/>
  <c r="C7477" i="12"/>
  <c r="C5749" i="12"/>
  <c r="C5173" i="12"/>
  <c r="C6325" i="12"/>
  <c r="C3445" i="12"/>
  <c r="C4597" i="12"/>
  <c r="C4021" i="12"/>
  <c r="C2869" i="12"/>
  <c r="C493" i="12"/>
  <c r="C8557" i="12"/>
  <c r="C7981" i="12"/>
  <c r="C6829" i="12"/>
  <c r="C7405" i="12"/>
  <c r="C6253" i="12"/>
  <c r="C5101" i="12"/>
  <c r="C3949" i="12"/>
  <c r="C5677" i="12"/>
  <c r="C4525" i="12"/>
  <c r="C3373" i="12"/>
  <c r="B8107" i="12"/>
  <c r="B7531" i="12"/>
  <c r="B6955" i="12"/>
  <c r="B5803" i="12"/>
  <c r="B6379" i="12"/>
  <c r="B5227" i="12"/>
  <c r="B4651" i="12"/>
  <c r="B3499" i="12"/>
  <c r="B4075" i="12"/>
  <c r="B2347" i="12"/>
  <c r="B2923" i="12"/>
  <c r="C14" i="1"/>
  <c r="C1156" i="12" s="1"/>
  <c r="A8068" i="12"/>
  <c r="H8068" i="12" s="1"/>
  <c r="A7492" i="12"/>
  <c r="H7492" i="12" s="1"/>
  <c r="A6340" i="12"/>
  <c r="H6340" i="12" s="1"/>
  <c r="A5764" i="12"/>
  <c r="H5764" i="12" s="1"/>
  <c r="A5188" i="12"/>
  <c r="H5188" i="12" s="1"/>
  <c r="A6916" i="12"/>
  <c r="H6916" i="12" s="1"/>
  <c r="A4612" i="12"/>
  <c r="H4612" i="12" s="1"/>
  <c r="A4036" i="12"/>
  <c r="H4036" i="12" s="1"/>
  <c r="A3460" i="12"/>
  <c r="H3460" i="12" s="1"/>
  <c r="A2308" i="12"/>
  <c r="H2308" i="12" s="1"/>
  <c r="A2884" i="12"/>
  <c r="H2884" i="12" s="1"/>
  <c r="B8067" i="12"/>
  <c r="B7491" i="12"/>
  <c r="B6915" i="12"/>
  <c r="B6339" i="12"/>
  <c r="B5763" i="12"/>
  <c r="B5187" i="12"/>
  <c r="B4611" i="12"/>
  <c r="B4035" i="12"/>
  <c r="B3459" i="12"/>
  <c r="B2883" i="12"/>
  <c r="B2307" i="12"/>
  <c r="C8611" i="12"/>
  <c r="C8035" i="12"/>
  <c r="C7459" i="12"/>
  <c r="C6883" i="12"/>
  <c r="C6307" i="12"/>
  <c r="C5155" i="12"/>
  <c r="C4579" i="12"/>
  <c r="C5731" i="12"/>
  <c r="C2851" i="12"/>
  <c r="C4003" i="12"/>
  <c r="C3427" i="12"/>
  <c r="C8595" i="12"/>
  <c r="C8019" i="12"/>
  <c r="C6867" i="12"/>
  <c r="C7443" i="12"/>
  <c r="C5139" i="12"/>
  <c r="C6291" i="12"/>
  <c r="C5715" i="12"/>
  <c r="C4563" i="12"/>
  <c r="C3411" i="12"/>
  <c r="C3987" i="12"/>
  <c r="C8531" i="12"/>
  <c r="C7955" i="12"/>
  <c r="C6803" i="12"/>
  <c r="C6227" i="12"/>
  <c r="C7379" i="12"/>
  <c r="C5651" i="12"/>
  <c r="C5075" i="12"/>
  <c r="C4499" i="12"/>
  <c r="C3923" i="12"/>
  <c r="C3347" i="12"/>
  <c r="C8483" i="12"/>
  <c r="C7331" i="12"/>
  <c r="C7907" i="12"/>
  <c r="C6755" i="12"/>
  <c r="C6179" i="12"/>
  <c r="C5027" i="12"/>
  <c r="C4451" i="12"/>
  <c r="C5603" i="12"/>
  <c r="C3875" i="12"/>
  <c r="C2723" i="12"/>
  <c r="C3299" i="12"/>
  <c r="C8443" i="12"/>
  <c r="C7867" i="12"/>
  <c r="C6715" i="12"/>
  <c r="C7291" i="12"/>
  <c r="C6139" i="12"/>
  <c r="C5563" i="12"/>
  <c r="C4987" i="12"/>
  <c r="C4411" i="12"/>
  <c r="C2683" i="12"/>
  <c r="C3835" i="12"/>
  <c r="C3259" i="12"/>
  <c r="C8435" i="12"/>
  <c r="C7859" i="12"/>
  <c r="C7283" i="12"/>
  <c r="C6707" i="12"/>
  <c r="C6131" i="12"/>
  <c r="C4979" i="12"/>
  <c r="C3827" i="12"/>
  <c r="C5555" i="12"/>
  <c r="C4403" i="12"/>
  <c r="C3251" i="12"/>
  <c r="C2675" i="12"/>
  <c r="C347" i="12"/>
  <c r="C8411" i="12"/>
  <c r="C7835" i="12"/>
  <c r="C7259" i="12"/>
  <c r="C6683" i="12"/>
  <c r="C6107" i="12"/>
  <c r="C5531" i="12"/>
  <c r="C4955" i="12"/>
  <c r="C4379" i="12"/>
  <c r="C3803" i="12"/>
  <c r="C3227" i="12"/>
  <c r="C2651" i="12"/>
  <c r="C8379" i="12"/>
  <c r="C7227" i="12"/>
  <c r="C7803" i="12"/>
  <c r="C6651" i="12"/>
  <c r="C6075" i="12"/>
  <c r="C5499" i="12"/>
  <c r="C4347" i="12"/>
  <c r="C4923" i="12"/>
  <c r="C2619" i="12"/>
  <c r="C3771" i="12"/>
  <c r="C3195" i="12"/>
  <c r="C7763" i="12"/>
  <c r="C8339" i="12"/>
  <c r="C7187" i="12"/>
  <c r="C6611" i="12"/>
  <c r="C6035" i="12"/>
  <c r="C5459" i="12"/>
  <c r="C4307" i="12"/>
  <c r="C4883" i="12"/>
  <c r="C3155" i="12"/>
  <c r="C2579" i="12"/>
  <c r="C3731" i="12"/>
  <c r="C8331" i="12"/>
  <c r="C7755" i="12"/>
  <c r="C6603" i="12"/>
  <c r="C7179" i="12"/>
  <c r="C5451" i="12"/>
  <c r="C6027" i="12"/>
  <c r="C4875" i="12"/>
  <c r="C4299" i="12"/>
  <c r="C3147" i="12"/>
  <c r="C2571" i="12"/>
  <c r="C3723" i="12"/>
  <c r="C8307" i="12"/>
  <c r="C7731" i="12"/>
  <c r="C7155" i="12"/>
  <c r="C6579" i="12"/>
  <c r="C6003" i="12"/>
  <c r="C5427" i="12"/>
  <c r="C4851" i="12"/>
  <c r="C3123" i="12"/>
  <c r="C3699" i="12"/>
  <c r="C4275" i="12"/>
  <c r="C2547" i="12"/>
  <c r="C8299" i="12"/>
  <c r="C7147" i="12"/>
  <c r="C7723" i="12"/>
  <c r="C6571" i="12"/>
  <c r="C5995" i="12"/>
  <c r="C5419" i="12"/>
  <c r="C4267" i="12"/>
  <c r="C4843" i="12"/>
  <c r="C3691" i="12"/>
  <c r="C2539" i="12"/>
  <c r="C3115" i="12"/>
  <c r="C8291" i="12"/>
  <c r="C7715" i="12"/>
  <c r="C7139" i="12"/>
  <c r="C6563" i="12"/>
  <c r="C5987" i="12"/>
  <c r="C4835" i="12"/>
  <c r="C3683" i="12"/>
  <c r="C4259" i="12"/>
  <c r="C3107" i="12"/>
  <c r="C2531" i="12"/>
  <c r="C5411" i="12"/>
  <c r="C8283" i="12"/>
  <c r="C7131" i="12"/>
  <c r="C7707" i="12"/>
  <c r="C5979" i="12"/>
  <c r="C6555" i="12"/>
  <c r="C5403" i="12"/>
  <c r="C4827" i="12"/>
  <c r="C4251" i="12"/>
  <c r="C3675" i="12"/>
  <c r="C3099" i="12"/>
  <c r="C2523" i="12"/>
  <c r="C8275" i="12"/>
  <c r="C7699" i="12"/>
  <c r="C7123" i="12"/>
  <c r="C5971" i="12"/>
  <c r="C6547" i="12"/>
  <c r="C4243" i="12"/>
  <c r="C5395" i="12"/>
  <c r="C4819" i="12"/>
  <c r="C3091" i="12"/>
  <c r="C2515" i="12"/>
  <c r="C3667" i="12"/>
  <c r="C8267" i="12"/>
  <c r="C7691" i="12"/>
  <c r="C7115" i="12"/>
  <c r="C6539" i="12"/>
  <c r="C5963" i="12"/>
  <c r="C5387" i="12"/>
  <c r="C4811" i="12"/>
  <c r="C4235" i="12"/>
  <c r="C3659" i="12"/>
  <c r="C3083" i="12"/>
  <c r="C2507" i="12"/>
  <c r="C8251" i="12"/>
  <c r="C7675" i="12"/>
  <c r="C7099" i="12"/>
  <c r="C5947" i="12"/>
  <c r="C6523" i="12"/>
  <c r="C5371" i="12"/>
  <c r="C4795" i="12"/>
  <c r="C4219" i="12"/>
  <c r="C2491" i="12"/>
  <c r="C3067" i="12"/>
  <c r="C3643" i="12"/>
  <c r="C8235" i="12"/>
  <c r="C7659" i="12"/>
  <c r="C7083" i="12"/>
  <c r="C5931" i="12"/>
  <c r="C6507" i="12"/>
  <c r="C5355" i="12"/>
  <c r="C4779" i="12"/>
  <c r="C4203" i="12"/>
  <c r="C2475" i="12"/>
  <c r="C3627" i="12"/>
  <c r="C3051" i="12"/>
  <c r="C8227" i="12"/>
  <c r="C7651" i="12"/>
  <c r="C7075" i="12"/>
  <c r="C6499" i="12"/>
  <c r="C5923" i="12"/>
  <c r="C3619" i="12"/>
  <c r="C4195" i="12"/>
  <c r="C5347" i="12"/>
  <c r="C4771" i="12"/>
  <c r="C3043" i="12"/>
  <c r="C2467" i="12"/>
  <c r="C8219" i="12"/>
  <c r="C7643" i="12"/>
  <c r="C7067" i="12"/>
  <c r="C5915" i="12"/>
  <c r="C6491" i="12"/>
  <c r="C5339" i="12"/>
  <c r="C4763" i="12"/>
  <c r="C4187" i="12"/>
  <c r="C3035" i="12"/>
  <c r="C3611" i="12"/>
  <c r="C2459" i="12"/>
  <c r="C8211" i="12"/>
  <c r="C7635" i="12"/>
  <c r="C7059" i="12"/>
  <c r="C5907" i="12"/>
  <c r="C6483" i="12"/>
  <c r="C4179" i="12"/>
  <c r="C4755" i="12"/>
  <c r="C5331" i="12"/>
  <c r="C3027" i="12"/>
  <c r="C2451" i="12"/>
  <c r="C3603" i="12"/>
  <c r="C8203" i="12"/>
  <c r="C7627" i="12"/>
  <c r="C6475" i="12"/>
  <c r="C5323" i="12"/>
  <c r="C4747" i="12"/>
  <c r="C5899" i="12"/>
  <c r="C7051" i="12"/>
  <c r="C3595" i="12"/>
  <c r="C4171" i="12"/>
  <c r="C3019" i="12"/>
  <c r="C2443" i="12"/>
  <c r="C8195" i="12"/>
  <c r="C7619" i="12"/>
  <c r="C7043" i="12"/>
  <c r="C5891" i="12"/>
  <c r="C6467" i="12"/>
  <c r="C3587" i="12"/>
  <c r="C4163" i="12"/>
  <c r="C4739" i="12"/>
  <c r="C5315" i="12"/>
  <c r="C2435" i="12"/>
  <c r="C3011" i="12"/>
  <c r="C8187" i="12"/>
  <c r="C7611" i="12"/>
  <c r="C7035" i="12"/>
  <c r="C5883" i="12"/>
  <c r="C6459" i="12"/>
  <c r="C5307" i="12"/>
  <c r="C4731" i="12"/>
  <c r="C4155" i="12"/>
  <c r="C2427" i="12"/>
  <c r="C3003" i="12"/>
  <c r="C3579" i="12"/>
  <c r="C8179" i="12"/>
  <c r="C7603" i="12"/>
  <c r="C7027" i="12"/>
  <c r="C6451" i="12"/>
  <c r="C5875" i="12"/>
  <c r="C4723" i="12"/>
  <c r="C5299" i="12"/>
  <c r="C2995" i="12"/>
  <c r="C4147" i="12"/>
  <c r="C2419" i="12"/>
  <c r="C3571" i="12"/>
  <c r="C8171" i="12"/>
  <c r="C7595" i="12"/>
  <c r="C7019" i="12"/>
  <c r="C5867" i="12"/>
  <c r="C6443" i="12"/>
  <c r="C5291" i="12"/>
  <c r="C4715" i="12"/>
  <c r="C3563" i="12"/>
  <c r="C4139" i="12"/>
  <c r="C2411" i="12"/>
  <c r="C2987" i="12"/>
  <c r="C8163" i="12"/>
  <c r="C7587" i="12"/>
  <c r="C7011" i="12"/>
  <c r="C6435" i="12"/>
  <c r="C5859" i="12"/>
  <c r="C5283" i="12"/>
  <c r="C3555" i="12"/>
  <c r="C4131" i="12"/>
  <c r="C4707" i="12"/>
  <c r="C2979" i="12"/>
  <c r="C2403" i="12"/>
  <c r="C8155" i="12"/>
  <c r="C7579" i="12"/>
  <c r="C7003" i="12"/>
  <c r="C5851" i="12"/>
  <c r="C6427" i="12"/>
  <c r="C5275" i="12"/>
  <c r="C4699" i="12"/>
  <c r="C4123" i="12"/>
  <c r="C2971" i="12"/>
  <c r="C3547" i="12"/>
  <c r="C2395" i="12"/>
  <c r="C8147" i="12"/>
  <c r="C7571" i="12"/>
  <c r="C6995" i="12"/>
  <c r="C5843" i="12"/>
  <c r="C6419" i="12"/>
  <c r="C5267" i="12"/>
  <c r="C4115" i="12"/>
  <c r="C4691" i="12"/>
  <c r="C2963" i="12"/>
  <c r="C2387" i="12"/>
  <c r="C3539" i="12"/>
  <c r="C8139" i="12"/>
  <c r="C7563" i="12"/>
  <c r="C6411" i="12"/>
  <c r="C6987" i="12"/>
  <c r="C5835" i="12"/>
  <c r="C5259" i="12"/>
  <c r="C4683" i="12"/>
  <c r="C3531" i="12"/>
  <c r="C4107" i="12"/>
  <c r="C2955" i="12"/>
  <c r="C2379" i="12"/>
  <c r="C8131" i="12"/>
  <c r="C7555" i="12"/>
  <c r="C6979" i="12"/>
  <c r="C5827" i="12"/>
  <c r="C6403" i="12"/>
  <c r="C4675" i="12"/>
  <c r="C3523" i="12"/>
  <c r="C4099" i="12"/>
  <c r="C5251" i="12"/>
  <c r="C2371" i="12"/>
  <c r="C2947" i="12"/>
  <c r="A2" i="12"/>
  <c r="H2" i="12" s="1"/>
  <c r="B19" i="12"/>
  <c r="B13" i="12"/>
  <c r="A53" i="12"/>
  <c r="H53" i="12" s="1"/>
  <c r="B48" i="12"/>
  <c r="A45" i="12"/>
  <c r="H45" i="12" s="1"/>
  <c r="B37" i="12"/>
  <c r="B29" i="12"/>
  <c r="B628" i="12"/>
  <c r="B620" i="12"/>
  <c r="A617" i="12"/>
  <c r="H617" i="12" s="1"/>
  <c r="B612" i="12"/>
  <c r="A609" i="12"/>
  <c r="H609" i="12" s="1"/>
  <c r="B604" i="12"/>
  <c r="B601" i="12"/>
  <c r="B593" i="12"/>
  <c r="B590" i="12"/>
  <c r="A584" i="12"/>
  <c r="H584" i="12" s="1"/>
  <c r="A581" i="12"/>
  <c r="H581" i="12" s="1"/>
  <c r="A1154" i="12"/>
  <c r="H1154" i="12" s="1"/>
  <c r="A1199" i="12"/>
  <c r="H1199" i="12" s="1"/>
  <c r="A1190" i="12"/>
  <c r="H1190" i="12" s="1"/>
  <c r="A1184" i="12"/>
  <c r="H1184" i="12" s="1"/>
  <c r="A1159" i="12"/>
  <c r="H1159" i="12" s="1"/>
  <c r="A1730" i="12"/>
  <c r="H1730" i="12" s="1"/>
  <c r="A1780" i="12"/>
  <c r="H1780" i="12" s="1"/>
  <c r="B1775" i="12"/>
  <c r="A1772" i="12"/>
  <c r="H1772" i="12" s="1"/>
  <c r="B1764" i="12"/>
  <c r="B1761" i="12"/>
  <c r="B1758" i="12"/>
  <c r="B1750" i="12"/>
  <c r="A1744" i="12"/>
  <c r="H1744" i="12" s="1"/>
  <c r="A1741" i="12"/>
  <c r="H1741" i="12" s="1"/>
  <c r="A1738" i="12"/>
  <c r="H1738" i="12" s="1"/>
  <c r="C32" i="1"/>
  <c r="A8086" i="12"/>
  <c r="H8086" i="12" s="1"/>
  <c r="A7510" i="12"/>
  <c r="H7510" i="12" s="1"/>
  <c r="A6934" i="12"/>
  <c r="H6934" i="12" s="1"/>
  <c r="A5782" i="12"/>
  <c r="H5782" i="12" s="1"/>
  <c r="A5206" i="12"/>
  <c r="H5206" i="12" s="1"/>
  <c r="A4054" i="12"/>
  <c r="H4054" i="12" s="1"/>
  <c r="A4630" i="12"/>
  <c r="H4630" i="12" s="1"/>
  <c r="A6358" i="12"/>
  <c r="H6358" i="12" s="1"/>
  <c r="A3478" i="12"/>
  <c r="H3478" i="12" s="1"/>
  <c r="A2902" i="12"/>
  <c r="H2902" i="12" s="1"/>
  <c r="A2326" i="12"/>
  <c r="H2326" i="12" s="1"/>
  <c r="B8085" i="12"/>
  <c r="B7509" i="12"/>
  <c r="B6357" i="12"/>
  <c r="B6933" i="12"/>
  <c r="B5781" i="12"/>
  <c r="B5205" i="12"/>
  <c r="B4629" i="12"/>
  <c r="B4053" i="12"/>
  <c r="B3477" i="12"/>
  <c r="B2325" i="12"/>
  <c r="B2901" i="12"/>
  <c r="C8637" i="12"/>
  <c r="C8061" i="12"/>
  <c r="C6909" i="12"/>
  <c r="C7485" i="12"/>
  <c r="C5181" i="12"/>
  <c r="C6333" i="12"/>
  <c r="C4605" i="12"/>
  <c r="C5757" i="12"/>
  <c r="C2877" i="12"/>
  <c r="C4029" i="12"/>
  <c r="C3453" i="12"/>
  <c r="C1045" i="12"/>
  <c r="C8533" i="12"/>
  <c r="C7957" i="12"/>
  <c r="C7381" i="12"/>
  <c r="C6805" i="12"/>
  <c r="C5653" i="12"/>
  <c r="C5077" i="12"/>
  <c r="C3925" i="12"/>
  <c r="C6229" i="12"/>
  <c r="C4501" i="12"/>
  <c r="C3349" i="12"/>
  <c r="C30" i="1"/>
  <c r="C596" i="12" s="1"/>
  <c r="A8084" i="12"/>
  <c r="H8084" i="12" s="1"/>
  <c r="A7508" i="12"/>
  <c r="H7508" i="12" s="1"/>
  <c r="A6932" i="12"/>
  <c r="H6932" i="12" s="1"/>
  <c r="A6356" i="12"/>
  <c r="H6356" i="12" s="1"/>
  <c r="A5780" i="12"/>
  <c r="H5780" i="12" s="1"/>
  <c r="A5204" i="12"/>
  <c r="H5204" i="12" s="1"/>
  <c r="A4052" i="12"/>
  <c r="H4052" i="12" s="1"/>
  <c r="A4628" i="12"/>
  <c r="H4628" i="12" s="1"/>
  <c r="A3476" i="12"/>
  <c r="H3476" i="12" s="1"/>
  <c r="A2324" i="12"/>
  <c r="H2324" i="12" s="1"/>
  <c r="A2900" i="12"/>
  <c r="H2900" i="12" s="1"/>
  <c r="C8119" i="12"/>
  <c r="C7543" i="12"/>
  <c r="C6967" i="12"/>
  <c r="C5815" i="12"/>
  <c r="C6391" i="12"/>
  <c r="C5239" i="12"/>
  <c r="C4087" i="12"/>
  <c r="C3511" i="12"/>
  <c r="C4663" i="12"/>
  <c r="C2935" i="12"/>
  <c r="C2359" i="12"/>
  <c r="C8587" i="12"/>
  <c r="C8011" i="12"/>
  <c r="C7435" i="12"/>
  <c r="C6283" i="12"/>
  <c r="C6859" i="12"/>
  <c r="C5707" i="12"/>
  <c r="C5131" i="12"/>
  <c r="C4555" i="12"/>
  <c r="C3403" i="12"/>
  <c r="C3979" i="12"/>
  <c r="C8523" i="12"/>
  <c r="C7947" i="12"/>
  <c r="C6795" i="12"/>
  <c r="C7371" i="12"/>
  <c r="C6219" i="12"/>
  <c r="C5643" i="12"/>
  <c r="C5067" i="12"/>
  <c r="C3915" i="12"/>
  <c r="C4491" i="12"/>
  <c r="C3339" i="12"/>
  <c r="C8475" i="12"/>
  <c r="C7899" i="12"/>
  <c r="C7323" i="12"/>
  <c r="C6171" i="12"/>
  <c r="C5595" i="12"/>
  <c r="C6747" i="12"/>
  <c r="C5019" i="12"/>
  <c r="C4443" i="12"/>
  <c r="C3291" i="12"/>
  <c r="C3867" i="12"/>
  <c r="C2715" i="12"/>
  <c r="C7851" i="12"/>
  <c r="C8427" i="12"/>
  <c r="C7275" i="12"/>
  <c r="C6699" i="12"/>
  <c r="C6123" i="12"/>
  <c r="C4971" i="12"/>
  <c r="C5547" i="12"/>
  <c r="C4395" i="12"/>
  <c r="C3819" i="12"/>
  <c r="C3243" i="12"/>
  <c r="C2667" i="12"/>
  <c r="C7827" i="12"/>
  <c r="C8403" i="12"/>
  <c r="C7251" i="12"/>
  <c r="C6099" i="12"/>
  <c r="C4947" i="12"/>
  <c r="C5523" i="12"/>
  <c r="C4371" i="12"/>
  <c r="C6675" i="12"/>
  <c r="C3219" i="12"/>
  <c r="C2643" i="12"/>
  <c r="C3795" i="12"/>
  <c r="C8387" i="12"/>
  <c r="C7811" i="12"/>
  <c r="C6659" i="12"/>
  <c r="C7235" i="12"/>
  <c r="C4931" i="12"/>
  <c r="C5507" i="12"/>
  <c r="C4355" i="12"/>
  <c r="C6083" i="12"/>
  <c r="C2627" i="12"/>
  <c r="C3779" i="12"/>
  <c r="C3203" i="12"/>
  <c r="C8355" i="12"/>
  <c r="C7779" i="12"/>
  <c r="C7203" i="12"/>
  <c r="C6627" i="12"/>
  <c r="C6051" i="12"/>
  <c r="C4899" i="12"/>
  <c r="C5475" i="12"/>
  <c r="C4323" i="12"/>
  <c r="C2595" i="12"/>
  <c r="C3747" i="12"/>
  <c r="C3171" i="12"/>
  <c r="C8315" i="12"/>
  <c r="C7739" i="12"/>
  <c r="C7163" i="12"/>
  <c r="C6587" i="12"/>
  <c r="C6011" i="12"/>
  <c r="C4859" i="12"/>
  <c r="C4283" i="12"/>
  <c r="C5435" i="12"/>
  <c r="C2555" i="12"/>
  <c r="C3707" i="12"/>
  <c r="C3131" i="12"/>
  <c r="C8243" i="12"/>
  <c r="C7667" i="12"/>
  <c r="C7091" i="12"/>
  <c r="C6515" i="12"/>
  <c r="C5939" i="12"/>
  <c r="C5363" i="12"/>
  <c r="C4211" i="12"/>
  <c r="C4787" i="12"/>
  <c r="C3059" i="12"/>
  <c r="C3635" i="12"/>
  <c r="C2483" i="12"/>
  <c r="C61" i="1"/>
  <c r="C51" i="12" s="1"/>
  <c r="A8115" i="12"/>
  <c r="H8115" i="12" s="1"/>
  <c r="A7539" i="12"/>
  <c r="H7539" i="12" s="1"/>
  <c r="A6963" i="12"/>
  <c r="H6963" i="12" s="1"/>
  <c r="A6387" i="12"/>
  <c r="H6387" i="12" s="1"/>
  <c r="A5811" i="12"/>
  <c r="H5811" i="12" s="1"/>
  <c r="A5235" i="12"/>
  <c r="H5235" i="12" s="1"/>
  <c r="A4659" i="12"/>
  <c r="H4659" i="12" s="1"/>
  <c r="A4083" i="12"/>
  <c r="H4083" i="12" s="1"/>
  <c r="A3507" i="12"/>
  <c r="H3507" i="12" s="1"/>
  <c r="A2355" i="12"/>
  <c r="H2355" i="12" s="1"/>
  <c r="A2931" i="12"/>
  <c r="H2931" i="12" s="1"/>
  <c r="B8114" i="12"/>
  <c r="B7538" i="12"/>
  <c r="B6962" i="12"/>
  <c r="B6386" i="12"/>
  <c r="B5810" i="12"/>
  <c r="B4082" i="12"/>
  <c r="B4658" i="12"/>
  <c r="B5234" i="12"/>
  <c r="B3506" i="12"/>
  <c r="B2930" i="12"/>
  <c r="B2354" i="12"/>
  <c r="C53" i="1"/>
  <c r="C43" i="12" s="1"/>
  <c r="A8107" i="12"/>
  <c r="H8107" i="12" s="1"/>
  <c r="A6955" i="12"/>
  <c r="H6955" i="12" s="1"/>
  <c r="A7531" i="12"/>
  <c r="H7531" i="12" s="1"/>
  <c r="A5803" i="12"/>
  <c r="H5803" i="12" s="1"/>
  <c r="A6379" i="12"/>
  <c r="H6379" i="12" s="1"/>
  <c r="A5227" i="12"/>
  <c r="H5227" i="12" s="1"/>
  <c r="A4651" i="12"/>
  <c r="H4651" i="12" s="1"/>
  <c r="A4075" i="12"/>
  <c r="H4075" i="12" s="1"/>
  <c r="A2923" i="12"/>
  <c r="H2923" i="12" s="1"/>
  <c r="A3499" i="12"/>
  <c r="H3499" i="12" s="1"/>
  <c r="A2347" i="12"/>
  <c r="H2347" i="12" s="1"/>
  <c r="B8106" i="12"/>
  <c r="B7530" i="12"/>
  <c r="B6954" i="12"/>
  <c r="B5802" i="12"/>
  <c r="B6378" i="12"/>
  <c r="B5226" i="12"/>
  <c r="B4650" i="12"/>
  <c r="B3498" i="12"/>
  <c r="B4074" i="12"/>
  <c r="B2346" i="12"/>
  <c r="B2922" i="12"/>
  <c r="C45" i="1"/>
  <c r="C1763" i="12" s="1"/>
  <c r="A8099" i="12"/>
  <c r="H8099" i="12" s="1"/>
  <c r="A7523" i="12"/>
  <c r="H7523" i="12" s="1"/>
  <c r="A6947" i="12"/>
  <c r="H6947" i="12" s="1"/>
  <c r="A5795" i="12"/>
  <c r="H5795" i="12" s="1"/>
  <c r="A6371" i="12"/>
  <c r="H6371" i="12" s="1"/>
  <c r="A4067" i="12"/>
  <c r="H4067" i="12" s="1"/>
  <c r="A5219" i="12"/>
  <c r="H5219" i="12" s="1"/>
  <c r="A4643" i="12"/>
  <c r="H4643" i="12" s="1"/>
  <c r="A3491" i="12"/>
  <c r="H3491" i="12" s="1"/>
  <c r="A2339" i="12"/>
  <c r="H2339" i="12" s="1"/>
  <c r="A2915" i="12"/>
  <c r="H2915" i="12" s="1"/>
  <c r="B8098" i="12"/>
  <c r="B7522" i="12"/>
  <c r="B6946" i="12"/>
  <c r="B6370" i="12"/>
  <c r="B5794" i="12"/>
  <c r="B5218" i="12"/>
  <c r="B3490" i="12"/>
  <c r="B2914" i="12"/>
  <c r="B4066" i="12"/>
  <c r="B2338" i="12"/>
  <c r="B4642" i="12"/>
  <c r="C37" i="1"/>
  <c r="C603" i="12" s="1"/>
  <c r="A8091" i="12"/>
  <c r="H8091" i="12" s="1"/>
  <c r="A7515" i="12"/>
  <c r="H7515" i="12" s="1"/>
  <c r="A6939" i="12"/>
  <c r="H6939" i="12" s="1"/>
  <c r="A6363" i="12"/>
  <c r="H6363" i="12" s="1"/>
  <c r="A5787" i="12"/>
  <c r="H5787" i="12" s="1"/>
  <c r="A5211" i="12"/>
  <c r="H5211" i="12" s="1"/>
  <c r="A4635" i="12"/>
  <c r="H4635" i="12" s="1"/>
  <c r="A4059" i="12"/>
  <c r="H4059" i="12" s="1"/>
  <c r="A3483" i="12"/>
  <c r="H3483" i="12" s="1"/>
  <c r="A2907" i="12"/>
  <c r="H2907" i="12" s="1"/>
  <c r="A2331" i="12"/>
  <c r="H2331" i="12" s="1"/>
  <c r="B8090" i="12"/>
  <c r="B7514" i="12"/>
  <c r="B6938" i="12"/>
  <c r="B6362" i="12"/>
  <c r="B5786" i="12"/>
  <c r="B5210" i="12"/>
  <c r="B4634" i="12"/>
  <c r="B4058" i="12"/>
  <c r="B2330" i="12"/>
  <c r="B3482" i="12"/>
  <c r="B2906" i="12"/>
  <c r="C29" i="1"/>
  <c r="C1747" i="12" s="1"/>
  <c r="A8083" i="12"/>
  <c r="H8083" i="12" s="1"/>
  <c r="A7507" i="12"/>
  <c r="H7507" i="12" s="1"/>
  <c r="A6931" i="12"/>
  <c r="H6931" i="12" s="1"/>
  <c r="A6355" i="12"/>
  <c r="H6355" i="12" s="1"/>
  <c r="A5779" i="12"/>
  <c r="H5779" i="12" s="1"/>
  <c r="A5203" i="12"/>
  <c r="H5203" i="12" s="1"/>
  <c r="A3475" i="12"/>
  <c r="H3475" i="12" s="1"/>
  <c r="A4051" i="12"/>
  <c r="H4051" i="12" s="1"/>
  <c r="A2323" i="12"/>
  <c r="H2323" i="12" s="1"/>
  <c r="A4627" i="12"/>
  <c r="H4627" i="12" s="1"/>
  <c r="A2899" i="12"/>
  <c r="H2899" i="12" s="1"/>
  <c r="B8082" i="12"/>
  <c r="B6930" i="12"/>
  <c r="B7506" i="12"/>
  <c r="B5778" i="12"/>
  <c r="B4626" i="12"/>
  <c r="B4050" i="12"/>
  <c r="B5202" i="12"/>
  <c r="B6354" i="12"/>
  <c r="B2898" i="12"/>
  <c r="B2322" i="12"/>
  <c r="B3474" i="12"/>
  <c r="C21" i="1"/>
  <c r="A8075" i="12"/>
  <c r="H8075" i="12" s="1"/>
  <c r="A7499" i="12"/>
  <c r="H7499" i="12" s="1"/>
  <c r="A6923" i="12"/>
  <c r="H6923" i="12" s="1"/>
  <c r="A5771" i="12"/>
  <c r="H5771" i="12" s="1"/>
  <c r="A6347" i="12"/>
  <c r="H6347" i="12" s="1"/>
  <c r="A5195" i="12"/>
  <c r="H5195" i="12" s="1"/>
  <c r="A4619" i="12"/>
  <c r="H4619" i="12" s="1"/>
  <c r="A4043" i="12"/>
  <c r="H4043" i="12" s="1"/>
  <c r="A3467" i="12"/>
  <c r="H3467" i="12" s="1"/>
  <c r="A2891" i="12"/>
  <c r="H2891" i="12" s="1"/>
  <c r="A2315" i="12"/>
  <c r="H2315" i="12" s="1"/>
  <c r="B8074" i="12"/>
  <c r="B7498" i="12"/>
  <c r="B6346" i="12"/>
  <c r="B5770" i="12"/>
  <c r="B5194" i="12"/>
  <c r="B6922" i="12"/>
  <c r="B4618" i="12"/>
  <c r="B4042" i="12"/>
  <c r="B3466" i="12"/>
  <c r="B2314" i="12"/>
  <c r="B2890" i="12"/>
  <c r="C13" i="1"/>
  <c r="A8067" i="12"/>
  <c r="H8067" i="12" s="1"/>
  <c r="A6915" i="12"/>
  <c r="H6915" i="12" s="1"/>
  <c r="A7491" i="12"/>
  <c r="H7491" i="12" s="1"/>
  <c r="A6339" i="12"/>
  <c r="H6339" i="12" s="1"/>
  <c r="A5187" i="12"/>
  <c r="H5187" i="12" s="1"/>
  <c r="A5763" i="12"/>
  <c r="H5763" i="12" s="1"/>
  <c r="A4035" i="12"/>
  <c r="H4035" i="12" s="1"/>
  <c r="A4611" i="12"/>
  <c r="H4611" i="12" s="1"/>
  <c r="A2307" i="12"/>
  <c r="H2307" i="12" s="1"/>
  <c r="A3459" i="12"/>
  <c r="H3459" i="12" s="1"/>
  <c r="A2883" i="12"/>
  <c r="H2883" i="12" s="1"/>
  <c r="B8117" i="12"/>
  <c r="B7541" i="12"/>
  <c r="B6965" i="12"/>
  <c r="B5813" i="12"/>
  <c r="B6389" i="12"/>
  <c r="B5237" i="12"/>
  <c r="B4661" i="12"/>
  <c r="B3509" i="12"/>
  <c r="B2357" i="12"/>
  <c r="B4085" i="12"/>
  <c r="B2933" i="12"/>
  <c r="C8118" i="12"/>
  <c r="C7542" i="12"/>
  <c r="C6966" i="12"/>
  <c r="C5814" i="12"/>
  <c r="C6390" i="12"/>
  <c r="C5238" i="12"/>
  <c r="C3510" i="12"/>
  <c r="C4662" i="12"/>
  <c r="C4086" i="12"/>
  <c r="C2358" i="12"/>
  <c r="C2934" i="12"/>
  <c r="C8634" i="12"/>
  <c r="C8058" i="12"/>
  <c r="C7482" i="12"/>
  <c r="C6906" i="12"/>
  <c r="C6330" i="12"/>
  <c r="C5754" i="12"/>
  <c r="C5178" i="12"/>
  <c r="C4026" i="12"/>
  <c r="C4602" i="12"/>
  <c r="C3450" i="12"/>
  <c r="C2874" i="12"/>
  <c r="C8626" i="12"/>
  <c r="C8050" i="12"/>
  <c r="C6898" i="12"/>
  <c r="C7474" i="12"/>
  <c r="C5746" i="12"/>
  <c r="C6322" i="12"/>
  <c r="C4594" i="12"/>
  <c r="C4018" i="12"/>
  <c r="C5170" i="12"/>
  <c r="C2866" i="12"/>
  <c r="C3442" i="12"/>
  <c r="C8618" i="12"/>
  <c r="C8042" i="12"/>
  <c r="C6890" i="12"/>
  <c r="C6314" i="12"/>
  <c r="C7466" i="12"/>
  <c r="C5738" i="12"/>
  <c r="C5162" i="12"/>
  <c r="C4586" i="12"/>
  <c r="C4010" i="12"/>
  <c r="C3434" i="12"/>
  <c r="C2858" i="12"/>
  <c r="C8610" i="12"/>
  <c r="C8034" i="12"/>
  <c r="C7458" i="12"/>
  <c r="C5730" i="12"/>
  <c r="C6306" i="12"/>
  <c r="C5154" i="12"/>
  <c r="C6882" i="12"/>
  <c r="C4002" i="12"/>
  <c r="C4578" i="12"/>
  <c r="C3426" i="12"/>
  <c r="C2850" i="12"/>
  <c r="C8602" i="12"/>
  <c r="C8026" i="12"/>
  <c r="C6874" i="12"/>
  <c r="C7450" i="12"/>
  <c r="C6298" i="12"/>
  <c r="C5722" i="12"/>
  <c r="C4570" i="12"/>
  <c r="C5146" i="12"/>
  <c r="C3994" i="12"/>
  <c r="C3418" i="12"/>
  <c r="C530" i="12"/>
  <c r="C8594" i="12"/>
  <c r="C8018" i="12"/>
  <c r="C7442" i="12"/>
  <c r="C6866" i="12"/>
  <c r="C5714" i="12"/>
  <c r="C6290" i="12"/>
  <c r="C5138" i="12"/>
  <c r="C3986" i="12"/>
  <c r="C4562" i="12"/>
  <c r="C3410" i="12"/>
  <c r="C8586" i="12"/>
  <c r="C8010" i="12"/>
  <c r="C7434" i="12"/>
  <c r="C6858" i="12"/>
  <c r="C6282" i="12"/>
  <c r="C5706" i="12"/>
  <c r="C5130" i="12"/>
  <c r="C3978" i="12"/>
  <c r="C4554" i="12"/>
  <c r="C3402" i="12"/>
  <c r="C514" i="12"/>
  <c r="C8578" i="12"/>
  <c r="C8002" i="12"/>
  <c r="C6850" i="12"/>
  <c r="C6274" i="12"/>
  <c r="C5698" i="12"/>
  <c r="C7426" i="12"/>
  <c r="C5122" i="12"/>
  <c r="C3970" i="12"/>
  <c r="C4546" i="12"/>
  <c r="C3394" i="12"/>
  <c r="C8570" i="12"/>
  <c r="C7994" i="12"/>
  <c r="C7418" i="12"/>
  <c r="C6266" i="12"/>
  <c r="C5114" i="12"/>
  <c r="C6842" i="12"/>
  <c r="C5690" i="12"/>
  <c r="C4538" i="12"/>
  <c r="C3962" i="12"/>
  <c r="C3386" i="12"/>
  <c r="C498" i="12"/>
  <c r="C8562" i="12"/>
  <c r="C7986" i="12"/>
  <c r="C6834" i="12"/>
  <c r="C7410" i="12"/>
  <c r="C5682" i="12"/>
  <c r="C6258" i="12"/>
  <c r="C5106" i="12"/>
  <c r="C4530" i="12"/>
  <c r="C3954" i="12"/>
  <c r="C3378" i="12"/>
  <c r="C8554" i="12"/>
  <c r="C7978" i="12"/>
  <c r="C7402" i="12"/>
  <c r="C6250" i="12"/>
  <c r="C6826" i="12"/>
  <c r="C5674" i="12"/>
  <c r="C5098" i="12"/>
  <c r="C4522" i="12"/>
  <c r="C3370" i="12"/>
  <c r="C3946" i="12"/>
  <c r="C482" i="12"/>
  <c r="C8546" i="12"/>
  <c r="C6818" i="12"/>
  <c r="C7970" i="12"/>
  <c r="C7394" i="12"/>
  <c r="C5666" i="12"/>
  <c r="C5090" i="12"/>
  <c r="C6242" i="12"/>
  <c r="C3938" i="12"/>
  <c r="C4514" i="12"/>
  <c r="C3362" i="12"/>
  <c r="C8538" i="12"/>
  <c r="C7962" i="12"/>
  <c r="C7386" i="12"/>
  <c r="C6234" i="12"/>
  <c r="C5658" i="12"/>
  <c r="C5082" i="12"/>
  <c r="C6810" i="12"/>
  <c r="C4506" i="12"/>
  <c r="C3930" i="12"/>
  <c r="C3354" i="12"/>
  <c r="C466" i="12"/>
  <c r="C8530" i="12"/>
  <c r="C7954" i="12"/>
  <c r="C7378" i="12"/>
  <c r="C6802" i="12"/>
  <c r="C5650" i="12"/>
  <c r="C5074" i="12"/>
  <c r="C6226" i="12"/>
  <c r="C4498" i="12"/>
  <c r="C3346" i="12"/>
  <c r="C3922" i="12"/>
  <c r="C8522" i="12"/>
  <c r="C7946" i="12"/>
  <c r="C7370" i="12"/>
  <c r="C6794" i="12"/>
  <c r="C6218" i="12"/>
  <c r="C5642" i="12"/>
  <c r="C5066" i="12"/>
  <c r="C4490" i="12"/>
  <c r="C3914" i="12"/>
  <c r="C3338" i="12"/>
  <c r="C450" i="12"/>
  <c r="C7938" i="12"/>
  <c r="C8514" i="12"/>
  <c r="C6786" i="12"/>
  <c r="C7362" i="12"/>
  <c r="C5634" i="12"/>
  <c r="C6210" i="12"/>
  <c r="C3906" i="12"/>
  <c r="C4482" i="12"/>
  <c r="C3330" i="12"/>
  <c r="C5058" i="12"/>
  <c r="C7930" i="12"/>
  <c r="C8506" i="12"/>
  <c r="C7354" i="12"/>
  <c r="C6778" i="12"/>
  <c r="C6202" i="12"/>
  <c r="C5050" i="12"/>
  <c r="C5626" i="12"/>
  <c r="C4474" i="12"/>
  <c r="C3898" i="12"/>
  <c r="C3322" i="12"/>
  <c r="C7922" i="12"/>
  <c r="C8498" i="12"/>
  <c r="C7346" i="12"/>
  <c r="C5618" i="12"/>
  <c r="C6770" i="12"/>
  <c r="C6194" i="12"/>
  <c r="C4466" i="12"/>
  <c r="C3890" i="12"/>
  <c r="C3314" i="12"/>
  <c r="C5042" i="12"/>
  <c r="C2738" i="12"/>
  <c r="C8490" i="12"/>
  <c r="C7338" i="12"/>
  <c r="C7914" i="12"/>
  <c r="C6762" i="12"/>
  <c r="C6186" i="12"/>
  <c r="C5034" i="12"/>
  <c r="C5610" i="12"/>
  <c r="C4458" i="12"/>
  <c r="C3306" i="12"/>
  <c r="C2730" i="12"/>
  <c r="C3882" i="12"/>
  <c r="C8482" i="12"/>
  <c r="C7906" i="12"/>
  <c r="C6754" i="12"/>
  <c r="C7330" i="12"/>
  <c r="C5602" i="12"/>
  <c r="C6178" i="12"/>
  <c r="C5026" i="12"/>
  <c r="C3874" i="12"/>
  <c r="C4450" i="12"/>
  <c r="C2722" i="12"/>
  <c r="C3298" i="12"/>
  <c r="C8474" i="12"/>
  <c r="C7898" i="12"/>
  <c r="C7322" i="12"/>
  <c r="C6746" i="12"/>
  <c r="C6170" i="12"/>
  <c r="C5594" i="12"/>
  <c r="C5018" i="12"/>
  <c r="C4442" i="12"/>
  <c r="C3866" i="12"/>
  <c r="C2714" i="12"/>
  <c r="C3290" i="12"/>
  <c r="C7890" i="12"/>
  <c r="C8466" i="12"/>
  <c r="C7314" i="12"/>
  <c r="C6738" i="12"/>
  <c r="C5586" i="12"/>
  <c r="C6162" i="12"/>
  <c r="C5010" i="12"/>
  <c r="C4434" i="12"/>
  <c r="C3858" i="12"/>
  <c r="C3282" i="12"/>
  <c r="C2706" i="12"/>
  <c r="C8458" i="12"/>
  <c r="C7882" i="12"/>
  <c r="C7306" i="12"/>
  <c r="C6154" i="12"/>
  <c r="C6730" i="12"/>
  <c r="C5002" i="12"/>
  <c r="C5578" i="12"/>
  <c r="C4426" i="12"/>
  <c r="C3850" i="12"/>
  <c r="C3274" i="12"/>
  <c r="C2698" i="12"/>
  <c r="C8450" i="12"/>
  <c r="C7874" i="12"/>
  <c r="C7298" i="12"/>
  <c r="C6722" i="12"/>
  <c r="C5570" i="12"/>
  <c r="C6146" i="12"/>
  <c r="C3842" i="12"/>
  <c r="C4994" i="12"/>
  <c r="C4418" i="12"/>
  <c r="C2690" i="12"/>
  <c r="C3266" i="12"/>
  <c r="C7866" i="12"/>
  <c r="C8442" i="12"/>
  <c r="C7290" i="12"/>
  <c r="C6138" i="12"/>
  <c r="C6714" i="12"/>
  <c r="C4986" i="12"/>
  <c r="C5562" i="12"/>
  <c r="C4410" i="12"/>
  <c r="C3834" i="12"/>
  <c r="C3258" i="12"/>
  <c r="C2682" i="12"/>
  <c r="C8434" i="12"/>
  <c r="C7858" i="12"/>
  <c r="C7282" i="12"/>
  <c r="C6706" i="12"/>
  <c r="C5554" i="12"/>
  <c r="C6130" i="12"/>
  <c r="C4402" i="12"/>
  <c r="C4978" i="12"/>
  <c r="C3250" i="12"/>
  <c r="C3826" i="12"/>
  <c r="C2674" i="12"/>
  <c r="C362" i="12"/>
  <c r="C7850" i="12"/>
  <c r="C8426" i="12"/>
  <c r="C7274" i="12"/>
  <c r="C6122" i="12"/>
  <c r="C4970" i="12"/>
  <c r="C6698" i="12"/>
  <c r="C5546" i="12"/>
  <c r="C4394" i="12"/>
  <c r="C3818" i="12"/>
  <c r="C3242" i="12"/>
  <c r="C2666" i="12"/>
  <c r="C354" i="12"/>
  <c r="C8418" i="12"/>
  <c r="C7842" i="12"/>
  <c r="C6690" i="12"/>
  <c r="C7266" i="12"/>
  <c r="C5538" i="12"/>
  <c r="C4962" i="12"/>
  <c r="C6114" i="12"/>
  <c r="C3810" i="12"/>
  <c r="C4386" i="12"/>
  <c r="C2658" i="12"/>
  <c r="C3234" i="12"/>
  <c r="C346" i="12"/>
  <c r="C8410" i="12"/>
  <c r="C7834" i="12"/>
  <c r="C7258" i="12"/>
  <c r="C6682" i="12"/>
  <c r="C6106" i="12"/>
  <c r="C5530" i="12"/>
  <c r="C4954" i="12"/>
  <c r="C4378" i="12"/>
  <c r="C2650" i="12"/>
  <c r="C3802" i="12"/>
  <c r="C3226" i="12"/>
  <c r="C338" i="12"/>
  <c r="C8402" i="12"/>
  <c r="C7826" i="12"/>
  <c r="C7250" i="12"/>
  <c r="C6674" i="12"/>
  <c r="C6098" i="12"/>
  <c r="C4946" i="12"/>
  <c r="C5522" i="12"/>
  <c r="C4370" i="12"/>
  <c r="C3218" i="12"/>
  <c r="C2642" i="12"/>
  <c r="C3794" i="12"/>
  <c r="C330" i="12"/>
  <c r="C8394" i="12"/>
  <c r="C7818" i="12"/>
  <c r="C7242" i="12"/>
  <c r="C6666" i="12"/>
  <c r="C6090" i="12"/>
  <c r="C5514" i="12"/>
  <c r="C4362" i="12"/>
  <c r="C4938" i="12"/>
  <c r="C3210" i="12"/>
  <c r="C2634" i="12"/>
  <c r="C3786" i="12"/>
  <c r="C322" i="12"/>
  <c r="C7810" i="12"/>
  <c r="C8386" i="12"/>
  <c r="C7234" i="12"/>
  <c r="C6082" i="12"/>
  <c r="C6658" i="12"/>
  <c r="C4930" i="12"/>
  <c r="C5506" i="12"/>
  <c r="C4354" i="12"/>
  <c r="C2626" i="12"/>
  <c r="C3778" i="12"/>
  <c r="C3202" i="12"/>
  <c r="C314" i="12"/>
  <c r="C7802" i="12"/>
  <c r="C8378" i="12"/>
  <c r="C7226" i="12"/>
  <c r="C6650" i="12"/>
  <c r="C6074" i="12"/>
  <c r="C5498" i="12"/>
  <c r="C4922" i="12"/>
  <c r="C4346" i="12"/>
  <c r="C3194" i="12"/>
  <c r="C2618" i="12"/>
  <c r="C3770" i="12"/>
  <c r="C8370" i="12"/>
  <c r="C7794" i="12"/>
  <c r="C7218" i="12"/>
  <c r="C6642" i="12"/>
  <c r="C6066" i="12"/>
  <c r="C5490" i="12"/>
  <c r="C4338" i="12"/>
  <c r="C4914" i="12"/>
  <c r="C3762" i="12"/>
  <c r="C3186" i="12"/>
  <c r="C2610" i="12"/>
  <c r="C298" i="12"/>
  <c r="C7786" i="12"/>
  <c r="C8362" i="12"/>
  <c r="C7210" i="12"/>
  <c r="C6634" i="12"/>
  <c r="C6058" i="12"/>
  <c r="C4906" i="12"/>
  <c r="C5482" i="12"/>
  <c r="C4330" i="12"/>
  <c r="C3178" i="12"/>
  <c r="C2602" i="12"/>
  <c r="C3754" i="12"/>
  <c r="C290" i="12"/>
  <c r="C8354" i="12"/>
  <c r="C7202" i="12"/>
  <c r="C6626" i="12"/>
  <c r="C6050" i="12"/>
  <c r="C5474" i="12"/>
  <c r="C4898" i="12"/>
  <c r="C7778" i="12"/>
  <c r="C4322" i="12"/>
  <c r="C2594" i="12"/>
  <c r="C3746" i="12"/>
  <c r="C3170" i="12"/>
  <c r="C282" i="12"/>
  <c r="C8346" i="12"/>
  <c r="C7770" i="12"/>
  <c r="C7194" i="12"/>
  <c r="C6618" i="12"/>
  <c r="C6042" i="12"/>
  <c r="C5466" i="12"/>
  <c r="C4890" i="12"/>
  <c r="C4314" i="12"/>
  <c r="C2586" i="12"/>
  <c r="C3738" i="12"/>
  <c r="C3162" i="12"/>
  <c r="C274" i="12"/>
  <c r="C8338" i="12"/>
  <c r="C7762" i="12"/>
  <c r="C7186" i="12"/>
  <c r="C6610" i="12"/>
  <c r="C6034" i="12"/>
  <c r="C4882" i="12"/>
  <c r="C4306" i="12"/>
  <c r="C5458" i="12"/>
  <c r="C3154" i="12"/>
  <c r="C2578" i="12"/>
  <c r="C3730" i="12"/>
  <c r="C266" i="12"/>
  <c r="C7754" i="12"/>
  <c r="C7178" i="12"/>
  <c r="C8330" i="12"/>
  <c r="C6602" i="12"/>
  <c r="C6026" i="12"/>
  <c r="C5450" i="12"/>
  <c r="C4874" i="12"/>
  <c r="C4298" i="12"/>
  <c r="C3146" i="12"/>
  <c r="C2570" i="12"/>
  <c r="C3722" i="12"/>
  <c r="C258" i="12"/>
  <c r="C8322" i="12"/>
  <c r="C7746" i="12"/>
  <c r="C7170" i="12"/>
  <c r="C6594" i="12"/>
  <c r="C4866" i="12"/>
  <c r="C6018" i="12"/>
  <c r="C5442" i="12"/>
  <c r="C4290" i="12"/>
  <c r="C2562" i="12"/>
  <c r="C3714" i="12"/>
  <c r="C3138" i="12"/>
  <c r="C8314" i="12"/>
  <c r="C7738" i="12"/>
  <c r="C7162" i="12"/>
  <c r="C6586" i="12"/>
  <c r="C6010" i="12"/>
  <c r="C5434" i="12"/>
  <c r="C4858" i="12"/>
  <c r="C3706" i="12"/>
  <c r="C4282" i="12"/>
  <c r="C2554" i="12"/>
  <c r="C3130" i="12"/>
  <c r="C8306" i="12"/>
  <c r="C7730" i="12"/>
  <c r="C7154" i="12"/>
  <c r="C6002" i="12"/>
  <c r="C6578" i="12"/>
  <c r="C4850" i="12"/>
  <c r="C5426" i="12"/>
  <c r="C4274" i="12"/>
  <c r="C3122" i="12"/>
  <c r="C3698" i="12"/>
  <c r="C2546" i="12"/>
  <c r="C810" i="12"/>
  <c r="C8298" i="12"/>
  <c r="C7146" i="12"/>
  <c r="C7722" i="12"/>
  <c r="C5994" i="12"/>
  <c r="C6570" i="12"/>
  <c r="C4842" i="12"/>
  <c r="C4266" i="12"/>
  <c r="C5418" i="12"/>
  <c r="C3690" i="12"/>
  <c r="C2538" i="12"/>
  <c r="C3114" i="12"/>
  <c r="C226" i="12"/>
  <c r="C8290" i="12"/>
  <c r="C7714" i="12"/>
  <c r="C6562" i="12"/>
  <c r="C7138" i="12"/>
  <c r="C5410" i="12"/>
  <c r="C4834" i="12"/>
  <c r="C5986" i="12"/>
  <c r="C4258" i="12"/>
  <c r="C3682" i="12"/>
  <c r="C3106" i="12"/>
  <c r="C2530" i="12"/>
  <c r="C218" i="12"/>
  <c r="C8282" i="12"/>
  <c r="C7130" i="12"/>
  <c r="C7706" i="12"/>
  <c r="C6554" i="12"/>
  <c r="C5402" i="12"/>
  <c r="C4826" i="12"/>
  <c r="C5978" i="12"/>
  <c r="C3674" i="12"/>
  <c r="C4250" i="12"/>
  <c r="C2522" i="12"/>
  <c r="C3098" i="12"/>
  <c r="C8274" i="12"/>
  <c r="C7698" i="12"/>
  <c r="C7122" i="12"/>
  <c r="C5970" i="12"/>
  <c r="C6546" i="12"/>
  <c r="C5394" i="12"/>
  <c r="C4818" i="12"/>
  <c r="C4242" i="12"/>
  <c r="C3090" i="12"/>
  <c r="C2514" i="12"/>
  <c r="C3666" i="12"/>
  <c r="C202" i="12"/>
  <c r="C8266" i="12"/>
  <c r="C7690" i="12"/>
  <c r="C7114" i="12"/>
  <c r="C6538" i="12"/>
  <c r="C5962" i="12"/>
  <c r="C5386" i="12"/>
  <c r="C4810" i="12"/>
  <c r="C4234" i="12"/>
  <c r="C3658" i="12"/>
  <c r="C3082" i="12"/>
  <c r="C2506" i="12"/>
  <c r="C194" i="12"/>
  <c r="C8258" i="12"/>
  <c r="C7682" i="12"/>
  <c r="C7106" i="12"/>
  <c r="C5954" i="12"/>
  <c r="C6530" i="12"/>
  <c r="C5378" i="12"/>
  <c r="C4802" i="12"/>
  <c r="C4226" i="12"/>
  <c r="C2498" i="12"/>
  <c r="C3650" i="12"/>
  <c r="C3074" i="12"/>
  <c r="C186" i="12"/>
  <c r="C8250" i="12"/>
  <c r="C7674" i="12"/>
  <c r="C7098" i="12"/>
  <c r="C6522" i="12"/>
  <c r="C5946" i="12"/>
  <c r="C5370" i="12"/>
  <c r="C4794" i="12"/>
  <c r="C3642" i="12"/>
  <c r="C4218" i="12"/>
  <c r="C2490" i="12"/>
  <c r="C3066" i="12"/>
  <c r="C8242" i="12"/>
  <c r="C7090" i="12"/>
  <c r="C7666" i="12"/>
  <c r="C5938" i="12"/>
  <c r="C6514" i="12"/>
  <c r="C5362" i="12"/>
  <c r="C4786" i="12"/>
  <c r="C4210" i="12"/>
  <c r="C3058" i="12"/>
  <c r="C3634" i="12"/>
  <c r="C2482" i="12"/>
  <c r="C8234" i="12"/>
  <c r="C7658" i="12"/>
  <c r="C7082" i="12"/>
  <c r="C5930" i="12"/>
  <c r="C5354" i="12"/>
  <c r="C4778" i="12"/>
  <c r="C4202" i="12"/>
  <c r="C6506" i="12"/>
  <c r="C2474" i="12"/>
  <c r="C3626" i="12"/>
  <c r="C3050" i="12"/>
  <c r="C162" i="12"/>
  <c r="C8226" i="12"/>
  <c r="C7650" i="12"/>
  <c r="C7074" i="12"/>
  <c r="C6498" i="12"/>
  <c r="C5346" i="12"/>
  <c r="C4770" i="12"/>
  <c r="C5922" i="12"/>
  <c r="C4194" i="12"/>
  <c r="C3042" i="12"/>
  <c r="C3618" i="12"/>
  <c r="C2466" i="12"/>
  <c r="C8218" i="12"/>
  <c r="C7642" i="12"/>
  <c r="C7066" i="12"/>
  <c r="C5914" i="12"/>
  <c r="C6490" i="12"/>
  <c r="C5338" i="12"/>
  <c r="C4762" i="12"/>
  <c r="C3610" i="12"/>
  <c r="C4186" i="12"/>
  <c r="C2458" i="12"/>
  <c r="C3034" i="12"/>
  <c r="C8210" i="12"/>
  <c r="C7634" i="12"/>
  <c r="C7058" i="12"/>
  <c r="C5906" i="12"/>
  <c r="C6482" i="12"/>
  <c r="C5330" i="12"/>
  <c r="C4754" i="12"/>
  <c r="C4178" i="12"/>
  <c r="C3026" i="12"/>
  <c r="C2450" i="12"/>
  <c r="C3602" i="12"/>
  <c r="C138" i="12"/>
  <c r="C8202" i="12"/>
  <c r="C7626" i="12"/>
  <c r="C7050" i="12"/>
  <c r="C6474" i="12"/>
  <c r="C5898" i="12"/>
  <c r="C5322" i="12"/>
  <c r="C4746" i="12"/>
  <c r="C4170" i="12"/>
  <c r="C3018" i="12"/>
  <c r="C2442" i="12"/>
  <c r="C3594" i="12"/>
  <c r="C8194" i="12"/>
  <c r="C7618" i="12"/>
  <c r="C7042" i="12"/>
  <c r="C5890" i="12"/>
  <c r="C6466" i="12"/>
  <c r="C5314" i="12"/>
  <c r="C4738" i="12"/>
  <c r="C3586" i="12"/>
  <c r="C4162" i="12"/>
  <c r="C2434" i="12"/>
  <c r="C3010" i="12"/>
  <c r="C8186" i="12"/>
  <c r="C7610" i="12"/>
  <c r="C7034" i="12"/>
  <c r="C6458" i="12"/>
  <c r="C5882" i="12"/>
  <c r="C5306" i="12"/>
  <c r="C4730" i="12"/>
  <c r="C3578" i="12"/>
  <c r="C4154" i="12"/>
  <c r="C2426" i="12"/>
  <c r="C3002" i="12"/>
  <c r="C114" i="12"/>
  <c r="C8178" i="12"/>
  <c r="C7026" i="12"/>
  <c r="C7602" i="12"/>
  <c r="C5874" i="12"/>
  <c r="C6450" i="12"/>
  <c r="C5298" i="12"/>
  <c r="C4722" i="12"/>
  <c r="C4146" i="12"/>
  <c r="C3570" i="12"/>
  <c r="C2994" i="12"/>
  <c r="C2418" i="12"/>
  <c r="C8170" i="12"/>
  <c r="C7594" i="12"/>
  <c r="C7018" i="12"/>
  <c r="C5866" i="12"/>
  <c r="C6442" i="12"/>
  <c r="C5290" i="12"/>
  <c r="C4714" i="12"/>
  <c r="C4138" i="12"/>
  <c r="C3562" i="12"/>
  <c r="C2410" i="12"/>
  <c r="C2986" i="12"/>
  <c r="C8162" i="12"/>
  <c r="C7586" i="12"/>
  <c r="C7010" i="12"/>
  <c r="C6434" i="12"/>
  <c r="C5282" i="12"/>
  <c r="C4706" i="12"/>
  <c r="C5858" i="12"/>
  <c r="C3554" i="12"/>
  <c r="C4130" i="12"/>
  <c r="C2978" i="12"/>
  <c r="C2402" i="12"/>
  <c r="C8154" i="12"/>
  <c r="C7578" i="12"/>
  <c r="C7002" i="12"/>
  <c r="C5850" i="12"/>
  <c r="C6426" i="12"/>
  <c r="C5274" i="12"/>
  <c r="C4698" i="12"/>
  <c r="C3546" i="12"/>
  <c r="C4122" i="12"/>
  <c r="C2394" i="12"/>
  <c r="C2970" i="12"/>
  <c r="C82" i="12"/>
  <c r="C8146" i="12"/>
  <c r="C7570" i="12"/>
  <c r="C6994" i="12"/>
  <c r="C5842" i="12"/>
  <c r="C6418" i="12"/>
  <c r="C5266" i="12"/>
  <c r="C4690" i="12"/>
  <c r="C4114" i="12"/>
  <c r="C2962" i="12"/>
  <c r="C2386" i="12"/>
  <c r="C3538" i="12"/>
  <c r="C8138" i="12"/>
  <c r="C7562" i="12"/>
  <c r="C6986" i="12"/>
  <c r="C6410" i="12"/>
  <c r="C5834" i="12"/>
  <c r="C5258" i="12"/>
  <c r="C4682" i="12"/>
  <c r="C4106" i="12"/>
  <c r="C3530" i="12"/>
  <c r="C2954" i="12"/>
  <c r="C2378" i="12"/>
  <c r="C8130" i="12"/>
  <c r="C7554" i="12"/>
  <c r="C6978" i="12"/>
  <c r="C5826" i="12"/>
  <c r="C6402" i="12"/>
  <c r="C5250" i="12"/>
  <c r="C4674" i="12"/>
  <c r="C3522" i="12"/>
  <c r="C4098" i="12"/>
  <c r="C2370" i="12"/>
  <c r="C2946" i="12"/>
  <c r="B2" i="12"/>
  <c r="B22" i="12"/>
  <c r="A19" i="12"/>
  <c r="H19" i="12" s="1"/>
  <c r="A16" i="12"/>
  <c r="H16" i="12" s="1"/>
  <c r="A13" i="12"/>
  <c r="H13" i="12" s="1"/>
  <c r="B8" i="12"/>
  <c r="B5" i="12"/>
  <c r="A48" i="12"/>
  <c r="H48" i="12" s="1"/>
  <c r="B43" i="12"/>
  <c r="A37" i="12"/>
  <c r="H37" i="12" s="1"/>
  <c r="A29" i="12"/>
  <c r="H29" i="12" s="1"/>
  <c r="A578" i="12"/>
  <c r="H578" i="12" s="1"/>
  <c r="B615" i="12"/>
  <c r="A612" i="12"/>
  <c r="H612" i="12" s="1"/>
  <c r="B607" i="12"/>
  <c r="A604" i="12"/>
  <c r="H604" i="12" s="1"/>
  <c r="A601" i="12"/>
  <c r="H601" i="12" s="1"/>
  <c r="B596" i="12"/>
  <c r="A593" i="12"/>
  <c r="H593" i="12" s="1"/>
  <c r="A590" i="12"/>
  <c r="H590" i="12" s="1"/>
  <c r="B579" i="12"/>
  <c r="B1154" i="12"/>
  <c r="B1205" i="12"/>
  <c r="B1197" i="12"/>
  <c r="B1194" i="12"/>
  <c r="B1188" i="12"/>
  <c r="B1182" i="12"/>
  <c r="B1179" i="12"/>
  <c r="A1173" i="12"/>
  <c r="H1173" i="12" s="1"/>
  <c r="A1165" i="12"/>
  <c r="H1165" i="12" s="1"/>
  <c r="B1157" i="12"/>
  <c r="B1730" i="12"/>
  <c r="B1778" i="12"/>
  <c r="A1775" i="12"/>
  <c r="H1775" i="12" s="1"/>
  <c r="B1770" i="12"/>
  <c r="B1767" i="12"/>
  <c r="A1761" i="12"/>
  <c r="H1761" i="12" s="1"/>
  <c r="A1758" i="12"/>
  <c r="H1758" i="12" s="1"/>
  <c r="A1750" i="12"/>
  <c r="H1750" i="12" s="1"/>
  <c r="B1739" i="12"/>
  <c r="B1736" i="12"/>
  <c r="C2835" i="12"/>
  <c r="C2797" i="12"/>
  <c r="C2771" i="12"/>
  <c r="C2754" i="12"/>
  <c r="B8077" i="12"/>
  <c r="B6925" i="12"/>
  <c r="B7501" i="12"/>
  <c r="B6349" i="12"/>
  <c r="B5773" i="12"/>
  <c r="B4621" i="12"/>
  <c r="B5197" i="12"/>
  <c r="B3469" i="12"/>
  <c r="B4045" i="12"/>
  <c r="B2893" i="12"/>
  <c r="B2317" i="12"/>
  <c r="C8121" i="12"/>
  <c r="C7545" i="12"/>
  <c r="C6969" i="12"/>
  <c r="C6393" i="12"/>
  <c r="C5817" i="12"/>
  <c r="C5241" i="12"/>
  <c r="C4089" i="12"/>
  <c r="C4665" i="12"/>
  <c r="C3513" i="12"/>
  <c r="C2361" i="12"/>
  <c r="C2937" i="12"/>
  <c r="C8597" i="12"/>
  <c r="C8021" i="12"/>
  <c r="C7445" i="12"/>
  <c r="C6293" i="12"/>
  <c r="C6869" i="12"/>
  <c r="C5717" i="12"/>
  <c r="C5141" i="12"/>
  <c r="C3989" i="12"/>
  <c r="C4565" i="12"/>
  <c r="C3413" i="12"/>
  <c r="C477" i="12"/>
  <c r="C8541" i="12"/>
  <c r="C7965" i="12"/>
  <c r="C6813" i="12"/>
  <c r="C7389" i="12"/>
  <c r="C6237" i="12"/>
  <c r="C5085" i="12"/>
  <c r="C4509" i="12"/>
  <c r="C5661" i="12"/>
  <c r="C3357" i="12"/>
  <c r="C3933" i="12"/>
  <c r="C46" i="1"/>
  <c r="A8100" i="12"/>
  <c r="H8100" i="12" s="1"/>
  <c r="A7524" i="12"/>
  <c r="H7524" i="12" s="1"/>
  <c r="A6948" i="12"/>
  <c r="H6948" i="12" s="1"/>
  <c r="A6372" i="12"/>
  <c r="H6372" i="12" s="1"/>
  <c r="A5796" i="12"/>
  <c r="H5796" i="12" s="1"/>
  <c r="A5220" i="12"/>
  <c r="H5220" i="12" s="1"/>
  <c r="A4644" i="12"/>
  <c r="H4644" i="12" s="1"/>
  <c r="A3492" i="12"/>
  <c r="H3492" i="12" s="1"/>
  <c r="A4068" i="12"/>
  <c r="H4068" i="12" s="1"/>
  <c r="A2340" i="12"/>
  <c r="H2340" i="12" s="1"/>
  <c r="A2916" i="12"/>
  <c r="H2916" i="12" s="1"/>
  <c r="B8099" i="12"/>
  <c r="B7523" i="12"/>
  <c r="B6947" i="12"/>
  <c r="B6371" i="12"/>
  <c r="B5795" i="12"/>
  <c r="B5219" i="12"/>
  <c r="B4643" i="12"/>
  <c r="B4067" i="12"/>
  <c r="B2915" i="12"/>
  <c r="B3491" i="12"/>
  <c r="B2339" i="12"/>
  <c r="C8619" i="12"/>
  <c r="C6891" i="12"/>
  <c r="C8043" i="12"/>
  <c r="C6315" i="12"/>
  <c r="C7467" i="12"/>
  <c r="C5739" i="12"/>
  <c r="C5163" i="12"/>
  <c r="C4587" i="12"/>
  <c r="C4011" i="12"/>
  <c r="C2859" i="12"/>
  <c r="C3435" i="12"/>
  <c r="C8571" i="12"/>
  <c r="C7995" i="12"/>
  <c r="C7419" i="12"/>
  <c r="C6843" i="12"/>
  <c r="C5691" i="12"/>
  <c r="C5115" i="12"/>
  <c r="C4539" i="12"/>
  <c r="C3963" i="12"/>
  <c r="C6267" i="12"/>
  <c r="C3387" i="12"/>
  <c r="C8555" i="12"/>
  <c r="C7979" i="12"/>
  <c r="C6827" i="12"/>
  <c r="C5675" i="12"/>
  <c r="C5099" i="12"/>
  <c r="C7403" i="12"/>
  <c r="C6251" i="12"/>
  <c r="C4523" i="12"/>
  <c r="C3947" i="12"/>
  <c r="C3371" i="12"/>
  <c r="C8515" i="12"/>
  <c r="C7939" i="12"/>
  <c r="C7363" i="12"/>
  <c r="C6787" i="12"/>
  <c r="C6211" i="12"/>
  <c r="C5059" i="12"/>
  <c r="C4483" i="12"/>
  <c r="C5635" i="12"/>
  <c r="C3331" i="12"/>
  <c r="C3907" i="12"/>
  <c r="C8491" i="12"/>
  <c r="C7915" i="12"/>
  <c r="C6763" i="12"/>
  <c r="C7339" i="12"/>
  <c r="C5035" i="12"/>
  <c r="C6187" i="12"/>
  <c r="C5611" i="12"/>
  <c r="C4459" i="12"/>
  <c r="C3883" i="12"/>
  <c r="C3307" i="12"/>
  <c r="C2731" i="12"/>
  <c r="C8459" i="12"/>
  <c r="C7883" i="12"/>
  <c r="C7307" i="12"/>
  <c r="C6731" i="12"/>
  <c r="C5003" i="12"/>
  <c r="C6155" i="12"/>
  <c r="C5579" i="12"/>
  <c r="C3851" i="12"/>
  <c r="C4427" i="12"/>
  <c r="C3275" i="12"/>
  <c r="C2699" i="12"/>
  <c r="C8419" i="12"/>
  <c r="C7843" i="12"/>
  <c r="C7267" i="12"/>
  <c r="C6691" i="12"/>
  <c r="C6115" i="12"/>
  <c r="C4387" i="12"/>
  <c r="C5539" i="12"/>
  <c r="C3811" i="12"/>
  <c r="C2659" i="12"/>
  <c r="C4963" i="12"/>
  <c r="C3235" i="12"/>
  <c r="C8395" i="12"/>
  <c r="C7819" i="12"/>
  <c r="C6667" i="12"/>
  <c r="C7243" i="12"/>
  <c r="C6091" i="12"/>
  <c r="C5515" i="12"/>
  <c r="C4939" i="12"/>
  <c r="C4363" i="12"/>
  <c r="C3211" i="12"/>
  <c r="C2635" i="12"/>
  <c r="C3787" i="12"/>
  <c r="C7787" i="12"/>
  <c r="C8363" i="12"/>
  <c r="C7211" i="12"/>
  <c r="C6635" i="12"/>
  <c r="C6059" i="12"/>
  <c r="C5483" i="12"/>
  <c r="C4331" i="12"/>
  <c r="C4907" i="12"/>
  <c r="C3179" i="12"/>
  <c r="C2603" i="12"/>
  <c r="C3755" i="12"/>
  <c r="C8323" i="12"/>
  <c r="C7747" i="12"/>
  <c r="C7171" i="12"/>
  <c r="C6595" i="12"/>
  <c r="C6019" i="12"/>
  <c r="C5443" i="12"/>
  <c r="C4291" i="12"/>
  <c r="C4867" i="12"/>
  <c r="C2563" i="12"/>
  <c r="C3715" i="12"/>
  <c r="C3139" i="12"/>
  <c r="C8259" i="12"/>
  <c r="C7683" i="12"/>
  <c r="C7107" i="12"/>
  <c r="C6531" i="12"/>
  <c r="C5955" i="12"/>
  <c r="C3651" i="12"/>
  <c r="C4227" i="12"/>
  <c r="C4803" i="12"/>
  <c r="C5379" i="12"/>
  <c r="C2499" i="12"/>
  <c r="C3075" i="12"/>
  <c r="C60" i="1"/>
  <c r="A8114" i="12"/>
  <c r="H8114" i="12" s="1"/>
  <c r="A7538" i="12"/>
  <c r="H7538" i="12" s="1"/>
  <c r="A6386" i="12"/>
  <c r="H6386" i="12" s="1"/>
  <c r="A6962" i="12"/>
  <c r="H6962" i="12" s="1"/>
  <c r="A5810" i="12"/>
  <c r="H5810" i="12" s="1"/>
  <c r="A4658" i="12"/>
  <c r="H4658" i="12" s="1"/>
  <c r="A5234" i="12"/>
  <c r="H5234" i="12" s="1"/>
  <c r="A3506" i="12"/>
  <c r="H3506" i="12" s="1"/>
  <c r="A2930" i="12"/>
  <c r="H2930" i="12" s="1"/>
  <c r="A4082" i="12"/>
  <c r="H4082" i="12" s="1"/>
  <c r="A2354" i="12"/>
  <c r="H2354" i="12" s="1"/>
  <c r="B8113" i="12"/>
  <c r="B6961" i="12"/>
  <c r="B7537" i="12"/>
  <c r="B5809" i="12"/>
  <c r="B6385" i="12"/>
  <c r="B5233" i="12"/>
  <c r="B4657" i="12"/>
  <c r="B4081" i="12"/>
  <c r="B2929" i="12"/>
  <c r="B3505" i="12"/>
  <c r="B2353" i="12"/>
  <c r="C52" i="1"/>
  <c r="C1770" i="12" s="1"/>
  <c r="A8106" i="12"/>
  <c r="H8106" i="12" s="1"/>
  <c r="A7530" i="12"/>
  <c r="H7530" i="12" s="1"/>
  <c r="A6954" i="12"/>
  <c r="H6954" i="12" s="1"/>
  <c r="A5802" i="12"/>
  <c r="H5802" i="12" s="1"/>
  <c r="A6378" i="12"/>
  <c r="H6378" i="12" s="1"/>
  <c r="A5226" i="12"/>
  <c r="H5226" i="12" s="1"/>
  <c r="A4650" i="12"/>
  <c r="H4650" i="12" s="1"/>
  <c r="A3498" i="12"/>
  <c r="H3498" i="12" s="1"/>
  <c r="A4074" i="12"/>
  <c r="H4074" i="12" s="1"/>
  <c r="A2346" i="12"/>
  <c r="H2346" i="12" s="1"/>
  <c r="A2922" i="12"/>
  <c r="H2922" i="12" s="1"/>
  <c r="B8105" i="12"/>
  <c r="B7529" i="12"/>
  <c r="B6953" i="12"/>
  <c r="B5801" i="12"/>
  <c r="B6377" i="12"/>
  <c r="B4073" i="12"/>
  <c r="B5225" i="12"/>
  <c r="B4649" i="12"/>
  <c r="B3497" i="12"/>
  <c r="B2345" i="12"/>
  <c r="B2921" i="12"/>
  <c r="C44" i="1"/>
  <c r="C1762" i="12" s="1"/>
  <c r="A8098" i="12"/>
  <c r="H8098" i="12" s="1"/>
  <c r="A7522" i="12"/>
  <c r="H7522" i="12" s="1"/>
  <c r="A6946" i="12"/>
  <c r="H6946" i="12" s="1"/>
  <c r="A6370" i="12"/>
  <c r="H6370" i="12" s="1"/>
  <c r="A5794" i="12"/>
  <c r="H5794" i="12" s="1"/>
  <c r="A5218" i="12"/>
  <c r="H5218" i="12" s="1"/>
  <c r="A4642" i="12"/>
  <c r="H4642" i="12" s="1"/>
  <c r="A4066" i="12"/>
  <c r="H4066" i="12" s="1"/>
  <c r="A2914" i="12"/>
  <c r="H2914" i="12" s="1"/>
  <c r="A2338" i="12"/>
  <c r="H2338" i="12" s="1"/>
  <c r="A3490" i="12"/>
  <c r="H3490" i="12" s="1"/>
  <c r="B8097" i="12"/>
  <c r="B7521" i="12"/>
  <c r="B5793" i="12"/>
  <c r="B6945" i="12"/>
  <c r="B6369" i="12"/>
  <c r="B4641" i="12"/>
  <c r="B4065" i="12"/>
  <c r="B5217" i="12"/>
  <c r="B3489" i="12"/>
  <c r="B2913" i="12"/>
  <c r="B2337" i="12"/>
  <c r="C36" i="1"/>
  <c r="C1754" i="12" s="1"/>
  <c r="A7514" i="12"/>
  <c r="H7514" i="12" s="1"/>
  <c r="A8090" i="12"/>
  <c r="H8090" i="12" s="1"/>
  <c r="A6938" i="12"/>
  <c r="H6938" i="12" s="1"/>
  <c r="A6362" i="12"/>
  <c r="H6362" i="12" s="1"/>
  <c r="A5786" i="12"/>
  <c r="H5786" i="12" s="1"/>
  <c r="A5210" i="12"/>
  <c r="H5210" i="12" s="1"/>
  <c r="A4634" i="12"/>
  <c r="H4634" i="12" s="1"/>
  <c r="A4058" i="12"/>
  <c r="H4058" i="12" s="1"/>
  <c r="A2330" i="12"/>
  <c r="H2330" i="12" s="1"/>
  <c r="A3482" i="12"/>
  <c r="H3482" i="12" s="1"/>
  <c r="A2906" i="12"/>
  <c r="H2906" i="12" s="1"/>
  <c r="B8089" i="12"/>
  <c r="B7513" i="12"/>
  <c r="B6937" i="12"/>
  <c r="B6361" i="12"/>
  <c r="B5785" i="12"/>
  <c r="B5209" i="12"/>
  <c r="B3481" i="12"/>
  <c r="B4057" i="12"/>
  <c r="B4633" i="12"/>
  <c r="B2329" i="12"/>
  <c r="B2905" i="12"/>
  <c r="C28" i="1"/>
  <c r="C18" i="12" s="1"/>
  <c r="A8082" i="12"/>
  <c r="H8082" i="12" s="1"/>
  <c r="A7506" i="12"/>
  <c r="H7506" i="12" s="1"/>
  <c r="A6930" i="12"/>
  <c r="H6930" i="12" s="1"/>
  <c r="A6354" i="12"/>
  <c r="H6354" i="12" s="1"/>
  <c r="A5778" i="12"/>
  <c r="H5778" i="12" s="1"/>
  <c r="A5202" i="12"/>
  <c r="H5202" i="12" s="1"/>
  <c r="A4050" i="12"/>
  <c r="H4050" i="12" s="1"/>
  <c r="A3474" i="12"/>
  <c r="H3474" i="12" s="1"/>
  <c r="A4626" i="12"/>
  <c r="H4626" i="12" s="1"/>
  <c r="A2898" i="12"/>
  <c r="H2898" i="12" s="1"/>
  <c r="A2322" i="12"/>
  <c r="H2322" i="12" s="1"/>
  <c r="B8081" i="12"/>
  <c r="B7505" i="12"/>
  <c r="B6929" i="12"/>
  <c r="B5777" i="12"/>
  <c r="B6353" i="12"/>
  <c r="B4625" i="12"/>
  <c r="B5201" i="12"/>
  <c r="B4049" i="12"/>
  <c r="B2897" i="12"/>
  <c r="B3473" i="12"/>
  <c r="B2321" i="12"/>
  <c r="C20" i="1"/>
  <c r="A7498" i="12"/>
  <c r="H7498" i="12" s="1"/>
  <c r="A8074" i="12"/>
  <c r="H8074" i="12" s="1"/>
  <c r="A6922" i="12"/>
  <c r="H6922" i="12" s="1"/>
  <c r="A6346" i="12"/>
  <c r="H6346" i="12" s="1"/>
  <c r="A5770" i="12"/>
  <c r="H5770" i="12" s="1"/>
  <c r="A5194" i="12"/>
  <c r="H5194" i="12" s="1"/>
  <c r="A4618" i="12"/>
  <c r="H4618" i="12" s="1"/>
  <c r="A4042" i="12"/>
  <c r="H4042" i="12" s="1"/>
  <c r="A3466" i="12"/>
  <c r="H3466" i="12" s="1"/>
  <c r="A2314" i="12"/>
  <c r="H2314" i="12" s="1"/>
  <c r="A2890" i="12"/>
  <c r="H2890" i="12" s="1"/>
  <c r="B8073" i="12"/>
  <c r="B7497" i="12"/>
  <c r="B6921" i="12"/>
  <c r="B6345" i="12"/>
  <c r="B5769" i="12"/>
  <c r="B5193" i="12"/>
  <c r="B4041" i="12"/>
  <c r="B4617" i="12"/>
  <c r="B3465" i="12"/>
  <c r="B2313" i="12"/>
  <c r="B2889" i="12"/>
  <c r="C63" i="1"/>
  <c r="C8641" i="12"/>
  <c r="C8065" i="12"/>
  <c r="C6913" i="12"/>
  <c r="C7489" i="12"/>
  <c r="C5761" i="12"/>
  <c r="C5185" i="12"/>
  <c r="C6337" i="12"/>
  <c r="C4033" i="12"/>
  <c r="C4609" i="12"/>
  <c r="C2881" i="12"/>
  <c r="C3457" i="12"/>
  <c r="C8633" i="12"/>
  <c r="C8057" i="12"/>
  <c r="C7481" i="12"/>
  <c r="C5753" i="12"/>
  <c r="C6905" i="12"/>
  <c r="C4025" i="12"/>
  <c r="C2873" i="12"/>
  <c r="C5177" i="12"/>
  <c r="C4601" i="12"/>
  <c r="C3449" i="12"/>
  <c r="C6329" i="12"/>
  <c r="C561" i="12"/>
  <c r="C8625" i="12"/>
  <c r="C8049" i="12"/>
  <c r="C6897" i="12"/>
  <c r="C7473" i="12"/>
  <c r="C5745" i="12"/>
  <c r="C5169" i="12"/>
  <c r="C6321" i="12"/>
  <c r="C4593" i="12"/>
  <c r="C4017" i="12"/>
  <c r="C2865" i="12"/>
  <c r="C3441" i="12"/>
  <c r="C553" i="12"/>
  <c r="C8617" i="12"/>
  <c r="C8041" i="12"/>
  <c r="C7465" i="12"/>
  <c r="C6889" i="12"/>
  <c r="C5161" i="12"/>
  <c r="C6313" i="12"/>
  <c r="C5737" i="12"/>
  <c r="C4585" i="12"/>
  <c r="C4009" i="12"/>
  <c r="C2857" i="12"/>
  <c r="C3433" i="12"/>
  <c r="C8609" i="12"/>
  <c r="C8033" i="12"/>
  <c r="C7457" i="12"/>
  <c r="C6881" i="12"/>
  <c r="C5729" i="12"/>
  <c r="C6305" i="12"/>
  <c r="C5153" i="12"/>
  <c r="C4001" i="12"/>
  <c r="C4577" i="12"/>
  <c r="C3425" i="12"/>
  <c r="C2849" i="12"/>
  <c r="C8601" i="12"/>
  <c r="C8025" i="12"/>
  <c r="C6873" i="12"/>
  <c r="C6297" i="12"/>
  <c r="C5145" i="12"/>
  <c r="C5721" i="12"/>
  <c r="C3993" i="12"/>
  <c r="C3417" i="12"/>
  <c r="C4569" i="12"/>
  <c r="C7449" i="12"/>
  <c r="C8593" i="12"/>
  <c r="C8017" i="12"/>
  <c r="C7441" i="12"/>
  <c r="C6865" i="12"/>
  <c r="C5713" i="12"/>
  <c r="C6289" i="12"/>
  <c r="C5137" i="12"/>
  <c r="C3985" i="12"/>
  <c r="C4561" i="12"/>
  <c r="C3409" i="12"/>
  <c r="C8585" i="12"/>
  <c r="C8009" i="12"/>
  <c r="C6857" i="12"/>
  <c r="C7433" i="12"/>
  <c r="C6281" i="12"/>
  <c r="C5129" i="12"/>
  <c r="C5705" i="12"/>
  <c r="C4553" i="12"/>
  <c r="C3977" i="12"/>
  <c r="C3401" i="12"/>
  <c r="C8577" i="12"/>
  <c r="C8001" i="12"/>
  <c r="C6849" i="12"/>
  <c r="C7425" i="12"/>
  <c r="C5697" i="12"/>
  <c r="C6273" i="12"/>
  <c r="C5121" i="12"/>
  <c r="C4545" i="12"/>
  <c r="C3393" i="12"/>
  <c r="C3969" i="12"/>
  <c r="C7993" i="12"/>
  <c r="C8569" i="12"/>
  <c r="C7417" i="12"/>
  <c r="C6841" i="12"/>
  <c r="C6265" i="12"/>
  <c r="C5113" i="12"/>
  <c r="C5689" i="12"/>
  <c r="C4537" i="12"/>
  <c r="C3385" i="12"/>
  <c r="C3961" i="12"/>
  <c r="C8561" i="12"/>
  <c r="C7985" i="12"/>
  <c r="C6833" i="12"/>
  <c r="C7409" i="12"/>
  <c r="C6257" i="12"/>
  <c r="C5105" i="12"/>
  <c r="C5681" i="12"/>
  <c r="C4529" i="12"/>
  <c r="C3953" i="12"/>
  <c r="C3377" i="12"/>
  <c r="C7977" i="12"/>
  <c r="C8553" i="12"/>
  <c r="C7401" i="12"/>
  <c r="C6249" i="12"/>
  <c r="C6825" i="12"/>
  <c r="C5673" i="12"/>
  <c r="C5097" i="12"/>
  <c r="C3945" i="12"/>
  <c r="C4521" i="12"/>
  <c r="C3369" i="12"/>
  <c r="C8545" i="12"/>
  <c r="C7969" i="12"/>
  <c r="C7393" i="12"/>
  <c r="C6817" i="12"/>
  <c r="C6241" i="12"/>
  <c r="C5665" i="12"/>
  <c r="C5089" i="12"/>
  <c r="C3361" i="12"/>
  <c r="C3937" i="12"/>
  <c r="C4513" i="12"/>
  <c r="C7961" i="12"/>
  <c r="C8537" i="12"/>
  <c r="C7385" i="12"/>
  <c r="C6809" i="12"/>
  <c r="C5657" i="12"/>
  <c r="C6233" i="12"/>
  <c r="C5081" i="12"/>
  <c r="C4505" i="12"/>
  <c r="C3929" i="12"/>
  <c r="C3353" i="12"/>
  <c r="C8529" i="12"/>
  <c r="C7953" i="12"/>
  <c r="C7377" i="12"/>
  <c r="C6801" i="12"/>
  <c r="C6225" i="12"/>
  <c r="C5649" i="12"/>
  <c r="C5073" i="12"/>
  <c r="C3921" i="12"/>
  <c r="C4497" i="12"/>
  <c r="C3345" i="12"/>
  <c r="C7945" i="12"/>
  <c r="C8521" i="12"/>
  <c r="C7369" i="12"/>
  <c r="C6793" i="12"/>
  <c r="C5641" i="12"/>
  <c r="C4489" i="12"/>
  <c r="C6217" i="12"/>
  <c r="C5065" i="12"/>
  <c r="C3913" i="12"/>
  <c r="C3337" i="12"/>
  <c r="C8513" i="12"/>
  <c r="C7937" i="12"/>
  <c r="C7361" i="12"/>
  <c r="C6785" i="12"/>
  <c r="C6209" i="12"/>
  <c r="C5633" i="12"/>
  <c r="C5057" i="12"/>
  <c r="C4481" i="12"/>
  <c r="C3905" i="12"/>
  <c r="C3329" i="12"/>
  <c r="C8505" i="12"/>
  <c r="C7929" i="12"/>
  <c r="C7353" i="12"/>
  <c r="C6777" i="12"/>
  <c r="C5049" i="12"/>
  <c r="C6201" i="12"/>
  <c r="C5625" i="12"/>
  <c r="C4473" i="12"/>
  <c r="C3321" i="12"/>
  <c r="C3897" i="12"/>
  <c r="C8497" i="12"/>
  <c r="C7921" i="12"/>
  <c r="C7345" i="12"/>
  <c r="C6769" i="12"/>
  <c r="C5617" i="12"/>
  <c r="C6193" i="12"/>
  <c r="C5041" i="12"/>
  <c r="C4465" i="12"/>
  <c r="C3889" i="12"/>
  <c r="C3313" i="12"/>
  <c r="C7913" i="12"/>
  <c r="C8489" i="12"/>
  <c r="C7337" i="12"/>
  <c r="C6761" i="12"/>
  <c r="C5033" i="12"/>
  <c r="C5609" i="12"/>
  <c r="C3881" i="12"/>
  <c r="C4457" i="12"/>
  <c r="C6185" i="12"/>
  <c r="C3305" i="12"/>
  <c r="C2729" i="12"/>
  <c r="C8481" i="12"/>
  <c r="C7905" i="12"/>
  <c r="C7329" i="12"/>
  <c r="C6753" i="12"/>
  <c r="C6177" i="12"/>
  <c r="C5601" i="12"/>
  <c r="C5025" i="12"/>
  <c r="C3873" i="12"/>
  <c r="C3297" i="12"/>
  <c r="C2721" i="12"/>
  <c r="C4449" i="12"/>
  <c r="C409" i="12"/>
  <c r="C8473" i="12"/>
  <c r="C7897" i="12"/>
  <c r="C6745" i="12"/>
  <c r="C7321" i="12"/>
  <c r="C5017" i="12"/>
  <c r="C6169" i="12"/>
  <c r="C5593" i="12"/>
  <c r="C4441" i="12"/>
  <c r="C2713" i="12"/>
  <c r="C3865" i="12"/>
  <c r="C3289" i="12"/>
  <c r="C401" i="12"/>
  <c r="C8465" i="12"/>
  <c r="C7889" i="12"/>
  <c r="C7313" i="12"/>
  <c r="C6737" i="12"/>
  <c r="C6161" i="12"/>
  <c r="C5585" i="12"/>
  <c r="C5009" i="12"/>
  <c r="C3857" i="12"/>
  <c r="C4433" i="12"/>
  <c r="C3281" i="12"/>
  <c r="C2705" i="12"/>
  <c r="C8457" i="12"/>
  <c r="C7305" i="12"/>
  <c r="C7881" i="12"/>
  <c r="C6729" i="12"/>
  <c r="C5001" i="12"/>
  <c r="C6153" i="12"/>
  <c r="C5577" i="12"/>
  <c r="C4425" i="12"/>
  <c r="C3849" i="12"/>
  <c r="C3273" i="12"/>
  <c r="C2697" i="12"/>
  <c r="C8449" i="12"/>
  <c r="C7873" i="12"/>
  <c r="C7297" i="12"/>
  <c r="C6721" i="12"/>
  <c r="C6145" i="12"/>
  <c r="C5569" i="12"/>
  <c r="C4993" i="12"/>
  <c r="C4417" i="12"/>
  <c r="C2689" i="12"/>
  <c r="C3265" i="12"/>
  <c r="C3841" i="12"/>
  <c r="C7865" i="12"/>
  <c r="C8441" i="12"/>
  <c r="C7289" i="12"/>
  <c r="C6713" i="12"/>
  <c r="C4985" i="12"/>
  <c r="C6137" i="12"/>
  <c r="C5561" i="12"/>
  <c r="C4409" i="12"/>
  <c r="C3833" i="12"/>
  <c r="C3257" i="12"/>
  <c r="C2681" i="12"/>
  <c r="C8433" i="12"/>
  <c r="C6705" i="12"/>
  <c r="C7857" i="12"/>
  <c r="C5553" i="12"/>
  <c r="C6129" i="12"/>
  <c r="C7281" i="12"/>
  <c r="C4401" i="12"/>
  <c r="C4977" i="12"/>
  <c r="C3825" i="12"/>
  <c r="C2673" i="12"/>
  <c r="C3249" i="12"/>
  <c r="C8425" i="12"/>
  <c r="C7849" i="12"/>
  <c r="C7273" i="12"/>
  <c r="C6697" i="12"/>
  <c r="C4969" i="12"/>
  <c r="C6121" i="12"/>
  <c r="C5545" i="12"/>
  <c r="C3817" i="12"/>
  <c r="C4393" i="12"/>
  <c r="C3241" i="12"/>
  <c r="C2665" i="12"/>
  <c r="C8417" i="12"/>
  <c r="C7841" i="12"/>
  <c r="C7265" i="12"/>
  <c r="C6689" i="12"/>
  <c r="C6113" i="12"/>
  <c r="C5537" i="12"/>
  <c r="C4961" i="12"/>
  <c r="C3233" i="12"/>
  <c r="C4385" i="12"/>
  <c r="C3809" i="12"/>
  <c r="C2657" i="12"/>
  <c r="C345" i="12"/>
  <c r="C8409" i="12"/>
  <c r="C7833" i="12"/>
  <c r="C7257" i="12"/>
  <c r="C6681" i="12"/>
  <c r="C6105" i="12"/>
  <c r="C5529" i="12"/>
  <c r="C4953" i="12"/>
  <c r="C4377" i="12"/>
  <c r="C2649" i="12"/>
  <c r="C3801" i="12"/>
  <c r="C3225" i="12"/>
  <c r="C337" i="12"/>
  <c r="C8401" i="12"/>
  <c r="C7825" i="12"/>
  <c r="C7249" i="12"/>
  <c r="C6673" i="12"/>
  <c r="C6097" i="12"/>
  <c r="C5521" i="12"/>
  <c r="C4945" i="12"/>
  <c r="C4369" i="12"/>
  <c r="C3217" i="12"/>
  <c r="C2641" i="12"/>
  <c r="C3793" i="12"/>
  <c r="C8393" i="12"/>
  <c r="C7241" i="12"/>
  <c r="C7817" i="12"/>
  <c r="C6665" i="12"/>
  <c r="C4937" i="12"/>
  <c r="C5513" i="12"/>
  <c r="C6089" i="12"/>
  <c r="C4361" i="12"/>
  <c r="C3785" i="12"/>
  <c r="C3209" i="12"/>
  <c r="C2633" i="12"/>
  <c r="C8385" i="12"/>
  <c r="C7809" i="12"/>
  <c r="C7233" i="12"/>
  <c r="C6081" i="12"/>
  <c r="C6657" i="12"/>
  <c r="C4929" i="12"/>
  <c r="C5505" i="12"/>
  <c r="C4353" i="12"/>
  <c r="C2625" i="12"/>
  <c r="C3777" i="12"/>
  <c r="C3201" i="12"/>
  <c r="C7801" i="12"/>
  <c r="C8377" i="12"/>
  <c r="C6649" i="12"/>
  <c r="C7225" i="12"/>
  <c r="C5497" i="12"/>
  <c r="C4921" i="12"/>
  <c r="C6073" i="12"/>
  <c r="C4345" i="12"/>
  <c r="C3193" i="12"/>
  <c r="C2617" i="12"/>
  <c r="C3769" i="12"/>
  <c r="C8369" i="12"/>
  <c r="C7217" i="12"/>
  <c r="C7793" i="12"/>
  <c r="C6065" i="12"/>
  <c r="C6641" i="12"/>
  <c r="C5489" i="12"/>
  <c r="C4337" i="12"/>
  <c r="C4913" i="12"/>
  <c r="C2609" i="12"/>
  <c r="C3761" i="12"/>
  <c r="C3185" i="12"/>
  <c r="C7785" i="12"/>
  <c r="C8361" i="12"/>
  <c r="C7209" i="12"/>
  <c r="C6633" i="12"/>
  <c r="C6057" i="12"/>
  <c r="C4905" i="12"/>
  <c r="C5481" i="12"/>
  <c r="C4329" i="12"/>
  <c r="C3177" i="12"/>
  <c r="C2601" i="12"/>
  <c r="C3753" i="12"/>
  <c r="C8353" i="12"/>
  <c r="C7777" i="12"/>
  <c r="C7201" i="12"/>
  <c r="C6625" i="12"/>
  <c r="C6049" i="12"/>
  <c r="C5473" i="12"/>
  <c r="C3169" i="12"/>
  <c r="C4897" i="12"/>
  <c r="C4321" i="12"/>
  <c r="C2593" i="12"/>
  <c r="C3745" i="12"/>
  <c r="C281" i="12"/>
  <c r="C8345" i="12"/>
  <c r="C7769" i="12"/>
  <c r="C7193" i="12"/>
  <c r="C6617" i="12"/>
  <c r="C6041" i="12"/>
  <c r="C5465" i="12"/>
  <c r="C4313" i="12"/>
  <c r="C4889" i="12"/>
  <c r="C2585" i="12"/>
  <c r="C3737" i="12"/>
  <c r="C3161" i="12"/>
  <c r="C8337" i="12"/>
  <c r="C7761" i="12"/>
  <c r="C7185" i="12"/>
  <c r="C6609" i="12"/>
  <c r="C6033" i="12"/>
  <c r="C5457" i="12"/>
  <c r="C4881" i="12"/>
  <c r="C4305" i="12"/>
  <c r="C3153" i="12"/>
  <c r="C2577" i="12"/>
  <c r="C3729" i="12"/>
  <c r="C265" i="12"/>
  <c r="C8329" i="12"/>
  <c r="C7177" i="12"/>
  <c r="C6025" i="12"/>
  <c r="C7753" i="12"/>
  <c r="C6601" i="12"/>
  <c r="C5449" i="12"/>
  <c r="C4297" i="12"/>
  <c r="C4873" i="12"/>
  <c r="C3721" i="12"/>
  <c r="C3145" i="12"/>
  <c r="C2569" i="12"/>
  <c r="C8321" i="12"/>
  <c r="C7745" i="12"/>
  <c r="C7169" i="12"/>
  <c r="C6593" i="12"/>
  <c r="C6017" i="12"/>
  <c r="C4289" i="12"/>
  <c r="C5441" i="12"/>
  <c r="C2561" i="12"/>
  <c r="C4865" i="12"/>
  <c r="C3713" i="12"/>
  <c r="C3137" i="12"/>
  <c r="C8313" i="12"/>
  <c r="C7737" i="12"/>
  <c r="C7161" i="12"/>
  <c r="C6585" i="12"/>
  <c r="C6009" i="12"/>
  <c r="C5433" i="12"/>
  <c r="C4857" i="12"/>
  <c r="C4281" i="12"/>
  <c r="C3705" i="12"/>
  <c r="C2553" i="12"/>
  <c r="C3129" i="12"/>
  <c r="C241" i="12"/>
  <c r="C8305" i="12"/>
  <c r="C7729" i="12"/>
  <c r="C7153" i="12"/>
  <c r="C6577" i="12"/>
  <c r="C6001" i="12"/>
  <c r="C5425" i="12"/>
  <c r="C3697" i="12"/>
  <c r="C4273" i="12"/>
  <c r="C4849" i="12"/>
  <c r="C2545" i="12"/>
  <c r="C3121" i="12"/>
  <c r="C8297" i="12"/>
  <c r="C7721" i="12"/>
  <c r="C7145" i="12"/>
  <c r="C5993" i="12"/>
  <c r="C6569" i="12"/>
  <c r="C4841" i="12"/>
  <c r="C4265" i="12"/>
  <c r="C3689" i="12"/>
  <c r="C2537" i="12"/>
  <c r="C5417" i="12"/>
  <c r="C3113" i="12"/>
  <c r="C225" i="12"/>
  <c r="C8289" i="12"/>
  <c r="C7713" i="12"/>
  <c r="C7137" i="12"/>
  <c r="C6561" i="12"/>
  <c r="C5985" i="12"/>
  <c r="C5409" i="12"/>
  <c r="C4257" i="12"/>
  <c r="C3681" i="12"/>
  <c r="C3105" i="12"/>
  <c r="C4833" i="12"/>
  <c r="C2529" i="12"/>
  <c r="C8281" i="12"/>
  <c r="C7705" i="12"/>
  <c r="C7129" i="12"/>
  <c r="C5977" i="12"/>
  <c r="C6553" i="12"/>
  <c r="C5401" i="12"/>
  <c r="C4249" i="12"/>
  <c r="C4825" i="12"/>
  <c r="C3673" i="12"/>
  <c r="C2521" i="12"/>
  <c r="C3097" i="12"/>
  <c r="C8273" i="12"/>
  <c r="C7697" i="12"/>
  <c r="C7121" i="12"/>
  <c r="C6545" i="12"/>
  <c r="C5969" i="12"/>
  <c r="C5393" i="12"/>
  <c r="C4817" i="12"/>
  <c r="C3665" i="12"/>
  <c r="C4241" i="12"/>
  <c r="C3089" i="12"/>
  <c r="C2513" i="12"/>
  <c r="C201" i="12"/>
  <c r="C8265" i="12"/>
  <c r="C7689" i="12"/>
  <c r="C7113" i="12"/>
  <c r="C5961" i="12"/>
  <c r="C6537" i="12"/>
  <c r="C5385" i="12"/>
  <c r="C4233" i="12"/>
  <c r="C4809" i="12"/>
  <c r="C3657" i="12"/>
  <c r="C3081" i="12"/>
  <c r="C2505" i="12"/>
  <c r="C8257" i="12"/>
  <c r="C7681" i="12"/>
  <c r="C7105" i="12"/>
  <c r="C5953" i="12"/>
  <c r="C5377" i="12"/>
  <c r="C6529" i="12"/>
  <c r="C4225" i="12"/>
  <c r="C2497" i="12"/>
  <c r="C3649" i="12"/>
  <c r="C3073" i="12"/>
  <c r="C4801" i="12"/>
  <c r="C185" i="12"/>
  <c r="C8249" i="12"/>
  <c r="C7673" i="12"/>
  <c r="C6521" i="12"/>
  <c r="C7097" i="12"/>
  <c r="C5945" i="12"/>
  <c r="C5369" i="12"/>
  <c r="C4793" i="12"/>
  <c r="C4217" i="12"/>
  <c r="C3641" i="12"/>
  <c r="C2489" i="12"/>
  <c r="C3065" i="12"/>
  <c r="C8241" i="12"/>
  <c r="C7089" i="12"/>
  <c r="C7665" i="12"/>
  <c r="C6513" i="12"/>
  <c r="C5361" i="12"/>
  <c r="C5937" i="12"/>
  <c r="C3633" i="12"/>
  <c r="C4209" i="12"/>
  <c r="C4785" i="12"/>
  <c r="C2481" i="12"/>
  <c r="C3057" i="12"/>
  <c r="C8233" i="12"/>
  <c r="C7657" i="12"/>
  <c r="C7081" i="12"/>
  <c r="C5929" i="12"/>
  <c r="C6505" i="12"/>
  <c r="C5353" i="12"/>
  <c r="C4777" i="12"/>
  <c r="C4201" i="12"/>
  <c r="C2473" i="12"/>
  <c r="C3625" i="12"/>
  <c r="C3049" i="12"/>
  <c r="C161" i="12"/>
  <c r="C8225" i="12"/>
  <c r="C7649" i="12"/>
  <c r="C7073" i="12"/>
  <c r="C6497" i="12"/>
  <c r="C5921" i="12"/>
  <c r="C5345" i="12"/>
  <c r="C4769" i="12"/>
  <c r="C4193" i="12"/>
  <c r="C3041" i="12"/>
  <c r="C3617" i="12"/>
  <c r="C2465" i="12"/>
  <c r="C153" i="12"/>
  <c r="C8217" i="12"/>
  <c r="C7065" i="12"/>
  <c r="C7641" i="12"/>
  <c r="C5913" i="12"/>
  <c r="C6489" i="12"/>
  <c r="C5337" i="12"/>
  <c r="C4185" i="12"/>
  <c r="C4761" i="12"/>
  <c r="C2457" i="12"/>
  <c r="C3609" i="12"/>
  <c r="C3033" i="12"/>
  <c r="C8209" i="12"/>
  <c r="C7633" i="12"/>
  <c r="C7057" i="12"/>
  <c r="C6481" i="12"/>
  <c r="C5905" i="12"/>
  <c r="C5329" i="12"/>
  <c r="C4753" i="12"/>
  <c r="C3601" i="12"/>
  <c r="C4177" i="12"/>
  <c r="C3025" i="12"/>
  <c r="C2449" i="12"/>
  <c r="C8201" i="12"/>
  <c r="C7625" i="12"/>
  <c r="C7049" i="12"/>
  <c r="C5897" i="12"/>
  <c r="C6473" i="12"/>
  <c r="C5321" i="12"/>
  <c r="C4169" i="12"/>
  <c r="C4745" i="12"/>
  <c r="C3593" i="12"/>
  <c r="C3017" i="12"/>
  <c r="C2441" i="12"/>
  <c r="C8193" i="12"/>
  <c r="C7617" i="12"/>
  <c r="C7041" i="12"/>
  <c r="C5889" i="12"/>
  <c r="C5313" i="12"/>
  <c r="C6465" i="12"/>
  <c r="C4737" i="12"/>
  <c r="C4161" i="12"/>
  <c r="C3585" i="12"/>
  <c r="C2433" i="12"/>
  <c r="C3009" i="12"/>
  <c r="C8185" i="12"/>
  <c r="C7609" i="12"/>
  <c r="C6457" i="12"/>
  <c r="C7033" i="12"/>
  <c r="C5881" i="12"/>
  <c r="C5305" i="12"/>
  <c r="C4729" i="12"/>
  <c r="C3577" i="12"/>
  <c r="C4153" i="12"/>
  <c r="C2425" i="12"/>
  <c r="C3001" i="12"/>
  <c r="C8177" i="12"/>
  <c r="C7601" i="12"/>
  <c r="C7025" i="12"/>
  <c r="C5873" i="12"/>
  <c r="C6449" i="12"/>
  <c r="C5297" i="12"/>
  <c r="C4721" i="12"/>
  <c r="C3569" i="12"/>
  <c r="C4145" i="12"/>
  <c r="C2417" i="12"/>
  <c r="C2993" i="12"/>
  <c r="C8169" i="12"/>
  <c r="C7593" i="12"/>
  <c r="C7017" i="12"/>
  <c r="C5865" i="12"/>
  <c r="C6441" i="12"/>
  <c r="C5289" i="12"/>
  <c r="C4713" i="12"/>
  <c r="C4137" i="12"/>
  <c r="C3561" i="12"/>
  <c r="C2409" i="12"/>
  <c r="C2985" i="12"/>
  <c r="C8161" i="12"/>
  <c r="C7585" i="12"/>
  <c r="C7009" i="12"/>
  <c r="C6433" i="12"/>
  <c r="C5857" i="12"/>
  <c r="C5281" i="12"/>
  <c r="C4705" i="12"/>
  <c r="C2977" i="12"/>
  <c r="C4129" i="12"/>
  <c r="C2401" i="12"/>
  <c r="C3553" i="12"/>
  <c r="C8153" i="12"/>
  <c r="C7001" i="12"/>
  <c r="C7577" i="12"/>
  <c r="C5849" i="12"/>
  <c r="C6425" i="12"/>
  <c r="C5273" i="12"/>
  <c r="C3545" i="12"/>
  <c r="C4121" i="12"/>
  <c r="C4697" i="12"/>
  <c r="C2393" i="12"/>
  <c r="C2969" i="12"/>
  <c r="C8145" i="12"/>
  <c r="C7569" i="12"/>
  <c r="C6993" i="12"/>
  <c r="C6417" i="12"/>
  <c r="C5841" i="12"/>
  <c r="C5265" i="12"/>
  <c r="C4689" i="12"/>
  <c r="C3537" i="12"/>
  <c r="C4113" i="12"/>
  <c r="C2961" i="12"/>
  <c r="C2385" i="12"/>
  <c r="C8137" i="12"/>
  <c r="C7561" i="12"/>
  <c r="C6985" i="12"/>
  <c r="C5833" i="12"/>
  <c r="C6409" i="12"/>
  <c r="C5257" i="12"/>
  <c r="C4681" i="12"/>
  <c r="C4105" i="12"/>
  <c r="C3529" i="12"/>
  <c r="C2953" i="12"/>
  <c r="C2377" i="12"/>
  <c r="C8129" i="12"/>
  <c r="C7553" i="12"/>
  <c r="C6977" i="12"/>
  <c r="C5825" i="12"/>
  <c r="C5249" i="12"/>
  <c r="C4097" i="12"/>
  <c r="C6401" i="12"/>
  <c r="C4673" i="12"/>
  <c r="C3521" i="12"/>
  <c r="C2369" i="12"/>
  <c r="C2945" i="12"/>
  <c r="B25" i="12"/>
  <c r="A22" i="12"/>
  <c r="H22" i="12" s="1"/>
  <c r="B11" i="12"/>
  <c r="A8" i="12"/>
  <c r="H8" i="12" s="1"/>
  <c r="A5" i="12"/>
  <c r="H5" i="12" s="1"/>
  <c r="A51" i="12"/>
  <c r="H51" i="12" s="1"/>
  <c r="B46" i="12"/>
  <c r="A43" i="12"/>
  <c r="H43" i="12" s="1"/>
  <c r="B35" i="12"/>
  <c r="B578" i="12"/>
  <c r="B626" i="12"/>
  <c r="B618" i="12"/>
  <c r="A615" i="12"/>
  <c r="H615" i="12" s="1"/>
  <c r="B610" i="12"/>
  <c r="A607" i="12"/>
  <c r="H607" i="12" s="1"/>
  <c r="B602" i="12"/>
  <c r="B599" i="12"/>
  <c r="A596" i="12"/>
  <c r="H596" i="12" s="1"/>
  <c r="B588" i="12"/>
  <c r="B585" i="12"/>
  <c r="B582" i="12"/>
  <c r="A579" i="12"/>
  <c r="H579" i="12" s="1"/>
  <c r="A1197" i="12"/>
  <c r="H1197" i="12" s="1"/>
  <c r="A1194" i="12"/>
  <c r="H1194" i="12" s="1"/>
  <c r="A1188" i="12"/>
  <c r="H1188" i="12" s="1"/>
  <c r="A1179" i="12"/>
  <c r="H1179" i="12" s="1"/>
  <c r="A1157" i="12"/>
  <c r="H1157" i="12" s="1"/>
  <c r="B1781" i="12"/>
  <c r="A1778" i="12"/>
  <c r="H1778" i="12" s="1"/>
  <c r="B1773" i="12"/>
  <c r="A1770" i="12"/>
  <c r="H1770" i="12" s="1"/>
  <c r="A1767" i="12"/>
  <c r="H1767" i="12" s="1"/>
  <c r="B1762" i="12"/>
  <c r="B1756" i="12"/>
  <c r="B1748" i="12"/>
  <c r="B1742" i="12"/>
  <c r="A1739" i="12"/>
  <c r="H1739" i="12" s="1"/>
  <c r="A1736" i="12"/>
  <c r="H1736" i="12" s="1"/>
  <c r="C2841" i="12"/>
  <c r="C2825" i="12"/>
  <c r="C2809" i="12"/>
  <c r="C2793" i="12"/>
  <c r="C2777" i="12"/>
  <c r="C2755" i="12"/>
  <c r="C40" i="1"/>
  <c r="A8094" i="12"/>
  <c r="H8094" i="12" s="1"/>
  <c r="A7518" i="12"/>
  <c r="H7518" i="12" s="1"/>
  <c r="A6942" i="12"/>
  <c r="H6942" i="12" s="1"/>
  <c r="A6366" i="12"/>
  <c r="H6366" i="12" s="1"/>
  <c r="A5790" i="12"/>
  <c r="H5790" i="12" s="1"/>
  <c r="A5214" i="12"/>
  <c r="H5214" i="12" s="1"/>
  <c r="A4638" i="12"/>
  <c r="H4638" i="12" s="1"/>
  <c r="A2334" i="12"/>
  <c r="H2334" i="12" s="1"/>
  <c r="A4062" i="12"/>
  <c r="H4062" i="12" s="1"/>
  <c r="A3486" i="12"/>
  <c r="H3486" i="12" s="1"/>
  <c r="A2910" i="12"/>
  <c r="H2910" i="12" s="1"/>
  <c r="C8613" i="12"/>
  <c r="C8037" i="12"/>
  <c r="C6885" i="12"/>
  <c r="C7461" i="12"/>
  <c r="C5733" i="12"/>
  <c r="C6309" i="12"/>
  <c r="C5157" i="12"/>
  <c r="C4581" i="12"/>
  <c r="C3429" i="12"/>
  <c r="C2853" i="12"/>
  <c r="C4005" i="12"/>
  <c r="C8565" i="12"/>
  <c r="C7989" i="12"/>
  <c r="C6837" i="12"/>
  <c r="C7413" i="12"/>
  <c r="C5109" i="12"/>
  <c r="C6261" i="12"/>
  <c r="C5685" i="12"/>
  <c r="C4533" i="12"/>
  <c r="C3957" i="12"/>
  <c r="C3381" i="12"/>
  <c r="C62" i="1"/>
  <c r="A8116" i="12"/>
  <c r="H8116" i="12" s="1"/>
  <c r="A7540" i="12"/>
  <c r="H7540" i="12" s="1"/>
  <c r="A6964" i="12"/>
  <c r="H6964" i="12" s="1"/>
  <c r="A5812" i="12"/>
  <c r="H5812" i="12" s="1"/>
  <c r="A4084" i="12"/>
  <c r="H4084" i="12" s="1"/>
  <c r="A5236" i="12"/>
  <c r="H5236" i="12" s="1"/>
  <c r="A6388" i="12"/>
  <c r="H6388" i="12" s="1"/>
  <c r="A4660" i="12"/>
  <c r="H4660" i="12" s="1"/>
  <c r="A3508" i="12"/>
  <c r="H3508" i="12" s="1"/>
  <c r="A2356" i="12"/>
  <c r="H2356" i="12" s="1"/>
  <c r="A2932" i="12"/>
  <c r="H2932" i="12" s="1"/>
  <c r="B8115" i="12"/>
  <c r="B7539" i="12"/>
  <c r="B6963" i="12"/>
  <c r="B6387" i="12"/>
  <c r="B5811" i="12"/>
  <c r="B5235" i="12"/>
  <c r="B4659" i="12"/>
  <c r="B4083" i="12"/>
  <c r="B3507" i="12"/>
  <c r="B2931" i="12"/>
  <c r="B2355" i="12"/>
  <c r="C8635" i="12"/>
  <c r="C7483" i="12"/>
  <c r="C6331" i="12"/>
  <c r="C6907" i="12"/>
  <c r="C8059" i="12"/>
  <c r="C5755" i="12"/>
  <c r="C5179" i="12"/>
  <c r="C4603" i="12"/>
  <c r="C4027" i="12"/>
  <c r="C3451" i="12"/>
  <c r="C2875" i="12"/>
  <c r="C8579" i="12"/>
  <c r="C8003" i="12"/>
  <c r="C6851" i="12"/>
  <c r="C7427" i="12"/>
  <c r="C6275" i="12"/>
  <c r="C5123" i="12"/>
  <c r="C4547" i="12"/>
  <c r="C5699" i="12"/>
  <c r="C3971" i="12"/>
  <c r="C3395" i="12"/>
  <c r="C8539" i="12"/>
  <c r="C7963" i="12"/>
  <c r="C7387" i="12"/>
  <c r="C6811" i="12"/>
  <c r="C5659" i="12"/>
  <c r="C6235" i="12"/>
  <c r="C5083" i="12"/>
  <c r="C4507" i="12"/>
  <c r="C3355" i="12"/>
  <c r="C3931" i="12"/>
  <c r="C7923" i="12"/>
  <c r="C8499" i="12"/>
  <c r="C7347" i="12"/>
  <c r="C6771" i="12"/>
  <c r="C6195" i="12"/>
  <c r="C5043" i="12"/>
  <c r="C3891" i="12"/>
  <c r="C5619" i="12"/>
  <c r="C4467" i="12"/>
  <c r="C3315" i="12"/>
  <c r="C7875" i="12"/>
  <c r="C8451" i="12"/>
  <c r="C6723" i="12"/>
  <c r="C7299" i="12"/>
  <c r="C4995" i="12"/>
  <c r="C6147" i="12"/>
  <c r="C4419" i="12"/>
  <c r="C5571" i="12"/>
  <c r="C2691" i="12"/>
  <c r="C3843" i="12"/>
  <c r="C3267" i="12"/>
  <c r="C8347" i="12"/>
  <c r="C7771" i="12"/>
  <c r="C7195" i="12"/>
  <c r="C6043" i="12"/>
  <c r="C5467" i="12"/>
  <c r="C6619" i="12"/>
  <c r="C4891" i="12"/>
  <c r="C4315" i="12"/>
  <c r="C3739" i="12"/>
  <c r="C3163" i="12"/>
  <c r="C2587" i="12"/>
  <c r="C59" i="1"/>
  <c r="C1201" i="12" s="1"/>
  <c r="A7537" i="12"/>
  <c r="H7537" i="12" s="1"/>
  <c r="A8113" i="12"/>
  <c r="H8113" i="12" s="1"/>
  <c r="A6961" i="12"/>
  <c r="H6961" i="12" s="1"/>
  <c r="A6385" i="12"/>
  <c r="H6385" i="12" s="1"/>
  <c r="A5809" i="12"/>
  <c r="H5809" i="12" s="1"/>
  <c r="A4081" i="12"/>
  <c r="H4081" i="12" s="1"/>
  <c r="A4657" i="12"/>
  <c r="H4657" i="12" s="1"/>
  <c r="A2929" i="12"/>
  <c r="H2929" i="12" s="1"/>
  <c r="A3505" i="12"/>
  <c r="H3505" i="12" s="1"/>
  <c r="A5233" i="12"/>
  <c r="H5233" i="12" s="1"/>
  <c r="A2353" i="12"/>
  <c r="H2353" i="12" s="1"/>
  <c r="B8112" i="12"/>
  <c r="B6960" i="12"/>
  <c r="B7536" i="12"/>
  <c r="B5808" i="12"/>
  <c r="B6384" i="12"/>
  <c r="B5232" i="12"/>
  <c r="B3504" i="12"/>
  <c r="B4080" i="12"/>
  <c r="B4656" i="12"/>
  <c r="B2352" i="12"/>
  <c r="B2928" i="12"/>
  <c r="C51" i="1"/>
  <c r="C617" i="12" s="1"/>
  <c r="A8105" i="12"/>
  <c r="H8105" i="12" s="1"/>
  <c r="A7529" i="12"/>
  <c r="H7529" i="12" s="1"/>
  <c r="A6953" i="12"/>
  <c r="H6953" i="12" s="1"/>
  <c r="A5801" i="12"/>
  <c r="H5801" i="12" s="1"/>
  <c r="A6377" i="12"/>
  <c r="H6377" i="12" s="1"/>
  <c r="A5225" i="12"/>
  <c r="H5225" i="12" s="1"/>
  <c r="A4649" i="12"/>
  <c r="H4649" i="12" s="1"/>
  <c r="A3497" i="12"/>
  <c r="H3497" i="12" s="1"/>
  <c r="A4073" i="12"/>
  <c r="H4073" i="12" s="1"/>
  <c r="A2345" i="12"/>
  <c r="H2345" i="12" s="1"/>
  <c r="A2921" i="12"/>
  <c r="H2921" i="12" s="1"/>
  <c r="B8104" i="12"/>
  <c r="B7528" i="12"/>
  <c r="B6952" i="12"/>
  <c r="B6376" i="12"/>
  <c r="B5800" i="12"/>
  <c r="B5224" i="12"/>
  <c r="B4072" i="12"/>
  <c r="B4648" i="12"/>
  <c r="B2920" i="12"/>
  <c r="B2344" i="12"/>
  <c r="B3496" i="12"/>
  <c r="C43" i="1"/>
  <c r="C609" i="12" s="1"/>
  <c r="A8097" i="12"/>
  <c r="H8097" i="12" s="1"/>
  <c r="A7521" i="12"/>
  <c r="H7521" i="12" s="1"/>
  <c r="A6945" i="12"/>
  <c r="H6945" i="12" s="1"/>
  <c r="A6369" i="12"/>
  <c r="H6369" i="12" s="1"/>
  <c r="A5793" i="12"/>
  <c r="H5793" i="12" s="1"/>
  <c r="A4065" i="12"/>
  <c r="H4065" i="12" s="1"/>
  <c r="A4641" i="12"/>
  <c r="H4641" i="12" s="1"/>
  <c r="A5217" i="12"/>
  <c r="H5217" i="12" s="1"/>
  <c r="A3489" i="12"/>
  <c r="H3489" i="12" s="1"/>
  <c r="A2913" i="12"/>
  <c r="H2913" i="12" s="1"/>
  <c r="A2337" i="12"/>
  <c r="H2337" i="12" s="1"/>
  <c r="B8096" i="12"/>
  <c r="B7520" i="12"/>
  <c r="B6944" i="12"/>
  <c r="B6368" i="12"/>
  <c r="B5792" i="12"/>
  <c r="B5216" i="12"/>
  <c r="B4640" i="12"/>
  <c r="B4064" i="12"/>
  <c r="B3488" i="12"/>
  <c r="B2912" i="12"/>
  <c r="B2336" i="12"/>
  <c r="C35" i="1"/>
  <c r="C1753" i="12" s="1"/>
  <c r="A8089" i="12"/>
  <c r="H8089" i="12" s="1"/>
  <c r="A7513" i="12"/>
  <c r="H7513" i="12" s="1"/>
  <c r="A6937" i="12"/>
  <c r="H6937" i="12" s="1"/>
  <c r="A6361" i="12"/>
  <c r="H6361" i="12" s="1"/>
  <c r="A5785" i="12"/>
  <c r="H5785" i="12" s="1"/>
  <c r="A5209" i="12"/>
  <c r="H5209" i="12" s="1"/>
  <c r="A4633" i="12"/>
  <c r="H4633" i="12" s="1"/>
  <c r="A4057" i="12"/>
  <c r="H4057" i="12" s="1"/>
  <c r="A2329" i="12"/>
  <c r="H2329" i="12" s="1"/>
  <c r="A2905" i="12"/>
  <c r="H2905" i="12" s="1"/>
  <c r="A3481" i="12"/>
  <c r="H3481" i="12" s="1"/>
  <c r="B8088" i="12"/>
  <c r="B7512" i="12"/>
  <c r="B6936" i="12"/>
  <c r="B6360" i="12"/>
  <c r="B5784" i="12"/>
  <c r="B5208" i="12"/>
  <c r="B4056" i="12"/>
  <c r="B3480" i="12"/>
  <c r="B4632" i="12"/>
  <c r="B2904" i="12"/>
  <c r="B2328" i="12"/>
  <c r="C27" i="1"/>
  <c r="C1745" i="12" s="1"/>
  <c r="A8081" i="12"/>
  <c r="H8081" i="12" s="1"/>
  <c r="A7505" i="12"/>
  <c r="H7505" i="12" s="1"/>
  <c r="A6929" i="12"/>
  <c r="H6929" i="12" s="1"/>
  <c r="A5777" i="12"/>
  <c r="H5777" i="12" s="1"/>
  <c r="A4625" i="12"/>
  <c r="H4625" i="12" s="1"/>
  <c r="A4049" i="12"/>
  <c r="H4049" i="12" s="1"/>
  <c r="A6353" i="12"/>
  <c r="H6353" i="12" s="1"/>
  <c r="A5201" i="12"/>
  <c r="H5201" i="12" s="1"/>
  <c r="A2897" i="12"/>
  <c r="H2897" i="12" s="1"/>
  <c r="A3473" i="12"/>
  <c r="H3473" i="12" s="1"/>
  <c r="A2321" i="12"/>
  <c r="H2321" i="12" s="1"/>
  <c r="B8080" i="12"/>
  <c r="B7504" i="12"/>
  <c r="B6928" i="12"/>
  <c r="B6352" i="12"/>
  <c r="B5776" i="12"/>
  <c r="B4624" i="12"/>
  <c r="B5200" i="12"/>
  <c r="B4048" i="12"/>
  <c r="B3472" i="12"/>
  <c r="B2896" i="12"/>
  <c r="B2320" i="12"/>
  <c r="C19" i="1"/>
  <c r="C1737" i="12" s="1"/>
  <c r="A8073" i="12"/>
  <c r="H8073" i="12" s="1"/>
  <c r="A7497" i="12"/>
  <c r="H7497" i="12" s="1"/>
  <c r="A6345" i="12"/>
  <c r="H6345" i="12" s="1"/>
  <c r="A6921" i="12"/>
  <c r="H6921" i="12" s="1"/>
  <c r="A5769" i="12"/>
  <c r="H5769" i="12" s="1"/>
  <c r="A5193" i="12"/>
  <c r="H5193" i="12" s="1"/>
  <c r="A4617" i="12"/>
  <c r="H4617" i="12" s="1"/>
  <c r="A3465" i="12"/>
  <c r="H3465" i="12" s="1"/>
  <c r="A4041" i="12"/>
  <c r="H4041" i="12" s="1"/>
  <c r="A2313" i="12"/>
  <c r="H2313" i="12" s="1"/>
  <c r="A2889" i="12"/>
  <c r="H2889" i="12" s="1"/>
  <c r="B8072" i="12"/>
  <c r="B6920" i="12"/>
  <c r="B7496" i="12"/>
  <c r="B6344" i="12"/>
  <c r="B5768" i="12"/>
  <c r="B5192" i="12"/>
  <c r="B4616" i="12"/>
  <c r="B4040" i="12"/>
  <c r="B2888" i="12"/>
  <c r="B2312" i="12"/>
  <c r="B3464" i="12"/>
  <c r="A8117" i="12"/>
  <c r="H8117" i="12" s="1"/>
  <c r="A6965" i="12"/>
  <c r="H6965" i="12" s="1"/>
  <c r="A7541" i="12"/>
  <c r="H7541" i="12" s="1"/>
  <c r="A5813" i="12"/>
  <c r="H5813" i="12" s="1"/>
  <c r="A6389" i="12"/>
  <c r="H6389" i="12" s="1"/>
  <c r="A5237" i="12"/>
  <c r="H5237" i="12" s="1"/>
  <c r="A3509" i="12"/>
  <c r="H3509" i="12" s="1"/>
  <c r="A4661" i="12"/>
  <c r="H4661" i="12" s="1"/>
  <c r="A4085" i="12"/>
  <c r="H4085" i="12" s="1"/>
  <c r="A2357" i="12"/>
  <c r="H2357" i="12" s="1"/>
  <c r="A2933" i="12"/>
  <c r="H2933" i="12" s="1"/>
  <c r="C8640" i="12"/>
  <c r="C8064" i="12"/>
  <c r="C7488" i="12"/>
  <c r="C6912" i="12"/>
  <c r="C5760" i="12"/>
  <c r="C5184" i="12"/>
  <c r="C6336" i="12"/>
  <c r="C4608" i="12"/>
  <c r="C3456" i="12"/>
  <c r="C2880" i="12"/>
  <c r="C4032" i="12"/>
  <c r="C8632" i="12"/>
  <c r="C8056" i="12"/>
  <c r="C7480" i="12"/>
  <c r="C6904" i="12"/>
  <c r="C5176" i="12"/>
  <c r="C6328" i="12"/>
  <c r="C5752" i="12"/>
  <c r="C4024" i="12"/>
  <c r="C2872" i="12"/>
  <c r="C4600" i="12"/>
  <c r="C3448" i="12"/>
  <c r="C8624" i="12"/>
  <c r="C8048" i="12"/>
  <c r="C6896" i="12"/>
  <c r="C6320" i="12"/>
  <c r="C7472" i="12"/>
  <c r="C5744" i="12"/>
  <c r="C5168" i="12"/>
  <c r="C4016" i="12"/>
  <c r="C2864" i="12"/>
  <c r="C4592" i="12"/>
  <c r="C3440" i="12"/>
  <c r="C8616" i="12"/>
  <c r="C8040" i="12"/>
  <c r="C7464" i="12"/>
  <c r="C6888" i="12"/>
  <c r="C6312" i="12"/>
  <c r="C5160" i="12"/>
  <c r="C5736" i="12"/>
  <c r="C4584" i="12"/>
  <c r="C2856" i="12"/>
  <c r="C4008" i="12"/>
  <c r="C3432" i="12"/>
  <c r="C544" i="12"/>
  <c r="C8608" i="12"/>
  <c r="C8032" i="12"/>
  <c r="C6880" i="12"/>
  <c r="C6304" i="12"/>
  <c r="C7456" i="12"/>
  <c r="C5728" i="12"/>
  <c r="C4576" i="12"/>
  <c r="C5152" i="12"/>
  <c r="C4000" i="12"/>
  <c r="C3424" i="12"/>
  <c r="C8600" i="12"/>
  <c r="C8024" i="12"/>
  <c r="C6872" i="12"/>
  <c r="C7448" i="12"/>
  <c r="C5144" i="12"/>
  <c r="C6296" i="12"/>
  <c r="C5720" i="12"/>
  <c r="C4568" i="12"/>
  <c r="C3416" i="12"/>
  <c r="C3992" i="12"/>
  <c r="C8592" i="12"/>
  <c r="C8016" i="12"/>
  <c r="C7440" i="12"/>
  <c r="C5712" i="12"/>
  <c r="C6864" i="12"/>
  <c r="C6288" i="12"/>
  <c r="C5136" i="12"/>
  <c r="C4560" i="12"/>
  <c r="C3408" i="12"/>
  <c r="C3984" i="12"/>
  <c r="C8584" i="12"/>
  <c r="C8008" i="12"/>
  <c r="C6856" i="12"/>
  <c r="C7432" i="12"/>
  <c r="C5128" i="12"/>
  <c r="C6280" i="12"/>
  <c r="C4552" i="12"/>
  <c r="C5704" i="12"/>
  <c r="C3976" i="12"/>
  <c r="C3400" i="12"/>
  <c r="C8576" i="12"/>
  <c r="C8000" i="12"/>
  <c r="C7424" i="12"/>
  <c r="C6848" i="12"/>
  <c r="C5120" i="12"/>
  <c r="C5696" i="12"/>
  <c r="C6272" i="12"/>
  <c r="C4544" i="12"/>
  <c r="C3968" i="12"/>
  <c r="C3392" i="12"/>
  <c r="C8568" i="12"/>
  <c r="C6840" i="12"/>
  <c r="C7992" i="12"/>
  <c r="C7416" i="12"/>
  <c r="C6264" i="12"/>
  <c r="C5112" i="12"/>
  <c r="C3960" i="12"/>
  <c r="C5688" i="12"/>
  <c r="C3384" i="12"/>
  <c r="C4536" i="12"/>
  <c r="C8560" i="12"/>
  <c r="C7984" i="12"/>
  <c r="C6832" i="12"/>
  <c r="C5104" i="12"/>
  <c r="C6256" i="12"/>
  <c r="C5680" i="12"/>
  <c r="C7408" i="12"/>
  <c r="C4528" i="12"/>
  <c r="C3952" i="12"/>
  <c r="C3376" i="12"/>
  <c r="C8552" i="12"/>
  <c r="C7976" i="12"/>
  <c r="C6824" i="12"/>
  <c r="C7400" i="12"/>
  <c r="C5096" i="12"/>
  <c r="C6248" i="12"/>
  <c r="C5672" i="12"/>
  <c r="C4520" i="12"/>
  <c r="C3944" i="12"/>
  <c r="C3368" i="12"/>
  <c r="C8544" i="12"/>
  <c r="C7968" i="12"/>
  <c r="C6816" i="12"/>
  <c r="C7392" i="12"/>
  <c r="C5664" i="12"/>
  <c r="C5088" i="12"/>
  <c r="C6240" i="12"/>
  <c r="C4512" i="12"/>
  <c r="C3936" i="12"/>
  <c r="C3360" i="12"/>
  <c r="C8536" i="12"/>
  <c r="C7960" i="12"/>
  <c r="C6808" i="12"/>
  <c r="C6232" i="12"/>
  <c r="C7384" i="12"/>
  <c r="C5080" i="12"/>
  <c r="C5656" i="12"/>
  <c r="C4504" i="12"/>
  <c r="C3928" i="12"/>
  <c r="C3352" i="12"/>
  <c r="C8528" i="12"/>
  <c r="C7952" i="12"/>
  <c r="C6800" i="12"/>
  <c r="C7376" i="12"/>
  <c r="C5648" i="12"/>
  <c r="C5072" i="12"/>
  <c r="C6224" i="12"/>
  <c r="C4496" i="12"/>
  <c r="C3344" i="12"/>
  <c r="C3920" i="12"/>
  <c r="C8520" i="12"/>
  <c r="C7944" i="12"/>
  <c r="C7368" i="12"/>
  <c r="C6792" i="12"/>
  <c r="C5064" i="12"/>
  <c r="C6216" i="12"/>
  <c r="C4488" i="12"/>
  <c r="C5640" i="12"/>
  <c r="C3912" i="12"/>
  <c r="C3336" i="12"/>
  <c r="C8512" i="12"/>
  <c r="C7936" i="12"/>
  <c r="C6784" i="12"/>
  <c r="C7360" i="12"/>
  <c r="C5056" i="12"/>
  <c r="C5632" i="12"/>
  <c r="C6208" i="12"/>
  <c r="C4480" i="12"/>
  <c r="C3904" i="12"/>
  <c r="C3328" i="12"/>
  <c r="C8504" i="12"/>
  <c r="C7928" i="12"/>
  <c r="C7352" i="12"/>
  <c r="C6776" i="12"/>
  <c r="C6200" i="12"/>
  <c r="C5048" i="12"/>
  <c r="C3896" i="12"/>
  <c r="C5624" i="12"/>
  <c r="C3320" i="12"/>
  <c r="C4472" i="12"/>
  <c r="C8496" i="12"/>
  <c r="C7920" i="12"/>
  <c r="C6768" i="12"/>
  <c r="C7344" i="12"/>
  <c r="C5040" i="12"/>
  <c r="C5616" i="12"/>
  <c r="C4464" i="12"/>
  <c r="C6192" i="12"/>
  <c r="C3312" i="12"/>
  <c r="C2736" i="12"/>
  <c r="C3888" i="12"/>
  <c r="C7912" i="12"/>
  <c r="C8488" i="12"/>
  <c r="C7336" i="12"/>
  <c r="C6760" i="12"/>
  <c r="C6184" i="12"/>
  <c r="C5032" i="12"/>
  <c r="C5608" i="12"/>
  <c r="C4456" i="12"/>
  <c r="C3880" i="12"/>
  <c r="C2728" i="12"/>
  <c r="C3304" i="12"/>
  <c r="C8480" i="12"/>
  <c r="C7328" i="12"/>
  <c r="C7904" i="12"/>
  <c r="C5600" i="12"/>
  <c r="C5024" i="12"/>
  <c r="C6752" i="12"/>
  <c r="C4448" i="12"/>
  <c r="C3872" i="12"/>
  <c r="C6176" i="12"/>
  <c r="C3296" i="12"/>
  <c r="C2720" i="12"/>
  <c r="C8472" i="12"/>
  <c r="C7896" i="12"/>
  <c r="C7320" i="12"/>
  <c r="C6744" i="12"/>
  <c r="C6168" i="12"/>
  <c r="C5016" i="12"/>
  <c r="C5592" i="12"/>
  <c r="C4440" i="12"/>
  <c r="C3864" i="12"/>
  <c r="C2712" i="12"/>
  <c r="C3288" i="12"/>
  <c r="C8464" i="12"/>
  <c r="C7888" i="12"/>
  <c r="C6736" i="12"/>
  <c r="C7312" i="12"/>
  <c r="C5584" i="12"/>
  <c r="C6160" i="12"/>
  <c r="C5008" i="12"/>
  <c r="C4432" i="12"/>
  <c r="C3280" i="12"/>
  <c r="C3856" i="12"/>
  <c r="C2704" i="12"/>
  <c r="C7880" i="12"/>
  <c r="C8456" i="12"/>
  <c r="C6728" i="12"/>
  <c r="C7304" i="12"/>
  <c r="C5000" i="12"/>
  <c r="C4424" i="12"/>
  <c r="C5576" i="12"/>
  <c r="C6152" i="12"/>
  <c r="C2696" i="12"/>
  <c r="C3272" i="12"/>
  <c r="C3848" i="12"/>
  <c r="C384" i="12"/>
  <c r="C8448" i="12"/>
  <c r="C7872" i="12"/>
  <c r="C7296" i="12"/>
  <c r="C6720" i="12"/>
  <c r="C4992" i="12"/>
  <c r="C5568" i="12"/>
  <c r="C6144" i="12"/>
  <c r="C4416" i="12"/>
  <c r="C3840" i="12"/>
  <c r="C2688" i="12"/>
  <c r="C3264" i="12"/>
  <c r="C8440" i="12"/>
  <c r="C7864" i="12"/>
  <c r="C7288" i="12"/>
  <c r="C6712" i="12"/>
  <c r="C6136" i="12"/>
  <c r="C4984" i="12"/>
  <c r="C3832" i="12"/>
  <c r="C5560" i="12"/>
  <c r="C3256" i="12"/>
  <c r="C4408" i="12"/>
  <c r="C2680" i="12"/>
  <c r="C8432" i="12"/>
  <c r="C7280" i="12"/>
  <c r="C7856" i="12"/>
  <c r="C6704" i="12"/>
  <c r="C5552" i="12"/>
  <c r="C6128" i="12"/>
  <c r="C4400" i="12"/>
  <c r="C4976" i="12"/>
  <c r="C3248" i="12"/>
  <c r="C2672" i="12"/>
  <c r="C3824" i="12"/>
  <c r="C8424" i="12"/>
  <c r="C7848" i="12"/>
  <c r="C7272" i="12"/>
  <c r="C6696" i="12"/>
  <c r="C6120" i="12"/>
  <c r="C4968" i="12"/>
  <c r="C5544" i="12"/>
  <c r="C4392" i="12"/>
  <c r="C2664" i="12"/>
  <c r="C3240" i="12"/>
  <c r="C3816" i="12"/>
  <c r="C7840" i="12"/>
  <c r="C8416" i="12"/>
  <c r="C7264" i="12"/>
  <c r="C6688" i="12"/>
  <c r="C4960" i="12"/>
  <c r="C5536" i="12"/>
  <c r="C6112" i="12"/>
  <c r="C4384" i="12"/>
  <c r="C3808" i="12"/>
  <c r="C3232" i="12"/>
  <c r="C2656" i="12"/>
  <c r="C8408" i="12"/>
  <c r="C7256" i="12"/>
  <c r="C7832" i="12"/>
  <c r="C6104" i="12"/>
  <c r="C6680" i="12"/>
  <c r="C5528" i="12"/>
  <c r="C4952" i="12"/>
  <c r="C4376" i="12"/>
  <c r="C2648" i="12"/>
  <c r="C3800" i="12"/>
  <c r="C3224" i="12"/>
  <c r="C8400" i="12"/>
  <c r="C7824" i="12"/>
  <c r="C6672" i="12"/>
  <c r="C7248" i="12"/>
  <c r="C5520" i="12"/>
  <c r="C4944" i="12"/>
  <c r="C6096" i="12"/>
  <c r="C4368" i="12"/>
  <c r="C3216" i="12"/>
  <c r="C2640" i="12"/>
  <c r="C3792" i="12"/>
  <c r="C7816" i="12"/>
  <c r="C8392" i="12"/>
  <c r="C7240" i="12"/>
  <c r="C6664" i="12"/>
  <c r="C4936" i="12"/>
  <c r="C5512" i="12"/>
  <c r="C6088" i="12"/>
  <c r="C4360" i="12"/>
  <c r="C2632" i="12"/>
  <c r="C3784" i="12"/>
  <c r="C3208" i="12"/>
  <c r="C7808" i="12"/>
  <c r="C8384" i="12"/>
  <c r="C7232" i="12"/>
  <c r="C6656" i="12"/>
  <c r="C6080" i="12"/>
  <c r="C4928" i="12"/>
  <c r="C5504" i="12"/>
  <c r="C4352" i="12"/>
  <c r="C2624" i="12"/>
  <c r="C3776" i="12"/>
  <c r="C3200" i="12"/>
  <c r="C312" i="12"/>
  <c r="C7800" i="12"/>
  <c r="C8376" i="12"/>
  <c r="C7224" i="12"/>
  <c r="C6648" i="12"/>
  <c r="C6072" i="12"/>
  <c r="C5496" i="12"/>
  <c r="C4920" i="12"/>
  <c r="C3192" i="12"/>
  <c r="C4344" i="12"/>
  <c r="C2616" i="12"/>
  <c r="C3768" i="12"/>
  <c r="C8368" i="12"/>
  <c r="C7216" i="12"/>
  <c r="C7792" i="12"/>
  <c r="C6640" i="12"/>
  <c r="C6064" i="12"/>
  <c r="C5488" i="12"/>
  <c r="C4336" i="12"/>
  <c r="C4912" i="12"/>
  <c r="C3184" i="12"/>
  <c r="C2608" i="12"/>
  <c r="C3760" i="12"/>
  <c r="C8360" i="12"/>
  <c r="C7784" i="12"/>
  <c r="C7208" i="12"/>
  <c r="C6632" i="12"/>
  <c r="C6056" i="12"/>
  <c r="C5480" i="12"/>
  <c r="C4904" i="12"/>
  <c r="C4328" i="12"/>
  <c r="C2600" i="12"/>
  <c r="C3752" i="12"/>
  <c r="C3176" i="12"/>
  <c r="C7776" i="12"/>
  <c r="C8352" i="12"/>
  <c r="C7200" i="12"/>
  <c r="C6624" i="12"/>
  <c r="C5472" i="12"/>
  <c r="C6048" i="12"/>
  <c r="C4896" i="12"/>
  <c r="C4320" i="12"/>
  <c r="C3744" i="12"/>
  <c r="C3168" i="12"/>
  <c r="C2592" i="12"/>
  <c r="C8344" i="12"/>
  <c r="C7768" i="12"/>
  <c r="C7192" i="12"/>
  <c r="C6616" i="12"/>
  <c r="C6040" i="12"/>
  <c r="C4312" i="12"/>
  <c r="C5464" i="12"/>
  <c r="C4888" i="12"/>
  <c r="C2584" i="12"/>
  <c r="C3736" i="12"/>
  <c r="C3160" i="12"/>
  <c r="C8336" i="12"/>
  <c r="C7760" i="12"/>
  <c r="C7184" i="12"/>
  <c r="C6608" i="12"/>
  <c r="C5456" i="12"/>
  <c r="C6032" i="12"/>
  <c r="C4880" i="12"/>
  <c r="C4304" i="12"/>
  <c r="C3152" i="12"/>
  <c r="C2576" i="12"/>
  <c r="C3728" i="12"/>
  <c r="C7752" i="12"/>
  <c r="C8328" i="12"/>
  <c r="C7176" i="12"/>
  <c r="C6600" i="12"/>
  <c r="C5448" i="12"/>
  <c r="C6024" i="12"/>
  <c r="C4296" i="12"/>
  <c r="C4872" i="12"/>
  <c r="C2568" i="12"/>
  <c r="C3720" i="12"/>
  <c r="C3144" i="12"/>
  <c r="C8320" i="12"/>
  <c r="C7744" i="12"/>
  <c r="C7168" i="12"/>
  <c r="C6592" i="12"/>
  <c r="C6016" i="12"/>
  <c r="C4864" i="12"/>
  <c r="C4288" i="12"/>
  <c r="C5440" i="12"/>
  <c r="C2560" i="12"/>
  <c r="C3712" i="12"/>
  <c r="C3136" i="12"/>
  <c r="C7736" i="12"/>
  <c r="C8312" i="12"/>
  <c r="C7160" i="12"/>
  <c r="C6584" i="12"/>
  <c r="C6008" i="12"/>
  <c r="C5432" i="12"/>
  <c r="C4856" i="12"/>
  <c r="C4280" i="12"/>
  <c r="C3704" i="12"/>
  <c r="C3128" i="12"/>
  <c r="C2552" i="12"/>
  <c r="C7728" i="12"/>
  <c r="C8304" i="12"/>
  <c r="C7152" i="12"/>
  <c r="C6576" i="12"/>
  <c r="C6000" i="12"/>
  <c r="C5424" i="12"/>
  <c r="C4272" i="12"/>
  <c r="C4848" i="12"/>
  <c r="C3696" i="12"/>
  <c r="C2544" i="12"/>
  <c r="C3120" i="12"/>
  <c r="C8296" i="12"/>
  <c r="C7720" i="12"/>
  <c r="C7144" i="12"/>
  <c r="C5992" i="12"/>
  <c r="C6568" i="12"/>
  <c r="C5416" i="12"/>
  <c r="C4840" i="12"/>
  <c r="C3688" i="12"/>
  <c r="C4264" i="12"/>
  <c r="C3112" i="12"/>
  <c r="C2536" i="12"/>
  <c r="C8288" i="12"/>
  <c r="C7712" i="12"/>
  <c r="C7136" i="12"/>
  <c r="C5984" i="12"/>
  <c r="C6560" i="12"/>
  <c r="C5408" i="12"/>
  <c r="C4832" i="12"/>
  <c r="C4256" i="12"/>
  <c r="C3680" i="12"/>
  <c r="C3104" i="12"/>
  <c r="C2528" i="12"/>
  <c r="C8280" i="12"/>
  <c r="C7704" i="12"/>
  <c r="C7128" i="12"/>
  <c r="C5976" i="12"/>
  <c r="C6552" i="12"/>
  <c r="C5400" i="12"/>
  <c r="C4248" i="12"/>
  <c r="C4824" i="12"/>
  <c r="C3096" i="12"/>
  <c r="C3672" i="12"/>
  <c r="C2520" i="12"/>
  <c r="C8272" i="12"/>
  <c r="C7696" i="12"/>
  <c r="C6544" i="12"/>
  <c r="C7120" i="12"/>
  <c r="C5392" i="12"/>
  <c r="C5968" i="12"/>
  <c r="C4816" i="12"/>
  <c r="C4240" i="12"/>
  <c r="C3664" i="12"/>
  <c r="C3088" i="12"/>
  <c r="C2512" i="12"/>
  <c r="C8264" i="12"/>
  <c r="C7688" i="12"/>
  <c r="C7112" i="12"/>
  <c r="C6536" i="12"/>
  <c r="C5960" i="12"/>
  <c r="C3656" i="12"/>
  <c r="C4232" i="12"/>
  <c r="C5384" i="12"/>
  <c r="C4808" i="12"/>
  <c r="C2504" i="12"/>
  <c r="C3080" i="12"/>
  <c r="C8256" i="12"/>
  <c r="C7104" i="12"/>
  <c r="C7680" i="12"/>
  <c r="C5952" i="12"/>
  <c r="C6528" i="12"/>
  <c r="C5376" i="12"/>
  <c r="C4800" i="12"/>
  <c r="C4224" i="12"/>
  <c r="C2496" i="12"/>
  <c r="C3648" i="12"/>
  <c r="C3072" i="12"/>
  <c r="C8248" i="12"/>
  <c r="C7672" i="12"/>
  <c r="C7096" i="12"/>
  <c r="C6520" i="12"/>
  <c r="C5944" i="12"/>
  <c r="C5368" i="12"/>
  <c r="C4792" i="12"/>
  <c r="C3064" i="12"/>
  <c r="C4216" i="12"/>
  <c r="C3640" i="12"/>
  <c r="C2488" i="12"/>
  <c r="C8240" i="12"/>
  <c r="C7664" i="12"/>
  <c r="C7088" i="12"/>
  <c r="C5936" i="12"/>
  <c r="C6512" i="12"/>
  <c r="C5360" i="12"/>
  <c r="C4784" i="12"/>
  <c r="C4208" i="12"/>
  <c r="C2480" i="12"/>
  <c r="C3632" i="12"/>
  <c r="C3056" i="12"/>
  <c r="C8232" i="12"/>
  <c r="C7656" i="12"/>
  <c r="C7080" i="12"/>
  <c r="C6504" i="12"/>
  <c r="C5928" i="12"/>
  <c r="C5352" i="12"/>
  <c r="C3624" i="12"/>
  <c r="C4776" i="12"/>
  <c r="C4200" i="12"/>
  <c r="C3048" i="12"/>
  <c r="C2472" i="12"/>
  <c r="C8224" i="12"/>
  <c r="C7648" i="12"/>
  <c r="C7072" i="12"/>
  <c r="C5920" i="12"/>
  <c r="C6496" i="12"/>
  <c r="C5344" i="12"/>
  <c r="C4768" i="12"/>
  <c r="C4192" i="12"/>
  <c r="C3616" i="12"/>
  <c r="C3040" i="12"/>
  <c r="C2464" i="12"/>
  <c r="C8216" i="12"/>
  <c r="C7064" i="12"/>
  <c r="C7640" i="12"/>
  <c r="C5912" i="12"/>
  <c r="C6488" i="12"/>
  <c r="C5336" i="12"/>
  <c r="C4184" i="12"/>
  <c r="C4760" i="12"/>
  <c r="C3032" i="12"/>
  <c r="C2456" i="12"/>
  <c r="C3608" i="12"/>
  <c r="C8208" i="12"/>
  <c r="C7632" i="12"/>
  <c r="C7056" i="12"/>
  <c r="C6480" i="12"/>
  <c r="C5904" i="12"/>
  <c r="C5328" i="12"/>
  <c r="C4752" i="12"/>
  <c r="C3600" i="12"/>
  <c r="C4176" i="12"/>
  <c r="C3024" i="12"/>
  <c r="C2448" i="12"/>
  <c r="C8200" i="12"/>
  <c r="C7624" i="12"/>
  <c r="C7048" i="12"/>
  <c r="C5896" i="12"/>
  <c r="C6472" i="12"/>
  <c r="C3592" i="12"/>
  <c r="C4168" i="12"/>
  <c r="C5320" i="12"/>
  <c r="C4744" i="12"/>
  <c r="C2440" i="12"/>
  <c r="C3016" i="12"/>
  <c r="C8192" i="12"/>
  <c r="C7616" i="12"/>
  <c r="C7040" i="12"/>
  <c r="C5888" i="12"/>
  <c r="C6464" i="12"/>
  <c r="C5312" i="12"/>
  <c r="C4736" i="12"/>
  <c r="C4160" i="12"/>
  <c r="C3584" i="12"/>
  <c r="C2432" i="12"/>
  <c r="C3008" i="12"/>
  <c r="C8184" i="12"/>
  <c r="C7608" i="12"/>
  <c r="C7032" i="12"/>
  <c r="C6456" i="12"/>
  <c r="C5880" i="12"/>
  <c r="C5304" i="12"/>
  <c r="C4728" i="12"/>
  <c r="C3000" i="12"/>
  <c r="C4152" i="12"/>
  <c r="C3576" i="12"/>
  <c r="C2424" i="12"/>
  <c r="C8176" i="12"/>
  <c r="C7600" i="12"/>
  <c r="C7024" i="12"/>
  <c r="C5872" i="12"/>
  <c r="C6448" i="12"/>
  <c r="C5296" i="12"/>
  <c r="C4720" i="12"/>
  <c r="C3568" i="12"/>
  <c r="C4144" i="12"/>
  <c r="C2416" i="12"/>
  <c r="C2992" i="12"/>
  <c r="C8168" i="12"/>
  <c r="C7592" i="12"/>
  <c r="C7016" i="12"/>
  <c r="C6440" i="12"/>
  <c r="C5864" i="12"/>
  <c r="C4712" i="12"/>
  <c r="C5288" i="12"/>
  <c r="C3560" i="12"/>
  <c r="C4136" i="12"/>
  <c r="C2984" i="12"/>
  <c r="C2408" i="12"/>
  <c r="C8160" i="12"/>
  <c r="C7584" i="12"/>
  <c r="C7008" i="12"/>
  <c r="C5856" i="12"/>
  <c r="C6432" i="12"/>
  <c r="C5280" i="12"/>
  <c r="C4704" i="12"/>
  <c r="C4128" i="12"/>
  <c r="C3552" i="12"/>
  <c r="C2976" i="12"/>
  <c r="C2400" i="12"/>
  <c r="C8152" i="12"/>
  <c r="C7000" i="12"/>
  <c r="C7576" i="12"/>
  <c r="C5848" i="12"/>
  <c r="C5272" i="12"/>
  <c r="C4696" i="12"/>
  <c r="C4120" i="12"/>
  <c r="C2968" i="12"/>
  <c r="C2392" i="12"/>
  <c r="C6424" i="12"/>
  <c r="C3544" i="12"/>
  <c r="C8144" i="12"/>
  <c r="C7568" i="12"/>
  <c r="C6992" i="12"/>
  <c r="C6416" i="12"/>
  <c r="C5840" i="12"/>
  <c r="C5264" i="12"/>
  <c r="C4688" i="12"/>
  <c r="C3536" i="12"/>
  <c r="C4112" i="12"/>
  <c r="C2960" i="12"/>
  <c r="C2384" i="12"/>
  <c r="C8136" i="12"/>
  <c r="C7560" i="12"/>
  <c r="C6984" i="12"/>
  <c r="C5832" i="12"/>
  <c r="C6408" i="12"/>
  <c r="C3528" i="12"/>
  <c r="C4104" i="12"/>
  <c r="C4680" i="12"/>
  <c r="C5256" i="12"/>
  <c r="C2376" i="12"/>
  <c r="C2952" i="12"/>
  <c r="C8128" i="12"/>
  <c r="C6976" i="12"/>
  <c r="C7552" i="12"/>
  <c r="C5824" i="12"/>
  <c r="C6400" i="12"/>
  <c r="C5248" i="12"/>
  <c r="C4672" i="12"/>
  <c r="C4096" i="12"/>
  <c r="C3520" i="12"/>
  <c r="C2368" i="12"/>
  <c r="C2944" i="12"/>
  <c r="A25" i="12"/>
  <c r="H25" i="12" s="1"/>
  <c r="B20" i="12"/>
  <c r="B17" i="12"/>
  <c r="B14" i="12"/>
  <c r="A11" i="12"/>
  <c r="H11" i="12" s="1"/>
  <c r="B3" i="12"/>
  <c r="C250" i="12"/>
  <c r="B49" i="12"/>
  <c r="A46" i="12"/>
  <c r="H46" i="12" s="1"/>
  <c r="A35" i="12"/>
  <c r="H35" i="12" s="1"/>
  <c r="A27" i="12"/>
  <c r="H27" i="12" s="1"/>
  <c r="B629" i="12"/>
  <c r="A626" i="12"/>
  <c r="H626" i="12" s="1"/>
  <c r="A618" i="12"/>
  <c r="H618" i="12" s="1"/>
  <c r="B613" i="12"/>
  <c r="A610" i="12"/>
  <c r="H610" i="12" s="1"/>
  <c r="B605" i="12"/>
  <c r="A602" i="12"/>
  <c r="H602" i="12" s="1"/>
  <c r="A599" i="12"/>
  <c r="H599" i="12" s="1"/>
  <c r="B594" i="12"/>
  <c r="A585" i="12"/>
  <c r="H585" i="12" s="1"/>
  <c r="A582" i="12"/>
  <c r="H582" i="12" s="1"/>
  <c r="B1203" i="12"/>
  <c r="B1195" i="12"/>
  <c r="B1180" i="12"/>
  <c r="A1171" i="12"/>
  <c r="H1171" i="12" s="1"/>
  <c r="A1163" i="12"/>
  <c r="H1163" i="12" s="1"/>
  <c r="B1155" i="12"/>
  <c r="A1781" i="12"/>
  <c r="H1781" i="12" s="1"/>
  <c r="B1776" i="12"/>
  <c r="A1773" i="12"/>
  <c r="H1773" i="12" s="1"/>
  <c r="B1768" i="12"/>
  <c r="B1765" i="12"/>
  <c r="A1762" i="12"/>
  <c r="H1762" i="12" s="1"/>
  <c r="A1748" i="12"/>
  <c r="H1748" i="12" s="1"/>
  <c r="A1742" i="12"/>
  <c r="H1742" i="12" s="1"/>
  <c r="B1731" i="12"/>
  <c r="C2842" i="12"/>
  <c r="C2826" i="12"/>
  <c r="C2810" i="12"/>
  <c r="C2794" i="12"/>
  <c r="C2778" i="12"/>
  <c r="C2761" i="12"/>
  <c r="C8621" i="12"/>
  <c r="C8045" i="12"/>
  <c r="C7469" i="12"/>
  <c r="C5165" i="12"/>
  <c r="C6317" i="12"/>
  <c r="C6893" i="12"/>
  <c r="C5741" i="12"/>
  <c r="C4589" i="12"/>
  <c r="C2861" i="12"/>
  <c r="C3437" i="12"/>
  <c r="C4013" i="12"/>
  <c r="C461" i="12"/>
  <c r="C8525" i="12"/>
  <c r="C7949" i="12"/>
  <c r="C7373" i="12"/>
  <c r="C6221" i="12"/>
  <c r="C6797" i="12"/>
  <c r="C5069" i="12"/>
  <c r="C4493" i="12"/>
  <c r="C3917" i="12"/>
  <c r="C5645" i="12"/>
  <c r="C3341" i="12"/>
  <c r="C54" i="1"/>
  <c r="C1772" i="12" s="1"/>
  <c r="A8108" i="12"/>
  <c r="H8108" i="12" s="1"/>
  <c r="A7532" i="12"/>
  <c r="H7532" i="12" s="1"/>
  <c r="A5804" i="12"/>
  <c r="H5804" i="12" s="1"/>
  <c r="A6380" i="12"/>
  <c r="H6380" i="12" s="1"/>
  <c r="A6956" i="12"/>
  <c r="H6956" i="12" s="1"/>
  <c r="A4652" i="12"/>
  <c r="H4652" i="12" s="1"/>
  <c r="A3500" i="12"/>
  <c r="H3500" i="12" s="1"/>
  <c r="A5228" i="12"/>
  <c r="H5228" i="12" s="1"/>
  <c r="A4076" i="12"/>
  <c r="H4076" i="12" s="1"/>
  <c r="A2924" i="12"/>
  <c r="H2924" i="12" s="1"/>
  <c r="A2348" i="12"/>
  <c r="H2348" i="12" s="1"/>
  <c r="C38" i="1"/>
  <c r="C1756" i="12" s="1"/>
  <c r="A8092" i="12"/>
  <c r="H8092" i="12" s="1"/>
  <c r="A6940" i="12"/>
  <c r="H6940" i="12" s="1"/>
  <c r="A7516" i="12"/>
  <c r="H7516" i="12" s="1"/>
  <c r="A5788" i="12"/>
  <c r="H5788" i="12" s="1"/>
  <c r="A6364" i="12"/>
  <c r="H6364" i="12" s="1"/>
  <c r="A4636" i="12"/>
  <c r="H4636" i="12" s="1"/>
  <c r="A5212" i="12"/>
  <c r="H5212" i="12" s="1"/>
  <c r="A4060" i="12"/>
  <c r="H4060" i="12" s="1"/>
  <c r="A2908" i="12"/>
  <c r="H2908" i="12" s="1"/>
  <c r="A3484" i="12"/>
  <c r="H3484" i="12" s="1"/>
  <c r="A2332" i="12"/>
  <c r="H2332" i="12" s="1"/>
  <c r="B7515" i="12"/>
  <c r="B8091" i="12"/>
  <c r="B6939" i="12"/>
  <c r="B6363" i="12"/>
  <c r="B5787" i="12"/>
  <c r="B5211" i="12"/>
  <c r="B4635" i="12"/>
  <c r="B4059" i="12"/>
  <c r="B2331" i="12"/>
  <c r="B2907" i="12"/>
  <c r="B3483" i="12"/>
  <c r="B8083" i="12"/>
  <c r="B7507" i="12"/>
  <c r="B6931" i="12"/>
  <c r="B6355" i="12"/>
  <c r="B5203" i="12"/>
  <c r="B5779" i="12"/>
  <c r="B4627" i="12"/>
  <c r="B3475" i="12"/>
  <c r="B4051" i="12"/>
  <c r="B2899" i="12"/>
  <c r="B2323" i="12"/>
  <c r="C22" i="1"/>
  <c r="C1740" i="12" s="1"/>
  <c r="A8076" i="12"/>
  <c r="H8076" i="12" s="1"/>
  <c r="A7500" i="12"/>
  <c r="H7500" i="12" s="1"/>
  <c r="A6924" i="12"/>
  <c r="H6924" i="12" s="1"/>
  <c r="A5772" i="12"/>
  <c r="H5772" i="12" s="1"/>
  <c r="A6348" i="12"/>
  <c r="H6348" i="12" s="1"/>
  <c r="A4620" i="12"/>
  <c r="H4620" i="12" s="1"/>
  <c r="A5196" i="12"/>
  <c r="H5196" i="12" s="1"/>
  <c r="A3468" i="12"/>
  <c r="H3468" i="12" s="1"/>
  <c r="A2892" i="12"/>
  <c r="H2892" i="12" s="1"/>
  <c r="A2316" i="12"/>
  <c r="H2316" i="12" s="1"/>
  <c r="A4044" i="12"/>
  <c r="H4044" i="12" s="1"/>
  <c r="B7499" i="12"/>
  <c r="B8075" i="12"/>
  <c r="B6923" i="12"/>
  <c r="B6347" i="12"/>
  <c r="B5771" i="12"/>
  <c r="B5195" i="12"/>
  <c r="B4619" i="12"/>
  <c r="B4043" i="12"/>
  <c r="B3467" i="12"/>
  <c r="B2315" i="12"/>
  <c r="B2891" i="12"/>
  <c r="C8627" i="12"/>
  <c r="C8051" i="12"/>
  <c r="C7475" i="12"/>
  <c r="C6899" i="12"/>
  <c r="C6323" i="12"/>
  <c r="C5747" i="12"/>
  <c r="C5171" i="12"/>
  <c r="C4595" i="12"/>
  <c r="C2867" i="12"/>
  <c r="C4019" i="12"/>
  <c r="C3443" i="12"/>
  <c r="C8603" i="12"/>
  <c r="C6875" i="12"/>
  <c r="C6299" i="12"/>
  <c r="C7451" i="12"/>
  <c r="C8027" i="12"/>
  <c r="C5723" i="12"/>
  <c r="C5147" i="12"/>
  <c r="C4571" i="12"/>
  <c r="C3419" i="12"/>
  <c r="C3995" i="12"/>
  <c r="C8563" i="12"/>
  <c r="C7987" i="12"/>
  <c r="C6835" i="12"/>
  <c r="C7411" i="12"/>
  <c r="C6259" i="12"/>
  <c r="C5107" i="12"/>
  <c r="C3955" i="12"/>
  <c r="C5683" i="12"/>
  <c r="C4531" i="12"/>
  <c r="C3379" i="12"/>
  <c r="C8547" i="12"/>
  <c r="C7971" i="12"/>
  <c r="C7395" i="12"/>
  <c r="C6819" i="12"/>
  <c r="C6243" i="12"/>
  <c r="C5091" i="12"/>
  <c r="C4515" i="12"/>
  <c r="C5667" i="12"/>
  <c r="C3939" i="12"/>
  <c r="C3363" i="12"/>
  <c r="C8507" i="12"/>
  <c r="C7931" i="12"/>
  <c r="C7355" i="12"/>
  <c r="C6779" i="12"/>
  <c r="C5051" i="12"/>
  <c r="C6203" i="12"/>
  <c r="C5627" i="12"/>
  <c r="C4475" i="12"/>
  <c r="C3899" i="12"/>
  <c r="C3323" i="12"/>
  <c r="C7891" i="12"/>
  <c r="C8467" i="12"/>
  <c r="C7315" i="12"/>
  <c r="C6739" i="12"/>
  <c r="C6163" i="12"/>
  <c r="C5011" i="12"/>
  <c r="C5587" i="12"/>
  <c r="C4435" i="12"/>
  <c r="C3859" i="12"/>
  <c r="C3283" i="12"/>
  <c r="C2707" i="12"/>
  <c r="C7795" i="12"/>
  <c r="C8371" i="12"/>
  <c r="C7219" i="12"/>
  <c r="C6643" i="12"/>
  <c r="C6067" i="12"/>
  <c r="C5491" i="12"/>
  <c r="C4915" i="12"/>
  <c r="C4339" i="12"/>
  <c r="C3187" i="12"/>
  <c r="C2611" i="12"/>
  <c r="C3763" i="12"/>
  <c r="C58" i="1"/>
  <c r="C624" i="12" s="1"/>
  <c r="A8112" i="12"/>
  <c r="H8112" i="12" s="1"/>
  <c r="A6960" i="12"/>
  <c r="H6960" i="12" s="1"/>
  <c r="A7536" i="12"/>
  <c r="H7536" i="12" s="1"/>
  <c r="A5808" i="12"/>
  <c r="H5808" i="12" s="1"/>
  <c r="A6384" i="12"/>
  <c r="H6384" i="12" s="1"/>
  <c r="A5232" i="12"/>
  <c r="H5232" i="12" s="1"/>
  <c r="A4656" i="12"/>
  <c r="H4656" i="12" s="1"/>
  <c r="A4080" i="12"/>
  <c r="H4080" i="12" s="1"/>
  <c r="A3504" i="12"/>
  <c r="H3504" i="12" s="1"/>
  <c r="A2928" i="12"/>
  <c r="H2928" i="12" s="1"/>
  <c r="A2352" i="12"/>
  <c r="H2352" i="12" s="1"/>
  <c r="B8111" i="12"/>
  <c r="B7535" i="12"/>
  <c r="B6959" i="12"/>
  <c r="B5807" i="12"/>
  <c r="B6383" i="12"/>
  <c r="B5231" i="12"/>
  <c r="B4655" i="12"/>
  <c r="B3503" i="12"/>
  <c r="B4079" i="12"/>
  <c r="B2351" i="12"/>
  <c r="B2927" i="12"/>
  <c r="C50" i="1"/>
  <c r="C1768" i="12" s="1"/>
  <c r="A8104" i="12"/>
  <c r="H8104" i="12" s="1"/>
  <c r="A7528" i="12"/>
  <c r="H7528" i="12" s="1"/>
  <c r="A6952" i="12"/>
  <c r="H6952" i="12" s="1"/>
  <c r="A5800" i="12"/>
  <c r="H5800" i="12" s="1"/>
  <c r="A4072" i="12"/>
  <c r="H4072" i="12" s="1"/>
  <c r="A5224" i="12"/>
  <c r="H5224" i="12" s="1"/>
  <c r="A6376" i="12"/>
  <c r="H6376" i="12" s="1"/>
  <c r="A4648" i="12"/>
  <c r="H4648" i="12" s="1"/>
  <c r="A2344" i="12"/>
  <c r="H2344" i="12" s="1"/>
  <c r="A3496" i="12"/>
  <c r="H3496" i="12" s="1"/>
  <c r="A2920" i="12"/>
  <c r="H2920" i="12" s="1"/>
  <c r="B8103" i="12"/>
  <c r="B7527" i="12"/>
  <c r="B6951" i="12"/>
  <c r="B6375" i="12"/>
  <c r="B5799" i="12"/>
  <c r="B5223" i="12"/>
  <c r="B4647" i="12"/>
  <c r="B4071" i="12"/>
  <c r="B3495" i="12"/>
  <c r="B2919" i="12"/>
  <c r="B2343" i="12"/>
  <c r="C42" i="1"/>
  <c r="A8096" i="12"/>
  <c r="H8096" i="12" s="1"/>
  <c r="A7520" i="12"/>
  <c r="H7520" i="12" s="1"/>
  <c r="A6368" i="12"/>
  <c r="H6368" i="12" s="1"/>
  <c r="A5792" i="12"/>
  <c r="H5792" i="12" s="1"/>
  <c r="A6944" i="12"/>
  <c r="H6944" i="12" s="1"/>
  <c r="A4640" i="12"/>
  <c r="H4640" i="12" s="1"/>
  <c r="A5216" i="12"/>
  <c r="H5216" i="12" s="1"/>
  <c r="A4064" i="12"/>
  <c r="H4064" i="12" s="1"/>
  <c r="A3488" i="12"/>
  <c r="H3488" i="12" s="1"/>
  <c r="A2912" i="12"/>
  <c r="H2912" i="12" s="1"/>
  <c r="A2336" i="12"/>
  <c r="H2336" i="12" s="1"/>
  <c r="B8095" i="12"/>
  <c r="B7519" i="12"/>
  <c r="B6943" i="12"/>
  <c r="B6367" i="12"/>
  <c r="B5791" i="12"/>
  <c r="B5215" i="12"/>
  <c r="B4639" i="12"/>
  <c r="B4063" i="12"/>
  <c r="B3487" i="12"/>
  <c r="B2335" i="12"/>
  <c r="B2911" i="12"/>
  <c r="C34" i="1"/>
  <c r="A8088" i="12"/>
  <c r="H8088" i="12" s="1"/>
  <c r="A7512" i="12"/>
  <c r="H7512" i="12" s="1"/>
  <c r="A6936" i="12"/>
  <c r="H6936" i="12" s="1"/>
  <c r="A6360" i="12"/>
  <c r="H6360" i="12" s="1"/>
  <c r="A5784" i="12"/>
  <c r="H5784" i="12" s="1"/>
  <c r="A5208" i="12"/>
  <c r="H5208" i="12" s="1"/>
  <c r="A3480" i="12"/>
  <c r="H3480" i="12" s="1"/>
  <c r="A4632" i="12"/>
  <c r="H4632" i="12" s="1"/>
  <c r="A2328" i="12"/>
  <c r="H2328" i="12" s="1"/>
  <c r="A4056" i="12"/>
  <c r="H4056" i="12" s="1"/>
  <c r="A2904" i="12"/>
  <c r="H2904" i="12" s="1"/>
  <c r="B8087" i="12"/>
  <c r="B6935" i="12"/>
  <c r="B7511" i="12"/>
  <c r="B5783" i="12"/>
  <c r="B5207" i="12"/>
  <c r="B4631" i="12"/>
  <c r="B4055" i="12"/>
  <c r="B6359" i="12"/>
  <c r="B2903" i="12"/>
  <c r="B3479" i="12"/>
  <c r="B2327" i="12"/>
  <c r="C26" i="1"/>
  <c r="C1744" i="12" s="1"/>
  <c r="A8080" i="12"/>
  <c r="H8080" i="12" s="1"/>
  <c r="A7504" i="12"/>
  <c r="H7504" i="12" s="1"/>
  <c r="A6928" i="12"/>
  <c r="H6928" i="12" s="1"/>
  <c r="A5776" i="12"/>
  <c r="H5776" i="12" s="1"/>
  <c r="A6352" i="12"/>
  <c r="H6352" i="12" s="1"/>
  <c r="A4624" i="12"/>
  <c r="H4624" i="12" s="1"/>
  <c r="A5200" i="12"/>
  <c r="H5200" i="12" s="1"/>
  <c r="A4048" i="12"/>
  <c r="H4048" i="12" s="1"/>
  <c r="A2896" i="12"/>
  <c r="H2896" i="12" s="1"/>
  <c r="A2320" i="12"/>
  <c r="H2320" i="12" s="1"/>
  <c r="A3472" i="12"/>
  <c r="H3472" i="12" s="1"/>
  <c r="B8079" i="12"/>
  <c r="B7503" i="12"/>
  <c r="B6351" i="12"/>
  <c r="B6927" i="12"/>
  <c r="B5775" i="12"/>
  <c r="B5199" i="12"/>
  <c r="B4623" i="12"/>
  <c r="B3471" i="12"/>
  <c r="B2319" i="12"/>
  <c r="B4047" i="12"/>
  <c r="B2895" i="12"/>
  <c r="C18" i="1"/>
  <c r="C1736" i="12" s="1"/>
  <c r="A8072" i="12"/>
  <c r="H8072" i="12" s="1"/>
  <c r="A7496" i="12"/>
  <c r="H7496" i="12" s="1"/>
  <c r="A6920" i="12"/>
  <c r="H6920" i="12" s="1"/>
  <c r="A6344" i="12"/>
  <c r="H6344" i="12" s="1"/>
  <c r="A5768" i="12"/>
  <c r="H5768" i="12" s="1"/>
  <c r="A5192" i="12"/>
  <c r="H5192" i="12" s="1"/>
  <c r="A4040" i="12"/>
  <c r="H4040" i="12" s="1"/>
  <c r="A4616" i="12"/>
  <c r="H4616" i="12" s="1"/>
  <c r="A2312" i="12"/>
  <c r="H2312" i="12" s="1"/>
  <c r="A3464" i="12"/>
  <c r="H3464" i="12" s="1"/>
  <c r="A2888" i="12"/>
  <c r="H2888" i="12" s="1"/>
  <c r="B8071" i="12"/>
  <c r="B7495" i="12"/>
  <c r="B6919" i="12"/>
  <c r="B5767" i="12"/>
  <c r="B6343" i="12"/>
  <c r="B5191" i="12"/>
  <c r="B4615" i="12"/>
  <c r="B3463" i="12"/>
  <c r="B4039" i="12"/>
  <c r="B2887" i="12"/>
  <c r="B2311" i="12"/>
  <c r="C8123" i="12"/>
  <c r="C7547" i="12"/>
  <c r="C6971" i="12"/>
  <c r="C5819" i="12"/>
  <c r="C6395" i="12"/>
  <c r="C5243" i="12"/>
  <c r="C4667" i="12"/>
  <c r="C4091" i="12"/>
  <c r="C3515" i="12"/>
  <c r="C2363" i="12"/>
  <c r="C2939" i="12"/>
  <c r="C8639" i="12"/>
  <c r="C8063" i="12"/>
  <c r="C7487" i="12"/>
  <c r="C6335" i="12"/>
  <c r="C6911" i="12"/>
  <c r="C5759" i="12"/>
  <c r="C5183" i="12"/>
  <c r="C4607" i="12"/>
  <c r="C4031" i="12"/>
  <c r="C3455" i="12"/>
  <c r="C2879" i="12"/>
  <c r="C8631" i="12"/>
  <c r="C8055" i="12"/>
  <c r="C6903" i="12"/>
  <c r="C7479" i="12"/>
  <c r="C5751" i="12"/>
  <c r="C6327" i="12"/>
  <c r="C5175" i="12"/>
  <c r="C4599" i="12"/>
  <c r="C4023" i="12"/>
  <c r="C2871" i="12"/>
  <c r="C3447" i="12"/>
  <c r="C8623" i="12"/>
  <c r="C8047" i="12"/>
  <c r="C6895" i="12"/>
  <c r="C7471" i="12"/>
  <c r="C5743" i="12"/>
  <c r="C5167" i="12"/>
  <c r="C6319" i="12"/>
  <c r="C4591" i="12"/>
  <c r="C3439" i="12"/>
  <c r="C4015" i="12"/>
  <c r="C2863" i="12"/>
  <c r="C8615" i="12"/>
  <c r="C8039" i="12"/>
  <c r="C7463" i="12"/>
  <c r="C5735" i="12"/>
  <c r="C6887" i="12"/>
  <c r="C5159" i="12"/>
  <c r="C6311" i="12"/>
  <c r="C4583" i="12"/>
  <c r="C3431" i="12"/>
  <c r="C2855" i="12"/>
  <c r="C4007" i="12"/>
  <c r="C8607" i="12"/>
  <c r="C8031" i="12"/>
  <c r="C6879" i="12"/>
  <c r="C7455" i="12"/>
  <c r="C5727" i="12"/>
  <c r="C6303" i="12"/>
  <c r="C4575" i="12"/>
  <c r="C5151" i="12"/>
  <c r="C3999" i="12"/>
  <c r="C3423" i="12"/>
  <c r="C8599" i="12"/>
  <c r="C8023" i="12"/>
  <c r="C7447" i="12"/>
  <c r="C6871" i="12"/>
  <c r="C6295" i="12"/>
  <c r="C5719" i="12"/>
  <c r="C5143" i="12"/>
  <c r="C4567" i="12"/>
  <c r="C3415" i="12"/>
  <c r="C3991" i="12"/>
  <c r="C8591" i="12"/>
  <c r="C8015" i="12"/>
  <c r="C7439" i="12"/>
  <c r="C6287" i="12"/>
  <c r="C6863" i="12"/>
  <c r="C5711" i="12"/>
  <c r="C5135" i="12"/>
  <c r="C3407" i="12"/>
  <c r="C4559" i="12"/>
  <c r="C3983" i="12"/>
  <c r="C8583" i="12"/>
  <c r="C8007" i="12"/>
  <c r="C6855" i="12"/>
  <c r="C6279" i="12"/>
  <c r="C5703" i="12"/>
  <c r="C7431" i="12"/>
  <c r="C5127" i="12"/>
  <c r="C4551" i="12"/>
  <c r="C3399" i="12"/>
  <c r="C3975" i="12"/>
  <c r="C7999" i="12"/>
  <c r="C8575" i="12"/>
  <c r="C7423" i="12"/>
  <c r="C5119" i="12"/>
  <c r="C5695" i="12"/>
  <c r="C6271" i="12"/>
  <c r="C4543" i="12"/>
  <c r="C3967" i="12"/>
  <c r="C6847" i="12"/>
  <c r="C3391" i="12"/>
  <c r="C7991" i="12"/>
  <c r="C8567" i="12"/>
  <c r="C6839" i="12"/>
  <c r="C7415" i="12"/>
  <c r="C5687" i="12"/>
  <c r="C4535" i="12"/>
  <c r="C6263" i="12"/>
  <c r="C5111" i="12"/>
  <c r="C3959" i="12"/>
  <c r="C3383" i="12"/>
  <c r="C8559" i="12"/>
  <c r="C7983" i="12"/>
  <c r="C6831" i="12"/>
  <c r="C7407" i="12"/>
  <c r="C5103" i="12"/>
  <c r="C6255" i="12"/>
  <c r="C5679" i="12"/>
  <c r="C4527" i="12"/>
  <c r="C3951" i="12"/>
  <c r="C3375" i="12"/>
  <c r="C8551" i="12"/>
  <c r="C7975" i="12"/>
  <c r="C6823" i="12"/>
  <c r="C7399" i="12"/>
  <c r="C6247" i="12"/>
  <c r="C5671" i="12"/>
  <c r="C5095" i="12"/>
  <c r="C3943" i="12"/>
  <c r="C4519" i="12"/>
  <c r="C3367" i="12"/>
  <c r="C8543" i="12"/>
  <c r="C7967" i="12"/>
  <c r="C7391" i="12"/>
  <c r="C6815" i="12"/>
  <c r="C6239" i="12"/>
  <c r="C5663" i="12"/>
  <c r="C5087" i="12"/>
  <c r="C4511" i="12"/>
  <c r="C3935" i="12"/>
  <c r="C3359" i="12"/>
  <c r="C8535" i="12"/>
  <c r="C7959" i="12"/>
  <c r="C6807" i="12"/>
  <c r="C5655" i="12"/>
  <c r="C5079" i="12"/>
  <c r="C6231" i="12"/>
  <c r="C4503" i="12"/>
  <c r="C3927" i="12"/>
  <c r="C3351" i="12"/>
  <c r="C7383" i="12"/>
  <c r="C8527" i="12"/>
  <c r="C7951" i="12"/>
  <c r="C7375" i="12"/>
  <c r="C6799" i="12"/>
  <c r="C6223" i="12"/>
  <c r="C5647" i="12"/>
  <c r="C5071" i="12"/>
  <c r="C4495" i="12"/>
  <c r="C3919" i="12"/>
  <c r="C3343" i="12"/>
  <c r="C7943" i="12"/>
  <c r="C8519" i="12"/>
  <c r="C7367" i="12"/>
  <c r="C6791" i="12"/>
  <c r="C5639" i="12"/>
  <c r="C6215" i="12"/>
  <c r="C3911" i="12"/>
  <c r="C5063" i="12"/>
  <c r="C4487" i="12"/>
  <c r="C3335" i="12"/>
  <c r="C8511" i="12"/>
  <c r="C7359" i="12"/>
  <c r="C7935" i="12"/>
  <c r="C6783" i="12"/>
  <c r="C6207" i="12"/>
  <c r="C5055" i="12"/>
  <c r="C5631" i="12"/>
  <c r="C4479" i="12"/>
  <c r="C3903" i="12"/>
  <c r="C3327" i="12"/>
  <c r="C439" i="12"/>
  <c r="C7927" i="12"/>
  <c r="C7351" i="12"/>
  <c r="C8503" i="12"/>
  <c r="C5623" i="12"/>
  <c r="C6199" i="12"/>
  <c r="C4471" i="12"/>
  <c r="C5047" i="12"/>
  <c r="C6775" i="12"/>
  <c r="C3319" i="12"/>
  <c r="C3895" i="12"/>
  <c r="C8495" i="12"/>
  <c r="C7919" i="12"/>
  <c r="C7343" i="12"/>
  <c r="C6767" i="12"/>
  <c r="C6191" i="12"/>
  <c r="C5039" i="12"/>
  <c r="C5615" i="12"/>
  <c r="C4463" i="12"/>
  <c r="C3311" i="12"/>
  <c r="C2735" i="12"/>
  <c r="C3887" i="12"/>
  <c r="C8487" i="12"/>
  <c r="C7911" i="12"/>
  <c r="C7335" i="12"/>
  <c r="C6759" i="12"/>
  <c r="C5607" i="12"/>
  <c r="C6183" i="12"/>
  <c r="C5031" i="12"/>
  <c r="C3879" i="12"/>
  <c r="C4455" i="12"/>
  <c r="C2727" i="12"/>
  <c r="C3303" i="12"/>
  <c r="C415" i="12"/>
  <c r="C8479" i="12"/>
  <c r="C7903" i="12"/>
  <c r="C7327" i="12"/>
  <c r="C6751" i="12"/>
  <c r="C5599" i="12"/>
  <c r="C6175" i="12"/>
  <c r="C4447" i="12"/>
  <c r="C3871" i="12"/>
  <c r="C5023" i="12"/>
  <c r="C2719" i="12"/>
  <c r="C3295" i="12"/>
  <c r="C7895" i="12"/>
  <c r="C8471" i="12"/>
  <c r="C6743" i="12"/>
  <c r="C7319" i="12"/>
  <c r="C5591" i="12"/>
  <c r="C6167" i="12"/>
  <c r="C5015" i="12"/>
  <c r="C4439" i="12"/>
  <c r="C3287" i="12"/>
  <c r="C2711" i="12"/>
  <c r="C3863" i="12"/>
  <c r="C8463" i="12"/>
  <c r="C7887" i="12"/>
  <c r="C7311" i="12"/>
  <c r="C6735" i="12"/>
  <c r="C6159" i="12"/>
  <c r="C5007" i="12"/>
  <c r="C5583" i="12"/>
  <c r="C4431" i="12"/>
  <c r="C3855" i="12"/>
  <c r="C3279" i="12"/>
  <c r="C2703" i="12"/>
  <c r="C7879" i="12"/>
  <c r="C8455" i="12"/>
  <c r="C7303" i="12"/>
  <c r="C6727" i="12"/>
  <c r="C6151" i="12"/>
  <c r="C5575" i="12"/>
  <c r="C4999" i="12"/>
  <c r="C3847" i="12"/>
  <c r="C4423" i="12"/>
  <c r="C2695" i="12"/>
  <c r="C3271" i="12"/>
  <c r="C8447" i="12"/>
  <c r="C7871" i="12"/>
  <c r="C7295" i="12"/>
  <c r="C6719" i="12"/>
  <c r="C6143" i="12"/>
  <c r="C4991" i="12"/>
  <c r="C5567" i="12"/>
  <c r="C4415" i="12"/>
  <c r="C3839" i="12"/>
  <c r="C3263" i="12"/>
  <c r="C2687" i="12"/>
  <c r="C8439" i="12"/>
  <c r="C7863" i="12"/>
  <c r="C7287" i="12"/>
  <c r="C6711" i="12"/>
  <c r="C6135" i="12"/>
  <c r="C5559" i="12"/>
  <c r="C4983" i="12"/>
  <c r="C4407" i="12"/>
  <c r="C3831" i="12"/>
  <c r="C3255" i="12"/>
  <c r="C2679" i="12"/>
  <c r="C7855" i="12"/>
  <c r="C8431" i="12"/>
  <c r="C7279" i="12"/>
  <c r="C6127" i="12"/>
  <c r="C6703" i="12"/>
  <c r="C4975" i="12"/>
  <c r="C5551" i="12"/>
  <c r="C4399" i="12"/>
  <c r="C3247" i="12"/>
  <c r="C2671" i="12"/>
  <c r="C3823" i="12"/>
  <c r="C359" i="12"/>
  <c r="C8423" i="12"/>
  <c r="C6695" i="12"/>
  <c r="C7271" i="12"/>
  <c r="C6119" i="12"/>
  <c r="C5543" i="12"/>
  <c r="C7847" i="12"/>
  <c r="C4967" i="12"/>
  <c r="C3815" i="12"/>
  <c r="C4391" i="12"/>
  <c r="C2663" i="12"/>
  <c r="C3239" i="12"/>
  <c r="C351" i="12"/>
  <c r="C8415" i="12"/>
  <c r="C7839" i="12"/>
  <c r="C7263" i="12"/>
  <c r="C6687" i="12"/>
  <c r="C4959" i="12"/>
  <c r="C5535" i="12"/>
  <c r="C6111" i="12"/>
  <c r="C4383" i="12"/>
  <c r="C3807" i="12"/>
  <c r="C2655" i="12"/>
  <c r="C3231" i="12"/>
  <c r="C7831" i="12"/>
  <c r="C7255" i="12"/>
  <c r="C8407" i="12"/>
  <c r="C6679" i="12"/>
  <c r="C6103" i="12"/>
  <c r="C4951" i="12"/>
  <c r="C5527" i="12"/>
  <c r="C4375" i="12"/>
  <c r="C3223" i="12"/>
  <c r="C2647" i="12"/>
  <c r="C3799" i="12"/>
  <c r="C8399" i="12"/>
  <c r="C7823" i="12"/>
  <c r="C7247" i="12"/>
  <c r="C6671" i="12"/>
  <c r="C6095" i="12"/>
  <c r="C5519" i="12"/>
  <c r="C4943" i="12"/>
  <c r="C4367" i="12"/>
  <c r="C3215" i="12"/>
  <c r="C2639" i="12"/>
  <c r="C3791" i="12"/>
  <c r="C8391" i="12"/>
  <c r="C7815" i="12"/>
  <c r="C7239" i="12"/>
  <c r="C6663" i="12"/>
  <c r="C4935" i="12"/>
  <c r="C5511" i="12"/>
  <c r="C6087" i="12"/>
  <c r="C4359" i="12"/>
  <c r="C2631" i="12"/>
  <c r="C3783" i="12"/>
  <c r="C3207" i="12"/>
  <c r="C8383" i="12"/>
  <c r="C7807" i="12"/>
  <c r="C7231" i="12"/>
  <c r="C6655" i="12"/>
  <c r="C6079" i="12"/>
  <c r="C5503" i="12"/>
  <c r="C4927" i="12"/>
  <c r="C4351" i="12"/>
  <c r="C3199" i="12"/>
  <c r="C2623" i="12"/>
  <c r="C3775" i="12"/>
  <c r="C7799" i="12"/>
  <c r="C7223" i="12"/>
  <c r="C8375" i="12"/>
  <c r="C6647" i="12"/>
  <c r="C5495" i="12"/>
  <c r="C4919" i="12"/>
  <c r="C6071" i="12"/>
  <c r="C4343" i="12"/>
  <c r="C3767" i="12"/>
  <c r="C3191" i="12"/>
  <c r="C2615" i="12"/>
  <c r="C8367" i="12"/>
  <c r="C7791" i="12"/>
  <c r="C7215" i="12"/>
  <c r="C6639" i="12"/>
  <c r="C6063" i="12"/>
  <c r="C4335" i="12"/>
  <c r="C4911" i="12"/>
  <c r="C5487" i="12"/>
  <c r="C3183" i="12"/>
  <c r="C2607" i="12"/>
  <c r="C3759" i="12"/>
  <c r="C295" i="12"/>
  <c r="C8359" i="12"/>
  <c r="C7783" i="12"/>
  <c r="C6631" i="12"/>
  <c r="C7207" i="12"/>
  <c r="C5479" i="12"/>
  <c r="C6055" i="12"/>
  <c r="C4903" i="12"/>
  <c r="C4327" i="12"/>
  <c r="C2599" i="12"/>
  <c r="C3751" i="12"/>
  <c r="C3175" i="12"/>
  <c r="C8351" i="12"/>
  <c r="C7775" i="12"/>
  <c r="C7199" i="12"/>
  <c r="C6623" i="12"/>
  <c r="C5471" i="12"/>
  <c r="C6047" i="12"/>
  <c r="C4895" i="12"/>
  <c r="C4319" i="12"/>
  <c r="C2591" i="12"/>
  <c r="C3743" i="12"/>
  <c r="C3167" i="12"/>
  <c r="C7767" i="12"/>
  <c r="C7191" i="12"/>
  <c r="C8343" i="12"/>
  <c r="C6615" i="12"/>
  <c r="C6039" i="12"/>
  <c r="C4311" i="12"/>
  <c r="C3159" i="12"/>
  <c r="C4887" i="12"/>
  <c r="C5463" i="12"/>
  <c r="C2583" i="12"/>
  <c r="C3735" i="12"/>
  <c r="C8335" i="12"/>
  <c r="C7759" i="12"/>
  <c r="C7183" i="12"/>
  <c r="C6607" i="12"/>
  <c r="C6031" i="12"/>
  <c r="C5455" i="12"/>
  <c r="C4879" i="12"/>
  <c r="C4303" i="12"/>
  <c r="C3151" i="12"/>
  <c r="C2575" i="12"/>
  <c r="C3727" i="12"/>
  <c r="C8327" i="12"/>
  <c r="C7751" i="12"/>
  <c r="C7175" i="12"/>
  <c r="C6599" i="12"/>
  <c r="C6023" i="12"/>
  <c r="C5447" i="12"/>
  <c r="C4295" i="12"/>
  <c r="C4871" i="12"/>
  <c r="C2567" i="12"/>
  <c r="C3719" i="12"/>
  <c r="C3143" i="12"/>
  <c r="C8319" i="12"/>
  <c r="C7743" i="12"/>
  <c r="C7167" i="12"/>
  <c r="C6591" i="12"/>
  <c r="C6015" i="12"/>
  <c r="C5439" i="12"/>
  <c r="C4863" i="12"/>
  <c r="C4287" i="12"/>
  <c r="C2559" i="12"/>
  <c r="C3711" i="12"/>
  <c r="C3135" i="12"/>
  <c r="C8311" i="12"/>
  <c r="C7735" i="12"/>
  <c r="C7159" i="12"/>
  <c r="C6583" i="12"/>
  <c r="C6007" i="12"/>
  <c r="C5431" i="12"/>
  <c r="C4279" i="12"/>
  <c r="C3703" i="12"/>
  <c r="C4855" i="12"/>
  <c r="C3127" i="12"/>
  <c r="C2551" i="12"/>
  <c r="C8303" i="12"/>
  <c r="C7727" i="12"/>
  <c r="C7151" i="12"/>
  <c r="C5999" i="12"/>
  <c r="C6575" i="12"/>
  <c r="C5423" i="12"/>
  <c r="C4271" i="12"/>
  <c r="C4847" i="12"/>
  <c r="C3695" i="12"/>
  <c r="C2543" i="12"/>
  <c r="C3119" i="12"/>
  <c r="C8295" i="12"/>
  <c r="C7719" i="12"/>
  <c r="C6567" i="12"/>
  <c r="C7143" i="12"/>
  <c r="C5991" i="12"/>
  <c r="C5415" i="12"/>
  <c r="C4839" i="12"/>
  <c r="C4263" i="12"/>
  <c r="C3111" i="12"/>
  <c r="C2535" i="12"/>
  <c r="C3687" i="12"/>
  <c r="C223" i="12"/>
  <c r="C8287" i="12"/>
  <c r="C7711" i="12"/>
  <c r="C7135" i="12"/>
  <c r="C6559" i="12"/>
  <c r="C5983" i="12"/>
  <c r="C5407" i="12"/>
  <c r="C3679" i="12"/>
  <c r="C4831" i="12"/>
  <c r="C4255" i="12"/>
  <c r="C2527" i="12"/>
  <c r="C3103" i="12"/>
  <c r="C7703" i="12"/>
  <c r="C8279" i="12"/>
  <c r="C7127" i="12"/>
  <c r="C5975" i="12"/>
  <c r="C6551" i="12"/>
  <c r="C5399" i="12"/>
  <c r="C4247" i="12"/>
  <c r="C3671" i="12"/>
  <c r="C3095" i="12"/>
  <c r="C2519" i="12"/>
  <c r="C4823" i="12"/>
  <c r="C8271" i="12"/>
  <c r="C7695" i="12"/>
  <c r="C7119" i="12"/>
  <c r="C6543" i="12"/>
  <c r="C5967" i="12"/>
  <c r="C5391" i="12"/>
  <c r="C4815" i="12"/>
  <c r="C3663" i="12"/>
  <c r="C4239" i="12"/>
  <c r="C2511" i="12"/>
  <c r="C3087" i="12"/>
  <c r="C8263" i="12"/>
  <c r="C7687" i="12"/>
  <c r="C7111" i="12"/>
  <c r="C5959" i="12"/>
  <c r="C6535" i="12"/>
  <c r="C4231" i="12"/>
  <c r="C5383" i="12"/>
  <c r="C4807" i="12"/>
  <c r="C2503" i="12"/>
  <c r="C3079" i="12"/>
  <c r="C3655" i="12"/>
  <c r="C8255" i="12"/>
  <c r="C7679" i="12"/>
  <c r="C7103" i="12"/>
  <c r="C6527" i="12"/>
  <c r="C5951" i="12"/>
  <c r="C5375" i="12"/>
  <c r="C4799" i="12"/>
  <c r="C3647" i="12"/>
  <c r="C4223" i="12"/>
  <c r="C2495" i="12"/>
  <c r="C3071" i="12"/>
  <c r="C8247" i="12"/>
  <c r="C7671" i="12"/>
  <c r="C7095" i="12"/>
  <c r="C5943" i="12"/>
  <c r="C6519" i="12"/>
  <c r="C4791" i="12"/>
  <c r="C4215" i="12"/>
  <c r="C5367" i="12"/>
  <c r="C3063" i="12"/>
  <c r="C3639" i="12"/>
  <c r="C2487" i="12"/>
  <c r="C175" i="12"/>
  <c r="C8239" i="12"/>
  <c r="C7663" i="12"/>
  <c r="C7087" i="12"/>
  <c r="C5935" i="12"/>
  <c r="C6511" i="12"/>
  <c r="C5359" i="12"/>
  <c r="C4207" i="12"/>
  <c r="C4783" i="12"/>
  <c r="C2479" i="12"/>
  <c r="C3631" i="12"/>
  <c r="C3055" i="12"/>
  <c r="C8231" i="12"/>
  <c r="C7655" i="12"/>
  <c r="C6503" i="12"/>
  <c r="C7079" i="12"/>
  <c r="C5927" i="12"/>
  <c r="C5351" i="12"/>
  <c r="C4199" i="12"/>
  <c r="C3623" i="12"/>
  <c r="C3047" i="12"/>
  <c r="C2471" i="12"/>
  <c r="C4775" i="12"/>
  <c r="C8223" i="12"/>
  <c r="C7647" i="12"/>
  <c r="C7071" i="12"/>
  <c r="C5919" i="12"/>
  <c r="C6495" i="12"/>
  <c r="C5343" i="12"/>
  <c r="C3615" i="12"/>
  <c r="C4191" i="12"/>
  <c r="C4767" i="12"/>
  <c r="C2463" i="12"/>
  <c r="C3039" i="12"/>
  <c r="C7639" i="12"/>
  <c r="C8215" i="12"/>
  <c r="C7063" i="12"/>
  <c r="C5911" i="12"/>
  <c r="C6487" i="12"/>
  <c r="C5335" i="12"/>
  <c r="C4183" i="12"/>
  <c r="C4759" i="12"/>
  <c r="C3031" i="12"/>
  <c r="C2455" i="12"/>
  <c r="C3607" i="12"/>
  <c r="C8207" i="12"/>
  <c r="C7631" i="12"/>
  <c r="C7055" i="12"/>
  <c r="C6479" i="12"/>
  <c r="C5903" i="12"/>
  <c r="C5327" i="12"/>
  <c r="C4751" i="12"/>
  <c r="C3599" i="12"/>
  <c r="C4175" i="12"/>
  <c r="C2447" i="12"/>
  <c r="C3023" i="12"/>
  <c r="C135" i="12"/>
  <c r="C7623" i="12"/>
  <c r="C8199" i="12"/>
  <c r="C7047" i="12"/>
  <c r="C5895" i="12"/>
  <c r="C6471" i="12"/>
  <c r="C3591" i="12"/>
  <c r="C4167" i="12"/>
  <c r="C5319" i="12"/>
  <c r="C4743" i="12"/>
  <c r="C2439" i="12"/>
  <c r="C3015" i="12"/>
  <c r="C8191" i="12"/>
  <c r="C7615" i="12"/>
  <c r="C7039" i="12"/>
  <c r="C6463" i="12"/>
  <c r="C5887" i="12"/>
  <c r="C5311" i="12"/>
  <c r="C4735" i="12"/>
  <c r="C3583" i="12"/>
  <c r="C4159" i="12"/>
  <c r="C2431" i="12"/>
  <c r="C3007" i="12"/>
  <c r="C8183" i="12"/>
  <c r="C7607" i="12"/>
  <c r="C7031" i="12"/>
  <c r="C5879" i="12"/>
  <c r="C6455" i="12"/>
  <c r="C4151" i="12"/>
  <c r="C5303" i="12"/>
  <c r="C4727" i="12"/>
  <c r="C2999" i="12"/>
  <c r="C3575" i="12"/>
  <c r="C2423" i="12"/>
  <c r="C8175" i="12"/>
  <c r="C7599" i="12"/>
  <c r="C7023" i="12"/>
  <c r="C5871" i="12"/>
  <c r="C5295" i="12"/>
  <c r="C6447" i="12"/>
  <c r="C4719" i="12"/>
  <c r="C4143" i="12"/>
  <c r="C2415" i="12"/>
  <c r="C3567" i="12"/>
  <c r="C2991" i="12"/>
  <c r="C8167" i="12"/>
  <c r="C7591" i="12"/>
  <c r="C7015" i="12"/>
  <c r="C6439" i="12"/>
  <c r="C5863" i="12"/>
  <c r="C4711" i="12"/>
  <c r="C3559" i="12"/>
  <c r="C5287" i="12"/>
  <c r="C4135" i="12"/>
  <c r="C2983" i="12"/>
  <c r="C2407" i="12"/>
  <c r="C8159" i="12"/>
  <c r="C7583" i="12"/>
  <c r="C7007" i="12"/>
  <c r="C5855" i="12"/>
  <c r="C6431" i="12"/>
  <c r="C5279" i="12"/>
  <c r="C3551" i="12"/>
  <c r="C4127" i="12"/>
  <c r="C4703" i="12"/>
  <c r="C2399" i="12"/>
  <c r="C2975" i="12"/>
  <c r="C8151" i="12"/>
  <c r="C7575" i="12"/>
  <c r="C6999" i="12"/>
  <c r="C5847" i="12"/>
  <c r="C6423" i="12"/>
  <c r="C5271" i="12"/>
  <c r="C4695" i="12"/>
  <c r="C4119" i="12"/>
  <c r="C3543" i="12"/>
  <c r="C2967" i="12"/>
  <c r="C2391" i="12"/>
  <c r="C8143" i="12"/>
  <c r="C7567" i="12"/>
  <c r="C6991" i="12"/>
  <c r="C6415" i="12"/>
  <c r="C5839" i="12"/>
  <c r="C5263" i="12"/>
  <c r="C4687" i="12"/>
  <c r="C4111" i="12"/>
  <c r="C3535" i="12"/>
  <c r="C2383" i="12"/>
  <c r="C2959" i="12"/>
  <c r="C8135" i="12"/>
  <c r="C7559" i="12"/>
  <c r="C6983" i="12"/>
  <c r="C5831" i="12"/>
  <c r="C6407" i="12"/>
  <c r="C3527" i="12"/>
  <c r="C4103" i="12"/>
  <c r="C4679" i="12"/>
  <c r="C5255" i="12"/>
  <c r="C2375" i="12"/>
  <c r="C2951" i="12"/>
  <c r="C8127" i="12"/>
  <c r="C7551" i="12"/>
  <c r="C6975" i="12"/>
  <c r="C6399" i="12"/>
  <c r="C5823" i="12"/>
  <c r="C5247" i="12"/>
  <c r="C4671" i="12"/>
  <c r="C3519" i="12"/>
  <c r="C4095" i="12"/>
  <c r="C2367" i="12"/>
  <c r="C2943" i="12"/>
  <c r="B23" i="12"/>
  <c r="A20" i="12"/>
  <c r="H20" i="12" s="1"/>
  <c r="A17" i="12"/>
  <c r="H17" i="12" s="1"/>
  <c r="A14" i="12"/>
  <c r="H14" i="12" s="1"/>
  <c r="B9" i="12"/>
  <c r="B6" i="12"/>
  <c r="A3" i="12"/>
  <c r="H3" i="12" s="1"/>
  <c r="C570" i="12"/>
  <c r="C291" i="12"/>
  <c r="C170" i="12"/>
  <c r="B52" i="12"/>
  <c r="A49" i="12"/>
  <c r="H49" i="12" s="1"/>
  <c r="B44" i="12"/>
  <c r="B41" i="12"/>
  <c r="B33" i="12"/>
  <c r="A30" i="12"/>
  <c r="H30" i="12" s="1"/>
  <c r="A629" i="12"/>
  <c r="H629" i="12" s="1"/>
  <c r="B624" i="12"/>
  <c r="B616" i="12"/>
  <c r="A613" i="12"/>
  <c r="H613" i="12" s="1"/>
  <c r="B608" i="12"/>
  <c r="A605" i="12"/>
  <c r="H605" i="12" s="1"/>
  <c r="B597" i="12"/>
  <c r="A594" i="12"/>
  <c r="H594" i="12" s="1"/>
  <c r="B586" i="12"/>
  <c r="B580" i="12"/>
  <c r="A1203" i="12"/>
  <c r="H1203" i="12" s="1"/>
  <c r="A1195" i="12"/>
  <c r="H1195" i="12" s="1"/>
  <c r="B1192" i="12"/>
  <c r="B1189" i="12"/>
  <c r="B1186" i="12"/>
  <c r="B1183" i="12"/>
  <c r="A1180" i="12"/>
  <c r="H1180" i="12" s="1"/>
  <c r="B1177" i="12"/>
  <c r="A1174" i="12"/>
  <c r="H1174" i="12" s="1"/>
  <c r="B1169" i="12"/>
  <c r="B1158" i="12"/>
  <c r="A1155" i="12"/>
  <c r="H1155" i="12" s="1"/>
  <c r="B1779" i="12"/>
  <c r="A1776" i="12"/>
  <c r="H1776" i="12" s="1"/>
  <c r="B1771" i="12"/>
  <c r="A1768" i="12"/>
  <c r="H1768" i="12" s="1"/>
  <c r="A1765" i="12"/>
  <c r="H1765" i="12" s="1"/>
  <c r="B1754" i="12"/>
  <c r="B1746" i="12"/>
  <c r="B1740" i="12"/>
  <c r="B1737" i="12"/>
  <c r="A1731" i="12"/>
  <c r="H1731" i="12" s="1"/>
  <c r="C2847" i="12"/>
  <c r="C2831" i="12"/>
  <c r="C2815" i="12"/>
  <c r="C2799" i="12"/>
  <c r="C2783" i="12"/>
  <c r="C2767" i="12"/>
  <c r="C2762" i="12"/>
  <c r="C2744" i="12"/>
  <c r="C2739" i="12"/>
  <c r="C8549" i="12"/>
  <c r="C7973" i="12"/>
  <c r="C6821" i="12"/>
  <c r="C7397" i="12"/>
  <c r="C5669" i="12"/>
  <c r="C6245" i="12"/>
  <c r="C5093" i="12"/>
  <c r="C4517" i="12"/>
  <c r="C3941" i="12"/>
  <c r="C3365" i="12"/>
  <c r="C57" i="1"/>
  <c r="A8111" i="12"/>
  <c r="H8111" i="12" s="1"/>
  <c r="A7535" i="12"/>
  <c r="H7535" i="12" s="1"/>
  <c r="A6959" i="12"/>
  <c r="H6959" i="12" s="1"/>
  <c r="A5807" i="12"/>
  <c r="H5807" i="12" s="1"/>
  <c r="A6383" i="12"/>
  <c r="H6383" i="12" s="1"/>
  <c r="A5231" i="12"/>
  <c r="H5231" i="12" s="1"/>
  <c r="A3503" i="12"/>
  <c r="H3503" i="12" s="1"/>
  <c r="A4655" i="12"/>
  <c r="H4655" i="12" s="1"/>
  <c r="A4079" i="12"/>
  <c r="H4079" i="12" s="1"/>
  <c r="A2351" i="12"/>
  <c r="H2351" i="12" s="1"/>
  <c r="A2927" i="12"/>
  <c r="H2927" i="12" s="1"/>
  <c r="B8110" i="12"/>
  <c r="B7534" i="12"/>
  <c r="B6958" i="12"/>
  <c r="B5806" i="12"/>
  <c r="B4078" i="12"/>
  <c r="B5230" i="12"/>
  <c r="B6382" i="12"/>
  <c r="B4654" i="12"/>
  <c r="B2926" i="12"/>
  <c r="B2350" i="12"/>
  <c r="B3502" i="12"/>
  <c r="C49" i="1"/>
  <c r="C615" i="12" s="1"/>
  <c r="A8103" i="12"/>
  <c r="H8103" i="12" s="1"/>
  <c r="A7527" i="12"/>
  <c r="H7527" i="12" s="1"/>
  <c r="A6951" i="12"/>
  <c r="H6951" i="12" s="1"/>
  <c r="A6375" i="12"/>
  <c r="H6375" i="12" s="1"/>
  <c r="A5223" i="12"/>
  <c r="H5223" i="12" s="1"/>
  <c r="A4071" i="12"/>
  <c r="H4071" i="12" s="1"/>
  <c r="A5799" i="12"/>
  <c r="H5799" i="12" s="1"/>
  <c r="A2919" i="12"/>
  <c r="H2919" i="12" s="1"/>
  <c r="A4647" i="12"/>
  <c r="H4647" i="12" s="1"/>
  <c r="A3495" i="12"/>
  <c r="H3495" i="12" s="1"/>
  <c r="A2343" i="12"/>
  <c r="H2343" i="12" s="1"/>
  <c r="B8102" i="12"/>
  <c r="B7526" i="12"/>
  <c r="B6374" i="12"/>
  <c r="B5798" i="12"/>
  <c r="B4646" i="12"/>
  <c r="B6950" i="12"/>
  <c r="B5222" i="12"/>
  <c r="B4070" i="12"/>
  <c r="B3494" i="12"/>
  <c r="B2918" i="12"/>
  <c r="B2342" i="12"/>
  <c r="C41" i="1"/>
  <c r="C31" i="12" s="1"/>
  <c r="A7519" i="12"/>
  <c r="H7519" i="12" s="1"/>
  <c r="A8095" i="12"/>
  <c r="H8095" i="12" s="1"/>
  <c r="A6943" i="12"/>
  <c r="H6943" i="12" s="1"/>
  <c r="A6367" i="12"/>
  <c r="H6367" i="12" s="1"/>
  <c r="A5791" i="12"/>
  <c r="H5791" i="12" s="1"/>
  <c r="A5215" i="12"/>
  <c r="H5215" i="12" s="1"/>
  <c r="A4639" i="12"/>
  <c r="H4639" i="12" s="1"/>
  <c r="A4063" i="12"/>
  <c r="H4063" i="12" s="1"/>
  <c r="A2335" i="12"/>
  <c r="H2335" i="12" s="1"/>
  <c r="A2911" i="12"/>
  <c r="H2911" i="12" s="1"/>
  <c r="A3487" i="12"/>
  <c r="H3487" i="12" s="1"/>
  <c r="B8094" i="12"/>
  <c r="B7518" i="12"/>
  <c r="B6942" i="12"/>
  <c r="B6366" i="12"/>
  <c r="B5790" i="12"/>
  <c r="B5214" i="12"/>
  <c r="B4638" i="12"/>
  <c r="B4062" i="12"/>
  <c r="B3486" i="12"/>
  <c r="B2910" i="12"/>
  <c r="B2334" i="12"/>
  <c r="C33" i="1"/>
  <c r="C1751" i="12" s="1"/>
  <c r="A8087" i="12"/>
  <c r="H8087" i="12" s="1"/>
  <c r="A7511" i="12"/>
  <c r="H7511" i="12" s="1"/>
  <c r="A6935" i="12"/>
  <c r="H6935" i="12" s="1"/>
  <c r="A6359" i="12"/>
  <c r="H6359" i="12" s="1"/>
  <c r="A5783" i="12"/>
  <c r="H5783" i="12" s="1"/>
  <c r="A3479" i="12"/>
  <c r="H3479" i="12" s="1"/>
  <c r="A4055" i="12"/>
  <c r="H4055" i="12" s="1"/>
  <c r="A5207" i="12"/>
  <c r="H5207" i="12" s="1"/>
  <c r="A4631" i="12"/>
  <c r="H4631" i="12" s="1"/>
  <c r="A2903" i="12"/>
  <c r="H2903" i="12" s="1"/>
  <c r="A2327" i="12"/>
  <c r="H2327" i="12" s="1"/>
  <c r="B8086" i="12"/>
  <c r="B7510" i="12"/>
  <c r="B6934" i="12"/>
  <c r="B5782" i="12"/>
  <c r="B6358" i="12"/>
  <c r="B5206" i="12"/>
  <c r="B4630" i="12"/>
  <c r="B4054" i="12"/>
  <c r="B3478" i="12"/>
  <c r="B2902" i="12"/>
  <c r="B2326" i="12"/>
  <c r="C25" i="1"/>
  <c r="C1743" i="12" s="1"/>
  <c r="A8079" i="12"/>
  <c r="H8079" i="12" s="1"/>
  <c r="A7503" i="12"/>
  <c r="H7503" i="12" s="1"/>
  <c r="A6927" i="12"/>
  <c r="H6927" i="12" s="1"/>
  <c r="A6351" i="12"/>
  <c r="H6351" i="12" s="1"/>
  <c r="A5775" i="12"/>
  <c r="H5775" i="12" s="1"/>
  <c r="A4623" i="12"/>
  <c r="H4623" i="12" s="1"/>
  <c r="A3471" i="12"/>
  <c r="H3471" i="12" s="1"/>
  <c r="A5199" i="12"/>
  <c r="H5199" i="12" s="1"/>
  <c r="A4047" i="12"/>
  <c r="H4047" i="12" s="1"/>
  <c r="A2319" i="12"/>
  <c r="H2319" i="12" s="1"/>
  <c r="A2895" i="12"/>
  <c r="H2895" i="12" s="1"/>
  <c r="B8078" i="12"/>
  <c r="B7502" i="12"/>
  <c r="B6926" i="12"/>
  <c r="B6350" i="12"/>
  <c r="B5774" i="12"/>
  <c r="B5198" i="12"/>
  <c r="B4046" i="12"/>
  <c r="B4622" i="12"/>
  <c r="B2894" i="12"/>
  <c r="B2318" i="12"/>
  <c r="B3470" i="12"/>
  <c r="C17" i="1"/>
  <c r="C583" i="12" s="1"/>
  <c r="A8071" i="12"/>
  <c r="H8071" i="12" s="1"/>
  <c r="A6919" i="12"/>
  <c r="H6919" i="12" s="1"/>
  <c r="A7495" i="12"/>
  <c r="H7495" i="12" s="1"/>
  <c r="A6343" i="12"/>
  <c r="H6343" i="12" s="1"/>
  <c r="A5767" i="12"/>
  <c r="H5767" i="12" s="1"/>
  <c r="A5191" i="12"/>
  <c r="H5191" i="12" s="1"/>
  <c r="A4039" i="12"/>
  <c r="H4039" i="12" s="1"/>
  <c r="A4615" i="12"/>
  <c r="H4615" i="12" s="1"/>
  <c r="A3463" i="12"/>
  <c r="H3463" i="12" s="1"/>
  <c r="A2887" i="12"/>
  <c r="H2887" i="12" s="1"/>
  <c r="A2311" i="12"/>
  <c r="H2311" i="12" s="1"/>
  <c r="B8070" i="12"/>
  <c r="B7494" i="12"/>
  <c r="B6918" i="12"/>
  <c r="B5766" i="12"/>
  <c r="B5190" i="12"/>
  <c r="B4614" i="12"/>
  <c r="B6342" i="12"/>
  <c r="B3462" i="12"/>
  <c r="B4038" i="12"/>
  <c r="B2886" i="12"/>
  <c r="B2310" i="12"/>
  <c r="C8122" i="12"/>
  <c r="C7546" i="12"/>
  <c r="C6970" i="12"/>
  <c r="C6394" i="12"/>
  <c r="C5818" i="12"/>
  <c r="C5242" i="12"/>
  <c r="C4666" i="12"/>
  <c r="C3514" i="12"/>
  <c r="C4090" i="12"/>
  <c r="C2362" i="12"/>
  <c r="C2938" i="12"/>
  <c r="C8638" i="12"/>
  <c r="C8062" i="12"/>
  <c r="C7486" i="12"/>
  <c r="C6334" i="12"/>
  <c r="C5182" i="12"/>
  <c r="C6910" i="12"/>
  <c r="C5758" i="12"/>
  <c r="C4030" i="12"/>
  <c r="C3454" i="12"/>
  <c r="C4606" i="12"/>
  <c r="C2878" i="12"/>
  <c r="C8630" i="12"/>
  <c r="C8054" i="12"/>
  <c r="C6902" i="12"/>
  <c r="C7478" i="12"/>
  <c r="C5750" i="12"/>
  <c r="C6326" i="12"/>
  <c r="C5174" i="12"/>
  <c r="C4598" i="12"/>
  <c r="C4022" i="12"/>
  <c r="C2870" i="12"/>
  <c r="C3446" i="12"/>
  <c r="C8622" i="12"/>
  <c r="C8046" i="12"/>
  <c r="C7470" i="12"/>
  <c r="C6894" i="12"/>
  <c r="C5166" i="12"/>
  <c r="C6318" i="12"/>
  <c r="C5742" i="12"/>
  <c r="C4590" i="12"/>
  <c r="C4014" i="12"/>
  <c r="C3438" i="12"/>
  <c r="C2862" i="12"/>
  <c r="C550" i="12"/>
  <c r="C8614" i="12"/>
  <c r="C8038" i="12"/>
  <c r="C7462" i="12"/>
  <c r="C6886" i="12"/>
  <c r="C6310" i="12"/>
  <c r="C5734" i="12"/>
  <c r="C5158" i="12"/>
  <c r="C4006" i="12"/>
  <c r="C3430" i="12"/>
  <c r="C2854" i="12"/>
  <c r="C4582" i="12"/>
  <c r="C8606" i="12"/>
  <c r="C8030" i="12"/>
  <c r="C6878" i="12"/>
  <c r="C5150" i="12"/>
  <c r="C7454" i="12"/>
  <c r="C6302" i="12"/>
  <c r="C5726" i="12"/>
  <c r="C3998" i="12"/>
  <c r="C4574" i="12"/>
  <c r="C3422" i="12"/>
  <c r="C8598" i="12"/>
  <c r="C8022" i="12"/>
  <c r="C7446" i="12"/>
  <c r="C6870" i="12"/>
  <c r="C6294" i="12"/>
  <c r="C5718" i="12"/>
  <c r="C5142" i="12"/>
  <c r="C3990" i="12"/>
  <c r="C4566" i="12"/>
  <c r="C3414" i="12"/>
  <c r="C8590" i="12"/>
  <c r="C8014" i="12"/>
  <c r="C6862" i="12"/>
  <c r="C7438" i="12"/>
  <c r="C6286" i="12"/>
  <c r="C5134" i="12"/>
  <c r="C5710" i="12"/>
  <c r="C4558" i="12"/>
  <c r="C3982" i="12"/>
  <c r="C3406" i="12"/>
  <c r="C518" i="12"/>
  <c r="C8582" i="12"/>
  <c r="C6854" i="12"/>
  <c r="C7430" i="12"/>
  <c r="C8006" i="12"/>
  <c r="C6278" i="12"/>
  <c r="C5702" i="12"/>
  <c r="C5126" i="12"/>
  <c r="C3974" i="12"/>
  <c r="C4550" i="12"/>
  <c r="C3398" i="12"/>
  <c r="C8574" i="12"/>
  <c r="C7998" i="12"/>
  <c r="C7422" i="12"/>
  <c r="C6846" i="12"/>
  <c r="C6270" i="12"/>
  <c r="C5118" i="12"/>
  <c r="C5694" i="12"/>
  <c r="C4542" i="12"/>
  <c r="C3966" i="12"/>
  <c r="C3390" i="12"/>
  <c r="C502" i="12"/>
  <c r="C8566" i="12"/>
  <c r="C7990" i="12"/>
  <c r="C6838" i="12"/>
  <c r="C7414" i="12"/>
  <c r="C6262" i="12"/>
  <c r="C5686" i="12"/>
  <c r="C4534" i="12"/>
  <c r="C5110" i="12"/>
  <c r="C3958" i="12"/>
  <c r="C3382" i="12"/>
  <c r="C8558" i="12"/>
  <c r="C7982" i="12"/>
  <c r="C7406" i="12"/>
  <c r="C6254" i="12"/>
  <c r="C6830" i="12"/>
  <c r="C5678" i="12"/>
  <c r="C3950" i="12"/>
  <c r="C5102" i="12"/>
  <c r="C4526" i="12"/>
  <c r="C3374" i="12"/>
  <c r="C486" i="12"/>
  <c r="C7974" i="12"/>
  <c r="C8550" i="12"/>
  <c r="C7398" i="12"/>
  <c r="C6822" i="12"/>
  <c r="C6246" i="12"/>
  <c r="C5670" i="12"/>
  <c r="C5094" i="12"/>
  <c r="C3942" i="12"/>
  <c r="C4518" i="12"/>
  <c r="C3366" i="12"/>
  <c r="C1054" i="12"/>
  <c r="C8542" i="12"/>
  <c r="C7966" i="12"/>
  <c r="C7390" i="12"/>
  <c r="C6238" i="12"/>
  <c r="C6814" i="12"/>
  <c r="C5662" i="12"/>
  <c r="C4510" i="12"/>
  <c r="C5086" i="12"/>
  <c r="C3934" i="12"/>
  <c r="C3358" i="12"/>
  <c r="C470" i="12"/>
  <c r="C7958" i="12"/>
  <c r="C8534" i="12"/>
  <c r="C7382" i="12"/>
  <c r="C6806" i="12"/>
  <c r="C5654" i="12"/>
  <c r="C5078" i="12"/>
  <c r="C6230" i="12"/>
  <c r="C4502" i="12"/>
  <c r="C3926" i="12"/>
  <c r="C3350" i="12"/>
  <c r="C8526" i="12"/>
  <c r="C7374" i="12"/>
  <c r="C7950" i="12"/>
  <c r="C6798" i="12"/>
  <c r="C6222" i="12"/>
  <c r="C5646" i="12"/>
  <c r="C4494" i="12"/>
  <c r="C3918" i="12"/>
  <c r="C5070" i="12"/>
  <c r="C3342" i="12"/>
  <c r="C454" i="12"/>
  <c r="C7942" i="12"/>
  <c r="C8518" i="12"/>
  <c r="C7366" i="12"/>
  <c r="C6790" i="12"/>
  <c r="C5062" i="12"/>
  <c r="C5638" i="12"/>
  <c r="C6214" i="12"/>
  <c r="C3910" i="12"/>
  <c r="C4486" i="12"/>
  <c r="C3334" i="12"/>
  <c r="C8510" i="12"/>
  <c r="C7934" i="12"/>
  <c r="C7358" i="12"/>
  <c r="C6782" i="12"/>
  <c r="C6206" i="12"/>
  <c r="C5054" i="12"/>
  <c r="C5630" i="12"/>
  <c r="C4478" i="12"/>
  <c r="C3902" i="12"/>
  <c r="C3326" i="12"/>
  <c r="C8502" i="12"/>
  <c r="C7926" i="12"/>
  <c r="C7350" i="12"/>
  <c r="C6774" i="12"/>
  <c r="C5046" i="12"/>
  <c r="C5622" i="12"/>
  <c r="C6198" i="12"/>
  <c r="C4470" i="12"/>
  <c r="C3894" i="12"/>
  <c r="C3318" i="12"/>
  <c r="C430" i="12"/>
  <c r="C8494" i="12"/>
  <c r="C7918" i="12"/>
  <c r="C6766" i="12"/>
  <c r="C7342" i="12"/>
  <c r="C6190" i="12"/>
  <c r="C5038" i="12"/>
  <c r="C5614" i="12"/>
  <c r="C3886" i="12"/>
  <c r="C4462" i="12"/>
  <c r="C2734" i="12"/>
  <c r="C3310" i="12"/>
  <c r="C7910" i="12"/>
  <c r="C8486" i="12"/>
  <c r="C7334" i="12"/>
  <c r="C6758" i="12"/>
  <c r="C5606" i="12"/>
  <c r="C6182" i="12"/>
  <c r="C5030" i="12"/>
  <c r="C3878" i="12"/>
  <c r="C3302" i="12"/>
  <c r="C4454" i="12"/>
  <c r="C2726" i="12"/>
  <c r="C8478" i="12"/>
  <c r="C7902" i="12"/>
  <c r="C6750" i="12"/>
  <c r="C6174" i="12"/>
  <c r="C7326" i="12"/>
  <c r="C5022" i="12"/>
  <c r="C5598" i="12"/>
  <c r="C4446" i="12"/>
  <c r="C2718" i="12"/>
  <c r="C3294" i="12"/>
  <c r="C3870" i="12"/>
  <c r="C406" i="12"/>
  <c r="C8470" i="12"/>
  <c r="C7318" i="12"/>
  <c r="C6742" i="12"/>
  <c r="C7894" i="12"/>
  <c r="C5590" i="12"/>
  <c r="C6166" i="12"/>
  <c r="C5014" i="12"/>
  <c r="C4438" i="12"/>
  <c r="C3286" i="12"/>
  <c r="C2710" i="12"/>
  <c r="C3862" i="12"/>
  <c r="C8462" i="12"/>
  <c r="C7310" i="12"/>
  <c r="C7886" i="12"/>
  <c r="C6734" i="12"/>
  <c r="C6158" i="12"/>
  <c r="C5006" i="12"/>
  <c r="C5582" i="12"/>
  <c r="C4430" i="12"/>
  <c r="C3854" i="12"/>
  <c r="C3278" i="12"/>
  <c r="C2702" i="12"/>
  <c r="C390" i="12"/>
  <c r="C8454" i="12"/>
  <c r="C7878" i="12"/>
  <c r="C7302" i="12"/>
  <c r="C6726" i="12"/>
  <c r="C5574" i="12"/>
  <c r="C6150" i="12"/>
  <c r="C3846" i="12"/>
  <c r="C4422" i="12"/>
  <c r="C4998" i="12"/>
  <c r="C2694" i="12"/>
  <c r="C3270" i="12"/>
  <c r="C7870" i="12"/>
  <c r="C8446" i="12"/>
  <c r="C7294" i="12"/>
  <c r="C6718" i="12"/>
  <c r="C6142" i="12"/>
  <c r="C4990" i="12"/>
  <c r="C5566" i="12"/>
  <c r="C4414" i="12"/>
  <c r="C3262" i="12"/>
  <c r="C2686" i="12"/>
  <c r="C3838" i="12"/>
  <c r="C374" i="12"/>
  <c r="C8438" i="12"/>
  <c r="C7862" i="12"/>
  <c r="C7286" i="12"/>
  <c r="C6710" i="12"/>
  <c r="C5558" i="12"/>
  <c r="C6134" i="12"/>
  <c r="C4982" i="12"/>
  <c r="C4406" i="12"/>
  <c r="C2678" i="12"/>
  <c r="C3830" i="12"/>
  <c r="C3254" i="12"/>
  <c r="C366" i="12"/>
  <c r="C7854" i="12"/>
  <c r="C8430" i="12"/>
  <c r="C7278" i="12"/>
  <c r="C6126" i="12"/>
  <c r="C6702" i="12"/>
  <c r="C4974" i="12"/>
  <c r="C5550" i="12"/>
  <c r="C3822" i="12"/>
  <c r="C4398" i="12"/>
  <c r="C2670" i="12"/>
  <c r="C3246" i="12"/>
  <c r="C934" i="12"/>
  <c r="C7846" i="12"/>
  <c r="C8422" i="12"/>
  <c r="C7270" i="12"/>
  <c r="C6694" i="12"/>
  <c r="C4966" i="12"/>
  <c r="C5542" i="12"/>
  <c r="C6118" i="12"/>
  <c r="C3814" i="12"/>
  <c r="C3238" i="12"/>
  <c r="C4390" i="12"/>
  <c r="C2662" i="12"/>
  <c r="C8414" i="12"/>
  <c r="C7838" i="12"/>
  <c r="C7262" i="12"/>
  <c r="C6110" i="12"/>
  <c r="C6686" i="12"/>
  <c r="C5534" i="12"/>
  <c r="C4958" i="12"/>
  <c r="C4382" i="12"/>
  <c r="C2654" i="12"/>
  <c r="C3806" i="12"/>
  <c r="C3230" i="12"/>
  <c r="C342" i="12"/>
  <c r="C8406" i="12"/>
  <c r="C7830" i="12"/>
  <c r="C7254" i="12"/>
  <c r="C6678" i="12"/>
  <c r="C5526" i="12"/>
  <c r="C6102" i="12"/>
  <c r="C4950" i="12"/>
  <c r="C4374" i="12"/>
  <c r="C3222" i="12"/>
  <c r="C2646" i="12"/>
  <c r="C3798" i="12"/>
  <c r="C7246" i="12"/>
  <c r="C8398" i="12"/>
  <c r="C7822" i="12"/>
  <c r="C6670" i="12"/>
  <c r="C6094" i="12"/>
  <c r="C5518" i="12"/>
  <c r="C4366" i="12"/>
  <c r="C4942" i="12"/>
  <c r="C3790" i="12"/>
  <c r="C3214" i="12"/>
  <c r="C2638" i="12"/>
  <c r="C326" i="12"/>
  <c r="C8390" i="12"/>
  <c r="C7814" i="12"/>
  <c r="C7238" i="12"/>
  <c r="C6662" i="12"/>
  <c r="C6086" i="12"/>
  <c r="C4934" i="12"/>
  <c r="C4358" i="12"/>
  <c r="C5510" i="12"/>
  <c r="C2630" i="12"/>
  <c r="C3782" i="12"/>
  <c r="C3206" i="12"/>
  <c r="C7806" i="12"/>
  <c r="C8382" i="12"/>
  <c r="C7230" i="12"/>
  <c r="C6654" i="12"/>
  <c r="C6078" i="12"/>
  <c r="C5502" i="12"/>
  <c r="C4926" i="12"/>
  <c r="C4350" i="12"/>
  <c r="C3198" i="12"/>
  <c r="C2622" i="12"/>
  <c r="C3774" i="12"/>
  <c r="C310" i="12"/>
  <c r="C8374" i="12"/>
  <c r="C7222" i="12"/>
  <c r="C7798" i="12"/>
  <c r="C6646" i="12"/>
  <c r="C6070" i="12"/>
  <c r="C5494" i="12"/>
  <c r="C4342" i="12"/>
  <c r="C4918" i="12"/>
  <c r="C2614" i="12"/>
  <c r="C3766" i="12"/>
  <c r="C3190" i="12"/>
  <c r="C7790" i="12"/>
  <c r="C8366" i="12"/>
  <c r="C7214" i="12"/>
  <c r="C6638" i="12"/>
  <c r="C6062" i="12"/>
  <c r="C4334" i="12"/>
  <c r="C4910" i="12"/>
  <c r="C2606" i="12"/>
  <c r="C3758" i="12"/>
  <c r="C3182" i="12"/>
  <c r="C5486" i="12"/>
  <c r="C7782" i="12"/>
  <c r="C8358" i="12"/>
  <c r="C7206" i="12"/>
  <c r="C6630" i="12"/>
  <c r="C6054" i="12"/>
  <c r="C5478" i="12"/>
  <c r="C4902" i="12"/>
  <c r="C4326" i="12"/>
  <c r="C3174" i="12"/>
  <c r="C2598" i="12"/>
  <c r="C3750" i="12"/>
  <c r="C8350" i="12"/>
  <c r="C7774" i="12"/>
  <c r="C7198" i="12"/>
  <c r="C6622" i="12"/>
  <c r="C6046" i="12"/>
  <c r="C5470" i="12"/>
  <c r="C4318" i="12"/>
  <c r="C4894" i="12"/>
  <c r="C2590" i="12"/>
  <c r="C3742" i="12"/>
  <c r="C3166" i="12"/>
  <c r="C278" i="12"/>
  <c r="C8342" i="12"/>
  <c r="C7766" i="12"/>
  <c r="C7190" i="12"/>
  <c r="C6614" i="12"/>
  <c r="C5462" i="12"/>
  <c r="C6038" i="12"/>
  <c r="C4886" i="12"/>
  <c r="C4310" i="12"/>
  <c r="C3158" i="12"/>
  <c r="C2582" i="12"/>
  <c r="C3734" i="12"/>
  <c r="C7182" i="12"/>
  <c r="C8334" i="12"/>
  <c r="C7758" i="12"/>
  <c r="C6030" i="12"/>
  <c r="C5454" i="12"/>
  <c r="C6606" i="12"/>
  <c r="C4302" i="12"/>
  <c r="C3726" i="12"/>
  <c r="C3150" i="12"/>
  <c r="C4878" i="12"/>
  <c r="C2574" i="12"/>
  <c r="C8326" i="12"/>
  <c r="C7750" i="12"/>
  <c r="C7174" i="12"/>
  <c r="C6598" i="12"/>
  <c r="C6022" i="12"/>
  <c r="C5446" i="12"/>
  <c r="C4294" i="12"/>
  <c r="C4870" i="12"/>
  <c r="C2566" i="12"/>
  <c r="C3718" i="12"/>
  <c r="C3142" i="12"/>
  <c r="C254" i="12"/>
  <c r="C8318" i="12"/>
  <c r="C7742" i="12"/>
  <c r="C6014" i="12"/>
  <c r="C5438" i="12"/>
  <c r="C7166" i="12"/>
  <c r="C6590" i="12"/>
  <c r="C4862" i="12"/>
  <c r="C4286" i="12"/>
  <c r="C3134" i="12"/>
  <c r="C2558" i="12"/>
  <c r="C3710" i="12"/>
  <c r="C246" i="12"/>
  <c r="C8310" i="12"/>
  <c r="C7734" i="12"/>
  <c r="C7158" i="12"/>
  <c r="C6582" i="12"/>
  <c r="C6006" i="12"/>
  <c r="C5430" i="12"/>
  <c r="C3702" i="12"/>
  <c r="C4854" i="12"/>
  <c r="C4278" i="12"/>
  <c r="C2550" i="12"/>
  <c r="C3126" i="12"/>
  <c r="C238" i="12"/>
  <c r="C8302" i="12"/>
  <c r="C7726" i="12"/>
  <c r="C7150" i="12"/>
  <c r="C5998" i="12"/>
  <c r="C6574" i="12"/>
  <c r="C5422" i="12"/>
  <c r="C4270" i="12"/>
  <c r="C3118" i="12"/>
  <c r="C3694" i="12"/>
  <c r="C4846" i="12"/>
  <c r="C2542" i="12"/>
  <c r="C230" i="12"/>
  <c r="C8294" i="12"/>
  <c r="C7718" i="12"/>
  <c r="C7142" i="12"/>
  <c r="C5990" i="12"/>
  <c r="C6566" i="12"/>
  <c r="C5414" i="12"/>
  <c r="C4838" i="12"/>
  <c r="C4262" i="12"/>
  <c r="C3110" i="12"/>
  <c r="C2534" i="12"/>
  <c r="C3686" i="12"/>
  <c r="C8286" i="12"/>
  <c r="C7710" i="12"/>
  <c r="C7134" i="12"/>
  <c r="C5982" i="12"/>
  <c r="C6558" i="12"/>
  <c r="C5406" i="12"/>
  <c r="C4254" i="12"/>
  <c r="C4830" i="12"/>
  <c r="C3102" i="12"/>
  <c r="C2526" i="12"/>
  <c r="C3678" i="12"/>
  <c r="C214" i="12"/>
  <c r="C8278" i="12"/>
  <c r="C7702" i="12"/>
  <c r="C7126" i="12"/>
  <c r="C6550" i="12"/>
  <c r="C5398" i="12"/>
  <c r="C5974" i="12"/>
  <c r="C4822" i="12"/>
  <c r="C3670" i="12"/>
  <c r="C4246" i="12"/>
  <c r="C2518" i="12"/>
  <c r="C3094" i="12"/>
  <c r="C206" i="12"/>
  <c r="C8270" i="12"/>
  <c r="C7694" i="12"/>
  <c r="C7118" i="12"/>
  <c r="C6542" i="12"/>
  <c r="C5966" i="12"/>
  <c r="C5390" i="12"/>
  <c r="C4238" i="12"/>
  <c r="C3086" i="12"/>
  <c r="C3662" i="12"/>
  <c r="C4814" i="12"/>
  <c r="C2510" i="12"/>
  <c r="C198" i="12"/>
  <c r="C8262" i="12"/>
  <c r="C7686" i="12"/>
  <c r="C7110" i="12"/>
  <c r="C5958" i="12"/>
  <c r="C5382" i="12"/>
  <c r="C6534" i="12"/>
  <c r="C4230" i="12"/>
  <c r="C4806" i="12"/>
  <c r="C3654" i="12"/>
  <c r="C2502" i="12"/>
  <c r="C3078" i="12"/>
  <c r="C8254" i="12"/>
  <c r="C7678" i="12"/>
  <c r="C6526" i="12"/>
  <c r="C7102" i="12"/>
  <c r="C5950" i="12"/>
  <c r="C5374" i="12"/>
  <c r="C4798" i="12"/>
  <c r="C4222" i="12"/>
  <c r="C3646" i="12"/>
  <c r="C3070" i="12"/>
  <c r="C2494" i="12"/>
  <c r="C8246" i="12"/>
  <c r="C7670" i="12"/>
  <c r="C7094" i="12"/>
  <c r="C5942" i="12"/>
  <c r="C6518" i="12"/>
  <c r="C5366" i="12"/>
  <c r="C3638" i="12"/>
  <c r="C4214" i="12"/>
  <c r="C4790" i="12"/>
  <c r="C2486" i="12"/>
  <c r="C3062" i="12"/>
  <c r="C8238" i="12"/>
  <c r="C7662" i="12"/>
  <c r="C7086" i="12"/>
  <c r="C5934" i="12"/>
  <c r="C6510" i="12"/>
  <c r="C5358" i="12"/>
  <c r="C4782" i="12"/>
  <c r="C4206" i="12"/>
  <c r="C3054" i="12"/>
  <c r="C2478" i="12"/>
  <c r="C3630" i="12"/>
  <c r="C8230" i="12"/>
  <c r="C7654" i="12"/>
  <c r="C7078" i="12"/>
  <c r="C5926" i="12"/>
  <c r="C6502" i="12"/>
  <c r="C5350" i="12"/>
  <c r="C4774" i="12"/>
  <c r="C3622" i="12"/>
  <c r="C3046" i="12"/>
  <c r="C4198" i="12"/>
  <c r="C2470" i="12"/>
  <c r="C158" i="12"/>
  <c r="C8222" i="12"/>
  <c r="C7070" i="12"/>
  <c r="C7646" i="12"/>
  <c r="C5918" i="12"/>
  <c r="C6494" i="12"/>
  <c r="C5342" i="12"/>
  <c r="C4766" i="12"/>
  <c r="C4190" i="12"/>
  <c r="C3614" i="12"/>
  <c r="C3038" i="12"/>
  <c r="C2462" i="12"/>
  <c r="C8214" i="12"/>
  <c r="C7638" i="12"/>
  <c r="C7062" i="12"/>
  <c r="C6486" i="12"/>
  <c r="C5334" i="12"/>
  <c r="C5910" i="12"/>
  <c r="C4758" i="12"/>
  <c r="C3606" i="12"/>
  <c r="C4182" i="12"/>
  <c r="C2454" i="12"/>
  <c r="C3030" i="12"/>
  <c r="C142" i="12"/>
  <c r="C8206" i="12"/>
  <c r="C7630" i="12"/>
  <c r="C7054" i="12"/>
  <c r="C5902" i="12"/>
  <c r="C6478" i="12"/>
  <c r="C5326" i="12"/>
  <c r="C4174" i="12"/>
  <c r="C3022" i="12"/>
  <c r="C4750" i="12"/>
  <c r="C3598" i="12"/>
  <c r="C2446" i="12"/>
  <c r="C8198" i="12"/>
  <c r="C7622" i="12"/>
  <c r="C7046" i="12"/>
  <c r="C5894" i="12"/>
  <c r="C5318" i="12"/>
  <c r="C6470" i="12"/>
  <c r="C4166" i="12"/>
  <c r="C2438" i="12"/>
  <c r="C3014" i="12"/>
  <c r="C3590" i="12"/>
  <c r="C4742" i="12"/>
  <c r="C126" i="12"/>
  <c r="C8190" i="12"/>
  <c r="C7614" i="12"/>
  <c r="C7038" i="12"/>
  <c r="C6462" i="12"/>
  <c r="C5886" i="12"/>
  <c r="C5310" i="12"/>
  <c r="C3582" i="12"/>
  <c r="C4734" i="12"/>
  <c r="C4158" i="12"/>
  <c r="C3006" i="12"/>
  <c r="C2430" i="12"/>
  <c r="C8182" i="12"/>
  <c r="C7030" i="12"/>
  <c r="C7606" i="12"/>
  <c r="C5878" i="12"/>
  <c r="C6454" i="12"/>
  <c r="C5302" i="12"/>
  <c r="C3574" i="12"/>
  <c r="C4150" i="12"/>
  <c r="C4726" i="12"/>
  <c r="C2422" i="12"/>
  <c r="C2998" i="12"/>
  <c r="C110" i="12"/>
  <c r="C8174" i="12"/>
  <c r="C7598" i="12"/>
  <c r="C7022" i="12"/>
  <c r="C5870" i="12"/>
  <c r="C6446" i="12"/>
  <c r="C5294" i="12"/>
  <c r="C4142" i="12"/>
  <c r="C4718" i="12"/>
  <c r="C2990" i="12"/>
  <c r="C2414" i="12"/>
  <c r="C3566" i="12"/>
  <c r="C8166" i="12"/>
  <c r="C7590" i="12"/>
  <c r="C7014" i="12"/>
  <c r="C5862" i="12"/>
  <c r="C6438" i="12"/>
  <c r="C5286" i="12"/>
  <c r="C3558" i="12"/>
  <c r="C4134" i="12"/>
  <c r="C2982" i="12"/>
  <c r="C4710" i="12"/>
  <c r="C2406" i="12"/>
  <c r="C8158" i="12"/>
  <c r="C7006" i="12"/>
  <c r="C7582" i="12"/>
  <c r="C5854" i="12"/>
  <c r="C6430" i="12"/>
  <c r="C5278" i="12"/>
  <c r="C4702" i="12"/>
  <c r="C3550" i="12"/>
  <c r="C4126" i="12"/>
  <c r="C2974" i="12"/>
  <c r="C2398" i="12"/>
  <c r="C8150" i="12"/>
  <c r="C7574" i="12"/>
  <c r="C6998" i="12"/>
  <c r="C6422" i="12"/>
  <c r="C5270" i="12"/>
  <c r="C5846" i="12"/>
  <c r="C3542" i="12"/>
  <c r="C4118" i="12"/>
  <c r="C4694" i="12"/>
  <c r="C2390" i="12"/>
  <c r="C2966" i="12"/>
  <c r="C8142" i="12"/>
  <c r="C7566" i="12"/>
  <c r="C6990" i="12"/>
  <c r="C5838" i="12"/>
  <c r="C6414" i="12"/>
  <c r="C5262" i="12"/>
  <c r="C4110" i="12"/>
  <c r="C4686" i="12"/>
  <c r="C2958" i="12"/>
  <c r="C3534" i="12"/>
  <c r="C2382" i="12"/>
  <c r="C8134" i="12"/>
  <c r="C7558" i="12"/>
  <c r="C6982" i="12"/>
  <c r="C5830" i="12"/>
  <c r="C5254" i="12"/>
  <c r="C6406" i="12"/>
  <c r="C4678" i="12"/>
  <c r="C4102" i="12"/>
  <c r="C3526" i="12"/>
  <c r="C2374" i="12"/>
  <c r="C2950" i="12"/>
  <c r="C62" i="12"/>
  <c r="C8126" i="12"/>
  <c r="C7550" i="12"/>
  <c r="C6398" i="12"/>
  <c r="C5822" i="12"/>
  <c r="C6974" i="12"/>
  <c r="C5246" i="12"/>
  <c r="C4670" i="12"/>
  <c r="C3518" i="12"/>
  <c r="C2942" i="12"/>
  <c r="C2366" i="12"/>
  <c r="C4094" i="12"/>
  <c r="A23" i="12"/>
  <c r="H23" i="12" s="1"/>
  <c r="B18" i="12"/>
  <c r="B15" i="12"/>
  <c r="B12" i="12"/>
  <c r="A9" i="12"/>
  <c r="H9" i="12" s="1"/>
  <c r="A6" i="12"/>
  <c r="H6" i="12" s="1"/>
  <c r="A52" i="12"/>
  <c r="H52" i="12" s="1"/>
  <c r="B47" i="12"/>
  <c r="A44" i="12"/>
  <c r="H44" i="12" s="1"/>
  <c r="A41" i="12"/>
  <c r="H41" i="12" s="1"/>
  <c r="A33" i="12"/>
  <c r="H33" i="12" s="1"/>
  <c r="B627" i="12"/>
  <c r="A624" i="12"/>
  <c r="H624" i="12" s="1"/>
  <c r="B619" i="12"/>
  <c r="A616" i="12"/>
  <c r="H616" i="12" s="1"/>
  <c r="B611" i="12"/>
  <c r="A608" i="12"/>
  <c r="H608" i="12" s="1"/>
  <c r="B603" i="12"/>
  <c r="B600" i="12"/>
  <c r="A597" i="12"/>
  <c r="H597" i="12" s="1"/>
  <c r="B589" i="12"/>
  <c r="A586" i="12"/>
  <c r="H586" i="12" s="1"/>
  <c r="B583" i="12"/>
  <c r="A580" i="12"/>
  <c r="H580" i="12" s="1"/>
  <c r="B1201" i="12"/>
  <c r="A1198" i="12"/>
  <c r="H1198" i="12" s="1"/>
  <c r="A1192" i="12"/>
  <c r="H1192" i="12" s="1"/>
  <c r="A1186" i="12"/>
  <c r="H1186" i="12" s="1"/>
  <c r="A1183" i="12"/>
  <c r="H1183" i="12" s="1"/>
  <c r="A1177" i="12"/>
  <c r="H1177" i="12" s="1"/>
  <c r="A1169" i="12"/>
  <c r="H1169" i="12" s="1"/>
  <c r="B1161" i="12"/>
  <c r="A1158" i="12"/>
  <c r="H1158" i="12" s="1"/>
  <c r="A1779" i="12"/>
  <c r="H1779" i="12" s="1"/>
  <c r="B1774" i="12"/>
  <c r="A1771" i="12"/>
  <c r="H1771" i="12" s="1"/>
  <c r="B1763" i="12"/>
  <c r="B1760" i="12"/>
  <c r="B1757" i="12"/>
  <c r="A1754" i="12"/>
  <c r="H1754" i="12" s="1"/>
  <c r="B1749" i="12"/>
  <c r="A1746" i="12"/>
  <c r="H1746" i="12" s="1"/>
  <c r="B1743" i="12"/>
  <c r="A1740" i="12"/>
  <c r="H1740" i="12" s="1"/>
  <c r="A1737" i="12"/>
  <c r="H1737" i="12" s="1"/>
  <c r="C2848" i="12"/>
  <c r="C2843" i="12"/>
  <c r="C2837" i="12"/>
  <c r="C2832" i="12"/>
  <c r="C2827" i="12"/>
  <c r="C2816" i="12"/>
  <c r="C2811" i="12"/>
  <c r="C2805" i="12"/>
  <c r="C2800" i="12"/>
  <c r="C2795" i="12"/>
  <c r="C2789" i="12"/>
  <c r="C2784" i="12"/>
  <c r="C2779" i="12"/>
  <c r="C2773" i="12"/>
  <c r="C2768" i="12"/>
  <c r="C2763" i="12"/>
  <c r="C2750" i="12"/>
  <c r="C2745" i="12"/>
  <c r="C24" i="1"/>
  <c r="C1166" i="12" s="1"/>
  <c r="A8078" i="12"/>
  <c r="H8078" i="12" s="1"/>
  <c r="A7502" i="12"/>
  <c r="H7502" i="12" s="1"/>
  <c r="A6926" i="12"/>
  <c r="H6926" i="12" s="1"/>
  <c r="A6350" i="12"/>
  <c r="H6350" i="12" s="1"/>
  <c r="A5774" i="12"/>
  <c r="H5774" i="12" s="1"/>
  <c r="A5198" i="12"/>
  <c r="H5198" i="12" s="1"/>
  <c r="A4046" i="12"/>
  <c r="H4046" i="12" s="1"/>
  <c r="A4622" i="12"/>
  <c r="H4622" i="12" s="1"/>
  <c r="A3470" i="12"/>
  <c r="H3470" i="12" s="1"/>
  <c r="A2318" i="12"/>
  <c r="H2318" i="12" s="1"/>
  <c r="A2894" i="12"/>
  <c r="H2894" i="12" s="1"/>
  <c r="C8605" i="12"/>
  <c r="C8029" i="12"/>
  <c r="C7453" i="12"/>
  <c r="C6877" i="12"/>
  <c r="C5149" i="12"/>
  <c r="C6301" i="12"/>
  <c r="C4573" i="12"/>
  <c r="C5725" i="12"/>
  <c r="C3997" i="12"/>
  <c r="C3421" i="12"/>
  <c r="C8581" i="12"/>
  <c r="C8005" i="12"/>
  <c r="C7429" i="12"/>
  <c r="C6277" i="12"/>
  <c r="C6853" i="12"/>
  <c r="C5701" i="12"/>
  <c r="C4549" i="12"/>
  <c r="C5125" i="12"/>
  <c r="C3397" i="12"/>
  <c r="C3973" i="12"/>
  <c r="C8517" i="12"/>
  <c r="C7941" i="12"/>
  <c r="C7365" i="12"/>
  <c r="C6789" i="12"/>
  <c r="C5637" i="12"/>
  <c r="C5061" i="12"/>
  <c r="C6213" i="12"/>
  <c r="C4485" i="12"/>
  <c r="C3909" i="12"/>
  <c r="C3333" i="12"/>
  <c r="C7925" i="12"/>
  <c r="C8501" i="12"/>
  <c r="C7349" i="12"/>
  <c r="C6773" i="12"/>
  <c r="C5621" i="12"/>
  <c r="C5045" i="12"/>
  <c r="C6197" i="12"/>
  <c r="C4469" i="12"/>
  <c r="C3893" i="12"/>
  <c r="C3317" i="12"/>
  <c r="C429" i="12"/>
  <c r="C8493" i="12"/>
  <c r="C7917" i="12"/>
  <c r="C6765" i="12"/>
  <c r="C7341" i="12"/>
  <c r="C6189" i="12"/>
  <c r="C3885" i="12"/>
  <c r="C5037" i="12"/>
  <c r="C5613" i="12"/>
  <c r="C4461" i="12"/>
  <c r="C2733" i="12"/>
  <c r="C3309" i="12"/>
  <c r="C8477" i="12"/>
  <c r="C7901" i="12"/>
  <c r="C7325" i="12"/>
  <c r="C6749" i="12"/>
  <c r="C6173" i="12"/>
  <c r="C5021" i="12"/>
  <c r="C4445" i="12"/>
  <c r="C5597" i="12"/>
  <c r="C3869" i="12"/>
  <c r="C3293" i="12"/>
  <c r="C2717" i="12"/>
  <c r="C7885" i="12"/>
  <c r="C8461" i="12"/>
  <c r="C6733" i="12"/>
  <c r="C6157" i="12"/>
  <c r="C7309" i="12"/>
  <c r="C5005" i="12"/>
  <c r="C4429" i="12"/>
  <c r="C3853" i="12"/>
  <c r="C2701" i="12"/>
  <c r="C3277" i="12"/>
  <c r="C5581" i="12"/>
  <c r="C381" i="12"/>
  <c r="C7869" i="12"/>
  <c r="C8445" i="12"/>
  <c r="C7293" i="12"/>
  <c r="C6717" i="12"/>
  <c r="C6141" i="12"/>
  <c r="C4413" i="12"/>
  <c r="C5565" i="12"/>
  <c r="C4989" i="12"/>
  <c r="C3261" i="12"/>
  <c r="C3837" i="12"/>
  <c r="C2685" i="12"/>
  <c r="C8429" i="12"/>
  <c r="C7853" i="12"/>
  <c r="C7277" i="12"/>
  <c r="C6701" i="12"/>
  <c r="C6125" i="12"/>
  <c r="C4973" i="12"/>
  <c r="C3821" i="12"/>
  <c r="C5549" i="12"/>
  <c r="C4397" i="12"/>
  <c r="C2669" i="12"/>
  <c r="C3245" i="12"/>
  <c r="C8413" i="12"/>
  <c r="C7837" i="12"/>
  <c r="C7261" i="12"/>
  <c r="C6109" i="12"/>
  <c r="C6685" i="12"/>
  <c r="C4381" i="12"/>
  <c r="C5533" i="12"/>
  <c r="C3229" i="12"/>
  <c r="C2653" i="12"/>
  <c r="C3805" i="12"/>
  <c r="C4957" i="12"/>
  <c r="C8397" i="12"/>
  <c r="C7821" i="12"/>
  <c r="C7245" i="12"/>
  <c r="C6093" i="12"/>
  <c r="C6669" i="12"/>
  <c r="C4941" i="12"/>
  <c r="C5517" i="12"/>
  <c r="C4365" i="12"/>
  <c r="C2637" i="12"/>
  <c r="C3789" i="12"/>
  <c r="C3213" i="12"/>
  <c r="C325" i="12"/>
  <c r="C8389" i="12"/>
  <c r="C7813" i="12"/>
  <c r="C7237" i="12"/>
  <c r="C6661" i="12"/>
  <c r="C6085" i="12"/>
  <c r="C4933" i="12"/>
  <c r="C4357" i="12"/>
  <c r="C5509" i="12"/>
  <c r="C2629" i="12"/>
  <c r="C3781" i="12"/>
  <c r="C3205" i="12"/>
  <c r="C317" i="12"/>
  <c r="C7805" i="12"/>
  <c r="C8381" i="12"/>
  <c r="C7229" i="12"/>
  <c r="C6653" i="12"/>
  <c r="C5501" i="12"/>
  <c r="C6077" i="12"/>
  <c r="C4925" i="12"/>
  <c r="C4349" i="12"/>
  <c r="C3773" i="12"/>
  <c r="C3197" i="12"/>
  <c r="C2621" i="12"/>
  <c r="C8365" i="12"/>
  <c r="C7789" i="12"/>
  <c r="C6637" i="12"/>
  <c r="C6061" i="12"/>
  <c r="C5485" i="12"/>
  <c r="C7213" i="12"/>
  <c r="C4909" i="12"/>
  <c r="C4333" i="12"/>
  <c r="C2605" i="12"/>
  <c r="C3757" i="12"/>
  <c r="C3181" i="12"/>
  <c r="C7781" i="12"/>
  <c r="C8357" i="12"/>
  <c r="C7205" i="12"/>
  <c r="C6629" i="12"/>
  <c r="C6053" i="12"/>
  <c r="C5477" i="12"/>
  <c r="C4325" i="12"/>
  <c r="C4901" i="12"/>
  <c r="C2597" i="12"/>
  <c r="C3749" i="12"/>
  <c r="C3173" i="12"/>
  <c r="C8349" i="12"/>
  <c r="C7773" i="12"/>
  <c r="C7197" i="12"/>
  <c r="C6621" i="12"/>
  <c r="C6045" i="12"/>
  <c r="C5469" i="12"/>
  <c r="C4317" i="12"/>
  <c r="C4893" i="12"/>
  <c r="C3165" i="12"/>
  <c r="C2589" i="12"/>
  <c r="C3741" i="12"/>
  <c r="C8341" i="12"/>
  <c r="C7765" i="12"/>
  <c r="C7189" i="12"/>
  <c r="C6613" i="12"/>
  <c r="C5461" i="12"/>
  <c r="C6037" i="12"/>
  <c r="C4885" i="12"/>
  <c r="C4309" i="12"/>
  <c r="C3157" i="12"/>
  <c r="C2581" i="12"/>
  <c r="C3733" i="12"/>
  <c r="C269" i="12"/>
  <c r="C8333" i="12"/>
  <c r="C7757" i="12"/>
  <c r="C7181" i="12"/>
  <c r="C6605" i="12"/>
  <c r="C6029" i="12"/>
  <c r="C5453" i="12"/>
  <c r="C4877" i="12"/>
  <c r="C4301" i="12"/>
  <c r="C2573" i="12"/>
  <c r="C3725" i="12"/>
  <c r="C3149" i="12"/>
  <c r="C7749" i="12"/>
  <c r="C8325" i="12"/>
  <c r="C7173" i="12"/>
  <c r="C6597" i="12"/>
  <c r="C5445" i="12"/>
  <c r="C6021" i="12"/>
  <c r="C4293" i="12"/>
  <c r="C4869" i="12"/>
  <c r="C2565" i="12"/>
  <c r="C3717" i="12"/>
  <c r="C3141" i="12"/>
  <c r="C7741" i="12"/>
  <c r="C7165" i="12"/>
  <c r="C6589" i="12"/>
  <c r="C8317" i="12"/>
  <c r="C6013" i="12"/>
  <c r="C5437" i="12"/>
  <c r="C4285" i="12"/>
  <c r="C4861" i="12"/>
  <c r="C3709" i="12"/>
  <c r="C3133" i="12"/>
  <c r="C2557" i="12"/>
  <c r="C245" i="12"/>
  <c r="C8309" i="12"/>
  <c r="C7733" i="12"/>
  <c r="C7157" i="12"/>
  <c r="C6581" i="12"/>
  <c r="C6005" i="12"/>
  <c r="C5429" i="12"/>
  <c r="C4853" i="12"/>
  <c r="C4277" i="12"/>
  <c r="C2549" i="12"/>
  <c r="C3701" i="12"/>
  <c r="C3125" i="12"/>
  <c r="C8301" i="12"/>
  <c r="C7725" i="12"/>
  <c r="C6573" i="12"/>
  <c r="C7149" i="12"/>
  <c r="C5997" i="12"/>
  <c r="C5421" i="12"/>
  <c r="C4845" i="12"/>
  <c r="C4269" i="12"/>
  <c r="C3117" i="12"/>
  <c r="C3693" i="12"/>
  <c r="C2541" i="12"/>
  <c r="C8293" i="12"/>
  <c r="C7717" i="12"/>
  <c r="C7141" i="12"/>
  <c r="C6565" i="12"/>
  <c r="C5413" i="12"/>
  <c r="C3685" i="12"/>
  <c r="C5989" i="12"/>
  <c r="C4261" i="12"/>
  <c r="C2533" i="12"/>
  <c r="C4837" i="12"/>
  <c r="C3109" i="12"/>
  <c r="C221" i="12"/>
  <c r="C8285" i="12"/>
  <c r="C7709" i="12"/>
  <c r="C7133" i="12"/>
  <c r="C5981" i="12"/>
  <c r="C6557" i="12"/>
  <c r="C4253" i="12"/>
  <c r="C5405" i="12"/>
  <c r="C4829" i="12"/>
  <c r="C3677" i="12"/>
  <c r="C3101" i="12"/>
  <c r="C2525" i="12"/>
  <c r="C8277" i="12"/>
  <c r="C7701" i="12"/>
  <c r="C7125" i="12"/>
  <c r="C5973" i="12"/>
  <c r="C6549" i="12"/>
  <c r="C5397" i="12"/>
  <c r="C4821" i="12"/>
  <c r="C4245" i="12"/>
  <c r="C3093" i="12"/>
  <c r="C2517" i="12"/>
  <c r="C3669" i="12"/>
  <c r="C8269" i="12"/>
  <c r="C7693" i="12"/>
  <c r="C7117" i="12"/>
  <c r="C5965" i="12"/>
  <c r="C6541" i="12"/>
  <c r="C4813" i="12"/>
  <c r="C4237" i="12"/>
  <c r="C5389" i="12"/>
  <c r="C2509" i="12"/>
  <c r="C3085" i="12"/>
  <c r="C3661" i="12"/>
  <c r="C8261" i="12"/>
  <c r="C7685" i="12"/>
  <c r="C7109" i="12"/>
  <c r="C6533" i="12"/>
  <c r="C5957" i="12"/>
  <c r="C5381" i="12"/>
  <c r="C3653" i="12"/>
  <c r="C4229" i="12"/>
  <c r="C4805" i="12"/>
  <c r="C2501" i="12"/>
  <c r="C3077" i="12"/>
  <c r="C189" i="12"/>
  <c r="C8253" i="12"/>
  <c r="C7677" i="12"/>
  <c r="C7101" i="12"/>
  <c r="C6525" i="12"/>
  <c r="C5949" i="12"/>
  <c r="C4221" i="12"/>
  <c r="C5373" i="12"/>
  <c r="C4797" i="12"/>
  <c r="C3645" i="12"/>
  <c r="C3069" i="12"/>
  <c r="C2493" i="12"/>
  <c r="C8245" i="12"/>
  <c r="C7669" i="12"/>
  <c r="C7093" i="12"/>
  <c r="C5941" i="12"/>
  <c r="C5365" i="12"/>
  <c r="C6517" i="12"/>
  <c r="C4213" i="12"/>
  <c r="C4789" i="12"/>
  <c r="C3637" i="12"/>
  <c r="C2485" i="12"/>
  <c r="C3061" i="12"/>
  <c r="C8237" i="12"/>
  <c r="C7661" i="12"/>
  <c r="C6509" i="12"/>
  <c r="C5933" i="12"/>
  <c r="C7085" i="12"/>
  <c r="C4781" i="12"/>
  <c r="C5357" i="12"/>
  <c r="C4205" i="12"/>
  <c r="C3053" i="12"/>
  <c r="C2477" i="12"/>
  <c r="C3629" i="12"/>
  <c r="C8229" i="12"/>
  <c r="C7653" i="12"/>
  <c r="C7077" i="12"/>
  <c r="C5925" i="12"/>
  <c r="C6501" i="12"/>
  <c r="C5349" i="12"/>
  <c r="C3621" i="12"/>
  <c r="C4197" i="12"/>
  <c r="C4773" i="12"/>
  <c r="C2469" i="12"/>
  <c r="C3045" i="12"/>
  <c r="C8221" i="12"/>
  <c r="C7645" i="12"/>
  <c r="C7069" i="12"/>
  <c r="C5917" i="12"/>
  <c r="C6493" i="12"/>
  <c r="C4765" i="12"/>
  <c r="C4189" i="12"/>
  <c r="C5341" i="12"/>
  <c r="C3037" i="12"/>
  <c r="C3613" i="12"/>
  <c r="C2461" i="12"/>
  <c r="C8213" i="12"/>
  <c r="C7637" i="12"/>
  <c r="C7061" i="12"/>
  <c r="C5909" i="12"/>
  <c r="C6485" i="12"/>
  <c r="C5333" i="12"/>
  <c r="C4757" i="12"/>
  <c r="C4181" i="12"/>
  <c r="C3605" i="12"/>
  <c r="C3029" i="12"/>
  <c r="C2453" i="12"/>
  <c r="C8205" i="12"/>
  <c r="C7629" i="12"/>
  <c r="C7053" i="12"/>
  <c r="C5901" i="12"/>
  <c r="C6477" i="12"/>
  <c r="C4749" i="12"/>
  <c r="C3597" i="12"/>
  <c r="C4173" i="12"/>
  <c r="C5325" i="12"/>
  <c r="C2445" i="12"/>
  <c r="C3021" i="12"/>
  <c r="C8197" i="12"/>
  <c r="C7045" i="12"/>
  <c r="C6469" i="12"/>
  <c r="C7621" i="12"/>
  <c r="C5317" i="12"/>
  <c r="C5893" i="12"/>
  <c r="C4741" i="12"/>
  <c r="C3589" i="12"/>
  <c r="C4165" i="12"/>
  <c r="C2437" i="12"/>
  <c r="C3013" i="12"/>
  <c r="C8189" i="12"/>
  <c r="C7613" i="12"/>
  <c r="C7037" i="12"/>
  <c r="C5885" i="12"/>
  <c r="C6461" i="12"/>
  <c r="C4733" i="12"/>
  <c r="C4157" i="12"/>
  <c r="C5309" i="12"/>
  <c r="C3581" i="12"/>
  <c r="C3005" i="12"/>
  <c r="C2429" i="12"/>
  <c r="C8181" i="12"/>
  <c r="C7605" i="12"/>
  <c r="C7029" i="12"/>
  <c r="C5877" i="12"/>
  <c r="C5301" i="12"/>
  <c r="C6453" i="12"/>
  <c r="C4725" i="12"/>
  <c r="C4149" i="12"/>
  <c r="C3573" i="12"/>
  <c r="C2421" i="12"/>
  <c r="C2997" i="12"/>
  <c r="C8173" i="12"/>
  <c r="C7597" i="12"/>
  <c r="C6445" i="12"/>
  <c r="C7021" i="12"/>
  <c r="C5869" i="12"/>
  <c r="C5293" i="12"/>
  <c r="C3565" i="12"/>
  <c r="C4141" i="12"/>
  <c r="C4717" i="12"/>
  <c r="C2989" i="12"/>
  <c r="C2413" i="12"/>
  <c r="C8165" i="12"/>
  <c r="C7589" i="12"/>
  <c r="C7013" i="12"/>
  <c r="C5861" i="12"/>
  <c r="C6437" i="12"/>
  <c r="C5285" i="12"/>
  <c r="C3557" i="12"/>
  <c r="C4709" i="12"/>
  <c r="C4133" i="12"/>
  <c r="C2405" i="12"/>
  <c r="C2981" i="12"/>
  <c r="C8157" i="12"/>
  <c r="C7581" i="12"/>
  <c r="C7005" i="12"/>
  <c r="C5853" i="12"/>
  <c r="C6429" i="12"/>
  <c r="C4701" i="12"/>
  <c r="C4125" i="12"/>
  <c r="C5277" i="12"/>
  <c r="C3549" i="12"/>
  <c r="C2973" i="12"/>
  <c r="C2397" i="12"/>
  <c r="C8149" i="12"/>
  <c r="C7573" i="12"/>
  <c r="C6997" i="12"/>
  <c r="C5845" i="12"/>
  <c r="C6421" i="12"/>
  <c r="C5269" i="12"/>
  <c r="C4693" i="12"/>
  <c r="C4117" i="12"/>
  <c r="C3541" i="12"/>
  <c r="C2965" i="12"/>
  <c r="C2389" i="12"/>
  <c r="C8141" i="12"/>
  <c r="C7565" i="12"/>
  <c r="C6989" i="12"/>
  <c r="C5837" i="12"/>
  <c r="C6413" i="12"/>
  <c r="C3533" i="12"/>
  <c r="C4109" i="12"/>
  <c r="C5261" i="12"/>
  <c r="C4685" i="12"/>
  <c r="C2381" i="12"/>
  <c r="C2957" i="12"/>
  <c r="C8133" i="12"/>
  <c r="C6981" i="12"/>
  <c r="C6405" i="12"/>
  <c r="C7557" i="12"/>
  <c r="C5253" i="12"/>
  <c r="C5829" i="12"/>
  <c r="C4677" i="12"/>
  <c r="C3525" i="12"/>
  <c r="C4101" i="12"/>
  <c r="C2373" i="12"/>
  <c r="C2949" i="12"/>
  <c r="C8125" i="12"/>
  <c r="C7549" i="12"/>
  <c r="C6973" i="12"/>
  <c r="C5821" i="12"/>
  <c r="C6397" i="12"/>
  <c r="C5245" i="12"/>
  <c r="C4669" i="12"/>
  <c r="C4093" i="12"/>
  <c r="C3517" i="12"/>
  <c r="C2941" i="12"/>
  <c r="C2365" i="12"/>
  <c r="B21" i="12"/>
  <c r="A15" i="12"/>
  <c r="H15" i="12" s="1"/>
  <c r="A12" i="12"/>
  <c r="H12" i="12" s="1"/>
  <c r="C234" i="12"/>
  <c r="B50" i="12"/>
  <c r="A47" i="12"/>
  <c r="H47" i="12" s="1"/>
  <c r="B39" i="12"/>
  <c r="A36" i="12"/>
  <c r="H36" i="12" s="1"/>
  <c r="B31" i="12"/>
  <c r="A28" i="12"/>
  <c r="H28" i="12" s="1"/>
  <c r="A627" i="12"/>
  <c r="H627" i="12" s="1"/>
  <c r="B622" i="12"/>
  <c r="A619" i="12"/>
  <c r="H619" i="12" s="1"/>
  <c r="B614" i="12"/>
  <c r="A611" i="12"/>
  <c r="H611" i="12" s="1"/>
  <c r="B606" i="12"/>
  <c r="A603" i="12"/>
  <c r="H603" i="12" s="1"/>
  <c r="A600" i="12"/>
  <c r="H600" i="12" s="1"/>
  <c r="B595" i="12"/>
  <c r="B592" i="12"/>
  <c r="A583" i="12"/>
  <c r="H583" i="12" s="1"/>
  <c r="A1201" i="12"/>
  <c r="H1201" i="12" s="1"/>
  <c r="B1187" i="12"/>
  <c r="B1181" i="12"/>
  <c r="B1178" i="12"/>
  <c r="B1175" i="12"/>
  <c r="A1172" i="12"/>
  <c r="H1172" i="12" s="1"/>
  <c r="B1167" i="12"/>
  <c r="A1164" i="12"/>
  <c r="H1164" i="12" s="1"/>
  <c r="A1161" i="12"/>
  <c r="H1161" i="12" s="1"/>
  <c r="B1156" i="12"/>
  <c r="B1777" i="12"/>
  <c r="B1769" i="12"/>
  <c r="B1766" i="12"/>
  <c r="A1763" i="12"/>
  <c r="H1763" i="12" s="1"/>
  <c r="A1760" i="12"/>
  <c r="H1760" i="12" s="1"/>
  <c r="B1752" i="12"/>
  <c r="A1743" i="12"/>
  <c r="H1743" i="12" s="1"/>
  <c r="C2833" i="12"/>
  <c r="C2817" i="12"/>
  <c r="C2801" i="12"/>
  <c r="C2785" i="12"/>
  <c r="C2769" i="12"/>
  <c r="C2757" i="12"/>
  <c r="C2751" i="12"/>
  <c r="C2746" i="12"/>
  <c r="C56" i="1"/>
  <c r="A8110" i="12"/>
  <c r="H8110" i="12" s="1"/>
  <c r="A7534" i="12"/>
  <c r="H7534" i="12" s="1"/>
  <c r="A6958" i="12"/>
  <c r="H6958" i="12" s="1"/>
  <c r="A5806" i="12"/>
  <c r="H5806" i="12" s="1"/>
  <c r="A6382" i="12"/>
  <c r="H6382" i="12" s="1"/>
  <c r="A5230" i="12"/>
  <c r="H5230" i="12" s="1"/>
  <c r="A4654" i="12"/>
  <c r="H4654" i="12" s="1"/>
  <c r="A4078" i="12"/>
  <c r="H4078" i="12" s="1"/>
  <c r="A3502" i="12"/>
  <c r="H3502" i="12" s="1"/>
  <c r="A2350" i="12"/>
  <c r="H2350" i="12" s="1"/>
  <c r="A2926" i="12"/>
  <c r="H2926" i="12" s="1"/>
  <c r="B8109" i="12"/>
  <c r="B7533" i="12"/>
  <c r="B6957" i="12"/>
  <c r="B6381" i="12"/>
  <c r="B5805" i="12"/>
  <c r="B5229" i="12"/>
  <c r="B4653" i="12"/>
  <c r="B4077" i="12"/>
  <c r="B3501" i="12"/>
  <c r="B2925" i="12"/>
  <c r="B2349" i="12"/>
  <c r="C48" i="1"/>
  <c r="C38" i="12" s="1"/>
  <c r="A8102" i="12"/>
  <c r="H8102" i="12" s="1"/>
  <c r="A7526" i="12"/>
  <c r="H7526" i="12" s="1"/>
  <c r="A6950" i="12"/>
  <c r="H6950" i="12" s="1"/>
  <c r="A6374" i="12"/>
  <c r="H6374" i="12" s="1"/>
  <c r="A5798" i="12"/>
  <c r="H5798" i="12" s="1"/>
  <c r="A5222" i="12"/>
  <c r="H5222" i="12" s="1"/>
  <c r="A4646" i="12"/>
  <c r="H4646" i="12" s="1"/>
  <c r="A4070" i="12"/>
  <c r="H4070" i="12" s="1"/>
  <c r="A3494" i="12"/>
  <c r="H3494" i="12" s="1"/>
  <c r="A2918" i="12"/>
  <c r="H2918" i="12" s="1"/>
  <c r="A2342" i="12"/>
  <c r="H2342" i="12" s="1"/>
  <c r="C16" i="1"/>
  <c r="C1734" i="12" s="1"/>
  <c r="A8070" i="12"/>
  <c r="H8070" i="12" s="1"/>
  <c r="A7494" i="12"/>
  <c r="H7494" i="12" s="1"/>
  <c r="A6918" i="12"/>
  <c r="H6918" i="12" s="1"/>
  <c r="A5766" i="12"/>
  <c r="H5766" i="12" s="1"/>
  <c r="A6342" i="12"/>
  <c r="H6342" i="12" s="1"/>
  <c r="A5190" i="12"/>
  <c r="H5190" i="12" s="1"/>
  <c r="A4614" i="12"/>
  <c r="H4614" i="12" s="1"/>
  <c r="A3462" i="12"/>
  <c r="H3462" i="12" s="1"/>
  <c r="A4038" i="12"/>
  <c r="H4038" i="12" s="1"/>
  <c r="A2886" i="12"/>
  <c r="H2886" i="12" s="1"/>
  <c r="A2310" i="12"/>
  <c r="H2310" i="12" s="1"/>
  <c r="B8069" i="12"/>
  <c r="B7493" i="12"/>
  <c r="B6917" i="12"/>
  <c r="B6341" i="12"/>
  <c r="B5765" i="12"/>
  <c r="B5189" i="12"/>
  <c r="B4613" i="12"/>
  <c r="B4037" i="12"/>
  <c r="B3461" i="12"/>
  <c r="B2309" i="12"/>
  <c r="B2885" i="12"/>
  <c r="C525" i="12"/>
  <c r="C8589" i="12"/>
  <c r="C8013" i="12"/>
  <c r="C6861" i="12"/>
  <c r="C6285" i="12"/>
  <c r="C5133" i="12"/>
  <c r="C7437" i="12"/>
  <c r="C4557" i="12"/>
  <c r="C3981" i="12"/>
  <c r="C3405" i="12"/>
  <c r="C5709" i="12"/>
  <c r="C509" i="12"/>
  <c r="C8573" i="12"/>
  <c r="C6845" i="12"/>
  <c r="C7421" i="12"/>
  <c r="C7997" i="12"/>
  <c r="C6269" i="12"/>
  <c r="C5117" i="12"/>
  <c r="C4541" i="12"/>
  <c r="C5693" i="12"/>
  <c r="C3389" i="12"/>
  <c r="C3965" i="12"/>
  <c r="C445" i="12"/>
  <c r="C7933" i="12"/>
  <c r="C8509" i="12"/>
  <c r="C7357" i="12"/>
  <c r="C6781" i="12"/>
  <c r="C6205" i="12"/>
  <c r="C4477" i="12"/>
  <c r="C5629" i="12"/>
  <c r="C5053" i="12"/>
  <c r="C3901" i="12"/>
  <c r="C3325" i="12"/>
  <c r="C8485" i="12"/>
  <c r="C7909" i="12"/>
  <c r="C7333" i="12"/>
  <c r="C6757" i="12"/>
  <c r="C5605" i="12"/>
  <c r="C6181" i="12"/>
  <c r="C5029" i="12"/>
  <c r="C4453" i="12"/>
  <c r="C2725" i="12"/>
  <c r="C3301" i="12"/>
  <c r="C3877" i="12"/>
  <c r="C8469" i="12"/>
  <c r="C7893" i="12"/>
  <c r="C7317" i="12"/>
  <c r="C6741" i="12"/>
  <c r="C5589" i="12"/>
  <c r="C6165" i="12"/>
  <c r="C3861" i="12"/>
  <c r="C5013" i="12"/>
  <c r="C3285" i="12"/>
  <c r="C4437" i="12"/>
  <c r="C2709" i="12"/>
  <c r="C389" i="12"/>
  <c r="C8453" i="12"/>
  <c r="C7877" i="12"/>
  <c r="C7301" i="12"/>
  <c r="C6725" i="12"/>
  <c r="C4997" i="12"/>
  <c r="C5573" i="12"/>
  <c r="C6149" i="12"/>
  <c r="C4421" i="12"/>
  <c r="C2693" i="12"/>
  <c r="C3845" i="12"/>
  <c r="C3269" i="12"/>
  <c r="C7861" i="12"/>
  <c r="C8437" i="12"/>
  <c r="C7285" i="12"/>
  <c r="C6709" i="12"/>
  <c r="C5557" i="12"/>
  <c r="C6133" i="12"/>
  <c r="C4981" i="12"/>
  <c r="C4405" i="12"/>
  <c r="C3829" i="12"/>
  <c r="C3253" i="12"/>
  <c r="C2677" i="12"/>
  <c r="C7845" i="12"/>
  <c r="C8421" i="12"/>
  <c r="C7269" i="12"/>
  <c r="C6693" i="12"/>
  <c r="C5541" i="12"/>
  <c r="C4965" i="12"/>
  <c r="C6117" i="12"/>
  <c r="C4389" i="12"/>
  <c r="C2661" i="12"/>
  <c r="C3237" i="12"/>
  <c r="C3813" i="12"/>
  <c r="C8405" i="12"/>
  <c r="C7829" i="12"/>
  <c r="C7253" i="12"/>
  <c r="C6677" i="12"/>
  <c r="C5525" i="12"/>
  <c r="C6101" i="12"/>
  <c r="C4949" i="12"/>
  <c r="C4373" i="12"/>
  <c r="C3221" i="12"/>
  <c r="C2645" i="12"/>
  <c r="C3797" i="12"/>
  <c r="C7797" i="12"/>
  <c r="C8373" i="12"/>
  <c r="C7221" i="12"/>
  <c r="C6645" i="12"/>
  <c r="C4917" i="12"/>
  <c r="C6069" i="12"/>
  <c r="C5493" i="12"/>
  <c r="C4341" i="12"/>
  <c r="C3189" i="12"/>
  <c r="C2613" i="12"/>
  <c r="C3765" i="12"/>
  <c r="C12" i="1"/>
  <c r="C2306" i="12" s="1"/>
  <c r="A8066" i="12"/>
  <c r="H8066" i="12" s="1"/>
  <c r="A7490" i="12"/>
  <c r="H7490" i="12" s="1"/>
  <c r="A6914" i="12"/>
  <c r="H6914" i="12" s="1"/>
  <c r="A6338" i="12"/>
  <c r="H6338" i="12" s="1"/>
  <c r="A5762" i="12"/>
  <c r="H5762" i="12" s="1"/>
  <c r="A5186" i="12"/>
  <c r="H5186" i="12" s="1"/>
  <c r="A4610" i="12"/>
  <c r="H4610" i="12" s="1"/>
  <c r="A4034" i="12"/>
  <c r="H4034" i="12" s="1"/>
  <c r="A2882" i="12"/>
  <c r="H2882" i="12" s="1"/>
  <c r="A3458" i="12"/>
  <c r="H3458" i="12" s="1"/>
  <c r="B8066" i="12"/>
  <c r="B6914" i="12"/>
  <c r="B7490" i="12"/>
  <c r="B6338" i="12"/>
  <c r="B5186" i="12"/>
  <c r="B5762" i="12"/>
  <c r="B4610" i="12"/>
  <c r="B4034" i="12"/>
  <c r="B2882" i="12"/>
  <c r="B3458" i="12"/>
  <c r="B8116" i="12"/>
  <c r="B7540" i="12"/>
  <c r="B6964" i="12"/>
  <c r="B5812" i="12"/>
  <c r="B6388" i="12"/>
  <c r="B5236" i="12"/>
  <c r="B4660" i="12"/>
  <c r="B4084" i="12"/>
  <c r="B3508" i="12"/>
  <c r="B2356" i="12"/>
  <c r="B2932" i="12"/>
  <c r="C55" i="1"/>
  <c r="C1773" i="12" s="1"/>
  <c r="A8109" i="12"/>
  <c r="H8109" i="12" s="1"/>
  <c r="A7533" i="12"/>
  <c r="H7533" i="12" s="1"/>
  <c r="A6957" i="12"/>
  <c r="H6957" i="12" s="1"/>
  <c r="A6381" i="12"/>
  <c r="H6381" i="12" s="1"/>
  <c r="A5229" i="12"/>
  <c r="H5229" i="12" s="1"/>
  <c r="A5805" i="12"/>
  <c r="H5805" i="12" s="1"/>
  <c r="A4653" i="12"/>
  <c r="H4653" i="12" s="1"/>
  <c r="A4077" i="12"/>
  <c r="H4077" i="12" s="1"/>
  <c r="A2925" i="12"/>
  <c r="H2925" i="12" s="1"/>
  <c r="A2349" i="12"/>
  <c r="H2349" i="12" s="1"/>
  <c r="A3501" i="12"/>
  <c r="H3501" i="12" s="1"/>
  <c r="B8108" i="12"/>
  <c r="B7532" i="12"/>
  <c r="B6956" i="12"/>
  <c r="B5804" i="12"/>
  <c r="B6380" i="12"/>
  <c r="B4652" i="12"/>
  <c r="B4076" i="12"/>
  <c r="B5228" i="12"/>
  <c r="B2924" i="12"/>
  <c r="B2348" i="12"/>
  <c r="B3500" i="12"/>
  <c r="C47" i="1"/>
  <c r="A8101" i="12"/>
  <c r="H8101" i="12" s="1"/>
  <c r="A7525" i="12"/>
  <c r="H7525" i="12" s="1"/>
  <c r="A6949" i="12"/>
  <c r="H6949" i="12" s="1"/>
  <c r="A6373" i="12"/>
  <c r="H6373" i="12" s="1"/>
  <c r="A5797" i="12"/>
  <c r="H5797" i="12" s="1"/>
  <c r="A5221" i="12"/>
  <c r="H5221" i="12" s="1"/>
  <c r="A4645" i="12"/>
  <c r="H4645" i="12" s="1"/>
  <c r="A4069" i="12"/>
  <c r="H4069" i="12" s="1"/>
  <c r="A3493" i="12"/>
  <c r="H3493" i="12" s="1"/>
  <c r="A2917" i="12"/>
  <c r="H2917" i="12" s="1"/>
  <c r="A2341" i="12"/>
  <c r="H2341" i="12" s="1"/>
  <c r="B8100" i="12"/>
  <c r="B7524" i="12"/>
  <c r="B6948" i="12"/>
  <c r="B6372" i="12"/>
  <c r="B5796" i="12"/>
  <c r="B5220" i="12"/>
  <c r="B4644" i="12"/>
  <c r="B3492" i="12"/>
  <c r="B4068" i="12"/>
  <c r="B2340" i="12"/>
  <c r="B2916" i="12"/>
  <c r="C39" i="1"/>
  <c r="C1757" i="12" s="1"/>
  <c r="A8093" i="12"/>
  <c r="H8093" i="12" s="1"/>
  <c r="A7517" i="12"/>
  <c r="H7517" i="12" s="1"/>
  <c r="A6941" i="12"/>
  <c r="H6941" i="12" s="1"/>
  <c r="A6365" i="12"/>
  <c r="H6365" i="12" s="1"/>
  <c r="A5789" i="12"/>
  <c r="H5789" i="12" s="1"/>
  <c r="A5213" i="12"/>
  <c r="H5213" i="12" s="1"/>
  <c r="A3485" i="12"/>
  <c r="H3485" i="12" s="1"/>
  <c r="A4061" i="12"/>
  <c r="H4061" i="12" s="1"/>
  <c r="A4637" i="12"/>
  <c r="H4637" i="12" s="1"/>
  <c r="A2909" i="12"/>
  <c r="H2909" i="12" s="1"/>
  <c r="A2333" i="12"/>
  <c r="H2333" i="12" s="1"/>
  <c r="B8092" i="12"/>
  <c r="B6940" i="12"/>
  <c r="B6364" i="12"/>
  <c r="B5788" i="12"/>
  <c r="B4636" i="12"/>
  <c r="B7516" i="12"/>
  <c r="B3484" i="12"/>
  <c r="B5212" i="12"/>
  <c r="B4060" i="12"/>
  <c r="B2908" i="12"/>
  <c r="B2332" i="12"/>
  <c r="C31" i="1"/>
  <c r="C597" i="12" s="1"/>
  <c r="A8085" i="12"/>
  <c r="H8085" i="12" s="1"/>
  <c r="A7509" i="12"/>
  <c r="H7509" i="12" s="1"/>
  <c r="A6933" i="12"/>
  <c r="H6933" i="12" s="1"/>
  <c r="A6357" i="12"/>
  <c r="H6357" i="12" s="1"/>
  <c r="A5781" i="12"/>
  <c r="H5781" i="12" s="1"/>
  <c r="A5205" i="12"/>
  <c r="H5205" i="12" s="1"/>
  <c r="A4629" i="12"/>
  <c r="H4629" i="12" s="1"/>
  <c r="A3477" i="12"/>
  <c r="H3477" i="12" s="1"/>
  <c r="A4053" i="12"/>
  <c r="H4053" i="12" s="1"/>
  <c r="A2901" i="12"/>
  <c r="H2901" i="12" s="1"/>
  <c r="A2325" i="12"/>
  <c r="H2325" i="12" s="1"/>
  <c r="B8084" i="12"/>
  <c r="B7508" i="12"/>
  <c r="B6932" i="12"/>
  <c r="B6356" i="12"/>
  <c r="B5780" i="12"/>
  <c r="B4052" i="12"/>
  <c r="B5204" i="12"/>
  <c r="B4628" i="12"/>
  <c r="B3476" i="12"/>
  <c r="B2324" i="12"/>
  <c r="B2900" i="12"/>
  <c r="C23" i="1"/>
  <c r="C1165" i="12" s="1"/>
  <c r="A8077" i="12"/>
  <c r="H8077" i="12" s="1"/>
  <c r="A6925" i="12"/>
  <c r="H6925" i="12" s="1"/>
  <c r="A6349" i="12"/>
  <c r="H6349" i="12" s="1"/>
  <c r="A7501" i="12"/>
  <c r="H7501" i="12" s="1"/>
  <c r="A5773" i="12"/>
  <c r="H5773" i="12" s="1"/>
  <c r="A5197" i="12"/>
  <c r="H5197" i="12" s="1"/>
  <c r="A4621" i="12"/>
  <c r="H4621" i="12" s="1"/>
  <c r="A4045" i="12"/>
  <c r="H4045" i="12" s="1"/>
  <c r="A2893" i="12"/>
  <c r="H2893" i="12" s="1"/>
  <c r="A3469" i="12"/>
  <c r="H3469" i="12" s="1"/>
  <c r="A2317" i="12"/>
  <c r="H2317" i="12" s="1"/>
  <c r="B8076" i="12"/>
  <c r="B7500" i="12"/>
  <c r="B6924" i="12"/>
  <c r="B5772" i="12"/>
  <c r="B4044" i="12"/>
  <c r="B4620" i="12"/>
  <c r="B6348" i="12"/>
  <c r="B5196" i="12"/>
  <c r="B2892" i="12"/>
  <c r="B3468" i="12"/>
  <c r="B2316" i="12"/>
  <c r="C15" i="1"/>
  <c r="C1733" i="12" s="1"/>
  <c r="A8069" i="12"/>
  <c r="H8069" i="12" s="1"/>
  <c r="A7493" i="12"/>
  <c r="H7493" i="12" s="1"/>
  <c r="A6917" i="12"/>
  <c r="H6917" i="12" s="1"/>
  <c r="A5765" i="12"/>
  <c r="H5765" i="12" s="1"/>
  <c r="A6341" i="12"/>
  <c r="H6341" i="12" s="1"/>
  <c r="A4037" i="12"/>
  <c r="H4037" i="12" s="1"/>
  <c r="A5189" i="12"/>
  <c r="H5189" i="12" s="1"/>
  <c r="A4613" i="12"/>
  <c r="H4613" i="12" s="1"/>
  <c r="A2885" i="12"/>
  <c r="H2885" i="12" s="1"/>
  <c r="A3461" i="12"/>
  <c r="H3461" i="12" s="1"/>
  <c r="A2309" i="12"/>
  <c r="H2309" i="12" s="1"/>
  <c r="B8068" i="12"/>
  <c r="B7492" i="12"/>
  <c r="B6916" i="12"/>
  <c r="B6340" i="12"/>
  <c r="B5764" i="12"/>
  <c r="B4612" i="12"/>
  <c r="B4036" i="12"/>
  <c r="B3460" i="12"/>
  <c r="B5188" i="12"/>
  <c r="B2308" i="12"/>
  <c r="B2884" i="12"/>
  <c r="C8120" i="12"/>
  <c r="C7544" i="12"/>
  <c r="C6968" i="12"/>
  <c r="C6392" i="12"/>
  <c r="C5816" i="12"/>
  <c r="C5240" i="12"/>
  <c r="C4088" i="12"/>
  <c r="C4664" i="12"/>
  <c r="C3512" i="12"/>
  <c r="C2936" i="12"/>
  <c r="C2360" i="12"/>
  <c r="C8636" i="12"/>
  <c r="C8060" i="12"/>
  <c r="C6908" i="12"/>
  <c r="C5756" i="12"/>
  <c r="C5180" i="12"/>
  <c r="C7484" i="12"/>
  <c r="C4028" i="12"/>
  <c r="C2876" i="12"/>
  <c r="C4604" i="12"/>
  <c r="C6332" i="12"/>
  <c r="C3452" i="12"/>
  <c r="C8628" i="12"/>
  <c r="C8052" i="12"/>
  <c r="C7476" i="12"/>
  <c r="C6900" i="12"/>
  <c r="C5748" i="12"/>
  <c r="C5172" i="12"/>
  <c r="C6324" i="12"/>
  <c r="C4020" i="12"/>
  <c r="C4596" i="12"/>
  <c r="C3444" i="12"/>
  <c r="C2868" i="12"/>
  <c r="C8620" i="12"/>
  <c r="C8044" i="12"/>
  <c r="C6892" i="12"/>
  <c r="C7468" i="12"/>
  <c r="C5740" i="12"/>
  <c r="C5164" i="12"/>
  <c r="C6316" i="12"/>
  <c r="C4588" i="12"/>
  <c r="C4012" i="12"/>
  <c r="C2860" i="12"/>
  <c r="C3436" i="12"/>
  <c r="C8612" i="12"/>
  <c r="C8036" i="12"/>
  <c r="C6884" i="12"/>
  <c r="C7460" i="12"/>
  <c r="C5732" i="12"/>
  <c r="C6308" i="12"/>
  <c r="C5156" i="12"/>
  <c r="C4580" i="12"/>
  <c r="C4004" i="12"/>
  <c r="C3428" i="12"/>
  <c r="C2852" i="12"/>
  <c r="C8604" i="12"/>
  <c r="C8028" i="12"/>
  <c r="C7452" i="12"/>
  <c r="C5724" i="12"/>
  <c r="C5148" i="12"/>
  <c r="C6300" i="12"/>
  <c r="C3996" i="12"/>
  <c r="C6876" i="12"/>
  <c r="C4572" i="12"/>
  <c r="C3420" i="12"/>
  <c r="C8596" i="12"/>
  <c r="C8020" i="12"/>
  <c r="C6868" i="12"/>
  <c r="C7444" i="12"/>
  <c r="C6292" i="12"/>
  <c r="C5716" i="12"/>
  <c r="C5140" i="12"/>
  <c r="C4564" i="12"/>
  <c r="C3988" i="12"/>
  <c r="C3412" i="12"/>
  <c r="C8588" i="12"/>
  <c r="C8012" i="12"/>
  <c r="C7436" i="12"/>
  <c r="C6860" i="12"/>
  <c r="C5708" i="12"/>
  <c r="C5132" i="12"/>
  <c r="C3980" i="12"/>
  <c r="C6284" i="12"/>
  <c r="C4556" i="12"/>
  <c r="C3404" i="12"/>
  <c r="C8580" i="12"/>
  <c r="C8004" i="12"/>
  <c r="C6852" i="12"/>
  <c r="C7428" i="12"/>
  <c r="C6276" i="12"/>
  <c r="C5124" i="12"/>
  <c r="C5700" i="12"/>
  <c r="C3972" i="12"/>
  <c r="C3396" i="12"/>
  <c r="C4548" i="12"/>
  <c r="C508" i="12"/>
  <c r="C7996" i="12"/>
  <c r="C8572" i="12"/>
  <c r="C6844" i="12"/>
  <c r="C7420" i="12"/>
  <c r="C5692" i="12"/>
  <c r="C6268" i="12"/>
  <c r="C5116" i="12"/>
  <c r="C3964" i="12"/>
  <c r="C4540" i="12"/>
  <c r="C3388" i="12"/>
  <c r="C8564" i="12"/>
  <c r="C7412" i="12"/>
  <c r="C7988" i="12"/>
  <c r="C6836" i="12"/>
  <c r="C5108" i="12"/>
  <c r="C6260" i="12"/>
  <c r="C5684" i="12"/>
  <c r="C4532" i="12"/>
  <c r="C3380" i="12"/>
  <c r="C3956" i="12"/>
  <c r="C7980" i="12"/>
  <c r="C8556" i="12"/>
  <c r="C6828" i="12"/>
  <c r="C7404" i="12"/>
  <c r="C6252" i="12"/>
  <c r="C5676" i="12"/>
  <c r="C5100" i="12"/>
  <c r="C4524" i="12"/>
  <c r="C3948" i="12"/>
  <c r="C3372" i="12"/>
  <c r="C8548" i="12"/>
  <c r="C7972" i="12"/>
  <c r="C7396" i="12"/>
  <c r="C6244" i="12"/>
  <c r="C6820" i="12"/>
  <c r="C5668" i="12"/>
  <c r="C5092" i="12"/>
  <c r="C3940" i="12"/>
  <c r="C4516" i="12"/>
  <c r="C3364" i="12"/>
  <c r="C476" i="12"/>
  <c r="C7964" i="12"/>
  <c r="C8540" i="12"/>
  <c r="C6812" i="12"/>
  <c r="C6236" i="12"/>
  <c r="C5660" i="12"/>
  <c r="C7388" i="12"/>
  <c r="C5084" i="12"/>
  <c r="C3932" i="12"/>
  <c r="C4508" i="12"/>
  <c r="C3356" i="12"/>
  <c r="C8532" i="12"/>
  <c r="C7956" i="12"/>
  <c r="C7380" i="12"/>
  <c r="C6228" i="12"/>
  <c r="C5652" i="12"/>
  <c r="C6804" i="12"/>
  <c r="C5076" i="12"/>
  <c r="C4500" i="12"/>
  <c r="C3924" i="12"/>
  <c r="C3348" i="12"/>
  <c r="C460" i="12"/>
  <c r="C7948" i="12"/>
  <c r="C8524" i="12"/>
  <c r="C6796" i="12"/>
  <c r="C7372" i="12"/>
  <c r="C6220" i="12"/>
  <c r="C5644" i="12"/>
  <c r="C5068" i="12"/>
  <c r="C4492" i="12"/>
  <c r="C3340" i="12"/>
  <c r="C3916" i="12"/>
  <c r="C8516" i="12"/>
  <c r="C7940" i="12"/>
  <c r="C7364" i="12"/>
  <c r="C6788" i="12"/>
  <c r="C5636" i="12"/>
  <c r="C5060" i="12"/>
  <c r="C6212" i="12"/>
  <c r="C3908" i="12"/>
  <c r="C3332" i="12"/>
  <c r="C4484" i="12"/>
  <c r="C7932" i="12"/>
  <c r="C8508" i="12"/>
  <c r="C6780" i="12"/>
  <c r="C6204" i="12"/>
  <c r="C7356" i="12"/>
  <c r="C5628" i="12"/>
  <c r="C5052" i="12"/>
  <c r="C3900" i="12"/>
  <c r="C4476" i="12"/>
  <c r="C3324" i="12"/>
  <c r="C8500" i="12"/>
  <c r="C7924" i="12"/>
  <c r="C7348" i="12"/>
  <c r="C6772" i="12"/>
  <c r="C5620" i="12"/>
  <c r="C5044" i="12"/>
  <c r="C6196" i="12"/>
  <c r="C4468" i="12"/>
  <c r="C3316" i="12"/>
  <c r="C3892" i="12"/>
  <c r="C8492" i="12"/>
  <c r="C7340" i="12"/>
  <c r="C7916" i="12"/>
  <c r="C6188" i="12"/>
  <c r="C5612" i="12"/>
  <c r="C5036" i="12"/>
  <c r="C6764" i="12"/>
  <c r="C4460" i="12"/>
  <c r="C3308" i="12"/>
  <c r="C3884" i="12"/>
  <c r="C2732" i="12"/>
  <c r="C8484" i="12"/>
  <c r="C7908" i="12"/>
  <c r="C7332" i="12"/>
  <c r="C6756" i="12"/>
  <c r="C5604" i="12"/>
  <c r="C6180" i="12"/>
  <c r="C3876" i="12"/>
  <c r="C5028" i="12"/>
  <c r="C4452" i="12"/>
  <c r="C2724" i="12"/>
  <c r="C3300" i="12"/>
  <c r="C7900" i="12"/>
  <c r="C8476" i="12"/>
  <c r="C7324" i="12"/>
  <c r="C6748" i="12"/>
  <c r="C6172" i="12"/>
  <c r="C5596" i="12"/>
  <c r="C5020" i="12"/>
  <c r="C3868" i="12"/>
  <c r="C4444" i="12"/>
  <c r="C3292" i="12"/>
  <c r="C2716" i="12"/>
  <c r="C404" i="12"/>
  <c r="C8468" i="12"/>
  <c r="C7892" i="12"/>
  <c r="C7316" i="12"/>
  <c r="C6740" i="12"/>
  <c r="C5012" i="12"/>
  <c r="C5588" i="12"/>
  <c r="C6164" i="12"/>
  <c r="C4436" i="12"/>
  <c r="C2708" i="12"/>
  <c r="C3860" i="12"/>
  <c r="C3284" i="12"/>
  <c r="C7884" i="12"/>
  <c r="C8460" i="12"/>
  <c r="C6732" i="12"/>
  <c r="C6156" i="12"/>
  <c r="C7308" i="12"/>
  <c r="C5580" i="12"/>
  <c r="C4428" i="12"/>
  <c r="C5004" i="12"/>
  <c r="C2700" i="12"/>
  <c r="C3276" i="12"/>
  <c r="C3852" i="12"/>
  <c r="C7876" i="12"/>
  <c r="C8452" i="12"/>
  <c r="C7300" i="12"/>
  <c r="C6724" i="12"/>
  <c r="C4996" i="12"/>
  <c r="C5572" i="12"/>
  <c r="C6148" i="12"/>
  <c r="C3844" i="12"/>
  <c r="C4420" i="12"/>
  <c r="C3268" i="12"/>
  <c r="C2692" i="12"/>
  <c r="C8444" i="12"/>
  <c r="C7868" i="12"/>
  <c r="C7292" i="12"/>
  <c r="C6716" i="12"/>
  <c r="C6140" i="12"/>
  <c r="C5564" i="12"/>
  <c r="C4988" i="12"/>
  <c r="C3836" i="12"/>
  <c r="C4412" i="12"/>
  <c r="C2684" i="12"/>
  <c r="C3260" i="12"/>
  <c r="C7860" i="12"/>
  <c r="C8436" i="12"/>
  <c r="C7284" i="12"/>
  <c r="C6708" i="12"/>
  <c r="C4980" i="12"/>
  <c r="C5556" i="12"/>
  <c r="C6132" i="12"/>
  <c r="C4404" i="12"/>
  <c r="C3828" i="12"/>
  <c r="C3252" i="12"/>
  <c r="C2676" i="12"/>
  <c r="C8428" i="12"/>
  <c r="C7276" i="12"/>
  <c r="C7852" i="12"/>
  <c r="C6700" i="12"/>
  <c r="C5548" i="12"/>
  <c r="C6124" i="12"/>
  <c r="C4972" i="12"/>
  <c r="C4396" i="12"/>
  <c r="C3244" i="12"/>
  <c r="C3820" i="12"/>
  <c r="C2668" i="12"/>
  <c r="C8420" i="12"/>
  <c r="C7844" i="12"/>
  <c r="C7268" i="12"/>
  <c r="C6692" i="12"/>
  <c r="C5540" i="12"/>
  <c r="C4964" i="12"/>
  <c r="C3812" i="12"/>
  <c r="C4388" i="12"/>
  <c r="C6116" i="12"/>
  <c r="C2660" i="12"/>
  <c r="C3236" i="12"/>
  <c r="C7836" i="12"/>
  <c r="C8412" i="12"/>
  <c r="C7260" i="12"/>
  <c r="C6684" i="12"/>
  <c r="C6108" i="12"/>
  <c r="C5532" i="12"/>
  <c r="C4956" i="12"/>
  <c r="C4380" i="12"/>
  <c r="C3228" i="12"/>
  <c r="C2652" i="12"/>
  <c r="C3804" i="12"/>
  <c r="C8404" i="12"/>
  <c r="C7828" i="12"/>
  <c r="C7252" i="12"/>
  <c r="C6676" i="12"/>
  <c r="C5524" i="12"/>
  <c r="C4372" i="12"/>
  <c r="C4948" i="12"/>
  <c r="C2644" i="12"/>
  <c r="C6100" i="12"/>
  <c r="C3796" i="12"/>
  <c r="C3220" i="12"/>
  <c r="C8396" i="12"/>
  <c r="C7820" i="12"/>
  <c r="C7244" i="12"/>
  <c r="C6092" i="12"/>
  <c r="C6668" i="12"/>
  <c r="C4940" i="12"/>
  <c r="C5516" i="12"/>
  <c r="C4364" i="12"/>
  <c r="C2636" i="12"/>
  <c r="C3788" i="12"/>
  <c r="C3212" i="12"/>
  <c r="C8388" i="12"/>
  <c r="C7812" i="12"/>
  <c r="C7236" i="12"/>
  <c r="C6660" i="12"/>
  <c r="C4932" i="12"/>
  <c r="C5508" i="12"/>
  <c r="C6084" i="12"/>
  <c r="C3204" i="12"/>
  <c r="C2628" i="12"/>
  <c r="C4356" i="12"/>
  <c r="C3780" i="12"/>
  <c r="C7804" i="12"/>
  <c r="C7228" i="12"/>
  <c r="C8380" i="12"/>
  <c r="C6076" i="12"/>
  <c r="C6652" i="12"/>
  <c r="C5500" i="12"/>
  <c r="C4924" i="12"/>
  <c r="C4348" i="12"/>
  <c r="C2620" i="12"/>
  <c r="C3772" i="12"/>
  <c r="C3196" i="12"/>
  <c r="C7796" i="12"/>
  <c r="C8372" i="12"/>
  <c r="C7220" i="12"/>
  <c r="C6644" i="12"/>
  <c r="C4916" i="12"/>
  <c r="C6068" i="12"/>
  <c r="C5492" i="12"/>
  <c r="C4340" i="12"/>
  <c r="C3188" i="12"/>
  <c r="C2612" i="12"/>
  <c r="C3764" i="12"/>
  <c r="C8364" i="12"/>
  <c r="C7212" i="12"/>
  <c r="C7788" i="12"/>
  <c r="C6636" i="12"/>
  <c r="C5484" i="12"/>
  <c r="C6060" i="12"/>
  <c r="C4332" i="12"/>
  <c r="C4908" i="12"/>
  <c r="C3756" i="12"/>
  <c r="C3180" i="12"/>
  <c r="C2604" i="12"/>
  <c r="C292" i="12"/>
  <c r="C8356" i="12"/>
  <c r="C7780" i="12"/>
  <c r="C7204" i="12"/>
  <c r="C6628" i="12"/>
  <c r="C6052" i="12"/>
  <c r="C5476" i="12"/>
  <c r="C4900" i="12"/>
  <c r="C4324" i="12"/>
  <c r="C2596" i="12"/>
  <c r="C3748" i="12"/>
  <c r="C3172" i="12"/>
  <c r="C284" i="12"/>
  <c r="C7772" i="12"/>
  <c r="C8348" i="12"/>
  <c r="C7196" i="12"/>
  <c r="C6620" i="12"/>
  <c r="C6044" i="12"/>
  <c r="C5468" i="12"/>
  <c r="C4316" i="12"/>
  <c r="C3164" i="12"/>
  <c r="C2588" i="12"/>
  <c r="C3740" i="12"/>
  <c r="C4892" i="12"/>
  <c r="C8340" i="12"/>
  <c r="C7188" i="12"/>
  <c r="C7764" i="12"/>
  <c r="C6612" i="12"/>
  <c r="C5460" i="12"/>
  <c r="C4308" i="12"/>
  <c r="C4884" i="12"/>
  <c r="C2580" i="12"/>
  <c r="C3732" i="12"/>
  <c r="C6036" i="12"/>
  <c r="C3156" i="12"/>
  <c r="C8332" i="12"/>
  <c r="C7756" i="12"/>
  <c r="C7180" i="12"/>
  <c r="C6604" i="12"/>
  <c r="C6028" i="12"/>
  <c r="C4876" i="12"/>
  <c r="C5452" i="12"/>
  <c r="C4300" i="12"/>
  <c r="C2572" i="12"/>
  <c r="C3724" i="12"/>
  <c r="C3148" i="12"/>
  <c r="C260" i="12"/>
  <c r="C8324" i="12"/>
  <c r="C7748" i="12"/>
  <c r="C7172" i="12"/>
  <c r="C6020" i="12"/>
  <c r="C5444" i="12"/>
  <c r="C4868" i="12"/>
  <c r="C6596" i="12"/>
  <c r="C3140" i="12"/>
  <c r="C4292" i="12"/>
  <c r="C2564" i="12"/>
  <c r="C3716" i="12"/>
  <c r="C8316" i="12"/>
  <c r="C7740" i="12"/>
  <c r="C7164" i="12"/>
  <c r="C6588" i="12"/>
  <c r="C6012" i="12"/>
  <c r="C5436" i="12"/>
  <c r="C4284" i="12"/>
  <c r="C4860" i="12"/>
  <c r="C2556" i="12"/>
  <c r="C3708" i="12"/>
  <c r="C3132" i="12"/>
  <c r="C244" i="12"/>
  <c r="C8308" i="12"/>
  <c r="C7732" i="12"/>
  <c r="C7156" i="12"/>
  <c r="C6004" i="12"/>
  <c r="C3700" i="12"/>
  <c r="C6580" i="12"/>
  <c r="C4852" i="12"/>
  <c r="C4276" i="12"/>
  <c r="C5428" i="12"/>
  <c r="C3124" i="12"/>
  <c r="C2548" i="12"/>
  <c r="C8300" i="12"/>
  <c r="C7724" i="12"/>
  <c r="C7148" i="12"/>
  <c r="C6572" i="12"/>
  <c r="C5420" i="12"/>
  <c r="C5996" i="12"/>
  <c r="C4268" i="12"/>
  <c r="C4844" i="12"/>
  <c r="C3116" i="12"/>
  <c r="C3692" i="12"/>
  <c r="C2540" i="12"/>
  <c r="C228" i="12"/>
  <c r="C8292" i="12"/>
  <c r="C7716" i="12"/>
  <c r="C7140" i="12"/>
  <c r="C5988" i="12"/>
  <c r="C5412" i="12"/>
  <c r="C4836" i="12"/>
  <c r="C4260" i="12"/>
  <c r="C3108" i="12"/>
  <c r="C6564" i="12"/>
  <c r="C2532" i="12"/>
  <c r="C3684" i="12"/>
  <c r="C8284" i="12"/>
  <c r="C7708" i="12"/>
  <c r="C6556" i="12"/>
  <c r="C7132" i="12"/>
  <c r="C5980" i="12"/>
  <c r="C5404" i="12"/>
  <c r="C4252" i="12"/>
  <c r="C4828" i="12"/>
  <c r="C3676" i="12"/>
  <c r="C3100" i="12"/>
  <c r="C2524" i="12"/>
  <c r="C212" i="12"/>
  <c r="C8276" i="12"/>
  <c r="C7700" i="12"/>
  <c r="C7124" i="12"/>
  <c r="C5972" i="12"/>
  <c r="C6548" i="12"/>
  <c r="C5396" i="12"/>
  <c r="C3668" i="12"/>
  <c r="C4244" i="12"/>
  <c r="C4820" i="12"/>
  <c r="C3092" i="12"/>
  <c r="C2516" i="12"/>
  <c r="C780" i="12"/>
  <c r="C8268" i="12"/>
  <c r="C7692" i="12"/>
  <c r="C7116" i="12"/>
  <c r="C5964" i="12"/>
  <c r="C6540" i="12"/>
  <c r="C5388" i="12"/>
  <c r="C4812" i="12"/>
  <c r="C4236" i="12"/>
  <c r="C2508" i="12"/>
  <c r="C3084" i="12"/>
  <c r="C3660" i="12"/>
  <c r="C8260" i="12"/>
  <c r="C7684" i="12"/>
  <c r="C7108" i="12"/>
  <c r="C5956" i="12"/>
  <c r="C6532" i="12"/>
  <c r="C5380" i="12"/>
  <c r="C4804" i="12"/>
  <c r="C3076" i="12"/>
  <c r="C3652" i="12"/>
  <c r="C4228" i="12"/>
  <c r="C2500" i="12"/>
  <c r="C8252" i="12"/>
  <c r="C7676" i="12"/>
  <c r="C7100" i="12"/>
  <c r="C5948" i="12"/>
  <c r="C6524" i="12"/>
  <c r="C5372" i="12"/>
  <c r="C4220" i="12"/>
  <c r="C2492" i="12"/>
  <c r="C4796" i="12"/>
  <c r="C3644" i="12"/>
  <c r="C3068" i="12"/>
  <c r="C8244" i="12"/>
  <c r="C7668" i="12"/>
  <c r="C7092" i="12"/>
  <c r="C6516" i="12"/>
  <c r="C5940" i="12"/>
  <c r="C5364" i="12"/>
  <c r="C3636" i="12"/>
  <c r="C4212" i="12"/>
  <c r="C4788" i="12"/>
  <c r="C3060" i="12"/>
  <c r="C2484" i="12"/>
  <c r="C172" i="12"/>
  <c r="C8236" i="12"/>
  <c r="C7660" i="12"/>
  <c r="C7084" i="12"/>
  <c r="C5932" i="12"/>
  <c r="C6508" i="12"/>
  <c r="C5356" i="12"/>
  <c r="C4204" i="12"/>
  <c r="C4780" i="12"/>
  <c r="C3628" i="12"/>
  <c r="C3052" i="12"/>
  <c r="C2476" i="12"/>
  <c r="C164" i="12"/>
  <c r="C8228" i="12"/>
  <c r="C7652" i="12"/>
  <c r="C7076" i="12"/>
  <c r="C5924" i="12"/>
  <c r="C5348" i="12"/>
  <c r="C6500" i="12"/>
  <c r="C4196" i="12"/>
  <c r="C4772" i="12"/>
  <c r="C3044" i="12"/>
  <c r="C2468" i="12"/>
  <c r="C3620" i="12"/>
  <c r="C156" i="12"/>
  <c r="C8220" i="12"/>
  <c r="C7644" i="12"/>
  <c r="C7068" i="12"/>
  <c r="C6492" i="12"/>
  <c r="C5916" i="12"/>
  <c r="C5340" i="12"/>
  <c r="C4764" i="12"/>
  <c r="C4188" i="12"/>
  <c r="C3036" i="12"/>
  <c r="C3612" i="12"/>
  <c r="C2460" i="12"/>
  <c r="C148" i="12"/>
  <c r="C8212" i="12"/>
  <c r="C7636" i="12"/>
  <c r="C7060" i="12"/>
  <c r="C5908" i="12"/>
  <c r="C6484" i="12"/>
  <c r="C5332" i="12"/>
  <c r="C3604" i="12"/>
  <c r="C4180" i="12"/>
  <c r="C4756" i="12"/>
  <c r="C3028" i="12"/>
  <c r="C2452" i="12"/>
  <c r="C140" i="12"/>
  <c r="C8204" i="12"/>
  <c r="C7628" i="12"/>
  <c r="C7052" i="12"/>
  <c r="C5900" i="12"/>
  <c r="C6476" i="12"/>
  <c r="C5324" i="12"/>
  <c r="C4748" i="12"/>
  <c r="C4172" i="12"/>
  <c r="C3596" i="12"/>
  <c r="C2444" i="12"/>
  <c r="C3020" i="12"/>
  <c r="C8196" i="12"/>
  <c r="C7620" i="12"/>
  <c r="C7044" i="12"/>
  <c r="C5892" i="12"/>
  <c r="C6468" i="12"/>
  <c r="C5316" i="12"/>
  <c r="C4740" i="12"/>
  <c r="C4164" i="12"/>
  <c r="C3012" i="12"/>
  <c r="C3588" i="12"/>
  <c r="C2436" i="12"/>
  <c r="C124" i="12"/>
  <c r="C8188" i="12"/>
  <c r="C7036" i="12"/>
  <c r="C7612" i="12"/>
  <c r="C5884" i="12"/>
  <c r="C6460" i="12"/>
  <c r="C5308" i="12"/>
  <c r="C3580" i="12"/>
  <c r="C4732" i="12"/>
  <c r="C4156" i="12"/>
  <c r="C2428" i="12"/>
  <c r="C3004" i="12"/>
  <c r="C8180" i="12"/>
  <c r="C7604" i="12"/>
  <c r="C7028" i="12"/>
  <c r="C6452" i="12"/>
  <c r="C5300" i="12"/>
  <c r="C5876" i="12"/>
  <c r="C4724" i="12"/>
  <c r="C3572" i="12"/>
  <c r="C4148" i="12"/>
  <c r="C2996" i="12"/>
  <c r="C2420" i="12"/>
  <c r="C8172" i="12"/>
  <c r="C7596" i="12"/>
  <c r="C7020" i="12"/>
  <c r="C5868" i="12"/>
  <c r="C6444" i="12"/>
  <c r="C5292" i="12"/>
  <c r="C4140" i="12"/>
  <c r="C4716" i="12"/>
  <c r="C3564" i="12"/>
  <c r="C2988" i="12"/>
  <c r="C2412" i="12"/>
  <c r="C8164" i="12"/>
  <c r="C7588" i="12"/>
  <c r="C7012" i="12"/>
  <c r="C5860" i="12"/>
  <c r="C5284" i="12"/>
  <c r="C6436" i="12"/>
  <c r="C4132" i="12"/>
  <c r="C4708" i="12"/>
  <c r="C2980" i="12"/>
  <c r="C2404" i="12"/>
  <c r="C3556" i="12"/>
  <c r="C92" i="12"/>
  <c r="C8156" i="12"/>
  <c r="C7580" i="12"/>
  <c r="C6428" i="12"/>
  <c r="C7004" i="12"/>
  <c r="C5852" i="12"/>
  <c r="C5276" i="12"/>
  <c r="C3548" i="12"/>
  <c r="C4124" i="12"/>
  <c r="C4700" i="12"/>
  <c r="C2972" i="12"/>
  <c r="C2396" i="12"/>
  <c r="C8148" i="12"/>
  <c r="C6996" i="12"/>
  <c r="C7572" i="12"/>
  <c r="C5844" i="12"/>
  <c r="C6420" i="12"/>
  <c r="C5268" i="12"/>
  <c r="C3540" i="12"/>
  <c r="C4116" i="12"/>
  <c r="C4692" i="12"/>
  <c r="C2964" i="12"/>
  <c r="C2388" i="12"/>
  <c r="C76" i="12"/>
  <c r="C8140" i="12"/>
  <c r="C7564" i="12"/>
  <c r="C6988" i="12"/>
  <c r="C5836" i="12"/>
  <c r="C6412" i="12"/>
  <c r="C5260" i="12"/>
  <c r="C4684" i="12"/>
  <c r="C4108" i="12"/>
  <c r="C2380" i="12"/>
  <c r="C3532" i="12"/>
  <c r="C2956" i="12"/>
  <c r="C8132" i="12"/>
  <c r="C7556" i="12"/>
  <c r="C6980" i="12"/>
  <c r="C5828" i="12"/>
  <c r="C6404" i="12"/>
  <c r="C5252" i="12"/>
  <c r="C4676" i="12"/>
  <c r="C3524" i="12"/>
  <c r="C2948" i="12"/>
  <c r="C4100" i="12"/>
  <c r="C2372" i="12"/>
  <c r="C8124" i="12"/>
  <c r="C6972" i="12"/>
  <c r="C7548" i="12"/>
  <c r="C5820" i="12"/>
  <c r="C6396" i="12"/>
  <c r="C5244" i="12"/>
  <c r="C3516" i="12"/>
  <c r="C4668" i="12"/>
  <c r="C4092" i="12"/>
  <c r="C2364" i="12"/>
  <c r="C2940" i="12"/>
  <c r="B24" i="12"/>
  <c r="A21" i="12"/>
  <c r="H21" i="12" s="1"/>
  <c r="B10" i="12"/>
  <c r="A7" i="12"/>
  <c r="H7" i="12" s="1"/>
  <c r="A4" i="12"/>
  <c r="H4" i="12" s="1"/>
  <c r="C66" i="12"/>
  <c r="B53" i="12"/>
  <c r="A50" i="12"/>
  <c r="H50" i="12" s="1"/>
  <c r="B45" i="12"/>
  <c r="B42" i="12"/>
  <c r="A39" i="12"/>
  <c r="H39" i="12" s="1"/>
  <c r="B34" i="12"/>
  <c r="A31" i="12"/>
  <c r="H31" i="12" s="1"/>
  <c r="B26" i="12"/>
  <c r="B625" i="12"/>
  <c r="A622" i="12"/>
  <c r="H622" i="12" s="1"/>
  <c r="B617" i="12"/>
  <c r="A614" i="12"/>
  <c r="H614" i="12" s="1"/>
  <c r="B609" i="12"/>
  <c r="A606" i="12"/>
  <c r="H606" i="12" s="1"/>
  <c r="B598" i="12"/>
  <c r="A595" i="12"/>
  <c r="H595" i="12" s="1"/>
  <c r="A592" i="12"/>
  <c r="H592" i="12" s="1"/>
  <c r="B587" i="12"/>
  <c r="B584" i="12"/>
  <c r="B581" i="12"/>
  <c r="A1204" i="12"/>
  <c r="H1204" i="12" s="1"/>
  <c r="B1199" i="12"/>
  <c r="A1196" i="12"/>
  <c r="H1196" i="12" s="1"/>
  <c r="B1193" i="12"/>
  <c r="B1190" i="12"/>
  <c r="A1187" i="12"/>
  <c r="H1187" i="12" s="1"/>
  <c r="B1184" i="12"/>
  <c r="A1181" i="12"/>
  <c r="H1181" i="12" s="1"/>
  <c r="A1178" i="12"/>
  <c r="H1178" i="12" s="1"/>
  <c r="A1175" i="12"/>
  <c r="H1175" i="12" s="1"/>
  <c r="B1170" i="12"/>
  <c r="A1167" i="12"/>
  <c r="H1167" i="12" s="1"/>
  <c r="B1159" i="12"/>
  <c r="A1156" i="12"/>
  <c r="H1156" i="12" s="1"/>
  <c r="B1780" i="12"/>
  <c r="A1777" i="12"/>
  <c r="H1777" i="12" s="1"/>
  <c r="B1772" i="12"/>
  <c r="A1769" i="12"/>
  <c r="H1769" i="12" s="1"/>
  <c r="A1766" i="12"/>
  <c r="H1766" i="12" s="1"/>
  <c r="B1755" i="12"/>
  <c r="A1752" i="12"/>
  <c r="H1752" i="12" s="1"/>
  <c r="B1747" i="12"/>
  <c r="B1744" i="12"/>
  <c r="B1741" i="12"/>
  <c r="B1738" i="12"/>
  <c r="B1735" i="12"/>
  <c r="A1732" i="12"/>
  <c r="H1732" i="12" s="1"/>
  <c r="C2844" i="12"/>
  <c r="C2838" i="12"/>
  <c r="C2834" i="12"/>
  <c r="C2828" i="12"/>
  <c r="C2822" i="12"/>
  <c r="C2818" i="12"/>
  <c r="C2812" i="12"/>
  <c r="C2806" i="12"/>
  <c r="C2802" i="12"/>
  <c r="C2796" i="12"/>
  <c r="C2790" i="12"/>
  <c r="C2786" i="12"/>
  <c r="C2780" i="12"/>
  <c r="C2774" i="12"/>
  <c r="C2770" i="12"/>
  <c r="C2764" i="12"/>
  <c r="C2752" i="12"/>
  <c r="C2747" i="12"/>
  <c r="C1741" i="12"/>
  <c r="C2252" i="12"/>
  <c r="C1676" i="12"/>
  <c r="C1100" i="12"/>
  <c r="C2220" i="12"/>
  <c r="C1644" i="12"/>
  <c r="C1068" i="12"/>
  <c r="C2180" i="12"/>
  <c r="C1604" i="12"/>
  <c r="C1028" i="12"/>
  <c r="C452" i="12"/>
  <c r="C2140" i="12"/>
  <c r="C988" i="12"/>
  <c r="C1564" i="12"/>
  <c r="C412" i="12"/>
  <c r="C2124" i="12"/>
  <c r="C1548" i="12"/>
  <c r="C972" i="12"/>
  <c r="C2084" i="12"/>
  <c r="C1508" i="12"/>
  <c r="C932" i="12"/>
  <c r="C356" i="12"/>
  <c r="C2052" i="12"/>
  <c r="C1476" i="12"/>
  <c r="C900" i="12"/>
  <c r="C324" i="12"/>
  <c r="C1036" i="12"/>
  <c r="C604" i="12"/>
  <c r="C588" i="12"/>
  <c r="C1732" i="12"/>
  <c r="C1783" i="12"/>
  <c r="C1207" i="12"/>
  <c r="C631" i="12"/>
  <c r="C55" i="12"/>
  <c r="C2299" i="12"/>
  <c r="C1723" i="12"/>
  <c r="C1147" i="12"/>
  <c r="C2291" i="12"/>
  <c r="C1139" i="12"/>
  <c r="C1715" i="12"/>
  <c r="C2283" i="12"/>
  <c r="C1131" i="12"/>
  <c r="C1707" i="12"/>
  <c r="C555" i="12"/>
  <c r="C2275" i="12"/>
  <c r="C1123" i="12"/>
  <c r="C1699" i="12"/>
  <c r="C547" i="12"/>
  <c r="C2267" i="12"/>
  <c r="C1691" i="12"/>
  <c r="C1115" i="12"/>
  <c r="C2259" i="12"/>
  <c r="C1107" i="12"/>
  <c r="C1683" i="12"/>
  <c r="C531" i="12"/>
  <c r="C2251" i="12"/>
  <c r="C1675" i="12"/>
  <c r="C1099" i="12"/>
  <c r="C523" i="12"/>
  <c r="C2243" i="12"/>
  <c r="C1667" i="12"/>
  <c r="C1091" i="12"/>
  <c r="C515" i="12"/>
  <c r="C2235" i="12"/>
  <c r="C1659" i="12"/>
  <c r="C1083" i="12"/>
  <c r="C507" i="12"/>
  <c r="C2227" i="12"/>
  <c r="C1651" i="12"/>
  <c r="C1075" i="12"/>
  <c r="C499" i="12"/>
  <c r="C2219" i="12"/>
  <c r="C1643" i="12"/>
  <c r="C1067" i="12"/>
  <c r="C491" i="12"/>
  <c r="C2211" i="12"/>
  <c r="C1635" i="12"/>
  <c r="C1059" i="12"/>
  <c r="C483" i="12"/>
  <c r="C2203" i="12"/>
  <c r="C1627" i="12"/>
  <c r="C1051" i="12"/>
  <c r="C475" i="12"/>
  <c r="C2195" i="12"/>
  <c r="C1043" i="12"/>
  <c r="C1619" i="12"/>
  <c r="C467" i="12"/>
  <c r="C2187" i="12"/>
  <c r="C1035" i="12"/>
  <c r="C1611" i="12"/>
  <c r="C459" i="12"/>
  <c r="C2179" i="12"/>
  <c r="C1603" i="12"/>
  <c r="C451" i="12"/>
  <c r="C1027" i="12"/>
  <c r="C2171" i="12"/>
  <c r="C1595" i="12"/>
  <c r="C1019" i="12"/>
  <c r="C443" i="12"/>
  <c r="C2163" i="12"/>
  <c r="C1587" i="12"/>
  <c r="C1011" i="12"/>
  <c r="C435" i="12"/>
  <c r="C2155" i="12"/>
  <c r="C1579" i="12"/>
  <c r="C1003" i="12"/>
  <c r="C427" i="12"/>
  <c r="C2147" i="12"/>
  <c r="C1571" i="12"/>
  <c r="C995" i="12"/>
  <c r="C2139" i="12"/>
  <c r="C1563" i="12"/>
  <c r="C987" i="12"/>
  <c r="C2131" i="12"/>
  <c r="C1555" i="12"/>
  <c r="C979" i="12"/>
  <c r="C403" i="12"/>
  <c r="C2123" i="12"/>
  <c r="C971" i="12"/>
  <c r="C1547" i="12"/>
  <c r="C395" i="12"/>
  <c r="C2115" i="12"/>
  <c r="C1539" i="12"/>
  <c r="C963" i="12"/>
  <c r="C387" i="12"/>
  <c r="C2107" i="12"/>
  <c r="C1531" i="12"/>
  <c r="C379" i="12"/>
  <c r="C2099" i="12"/>
  <c r="C1523" i="12"/>
  <c r="C947" i="12"/>
  <c r="C371" i="12"/>
  <c r="C2091" i="12"/>
  <c r="C1515" i="12"/>
  <c r="C939" i="12"/>
  <c r="C363" i="12"/>
  <c r="C2083" i="12"/>
  <c r="C1507" i="12"/>
  <c r="C931" i="12"/>
  <c r="C2075" i="12"/>
  <c r="C1499" i="12"/>
  <c r="C923" i="12"/>
  <c r="C2067" i="12"/>
  <c r="C1491" i="12"/>
  <c r="C915" i="12"/>
  <c r="C339" i="12"/>
  <c r="C2059" i="12"/>
  <c r="C1483" i="12"/>
  <c r="C907" i="12"/>
  <c r="C331" i="12"/>
  <c r="C2051" i="12"/>
  <c r="C1475" i="12"/>
  <c r="C899" i="12"/>
  <c r="C323" i="12"/>
  <c r="C2043" i="12"/>
  <c r="C1467" i="12"/>
  <c r="C891" i="12"/>
  <c r="C315" i="12"/>
  <c r="C2035" i="12"/>
  <c r="C1459" i="12"/>
  <c r="C883" i="12"/>
  <c r="C307" i="12"/>
  <c r="C2027" i="12"/>
  <c r="C1451" i="12"/>
  <c r="C875" i="12"/>
  <c r="C299" i="12"/>
  <c r="C2019" i="12"/>
  <c r="C1443" i="12"/>
  <c r="C867" i="12"/>
  <c r="C2011" i="12"/>
  <c r="C1435" i="12"/>
  <c r="C859" i="12"/>
  <c r="C2003" i="12"/>
  <c r="C1427" i="12"/>
  <c r="C1995" i="12"/>
  <c r="C1419" i="12"/>
  <c r="C267" i="12"/>
  <c r="C843" i="12"/>
  <c r="C1987" i="12"/>
  <c r="C1411" i="12"/>
  <c r="C835" i="12"/>
  <c r="C1979" i="12"/>
  <c r="C1403" i="12"/>
  <c r="C251" i="12"/>
  <c r="C827" i="12"/>
  <c r="C1971" i="12"/>
  <c r="C1395" i="12"/>
  <c r="C819" i="12"/>
  <c r="C243" i="12"/>
  <c r="C1963" i="12"/>
  <c r="C1387" i="12"/>
  <c r="C811" i="12"/>
  <c r="C235" i="12"/>
  <c r="C1955" i="12"/>
  <c r="C1379" i="12"/>
  <c r="C803" i="12"/>
  <c r="C227" i="12"/>
  <c r="C1947" i="12"/>
  <c r="C1371" i="12"/>
  <c r="C795" i="12"/>
  <c r="C219" i="12"/>
  <c r="C1939" i="12"/>
  <c r="C1363" i="12"/>
  <c r="C787" i="12"/>
  <c r="C211" i="12"/>
  <c r="C1931" i="12"/>
  <c r="C1355" i="12"/>
  <c r="C779" i="12"/>
  <c r="C203" i="12"/>
  <c r="C1923" i="12"/>
  <c r="C1347" i="12"/>
  <c r="C771" i="12"/>
  <c r="C195" i="12"/>
  <c r="C1915" i="12"/>
  <c r="C1339" i="12"/>
  <c r="C763" i="12"/>
  <c r="C187" i="12"/>
  <c r="C1907" i="12"/>
  <c r="C1331" i="12"/>
  <c r="C755" i="12"/>
  <c r="C179" i="12"/>
  <c r="C1899" i="12"/>
  <c r="C1323" i="12"/>
  <c r="C747" i="12"/>
  <c r="C171" i="12"/>
  <c r="C1891" i="12"/>
  <c r="C1315" i="12"/>
  <c r="C739" i="12"/>
  <c r="C1883" i="12"/>
  <c r="C1307" i="12"/>
  <c r="C731" i="12"/>
  <c r="C155" i="12"/>
  <c r="C1875" i="12"/>
  <c r="C1299" i="12"/>
  <c r="C723" i="12"/>
  <c r="C147" i="12"/>
  <c r="C1867" i="12"/>
  <c r="C1291" i="12"/>
  <c r="C715" i="12"/>
  <c r="C139" i="12"/>
  <c r="C1859" i="12"/>
  <c r="C1283" i="12"/>
  <c r="C707" i="12"/>
  <c r="C131" i="12"/>
  <c r="C1851" i="12"/>
  <c r="C1275" i="12"/>
  <c r="C123" i="12"/>
  <c r="C699" i="12"/>
  <c r="C1843" i="12"/>
  <c r="C1267" i="12"/>
  <c r="C691" i="12"/>
  <c r="C115" i="12"/>
  <c r="C1835" i="12"/>
  <c r="C1259" i="12"/>
  <c r="C683" i="12"/>
  <c r="C107" i="12"/>
  <c r="C1827" i="12"/>
  <c r="C1251" i="12"/>
  <c r="C675" i="12"/>
  <c r="C99" i="12"/>
  <c r="C1819" i="12"/>
  <c r="C1243" i="12"/>
  <c r="C667" i="12"/>
  <c r="C1811" i="12"/>
  <c r="C1235" i="12"/>
  <c r="C659" i="12"/>
  <c r="C83" i="12"/>
  <c r="C1803" i="12"/>
  <c r="C1227" i="12"/>
  <c r="C651" i="12"/>
  <c r="C75" i="12"/>
  <c r="C1795" i="12"/>
  <c r="C1219" i="12"/>
  <c r="C643" i="12"/>
  <c r="C67" i="12"/>
  <c r="C2300" i="12"/>
  <c r="C1724" i="12"/>
  <c r="C1148" i="12"/>
  <c r="C572" i="12"/>
  <c r="C2268" i="12"/>
  <c r="C1116" i="12"/>
  <c r="C1692" i="12"/>
  <c r="C540" i="12"/>
  <c r="C2212" i="12"/>
  <c r="C1636" i="12"/>
  <c r="C1060" i="12"/>
  <c r="C484" i="12"/>
  <c r="C2156" i="12"/>
  <c r="C1580" i="12"/>
  <c r="C1004" i="12"/>
  <c r="C428" i="12"/>
  <c r="C2116" i="12"/>
  <c r="C1540" i="12"/>
  <c r="C388" i="12"/>
  <c r="C2060" i="12"/>
  <c r="C1484" i="12"/>
  <c r="C908" i="12"/>
  <c r="C2298" i="12"/>
  <c r="C1722" i="12"/>
  <c r="C1146" i="12"/>
  <c r="C2282" i="12"/>
  <c r="C1706" i="12"/>
  <c r="C1130" i="12"/>
  <c r="C554" i="12"/>
  <c r="C2266" i="12"/>
  <c r="C1114" i="12"/>
  <c r="C1690" i="12"/>
  <c r="C538" i="12"/>
  <c r="C2250" i="12"/>
  <c r="C1674" i="12"/>
  <c r="C1098" i="12"/>
  <c r="C522" i="12"/>
  <c r="C2242" i="12"/>
  <c r="C1666" i="12"/>
  <c r="C1090" i="12"/>
  <c r="C2234" i="12"/>
  <c r="C1658" i="12"/>
  <c r="C1082" i="12"/>
  <c r="C506" i="12"/>
  <c r="C2226" i="12"/>
  <c r="C1650" i="12"/>
  <c r="C1074" i="12"/>
  <c r="C2218" i="12"/>
  <c r="C1642" i="12"/>
  <c r="C1066" i="12"/>
  <c r="C490" i="12"/>
  <c r="C2210" i="12"/>
  <c r="C1634" i="12"/>
  <c r="C1058" i="12"/>
  <c r="C2202" i="12"/>
  <c r="C1626" i="12"/>
  <c r="C1050" i="12"/>
  <c r="C474" i="12"/>
  <c r="C2194" i="12"/>
  <c r="C1618" i="12"/>
  <c r="C1042" i="12"/>
  <c r="C2186" i="12"/>
  <c r="C1610" i="12"/>
  <c r="C1034" i="12"/>
  <c r="C458" i="12"/>
  <c r="C2178" i="12"/>
  <c r="C1602" i="12"/>
  <c r="C1026" i="12"/>
  <c r="C2170" i="12"/>
  <c r="C1594" i="12"/>
  <c r="C1018" i="12"/>
  <c r="C442" i="12"/>
  <c r="C2162" i="12"/>
  <c r="C1586" i="12"/>
  <c r="C1010" i="12"/>
  <c r="C2154" i="12"/>
  <c r="C1578" i="12"/>
  <c r="C1002" i="12"/>
  <c r="C426" i="12"/>
  <c r="C2146" i="12"/>
  <c r="C1570" i="12"/>
  <c r="C994" i="12"/>
  <c r="C418" i="12"/>
  <c r="C2138" i="12"/>
  <c r="C986" i="12"/>
  <c r="C1562" i="12"/>
  <c r="C410" i="12"/>
  <c r="C2130" i="12"/>
  <c r="C1554" i="12"/>
  <c r="C978" i="12"/>
  <c r="C402" i="12"/>
  <c r="C2122" i="12"/>
  <c r="C1546" i="12"/>
  <c r="C970" i="12"/>
  <c r="C2114" i="12"/>
  <c r="C1538" i="12"/>
  <c r="C962" i="12"/>
  <c r="C2106" i="12"/>
  <c r="C1530" i="12"/>
  <c r="C954" i="12"/>
  <c r="C378" i="12"/>
  <c r="C571" i="12"/>
  <c r="C524" i="12"/>
  <c r="C492" i="12"/>
  <c r="C419" i="12"/>
  <c r="C332" i="12"/>
  <c r="C91" i="12"/>
  <c r="C797" i="12"/>
  <c r="C2292" i="12"/>
  <c r="C1140" i="12"/>
  <c r="C1716" i="12"/>
  <c r="C564" i="12"/>
  <c r="C2260" i="12"/>
  <c r="C1684" i="12"/>
  <c r="C1108" i="12"/>
  <c r="C2196" i="12"/>
  <c r="C1620" i="12"/>
  <c r="C1044" i="12"/>
  <c r="C468" i="12"/>
  <c r="C2148" i="12"/>
  <c r="C1572" i="12"/>
  <c r="C996" i="12"/>
  <c r="C420" i="12"/>
  <c r="C2092" i="12"/>
  <c r="C1516" i="12"/>
  <c r="C940" i="12"/>
  <c r="C364" i="12"/>
  <c r="C2036" i="12"/>
  <c r="C1460" i="12"/>
  <c r="C884" i="12"/>
  <c r="C308" i="12"/>
  <c r="C19" i="12"/>
  <c r="C1739" i="12"/>
  <c r="C587" i="12"/>
  <c r="C1163" i="12"/>
  <c r="C11" i="12"/>
  <c r="C1155" i="12"/>
  <c r="C1731" i="12"/>
  <c r="C579" i="12"/>
  <c r="C3" i="12"/>
  <c r="C1782" i="12"/>
  <c r="C1206" i="12"/>
  <c r="C54" i="12"/>
  <c r="C630" i="12"/>
  <c r="C1714" i="12"/>
  <c r="C1138" i="12"/>
  <c r="C2290" i="12"/>
  <c r="C562" i="12"/>
  <c r="C2274" i="12"/>
  <c r="C1122" i="12"/>
  <c r="C1698" i="12"/>
  <c r="C546" i="12"/>
  <c r="C2258" i="12"/>
  <c r="C1106" i="12"/>
  <c r="C1682" i="12"/>
  <c r="C1778" i="12"/>
  <c r="C1202" i="12"/>
  <c r="C626" i="12"/>
  <c r="C50" i="12"/>
  <c r="C1781" i="12"/>
  <c r="C1205" i="12"/>
  <c r="C629" i="12"/>
  <c r="C53" i="12"/>
  <c r="C1729" i="12"/>
  <c r="C2305" i="12"/>
  <c r="C1153" i="12"/>
  <c r="C577" i="12"/>
  <c r="C2297" i="12"/>
  <c r="C1145" i="12"/>
  <c r="C1721" i="12"/>
  <c r="C569" i="12"/>
  <c r="C2289" i="12"/>
  <c r="C1137" i="12"/>
  <c r="C1713" i="12"/>
  <c r="C2281" i="12"/>
  <c r="C1129" i="12"/>
  <c r="C1705" i="12"/>
  <c r="C2273" i="12"/>
  <c r="C1697" i="12"/>
  <c r="C1121" i="12"/>
  <c r="C545" i="12"/>
  <c r="C2265" i="12"/>
  <c r="C1113" i="12"/>
  <c r="C1689" i="12"/>
  <c r="C537" i="12"/>
  <c r="C2257" i="12"/>
  <c r="C1105" i="12"/>
  <c r="C1681" i="12"/>
  <c r="C2249" i="12"/>
  <c r="C1673" i="12"/>
  <c r="C1097" i="12"/>
  <c r="C521" i="12"/>
  <c r="C2241" i="12"/>
  <c r="C1665" i="12"/>
  <c r="C1089" i="12"/>
  <c r="C2233" i="12"/>
  <c r="C1657" i="12"/>
  <c r="C1081" i="12"/>
  <c r="C505" i="12"/>
  <c r="C2225" i="12"/>
  <c r="C1649" i="12"/>
  <c r="C1073" i="12"/>
  <c r="C2217" i="12"/>
  <c r="C1641" i="12"/>
  <c r="C1065" i="12"/>
  <c r="C489" i="12"/>
  <c r="C2209" i="12"/>
  <c r="C1633" i="12"/>
  <c r="C1057" i="12"/>
  <c r="C2201" i="12"/>
  <c r="C1625" i="12"/>
  <c r="C1049" i="12"/>
  <c r="C473" i="12"/>
  <c r="C2193" i="12"/>
  <c r="C1041" i="12"/>
  <c r="C1617" i="12"/>
  <c r="C2185" i="12"/>
  <c r="C1033" i="12"/>
  <c r="C1609" i="12"/>
  <c r="C457" i="12"/>
  <c r="C2177" i="12"/>
  <c r="C1601" i="12"/>
  <c r="C1025" i="12"/>
  <c r="C449" i="12"/>
  <c r="C2169" i="12"/>
  <c r="C1593" i="12"/>
  <c r="C1017" i="12"/>
  <c r="C441" i="12"/>
  <c r="C4" i="12"/>
  <c r="C434" i="12"/>
  <c r="C394" i="12"/>
  <c r="C283" i="12"/>
  <c r="C163" i="12"/>
  <c r="C2076" i="12"/>
  <c r="C1500" i="12"/>
  <c r="C924" i="12"/>
  <c r="C348" i="12"/>
  <c r="C1193" i="12"/>
  <c r="C2296" i="12"/>
  <c r="C1720" i="12"/>
  <c r="C1144" i="12"/>
  <c r="C2280" i="12"/>
  <c r="C1128" i="12"/>
  <c r="C1704" i="12"/>
  <c r="C552" i="12"/>
  <c r="C2264" i="12"/>
  <c r="C1112" i="12"/>
  <c r="C1688" i="12"/>
  <c r="C536" i="12"/>
  <c r="C2248" i="12"/>
  <c r="C1672" i="12"/>
  <c r="C1096" i="12"/>
  <c r="C520" i="12"/>
  <c r="C2232" i="12"/>
  <c r="C1656" i="12"/>
  <c r="C1080" i="12"/>
  <c r="C504" i="12"/>
  <c r="C2216" i="12"/>
  <c r="C1640" i="12"/>
  <c r="C1064" i="12"/>
  <c r="C488" i="12"/>
  <c r="C2208" i="12"/>
  <c r="C1632" i="12"/>
  <c r="C1056" i="12"/>
  <c r="C480" i="12"/>
  <c r="C2192" i="12"/>
  <c r="C1616" i="12"/>
  <c r="C1040" i="12"/>
  <c r="C464" i="12"/>
  <c r="C2176" i="12"/>
  <c r="C1600" i="12"/>
  <c r="C1024" i="12"/>
  <c r="C448" i="12"/>
  <c r="C2160" i="12"/>
  <c r="C1584" i="12"/>
  <c r="C1008" i="12"/>
  <c r="C432" i="12"/>
  <c r="C2152" i="12"/>
  <c r="C1576" i="12"/>
  <c r="C1000" i="12"/>
  <c r="C424" i="12"/>
  <c r="C2136" i="12"/>
  <c r="C1560" i="12"/>
  <c r="C984" i="12"/>
  <c r="C408" i="12"/>
  <c r="C2120" i="12"/>
  <c r="C1544" i="12"/>
  <c r="C968" i="12"/>
  <c r="C392" i="12"/>
  <c r="C2096" i="12"/>
  <c r="C1520" i="12"/>
  <c r="C944" i="12"/>
  <c r="C368" i="12"/>
  <c r="C2080" i="12"/>
  <c r="C1504" i="12"/>
  <c r="C928" i="12"/>
  <c r="C352" i="12"/>
  <c r="C1488" i="12"/>
  <c r="C2064" i="12"/>
  <c r="C912" i="12"/>
  <c r="C336" i="12"/>
  <c r="C2040" i="12"/>
  <c r="C1464" i="12"/>
  <c r="C888" i="12"/>
  <c r="C2024" i="12"/>
  <c r="C1448" i="12"/>
  <c r="C872" i="12"/>
  <c r="C296" i="12"/>
  <c r="C2008" i="12"/>
  <c r="C1432" i="12"/>
  <c r="C856" i="12"/>
  <c r="C280" i="12"/>
  <c r="C2000" i="12"/>
  <c r="C1424" i="12"/>
  <c r="C848" i="12"/>
  <c r="C272" i="12"/>
  <c r="C1984" i="12"/>
  <c r="C1408" i="12"/>
  <c r="C832" i="12"/>
  <c r="C1960" i="12"/>
  <c r="C1384" i="12"/>
  <c r="C808" i="12"/>
  <c r="C232" i="12"/>
  <c r="C1880" i="12"/>
  <c r="C1304" i="12"/>
  <c r="C728" i="12"/>
  <c r="C152" i="12"/>
  <c r="C1872" i="12"/>
  <c r="C1296" i="12"/>
  <c r="C720" i="12"/>
  <c r="C144" i="12"/>
  <c r="C1864" i="12"/>
  <c r="C1288" i="12"/>
  <c r="C136" i="12"/>
  <c r="C712" i="12"/>
  <c r="C1856" i="12"/>
  <c r="C1280" i="12"/>
  <c r="C704" i="12"/>
  <c r="C128" i="12"/>
  <c r="C1848" i="12"/>
  <c r="C1272" i="12"/>
  <c r="C696" i="12"/>
  <c r="C120" i="12"/>
  <c r="C1840" i="12"/>
  <c r="C1264" i="12"/>
  <c r="C688" i="12"/>
  <c r="C112" i="12"/>
  <c r="C1832" i="12"/>
  <c r="C1256" i="12"/>
  <c r="C680" i="12"/>
  <c r="C104" i="12"/>
  <c r="C1824" i="12"/>
  <c r="C1248" i="12"/>
  <c r="C672" i="12"/>
  <c r="C1816" i="12"/>
  <c r="C1240" i="12"/>
  <c r="C664" i="12"/>
  <c r="C88" i="12"/>
  <c r="C1808" i="12"/>
  <c r="C656" i="12"/>
  <c r="C1232" i="12"/>
  <c r="C80" i="12"/>
  <c r="C1800" i="12"/>
  <c r="C1224" i="12"/>
  <c r="C72" i="12"/>
  <c r="C648" i="12"/>
  <c r="C1792" i="12"/>
  <c r="C1216" i="12"/>
  <c r="C640" i="12"/>
  <c r="C64" i="12"/>
  <c r="C568" i="12"/>
  <c r="C259" i="12"/>
  <c r="C964" i="12"/>
  <c r="C955" i="12"/>
  <c r="C1765" i="12"/>
  <c r="C1189" i="12"/>
  <c r="C613" i="12"/>
  <c r="C37" i="12"/>
  <c r="C1784" i="12"/>
  <c r="C1208" i="12"/>
  <c r="C632" i="12"/>
  <c r="C56" i="12"/>
  <c r="C2244" i="12"/>
  <c r="C1668" i="12"/>
  <c r="C1092" i="12"/>
  <c r="C516" i="12"/>
  <c r="C2172" i="12"/>
  <c r="C1596" i="12"/>
  <c r="C1020" i="12"/>
  <c r="C444" i="12"/>
  <c r="C1777" i="12"/>
  <c r="C625" i="12"/>
  <c r="C1169" i="12"/>
  <c r="C1728" i="12"/>
  <c r="C2304" i="12"/>
  <c r="C1152" i="12"/>
  <c r="C2288" i="12"/>
  <c r="C1712" i="12"/>
  <c r="C1136" i="12"/>
  <c r="C560" i="12"/>
  <c r="C1120" i="12"/>
  <c r="C2272" i="12"/>
  <c r="C1696" i="12"/>
  <c r="C2256" i="12"/>
  <c r="C1680" i="12"/>
  <c r="C1104" i="12"/>
  <c r="C528" i="12"/>
  <c r="C2240" i="12"/>
  <c r="C1664" i="12"/>
  <c r="C1088" i="12"/>
  <c r="C512" i="12"/>
  <c r="C2224" i="12"/>
  <c r="C1648" i="12"/>
  <c r="C496" i="12"/>
  <c r="C1072" i="12"/>
  <c r="C2200" i="12"/>
  <c r="C1624" i="12"/>
  <c r="C1048" i="12"/>
  <c r="C472" i="12"/>
  <c r="C2184" i="12"/>
  <c r="C1608" i="12"/>
  <c r="C1032" i="12"/>
  <c r="C456" i="12"/>
  <c r="C2168" i="12"/>
  <c r="C1592" i="12"/>
  <c r="C1016" i="12"/>
  <c r="C440" i="12"/>
  <c r="C2144" i="12"/>
  <c r="C1568" i="12"/>
  <c r="C992" i="12"/>
  <c r="C416" i="12"/>
  <c r="C2128" i="12"/>
  <c r="C1552" i="12"/>
  <c r="C976" i="12"/>
  <c r="C400" i="12"/>
  <c r="C2112" i="12"/>
  <c r="C1536" i="12"/>
  <c r="C960" i="12"/>
  <c r="C2104" i="12"/>
  <c r="C1528" i="12"/>
  <c r="C952" i="12"/>
  <c r="C2088" i="12"/>
  <c r="C1512" i="12"/>
  <c r="C936" i="12"/>
  <c r="C360" i="12"/>
  <c r="C2072" i="12"/>
  <c r="C1496" i="12"/>
  <c r="C920" i="12"/>
  <c r="C344" i="12"/>
  <c r="C2056" i="12"/>
  <c r="C1480" i="12"/>
  <c r="C904" i="12"/>
  <c r="C328" i="12"/>
  <c r="C2048" i="12"/>
  <c r="C1472" i="12"/>
  <c r="C896" i="12"/>
  <c r="C2032" i="12"/>
  <c r="C1456" i="12"/>
  <c r="C304" i="12"/>
  <c r="C880" i="12"/>
  <c r="C2016" i="12"/>
  <c r="C1440" i="12"/>
  <c r="C864" i="12"/>
  <c r="C288" i="12"/>
  <c r="C1992" i="12"/>
  <c r="C1416" i="12"/>
  <c r="C840" i="12"/>
  <c r="C264" i="12"/>
  <c r="C1976" i="12"/>
  <c r="C1400" i="12"/>
  <c r="C824" i="12"/>
  <c r="C248" i="12"/>
  <c r="C1968" i="12"/>
  <c r="C1392" i="12"/>
  <c r="C816" i="12"/>
  <c r="C240" i="12"/>
  <c r="C1952" i="12"/>
  <c r="C1376" i="12"/>
  <c r="C800" i="12"/>
  <c r="C224" i="12"/>
  <c r="C1944" i="12"/>
  <c r="C1368" i="12"/>
  <c r="C792" i="12"/>
  <c r="C1936" i="12"/>
  <c r="C1360" i="12"/>
  <c r="C784" i="12"/>
  <c r="C208" i="12"/>
  <c r="C1928" i="12"/>
  <c r="C1352" i="12"/>
  <c r="C776" i="12"/>
  <c r="C200" i="12"/>
  <c r="C1920" i="12"/>
  <c r="C1344" i="12"/>
  <c r="C768" i="12"/>
  <c r="C192" i="12"/>
  <c r="C1912" i="12"/>
  <c r="C1336" i="12"/>
  <c r="C760" i="12"/>
  <c r="C184" i="12"/>
  <c r="C1904" i="12"/>
  <c r="C1328" i="12"/>
  <c r="C752" i="12"/>
  <c r="C176" i="12"/>
  <c r="C1896" i="12"/>
  <c r="C1320" i="12"/>
  <c r="C744" i="12"/>
  <c r="C168" i="12"/>
  <c r="C1888" i="12"/>
  <c r="C1312" i="12"/>
  <c r="C736" i="12"/>
  <c r="C160" i="12"/>
  <c r="C616" i="12"/>
  <c r="C1752" i="12"/>
  <c r="C1176" i="12"/>
  <c r="C600" i="12"/>
  <c r="C24" i="12"/>
  <c r="C592" i="12"/>
  <c r="C1787" i="12"/>
  <c r="C1211" i="12"/>
  <c r="C635" i="12"/>
  <c r="C59" i="12"/>
  <c r="C2303" i="12"/>
  <c r="C1727" i="12"/>
  <c r="C1151" i="12"/>
  <c r="C575" i="12"/>
  <c r="C2295" i="12"/>
  <c r="C1143" i="12"/>
  <c r="C1719" i="12"/>
  <c r="C567" i="12"/>
  <c r="C2287" i="12"/>
  <c r="C1711" i="12"/>
  <c r="C1135" i="12"/>
  <c r="C2279" i="12"/>
  <c r="C1703" i="12"/>
  <c r="C1127" i="12"/>
  <c r="C551" i="12"/>
  <c r="C2271" i="12"/>
  <c r="C1695" i="12"/>
  <c r="C1119" i="12"/>
  <c r="C543" i="12"/>
  <c r="C2263" i="12"/>
  <c r="C1111" i="12"/>
  <c r="C1687" i="12"/>
  <c r="C2255" i="12"/>
  <c r="C1679" i="12"/>
  <c r="C1103" i="12"/>
  <c r="C527" i="12"/>
  <c r="C2247" i="12"/>
  <c r="C1671" i="12"/>
  <c r="C1095" i="12"/>
  <c r="C2239" i="12"/>
  <c r="C1663" i="12"/>
  <c r="C1087" i="12"/>
  <c r="C511" i="12"/>
  <c r="C2231" i="12"/>
  <c r="C1655" i="12"/>
  <c r="C1079" i="12"/>
  <c r="C2223" i="12"/>
  <c r="C1647" i="12"/>
  <c r="C1071" i="12"/>
  <c r="C495" i="12"/>
  <c r="C2215" i="12"/>
  <c r="C1639" i="12"/>
  <c r="C1063" i="12"/>
  <c r="C2207" i="12"/>
  <c r="C1055" i="12"/>
  <c r="C1631" i="12"/>
  <c r="C479" i="12"/>
  <c r="C2199" i="12"/>
  <c r="C1047" i="12"/>
  <c r="C1623" i="12"/>
  <c r="C2191" i="12"/>
  <c r="C1615" i="12"/>
  <c r="C1039" i="12"/>
  <c r="C463" i="12"/>
  <c r="C2183" i="12"/>
  <c r="C1607" i="12"/>
  <c r="C1031" i="12"/>
  <c r="C2175" i="12"/>
  <c r="C1023" i="12"/>
  <c r="C1599" i="12"/>
  <c r="C447" i="12"/>
  <c r="C2167" i="12"/>
  <c r="C1591" i="12"/>
  <c r="C1015" i="12"/>
  <c r="C2159" i="12"/>
  <c r="C1583" i="12"/>
  <c r="C1007" i="12"/>
  <c r="C431" i="12"/>
  <c r="C2151" i="12"/>
  <c r="C1575" i="12"/>
  <c r="C999" i="12"/>
  <c r="C2143" i="12"/>
  <c r="C1567" i="12"/>
  <c r="C991" i="12"/>
  <c r="C2135" i="12"/>
  <c r="C1559" i="12"/>
  <c r="C983" i="12"/>
  <c r="C407" i="12"/>
  <c r="C2127" i="12"/>
  <c r="C1551" i="12"/>
  <c r="C975" i="12"/>
  <c r="C399" i="12"/>
  <c r="C2119" i="12"/>
  <c r="C1543" i="12"/>
  <c r="C967" i="12"/>
  <c r="C391" i="12"/>
  <c r="C2111" i="12"/>
  <c r="C1535" i="12"/>
  <c r="C959" i="12"/>
  <c r="C383" i="12"/>
  <c r="C2103" i="12"/>
  <c r="C1527" i="12"/>
  <c r="C951" i="12"/>
  <c r="C375" i="12"/>
  <c r="C1519" i="12"/>
  <c r="C2095" i="12"/>
  <c r="C943" i="12"/>
  <c r="C367" i="12"/>
  <c r="C2087" i="12"/>
  <c r="C1511" i="12"/>
  <c r="C935" i="12"/>
  <c r="C2079" i="12"/>
  <c r="C1503" i="12"/>
  <c r="C927" i="12"/>
  <c r="C2071" i="12"/>
  <c r="C1495" i="12"/>
  <c r="C919" i="12"/>
  <c r="C343" i="12"/>
  <c r="C2063" i="12"/>
  <c r="C1487" i="12"/>
  <c r="C911" i="12"/>
  <c r="C335" i="12"/>
  <c r="C2055" i="12"/>
  <c r="C1479" i="12"/>
  <c r="C903" i="12"/>
  <c r="C327" i="12"/>
  <c r="C2047" i="12"/>
  <c r="C1471" i="12"/>
  <c r="C895" i="12"/>
  <c r="C319" i="12"/>
  <c r="C2039" i="12"/>
  <c r="C1463" i="12"/>
  <c r="C887" i="12"/>
  <c r="C311" i="12"/>
  <c r="C2031" i="12"/>
  <c r="C1455" i="12"/>
  <c r="C879" i="12"/>
  <c r="C303" i="12"/>
  <c r="C2023" i="12"/>
  <c r="C1447" i="12"/>
  <c r="C871" i="12"/>
  <c r="C2015" i="12"/>
  <c r="C1439" i="12"/>
  <c r="C863" i="12"/>
  <c r="C2007" i="12"/>
  <c r="C1431" i="12"/>
  <c r="C855" i="12"/>
  <c r="C279" i="12"/>
  <c r="C1999" i="12"/>
  <c r="C1423" i="12"/>
  <c r="C847" i="12"/>
  <c r="C271" i="12"/>
  <c r="C1991" i="12"/>
  <c r="C839" i="12"/>
  <c r="C1415" i="12"/>
  <c r="C1983" i="12"/>
  <c r="C1407" i="12"/>
  <c r="C831" i="12"/>
  <c r="C255" i="12"/>
  <c r="C1975" i="12"/>
  <c r="C1399" i="12"/>
  <c r="C823" i="12"/>
  <c r="C247" i="12"/>
  <c r="C1967" i="12"/>
  <c r="C1391" i="12"/>
  <c r="C815" i="12"/>
  <c r="C239" i="12"/>
  <c r="C1959" i="12"/>
  <c r="C1383" i="12"/>
  <c r="C807" i="12"/>
  <c r="C231" i="12"/>
  <c r="C1951" i="12"/>
  <c r="C1375" i="12"/>
  <c r="C799" i="12"/>
  <c r="C1943" i="12"/>
  <c r="C1367" i="12"/>
  <c r="C791" i="12"/>
  <c r="C215" i="12"/>
  <c r="C1935" i="12"/>
  <c r="C1359" i="12"/>
  <c r="C783" i="12"/>
  <c r="C207" i="12"/>
  <c r="C1927" i="12"/>
  <c r="C775" i="12"/>
  <c r="C1351" i="12"/>
  <c r="C199" i="12"/>
  <c r="C1919" i="12"/>
  <c r="C1343" i="12"/>
  <c r="C191" i="12"/>
  <c r="C767" i="12"/>
  <c r="C1911" i="12"/>
  <c r="C1335" i="12"/>
  <c r="C759" i="12"/>
  <c r="C183" i="12"/>
  <c r="C1903" i="12"/>
  <c r="C1327" i="12"/>
  <c r="C751" i="12"/>
  <c r="C1895" i="12"/>
  <c r="C1319" i="12"/>
  <c r="C743" i="12"/>
  <c r="C1887" i="12"/>
  <c r="C1311" i="12"/>
  <c r="C735" i="12"/>
  <c r="C159" i="12"/>
  <c r="C1879" i="12"/>
  <c r="C1303" i="12"/>
  <c r="C727" i="12"/>
  <c r="C151" i="12"/>
  <c r="C1871" i="12"/>
  <c r="C719" i="12"/>
  <c r="C143" i="12"/>
  <c r="C1295" i="12"/>
  <c r="C1863" i="12"/>
  <c r="C1287" i="12"/>
  <c r="C711" i="12"/>
  <c r="C1855" i="12"/>
  <c r="C1279" i="12"/>
  <c r="C703" i="12"/>
  <c r="C127" i="12"/>
  <c r="C1847" i="12"/>
  <c r="C1271" i="12"/>
  <c r="C695" i="12"/>
  <c r="C119" i="12"/>
  <c r="C1839" i="12"/>
  <c r="C1263" i="12"/>
  <c r="C687" i="12"/>
  <c r="C111" i="12"/>
  <c r="C1831" i="12"/>
  <c r="C1255" i="12"/>
  <c r="C679" i="12"/>
  <c r="C103" i="12"/>
  <c r="C1823" i="12"/>
  <c r="C1247" i="12"/>
  <c r="C671" i="12"/>
  <c r="C95" i="12"/>
  <c r="C1815" i="12"/>
  <c r="C1239" i="12"/>
  <c r="C663" i="12"/>
  <c r="C87" i="12"/>
  <c r="C1807" i="12"/>
  <c r="C1231" i="12"/>
  <c r="C79" i="12"/>
  <c r="C655" i="12"/>
  <c r="C1799" i="12"/>
  <c r="C1223" i="12"/>
  <c r="C647" i="12"/>
  <c r="C71" i="12"/>
  <c r="C1791" i="12"/>
  <c r="C1215" i="12"/>
  <c r="C639" i="12"/>
  <c r="C63" i="12"/>
  <c r="C535" i="12"/>
  <c r="C519" i="12"/>
  <c r="C503" i="12"/>
  <c r="C487" i="12"/>
  <c r="C471" i="12"/>
  <c r="C455" i="12"/>
  <c r="C423" i="12"/>
  <c r="C411" i="12"/>
  <c r="C355" i="12"/>
  <c r="C320" i="12"/>
  <c r="C256" i="12"/>
  <c r="C96" i="12"/>
  <c r="C1173" i="12"/>
  <c r="C2276" i="12"/>
  <c r="C1124" i="12"/>
  <c r="C1700" i="12"/>
  <c r="C548" i="12"/>
  <c r="C2228" i="12"/>
  <c r="C1652" i="12"/>
  <c r="C1076" i="12"/>
  <c r="C500" i="12"/>
  <c r="C2204" i="12"/>
  <c r="C1628" i="12"/>
  <c r="C1052" i="12"/>
  <c r="C2164" i="12"/>
  <c r="C1588" i="12"/>
  <c r="C1012" i="12"/>
  <c r="C436" i="12"/>
  <c r="C2108" i="12"/>
  <c r="C1532" i="12"/>
  <c r="C956" i="12"/>
  <c r="C380" i="12"/>
  <c r="C2044" i="12"/>
  <c r="C1468" i="12"/>
  <c r="C892" i="12"/>
  <c r="C316" i="12"/>
  <c r="C1775" i="12"/>
  <c r="C1199" i="12"/>
  <c r="C623" i="12"/>
  <c r="C47" i="12"/>
  <c r="C607" i="12"/>
  <c r="C1726" i="12"/>
  <c r="C2302" i="12"/>
  <c r="C1150" i="12"/>
  <c r="C574" i="12"/>
  <c r="C1134" i="12"/>
  <c r="C1710" i="12"/>
  <c r="C2286" i="12"/>
  <c r="C558" i="12"/>
  <c r="C2270" i="12"/>
  <c r="C1118" i="12"/>
  <c r="C1694" i="12"/>
  <c r="C2246" i="12"/>
  <c r="C1670" i="12"/>
  <c r="C1094" i="12"/>
  <c r="C2230" i="12"/>
  <c r="C1654" i="12"/>
  <c r="C1078" i="12"/>
  <c r="C2214" i="12"/>
  <c r="C1638" i="12"/>
  <c r="C1062" i="12"/>
  <c r="C2206" i="12"/>
  <c r="C1630" i="12"/>
  <c r="C478" i="12"/>
  <c r="C2190" i="12"/>
  <c r="C1614" i="12"/>
  <c r="C1038" i="12"/>
  <c r="C462" i="12"/>
  <c r="C2166" i="12"/>
  <c r="C1590" i="12"/>
  <c r="C1014" i="12"/>
  <c r="C438" i="12"/>
  <c r="C576" i="12"/>
  <c r="C532" i="12"/>
  <c r="C386" i="12"/>
  <c r="C376" i="12"/>
  <c r="C287" i="12"/>
  <c r="C167" i="12"/>
  <c r="C2284" i="12"/>
  <c r="C1708" i="12"/>
  <c r="C1132" i="12"/>
  <c r="C2236" i="12"/>
  <c r="C1660" i="12"/>
  <c r="C1084" i="12"/>
  <c r="C2188" i="12"/>
  <c r="C1612" i="12"/>
  <c r="C2132" i="12"/>
  <c r="C1556" i="12"/>
  <c r="C980" i="12"/>
  <c r="C2100" i="12"/>
  <c r="C1524" i="12"/>
  <c r="C948" i="12"/>
  <c r="C372" i="12"/>
  <c r="C2068" i="12"/>
  <c r="C1492" i="12"/>
  <c r="C916" i="12"/>
  <c r="C1191" i="12"/>
  <c r="C39" i="12"/>
  <c r="C1786" i="12"/>
  <c r="C1210" i="12"/>
  <c r="C634" i="12"/>
  <c r="C58" i="12"/>
  <c r="C2294" i="12"/>
  <c r="C1718" i="12"/>
  <c r="C1142" i="12"/>
  <c r="C566" i="12"/>
  <c r="C2278" i="12"/>
  <c r="C1702" i="12"/>
  <c r="C1126" i="12"/>
  <c r="C2262" i="12"/>
  <c r="C1110" i="12"/>
  <c r="C1686" i="12"/>
  <c r="C534" i="12"/>
  <c r="C2254" i="12"/>
  <c r="C1678" i="12"/>
  <c r="C1102" i="12"/>
  <c r="C526" i="12"/>
  <c r="C2238" i="12"/>
  <c r="C1662" i="12"/>
  <c r="C1086" i="12"/>
  <c r="C510" i="12"/>
  <c r="C2222" i="12"/>
  <c r="C1646" i="12"/>
  <c r="C1070" i="12"/>
  <c r="C494" i="12"/>
  <c r="C2198" i="12"/>
  <c r="C1622" i="12"/>
  <c r="C1046" i="12"/>
  <c r="C2182" i="12"/>
  <c r="C1606" i="12"/>
  <c r="C1030" i="12"/>
  <c r="C2174" i="12"/>
  <c r="C1598" i="12"/>
  <c r="C1022" i="12"/>
  <c r="C446" i="12"/>
  <c r="C542" i="12"/>
  <c r="C1774" i="12"/>
  <c r="C1198" i="12"/>
  <c r="C622" i="12"/>
  <c r="C46" i="12"/>
  <c r="C1758" i="12"/>
  <c r="C1182" i="12"/>
  <c r="C606" i="12"/>
  <c r="C30" i="12"/>
  <c r="C1750" i="12"/>
  <c r="C1174" i="12"/>
  <c r="C598" i="12"/>
  <c r="C22" i="12"/>
  <c r="C1158" i="12"/>
  <c r="C1785" i="12"/>
  <c r="C1209" i="12"/>
  <c r="C633" i="12"/>
  <c r="C57" i="12"/>
  <c r="C1725" i="12"/>
  <c r="C2301" i="12"/>
  <c r="C1149" i="12"/>
  <c r="C2293" i="12"/>
  <c r="C1141" i="12"/>
  <c r="C1717" i="12"/>
  <c r="C565" i="12"/>
  <c r="C2285" i="12"/>
  <c r="C1709" i="12"/>
  <c r="C1133" i="12"/>
  <c r="C557" i="12"/>
  <c r="C2277" i="12"/>
  <c r="C1701" i="12"/>
  <c r="C1125" i="12"/>
  <c r="C2269" i="12"/>
  <c r="C1117" i="12"/>
  <c r="C1693" i="12"/>
  <c r="C541" i="12"/>
  <c r="C2261" i="12"/>
  <c r="C1109" i="12"/>
  <c r="C1685" i="12"/>
  <c r="C533" i="12"/>
  <c r="C2253" i="12"/>
  <c r="C1677" i="12"/>
  <c r="C1101" i="12"/>
  <c r="C2245" i="12"/>
  <c r="C1669" i="12"/>
  <c r="C1093" i="12"/>
  <c r="C517" i="12"/>
  <c r="C2237" i="12"/>
  <c r="C1661" i="12"/>
  <c r="C1085" i="12"/>
  <c r="C2229" i="12"/>
  <c r="C1653" i="12"/>
  <c r="C1077" i="12"/>
  <c r="C501" i="12"/>
  <c r="C2221" i="12"/>
  <c r="C1645" i="12"/>
  <c r="C1069" i="12"/>
  <c r="C2213" i="12"/>
  <c r="C1637" i="12"/>
  <c r="C1061" i="12"/>
  <c r="C485" i="12"/>
  <c r="C2205" i="12"/>
  <c r="C1629" i="12"/>
  <c r="C1053" i="12"/>
  <c r="C2197" i="12"/>
  <c r="C1621" i="12"/>
  <c r="C469" i="12"/>
  <c r="C1613" i="12"/>
  <c r="C2189" i="12"/>
  <c r="C1037" i="12"/>
  <c r="C2181" i="12"/>
  <c r="C1605" i="12"/>
  <c r="C1029" i="12"/>
  <c r="C453" i="12"/>
  <c r="C2173" i="12"/>
  <c r="C1597" i="12"/>
  <c r="C1021" i="12"/>
  <c r="C2165" i="12"/>
  <c r="C1589" i="12"/>
  <c r="C1013" i="12"/>
  <c r="C437" i="12"/>
  <c r="C2157" i="12"/>
  <c r="C1581" i="12"/>
  <c r="C1005" i="12"/>
  <c r="C2149" i="12"/>
  <c r="C1573" i="12"/>
  <c r="C997" i="12"/>
  <c r="C421" i="12"/>
  <c r="C2141" i="12"/>
  <c r="C1565" i="12"/>
  <c r="C989" i="12"/>
  <c r="C413" i="12"/>
  <c r="C2133" i="12"/>
  <c r="C1557" i="12"/>
  <c r="C981" i="12"/>
  <c r="C405" i="12"/>
  <c r="C2125" i="12"/>
  <c r="C1549" i="12"/>
  <c r="C973" i="12"/>
  <c r="C397" i="12"/>
  <c r="C2117" i="12"/>
  <c r="C1541" i="12"/>
  <c r="C965" i="12"/>
  <c r="C2109" i="12"/>
  <c r="C1533" i="12"/>
  <c r="C957" i="12"/>
  <c r="C2101" i="12"/>
  <c r="C1525" i="12"/>
  <c r="C949" i="12"/>
  <c r="C373" i="12"/>
  <c r="C2093" i="12"/>
  <c r="C1517" i="12"/>
  <c r="C941" i="12"/>
  <c r="C365" i="12"/>
  <c r="C2085" i="12"/>
  <c r="C1509" i="12"/>
  <c r="C933" i="12"/>
  <c r="C357" i="12"/>
  <c r="C2077" i="12"/>
  <c r="C1501" i="12"/>
  <c r="C349" i="12"/>
  <c r="C925" i="12"/>
  <c r="C1493" i="12"/>
  <c r="C2069" i="12"/>
  <c r="C917" i="12"/>
  <c r="C341" i="12"/>
  <c r="C2061" i="12"/>
  <c r="C1485" i="12"/>
  <c r="C909" i="12"/>
  <c r="C333" i="12"/>
  <c r="C2053" i="12"/>
  <c r="C1477" i="12"/>
  <c r="C901" i="12"/>
  <c r="C2045" i="12"/>
  <c r="C1469" i="12"/>
  <c r="C893" i="12"/>
  <c r="C2037" i="12"/>
  <c r="C1461" i="12"/>
  <c r="C885" i="12"/>
  <c r="C309" i="12"/>
  <c r="C2029" i="12"/>
  <c r="C1453" i="12"/>
  <c r="C877" i="12"/>
  <c r="C301" i="12"/>
  <c r="C2021" i="12"/>
  <c r="C1445" i="12"/>
  <c r="C869" i="12"/>
  <c r="C293" i="12"/>
  <c r="C2013" i="12"/>
  <c r="C1437" i="12"/>
  <c r="C861" i="12"/>
  <c r="C285" i="12"/>
  <c r="C2005" i="12"/>
  <c r="C1429" i="12"/>
  <c r="C853" i="12"/>
  <c r="C277" i="12"/>
  <c r="C1997" i="12"/>
  <c r="C1421" i="12"/>
  <c r="C845" i="12"/>
  <c r="C1989" i="12"/>
  <c r="C1413" i="12"/>
  <c r="C837" i="12"/>
  <c r="C261" i="12"/>
  <c r="C1981" i="12"/>
  <c r="C1405" i="12"/>
  <c r="C829" i="12"/>
  <c r="C253" i="12"/>
  <c r="C1973" i="12"/>
  <c r="C1397" i="12"/>
  <c r="C821" i="12"/>
  <c r="C1965" i="12"/>
  <c r="C1389" i="12"/>
  <c r="C237" i="12"/>
  <c r="C813" i="12"/>
  <c r="C1957" i="12"/>
  <c r="C1381" i="12"/>
  <c r="C805" i="12"/>
  <c r="C229" i="12"/>
  <c r="C1949" i="12"/>
  <c r="C1373" i="12"/>
  <c r="C1941" i="12"/>
  <c r="C1365" i="12"/>
  <c r="C789" i="12"/>
  <c r="C213" i="12"/>
  <c r="C1933" i="12"/>
  <c r="C1357" i="12"/>
  <c r="C781" i="12"/>
  <c r="C205" i="12"/>
  <c r="C1925" i="12"/>
  <c r="C1349" i="12"/>
  <c r="C773" i="12"/>
  <c r="C197" i="12"/>
  <c r="C1917" i="12"/>
  <c r="C1341" i="12"/>
  <c r="C765" i="12"/>
  <c r="C1909" i="12"/>
  <c r="C1333" i="12"/>
  <c r="C757" i="12"/>
  <c r="C181" i="12"/>
  <c r="C1901" i="12"/>
  <c r="C1325" i="12"/>
  <c r="C749" i="12"/>
  <c r="C173" i="12"/>
  <c r="C1317" i="12"/>
  <c r="C1893" i="12"/>
  <c r="C741" i="12"/>
  <c r="C165" i="12"/>
  <c r="C1885" i="12"/>
  <c r="C1309" i="12"/>
  <c r="C733" i="12"/>
  <c r="C157" i="12"/>
  <c r="C1877" i="12"/>
  <c r="C1301" i="12"/>
  <c r="C725" i="12"/>
  <c r="C149" i="12"/>
  <c r="C1869" i="12"/>
  <c r="C1293" i="12"/>
  <c r="C717" i="12"/>
  <c r="C141" i="12"/>
  <c r="C1861" i="12"/>
  <c r="C1285" i="12"/>
  <c r="C709" i="12"/>
  <c r="C133" i="12"/>
  <c r="C1853" i="12"/>
  <c r="C1277" i="12"/>
  <c r="C701" i="12"/>
  <c r="C125" i="12"/>
  <c r="C1845" i="12"/>
  <c r="C1269" i="12"/>
  <c r="C693" i="12"/>
  <c r="C117" i="12"/>
  <c r="C1837" i="12"/>
  <c r="C1261" i="12"/>
  <c r="C685" i="12"/>
  <c r="C109" i="12"/>
  <c r="C1253" i="12"/>
  <c r="C1829" i="12"/>
  <c r="C677" i="12"/>
  <c r="C101" i="12"/>
  <c r="C1821" i="12"/>
  <c r="C1245" i="12"/>
  <c r="C93" i="12"/>
  <c r="C669" i="12"/>
  <c r="C1813" i="12"/>
  <c r="C1237" i="12"/>
  <c r="C661" i="12"/>
  <c r="C85" i="12"/>
  <c r="C1805" i="12"/>
  <c r="C1229" i="12"/>
  <c r="C653" i="12"/>
  <c r="C77" i="12"/>
  <c r="C1797" i="12"/>
  <c r="C1221" i="12"/>
  <c r="C645" i="12"/>
  <c r="C69" i="12"/>
  <c r="C1789" i="12"/>
  <c r="C1213" i="12"/>
  <c r="C637" i="12"/>
  <c r="C61" i="12"/>
  <c r="C573" i="12"/>
  <c r="C563" i="12"/>
  <c r="C559" i="12"/>
  <c r="C556" i="12"/>
  <c r="C549" i="12"/>
  <c r="C539" i="12"/>
  <c r="C529" i="12"/>
  <c r="C513" i="12"/>
  <c r="C497" i="12"/>
  <c r="C481" i="12"/>
  <c r="C465" i="12"/>
  <c r="C396" i="12"/>
  <c r="C340" i="12"/>
  <c r="C263" i="12"/>
  <c r="C2161" i="12"/>
  <c r="C1585" i="12"/>
  <c r="C1009" i="12"/>
  <c r="C2153" i="12"/>
  <c r="C1577" i="12"/>
  <c r="C1001" i="12"/>
  <c r="C2145" i="12"/>
  <c r="C1569" i="12"/>
  <c r="C993" i="12"/>
  <c r="C2137" i="12"/>
  <c r="C1561" i="12"/>
  <c r="C985" i="12"/>
  <c r="C2129" i="12"/>
  <c r="C977" i="12"/>
  <c r="C1553" i="12"/>
  <c r="C2121" i="12"/>
  <c r="C1545" i="12"/>
  <c r="C2113" i="12"/>
  <c r="C1537" i="12"/>
  <c r="C961" i="12"/>
  <c r="C2105" i="12"/>
  <c r="C1529" i="12"/>
  <c r="C953" i="12"/>
  <c r="C2097" i="12"/>
  <c r="C1521" i="12"/>
  <c r="C945" i="12"/>
  <c r="C2089" i="12"/>
  <c r="C1513" i="12"/>
  <c r="C937" i="12"/>
  <c r="C2081" i="12"/>
  <c r="C1505" i="12"/>
  <c r="C929" i="12"/>
  <c r="C2073" i="12"/>
  <c r="C1497" i="12"/>
  <c r="C921" i="12"/>
  <c r="C2065" i="12"/>
  <c r="C1489" i="12"/>
  <c r="C913" i="12"/>
  <c r="C2057" i="12"/>
  <c r="C1481" i="12"/>
  <c r="C905" i="12"/>
  <c r="C2049" i="12"/>
  <c r="C1473" i="12"/>
  <c r="C897" i="12"/>
  <c r="C2041" i="12"/>
  <c r="C1465" i="12"/>
  <c r="C889" i="12"/>
  <c r="C2033" i="12"/>
  <c r="C1457" i="12"/>
  <c r="C881" i="12"/>
  <c r="C2025" i="12"/>
  <c r="C1449" i="12"/>
  <c r="C873" i="12"/>
  <c r="C2017" i="12"/>
  <c r="C1441" i="12"/>
  <c r="C865" i="12"/>
  <c r="C2009" i="12"/>
  <c r="C1433" i="12"/>
  <c r="C2001" i="12"/>
  <c r="C1425" i="12"/>
  <c r="C849" i="12"/>
  <c r="C1993" i="12"/>
  <c r="C1417" i="12"/>
  <c r="C841" i="12"/>
  <c r="C1985" i="12"/>
  <c r="C1409" i="12"/>
  <c r="C833" i="12"/>
  <c r="C257" i="12"/>
  <c r="C1977" i="12"/>
  <c r="C1401" i="12"/>
  <c r="C825" i="12"/>
  <c r="C1969" i="12"/>
  <c r="C1393" i="12"/>
  <c r="C1961" i="12"/>
  <c r="C1385" i="12"/>
  <c r="C809" i="12"/>
  <c r="C1953" i="12"/>
  <c r="C1377" i="12"/>
  <c r="C801" i="12"/>
  <c r="C1945" i="12"/>
  <c r="C1369" i="12"/>
  <c r="C793" i="12"/>
  <c r="C1937" i="12"/>
  <c r="C1361" i="12"/>
  <c r="C785" i="12"/>
  <c r="C1929" i="12"/>
  <c r="C1353" i="12"/>
  <c r="C777" i="12"/>
  <c r="C1921" i="12"/>
  <c r="C1345" i="12"/>
  <c r="C769" i="12"/>
  <c r="C193" i="12"/>
  <c r="C1913" i="12"/>
  <c r="C1337" i="12"/>
  <c r="C761" i="12"/>
  <c r="C1329" i="12"/>
  <c r="C1905" i="12"/>
  <c r="C753" i="12"/>
  <c r="C1897" i="12"/>
  <c r="C1321" i="12"/>
  <c r="C745" i="12"/>
  <c r="C1889" i="12"/>
  <c r="C1313" i="12"/>
  <c r="C737" i="12"/>
  <c r="C1881" i="12"/>
  <c r="C1305" i="12"/>
  <c r="C729" i="12"/>
  <c r="C1873" i="12"/>
  <c r="C1297" i="12"/>
  <c r="C721" i="12"/>
  <c r="C145" i="12"/>
  <c r="C1865" i="12"/>
  <c r="C1289" i="12"/>
  <c r="C713" i="12"/>
  <c r="C137" i="12"/>
  <c r="C1857" i="12"/>
  <c r="C1281" i="12"/>
  <c r="C705" i="12"/>
  <c r="C1849" i="12"/>
  <c r="C1273" i="12"/>
  <c r="C697" i="12"/>
  <c r="C1841" i="12"/>
  <c r="C1265" i="12"/>
  <c r="C113" i="12"/>
  <c r="C1833" i="12"/>
  <c r="C1257" i="12"/>
  <c r="C681" i="12"/>
  <c r="C1825" i="12"/>
  <c r="C1249" i="12"/>
  <c r="C673" i="12"/>
  <c r="C97" i="12"/>
  <c r="C1817" i="12"/>
  <c r="C665" i="12"/>
  <c r="C1241" i="12"/>
  <c r="C1809" i="12"/>
  <c r="C1233" i="12"/>
  <c r="C657" i="12"/>
  <c r="C81" i="12"/>
  <c r="C1801" i="12"/>
  <c r="C1225" i="12"/>
  <c r="C649" i="12"/>
  <c r="C73" i="12"/>
  <c r="C1793" i="12"/>
  <c r="C1217" i="12"/>
  <c r="C641" i="12"/>
  <c r="C65" i="12"/>
  <c r="C425" i="12"/>
  <c r="C361" i="12"/>
  <c r="C297" i="12"/>
  <c r="C273" i="12"/>
  <c r="C377" i="12"/>
  <c r="C313" i="12"/>
  <c r="C217" i="12"/>
  <c r="C857" i="12"/>
  <c r="C1292" i="12"/>
  <c r="C2158" i="12"/>
  <c r="C1582" i="12"/>
  <c r="C1006" i="12"/>
  <c r="C2150" i="12"/>
  <c r="C1574" i="12"/>
  <c r="C998" i="12"/>
  <c r="C2142" i="12"/>
  <c r="C1566" i="12"/>
  <c r="C990" i="12"/>
  <c r="C2134" i="12"/>
  <c r="C1558" i="12"/>
  <c r="C982" i="12"/>
  <c r="C2126" i="12"/>
  <c r="C1550" i="12"/>
  <c r="C974" i="12"/>
  <c r="C2118" i="12"/>
  <c r="C1542" i="12"/>
  <c r="C966" i="12"/>
  <c r="C2110" i="12"/>
  <c r="C1534" i="12"/>
  <c r="C958" i="12"/>
  <c r="C2102" i="12"/>
  <c r="C1526" i="12"/>
  <c r="C950" i="12"/>
  <c r="C2094" i="12"/>
  <c r="C1518" i="12"/>
  <c r="C942" i="12"/>
  <c r="C1510" i="12"/>
  <c r="C2086" i="12"/>
  <c r="C2078" i="12"/>
  <c r="C1502" i="12"/>
  <c r="C926" i="12"/>
  <c r="C2070" i="12"/>
  <c r="C1494" i="12"/>
  <c r="C918" i="12"/>
  <c r="C2062" i="12"/>
  <c r="C1486" i="12"/>
  <c r="C910" i="12"/>
  <c r="C2054" i="12"/>
  <c r="C1478" i="12"/>
  <c r="C902" i="12"/>
  <c r="C2046" i="12"/>
  <c r="C1470" i="12"/>
  <c r="C894" i="12"/>
  <c r="C2038" i="12"/>
  <c r="C1462" i="12"/>
  <c r="C886" i="12"/>
  <c r="C2030" i="12"/>
  <c r="C1454" i="12"/>
  <c r="C878" i="12"/>
  <c r="C2022" i="12"/>
  <c r="C1446" i="12"/>
  <c r="C870" i="12"/>
  <c r="C2014" i="12"/>
  <c r="C1438" i="12"/>
  <c r="C862" i="12"/>
  <c r="C2006" i="12"/>
  <c r="C1430" i="12"/>
  <c r="C854" i="12"/>
  <c r="C1998" i="12"/>
  <c r="C1422" i="12"/>
  <c r="C846" i="12"/>
  <c r="C1990" i="12"/>
  <c r="C1414" i="12"/>
  <c r="C838" i="12"/>
  <c r="C1982" i="12"/>
  <c r="C1406" i="12"/>
  <c r="C830" i="12"/>
  <c r="C1974" i="12"/>
  <c r="C1398" i="12"/>
  <c r="C822" i="12"/>
  <c r="C1966" i="12"/>
  <c r="C1390" i="12"/>
  <c r="C814" i="12"/>
  <c r="C1958" i="12"/>
  <c r="C1382" i="12"/>
  <c r="C806" i="12"/>
  <c r="C1950" i="12"/>
  <c r="C1374" i="12"/>
  <c r="C798" i="12"/>
  <c r="C222" i="12"/>
  <c r="C1942" i="12"/>
  <c r="C1366" i="12"/>
  <c r="C1934" i="12"/>
  <c r="C1358" i="12"/>
  <c r="C782" i="12"/>
  <c r="C1926" i="12"/>
  <c r="C1350" i="12"/>
  <c r="C774" i="12"/>
  <c r="C1918" i="12"/>
  <c r="C1342" i="12"/>
  <c r="C766" i="12"/>
  <c r="C1910" i="12"/>
  <c r="C1334" i="12"/>
  <c r="C758" i="12"/>
  <c r="C1902" i="12"/>
  <c r="C1326" i="12"/>
  <c r="C750" i="12"/>
  <c r="C1894" i="12"/>
  <c r="C1318" i="12"/>
  <c r="C742" i="12"/>
  <c r="C1886" i="12"/>
  <c r="C1310" i="12"/>
  <c r="C734" i="12"/>
  <c r="C1878" i="12"/>
  <c r="C1302" i="12"/>
  <c r="C726" i="12"/>
  <c r="C150" i="12"/>
  <c r="C1870" i="12"/>
  <c r="C1294" i="12"/>
  <c r="C718" i="12"/>
  <c r="C1862" i="12"/>
  <c r="C1286" i="12"/>
  <c r="C710" i="12"/>
  <c r="C1854" i="12"/>
  <c r="C1278" i="12"/>
  <c r="C702" i="12"/>
  <c r="C1846" i="12"/>
  <c r="C1270" i="12"/>
  <c r="C694" i="12"/>
  <c r="C118" i="12"/>
  <c r="C1838" i="12"/>
  <c r="C1262" i="12"/>
  <c r="C686" i="12"/>
  <c r="C1830" i="12"/>
  <c r="C1254" i="12"/>
  <c r="C678" i="12"/>
  <c r="C102" i="12"/>
  <c r="C1822" i="12"/>
  <c r="C1246" i="12"/>
  <c r="C670" i="12"/>
  <c r="C1814" i="12"/>
  <c r="C1238" i="12"/>
  <c r="C662" i="12"/>
  <c r="C86" i="12"/>
  <c r="C1806" i="12"/>
  <c r="C1230" i="12"/>
  <c r="C654" i="12"/>
  <c r="C78" i="12"/>
  <c r="C1798" i="12"/>
  <c r="C1222" i="12"/>
  <c r="C646" i="12"/>
  <c r="C70" i="12"/>
  <c r="C1790" i="12"/>
  <c r="C1214" i="12"/>
  <c r="C638" i="12"/>
  <c r="C417" i="12"/>
  <c r="C382" i="12"/>
  <c r="C353" i="12"/>
  <c r="C318" i="12"/>
  <c r="C289" i="12"/>
  <c r="C270" i="12"/>
  <c r="C190" i="12"/>
  <c r="C177" i="12"/>
  <c r="C94" i="12"/>
  <c r="C89" i="12"/>
  <c r="C433" i="12"/>
  <c r="C422" i="12"/>
  <c r="C393" i="12"/>
  <c r="C358" i="12"/>
  <c r="C329" i="12"/>
  <c r="C294" i="12"/>
  <c r="C262" i="12"/>
  <c r="C249" i="12"/>
  <c r="C204" i="12"/>
  <c r="C169" i="12"/>
  <c r="C121" i="12"/>
  <c r="C2028" i="12"/>
  <c r="C1452" i="12"/>
  <c r="C876" i="12"/>
  <c r="C2020" i="12"/>
  <c r="C1444" i="12"/>
  <c r="C868" i="12"/>
  <c r="C2012" i="12"/>
  <c r="C1436" i="12"/>
  <c r="C860" i="12"/>
  <c r="C2004" i="12"/>
  <c r="C1428" i="12"/>
  <c r="C852" i="12"/>
  <c r="C1996" i="12"/>
  <c r="C1420" i="12"/>
  <c r="C844" i="12"/>
  <c r="C1988" i="12"/>
  <c r="C1412" i="12"/>
  <c r="C836" i="12"/>
  <c r="C1980" i="12"/>
  <c r="C1404" i="12"/>
  <c r="C252" i="12"/>
  <c r="C828" i="12"/>
  <c r="C1972" i="12"/>
  <c r="C1396" i="12"/>
  <c r="C820" i="12"/>
  <c r="C1964" i="12"/>
  <c r="C1388" i="12"/>
  <c r="C812" i="12"/>
  <c r="C1956" i="12"/>
  <c r="C1380" i="12"/>
  <c r="C804" i="12"/>
  <c r="C1948" i="12"/>
  <c r="C1372" i="12"/>
  <c r="C796" i="12"/>
  <c r="C1940" i="12"/>
  <c r="C1364" i="12"/>
  <c r="C788" i="12"/>
  <c r="C1932" i="12"/>
  <c r="C1356" i="12"/>
  <c r="C1924" i="12"/>
  <c r="C1348" i="12"/>
  <c r="C772" i="12"/>
  <c r="C1916" i="12"/>
  <c r="C1340" i="12"/>
  <c r="C188" i="12"/>
  <c r="C764" i="12"/>
  <c r="C1908" i="12"/>
  <c r="C1332" i="12"/>
  <c r="C756" i="12"/>
  <c r="C1900" i="12"/>
  <c r="C1324" i="12"/>
  <c r="C748" i="12"/>
  <c r="C1892" i="12"/>
  <c r="C1316" i="12"/>
  <c r="C740" i="12"/>
  <c r="C1884" i="12"/>
  <c r="C732" i="12"/>
  <c r="C1308" i="12"/>
  <c r="C1876" i="12"/>
  <c r="C1300" i="12"/>
  <c r="C724" i="12"/>
  <c r="C1868" i="12"/>
  <c r="C716" i="12"/>
  <c r="C1860" i="12"/>
  <c r="C1284" i="12"/>
  <c r="C708" i="12"/>
  <c r="C132" i="12"/>
  <c r="C1852" i="12"/>
  <c r="C1276" i="12"/>
  <c r="C700" i="12"/>
  <c r="C1844" i="12"/>
  <c r="C1268" i="12"/>
  <c r="C692" i="12"/>
  <c r="C116" i="12"/>
  <c r="C1836" i="12"/>
  <c r="C1260" i="12"/>
  <c r="C684" i="12"/>
  <c r="C108" i="12"/>
  <c r="C1828" i="12"/>
  <c r="C1252" i="12"/>
  <c r="C676" i="12"/>
  <c r="C100" i="12"/>
  <c r="C1820" i="12"/>
  <c r="C1244" i="12"/>
  <c r="C668" i="12"/>
  <c r="C1812" i="12"/>
  <c r="C1236" i="12"/>
  <c r="C660" i="12"/>
  <c r="C84" i="12"/>
  <c r="C1804" i="12"/>
  <c r="C1228" i="12"/>
  <c r="C652" i="12"/>
  <c r="C1796" i="12"/>
  <c r="C1220" i="12"/>
  <c r="C644" i="12"/>
  <c r="C68" i="12"/>
  <c r="C1788" i="12"/>
  <c r="C1212" i="12"/>
  <c r="C60" i="12"/>
  <c r="C636" i="12"/>
  <c r="C398" i="12"/>
  <c r="C369" i="12"/>
  <c r="C334" i="12"/>
  <c r="C305" i="12"/>
  <c r="C300" i="12"/>
  <c r="C236" i="12"/>
  <c r="C209" i="12"/>
  <c r="C196" i="12"/>
  <c r="C182" i="12"/>
  <c r="C129" i="12"/>
  <c r="C105" i="12"/>
  <c r="C969" i="12"/>
  <c r="C817" i="12"/>
  <c r="C790" i="12"/>
  <c r="C2098" i="12"/>
  <c r="C1522" i="12"/>
  <c r="C946" i="12"/>
  <c r="C2090" i="12"/>
  <c r="C1514" i="12"/>
  <c r="C938" i="12"/>
  <c r="C2082" i="12"/>
  <c r="C1506" i="12"/>
  <c r="C2074" i="12"/>
  <c r="C1498" i="12"/>
  <c r="C922" i="12"/>
  <c r="C2066" i="12"/>
  <c r="C1490" i="12"/>
  <c r="C914" i="12"/>
  <c r="C2058" i="12"/>
  <c r="C1482" i="12"/>
  <c r="C906" i="12"/>
  <c r="C2050" i="12"/>
  <c r="C1474" i="12"/>
  <c r="C898" i="12"/>
  <c r="C2042" i="12"/>
  <c r="C1466" i="12"/>
  <c r="C890" i="12"/>
  <c r="C2034" i="12"/>
  <c r="C1458" i="12"/>
  <c r="C882" i="12"/>
  <c r="C2026" i="12"/>
  <c r="C1450" i="12"/>
  <c r="C874" i="12"/>
  <c r="C2018" i="12"/>
  <c r="C1442" i="12"/>
  <c r="C866" i="12"/>
  <c r="C2010" i="12"/>
  <c r="C1434" i="12"/>
  <c r="C858" i="12"/>
  <c r="C2002" i="12"/>
  <c r="C850" i="12"/>
  <c r="C1426" i="12"/>
  <c r="C1994" i="12"/>
  <c r="C842" i="12"/>
  <c r="C1418" i="12"/>
  <c r="C1986" i="12"/>
  <c r="C834" i="12"/>
  <c r="C1410" i="12"/>
  <c r="C1978" i="12"/>
  <c r="C1402" i="12"/>
  <c r="C826" i="12"/>
  <c r="C1970" i="12"/>
  <c r="C1394" i="12"/>
  <c r="C818" i="12"/>
  <c r="C242" i="12"/>
  <c r="C1962" i="12"/>
  <c r="C1386" i="12"/>
  <c r="C1954" i="12"/>
  <c r="C1378" i="12"/>
  <c r="C802" i="12"/>
  <c r="C1946" i="12"/>
  <c r="C1370" i="12"/>
  <c r="C794" i="12"/>
  <c r="C1938" i="12"/>
  <c r="C786" i="12"/>
  <c r="C1362" i="12"/>
  <c r="C1930" i="12"/>
  <c r="C1354" i="12"/>
  <c r="C778" i="12"/>
  <c r="C1922" i="12"/>
  <c r="C1346" i="12"/>
  <c r="C770" i="12"/>
  <c r="C1914" i="12"/>
  <c r="C1338" i="12"/>
  <c r="C762" i="12"/>
  <c r="C1906" i="12"/>
  <c r="C1330" i="12"/>
  <c r="C754" i="12"/>
  <c r="C178" i="12"/>
  <c r="C1898" i="12"/>
  <c r="C1322" i="12"/>
  <c r="C746" i="12"/>
  <c r="C1890" i="12"/>
  <c r="C1314" i="12"/>
  <c r="C738" i="12"/>
  <c r="C1882" i="12"/>
  <c r="C1306" i="12"/>
  <c r="C730" i="12"/>
  <c r="C154" i="12"/>
  <c r="C1874" i="12"/>
  <c r="C1298" i="12"/>
  <c r="C722" i="12"/>
  <c r="C1866" i="12"/>
  <c r="C1290" i="12"/>
  <c r="C714" i="12"/>
  <c r="C1858" i="12"/>
  <c r="C1282" i="12"/>
  <c r="C706" i="12"/>
  <c r="C1850" i="12"/>
  <c r="C1274" i="12"/>
  <c r="C698" i="12"/>
  <c r="C122" i="12"/>
  <c r="C1842" i="12"/>
  <c r="C1266" i="12"/>
  <c r="C690" i="12"/>
  <c r="C1834" i="12"/>
  <c r="C1258" i="12"/>
  <c r="C106" i="12"/>
  <c r="C682" i="12"/>
  <c r="C1826" i="12"/>
  <c r="C1250" i="12"/>
  <c r="C674" i="12"/>
  <c r="C98" i="12"/>
  <c r="C1818" i="12"/>
  <c r="C1242" i="12"/>
  <c r="C666" i="12"/>
  <c r="C90" i="12"/>
  <c r="C1810" i="12"/>
  <c r="C1234" i="12"/>
  <c r="C658" i="12"/>
  <c r="C1802" i="12"/>
  <c r="C1226" i="12"/>
  <c r="C650" i="12"/>
  <c r="C74" i="12"/>
  <c r="C1794" i="12"/>
  <c r="C1218" i="12"/>
  <c r="C642" i="12"/>
  <c r="C414" i="12"/>
  <c r="C385" i="12"/>
  <c r="C370" i="12"/>
  <c r="C350" i="12"/>
  <c r="C321" i="12"/>
  <c r="C306" i="12"/>
  <c r="C286" i="12"/>
  <c r="C268" i="12"/>
  <c r="C233" i="12"/>
  <c r="C220" i="12"/>
  <c r="C210" i="12"/>
  <c r="C174" i="12"/>
  <c r="C166" i="12"/>
  <c r="C134" i="12"/>
  <c r="C130" i="12"/>
  <c r="C930" i="12"/>
  <c r="C689" i="12"/>
  <c r="C275" i="12"/>
  <c r="C851" i="12"/>
  <c r="C590" i="12" l="1"/>
  <c r="C1183" i="12"/>
  <c r="C1749" i="12"/>
  <c r="C1769" i="12"/>
  <c r="C1742" i="12"/>
  <c r="C8" i="12"/>
  <c r="C584" i="12"/>
  <c r="C1160" i="12"/>
  <c r="C1759" i="12"/>
  <c r="C21" i="12"/>
  <c r="C41" i="12"/>
  <c r="C1767" i="12"/>
  <c r="C16" i="12"/>
  <c r="C49" i="12"/>
  <c r="C614" i="12"/>
  <c r="C1766" i="12"/>
  <c r="C1168" i="12"/>
  <c r="C621" i="12"/>
  <c r="C34" i="12"/>
  <c r="C581" i="12"/>
  <c r="C1195" i="12"/>
  <c r="C594" i="12"/>
  <c r="C1746" i="12"/>
  <c r="C585" i="12"/>
  <c r="C1161" i="12"/>
  <c r="C1179" i="12"/>
  <c r="C9" i="12"/>
  <c r="C40" i="12"/>
  <c r="C6" i="12"/>
  <c r="C1200" i="12"/>
  <c r="C17" i="12"/>
  <c r="C582" i="12"/>
  <c r="C1776" i="12"/>
  <c r="C593" i="12"/>
  <c r="C1170" i="12"/>
  <c r="C1755" i="12"/>
  <c r="C12" i="12"/>
  <c r="C1164" i="12"/>
  <c r="C1159" i="12"/>
  <c r="C1192" i="12"/>
  <c r="C602" i="12"/>
  <c r="C35" i="12"/>
  <c r="C26" i="12"/>
  <c r="C1735" i="12"/>
  <c r="C605" i="12"/>
  <c r="C1178" i="12"/>
  <c r="C611" i="12"/>
  <c r="C27" i="12"/>
  <c r="C580" i="12"/>
  <c r="C48" i="12"/>
  <c r="C1187" i="12"/>
  <c r="C5" i="12"/>
  <c r="C619" i="12"/>
  <c r="C15" i="12"/>
  <c r="C1157" i="12"/>
  <c r="C610" i="12"/>
  <c r="C1771" i="12"/>
  <c r="C591" i="12"/>
  <c r="C1186" i="12"/>
  <c r="C1167" i="12"/>
  <c r="C601" i="12"/>
  <c r="C1177" i="12"/>
  <c r="C1190" i="12"/>
  <c r="C29" i="12"/>
  <c r="C627" i="12"/>
  <c r="C1181" i="12"/>
  <c r="C1172" i="12"/>
  <c r="C33" i="12"/>
  <c r="C1185" i="12"/>
  <c r="C1203" i="12"/>
  <c r="C44" i="12"/>
  <c r="C1748" i="12"/>
  <c r="C599" i="12"/>
  <c r="C1761" i="12"/>
  <c r="C1779" i="12"/>
  <c r="C620" i="12"/>
  <c r="C1175" i="12"/>
  <c r="C42" i="12"/>
  <c r="C1196" i="12"/>
  <c r="C23" i="12"/>
  <c r="C618" i="12"/>
  <c r="C1194" i="12"/>
  <c r="C13" i="12"/>
  <c r="C589" i="12"/>
  <c r="C8116" i="12"/>
  <c r="C7540" i="12"/>
  <c r="C6964" i="12"/>
  <c r="C6388" i="12"/>
  <c r="C5812" i="12"/>
  <c r="C5236" i="12"/>
  <c r="C4660" i="12"/>
  <c r="C4084" i="12"/>
  <c r="C3508" i="12"/>
  <c r="C2932" i="12"/>
  <c r="C2356" i="12"/>
  <c r="C1780" i="12"/>
  <c r="C45" i="12"/>
  <c r="C28" i="12"/>
  <c r="C8104" i="12"/>
  <c r="C7528" i="12"/>
  <c r="C6952" i="12"/>
  <c r="C6376" i="12"/>
  <c r="C5800" i="12"/>
  <c r="C4072" i="12"/>
  <c r="C5224" i="12"/>
  <c r="C3496" i="12"/>
  <c r="C4648" i="12"/>
  <c r="C2920" i="12"/>
  <c r="C2344" i="12"/>
  <c r="C8073" i="12"/>
  <c r="C7497" i="12"/>
  <c r="C6921" i="12"/>
  <c r="C6345" i="12"/>
  <c r="C5769" i="12"/>
  <c r="C5193" i="12"/>
  <c r="C4041" i="12"/>
  <c r="C4617" i="12"/>
  <c r="C3465" i="12"/>
  <c r="C2313" i="12"/>
  <c r="C2889" i="12"/>
  <c r="C8082" i="12"/>
  <c r="C6930" i="12"/>
  <c r="C7506" i="12"/>
  <c r="C5778" i="12"/>
  <c r="C6354" i="12"/>
  <c r="C4626" i="12"/>
  <c r="C5202" i="12"/>
  <c r="C4050" i="12"/>
  <c r="C3474" i="12"/>
  <c r="C2898" i="12"/>
  <c r="C2322" i="12"/>
  <c r="C8091" i="12"/>
  <c r="C7515" i="12"/>
  <c r="C6939" i="12"/>
  <c r="C6363" i="12"/>
  <c r="C5787" i="12"/>
  <c r="C5211" i="12"/>
  <c r="C4635" i="12"/>
  <c r="C4059" i="12"/>
  <c r="C3483" i="12"/>
  <c r="C2331" i="12"/>
  <c r="C2907" i="12"/>
  <c r="C8068" i="12"/>
  <c r="C6916" i="12"/>
  <c r="C7492" i="12"/>
  <c r="C6340" i="12"/>
  <c r="C5764" i="12"/>
  <c r="C5188" i="12"/>
  <c r="C4036" i="12"/>
  <c r="C4612" i="12"/>
  <c r="C2884" i="12"/>
  <c r="C2308" i="12"/>
  <c r="C3460" i="12"/>
  <c r="C8096" i="12"/>
  <c r="C7520" i="12"/>
  <c r="C6944" i="12"/>
  <c r="C6368" i="12"/>
  <c r="C5792" i="12"/>
  <c r="C5216" i="12"/>
  <c r="C4640" i="12"/>
  <c r="C4064" i="12"/>
  <c r="C2336" i="12"/>
  <c r="C3488" i="12"/>
  <c r="C2912" i="12"/>
  <c r="C595" i="12"/>
  <c r="C1197" i="12"/>
  <c r="C1180" i="12"/>
  <c r="C8101" i="12"/>
  <c r="C7525" i="12"/>
  <c r="C6949" i="12"/>
  <c r="C6373" i="12"/>
  <c r="C5797" i="12"/>
  <c r="C5221" i="12"/>
  <c r="C4645" i="12"/>
  <c r="C4069" i="12"/>
  <c r="C3493" i="12"/>
  <c r="C2341" i="12"/>
  <c r="C2917" i="12"/>
  <c r="C8110" i="12"/>
  <c r="C7534" i="12"/>
  <c r="C6958" i="12"/>
  <c r="C6382" i="12"/>
  <c r="C5806" i="12"/>
  <c r="C5230" i="12"/>
  <c r="C4078" i="12"/>
  <c r="C4654" i="12"/>
  <c r="C3502" i="12"/>
  <c r="C2926" i="12"/>
  <c r="C2350" i="12"/>
  <c r="C8111" i="12"/>
  <c r="C7535" i="12"/>
  <c r="C6959" i="12"/>
  <c r="C5807" i="12"/>
  <c r="C6383" i="12"/>
  <c r="C4079" i="12"/>
  <c r="C5231" i="12"/>
  <c r="C4655" i="12"/>
  <c r="C2351" i="12"/>
  <c r="C3503" i="12"/>
  <c r="C2927" i="12"/>
  <c r="C8088" i="12"/>
  <c r="C7512" i="12"/>
  <c r="C6936" i="12"/>
  <c r="C5784" i="12"/>
  <c r="C4632" i="12"/>
  <c r="C4056" i="12"/>
  <c r="C6360" i="12"/>
  <c r="C5208" i="12"/>
  <c r="C2904" i="12"/>
  <c r="C3480" i="12"/>
  <c r="C2328" i="12"/>
  <c r="C8094" i="12"/>
  <c r="C7518" i="12"/>
  <c r="C6942" i="12"/>
  <c r="C6366" i="12"/>
  <c r="C5214" i="12"/>
  <c r="C5790" i="12"/>
  <c r="C4638" i="12"/>
  <c r="C4062" i="12"/>
  <c r="C3486" i="12"/>
  <c r="C2910" i="12"/>
  <c r="C2334" i="12"/>
  <c r="C8117" i="12"/>
  <c r="C7541" i="12"/>
  <c r="C6965" i="12"/>
  <c r="C5813" i="12"/>
  <c r="C4085" i="12"/>
  <c r="C5237" i="12"/>
  <c r="C4661" i="12"/>
  <c r="C6389" i="12"/>
  <c r="C2357" i="12"/>
  <c r="C2933" i="12"/>
  <c r="C3509" i="12"/>
  <c r="C8075" i="12"/>
  <c r="C7499" i="12"/>
  <c r="C6923" i="12"/>
  <c r="C6347" i="12"/>
  <c r="C5771" i="12"/>
  <c r="C5195" i="12"/>
  <c r="C4619" i="12"/>
  <c r="C4043" i="12"/>
  <c r="C3467" i="12"/>
  <c r="C2315" i="12"/>
  <c r="C2891" i="12"/>
  <c r="C8086" i="12"/>
  <c r="C7510" i="12"/>
  <c r="C6934" i="12"/>
  <c r="C6358" i="12"/>
  <c r="C5782" i="12"/>
  <c r="C5206" i="12"/>
  <c r="C4630" i="12"/>
  <c r="C3478" i="12"/>
  <c r="C4054" i="12"/>
  <c r="C2902" i="12"/>
  <c r="C2326" i="12"/>
  <c r="C8066" i="12"/>
  <c r="C7490" i="12"/>
  <c r="C6914" i="12"/>
  <c r="C6338" i="12"/>
  <c r="C5186" i="12"/>
  <c r="C5762" i="12"/>
  <c r="C4610" i="12"/>
  <c r="C4034" i="12"/>
  <c r="C2882" i="12"/>
  <c r="C3458" i="12"/>
  <c r="C8074" i="12"/>
  <c r="C7498" i="12"/>
  <c r="C6922" i="12"/>
  <c r="C6346" i="12"/>
  <c r="C5770" i="12"/>
  <c r="C5194" i="12"/>
  <c r="C4042" i="12"/>
  <c r="C4618" i="12"/>
  <c r="C2314" i="12"/>
  <c r="C3466" i="12"/>
  <c r="C2890" i="12"/>
  <c r="C10" i="12"/>
  <c r="C1171" i="12"/>
  <c r="C8093" i="12"/>
  <c r="C7517" i="12"/>
  <c r="C6941" i="12"/>
  <c r="C5789" i="12"/>
  <c r="C6365" i="12"/>
  <c r="C4637" i="12"/>
  <c r="C5213" i="12"/>
  <c r="C4061" i="12"/>
  <c r="C3485" i="12"/>
  <c r="C2909" i="12"/>
  <c r="C2333" i="12"/>
  <c r="C7526" i="12"/>
  <c r="C8102" i="12"/>
  <c r="C6950" i="12"/>
  <c r="C6374" i="12"/>
  <c r="C5798" i="12"/>
  <c r="C5222" i="12"/>
  <c r="C4646" i="12"/>
  <c r="C4070" i="12"/>
  <c r="C2918" i="12"/>
  <c r="C3494" i="12"/>
  <c r="C2342" i="12"/>
  <c r="C8103" i="12"/>
  <c r="C7527" i="12"/>
  <c r="C5799" i="12"/>
  <c r="C6951" i="12"/>
  <c r="C6375" i="12"/>
  <c r="C5223" i="12"/>
  <c r="C4647" i="12"/>
  <c r="C4071" i="12"/>
  <c r="C3495" i="12"/>
  <c r="C2919" i="12"/>
  <c r="C2343" i="12"/>
  <c r="C7504" i="12"/>
  <c r="C8080" i="12"/>
  <c r="C6352" i="12"/>
  <c r="C5776" i="12"/>
  <c r="C4624" i="12"/>
  <c r="C6928" i="12"/>
  <c r="C5200" i="12"/>
  <c r="C4048" i="12"/>
  <c r="C3472" i="12"/>
  <c r="C2320" i="12"/>
  <c r="C2896" i="12"/>
  <c r="C8113" i="12"/>
  <c r="C7537" i="12"/>
  <c r="C6961" i="12"/>
  <c r="C5809" i="12"/>
  <c r="C6385" i="12"/>
  <c r="C5233" i="12"/>
  <c r="C3505" i="12"/>
  <c r="C4081" i="12"/>
  <c r="C4657" i="12"/>
  <c r="C2353" i="12"/>
  <c r="C2929" i="12"/>
  <c r="C8067" i="12"/>
  <c r="C7491" i="12"/>
  <c r="C6915" i="12"/>
  <c r="C5763" i="12"/>
  <c r="C6339" i="12"/>
  <c r="C4611" i="12"/>
  <c r="C5187" i="12"/>
  <c r="C3459" i="12"/>
  <c r="C4035" i="12"/>
  <c r="C2883" i="12"/>
  <c r="C2307" i="12"/>
  <c r="C8100" i="12"/>
  <c r="C7524" i="12"/>
  <c r="C6948" i="12"/>
  <c r="C4068" i="12"/>
  <c r="C6372" i="12"/>
  <c r="C5220" i="12"/>
  <c r="C5796" i="12"/>
  <c r="C4644" i="12"/>
  <c r="C2916" i="12"/>
  <c r="C2340" i="12"/>
  <c r="C3492" i="12"/>
  <c r="C32" i="12"/>
  <c r="C586" i="12"/>
  <c r="C2" i="12"/>
  <c r="C36" i="12"/>
  <c r="C8085" i="12"/>
  <c r="C7509" i="12"/>
  <c r="C6933" i="12"/>
  <c r="C6357" i="12"/>
  <c r="C5781" i="12"/>
  <c r="C5205" i="12"/>
  <c r="C4053" i="12"/>
  <c r="C4629" i="12"/>
  <c r="C2325" i="12"/>
  <c r="C3477" i="12"/>
  <c r="C2901" i="12"/>
  <c r="C14" i="12"/>
  <c r="C8078" i="12"/>
  <c r="C6926" i="12"/>
  <c r="C7502" i="12"/>
  <c r="C6350" i="12"/>
  <c r="C5198" i="12"/>
  <c r="C5774" i="12"/>
  <c r="C4046" i="12"/>
  <c r="C4622" i="12"/>
  <c r="C2894" i="12"/>
  <c r="C2318" i="12"/>
  <c r="C3470" i="12"/>
  <c r="C8095" i="12"/>
  <c r="C7519" i="12"/>
  <c r="C6943" i="12"/>
  <c r="C6367" i="12"/>
  <c r="C5791" i="12"/>
  <c r="C5215" i="12"/>
  <c r="C4639" i="12"/>
  <c r="C3487" i="12"/>
  <c r="C2335" i="12"/>
  <c r="C4063" i="12"/>
  <c r="C2911" i="12"/>
  <c r="C8072" i="12"/>
  <c r="C7496" i="12"/>
  <c r="C6920" i="12"/>
  <c r="C6344" i="12"/>
  <c r="C5768" i="12"/>
  <c r="C4616" i="12"/>
  <c r="C3464" i="12"/>
  <c r="C5192" i="12"/>
  <c r="C4040" i="12"/>
  <c r="C2888" i="12"/>
  <c r="C2312" i="12"/>
  <c r="C8105" i="12"/>
  <c r="C7529" i="12"/>
  <c r="C6953" i="12"/>
  <c r="C5801" i="12"/>
  <c r="C6377" i="12"/>
  <c r="C5225" i="12"/>
  <c r="C4649" i="12"/>
  <c r="C3497" i="12"/>
  <c r="C2345" i="12"/>
  <c r="C4073" i="12"/>
  <c r="C2921" i="12"/>
  <c r="C8114" i="12"/>
  <c r="C6962" i="12"/>
  <c r="C7538" i="12"/>
  <c r="C5810" i="12"/>
  <c r="C6386" i="12"/>
  <c r="C5234" i="12"/>
  <c r="C4658" i="12"/>
  <c r="C4082" i="12"/>
  <c r="C3506" i="12"/>
  <c r="C2930" i="12"/>
  <c r="C2354" i="12"/>
  <c r="C8083" i="12"/>
  <c r="C7507" i="12"/>
  <c r="C6931" i="12"/>
  <c r="C5779" i="12"/>
  <c r="C6355" i="12"/>
  <c r="C4627" i="12"/>
  <c r="C4051" i="12"/>
  <c r="C5203" i="12"/>
  <c r="C2899" i="12"/>
  <c r="C3475" i="12"/>
  <c r="C2323" i="12"/>
  <c r="C608" i="12"/>
  <c r="C1162" i="12"/>
  <c r="C52" i="12"/>
  <c r="C578" i="12"/>
  <c r="C612" i="12"/>
  <c r="C8077" i="12"/>
  <c r="C7501" i="12"/>
  <c r="C6925" i="12"/>
  <c r="C5773" i="12"/>
  <c r="C6349" i="12"/>
  <c r="C4621" i="12"/>
  <c r="C5197" i="12"/>
  <c r="C3469" i="12"/>
  <c r="C4045" i="12"/>
  <c r="C2893" i="12"/>
  <c r="C2317" i="12"/>
  <c r="C8087" i="12"/>
  <c r="C6935" i="12"/>
  <c r="C5783" i="12"/>
  <c r="C7511" i="12"/>
  <c r="C6359" i="12"/>
  <c r="C5207" i="12"/>
  <c r="C4631" i="12"/>
  <c r="C4055" i="12"/>
  <c r="C2903" i="12"/>
  <c r="C3479" i="12"/>
  <c r="C2327" i="12"/>
  <c r="C8108" i="12"/>
  <c r="C7532" i="12"/>
  <c r="C6956" i="12"/>
  <c r="C5804" i="12"/>
  <c r="C6380" i="12"/>
  <c r="C5228" i="12"/>
  <c r="C4652" i="12"/>
  <c r="C3500" i="12"/>
  <c r="C2924" i="12"/>
  <c r="C4076" i="12"/>
  <c r="C2348" i="12"/>
  <c r="C8097" i="12"/>
  <c r="C6945" i="12"/>
  <c r="C5793" i="12"/>
  <c r="C7521" i="12"/>
  <c r="C6369" i="12"/>
  <c r="C5217" i="12"/>
  <c r="C4641" i="12"/>
  <c r="C4065" i="12"/>
  <c r="C3489" i="12"/>
  <c r="C2913" i="12"/>
  <c r="C2337" i="12"/>
  <c r="C8106" i="12"/>
  <c r="C7530" i="12"/>
  <c r="C6954" i="12"/>
  <c r="C5802" i="12"/>
  <c r="C4074" i="12"/>
  <c r="C6378" i="12"/>
  <c r="C5226" i="12"/>
  <c r="C4650" i="12"/>
  <c r="C3498" i="12"/>
  <c r="C2346" i="12"/>
  <c r="C2922" i="12"/>
  <c r="C8115" i="12"/>
  <c r="C7539" i="12"/>
  <c r="C6963" i="12"/>
  <c r="C6387" i="12"/>
  <c r="C5811" i="12"/>
  <c r="C4083" i="12"/>
  <c r="C4659" i="12"/>
  <c r="C5235" i="12"/>
  <c r="C2931" i="12"/>
  <c r="C2355" i="12"/>
  <c r="C3507" i="12"/>
  <c r="C20" i="12"/>
  <c r="C8084" i="12"/>
  <c r="C7508" i="12"/>
  <c r="C6932" i="12"/>
  <c r="C6356" i="12"/>
  <c r="C3476" i="12"/>
  <c r="C4052" i="12"/>
  <c r="C5204" i="12"/>
  <c r="C4628" i="12"/>
  <c r="C5780" i="12"/>
  <c r="C2900" i="12"/>
  <c r="C2324" i="12"/>
  <c r="C8109" i="12"/>
  <c r="C7533" i="12"/>
  <c r="C6957" i="12"/>
  <c r="C5805" i="12"/>
  <c r="C6381" i="12"/>
  <c r="C5229" i="12"/>
  <c r="C4653" i="12"/>
  <c r="C4077" i="12"/>
  <c r="C3501" i="12"/>
  <c r="C2925" i="12"/>
  <c r="C2349" i="12"/>
  <c r="C8092" i="12"/>
  <c r="C7516" i="12"/>
  <c r="C6364" i="12"/>
  <c r="C5788" i="12"/>
  <c r="C6940" i="12"/>
  <c r="C5212" i="12"/>
  <c r="C4636" i="12"/>
  <c r="C3484" i="12"/>
  <c r="C2908" i="12"/>
  <c r="C4060" i="12"/>
  <c r="C2332" i="12"/>
  <c r="C1184" i="12"/>
  <c r="C1738" i="12"/>
  <c r="C628" i="12"/>
  <c r="C1154" i="12"/>
  <c r="C1188" i="12"/>
  <c r="C8069" i="12"/>
  <c r="C7493" i="12"/>
  <c r="C6917" i="12"/>
  <c r="C6341" i="12"/>
  <c r="C5765" i="12"/>
  <c r="C5189" i="12"/>
  <c r="C4037" i="12"/>
  <c r="C3461" i="12"/>
  <c r="C4613" i="12"/>
  <c r="C2309" i="12"/>
  <c r="C2885" i="12"/>
  <c r="C8079" i="12"/>
  <c r="C7503" i="12"/>
  <c r="C6927" i="12"/>
  <c r="C6351" i="12"/>
  <c r="C5775" i="12"/>
  <c r="C5199" i="12"/>
  <c r="C4047" i="12"/>
  <c r="C4623" i="12"/>
  <c r="C2319" i="12"/>
  <c r="C3471" i="12"/>
  <c r="C2895" i="12"/>
  <c r="C25" i="12"/>
  <c r="C8089" i="12"/>
  <c r="C7513" i="12"/>
  <c r="C6937" i="12"/>
  <c r="C6361" i="12"/>
  <c r="C5785" i="12"/>
  <c r="C5209" i="12"/>
  <c r="C3481" i="12"/>
  <c r="C4057" i="12"/>
  <c r="C4633" i="12"/>
  <c r="C2329" i="12"/>
  <c r="C2905" i="12"/>
  <c r="C8098" i="12"/>
  <c r="C7522" i="12"/>
  <c r="C5794" i="12"/>
  <c r="C6370" i="12"/>
  <c r="C6946" i="12"/>
  <c r="C4642" i="12"/>
  <c r="C4066" i="12"/>
  <c r="C5218" i="12"/>
  <c r="C3490" i="12"/>
  <c r="C2914" i="12"/>
  <c r="C2338" i="12"/>
  <c r="C8107" i="12"/>
  <c r="C7531" i="12"/>
  <c r="C6955" i="12"/>
  <c r="C5803" i="12"/>
  <c r="C6379" i="12"/>
  <c r="C5227" i="12"/>
  <c r="C4651" i="12"/>
  <c r="C3499" i="12"/>
  <c r="C4075" i="12"/>
  <c r="C2347" i="12"/>
  <c r="C2923" i="12"/>
  <c r="C1760" i="12"/>
  <c r="C1204" i="12"/>
  <c r="C1730" i="12"/>
  <c r="C1764" i="12"/>
  <c r="C8070" i="12"/>
  <c r="C7494" i="12"/>
  <c r="C6918" i="12"/>
  <c r="C5766" i="12"/>
  <c r="C6342" i="12"/>
  <c r="C4038" i="12"/>
  <c r="C5190" i="12"/>
  <c r="C4614" i="12"/>
  <c r="C3462" i="12"/>
  <c r="C2886" i="12"/>
  <c r="C2310" i="12"/>
  <c r="C7" i="12"/>
  <c r="C8071" i="12"/>
  <c r="C7495" i="12"/>
  <c r="C6919" i="12"/>
  <c r="C5767" i="12"/>
  <c r="C6343" i="12"/>
  <c r="C5191" i="12"/>
  <c r="C4615" i="12"/>
  <c r="C3463" i="12"/>
  <c r="C4039" i="12"/>
  <c r="C2887" i="12"/>
  <c r="C2311" i="12"/>
  <c r="C8112" i="12"/>
  <c r="C7536" i="12"/>
  <c r="C6960" i="12"/>
  <c r="C5808" i="12"/>
  <c r="C6384" i="12"/>
  <c r="C5232" i="12"/>
  <c r="C4656" i="12"/>
  <c r="C3504" i="12"/>
  <c r="C4080" i="12"/>
  <c r="C2352" i="12"/>
  <c r="C2928" i="12"/>
  <c r="C8076" i="12"/>
  <c r="C7500" i="12"/>
  <c r="C6924" i="12"/>
  <c r="C5772" i="12"/>
  <c r="C6348" i="12"/>
  <c r="C4620" i="12"/>
  <c r="C4044" i="12"/>
  <c r="C5196" i="12"/>
  <c r="C2892" i="12"/>
  <c r="C3468" i="12"/>
  <c r="C2316" i="12"/>
  <c r="C8081" i="12"/>
  <c r="C7505" i="12"/>
  <c r="C6929" i="12"/>
  <c r="C6353" i="12"/>
  <c r="C5777" i="12"/>
  <c r="C4625" i="12"/>
  <c r="C5201" i="12"/>
  <c r="C4049" i="12"/>
  <c r="C3473" i="12"/>
  <c r="C2897" i="12"/>
  <c r="C2321" i="12"/>
  <c r="C8090" i="12"/>
  <c r="C7514" i="12"/>
  <c r="C6938" i="12"/>
  <c r="C6362" i="12"/>
  <c r="C5786" i="12"/>
  <c r="C5210" i="12"/>
  <c r="C3482" i="12"/>
  <c r="C4634" i="12"/>
  <c r="C4058" i="12"/>
  <c r="C2330" i="12"/>
  <c r="C2906" i="12"/>
  <c r="C8099" i="12"/>
  <c r="C7523" i="12"/>
  <c r="C6947" i="12"/>
  <c r="C6371" i="12"/>
  <c r="C5795" i="12"/>
  <c r="C4643" i="12"/>
  <c r="C5219" i="12"/>
  <c r="C3491" i="12"/>
  <c r="C4067" i="12"/>
  <c r="C2915" i="12"/>
  <c r="C2339" i="12"/>
  <c r="O8" i="11" l="1"/>
  <c r="P8" i="11"/>
  <c r="Q8" i="11"/>
  <c r="R8" i="11"/>
  <c r="S8" i="11"/>
  <c r="O9" i="11"/>
  <c r="P9" i="11"/>
  <c r="Q9" i="11"/>
  <c r="R9" i="11"/>
  <c r="S9" i="11"/>
  <c r="O10" i="11"/>
  <c r="P10" i="11"/>
  <c r="Q10" i="11"/>
  <c r="R10" i="11"/>
  <c r="S10" i="11"/>
  <c r="O11" i="11"/>
  <c r="P11" i="11"/>
  <c r="Q11" i="11"/>
  <c r="R11" i="11"/>
  <c r="S11" i="11"/>
  <c r="O12" i="11"/>
  <c r="P12" i="11"/>
  <c r="Q12" i="11"/>
  <c r="R12" i="11"/>
  <c r="S12" i="11"/>
  <c r="O13" i="11"/>
  <c r="P13" i="11"/>
  <c r="Q13" i="11"/>
  <c r="R13" i="11"/>
  <c r="S13" i="11"/>
  <c r="O14" i="11"/>
  <c r="P14" i="11"/>
  <c r="Q14" i="11"/>
  <c r="R14" i="11"/>
  <c r="S14" i="11"/>
  <c r="O15" i="11"/>
  <c r="P15" i="11"/>
  <c r="Q15" i="11"/>
  <c r="R15" i="11"/>
  <c r="S15" i="11"/>
  <c r="O16" i="11"/>
  <c r="P16" i="11"/>
  <c r="Q16" i="11"/>
  <c r="R16" i="11"/>
  <c r="S16" i="11"/>
  <c r="O17" i="11"/>
  <c r="P17" i="11"/>
  <c r="Q17" i="11"/>
  <c r="R17" i="11"/>
  <c r="S17" i="11"/>
  <c r="O18" i="11"/>
  <c r="P18" i="11"/>
  <c r="Q18" i="11"/>
  <c r="R18" i="11"/>
  <c r="S18" i="11"/>
  <c r="O19" i="11"/>
  <c r="P19" i="11"/>
  <c r="Q19" i="11"/>
  <c r="R19" i="11"/>
  <c r="S19" i="11"/>
  <c r="O20" i="11"/>
  <c r="P20" i="11"/>
  <c r="Q20" i="11"/>
  <c r="R20" i="11"/>
  <c r="S20" i="11"/>
  <c r="O21" i="11"/>
  <c r="P21" i="11"/>
  <c r="Q21" i="11"/>
  <c r="R21" i="11"/>
  <c r="S21" i="11"/>
  <c r="O22" i="11"/>
  <c r="P22" i="11"/>
  <c r="Q22" i="11"/>
  <c r="R22" i="11"/>
  <c r="S22" i="11"/>
  <c r="O23" i="11"/>
  <c r="P23" i="11"/>
  <c r="Q23" i="11"/>
  <c r="R23" i="11"/>
  <c r="S23" i="11"/>
  <c r="O24" i="11"/>
  <c r="P24" i="11"/>
  <c r="Q24" i="11"/>
  <c r="R24" i="11"/>
  <c r="S24" i="11"/>
  <c r="O25" i="11"/>
  <c r="P25" i="11"/>
  <c r="Q25" i="11"/>
  <c r="R25" i="11"/>
  <c r="S25" i="11"/>
  <c r="O26" i="11"/>
  <c r="P26" i="11"/>
  <c r="Q26" i="11"/>
  <c r="R26" i="11"/>
  <c r="S26" i="11"/>
  <c r="O27" i="11"/>
  <c r="P27" i="11"/>
  <c r="Q27" i="11"/>
  <c r="R27" i="11"/>
  <c r="S27" i="11"/>
  <c r="O28" i="11"/>
  <c r="P28" i="11"/>
  <c r="Q28" i="11"/>
  <c r="R28" i="11"/>
  <c r="S28" i="11"/>
  <c r="O29" i="11"/>
  <c r="P29" i="11"/>
  <c r="Q29" i="11"/>
  <c r="R29" i="11"/>
  <c r="S29" i="11"/>
  <c r="O30" i="11"/>
  <c r="P30" i="11"/>
  <c r="Q30" i="11"/>
  <c r="R30" i="11"/>
  <c r="S30" i="11"/>
  <c r="O31" i="11"/>
  <c r="P31" i="11"/>
  <c r="Q31" i="11"/>
  <c r="R31" i="11"/>
  <c r="S31" i="11"/>
  <c r="O32" i="11"/>
  <c r="P32" i="11"/>
  <c r="Q32" i="11"/>
  <c r="R32" i="11"/>
  <c r="S32" i="11"/>
  <c r="O33" i="11"/>
  <c r="P33" i="11"/>
  <c r="Q33" i="11"/>
  <c r="R33" i="11"/>
  <c r="S33" i="11"/>
  <c r="O34" i="11"/>
  <c r="P34" i="11"/>
  <c r="Q34" i="11"/>
  <c r="R34" i="11"/>
  <c r="S34" i="11"/>
  <c r="O35" i="11"/>
  <c r="P35" i="11"/>
  <c r="Q35" i="11"/>
  <c r="R35" i="11"/>
  <c r="S35" i="11"/>
  <c r="O36" i="11"/>
  <c r="P36" i="11"/>
  <c r="Q36" i="11"/>
  <c r="R36" i="11"/>
  <c r="S36" i="11"/>
  <c r="O37" i="11"/>
  <c r="P37" i="11"/>
  <c r="Q37" i="11"/>
  <c r="R37" i="11"/>
  <c r="S37" i="11"/>
  <c r="O38" i="11"/>
  <c r="P38" i="11"/>
  <c r="Q38" i="11"/>
  <c r="R38" i="11"/>
  <c r="S38" i="11"/>
  <c r="O39" i="11"/>
  <c r="P39" i="11"/>
  <c r="Q39" i="11"/>
  <c r="R39" i="11"/>
  <c r="S39" i="11"/>
  <c r="O40" i="11"/>
  <c r="P40" i="11"/>
  <c r="Q40" i="11"/>
  <c r="R40" i="11"/>
  <c r="S40" i="11"/>
  <c r="O41" i="11"/>
  <c r="P41" i="11"/>
  <c r="Q41" i="11"/>
  <c r="R41" i="11"/>
  <c r="S41" i="11"/>
  <c r="O42" i="11"/>
  <c r="P42" i="11"/>
  <c r="Q42" i="11"/>
  <c r="R42" i="11"/>
  <c r="S42" i="11"/>
  <c r="O43" i="11"/>
  <c r="P43" i="11"/>
  <c r="Q43" i="11"/>
  <c r="R43" i="11"/>
  <c r="S43" i="11"/>
  <c r="O44" i="11"/>
  <c r="P44" i="11"/>
  <c r="Q44" i="11"/>
  <c r="R44" i="11"/>
  <c r="S44" i="11"/>
  <c r="O45" i="11"/>
  <c r="P45" i="11"/>
  <c r="Q45" i="11"/>
  <c r="R45" i="11"/>
  <c r="S45" i="11"/>
  <c r="O46" i="11"/>
  <c r="P46" i="11"/>
  <c r="Q46" i="11"/>
  <c r="R46" i="11"/>
  <c r="S46" i="11"/>
  <c r="O47" i="11"/>
  <c r="P47" i="11"/>
  <c r="Q47" i="11"/>
  <c r="R47" i="11"/>
  <c r="S47" i="11"/>
  <c r="O48" i="11"/>
  <c r="P48" i="11"/>
  <c r="Q48" i="11"/>
  <c r="R48" i="11"/>
  <c r="S48" i="11"/>
  <c r="O49" i="11"/>
  <c r="P49" i="11"/>
  <c r="Q49" i="11"/>
  <c r="R49" i="11"/>
  <c r="S49" i="11"/>
  <c r="O50" i="11"/>
  <c r="P50" i="11"/>
  <c r="Q50" i="11"/>
  <c r="R50" i="11"/>
  <c r="S50" i="11"/>
  <c r="O51" i="11"/>
  <c r="P51" i="11"/>
  <c r="Q51" i="11"/>
  <c r="R51" i="11"/>
  <c r="S51" i="11"/>
  <c r="O52" i="11"/>
  <c r="P52" i="11"/>
  <c r="Q52" i="11"/>
  <c r="R52" i="11"/>
  <c r="S52" i="11"/>
  <c r="O53" i="11"/>
  <c r="P53" i="11"/>
  <c r="Q53" i="11"/>
  <c r="R53" i="11"/>
  <c r="S53" i="11"/>
  <c r="O54" i="11"/>
  <c r="P54" i="11"/>
  <c r="Q54" i="11"/>
  <c r="R54" i="11"/>
  <c r="S54" i="11"/>
  <c r="O55" i="11"/>
  <c r="P55" i="11"/>
  <c r="Q55" i="11"/>
  <c r="R55" i="11"/>
  <c r="S55" i="11"/>
  <c r="O56" i="11"/>
  <c r="P56" i="11"/>
  <c r="Q56" i="11"/>
  <c r="R56" i="11"/>
  <c r="S56" i="11"/>
  <c r="O57" i="11"/>
  <c r="P57" i="11"/>
  <c r="Q57" i="11"/>
  <c r="R57" i="11"/>
  <c r="S57" i="11"/>
  <c r="O58" i="11"/>
  <c r="P58" i="11"/>
  <c r="Q58" i="11"/>
  <c r="R58" i="11"/>
  <c r="S58" i="11"/>
  <c r="O59" i="11"/>
  <c r="P59" i="11"/>
  <c r="Q59" i="11"/>
  <c r="R59" i="11"/>
  <c r="S59" i="11"/>
  <c r="O60" i="11"/>
  <c r="P60" i="11"/>
  <c r="Q60" i="11"/>
  <c r="R60" i="11"/>
  <c r="S60" i="11"/>
  <c r="P7" i="11"/>
  <c r="Q7" i="11"/>
  <c r="R7" i="11"/>
  <c r="S7" i="11"/>
  <c r="O7" i="11"/>
  <c r="A16" i="6" l="1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48" i="6"/>
  <c r="A15" i="6"/>
  <c r="A12" i="6"/>
  <c r="A13" i="6"/>
  <c r="A14" i="6"/>
  <c r="A11" i="6"/>
  <c r="A3" i="6"/>
  <c r="A4" i="6"/>
  <c r="A5" i="6"/>
  <c r="A6" i="6"/>
  <c r="A7" i="6"/>
  <c r="A8" i="6"/>
  <c r="A9" i="6"/>
  <c r="A10" i="6"/>
  <c r="A2" i="6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7" i="8"/>
  <c r="E75" i="1" l="1"/>
  <c r="I65" i="12" s="1"/>
  <c r="J65" i="12" s="1"/>
  <c r="F75" i="1"/>
  <c r="I641" i="12" s="1"/>
  <c r="J641" i="12" s="1"/>
  <c r="G75" i="1"/>
  <c r="I1217" i="12" s="1"/>
  <c r="J1217" i="12" s="1"/>
  <c r="H75" i="1"/>
  <c r="I1793" i="12" s="1"/>
  <c r="J1793" i="12" s="1"/>
  <c r="I75" i="1"/>
  <c r="I2369" i="12" s="1"/>
  <c r="J2369" i="12" s="1"/>
  <c r="J75" i="1"/>
  <c r="I2945" i="12" s="1"/>
  <c r="J2945" i="12" s="1"/>
  <c r="K75" i="1"/>
  <c r="I3521" i="12" s="1"/>
  <c r="J3521" i="12" s="1"/>
  <c r="L75" i="1"/>
  <c r="I4097" i="12" s="1"/>
  <c r="J4097" i="12" s="1"/>
  <c r="M75" i="1"/>
  <c r="I4673" i="12" s="1"/>
  <c r="J4673" i="12" s="1"/>
  <c r="N75" i="1"/>
  <c r="I5249" i="12" s="1"/>
  <c r="J5249" i="12" s="1"/>
  <c r="E76" i="1"/>
  <c r="I66" i="12" s="1"/>
  <c r="J66" i="12" s="1"/>
  <c r="F76" i="1"/>
  <c r="I642" i="12" s="1"/>
  <c r="J642" i="12" s="1"/>
  <c r="G76" i="1"/>
  <c r="I1218" i="12" s="1"/>
  <c r="J1218" i="12" s="1"/>
  <c r="H76" i="1"/>
  <c r="I1794" i="12" s="1"/>
  <c r="J1794" i="12" s="1"/>
  <c r="I76" i="1"/>
  <c r="I2370" i="12" s="1"/>
  <c r="J2370" i="12" s="1"/>
  <c r="J76" i="1"/>
  <c r="I2946" i="12" s="1"/>
  <c r="J2946" i="12" s="1"/>
  <c r="K76" i="1"/>
  <c r="I3522" i="12" s="1"/>
  <c r="J3522" i="12" s="1"/>
  <c r="L76" i="1"/>
  <c r="I4098" i="12" s="1"/>
  <c r="J4098" i="12" s="1"/>
  <c r="M76" i="1"/>
  <c r="I4674" i="12" s="1"/>
  <c r="J4674" i="12" s="1"/>
  <c r="N76" i="1"/>
  <c r="I5250" i="12" s="1"/>
  <c r="J5250" i="12" s="1"/>
  <c r="E77" i="1"/>
  <c r="I67" i="12" s="1"/>
  <c r="J67" i="12" s="1"/>
  <c r="F77" i="1"/>
  <c r="I643" i="12" s="1"/>
  <c r="J643" i="12" s="1"/>
  <c r="G77" i="1"/>
  <c r="I1219" i="12" s="1"/>
  <c r="J1219" i="12" s="1"/>
  <c r="H77" i="1"/>
  <c r="I1795" i="12" s="1"/>
  <c r="J1795" i="12" s="1"/>
  <c r="I77" i="1"/>
  <c r="I2371" i="12" s="1"/>
  <c r="J2371" i="12" s="1"/>
  <c r="J77" i="1"/>
  <c r="I2947" i="12" s="1"/>
  <c r="J2947" i="12" s="1"/>
  <c r="K77" i="1"/>
  <c r="I3523" i="12" s="1"/>
  <c r="J3523" i="12" s="1"/>
  <c r="L77" i="1"/>
  <c r="I4099" i="12" s="1"/>
  <c r="J4099" i="12" s="1"/>
  <c r="M77" i="1"/>
  <c r="I4675" i="12" s="1"/>
  <c r="J4675" i="12" s="1"/>
  <c r="N77" i="1"/>
  <c r="I5251" i="12" s="1"/>
  <c r="J5251" i="12" s="1"/>
  <c r="E78" i="1"/>
  <c r="I68" i="12" s="1"/>
  <c r="J68" i="12" s="1"/>
  <c r="F78" i="1"/>
  <c r="I644" i="12" s="1"/>
  <c r="J644" i="12" s="1"/>
  <c r="G78" i="1"/>
  <c r="I1220" i="12" s="1"/>
  <c r="J1220" i="12" s="1"/>
  <c r="H78" i="1"/>
  <c r="I1796" i="12" s="1"/>
  <c r="J1796" i="12" s="1"/>
  <c r="I78" i="1"/>
  <c r="I2372" i="12" s="1"/>
  <c r="J2372" i="12" s="1"/>
  <c r="J78" i="1"/>
  <c r="I2948" i="12" s="1"/>
  <c r="J2948" i="12" s="1"/>
  <c r="K78" i="1"/>
  <c r="I3524" i="12" s="1"/>
  <c r="J3524" i="12" s="1"/>
  <c r="L78" i="1"/>
  <c r="I4100" i="12" s="1"/>
  <c r="J4100" i="12" s="1"/>
  <c r="M78" i="1"/>
  <c r="I4676" i="12" s="1"/>
  <c r="J4676" i="12" s="1"/>
  <c r="N78" i="1"/>
  <c r="I5252" i="12" s="1"/>
  <c r="J5252" i="12" s="1"/>
  <c r="E79" i="1"/>
  <c r="I69" i="12" s="1"/>
  <c r="J69" i="12" s="1"/>
  <c r="F79" i="1"/>
  <c r="I645" i="12" s="1"/>
  <c r="J645" i="12" s="1"/>
  <c r="G79" i="1"/>
  <c r="I1221" i="12" s="1"/>
  <c r="J1221" i="12" s="1"/>
  <c r="H79" i="1"/>
  <c r="I1797" i="12" s="1"/>
  <c r="J1797" i="12" s="1"/>
  <c r="I79" i="1"/>
  <c r="I2373" i="12" s="1"/>
  <c r="J2373" i="12" s="1"/>
  <c r="J79" i="1"/>
  <c r="I2949" i="12" s="1"/>
  <c r="J2949" i="12" s="1"/>
  <c r="K79" i="1"/>
  <c r="I3525" i="12" s="1"/>
  <c r="J3525" i="12" s="1"/>
  <c r="L79" i="1"/>
  <c r="I4101" i="12" s="1"/>
  <c r="J4101" i="12" s="1"/>
  <c r="M79" i="1"/>
  <c r="I4677" i="12" s="1"/>
  <c r="J4677" i="12" s="1"/>
  <c r="N79" i="1"/>
  <c r="I5253" i="12" s="1"/>
  <c r="J5253" i="12" s="1"/>
  <c r="E80" i="1"/>
  <c r="I70" i="12" s="1"/>
  <c r="J70" i="12" s="1"/>
  <c r="F80" i="1"/>
  <c r="I646" i="12" s="1"/>
  <c r="J646" i="12" s="1"/>
  <c r="G80" i="1"/>
  <c r="I1222" i="12" s="1"/>
  <c r="J1222" i="12" s="1"/>
  <c r="H80" i="1"/>
  <c r="I1798" i="12" s="1"/>
  <c r="J1798" i="12" s="1"/>
  <c r="I80" i="1"/>
  <c r="I2374" i="12" s="1"/>
  <c r="J2374" i="12" s="1"/>
  <c r="J80" i="1"/>
  <c r="I2950" i="12" s="1"/>
  <c r="J2950" i="12" s="1"/>
  <c r="K80" i="1"/>
  <c r="I3526" i="12" s="1"/>
  <c r="J3526" i="12" s="1"/>
  <c r="L80" i="1"/>
  <c r="I4102" i="12" s="1"/>
  <c r="J4102" i="12" s="1"/>
  <c r="M80" i="1"/>
  <c r="I4678" i="12" s="1"/>
  <c r="J4678" i="12" s="1"/>
  <c r="N80" i="1"/>
  <c r="I5254" i="12" s="1"/>
  <c r="J5254" i="12" s="1"/>
  <c r="E81" i="1"/>
  <c r="I71" i="12" s="1"/>
  <c r="J71" i="12" s="1"/>
  <c r="F81" i="1"/>
  <c r="I647" i="12" s="1"/>
  <c r="J647" i="12" s="1"/>
  <c r="G81" i="1"/>
  <c r="I1223" i="12" s="1"/>
  <c r="J1223" i="12" s="1"/>
  <c r="H81" i="1"/>
  <c r="I1799" i="12" s="1"/>
  <c r="J1799" i="12" s="1"/>
  <c r="I81" i="1"/>
  <c r="I2375" i="12" s="1"/>
  <c r="J2375" i="12" s="1"/>
  <c r="J81" i="1"/>
  <c r="I2951" i="12" s="1"/>
  <c r="J2951" i="12" s="1"/>
  <c r="K81" i="1"/>
  <c r="I3527" i="12" s="1"/>
  <c r="J3527" i="12" s="1"/>
  <c r="L81" i="1"/>
  <c r="I4103" i="12" s="1"/>
  <c r="J4103" i="12" s="1"/>
  <c r="M81" i="1"/>
  <c r="I4679" i="12" s="1"/>
  <c r="J4679" i="12" s="1"/>
  <c r="N81" i="1"/>
  <c r="I5255" i="12" s="1"/>
  <c r="J5255" i="12" s="1"/>
  <c r="E82" i="1"/>
  <c r="I72" i="12" s="1"/>
  <c r="J72" i="12" s="1"/>
  <c r="F82" i="1"/>
  <c r="I648" i="12" s="1"/>
  <c r="J648" i="12" s="1"/>
  <c r="G82" i="1"/>
  <c r="I1224" i="12" s="1"/>
  <c r="J1224" i="12" s="1"/>
  <c r="H82" i="1"/>
  <c r="I1800" i="12" s="1"/>
  <c r="J1800" i="12" s="1"/>
  <c r="I82" i="1"/>
  <c r="I2376" i="12" s="1"/>
  <c r="J2376" i="12" s="1"/>
  <c r="J82" i="1"/>
  <c r="I2952" i="12" s="1"/>
  <c r="J2952" i="12" s="1"/>
  <c r="K82" i="1"/>
  <c r="I3528" i="12" s="1"/>
  <c r="J3528" i="12" s="1"/>
  <c r="L82" i="1"/>
  <c r="I4104" i="12" s="1"/>
  <c r="J4104" i="12" s="1"/>
  <c r="M82" i="1"/>
  <c r="I4680" i="12" s="1"/>
  <c r="J4680" i="12" s="1"/>
  <c r="N82" i="1"/>
  <c r="I5256" i="12" s="1"/>
  <c r="J5256" i="12" s="1"/>
  <c r="E83" i="1"/>
  <c r="I73" i="12" s="1"/>
  <c r="J73" i="12" s="1"/>
  <c r="F83" i="1"/>
  <c r="I649" i="12" s="1"/>
  <c r="J649" i="12" s="1"/>
  <c r="G83" i="1"/>
  <c r="I1225" i="12" s="1"/>
  <c r="J1225" i="12" s="1"/>
  <c r="H83" i="1"/>
  <c r="I1801" i="12" s="1"/>
  <c r="J1801" i="12" s="1"/>
  <c r="I83" i="1"/>
  <c r="I2377" i="12" s="1"/>
  <c r="J2377" i="12" s="1"/>
  <c r="J83" i="1"/>
  <c r="I2953" i="12" s="1"/>
  <c r="J2953" i="12" s="1"/>
  <c r="K83" i="1"/>
  <c r="I3529" i="12" s="1"/>
  <c r="J3529" i="12" s="1"/>
  <c r="L83" i="1"/>
  <c r="I4105" i="12" s="1"/>
  <c r="J4105" i="12" s="1"/>
  <c r="M83" i="1"/>
  <c r="I4681" i="12" s="1"/>
  <c r="J4681" i="12" s="1"/>
  <c r="N83" i="1"/>
  <c r="I5257" i="12" s="1"/>
  <c r="J5257" i="12" s="1"/>
  <c r="E84" i="1"/>
  <c r="I74" i="12" s="1"/>
  <c r="J74" i="12" s="1"/>
  <c r="F84" i="1"/>
  <c r="I650" i="12" s="1"/>
  <c r="J650" i="12" s="1"/>
  <c r="G84" i="1"/>
  <c r="I1226" i="12" s="1"/>
  <c r="J1226" i="12" s="1"/>
  <c r="H84" i="1"/>
  <c r="I1802" i="12" s="1"/>
  <c r="J1802" i="12" s="1"/>
  <c r="I84" i="1"/>
  <c r="I2378" i="12" s="1"/>
  <c r="J2378" i="12" s="1"/>
  <c r="J84" i="1"/>
  <c r="I2954" i="12" s="1"/>
  <c r="J2954" i="12" s="1"/>
  <c r="K84" i="1"/>
  <c r="I3530" i="12" s="1"/>
  <c r="J3530" i="12" s="1"/>
  <c r="L84" i="1"/>
  <c r="I4106" i="12" s="1"/>
  <c r="J4106" i="12" s="1"/>
  <c r="M84" i="1"/>
  <c r="I4682" i="12" s="1"/>
  <c r="J4682" i="12" s="1"/>
  <c r="N84" i="1"/>
  <c r="I5258" i="12" s="1"/>
  <c r="J5258" i="12" s="1"/>
  <c r="E85" i="1"/>
  <c r="I75" i="12" s="1"/>
  <c r="J75" i="12" s="1"/>
  <c r="F85" i="1"/>
  <c r="I651" i="12" s="1"/>
  <c r="J651" i="12" s="1"/>
  <c r="G85" i="1"/>
  <c r="I1227" i="12" s="1"/>
  <c r="J1227" i="12" s="1"/>
  <c r="H85" i="1"/>
  <c r="I1803" i="12" s="1"/>
  <c r="J1803" i="12" s="1"/>
  <c r="I85" i="1"/>
  <c r="I2379" i="12" s="1"/>
  <c r="J2379" i="12" s="1"/>
  <c r="J85" i="1"/>
  <c r="I2955" i="12" s="1"/>
  <c r="J2955" i="12" s="1"/>
  <c r="K85" i="1"/>
  <c r="I3531" i="12" s="1"/>
  <c r="J3531" i="12" s="1"/>
  <c r="L85" i="1"/>
  <c r="I4107" i="12" s="1"/>
  <c r="J4107" i="12" s="1"/>
  <c r="M85" i="1"/>
  <c r="I4683" i="12" s="1"/>
  <c r="J4683" i="12" s="1"/>
  <c r="N85" i="1"/>
  <c r="I5259" i="12" s="1"/>
  <c r="J5259" i="12" s="1"/>
  <c r="E86" i="1"/>
  <c r="I76" i="12" s="1"/>
  <c r="J76" i="12" s="1"/>
  <c r="F86" i="1"/>
  <c r="I652" i="12" s="1"/>
  <c r="J652" i="12" s="1"/>
  <c r="G86" i="1"/>
  <c r="I1228" i="12" s="1"/>
  <c r="J1228" i="12" s="1"/>
  <c r="H86" i="1"/>
  <c r="I1804" i="12" s="1"/>
  <c r="J1804" i="12" s="1"/>
  <c r="I86" i="1"/>
  <c r="I2380" i="12" s="1"/>
  <c r="J2380" i="12" s="1"/>
  <c r="J86" i="1"/>
  <c r="I2956" i="12" s="1"/>
  <c r="J2956" i="12" s="1"/>
  <c r="K86" i="1"/>
  <c r="I3532" i="12" s="1"/>
  <c r="J3532" i="12" s="1"/>
  <c r="L86" i="1"/>
  <c r="I4108" i="12" s="1"/>
  <c r="J4108" i="12" s="1"/>
  <c r="M86" i="1"/>
  <c r="I4684" i="12" s="1"/>
  <c r="J4684" i="12" s="1"/>
  <c r="N86" i="1"/>
  <c r="I5260" i="12" s="1"/>
  <c r="J5260" i="12" s="1"/>
  <c r="E87" i="1"/>
  <c r="I77" i="12" s="1"/>
  <c r="J77" i="12" s="1"/>
  <c r="F87" i="1"/>
  <c r="I653" i="12" s="1"/>
  <c r="J653" i="12" s="1"/>
  <c r="G87" i="1"/>
  <c r="I1229" i="12" s="1"/>
  <c r="J1229" i="12" s="1"/>
  <c r="H87" i="1"/>
  <c r="I1805" i="12" s="1"/>
  <c r="J1805" i="12" s="1"/>
  <c r="I87" i="1"/>
  <c r="I2381" i="12" s="1"/>
  <c r="J2381" i="12" s="1"/>
  <c r="J87" i="1"/>
  <c r="I2957" i="12" s="1"/>
  <c r="J2957" i="12" s="1"/>
  <c r="K87" i="1"/>
  <c r="I3533" i="12" s="1"/>
  <c r="J3533" i="12" s="1"/>
  <c r="L87" i="1"/>
  <c r="I4109" i="12" s="1"/>
  <c r="J4109" i="12" s="1"/>
  <c r="M87" i="1"/>
  <c r="I4685" i="12" s="1"/>
  <c r="J4685" i="12" s="1"/>
  <c r="N87" i="1"/>
  <c r="I5261" i="12" s="1"/>
  <c r="J5261" i="12" s="1"/>
  <c r="E88" i="1"/>
  <c r="I78" i="12" s="1"/>
  <c r="J78" i="12" s="1"/>
  <c r="F88" i="1"/>
  <c r="I654" i="12" s="1"/>
  <c r="J654" i="12" s="1"/>
  <c r="G88" i="1"/>
  <c r="I1230" i="12" s="1"/>
  <c r="J1230" i="12" s="1"/>
  <c r="H88" i="1"/>
  <c r="I1806" i="12" s="1"/>
  <c r="J1806" i="12" s="1"/>
  <c r="I88" i="1"/>
  <c r="I2382" i="12" s="1"/>
  <c r="J2382" i="12" s="1"/>
  <c r="J88" i="1"/>
  <c r="I2958" i="12" s="1"/>
  <c r="J2958" i="12" s="1"/>
  <c r="K88" i="1"/>
  <c r="I3534" i="12" s="1"/>
  <c r="J3534" i="12" s="1"/>
  <c r="L88" i="1"/>
  <c r="I4110" i="12" s="1"/>
  <c r="J4110" i="12" s="1"/>
  <c r="M88" i="1"/>
  <c r="I4686" i="12" s="1"/>
  <c r="J4686" i="12" s="1"/>
  <c r="N88" i="1"/>
  <c r="I5262" i="12" s="1"/>
  <c r="J5262" i="12" s="1"/>
  <c r="E89" i="1"/>
  <c r="I79" i="12" s="1"/>
  <c r="J79" i="12" s="1"/>
  <c r="F89" i="1"/>
  <c r="I655" i="12" s="1"/>
  <c r="J655" i="12" s="1"/>
  <c r="G89" i="1"/>
  <c r="I1231" i="12" s="1"/>
  <c r="J1231" i="12" s="1"/>
  <c r="H89" i="1"/>
  <c r="I1807" i="12" s="1"/>
  <c r="J1807" i="12" s="1"/>
  <c r="I89" i="1"/>
  <c r="I2383" i="12" s="1"/>
  <c r="J2383" i="12" s="1"/>
  <c r="J89" i="1"/>
  <c r="I2959" i="12" s="1"/>
  <c r="J2959" i="12" s="1"/>
  <c r="K89" i="1"/>
  <c r="I3535" i="12" s="1"/>
  <c r="J3535" i="12" s="1"/>
  <c r="L89" i="1"/>
  <c r="I4111" i="12" s="1"/>
  <c r="J4111" i="12" s="1"/>
  <c r="M89" i="1"/>
  <c r="I4687" i="12" s="1"/>
  <c r="J4687" i="12" s="1"/>
  <c r="N89" i="1"/>
  <c r="I5263" i="12" s="1"/>
  <c r="J5263" i="12" s="1"/>
  <c r="E90" i="1"/>
  <c r="I80" i="12" s="1"/>
  <c r="J80" i="12" s="1"/>
  <c r="F90" i="1"/>
  <c r="I656" i="12" s="1"/>
  <c r="J656" i="12" s="1"/>
  <c r="G90" i="1"/>
  <c r="I1232" i="12" s="1"/>
  <c r="J1232" i="12" s="1"/>
  <c r="H90" i="1"/>
  <c r="I1808" i="12" s="1"/>
  <c r="J1808" i="12" s="1"/>
  <c r="I90" i="1"/>
  <c r="I2384" i="12" s="1"/>
  <c r="J2384" i="12" s="1"/>
  <c r="J90" i="1"/>
  <c r="I2960" i="12" s="1"/>
  <c r="J2960" i="12" s="1"/>
  <c r="K90" i="1"/>
  <c r="I3536" i="12" s="1"/>
  <c r="J3536" i="12" s="1"/>
  <c r="L90" i="1"/>
  <c r="I4112" i="12" s="1"/>
  <c r="J4112" i="12" s="1"/>
  <c r="M90" i="1"/>
  <c r="I4688" i="12" s="1"/>
  <c r="J4688" i="12" s="1"/>
  <c r="N90" i="1"/>
  <c r="I5264" i="12" s="1"/>
  <c r="J5264" i="12" s="1"/>
  <c r="E91" i="1"/>
  <c r="I81" i="12" s="1"/>
  <c r="J81" i="12" s="1"/>
  <c r="F91" i="1"/>
  <c r="I657" i="12" s="1"/>
  <c r="J657" i="12" s="1"/>
  <c r="G91" i="1"/>
  <c r="I1233" i="12" s="1"/>
  <c r="J1233" i="12" s="1"/>
  <c r="H91" i="1"/>
  <c r="I1809" i="12" s="1"/>
  <c r="J1809" i="12" s="1"/>
  <c r="I91" i="1"/>
  <c r="I2385" i="12" s="1"/>
  <c r="J2385" i="12" s="1"/>
  <c r="J91" i="1"/>
  <c r="I2961" i="12" s="1"/>
  <c r="J2961" i="12" s="1"/>
  <c r="K91" i="1"/>
  <c r="I3537" i="12" s="1"/>
  <c r="J3537" i="12" s="1"/>
  <c r="L91" i="1"/>
  <c r="I4113" i="12" s="1"/>
  <c r="J4113" i="12" s="1"/>
  <c r="M91" i="1"/>
  <c r="I4689" i="12" s="1"/>
  <c r="J4689" i="12" s="1"/>
  <c r="N91" i="1"/>
  <c r="I5265" i="12" s="1"/>
  <c r="J5265" i="12" s="1"/>
  <c r="E92" i="1"/>
  <c r="I82" i="12" s="1"/>
  <c r="J82" i="12" s="1"/>
  <c r="F92" i="1"/>
  <c r="I658" i="12" s="1"/>
  <c r="J658" i="12" s="1"/>
  <c r="G92" i="1"/>
  <c r="I1234" i="12" s="1"/>
  <c r="J1234" i="12" s="1"/>
  <c r="H92" i="1"/>
  <c r="I1810" i="12" s="1"/>
  <c r="J1810" i="12" s="1"/>
  <c r="I92" i="1"/>
  <c r="I2386" i="12" s="1"/>
  <c r="J2386" i="12" s="1"/>
  <c r="J92" i="1"/>
  <c r="I2962" i="12" s="1"/>
  <c r="J2962" i="12" s="1"/>
  <c r="K92" i="1"/>
  <c r="I3538" i="12" s="1"/>
  <c r="J3538" i="12" s="1"/>
  <c r="L92" i="1"/>
  <c r="I4114" i="12" s="1"/>
  <c r="J4114" i="12" s="1"/>
  <c r="M92" i="1"/>
  <c r="I4690" i="12" s="1"/>
  <c r="J4690" i="12" s="1"/>
  <c r="N92" i="1"/>
  <c r="I5266" i="12" s="1"/>
  <c r="J5266" i="12" s="1"/>
  <c r="E93" i="1"/>
  <c r="I83" i="12" s="1"/>
  <c r="J83" i="12" s="1"/>
  <c r="F93" i="1"/>
  <c r="I659" i="12" s="1"/>
  <c r="J659" i="12" s="1"/>
  <c r="G93" i="1"/>
  <c r="I1235" i="12" s="1"/>
  <c r="J1235" i="12" s="1"/>
  <c r="H93" i="1"/>
  <c r="I1811" i="12" s="1"/>
  <c r="J1811" i="12" s="1"/>
  <c r="I93" i="1"/>
  <c r="I2387" i="12" s="1"/>
  <c r="J2387" i="12" s="1"/>
  <c r="J93" i="1"/>
  <c r="I2963" i="12" s="1"/>
  <c r="J2963" i="12" s="1"/>
  <c r="K93" i="1"/>
  <c r="I3539" i="12" s="1"/>
  <c r="J3539" i="12" s="1"/>
  <c r="L93" i="1"/>
  <c r="I4115" i="12" s="1"/>
  <c r="J4115" i="12" s="1"/>
  <c r="M93" i="1"/>
  <c r="I4691" i="12" s="1"/>
  <c r="J4691" i="12" s="1"/>
  <c r="N93" i="1"/>
  <c r="I5267" i="12" s="1"/>
  <c r="J5267" i="12" s="1"/>
  <c r="E94" i="1"/>
  <c r="I84" i="12" s="1"/>
  <c r="J84" i="12" s="1"/>
  <c r="F94" i="1"/>
  <c r="I660" i="12" s="1"/>
  <c r="J660" i="12" s="1"/>
  <c r="G94" i="1"/>
  <c r="I1236" i="12" s="1"/>
  <c r="J1236" i="12" s="1"/>
  <c r="H94" i="1"/>
  <c r="I1812" i="12" s="1"/>
  <c r="J1812" i="12" s="1"/>
  <c r="I94" i="1"/>
  <c r="I2388" i="12" s="1"/>
  <c r="J2388" i="12" s="1"/>
  <c r="J94" i="1"/>
  <c r="I2964" i="12" s="1"/>
  <c r="J2964" i="12" s="1"/>
  <c r="K94" i="1"/>
  <c r="I3540" i="12" s="1"/>
  <c r="J3540" i="12" s="1"/>
  <c r="L94" i="1"/>
  <c r="I4116" i="12" s="1"/>
  <c r="J4116" i="12" s="1"/>
  <c r="M94" i="1"/>
  <c r="I4692" i="12" s="1"/>
  <c r="J4692" i="12" s="1"/>
  <c r="N94" i="1"/>
  <c r="I5268" i="12" s="1"/>
  <c r="J5268" i="12" s="1"/>
  <c r="E95" i="1"/>
  <c r="I85" i="12" s="1"/>
  <c r="J85" i="12" s="1"/>
  <c r="F95" i="1"/>
  <c r="I661" i="12" s="1"/>
  <c r="J661" i="12" s="1"/>
  <c r="G95" i="1"/>
  <c r="I1237" i="12" s="1"/>
  <c r="J1237" i="12" s="1"/>
  <c r="H95" i="1"/>
  <c r="I1813" i="12" s="1"/>
  <c r="J1813" i="12" s="1"/>
  <c r="I95" i="1"/>
  <c r="I2389" i="12" s="1"/>
  <c r="J2389" i="12" s="1"/>
  <c r="J95" i="1"/>
  <c r="I2965" i="12" s="1"/>
  <c r="J2965" i="12" s="1"/>
  <c r="K95" i="1"/>
  <c r="I3541" i="12" s="1"/>
  <c r="J3541" i="12" s="1"/>
  <c r="L95" i="1"/>
  <c r="I4117" i="12" s="1"/>
  <c r="J4117" i="12" s="1"/>
  <c r="M95" i="1"/>
  <c r="I4693" i="12" s="1"/>
  <c r="J4693" i="12" s="1"/>
  <c r="N95" i="1"/>
  <c r="I5269" i="12" s="1"/>
  <c r="J5269" i="12" s="1"/>
  <c r="E96" i="1"/>
  <c r="I86" i="12" s="1"/>
  <c r="J86" i="12" s="1"/>
  <c r="F96" i="1"/>
  <c r="I662" i="12" s="1"/>
  <c r="J662" i="12" s="1"/>
  <c r="G96" i="1"/>
  <c r="I1238" i="12" s="1"/>
  <c r="J1238" i="12" s="1"/>
  <c r="H96" i="1"/>
  <c r="I1814" i="12" s="1"/>
  <c r="J1814" i="12" s="1"/>
  <c r="I96" i="1"/>
  <c r="I2390" i="12" s="1"/>
  <c r="J2390" i="12" s="1"/>
  <c r="J96" i="1"/>
  <c r="I2966" i="12" s="1"/>
  <c r="J2966" i="12" s="1"/>
  <c r="K96" i="1"/>
  <c r="I3542" i="12" s="1"/>
  <c r="J3542" i="12" s="1"/>
  <c r="L96" i="1"/>
  <c r="I4118" i="12" s="1"/>
  <c r="J4118" i="12" s="1"/>
  <c r="M96" i="1"/>
  <c r="I4694" i="12" s="1"/>
  <c r="J4694" i="12" s="1"/>
  <c r="N96" i="1"/>
  <c r="I5270" i="12" s="1"/>
  <c r="J5270" i="12" s="1"/>
  <c r="E97" i="1"/>
  <c r="I87" i="12" s="1"/>
  <c r="J87" i="12" s="1"/>
  <c r="F97" i="1"/>
  <c r="I663" i="12" s="1"/>
  <c r="J663" i="12" s="1"/>
  <c r="G97" i="1"/>
  <c r="I1239" i="12" s="1"/>
  <c r="J1239" i="12" s="1"/>
  <c r="H97" i="1"/>
  <c r="I1815" i="12" s="1"/>
  <c r="J1815" i="12" s="1"/>
  <c r="I97" i="1"/>
  <c r="I2391" i="12" s="1"/>
  <c r="J2391" i="12" s="1"/>
  <c r="J97" i="1"/>
  <c r="I2967" i="12" s="1"/>
  <c r="J2967" i="12" s="1"/>
  <c r="K97" i="1"/>
  <c r="I3543" i="12" s="1"/>
  <c r="J3543" i="12" s="1"/>
  <c r="L97" i="1"/>
  <c r="I4119" i="12" s="1"/>
  <c r="J4119" i="12" s="1"/>
  <c r="M97" i="1"/>
  <c r="I4695" i="12" s="1"/>
  <c r="J4695" i="12" s="1"/>
  <c r="N97" i="1"/>
  <c r="I5271" i="12" s="1"/>
  <c r="J5271" i="12" s="1"/>
  <c r="E98" i="1"/>
  <c r="I88" i="12" s="1"/>
  <c r="J88" i="12" s="1"/>
  <c r="F98" i="1"/>
  <c r="I664" i="12" s="1"/>
  <c r="J664" i="12" s="1"/>
  <c r="G98" i="1"/>
  <c r="I1240" i="12" s="1"/>
  <c r="J1240" i="12" s="1"/>
  <c r="H98" i="1"/>
  <c r="I1816" i="12" s="1"/>
  <c r="J1816" i="12" s="1"/>
  <c r="I98" i="1"/>
  <c r="I2392" i="12" s="1"/>
  <c r="J2392" i="12" s="1"/>
  <c r="J98" i="1"/>
  <c r="I2968" i="12" s="1"/>
  <c r="J2968" i="12" s="1"/>
  <c r="K98" i="1"/>
  <c r="I3544" i="12" s="1"/>
  <c r="J3544" i="12" s="1"/>
  <c r="L98" i="1"/>
  <c r="I4120" i="12" s="1"/>
  <c r="J4120" i="12" s="1"/>
  <c r="M98" i="1"/>
  <c r="I4696" i="12" s="1"/>
  <c r="J4696" i="12" s="1"/>
  <c r="N98" i="1"/>
  <c r="I5272" i="12" s="1"/>
  <c r="J5272" i="12" s="1"/>
  <c r="E99" i="1"/>
  <c r="I89" i="12" s="1"/>
  <c r="J89" i="12" s="1"/>
  <c r="F99" i="1"/>
  <c r="I665" i="12" s="1"/>
  <c r="J665" i="12" s="1"/>
  <c r="G99" i="1"/>
  <c r="I1241" i="12" s="1"/>
  <c r="J1241" i="12" s="1"/>
  <c r="H99" i="1"/>
  <c r="I1817" i="12" s="1"/>
  <c r="J1817" i="12" s="1"/>
  <c r="I99" i="1"/>
  <c r="I2393" i="12" s="1"/>
  <c r="J2393" i="12" s="1"/>
  <c r="J99" i="1"/>
  <c r="I2969" i="12" s="1"/>
  <c r="J2969" i="12" s="1"/>
  <c r="K99" i="1"/>
  <c r="I3545" i="12" s="1"/>
  <c r="J3545" i="12" s="1"/>
  <c r="L99" i="1"/>
  <c r="I4121" i="12" s="1"/>
  <c r="J4121" i="12" s="1"/>
  <c r="M99" i="1"/>
  <c r="I4697" i="12" s="1"/>
  <c r="J4697" i="12" s="1"/>
  <c r="N99" i="1"/>
  <c r="I5273" i="12" s="1"/>
  <c r="J5273" i="12" s="1"/>
  <c r="E100" i="1"/>
  <c r="I90" i="12" s="1"/>
  <c r="J90" i="12" s="1"/>
  <c r="F100" i="1"/>
  <c r="I666" i="12" s="1"/>
  <c r="J666" i="12" s="1"/>
  <c r="G100" i="1"/>
  <c r="I1242" i="12" s="1"/>
  <c r="J1242" i="12" s="1"/>
  <c r="H100" i="1"/>
  <c r="I1818" i="12" s="1"/>
  <c r="J1818" i="12" s="1"/>
  <c r="I100" i="1"/>
  <c r="I2394" i="12" s="1"/>
  <c r="J2394" i="12" s="1"/>
  <c r="J100" i="1"/>
  <c r="I2970" i="12" s="1"/>
  <c r="J2970" i="12" s="1"/>
  <c r="K100" i="1"/>
  <c r="I3546" i="12" s="1"/>
  <c r="J3546" i="12" s="1"/>
  <c r="L100" i="1"/>
  <c r="I4122" i="12" s="1"/>
  <c r="J4122" i="12" s="1"/>
  <c r="M100" i="1"/>
  <c r="I4698" i="12" s="1"/>
  <c r="J4698" i="12" s="1"/>
  <c r="N100" i="1"/>
  <c r="I5274" i="12" s="1"/>
  <c r="J5274" i="12" s="1"/>
  <c r="E101" i="1"/>
  <c r="I91" i="12" s="1"/>
  <c r="J91" i="12" s="1"/>
  <c r="F101" i="1"/>
  <c r="I667" i="12" s="1"/>
  <c r="J667" i="12" s="1"/>
  <c r="G101" i="1"/>
  <c r="I1243" i="12" s="1"/>
  <c r="J1243" i="12" s="1"/>
  <c r="H101" i="1"/>
  <c r="I1819" i="12" s="1"/>
  <c r="J1819" i="12" s="1"/>
  <c r="I101" i="1"/>
  <c r="I2395" i="12" s="1"/>
  <c r="J2395" i="12" s="1"/>
  <c r="J101" i="1"/>
  <c r="I2971" i="12" s="1"/>
  <c r="J2971" i="12" s="1"/>
  <c r="K101" i="1"/>
  <c r="I3547" i="12" s="1"/>
  <c r="J3547" i="12" s="1"/>
  <c r="L101" i="1"/>
  <c r="I4123" i="12" s="1"/>
  <c r="J4123" i="12" s="1"/>
  <c r="M101" i="1"/>
  <c r="I4699" i="12" s="1"/>
  <c r="J4699" i="12" s="1"/>
  <c r="N101" i="1"/>
  <c r="I5275" i="12" s="1"/>
  <c r="J5275" i="12" s="1"/>
  <c r="E102" i="1"/>
  <c r="I92" i="12" s="1"/>
  <c r="J92" i="12" s="1"/>
  <c r="F102" i="1"/>
  <c r="I668" i="12" s="1"/>
  <c r="J668" i="12" s="1"/>
  <c r="G102" i="1"/>
  <c r="I1244" i="12" s="1"/>
  <c r="J1244" i="12" s="1"/>
  <c r="H102" i="1"/>
  <c r="I1820" i="12" s="1"/>
  <c r="J1820" i="12" s="1"/>
  <c r="I102" i="1"/>
  <c r="I2396" i="12" s="1"/>
  <c r="J2396" i="12" s="1"/>
  <c r="J102" i="1"/>
  <c r="I2972" i="12" s="1"/>
  <c r="J2972" i="12" s="1"/>
  <c r="K102" i="1"/>
  <c r="I3548" i="12" s="1"/>
  <c r="J3548" i="12" s="1"/>
  <c r="L102" i="1"/>
  <c r="I4124" i="12" s="1"/>
  <c r="J4124" i="12" s="1"/>
  <c r="M102" i="1"/>
  <c r="I4700" i="12" s="1"/>
  <c r="J4700" i="12" s="1"/>
  <c r="N102" i="1"/>
  <c r="I5276" i="12" s="1"/>
  <c r="J5276" i="12" s="1"/>
  <c r="E103" i="1"/>
  <c r="I93" i="12" s="1"/>
  <c r="J93" i="12" s="1"/>
  <c r="F103" i="1"/>
  <c r="I669" i="12" s="1"/>
  <c r="J669" i="12" s="1"/>
  <c r="G103" i="1"/>
  <c r="I1245" i="12" s="1"/>
  <c r="J1245" i="12" s="1"/>
  <c r="H103" i="1"/>
  <c r="I1821" i="12" s="1"/>
  <c r="J1821" i="12" s="1"/>
  <c r="I103" i="1"/>
  <c r="I2397" i="12" s="1"/>
  <c r="J2397" i="12" s="1"/>
  <c r="J103" i="1"/>
  <c r="K103" i="1"/>
  <c r="I3549" i="12" s="1"/>
  <c r="J3549" i="12" s="1"/>
  <c r="L103" i="1"/>
  <c r="I4125" i="12" s="1"/>
  <c r="J4125" i="12" s="1"/>
  <c r="M103" i="1"/>
  <c r="I4701" i="12" s="1"/>
  <c r="J4701" i="12" s="1"/>
  <c r="N103" i="1"/>
  <c r="I5277" i="12" s="1"/>
  <c r="J5277" i="12" s="1"/>
  <c r="E104" i="1"/>
  <c r="I94" i="12" s="1"/>
  <c r="J94" i="12" s="1"/>
  <c r="F104" i="1"/>
  <c r="I670" i="12" s="1"/>
  <c r="J670" i="12" s="1"/>
  <c r="G104" i="1"/>
  <c r="I1246" i="12" s="1"/>
  <c r="J1246" i="12" s="1"/>
  <c r="H104" i="1"/>
  <c r="I1822" i="12" s="1"/>
  <c r="J1822" i="12" s="1"/>
  <c r="I104" i="1"/>
  <c r="I2398" i="12" s="1"/>
  <c r="J2398" i="12" s="1"/>
  <c r="J104" i="1"/>
  <c r="I2974" i="12" s="1"/>
  <c r="J2974" i="12" s="1"/>
  <c r="K104" i="1"/>
  <c r="I3550" i="12" s="1"/>
  <c r="J3550" i="12" s="1"/>
  <c r="L104" i="1"/>
  <c r="I4126" i="12" s="1"/>
  <c r="J4126" i="12" s="1"/>
  <c r="M104" i="1"/>
  <c r="I4702" i="12" s="1"/>
  <c r="J4702" i="12" s="1"/>
  <c r="N104" i="1"/>
  <c r="I5278" i="12" s="1"/>
  <c r="J5278" i="12" s="1"/>
  <c r="E105" i="1"/>
  <c r="I95" i="12" s="1"/>
  <c r="J95" i="12" s="1"/>
  <c r="F105" i="1"/>
  <c r="I671" i="12" s="1"/>
  <c r="J671" i="12" s="1"/>
  <c r="G105" i="1"/>
  <c r="I1247" i="12" s="1"/>
  <c r="J1247" i="12" s="1"/>
  <c r="H105" i="1"/>
  <c r="I1823" i="12" s="1"/>
  <c r="J1823" i="12" s="1"/>
  <c r="I105" i="1"/>
  <c r="I2399" i="12" s="1"/>
  <c r="J2399" i="12" s="1"/>
  <c r="J105" i="1"/>
  <c r="I2975" i="12" s="1"/>
  <c r="J2975" i="12" s="1"/>
  <c r="K105" i="1"/>
  <c r="I3551" i="12" s="1"/>
  <c r="J3551" i="12" s="1"/>
  <c r="L105" i="1"/>
  <c r="I4127" i="12" s="1"/>
  <c r="J4127" i="12" s="1"/>
  <c r="M105" i="1"/>
  <c r="I4703" i="12" s="1"/>
  <c r="J4703" i="12" s="1"/>
  <c r="N105" i="1"/>
  <c r="I5279" i="12" s="1"/>
  <c r="J5279" i="12" s="1"/>
  <c r="E106" i="1"/>
  <c r="I96" i="12" s="1"/>
  <c r="J96" i="12" s="1"/>
  <c r="F106" i="1"/>
  <c r="I672" i="12" s="1"/>
  <c r="J672" i="12" s="1"/>
  <c r="G106" i="1"/>
  <c r="I1248" i="12" s="1"/>
  <c r="J1248" i="12" s="1"/>
  <c r="H106" i="1"/>
  <c r="I1824" i="12" s="1"/>
  <c r="J1824" i="12" s="1"/>
  <c r="I106" i="1"/>
  <c r="I2400" i="12" s="1"/>
  <c r="J2400" i="12" s="1"/>
  <c r="J106" i="1"/>
  <c r="I2976" i="12" s="1"/>
  <c r="J2976" i="12" s="1"/>
  <c r="K106" i="1"/>
  <c r="I3552" i="12" s="1"/>
  <c r="J3552" i="12" s="1"/>
  <c r="L106" i="1"/>
  <c r="I4128" i="12" s="1"/>
  <c r="J4128" i="12" s="1"/>
  <c r="M106" i="1"/>
  <c r="I4704" i="12" s="1"/>
  <c r="J4704" i="12" s="1"/>
  <c r="N106" i="1"/>
  <c r="I5280" i="12" s="1"/>
  <c r="J5280" i="12" s="1"/>
  <c r="E107" i="1"/>
  <c r="I97" i="12" s="1"/>
  <c r="J97" i="12" s="1"/>
  <c r="F107" i="1"/>
  <c r="I673" i="12" s="1"/>
  <c r="J673" i="12" s="1"/>
  <c r="G107" i="1"/>
  <c r="I1249" i="12" s="1"/>
  <c r="J1249" i="12" s="1"/>
  <c r="H107" i="1"/>
  <c r="I1825" i="12" s="1"/>
  <c r="J1825" i="12" s="1"/>
  <c r="I107" i="1"/>
  <c r="I2401" i="12" s="1"/>
  <c r="J2401" i="12" s="1"/>
  <c r="J107" i="1"/>
  <c r="I2977" i="12" s="1"/>
  <c r="J2977" i="12" s="1"/>
  <c r="K107" i="1"/>
  <c r="I3553" i="12" s="1"/>
  <c r="J3553" i="12" s="1"/>
  <c r="L107" i="1"/>
  <c r="I4129" i="12" s="1"/>
  <c r="J4129" i="12" s="1"/>
  <c r="M107" i="1"/>
  <c r="I4705" i="12" s="1"/>
  <c r="J4705" i="12" s="1"/>
  <c r="N107" i="1"/>
  <c r="I5281" i="12" s="1"/>
  <c r="J5281" i="12" s="1"/>
  <c r="E108" i="1"/>
  <c r="I98" i="12" s="1"/>
  <c r="J98" i="12" s="1"/>
  <c r="F108" i="1"/>
  <c r="I674" i="12" s="1"/>
  <c r="J674" i="12" s="1"/>
  <c r="G108" i="1"/>
  <c r="I1250" i="12" s="1"/>
  <c r="J1250" i="12" s="1"/>
  <c r="H108" i="1"/>
  <c r="I1826" i="12" s="1"/>
  <c r="J1826" i="12" s="1"/>
  <c r="I108" i="1"/>
  <c r="I2402" i="12" s="1"/>
  <c r="J2402" i="12" s="1"/>
  <c r="J108" i="1"/>
  <c r="I2978" i="12" s="1"/>
  <c r="J2978" i="12" s="1"/>
  <c r="K108" i="1"/>
  <c r="I3554" i="12" s="1"/>
  <c r="J3554" i="12" s="1"/>
  <c r="L108" i="1"/>
  <c r="I4130" i="12" s="1"/>
  <c r="J4130" i="12" s="1"/>
  <c r="M108" i="1"/>
  <c r="I4706" i="12" s="1"/>
  <c r="J4706" i="12" s="1"/>
  <c r="N108" i="1"/>
  <c r="I5282" i="12" s="1"/>
  <c r="J5282" i="12" s="1"/>
  <c r="E109" i="1"/>
  <c r="I99" i="12" s="1"/>
  <c r="J99" i="12" s="1"/>
  <c r="F109" i="1"/>
  <c r="I675" i="12" s="1"/>
  <c r="J675" i="12" s="1"/>
  <c r="G109" i="1"/>
  <c r="I1251" i="12" s="1"/>
  <c r="J1251" i="12" s="1"/>
  <c r="H109" i="1"/>
  <c r="I1827" i="12" s="1"/>
  <c r="J1827" i="12" s="1"/>
  <c r="I109" i="1"/>
  <c r="I2403" i="12" s="1"/>
  <c r="J2403" i="12" s="1"/>
  <c r="J109" i="1"/>
  <c r="I2979" i="12" s="1"/>
  <c r="J2979" i="12" s="1"/>
  <c r="K109" i="1"/>
  <c r="I3555" i="12" s="1"/>
  <c r="J3555" i="12" s="1"/>
  <c r="L109" i="1"/>
  <c r="I4131" i="12" s="1"/>
  <c r="J4131" i="12" s="1"/>
  <c r="M109" i="1"/>
  <c r="I4707" i="12" s="1"/>
  <c r="J4707" i="12" s="1"/>
  <c r="N109" i="1"/>
  <c r="I5283" i="12" s="1"/>
  <c r="J5283" i="12" s="1"/>
  <c r="E110" i="1"/>
  <c r="I100" i="12" s="1"/>
  <c r="J100" i="12" s="1"/>
  <c r="F110" i="1"/>
  <c r="I676" i="12" s="1"/>
  <c r="J676" i="12" s="1"/>
  <c r="G110" i="1"/>
  <c r="I1252" i="12" s="1"/>
  <c r="J1252" i="12" s="1"/>
  <c r="H110" i="1"/>
  <c r="I1828" i="12" s="1"/>
  <c r="J1828" i="12" s="1"/>
  <c r="I110" i="1"/>
  <c r="I2404" i="12" s="1"/>
  <c r="J2404" i="12" s="1"/>
  <c r="J110" i="1"/>
  <c r="I2980" i="12" s="1"/>
  <c r="J2980" i="12" s="1"/>
  <c r="K110" i="1"/>
  <c r="I3556" i="12" s="1"/>
  <c r="J3556" i="12" s="1"/>
  <c r="L110" i="1"/>
  <c r="I4132" i="12" s="1"/>
  <c r="J4132" i="12" s="1"/>
  <c r="M110" i="1"/>
  <c r="I4708" i="12" s="1"/>
  <c r="J4708" i="12" s="1"/>
  <c r="N110" i="1"/>
  <c r="I5284" i="12" s="1"/>
  <c r="J5284" i="12" s="1"/>
  <c r="E111" i="1"/>
  <c r="I101" i="12" s="1"/>
  <c r="J101" i="12" s="1"/>
  <c r="F111" i="1"/>
  <c r="I677" i="12" s="1"/>
  <c r="J677" i="12" s="1"/>
  <c r="G111" i="1"/>
  <c r="I1253" i="12" s="1"/>
  <c r="J1253" i="12" s="1"/>
  <c r="H111" i="1"/>
  <c r="I1829" i="12" s="1"/>
  <c r="J1829" i="12" s="1"/>
  <c r="I111" i="1"/>
  <c r="I2405" i="12" s="1"/>
  <c r="J2405" i="12" s="1"/>
  <c r="J111" i="1"/>
  <c r="I2981" i="12" s="1"/>
  <c r="J2981" i="12" s="1"/>
  <c r="K111" i="1"/>
  <c r="I3557" i="12" s="1"/>
  <c r="J3557" i="12" s="1"/>
  <c r="L111" i="1"/>
  <c r="I4133" i="12" s="1"/>
  <c r="J4133" i="12" s="1"/>
  <c r="M111" i="1"/>
  <c r="I4709" i="12" s="1"/>
  <c r="J4709" i="12" s="1"/>
  <c r="N111" i="1"/>
  <c r="I5285" i="12" s="1"/>
  <c r="J5285" i="12" s="1"/>
  <c r="E112" i="1"/>
  <c r="I102" i="12" s="1"/>
  <c r="J102" i="12" s="1"/>
  <c r="F112" i="1"/>
  <c r="I678" i="12" s="1"/>
  <c r="J678" i="12" s="1"/>
  <c r="G112" i="1"/>
  <c r="I1254" i="12" s="1"/>
  <c r="J1254" i="12" s="1"/>
  <c r="H112" i="1"/>
  <c r="I1830" i="12" s="1"/>
  <c r="J1830" i="12" s="1"/>
  <c r="I112" i="1"/>
  <c r="I2406" i="12" s="1"/>
  <c r="J2406" i="12" s="1"/>
  <c r="J112" i="1"/>
  <c r="I2982" i="12" s="1"/>
  <c r="J2982" i="12" s="1"/>
  <c r="K112" i="1"/>
  <c r="I3558" i="12" s="1"/>
  <c r="J3558" i="12" s="1"/>
  <c r="L112" i="1"/>
  <c r="I4134" i="12" s="1"/>
  <c r="J4134" i="12" s="1"/>
  <c r="M112" i="1"/>
  <c r="I4710" i="12" s="1"/>
  <c r="J4710" i="12" s="1"/>
  <c r="N112" i="1"/>
  <c r="I5286" i="12" s="1"/>
  <c r="J5286" i="12" s="1"/>
  <c r="E113" i="1"/>
  <c r="I103" i="12" s="1"/>
  <c r="J103" i="12" s="1"/>
  <c r="F113" i="1"/>
  <c r="I679" i="12" s="1"/>
  <c r="J679" i="12" s="1"/>
  <c r="G113" i="1"/>
  <c r="I1255" i="12" s="1"/>
  <c r="J1255" i="12" s="1"/>
  <c r="H113" i="1"/>
  <c r="I1831" i="12" s="1"/>
  <c r="J1831" i="12" s="1"/>
  <c r="I113" i="1"/>
  <c r="I2407" i="12" s="1"/>
  <c r="J2407" i="12" s="1"/>
  <c r="J113" i="1"/>
  <c r="I2983" i="12" s="1"/>
  <c r="J2983" i="12" s="1"/>
  <c r="K113" i="1"/>
  <c r="I3559" i="12" s="1"/>
  <c r="J3559" i="12" s="1"/>
  <c r="L113" i="1"/>
  <c r="I4135" i="12" s="1"/>
  <c r="J4135" i="12" s="1"/>
  <c r="M113" i="1"/>
  <c r="I4711" i="12" s="1"/>
  <c r="J4711" i="12" s="1"/>
  <c r="N113" i="1"/>
  <c r="I5287" i="12" s="1"/>
  <c r="J5287" i="12" s="1"/>
  <c r="E114" i="1"/>
  <c r="I104" i="12" s="1"/>
  <c r="J104" i="12" s="1"/>
  <c r="F114" i="1"/>
  <c r="I680" i="12" s="1"/>
  <c r="J680" i="12" s="1"/>
  <c r="G114" i="1"/>
  <c r="I1256" i="12" s="1"/>
  <c r="J1256" i="12" s="1"/>
  <c r="H114" i="1"/>
  <c r="I1832" i="12" s="1"/>
  <c r="J1832" i="12" s="1"/>
  <c r="I114" i="1"/>
  <c r="I2408" i="12" s="1"/>
  <c r="J2408" i="12" s="1"/>
  <c r="J114" i="1"/>
  <c r="I2984" i="12" s="1"/>
  <c r="J2984" i="12" s="1"/>
  <c r="K114" i="1"/>
  <c r="I3560" i="12" s="1"/>
  <c r="J3560" i="12" s="1"/>
  <c r="L114" i="1"/>
  <c r="I4136" i="12" s="1"/>
  <c r="J4136" i="12" s="1"/>
  <c r="M114" i="1"/>
  <c r="I4712" i="12" s="1"/>
  <c r="J4712" i="12" s="1"/>
  <c r="N114" i="1"/>
  <c r="I5288" i="12" s="1"/>
  <c r="J5288" i="12" s="1"/>
  <c r="E115" i="1"/>
  <c r="I105" i="12" s="1"/>
  <c r="J105" i="12" s="1"/>
  <c r="F115" i="1"/>
  <c r="I681" i="12" s="1"/>
  <c r="J681" i="12" s="1"/>
  <c r="G115" i="1"/>
  <c r="I1257" i="12" s="1"/>
  <c r="J1257" i="12" s="1"/>
  <c r="H115" i="1"/>
  <c r="I1833" i="12" s="1"/>
  <c r="J1833" i="12" s="1"/>
  <c r="I115" i="1"/>
  <c r="I2409" i="12" s="1"/>
  <c r="J2409" i="12" s="1"/>
  <c r="J115" i="1"/>
  <c r="I2985" i="12" s="1"/>
  <c r="J2985" i="12" s="1"/>
  <c r="K115" i="1"/>
  <c r="I3561" i="12" s="1"/>
  <c r="J3561" i="12" s="1"/>
  <c r="L115" i="1"/>
  <c r="I4137" i="12" s="1"/>
  <c r="J4137" i="12" s="1"/>
  <c r="M115" i="1"/>
  <c r="I4713" i="12" s="1"/>
  <c r="J4713" i="12" s="1"/>
  <c r="N115" i="1"/>
  <c r="I5289" i="12" s="1"/>
  <c r="J5289" i="12" s="1"/>
  <c r="E72" i="1"/>
  <c r="I62" i="12" s="1"/>
  <c r="J62" i="12" s="1"/>
  <c r="F72" i="1"/>
  <c r="I638" i="12" s="1"/>
  <c r="J638" i="12" s="1"/>
  <c r="G72" i="1"/>
  <c r="I1214" i="12" s="1"/>
  <c r="J1214" i="12" s="1"/>
  <c r="H72" i="1"/>
  <c r="I1790" i="12" s="1"/>
  <c r="J1790" i="12" s="1"/>
  <c r="I72" i="1"/>
  <c r="I2366" i="12" s="1"/>
  <c r="J2366" i="12" s="1"/>
  <c r="J72" i="1"/>
  <c r="I2942" i="12" s="1"/>
  <c r="J2942" i="12" s="1"/>
  <c r="K72" i="1"/>
  <c r="I3518" i="12" s="1"/>
  <c r="J3518" i="12" s="1"/>
  <c r="L72" i="1"/>
  <c r="I4094" i="12" s="1"/>
  <c r="J4094" i="12" s="1"/>
  <c r="M72" i="1"/>
  <c r="I4670" i="12" s="1"/>
  <c r="J4670" i="12" s="1"/>
  <c r="N72" i="1"/>
  <c r="I5246" i="12" s="1"/>
  <c r="J5246" i="12" s="1"/>
  <c r="E73" i="1"/>
  <c r="I63" i="12" s="1"/>
  <c r="J63" i="12" s="1"/>
  <c r="F73" i="1"/>
  <c r="I639" i="12" s="1"/>
  <c r="J639" i="12" s="1"/>
  <c r="G73" i="1"/>
  <c r="I1215" i="12" s="1"/>
  <c r="J1215" i="12" s="1"/>
  <c r="H73" i="1"/>
  <c r="I1791" i="12" s="1"/>
  <c r="J1791" i="12" s="1"/>
  <c r="I73" i="1"/>
  <c r="I2367" i="12" s="1"/>
  <c r="J2367" i="12" s="1"/>
  <c r="J73" i="1"/>
  <c r="I2943" i="12" s="1"/>
  <c r="J2943" i="12" s="1"/>
  <c r="K73" i="1"/>
  <c r="I3519" i="12" s="1"/>
  <c r="J3519" i="12" s="1"/>
  <c r="L73" i="1"/>
  <c r="I4095" i="12" s="1"/>
  <c r="J4095" i="12" s="1"/>
  <c r="M73" i="1"/>
  <c r="I4671" i="12" s="1"/>
  <c r="J4671" i="12" s="1"/>
  <c r="N73" i="1"/>
  <c r="I5247" i="12" s="1"/>
  <c r="J5247" i="12" s="1"/>
  <c r="E74" i="1"/>
  <c r="I64" i="12" s="1"/>
  <c r="J64" i="12" s="1"/>
  <c r="F74" i="1"/>
  <c r="I640" i="12" s="1"/>
  <c r="J640" i="12" s="1"/>
  <c r="G74" i="1"/>
  <c r="I1216" i="12" s="1"/>
  <c r="J1216" i="12" s="1"/>
  <c r="H74" i="1"/>
  <c r="I1792" i="12" s="1"/>
  <c r="J1792" i="12" s="1"/>
  <c r="I74" i="1"/>
  <c r="I2368" i="12" s="1"/>
  <c r="J2368" i="12" s="1"/>
  <c r="J74" i="1"/>
  <c r="I2944" i="12" s="1"/>
  <c r="J2944" i="12" s="1"/>
  <c r="K74" i="1"/>
  <c r="I3520" i="12" s="1"/>
  <c r="J3520" i="12" s="1"/>
  <c r="L74" i="1"/>
  <c r="I4096" i="12" s="1"/>
  <c r="J4096" i="12" s="1"/>
  <c r="M74" i="1"/>
  <c r="I4672" i="12" s="1"/>
  <c r="J4672" i="12" s="1"/>
  <c r="N74" i="1"/>
  <c r="I5248" i="12" s="1"/>
  <c r="J5248" i="12" s="1"/>
  <c r="E65" i="1"/>
  <c r="I55" i="12" s="1"/>
  <c r="J55" i="12" s="1"/>
  <c r="F65" i="1"/>
  <c r="I631" i="12" s="1"/>
  <c r="J631" i="12" s="1"/>
  <c r="G65" i="1"/>
  <c r="I1207" i="12" s="1"/>
  <c r="J1207" i="12" s="1"/>
  <c r="H65" i="1"/>
  <c r="I1783" i="12" s="1"/>
  <c r="J1783" i="12" s="1"/>
  <c r="I65" i="1"/>
  <c r="I2359" i="12" s="1"/>
  <c r="J2359" i="12" s="1"/>
  <c r="J65" i="1"/>
  <c r="I2935" i="12" s="1"/>
  <c r="J2935" i="12" s="1"/>
  <c r="K65" i="1"/>
  <c r="I3511" i="12" s="1"/>
  <c r="J3511" i="12" s="1"/>
  <c r="L65" i="1"/>
  <c r="I4087" i="12" s="1"/>
  <c r="J4087" i="12" s="1"/>
  <c r="M65" i="1"/>
  <c r="I4663" i="12" s="1"/>
  <c r="J4663" i="12" s="1"/>
  <c r="N65" i="1"/>
  <c r="I5239" i="12" s="1"/>
  <c r="J5239" i="12" s="1"/>
  <c r="E66" i="1"/>
  <c r="I56" i="12" s="1"/>
  <c r="J56" i="12" s="1"/>
  <c r="F66" i="1"/>
  <c r="I632" i="12" s="1"/>
  <c r="J632" i="12" s="1"/>
  <c r="G66" i="1"/>
  <c r="I1208" i="12" s="1"/>
  <c r="J1208" i="12" s="1"/>
  <c r="H66" i="1"/>
  <c r="I1784" i="12" s="1"/>
  <c r="J1784" i="12" s="1"/>
  <c r="I66" i="1"/>
  <c r="I2360" i="12" s="1"/>
  <c r="J2360" i="12" s="1"/>
  <c r="J66" i="1"/>
  <c r="I2936" i="12" s="1"/>
  <c r="J2936" i="12" s="1"/>
  <c r="K66" i="1"/>
  <c r="I3512" i="12" s="1"/>
  <c r="J3512" i="12" s="1"/>
  <c r="L66" i="1"/>
  <c r="I4088" i="12" s="1"/>
  <c r="J4088" i="12" s="1"/>
  <c r="M66" i="1"/>
  <c r="I4664" i="12" s="1"/>
  <c r="J4664" i="12" s="1"/>
  <c r="N66" i="1"/>
  <c r="I5240" i="12" s="1"/>
  <c r="J5240" i="12" s="1"/>
  <c r="E67" i="1"/>
  <c r="I57" i="12" s="1"/>
  <c r="J57" i="12" s="1"/>
  <c r="F67" i="1"/>
  <c r="I633" i="12" s="1"/>
  <c r="J633" i="12" s="1"/>
  <c r="G67" i="1"/>
  <c r="I1209" i="12" s="1"/>
  <c r="J1209" i="12" s="1"/>
  <c r="H67" i="1"/>
  <c r="I1785" i="12" s="1"/>
  <c r="J1785" i="12" s="1"/>
  <c r="I67" i="1"/>
  <c r="I2361" i="12" s="1"/>
  <c r="J2361" i="12" s="1"/>
  <c r="J67" i="1"/>
  <c r="I2937" i="12" s="1"/>
  <c r="J2937" i="12" s="1"/>
  <c r="K67" i="1"/>
  <c r="I3513" i="12" s="1"/>
  <c r="J3513" i="12" s="1"/>
  <c r="L67" i="1"/>
  <c r="I4089" i="12" s="1"/>
  <c r="J4089" i="12" s="1"/>
  <c r="M67" i="1"/>
  <c r="I4665" i="12" s="1"/>
  <c r="J4665" i="12" s="1"/>
  <c r="N67" i="1"/>
  <c r="I5241" i="12" s="1"/>
  <c r="J5241" i="12" s="1"/>
  <c r="E68" i="1"/>
  <c r="I58" i="12" s="1"/>
  <c r="J58" i="12" s="1"/>
  <c r="F68" i="1"/>
  <c r="I634" i="12" s="1"/>
  <c r="J634" i="12" s="1"/>
  <c r="G68" i="1"/>
  <c r="I1210" i="12" s="1"/>
  <c r="J1210" i="12" s="1"/>
  <c r="H68" i="1"/>
  <c r="I1786" i="12" s="1"/>
  <c r="J1786" i="12" s="1"/>
  <c r="I68" i="1"/>
  <c r="I2362" i="12" s="1"/>
  <c r="J2362" i="12" s="1"/>
  <c r="J68" i="1"/>
  <c r="I2938" i="12" s="1"/>
  <c r="J2938" i="12" s="1"/>
  <c r="K68" i="1"/>
  <c r="I3514" i="12" s="1"/>
  <c r="J3514" i="12" s="1"/>
  <c r="L68" i="1"/>
  <c r="I4090" i="12" s="1"/>
  <c r="J4090" i="12" s="1"/>
  <c r="M68" i="1"/>
  <c r="I4666" i="12" s="1"/>
  <c r="J4666" i="12" s="1"/>
  <c r="N68" i="1"/>
  <c r="I5242" i="12" s="1"/>
  <c r="J5242" i="12" s="1"/>
  <c r="E69" i="1"/>
  <c r="I59" i="12" s="1"/>
  <c r="J59" i="12" s="1"/>
  <c r="F69" i="1"/>
  <c r="I635" i="12" s="1"/>
  <c r="J635" i="12" s="1"/>
  <c r="G69" i="1"/>
  <c r="I1211" i="12" s="1"/>
  <c r="J1211" i="12" s="1"/>
  <c r="H69" i="1"/>
  <c r="I1787" i="12" s="1"/>
  <c r="J1787" i="12" s="1"/>
  <c r="I69" i="1"/>
  <c r="I2363" i="12" s="1"/>
  <c r="J2363" i="12" s="1"/>
  <c r="J69" i="1"/>
  <c r="I2939" i="12" s="1"/>
  <c r="J2939" i="12" s="1"/>
  <c r="K69" i="1"/>
  <c r="I3515" i="12" s="1"/>
  <c r="J3515" i="12" s="1"/>
  <c r="L69" i="1"/>
  <c r="I4091" i="12" s="1"/>
  <c r="J4091" i="12" s="1"/>
  <c r="M69" i="1"/>
  <c r="I4667" i="12" s="1"/>
  <c r="J4667" i="12" s="1"/>
  <c r="N69" i="1"/>
  <c r="I5243" i="12" s="1"/>
  <c r="J5243" i="12" s="1"/>
  <c r="E70" i="1"/>
  <c r="I60" i="12" s="1"/>
  <c r="J60" i="12" s="1"/>
  <c r="F70" i="1"/>
  <c r="I636" i="12" s="1"/>
  <c r="J636" i="12" s="1"/>
  <c r="G70" i="1"/>
  <c r="I1212" i="12" s="1"/>
  <c r="J1212" i="12" s="1"/>
  <c r="H70" i="1"/>
  <c r="I1788" i="12" s="1"/>
  <c r="J1788" i="12" s="1"/>
  <c r="I70" i="1"/>
  <c r="I2364" i="12" s="1"/>
  <c r="J2364" i="12" s="1"/>
  <c r="J70" i="1"/>
  <c r="I2940" i="12" s="1"/>
  <c r="J2940" i="12" s="1"/>
  <c r="K70" i="1"/>
  <c r="I3516" i="12" s="1"/>
  <c r="J3516" i="12" s="1"/>
  <c r="L70" i="1"/>
  <c r="I4092" i="12" s="1"/>
  <c r="J4092" i="12" s="1"/>
  <c r="M70" i="1"/>
  <c r="I4668" i="12" s="1"/>
  <c r="J4668" i="12" s="1"/>
  <c r="N70" i="1"/>
  <c r="I5244" i="12" s="1"/>
  <c r="J5244" i="12" s="1"/>
  <c r="E71" i="1"/>
  <c r="I61" i="12" s="1"/>
  <c r="J61" i="12" s="1"/>
  <c r="F71" i="1"/>
  <c r="I637" i="12" s="1"/>
  <c r="J637" i="12" s="1"/>
  <c r="G71" i="1"/>
  <c r="I1213" i="12" s="1"/>
  <c r="J1213" i="12" s="1"/>
  <c r="H71" i="1"/>
  <c r="I1789" i="12" s="1"/>
  <c r="J1789" i="12" s="1"/>
  <c r="I71" i="1"/>
  <c r="I2365" i="12" s="1"/>
  <c r="J2365" i="12" s="1"/>
  <c r="J71" i="1"/>
  <c r="I2941" i="12" s="1"/>
  <c r="J2941" i="12" s="1"/>
  <c r="K71" i="1"/>
  <c r="I3517" i="12" s="1"/>
  <c r="J3517" i="12" s="1"/>
  <c r="L71" i="1"/>
  <c r="I4093" i="12" s="1"/>
  <c r="J4093" i="12" s="1"/>
  <c r="M71" i="1"/>
  <c r="I4669" i="12" s="1"/>
  <c r="J4669" i="12" s="1"/>
  <c r="N71" i="1"/>
  <c r="I5245" i="12" s="1"/>
  <c r="J5245" i="12" s="1"/>
  <c r="N64" i="1"/>
  <c r="I5238" i="12" s="1"/>
  <c r="J5238" i="12" s="1"/>
  <c r="M64" i="1"/>
  <c r="I4662" i="12" s="1"/>
  <c r="J4662" i="12" s="1"/>
  <c r="L64" i="1"/>
  <c r="I4086" i="12" s="1"/>
  <c r="J4086" i="12" s="1"/>
  <c r="K64" i="1"/>
  <c r="I3510" i="12" s="1"/>
  <c r="J3510" i="12" s="1"/>
  <c r="J64" i="1"/>
  <c r="I2934" i="12" s="1"/>
  <c r="J2934" i="12" s="1"/>
  <c r="I64" i="1"/>
  <c r="I2358" i="12" s="1"/>
  <c r="J2358" i="12" s="1"/>
  <c r="H64" i="1"/>
  <c r="I1782" i="12" s="1"/>
  <c r="J1782" i="12" s="1"/>
  <c r="G64" i="1"/>
  <c r="I1206" i="12" s="1"/>
  <c r="J1206" i="12" s="1"/>
  <c r="F64" i="1"/>
  <c r="I630" i="12" s="1"/>
  <c r="J630" i="12" s="1"/>
  <c r="E64" i="1"/>
  <c r="I54" i="12" s="1"/>
  <c r="J54" i="12" s="1"/>
  <c r="O103" i="1" l="1"/>
  <c r="I2973" i="12"/>
  <c r="J2973" i="12" s="1"/>
  <c r="Q89" i="1"/>
  <c r="I6991" i="12" s="1"/>
  <c r="J6991" i="12" s="1"/>
  <c r="R78" i="1"/>
  <c r="I7556" i="12" s="1"/>
  <c r="J7556" i="12" s="1"/>
  <c r="Q76" i="1"/>
  <c r="I6978" i="12" s="1"/>
  <c r="J6978" i="12" s="1"/>
  <c r="P92" i="1"/>
  <c r="I6418" i="12" s="1"/>
  <c r="J6418" i="12" s="1"/>
  <c r="P84" i="1"/>
  <c r="I6410" i="12" s="1"/>
  <c r="J6410" i="12" s="1"/>
  <c r="S81" i="1"/>
  <c r="I8135" i="12" s="1"/>
  <c r="J8135" i="12" s="1"/>
  <c r="S75" i="1"/>
  <c r="I8129" i="12" s="1"/>
  <c r="J8129" i="12" s="1"/>
  <c r="Q87" i="1"/>
  <c r="I6989" i="12" s="1"/>
  <c r="J6989" i="12" s="1"/>
  <c r="O84" i="1"/>
  <c r="P82" i="1"/>
  <c r="I6408" i="12" s="1"/>
  <c r="J6408" i="12" s="1"/>
  <c r="O106" i="1"/>
  <c r="R105" i="1"/>
  <c r="I7583" i="12" s="1"/>
  <c r="J7583" i="12" s="1"/>
  <c r="P103" i="1"/>
  <c r="I6429" i="12" s="1"/>
  <c r="J6429" i="12" s="1"/>
  <c r="O99" i="1"/>
  <c r="Q93" i="1"/>
  <c r="I6995" i="12" s="1"/>
  <c r="J6995" i="12" s="1"/>
  <c r="Q85" i="1"/>
  <c r="I6987" i="12" s="1"/>
  <c r="J6987" i="12" s="1"/>
  <c r="P75" i="1"/>
  <c r="I6401" i="12" s="1"/>
  <c r="J6401" i="12" s="1"/>
  <c r="R103" i="1"/>
  <c r="I7581" i="12" s="1"/>
  <c r="J7581" i="12" s="1"/>
  <c r="R95" i="1"/>
  <c r="I7573" i="12" s="1"/>
  <c r="J7573" i="12" s="1"/>
  <c r="S93" i="1"/>
  <c r="I8147" i="12" s="1"/>
  <c r="J8147" i="12" s="1"/>
  <c r="S106" i="1"/>
  <c r="I8160" i="12" s="1"/>
  <c r="J8160" i="12" s="1"/>
  <c r="S105" i="1"/>
  <c r="I8159" i="12" s="1"/>
  <c r="J8159" i="12" s="1"/>
  <c r="S90" i="1"/>
  <c r="I8144" i="12" s="1"/>
  <c r="J8144" i="12" s="1"/>
  <c r="S82" i="1"/>
  <c r="I8136" i="12" s="1"/>
  <c r="J8136" i="12" s="1"/>
  <c r="S77" i="1"/>
  <c r="I8131" i="12" s="1"/>
  <c r="J8131" i="12" s="1"/>
  <c r="Q75" i="1"/>
  <c r="I6977" i="12" s="1"/>
  <c r="J6977" i="12" s="1"/>
  <c r="R79" i="1"/>
  <c r="I7557" i="12" s="1"/>
  <c r="J7557" i="12" s="1"/>
  <c r="S94" i="1"/>
  <c r="I8148" i="12" s="1"/>
  <c r="J8148" i="12" s="1"/>
  <c r="Q92" i="1"/>
  <c r="I6994" i="12" s="1"/>
  <c r="J6994" i="12" s="1"/>
  <c r="S86" i="1"/>
  <c r="I8140" i="12" s="1"/>
  <c r="J8140" i="12" s="1"/>
  <c r="Q84" i="1"/>
  <c r="I6986" i="12" s="1"/>
  <c r="J6986" i="12" s="1"/>
  <c r="S111" i="1"/>
  <c r="I8165" i="12" s="1"/>
  <c r="J8165" i="12" s="1"/>
  <c r="R106" i="1"/>
  <c r="I7584" i="12" s="1"/>
  <c r="J7584" i="12" s="1"/>
  <c r="S84" i="1"/>
  <c r="I8138" i="12" s="1"/>
  <c r="J8138" i="12" s="1"/>
  <c r="P81" i="1"/>
  <c r="I6407" i="12" s="1"/>
  <c r="J6407" i="12" s="1"/>
  <c r="O75" i="1"/>
  <c r="S97" i="1"/>
  <c r="I8151" i="12" s="1"/>
  <c r="J8151" i="12" s="1"/>
  <c r="S89" i="1"/>
  <c r="I8143" i="12" s="1"/>
  <c r="J8143" i="12" s="1"/>
  <c r="O68" i="1"/>
  <c r="S109" i="1"/>
  <c r="I8163" i="12" s="1"/>
  <c r="J8163" i="12" s="1"/>
  <c r="R94" i="1"/>
  <c r="I7572" i="12" s="1"/>
  <c r="J7572" i="12" s="1"/>
  <c r="R89" i="1"/>
  <c r="I7567" i="12" s="1"/>
  <c r="J7567" i="12" s="1"/>
  <c r="Q65" i="1"/>
  <c r="I6967" i="12" s="1"/>
  <c r="J6967" i="12" s="1"/>
  <c r="E18" i="8"/>
  <c r="F18" i="8" s="1"/>
  <c r="D12" i="6" s="1"/>
  <c r="P72" i="1"/>
  <c r="I6398" i="12" s="1"/>
  <c r="J6398" i="12" s="1"/>
  <c r="S114" i="1"/>
  <c r="I8168" i="12" s="1"/>
  <c r="J8168" i="12" s="1"/>
  <c r="S102" i="1"/>
  <c r="I8156" i="12" s="1"/>
  <c r="J8156" i="12" s="1"/>
  <c r="S101" i="1"/>
  <c r="I8155" i="12" s="1"/>
  <c r="J8155" i="12" s="1"/>
  <c r="O98" i="1"/>
  <c r="Q95" i="1"/>
  <c r="I6997" i="12" s="1"/>
  <c r="J6997" i="12" s="1"/>
  <c r="O92" i="1"/>
  <c r="P90" i="1"/>
  <c r="I6416" i="12" s="1"/>
  <c r="J6416" i="12" s="1"/>
  <c r="R87" i="1"/>
  <c r="I7565" i="12" s="1"/>
  <c r="J7565" i="12" s="1"/>
  <c r="R86" i="1"/>
  <c r="I7564" i="12" s="1"/>
  <c r="J7564" i="12" s="1"/>
  <c r="R81" i="1"/>
  <c r="I7559" i="12" s="1"/>
  <c r="J7559" i="12" s="1"/>
  <c r="P69" i="1"/>
  <c r="I6395" i="12" s="1"/>
  <c r="J6395" i="12" s="1"/>
  <c r="S72" i="1"/>
  <c r="I8126" i="12" s="1"/>
  <c r="J8126" i="12" s="1"/>
  <c r="S108" i="1"/>
  <c r="I8162" i="12" s="1"/>
  <c r="J8162" i="12" s="1"/>
  <c r="R98" i="1"/>
  <c r="I7576" i="12" s="1"/>
  <c r="J7576" i="12" s="1"/>
  <c r="S85" i="1"/>
  <c r="I8139" i="12" s="1"/>
  <c r="J8139" i="12" s="1"/>
  <c r="S113" i="1"/>
  <c r="I8167" i="12" s="1"/>
  <c r="J8167" i="12" s="1"/>
  <c r="S100" i="1"/>
  <c r="I8154" i="12" s="1"/>
  <c r="J8154" i="12" s="1"/>
  <c r="R90" i="1"/>
  <c r="I7568" i="12" s="1"/>
  <c r="J7568" i="12" s="1"/>
  <c r="S68" i="1"/>
  <c r="I8122" i="12" s="1"/>
  <c r="J8122" i="12" s="1"/>
  <c r="Q69" i="1"/>
  <c r="I6971" i="12" s="1"/>
  <c r="J6971" i="12" s="1"/>
  <c r="Q73" i="1"/>
  <c r="I6975" i="12" s="1"/>
  <c r="J6975" i="12" s="1"/>
  <c r="S110" i="1"/>
  <c r="I8164" i="12" s="1"/>
  <c r="J8164" i="12" s="1"/>
  <c r="O102" i="1"/>
  <c r="S98" i="1"/>
  <c r="I8152" i="12" s="1"/>
  <c r="J8152" i="12" s="1"/>
  <c r="O97" i="1"/>
  <c r="S92" i="1"/>
  <c r="I8146" i="12" s="1"/>
  <c r="J8146" i="12" s="1"/>
  <c r="P89" i="1"/>
  <c r="I6415" i="12" s="1"/>
  <c r="J6415" i="12" s="1"/>
  <c r="R82" i="1"/>
  <c r="I7560" i="12" s="1"/>
  <c r="J7560" i="12" s="1"/>
  <c r="Q81" i="1"/>
  <c r="I6983" i="12" s="1"/>
  <c r="J6983" i="12" s="1"/>
  <c r="R77" i="1"/>
  <c r="I7555" i="12" s="1"/>
  <c r="J7555" i="12" s="1"/>
  <c r="S112" i="1"/>
  <c r="I8166" i="12" s="1"/>
  <c r="J8166" i="12" s="1"/>
  <c r="O108" i="1"/>
  <c r="R102" i="1"/>
  <c r="I7580" i="12" s="1"/>
  <c r="J7580" i="12" s="1"/>
  <c r="R97" i="1"/>
  <c r="I7575" i="12" s="1"/>
  <c r="J7575" i="12" s="1"/>
  <c r="S76" i="1"/>
  <c r="I8130" i="12" s="1"/>
  <c r="J8130" i="12" s="1"/>
  <c r="R101" i="1"/>
  <c r="I7579" i="12" s="1"/>
  <c r="J7579" i="12" s="1"/>
  <c r="P99" i="1"/>
  <c r="I6425" i="12" s="1"/>
  <c r="J6425" i="12" s="1"/>
  <c r="S96" i="1"/>
  <c r="I8150" i="12" s="1"/>
  <c r="J8150" i="12" s="1"/>
  <c r="O88" i="1"/>
  <c r="R85" i="1"/>
  <c r="I7563" i="12" s="1"/>
  <c r="J7563" i="12" s="1"/>
  <c r="S80" i="1"/>
  <c r="I8134" i="12" s="1"/>
  <c r="J8134" i="12" s="1"/>
  <c r="R76" i="1"/>
  <c r="I7554" i="12" s="1"/>
  <c r="J7554" i="12" s="1"/>
  <c r="Q114" i="1"/>
  <c r="I7016" i="12" s="1"/>
  <c r="J7016" i="12" s="1"/>
  <c r="Q112" i="1"/>
  <c r="I7014" i="12" s="1"/>
  <c r="J7014" i="12" s="1"/>
  <c r="Q110" i="1"/>
  <c r="I7012" i="12" s="1"/>
  <c r="J7012" i="12" s="1"/>
  <c r="P108" i="1"/>
  <c r="I6434" i="12" s="1"/>
  <c r="J6434" i="12" s="1"/>
  <c r="S107" i="1"/>
  <c r="I8161" i="12" s="1"/>
  <c r="J8161" i="12" s="1"/>
  <c r="Q103" i="1"/>
  <c r="I7005" i="12" s="1"/>
  <c r="J7005" i="12" s="1"/>
  <c r="R99" i="1"/>
  <c r="I7577" i="12" s="1"/>
  <c r="J7577" i="12" s="1"/>
  <c r="R96" i="1"/>
  <c r="I7574" i="12" s="1"/>
  <c r="J7574" i="12" s="1"/>
  <c r="P93" i="1"/>
  <c r="I6419" i="12" s="1"/>
  <c r="J6419" i="12" s="1"/>
  <c r="S91" i="1"/>
  <c r="I8145" i="12" s="1"/>
  <c r="J8145" i="12" s="1"/>
  <c r="Q88" i="1"/>
  <c r="I6990" i="12" s="1"/>
  <c r="J6990" i="12" s="1"/>
  <c r="P86" i="1"/>
  <c r="I6412" i="12" s="1"/>
  <c r="J6412" i="12" s="1"/>
  <c r="R83" i="1"/>
  <c r="I7561" i="12" s="1"/>
  <c r="J7561" i="12" s="1"/>
  <c r="R80" i="1"/>
  <c r="I7558" i="12" s="1"/>
  <c r="J7558" i="12" s="1"/>
  <c r="Q78" i="1"/>
  <c r="I6980" i="12" s="1"/>
  <c r="J6980" i="12" s="1"/>
  <c r="P77" i="1"/>
  <c r="I6403" i="12" s="1"/>
  <c r="J6403" i="12" s="1"/>
  <c r="Q107" i="1"/>
  <c r="I7009" i="12" s="1"/>
  <c r="J7009" i="12" s="1"/>
  <c r="R100" i="1"/>
  <c r="I7578" i="12" s="1"/>
  <c r="J7578" i="12" s="1"/>
  <c r="Q98" i="1"/>
  <c r="I7000" i="12" s="1"/>
  <c r="J7000" i="12" s="1"/>
  <c r="S95" i="1"/>
  <c r="I8149" i="12" s="1"/>
  <c r="J8149" i="12" s="1"/>
  <c r="O85" i="1"/>
  <c r="R84" i="1"/>
  <c r="I7562" i="12" s="1"/>
  <c r="J7562" i="12" s="1"/>
  <c r="S79" i="1"/>
  <c r="I8133" i="12" s="1"/>
  <c r="J8133" i="12" s="1"/>
  <c r="O76" i="1"/>
  <c r="R75" i="1"/>
  <c r="I7553" i="12" s="1"/>
  <c r="J7553" i="12" s="1"/>
  <c r="R109" i="1"/>
  <c r="I7587" i="12" s="1"/>
  <c r="J7587" i="12" s="1"/>
  <c r="P107" i="1"/>
  <c r="I6433" i="12" s="1"/>
  <c r="J6433" i="12" s="1"/>
  <c r="S104" i="1"/>
  <c r="I8158" i="12" s="1"/>
  <c r="J8158" i="12" s="1"/>
  <c r="O96" i="1"/>
  <c r="R93" i="1"/>
  <c r="I7571" i="12" s="1"/>
  <c r="J7571" i="12" s="1"/>
  <c r="S88" i="1"/>
  <c r="I8142" i="12" s="1"/>
  <c r="J8142" i="12" s="1"/>
  <c r="O80" i="1"/>
  <c r="Q72" i="1"/>
  <c r="I6974" i="12" s="1"/>
  <c r="J6974" i="12" s="1"/>
  <c r="Q113" i="1"/>
  <c r="I7015" i="12" s="1"/>
  <c r="J7015" i="12" s="1"/>
  <c r="Q111" i="1"/>
  <c r="I7013" i="12" s="1"/>
  <c r="J7013" i="12" s="1"/>
  <c r="R107" i="1"/>
  <c r="I7585" i="12" s="1"/>
  <c r="J7585" i="12" s="1"/>
  <c r="R104" i="1"/>
  <c r="I7582" i="12" s="1"/>
  <c r="J7582" i="12" s="1"/>
  <c r="Q102" i="1"/>
  <c r="I7004" i="12" s="1"/>
  <c r="J7004" i="12" s="1"/>
  <c r="S99" i="1"/>
  <c r="I8153" i="12" s="1"/>
  <c r="J8153" i="12" s="1"/>
  <c r="Q96" i="1"/>
  <c r="I6998" i="12" s="1"/>
  <c r="J6998" i="12" s="1"/>
  <c r="P94" i="1"/>
  <c r="I6420" i="12" s="1"/>
  <c r="J6420" i="12" s="1"/>
  <c r="R91" i="1"/>
  <c r="I7569" i="12" s="1"/>
  <c r="J7569" i="12" s="1"/>
  <c r="O89" i="1"/>
  <c r="R88" i="1"/>
  <c r="I7566" i="12" s="1"/>
  <c r="J7566" i="12" s="1"/>
  <c r="P85" i="1"/>
  <c r="I6411" i="12" s="1"/>
  <c r="J6411" i="12" s="1"/>
  <c r="S83" i="1"/>
  <c r="I8137" i="12" s="1"/>
  <c r="J8137" i="12" s="1"/>
  <c r="Q80" i="1"/>
  <c r="I6982" i="12" s="1"/>
  <c r="J6982" i="12" s="1"/>
  <c r="P78" i="1"/>
  <c r="I6404" i="12" s="1"/>
  <c r="J6404" i="12" s="1"/>
  <c r="P76" i="1"/>
  <c r="I6402" i="12" s="1"/>
  <c r="J6402" i="12" s="1"/>
  <c r="O109" i="1"/>
  <c r="R108" i="1"/>
  <c r="I7586" i="12" s="1"/>
  <c r="J7586" i="12" s="1"/>
  <c r="Q106" i="1"/>
  <c r="I7008" i="12" s="1"/>
  <c r="J7008" i="12" s="1"/>
  <c r="P104" i="1"/>
  <c r="I6430" i="12" s="1"/>
  <c r="J6430" i="12" s="1"/>
  <c r="S103" i="1"/>
  <c r="I8157" i="12" s="1"/>
  <c r="J8157" i="12" s="1"/>
  <c r="Q99" i="1"/>
  <c r="I7001" i="12" s="1"/>
  <c r="J7001" i="12" s="1"/>
  <c r="O93" i="1"/>
  <c r="R92" i="1"/>
  <c r="I7570" i="12" s="1"/>
  <c r="J7570" i="12" s="1"/>
  <c r="S87" i="1"/>
  <c r="I8141" i="12" s="1"/>
  <c r="J8141" i="12" s="1"/>
  <c r="S78" i="1"/>
  <c r="I8132" i="12" s="1"/>
  <c r="J8132" i="12" s="1"/>
  <c r="P71" i="1"/>
  <c r="I6397" i="12" s="1"/>
  <c r="J6397" i="12" s="1"/>
  <c r="S115" i="1"/>
  <c r="I8169" i="12" s="1"/>
  <c r="J8169" i="12" s="1"/>
  <c r="R114" i="1"/>
  <c r="I7592" i="12" s="1"/>
  <c r="J7592" i="12" s="1"/>
  <c r="O114" i="1"/>
  <c r="R112" i="1"/>
  <c r="I7590" i="12" s="1"/>
  <c r="J7590" i="12" s="1"/>
  <c r="O112" i="1"/>
  <c r="R110" i="1"/>
  <c r="I7588" i="12" s="1"/>
  <c r="J7588" i="12" s="1"/>
  <c r="O110" i="1"/>
  <c r="Q108" i="1"/>
  <c r="I7010" i="12" s="1"/>
  <c r="J7010" i="12" s="1"/>
  <c r="P105" i="1"/>
  <c r="I6431" i="12" s="1"/>
  <c r="J6431" i="12" s="1"/>
  <c r="O101" i="1"/>
  <c r="Q100" i="1"/>
  <c r="I7002" i="12" s="1"/>
  <c r="J7002" i="12" s="1"/>
  <c r="P97" i="1"/>
  <c r="I6423" i="12" s="1"/>
  <c r="J6423" i="12" s="1"/>
  <c r="P96" i="1"/>
  <c r="I6422" i="12" s="1"/>
  <c r="J6422" i="12" s="1"/>
  <c r="O94" i="1"/>
  <c r="Q91" i="1"/>
  <c r="I6993" i="12" s="1"/>
  <c r="J6993" i="12" s="1"/>
  <c r="P88" i="1"/>
  <c r="I6414" i="12" s="1"/>
  <c r="J6414" i="12" s="1"/>
  <c r="O86" i="1"/>
  <c r="Q83" i="1"/>
  <c r="I6985" i="12" s="1"/>
  <c r="J6985" i="12" s="1"/>
  <c r="P80" i="1"/>
  <c r="I6406" i="12" s="1"/>
  <c r="J6406" i="12" s="1"/>
  <c r="O78" i="1"/>
  <c r="O73" i="1"/>
  <c r="O104" i="1"/>
  <c r="P100" i="1"/>
  <c r="I6426" i="12" s="1"/>
  <c r="J6426" i="12" s="1"/>
  <c r="Q94" i="1"/>
  <c r="I6996" i="12" s="1"/>
  <c r="J6996" i="12" s="1"/>
  <c r="P91" i="1"/>
  <c r="I6417" i="12" s="1"/>
  <c r="J6417" i="12" s="1"/>
  <c r="Q86" i="1"/>
  <c r="I6988" i="12" s="1"/>
  <c r="J6988" i="12" s="1"/>
  <c r="P83" i="1"/>
  <c r="I6409" i="12" s="1"/>
  <c r="J6409" i="12" s="1"/>
  <c r="O81" i="1"/>
  <c r="Q79" i="1"/>
  <c r="I6981" i="12" s="1"/>
  <c r="J6981" i="12" s="1"/>
  <c r="P67" i="1"/>
  <c r="I6393" i="12" s="1"/>
  <c r="J6393" i="12" s="1"/>
  <c r="P115" i="1"/>
  <c r="I6441" i="12" s="1"/>
  <c r="J6441" i="12" s="1"/>
  <c r="P113" i="1"/>
  <c r="I6439" i="12" s="1"/>
  <c r="J6439" i="12" s="1"/>
  <c r="P111" i="1"/>
  <c r="I6437" i="12" s="1"/>
  <c r="J6437" i="12" s="1"/>
  <c r="Q109" i="1"/>
  <c r="I7011" i="12" s="1"/>
  <c r="J7011" i="12" s="1"/>
  <c r="P106" i="1"/>
  <c r="I6432" i="12" s="1"/>
  <c r="J6432" i="12" s="1"/>
  <c r="Q101" i="1"/>
  <c r="I7003" i="12" s="1"/>
  <c r="J7003" i="12" s="1"/>
  <c r="P98" i="1"/>
  <c r="I6424" i="12" s="1"/>
  <c r="J6424" i="12" s="1"/>
  <c r="O95" i="1"/>
  <c r="O87" i="1"/>
  <c r="O79" i="1"/>
  <c r="Q74" i="1"/>
  <c r="I6976" i="12" s="1"/>
  <c r="J6976" i="12" s="1"/>
  <c r="R115" i="1"/>
  <c r="I7593" i="12" s="1"/>
  <c r="J7593" i="12" s="1"/>
  <c r="O115" i="1"/>
  <c r="R113" i="1"/>
  <c r="I7591" i="12" s="1"/>
  <c r="J7591" i="12" s="1"/>
  <c r="O113" i="1"/>
  <c r="R111" i="1"/>
  <c r="I7589" i="12" s="1"/>
  <c r="J7589" i="12" s="1"/>
  <c r="O111" i="1"/>
  <c r="P109" i="1"/>
  <c r="I6435" i="12" s="1"/>
  <c r="J6435" i="12" s="1"/>
  <c r="O105" i="1"/>
  <c r="Q104" i="1"/>
  <c r="I7006" i="12" s="1"/>
  <c r="J7006" i="12" s="1"/>
  <c r="P101" i="1"/>
  <c r="I6427" i="12" s="1"/>
  <c r="J6427" i="12" s="1"/>
  <c r="O90" i="1"/>
  <c r="O82" i="1"/>
  <c r="R73" i="1"/>
  <c r="I7551" i="12" s="1"/>
  <c r="J7551" i="12" s="1"/>
  <c r="Q67" i="1"/>
  <c r="I6969" i="12" s="1"/>
  <c r="J6969" i="12" s="1"/>
  <c r="O100" i="1"/>
  <c r="P95" i="1"/>
  <c r="I6421" i="12" s="1"/>
  <c r="J6421" i="12" s="1"/>
  <c r="Q90" i="1"/>
  <c r="I6992" i="12" s="1"/>
  <c r="J6992" i="12" s="1"/>
  <c r="P87" i="1"/>
  <c r="I6413" i="12" s="1"/>
  <c r="J6413" i="12" s="1"/>
  <c r="Q82" i="1"/>
  <c r="I6984" i="12" s="1"/>
  <c r="J6984" i="12" s="1"/>
  <c r="P79" i="1"/>
  <c r="I6405" i="12" s="1"/>
  <c r="J6405" i="12" s="1"/>
  <c r="S70" i="1"/>
  <c r="I8124" i="12" s="1"/>
  <c r="J8124" i="12" s="1"/>
  <c r="P114" i="1"/>
  <c r="I6440" i="12" s="1"/>
  <c r="J6440" i="12" s="1"/>
  <c r="P112" i="1"/>
  <c r="I6438" i="12" s="1"/>
  <c r="J6438" i="12" s="1"/>
  <c r="P110" i="1"/>
  <c r="I6436" i="12" s="1"/>
  <c r="J6436" i="12" s="1"/>
  <c r="O107" i="1"/>
  <c r="Q105" i="1"/>
  <c r="I7007" i="12" s="1"/>
  <c r="J7007" i="12" s="1"/>
  <c r="P102" i="1"/>
  <c r="I6428" i="12" s="1"/>
  <c r="J6428" i="12" s="1"/>
  <c r="Q97" i="1"/>
  <c r="I6999" i="12" s="1"/>
  <c r="J6999" i="12" s="1"/>
  <c r="O91" i="1"/>
  <c r="O83" i="1"/>
  <c r="O77" i="1"/>
  <c r="Q77" i="1"/>
  <c r="I6979" i="12" s="1"/>
  <c r="J6979" i="12" s="1"/>
  <c r="Q115" i="1"/>
  <c r="I7017" i="12" s="1"/>
  <c r="J7017" i="12" s="1"/>
  <c r="Q70" i="1"/>
  <c r="I6972" i="12" s="1"/>
  <c r="J6972" i="12" s="1"/>
  <c r="P65" i="1"/>
  <c r="I6391" i="12" s="1"/>
  <c r="J6391" i="12" s="1"/>
  <c r="P74" i="1"/>
  <c r="I6400" i="12" s="1"/>
  <c r="J6400" i="12" s="1"/>
  <c r="P64" i="1"/>
  <c r="I6390" i="12" s="1"/>
  <c r="J6390" i="12" s="1"/>
  <c r="O69" i="1"/>
  <c r="P66" i="1"/>
  <c r="I6392" i="12" s="1"/>
  <c r="J6392" i="12" s="1"/>
  <c r="S65" i="1"/>
  <c r="I8119" i="12" s="1"/>
  <c r="J8119" i="12" s="1"/>
  <c r="Q64" i="1"/>
  <c r="I6966" i="12" s="1"/>
  <c r="J6966" i="12" s="1"/>
  <c r="R64" i="1"/>
  <c r="I7542" i="12" s="1"/>
  <c r="J7542" i="12" s="1"/>
  <c r="R70" i="1"/>
  <c r="I7548" i="12" s="1"/>
  <c r="J7548" i="12" s="1"/>
  <c r="O64" i="1"/>
  <c r="P68" i="1"/>
  <c r="I6394" i="12" s="1"/>
  <c r="J6394" i="12" s="1"/>
  <c r="Q66" i="1"/>
  <c r="I6968" i="12" s="1"/>
  <c r="J6968" i="12" s="1"/>
  <c r="R74" i="1"/>
  <c r="I7552" i="12" s="1"/>
  <c r="J7552" i="12" s="1"/>
  <c r="O74" i="1"/>
  <c r="E17" i="8"/>
  <c r="F17" i="8" s="1"/>
  <c r="D11" i="6" s="1"/>
  <c r="O66" i="1"/>
  <c r="R65" i="1"/>
  <c r="I7543" i="12" s="1"/>
  <c r="J7543" i="12" s="1"/>
  <c r="S64" i="1"/>
  <c r="I8118" i="12" s="1"/>
  <c r="J8118" i="12" s="1"/>
  <c r="R69" i="1"/>
  <c r="I7547" i="12" s="1"/>
  <c r="J7547" i="12" s="1"/>
  <c r="R67" i="1"/>
  <c r="I7545" i="12" s="1"/>
  <c r="J7545" i="12" s="1"/>
  <c r="Q68" i="1"/>
  <c r="I6970" i="12" s="1"/>
  <c r="J6970" i="12" s="1"/>
  <c r="Q71" i="1"/>
  <c r="I6973" i="12" s="1"/>
  <c r="J6973" i="12" s="1"/>
  <c r="P70" i="1"/>
  <c r="I6396" i="12" s="1"/>
  <c r="J6396" i="12" s="1"/>
  <c r="S74" i="1"/>
  <c r="I8128" i="12" s="1"/>
  <c r="J8128" i="12" s="1"/>
  <c r="R72" i="1"/>
  <c r="I7550" i="12" s="1"/>
  <c r="J7550" i="12" s="1"/>
  <c r="O72" i="1"/>
  <c r="P73" i="1"/>
  <c r="I6399" i="12" s="1"/>
  <c r="J6399" i="12" s="1"/>
  <c r="S71" i="1"/>
  <c r="I8125" i="12" s="1"/>
  <c r="J8125" i="12" s="1"/>
  <c r="R68" i="1"/>
  <c r="I7546" i="12" s="1"/>
  <c r="J7546" i="12" s="1"/>
  <c r="O67" i="1"/>
  <c r="R71" i="1"/>
  <c r="I7549" i="12" s="1"/>
  <c r="J7549" i="12" s="1"/>
  <c r="O70" i="1"/>
  <c r="S66" i="1"/>
  <c r="I8120" i="12" s="1"/>
  <c r="J8120" i="12" s="1"/>
  <c r="S69" i="1"/>
  <c r="I8123" i="12" s="1"/>
  <c r="J8123" i="12" s="1"/>
  <c r="R66" i="1"/>
  <c r="I7544" i="12" s="1"/>
  <c r="J7544" i="12" s="1"/>
  <c r="O65" i="1"/>
  <c r="S73" i="1"/>
  <c r="I8127" i="12" s="1"/>
  <c r="J8127" i="12" s="1"/>
  <c r="O71" i="1"/>
  <c r="S67" i="1"/>
  <c r="I8121" i="12" s="1"/>
  <c r="J8121" i="12" s="1"/>
  <c r="E13" i="8" l="1"/>
  <c r="F13" i="8" s="1"/>
  <c r="D8" i="6" s="1"/>
  <c r="I5820" i="12"/>
  <c r="J5820" i="12" s="1"/>
  <c r="E44" i="8"/>
  <c r="F44" i="8" s="1"/>
  <c r="D34" i="6" s="1"/>
  <c r="I5849" i="12"/>
  <c r="J5849" i="12" s="1"/>
  <c r="E52" i="8"/>
  <c r="F52" i="8" s="1"/>
  <c r="D42" i="6" s="1"/>
  <c r="I5857" i="12"/>
  <c r="J5857" i="12" s="1"/>
  <c r="E46" i="8"/>
  <c r="F46" i="8" s="1"/>
  <c r="D36" i="6" s="1"/>
  <c r="I5851" i="12"/>
  <c r="J5851" i="12" s="1"/>
  <c r="E53" i="8"/>
  <c r="F53" i="8" s="1"/>
  <c r="D43" i="6" s="1"/>
  <c r="I5858" i="12"/>
  <c r="J5858" i="12" s="1"/>
  <c r="E60" i="8"/>
  <c r="F60" i="8" s="1"/>
  <c r="H2" i="6" s="1"/>
  <c r="I5865" i="12"/>
  <c r="J5865" i="12" s="1"/>
  <c r="E59" i="8"/>
  <c r="F59" i="8" s="1"/>
  <c r="I5864" i="12"/>
  <c r="J5864" i="12" s="1"/>
  <c r="E42" i="8"/>
  <c r="F42" i="8" s="1"/>
  <c r="D32" i="6" s="1"/>
  <c r="I5847" i="12"/>
  <c r="J5847" i="12" s="1"/>
  <c r="E14" i="8"/>
  <c r="F14" i="8" s="1"/>
  <c r="D9" i="6" s="1"/>
  <c r="I5821" i="12"/>
  <c r="J5821" i="12" s="1"/>
  <c r="E10" i="8"/>
  <c r="F10" i="8" s="1"/>
  <c r="D5" i="6" s="1"/>
  <c r="I5817" i="12"/>
  <c r="J5817" i="12" s="1"/>
  <c r="E19" i="8"/>
  <c r="F19" i="8" s="1"/>
  <c r="I5824" i="12"/>
  <c r="J5824" i="12" s="1"/>
  <c r="E50" i="8"/>
  <c r="F50" i="8" s="1"/>
  <c r="D40" i="6" s="1"/>
  <c r="I5855" i="12"/>
  <c r="J5855" i="12" s="1"/>
  <c r="E31" i="8"/>
  <c r="F31" i="8" s="1"/>
  <c r="D22" i="6" s="1"/>
  <c r="I5836" i="12"/>
  <c r="J5836" i="12" s="1"/>
  <c r="E41" i="8"/>
  <c r="F41" i="8" s="1"/>
  <c r="I5846" i="12"/>
  <c r="J5846" i="12" s="1"/>
  <c r="E30" i="8"/>
  <c r="F30" i="8" s="1"/>
  <c r="D21" i="6" s="1"/>
  <c r="I5835" i="12"/>
  <c r="J5835" i="12" s="1"/>
  <c r="E33" i="8"/>
  <c r="F33" i="8" s="1"/>
  <c r="D24" i="6" s="1"/>
  <c r="I5838" i="12"/>
  <c r="J5838" i="12" s="1"/>
  <c r="E47" i="8"/>
  <c r="F47" i="8" s="1"/>
  <c r="D37" i="6" s="1"/>
  <c r="I5852" i="12"/>
  <c r="J5852" i="12" s="1"/>
  <c r="E20" i="8"/>
  <c r="F20" i="8" s="1"/>
  <c r="H3" i="6" s="1"/>
  <c r="I5825" i="12"/>
  <c r="J5825" i="12" s="1"/>
  <c r="E22" i="8"/>
  <c r="F22" i="8" s="1"/>
  <c r="D14" i="6" s="1"/>
  <c r="I5827" i="12"/>
  <c r="J5827" i="12" s="1"/>
  <c r="E45" i="8"/>
  <c r="F45" i="8" s="1"/>
  <c r="D35" i="6" s="1"/>
  <c r="I5850" i="12"/>
  <c r="J5850" i="12" s="1"/>
  <c r="E24" i="8"/>
  <c r="F24" i="8" s="1"/>
  <c r="D16" i="6" s="1"/>
  <c r="I5829" i="12"/>
  <c r="J5829" i="12" s="1"/>
  <c r="E37" i="8"/>
  <c r="F37" i="8" s="1"/>
  <c r="D28" i="6" s="1"/>
  <c r="I5842" i="12"/>
  <c r="J5842" i="12" s="1"/>
  <c r="E51" i="8"/>
  <c r="F51" i="8" s="1"/>
  <c r="D41" i="6" s="1"/>
  <c r="I5856" i="12"/>
  <c r="J5856" i="12" s="1"/>
  <c r="E28" i="8"/>
  <c r="F28" i="8" s="1"/>
  <c r="D20" i="6" s="1"/>
  <c r="I5833" i="12"/>
  <c r="J5833" i="12" s="1"/>
  <c r="E56" i="8"/>
  <c r="F56" i="8" s="1"/>
  <c r="D46" i="6" s="1"/>
  <c r="I5861" i="12"/>
  <c r="J5861" i="12" s="1"/>
  <c r="E32" i="8"/>
  <c r="F32" i="8" s="1"/>
  <c r="D23" i="6" s="1"/>
  <c r="I5837" i="12"/>
  <c r="J5837" i="12" s="1"/>
  <c r="E55" i="8"/>
  <c r="F55" i="8" s="1"/>
  <c r="D45" i="6" s="1"/>
  <c r="I5860" i="12"/>
  <c r="J5860" i="12" s="1"/>
  <c r="E34" i="8"/>
  <c r="F34" i="8" s="1"/>
  <c r="D25" i="6" s="1"/>
  <c r="I5839" i="12"/>
  <c r="J5839" i="12" s="1"/>
  <c r="E9" i="8"/>
  <c r="F9" i="8" s="1"/>
  <c r="D4" i="6" s="1"/>
  <c r="I5816" i="12"/>
  <c r="J5816" i="12" s="1"/>
  <c r="E8" i="8"/>
  <c r="F8" i="8" s="1"/>
  <c r="D3" i="6" s="1"/>
  <c r="I5815" i="12"/>
  <c r="J5815" i="12" s="1"/>
  <c r="E12" i="8"/>
  <c r="F12" i="8" s="1"/>
  <c r="D7" i="6" s="1"/>
  <c r="I5819" i="12"/>
  <c r="J5819" i="12" s="1"/>
  <c r="E36" i="8"/>
  <c r="F36" i="8" s="1"/>
  <c r="D27" i="6" s="1"/>
  <c r="I5841" i="12"/>
  <c r="J5841" i="12" s="1"/>
  <c r="E40" i="8"/>
  <c r="F40" i="8" s="1"/>
  <c r="D31" i="6" s="1"/>
  <c r="I5845" i="12"/>
  <c r="J5845" i="12" s="1"/>
  <c r="E49" i="8"/>
  <c r="F49" i="8" s="1"/>
  <c r="D39" i="6" s="1"/>
  <c r="I5854" i="12"/>
  <c r="J5854" i="12" s="1"/>
  <c r="E39" i="8"/>
  <c r="F39" i="8" s="1"/>
  <c r="D30" i="6" s="1"/>
  <c r="I5844" i="12"/>
  <c r="J5844" i="12" s="1"/>
  <c r="E54" i="8"/>
  <c r="F54" i="8" s="1"/>
  <c r="D44" i="6" s="1"/>
  <c r="I5859" i="12"/>
  <c r="J5859" i="12" s="1"/>
  <c r="E43" i="8"/>
  <c r="F43" i="8" s="1"/>
  <c r="D33" i="6" s="1"/>
  <c r="I5848" i="12"/>
  <c r="J5848" i="12" s="1"/>
  <c r="E29" i="8"/>
  <c r="F29" i="8" s="1"/>
  <c r="I5834" i="12"/>
  <c r="J5834" i="12" s="1"/>
  <c r="E15" i="8"/>
  <c r="F15" i="8" s="1"/>
  <c r="D10" i="6" s="1"/>
  <c r="I5822" i="12"/>
  <c r="J5822" i="12" s="1"/>
  <c r="E7" i="8"/>
  <c r="F7" i="8" s="1"/>
  <c r="D2" i="6" s="1"/>
  <c r="I5814" i="12"/>
  <c r="J5814" i="12" s="1"/>
  <c r="E27" i="8"/>
  <c r="F27" i="8" s="1"/>
  <c r="D19" i="6" s="1"/>
  <c r="I5832" i="12"/>
  <c r="J5832" i="12" s="1"/>
  <c r="E58" i="8"/>
  <c r="F58" i="8" s="1"/>
  <c r="D48" i="6" s="1"/>
  <c r="I5863" i="12"/>
  <c r="J5863" i="12" s="1"/>
  <c r="E16" i="8"/>
  <c r="F16" i="8" s="1"/>
  <c r="H4" i="6" s="1"/>
  <c r="I5823" i="12"/>
  <c r="J5823" i="12" s="1"/>
  <c r="E57" i="8"/>
  <c r="F57" i="8" s="1"/>
  <c r="D47" i="6" s="1"/>
  <c r="I5862" i="12"/>
  <c r="J5862" i="12" s="1"/>
  <c r="E35" i="8"/>
  <c r="F35" i="8" s="1"/>
  <c r="D26" i="6" s="1"/>
  <c r="I5840" i="12"/>
  <c r="J5840" i="12" s="1"/>
  <c r="E26" i="8"/>
  <c r="F26" i="8" s="1"/>
  <c r="D18" i="6" s="1"/>
  <c r="I5831" i="12"/>
  <c r="J5831" i="12" s="1"/>
  <c r="E23" i="8"/>
  <c r="F23" i="8" s="1"/>
  <c r="D15" i="6" s="1"/>
  <c r="I5828" i="12"/>
  <c r="J5828" i="12" s="1"/>
  <c r="E38" i="8"/>
  <c r="F38" i="8" s="1"/>
  <c r="D29" i="6" s="1"/>
  <c r="I5843" i="12"/>
  <c r="J5843" i="12" s="1"/>
  <c r="E25" i="8"/>
  <c r="F25" i="8" s="1"/>
  <c r="D17" i="6" s="1"/>
  <c r="I5830" i="12"/>
  <c r="J5830" i="12" s="1"/>
  <c r="E21" i="8"/>
  <c r="F21" i="8" s="1"/>
  <c r="D13" i="6" s="1"/>
  <c r="I5826" i="12"/>
  <c r="J5826" i="12" s="1"/>
  <c r="E11" i="8"/>
  <c r="F11" i="8" s="1"/>
  <c r="D6" i="6" s="1"/>
  <c r="I5818" i="12"/>
  <c r="J5818" i="12" s="1"/>
  <c r="E48" i="8"/>
  <c r="F48" i="8" s="1"/>
  <c r="D38" i="6" s="1"/>
  <c r="I5853" i="12"/>
  <c r="J5853" i="12" s="1"/>
</calcChain>
</file>

<file path=xl/sharedStrings.xml><?xml version="1.0" encoding="utf-8"?>
<sst xmlns="http://schemas.openxmlformats.org/spreadsheetml/2006/main" count="54428" uniqueCount="1481">
  <si>
    <t>Indikator A22: Saldo der Zu- und Fortzüge über die Bundesgrenzen von und nach Niedersachsen</t>
  </si>
  <si>
    <t>Kreisfreie Stadt
Landkreis
(Großstadt, Umland)
Statistische Region
Land</t>
  </si>
  <si>
    <t>Zuzüge</t>
  </si>
  <si>
    <t>Fortzüge</t>
  </si>
  <si>
    <t>Saldo der Zu- und Fortzüge</t>
  </si>
  <si>
    <t>Insgesamt</t>
  </si>
  <si>
    <t>und zwar</t>
  </si>
  <si>
    <t>Deutsche</t>
  </si>
  <si>
    <t>Ausländerinnen und Ausländer</t>
  </si>
  <si>
    <t>Männer</t>
  </si>
  <si>
    <t>Frauen</t>
  </si>
  <si>
    <t>Anzahl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</si>
  <si>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</si>
  <si>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</si>
  <si>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</si>
  <si>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</si>
  <si>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</si>
  <si>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</si>
  <si>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</si>
  <si>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</si>
  <si>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</si>
  <si>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</si>
  <si>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</si>
  <si>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</si>
  <si>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</si>
  <si>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</si>
  <si>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</si>
  <si>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</si>
  <si>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Gifhorn</t>
  </si>
  <si>
    <t>Goslar</t>
  </si>
  <si>
    <t>Helmstedt</t>
  </si>
  <si>
    <t>Northeim</t>
  </si>
  <si>
    <t>Peine</t>
  </si>
  <si>
    <t>Wolfenbüttel</t>
  </si>
  <si>
    <t>Göttingen</t>
  </si>
  <si>
    <t xml:space="preserve">  dav. Göttingen, Stadt </t>
  </si>
  <si>
    <t xml:space="preserve">  dav. Göttingen, Umland</t>
  </si>
  <si>
    <t>Stat. Region Braunschweig</t>
  </si>
  <si>
    <t>Region Hannover</t>
  </si>
  <si>
    <t>Diepholz</t>
  </si>
  <si>
    <t>Hameln-Pyrmont</t>
  </si>
  <si>
    <t>Hildesheim</t>
  </si>
  <si>
    <t>Holzminden</t>
  </si>
  <si>
    <t>Nienburg (Weser)</t>
  </si>
  <si>
    <t>Schaumburg</t>
  </si>
  <si>
    <t>Stat. Region Hannover</t>
  </si>
  <si>
    <t>Celle</t>
  </si>
  <si>
    <t>Cuxhaven</t>
  </si>
  <si>
    <t>Harburg</t>
  </si>
  <si>
    <t>Lüchow-Dannenberg</t>
  </si>
  <si>
    <t>Lüneburg</t>
  </si>
  <si>
    <t>Osterholz</t>
  </si>
  <si>
    <t>Rotenburg (Wümme)</t>
  </si>
  <si>
    <t>Heidekreis</t>
  </si>
  <si>
    <t>Stade</t>
  </si>
  <si>
    <t>Uelzen</t>
  </si>
  <si>
    <t>Verden</t>
  </si>
  <si>
    <t>Stat. Region Lüneburg</t>
  </si>
  <si>
    <t>Ammerland</t>
  </si>
  <si>
    <t>Aurich</t>
  </si>
  <si>
    <t>Cloppenburg</t>
  </si>
  <si>
    <t>Emsland</t>
  </si>
  <si>
    <t>Friesland</t>
  </si>
  <si>
    <t>Grafschaft Bentheim</t>
  </si>
  <si>
    <t>Leer</t>
  </si>
  <si>
    <t>Oldenburg</t>
  </si>
  <si>
    <t>Osnabrück</t>
  </si>
  <si>
    <t>Vechta</t>
  </si>
  <si>
    <t>Wesermarsch</t>
  </si>
  <si>
    <t>Wittmund</t>
  </si>
  <si>
    <t>Stat. Region Weser-Ems</t>
  </si>
  <si>
    <t>Niedersachsen</t>
  </si>
  <si>
    <t>17</t>
  </si>
  <si>
    <t xml:space="preserve"> </t>
  </si>
  <si>
    <t>AGS</t>
  </si>
  <si>
    <t>Jahr</t>
  </si>
  <si>
    <t xml:space="preserve">Braunschweig,Stadt       </t>
  </si>
  <si>
    <t xml:space="preserve">Salzgitter,Stadt         </t>
  </si>
  <si>
    <t xml:space="preserve">Wolfsburg,Stadt          </t>
  </si>
  <si>
    <t xml:space="preserve">Gifhorn                  </t>
  </si>
  <si>
    <t xml:space="preserve">Goslar                   </t>
  </si>
  <si>
    <t xml:space="preserve">Helmstedt                </t>
  </si>
  <si>
    <t xml:space="preserve">Northeim                 </t>
  </si>
  <si>
    <t xml:space="preserve">Peine                    </t>
  </si>
  <si>
    <t xml:space="preserve">Wolfenbüttel             </t>
  </si>
  <si>
    <t xml:space="preserve">Göttingen                </t>
  </si>
  <si>
    <t xml:space="preserve">Göttingen,Stadt          </t>
  </si>
  <si>
    <t xml:space="preserve">Göttingen Umland         </t>
  </si>
  <si>
    <t xml:space="preserve">Braunschweig             </t>
  </si>
  <si>
    <t xml:space="preserve">Region Hannover          </t>
  </si>
  <si>
    <t xml:space="preserve">Hannover,Landeshptst.    </t>
  </si>
  <si>
    <t xml:space="preserve">Hannover Umland          </t>
  </si>
  <si>
    <t xml:space="preserve">Diepholz                 </t>
  </si>
  <si>
    <t xml:space="preserve">Hameln-Pyrmont           </t>
  </si>
  <si>
    <t xml:space="preserve">Hildesheim               </t>
  </si>
  <si>
    <t xml:space="preserve">Holzminden               </t>
  </si>
  <si>
    <t xml:space="preserve">Nienburg (Weser)         </t>
  </si>
  <si>
    <t xml:space="preserve">Schaumburg               </t>
  </si>
  <si>
    <t xml:space="preserve">Hannover                 </t>
  </si>
  <si>
    <t xml:space="preserve">Celle                    </t>
  </si>
  <si>
    <t xml:space="preserve">Cuxhaven                 </t>
  </si>
  <si>
    <t xml:space="preserve">Harburg                  </t>
  </si>
  <si>
    <t xml:space="preserve">Lüchow-Dannenberg        </t>
  </si>
  <si>
    <t xml:space="preserve">Lüneburg                 </t>
  </si>
  <si>
    <t xml:space="preserve">Osterholz                </t>
  </si>
  <si>
    <t xml:space="preserve">Rotenburg (Wümme)        </t>
  </si>
  <si>
    <t xml:space="preserve">Heidekreis               </t>
  </si>
  <si>
    <t xml:space="preserve">Stade                    </t>
  </si>
  <si>
    <t xml:space="preserve">Uelzen                   </t>
  </si>
  <si>
    <t xml:space="preserve">Verden                   </t>
  </si>
  <si>
    <t xml:space="preserve">Delmenhorst,Stadt        </t>
  </si>
  <si>
    <t xml:space="preserve">Emden,Stadt              </t>
  </si>
  <si>
    <t xml:space="preserve">Oldenburg(Oldb),Stadt    </t>
  </si>
  <si>
    <t xml:space="preserve">Osnabrück,Stadt          </t>
  </si>
  <si>
    <t xml:space="preserve">Wilhelmshaven,Stadt      </t>
  </si>
  <si>
    <t xml:space="preserve">Ammerland                </t>
  </si>
  <si>
    <t xml:space="preserve">Aurich                   </t>
  </si>
  <si>
    <t xml:space="preserve">Cloppenburg              </t>
  </si>
  <si>
    <t xml:space="preserve">Emsland                  </t>
  </si>
  <si>
    <t xml:space="preserve">Friesland                </t>
  </si>
  <si>
    <t xml:space="preserve">Grafschaft Bentheim      </t>
  </si>
  <si>
    <t xml:space="preserve">Leer                     </t>
  </si>
  <si>
    <t xml:space="preserve">Oldenburg                </t>
  </si>
  <si>
    <t xml:space="preserve">Osnabrück                </t>
  </si>
  <si>
    <t xml:space="preserve">Vechta                   </t>
  </si>
  <si>
    <t xml:space="preserve">Wesermarsch              </t>
  </si>
  <si>
    <t xml:space="preserve">Wittmund                 </t>
  </si>
  <si>
    <t xml:space="preserve">Weser-Ems                </t>
  </si>
  <si>
    <t xml:space="preserve">Niedersachsen            </t>
  </si>
  <si>
    <t>© Landesamt für Statistik Niedersachsen (LSN) 2019.  Vervielfältigung und Verbreitung, auch auszugsweise, mit Quellenangabe gestattet.</t>
  </si>
  <si>
    <t xml:space="preserve">Wanderungsstatistik </t>
  </si>
  <si>
    <t>Tabelle A22-2: Wanderungen über die Bundesgrenze</t>
  </si>
  <si>
    <t>Kreisfreie Stadt, Landkreis
Statistische Region
Land Niedersachsen</t>
  </si>
  <si>
    <t>insgesamt</t>
  </si>
  <si>
    <t xml:space="preserve">  dav.</t>
  </si>
  <si>
    <t xml:space="preserve">      </t>
  </si>
  <si>
    <t xml:space="preserve">101   </t>
  </si>
  <si>
    <t xml:space="preserve">102   </t>
  </si>
  <si>
    <t xml:space="preserve">103   </t>
  </si>
  <si>
    <t xml:space="preserve">151   </t>
  </si>
  <si>
    <t xml:space="preserve">153   </t>
  </si>
  <si>
    <t xml:space="preserve">154   </t>
  </si>
  <si>
    <t xml:space="preserve">155   </t>
  </si>
  <si>
    <t xml:space="preserve">157   </t>
  </si>
  <si>
    <t xml:space="preserve">158   </t>
  </si>
  <si>
    <t xml:space="preserve">159   </t>
  </si>
  <si>
    <t xml:space="preserve">1     </t>
  </si>
  <si>
    <t xml:space="preserve">241   </t>
  </si>
  <si>
    <t xml:space="preserve">251   </t>
  </si>
  <si>
    <t xml:space="preserve">252   </t>
  </si>
  <si>
    <t xml:space="preserve">254   </t>
  </si>
  <si>
    <t xml:space="preserve">255   </t>
  </si>
  <si>
    <t xml:space="preserve">256   </t>
  </si>
  <si>
    <t xml:space="preserve">257   </t>
  </si>
  <si>
    <t xml:space="preserve">2     </t>
  </si>
  <si>
    <t xml:space="preserve">351   </t>
  </si>
  <si>
    <t xml:space="preserve">352   </t>
  </si>
  <si>
    <t xml:space="preserve">353   </t>
  </si>
  <si>
    <t xml:space="preserve">354   </t>
  </si>
  <si>
    <t xml:space="preserve">355   </t>
  </si>
  <si>
    <t xml:space="preserve">356   </t>
  </si>
  <si>
    <t xml:space="preserve">357   </t>
  </si>
  <si>
    <t xml:space="preserve">358   </t>
  </si>
  <si>
    <t xml:space="preserve">359   </t>
  </si>
  <si>
    <t xml:space="preserve">360   </t>
  </si>
  <si>
    <t xml:space="preserve">361   </t>
  </si>
  <si>
    <t xml:space="preserve">3     </t>
  </si>
  <si>
    <t xml:space="preserve">401   </t>
  </si>
  <si>
    <t xml:space="preserve">402   </t>
  </si>
  <si>
    <t xml:space="preserve">403   </t>
  </si>
  <si>
    <t xml:space="preserve">404   </t>
  </si>
  <si>
    <t xml:space="preserve">405   </t>
  </si>
  <si>
    <t xml:space="preserve">451   </t>
  </si>
  <si>
    <t xml:space="preserve">452   </t>
  </si>
  <si>
    <t xml:space="preserve">453   </t>
  </si>
  <si>
    <t xml:space="preserve">454   </t>
  </si>
  <si>
    <t xml:space="preserve">455   </t>
  </si>
  <si>
    <t xml:space="preserve">456   </t>
  </si>
  <si>
    <t xml:space="preserve">457   </t>
  </si>
  <si>
    <t xml:space="preserve">458   </t>
  </si>
  <si>
    <t xml:space="preserve">459   </t>
  </si>
  <si>
    <t xml:space="preserve">460   </t>
  </si>
  <si>
    <t xml:space="preserve">461   </t>
  </si>
  <si>
    <t xml:space="preserve">462   </t>
  </si>
  <si>
    <t xml:space="preserve">4     </t>
  </si>
  <si>
    <t>Niedersachsen
Statistische Region</t>
  </si>
  <si>
    <t>Quelle: Wanderungsstatistik</t>
  </si>
  <si>
    <t>Tabelle A22-1: Saldo der Zu- und Fortzüge über die Bundesgrenzen von und nach Niedersachsen 2018</t>
  </si>
  <si>
    <t>Gebiet</t>
  </si>
  <si>
    <t>Oldenburg(Oldb),Stadt</t>
  </si>
  <si>
    <t>Emden,Stadt</t>
  </si>
  <si>
    <t>Wilhelmshaven,Stadt</t>
  </si>
  <si>
    <t>dav. Hannover, Umland</t>
  </si>
  <si>
    <t>Braunschweig,Stadt</t>
  </si>
  <si>
    <t>Osnabrück,Stadt</t>
  </si>
  <si>
    <t>Wolfsburg,Stadt</t>
  </si>
  <si>
    <t>Delmenhorst,Stadt</t>
  </si>
  <si>
    <t>Salzgitter,Stadt</t>
  </si>
  <si>
    <t>dav. Hannover, Landeshauptstadt</t>
  </si>
  <si>
    <t>Werte</t>
  </si>
  <si>
    <t>Veränderung</t>
  </si>
  <si>
    <t>Prozent</t>
  </si>
  <si>
    <t>Saldo je 1000 Einwohner</t>
  </si>
  <si>
    <t>LK Göttingen</t>
  </si>
  <si>
    <t>_x001A_</t>
  </si>
  <si>
    <t>Ausländer</t>
  </si>
  <si>
    <r>
      <t>Einwohnerinnen und Einwohner am 31.12.</t>
    </r>
    <r>
      <rPr>
        <vertAlign val="superscript"/>
        <sz val="6"/>
        <rFont val="NDSFrutiger 45 Light"/>
      </rPr>
      <t>1)</t>
    </r>
  </si>
  <si>
    <t>2019 / 2005</t>
  </si>
  <si>
    <t>2019 / 2014</t>
  </si>
  <si>
    <t>2019 / 2018</t>
  </si>
  <si>
    <t>Indikator A1: Bevölkerung in Niedersachsen</t>
  </si>
  <si>
    <t>1) Im Berichtsjahr 2011 erfolgte die Umstellung auf die Ergebnisse des Zensus 2011 als neue Basis für die Bevölkerungsfortschreibung. Aufgrund der unterschiedlichen Fortschreibungsbasis ist die Vergleichbarkeit der einzelnen Jahre untereinander eingeschränkt.</t>
  </si>
  <si>
    <t>Quelle: Bevölkerungsfortschreibung</t>
  </si>
  <si>
    <t>Göttingen, Stadt</t>
  </si>
  <si>
    <t>Göttingen, Umland</t>
  </si>
  <si>
    <t>Hannover,Region</t>
  </si>
  <si>
    <t>Hannover,Landeshauptstadt</t>
  </si>
  <si>
    <t>Hannover, Umland</t>
  </si>
  <si>
    <t>Hildesheim, Stadt</t>
  </si>
  <si>
    <t>Hildesheim, Umland</t>
  </si>
  <si>
    <t>Einwohnerinnen</t>
  </si>
  <si>
    <t>AGS_Karte</t>
  </si>
  <si>
    <t>Saldo</t>
  </si>
  <si>
    <t>Year</t>
  </si>
  <si>
    <t>Wanderung</t>
  </si>
  <si>
    <t>Nationalität</t>
  </si>
  <si>
    <t>Geschlecht</t>
  </si>
  <si>
    <t>GeoCode</t>
  </si>
  <si>
    <t>Value</t>
  </si>
  <si>
    <t>Units</t>
  </si>
  <si>
    <t>Gebietseinheit</t>
  </si>
  <si>
    <t>Value2</t>
  </si>
  <si>
    <t>Braunschweig  Stadt</t>
  </si>
  <si>
    <t>K03101</t>
  </si>
  <si>
    <t>Salzgitter  Stadt</t>
  </si>
  <si>
    <t>K03102</t>
  </si>
  <si>
    <t>Wolfsburg  Stadt</t>
  </si>
  <si>
    <t>K03103</t>
  </si>
  <si>
    <t>K03151</t>
  </si>
  <si>
    <t>K03153</t>
  </si>
  <si>
    <t>K03154</t>
  </si>
  <si>
    <t>K03155</t>
  </si>
  <si>
    <t>K03157</t>
  </si>
  <si>
    <t>K03158</t>
  </si>
  <si>
    <t>K03159</t>
  </si>
  <si>
    <t>Statistische Region Braunschweig</t>
  </si>
  <si>
    <t>K031</t>
  </si>
  <si>
    <t>Hannover  Region</t>
  </si>
  <si>
    <t>K03241</t>
  </si>
  <si>
    <t>dav. Hannover  Lhst.</t>
  </si>
  <si>
    <t>K03241001</t>
  </si>
  <si>
    <t>dav. Hannover  Umland</t>
  </si>
  <si>
    <t>K03241999</t>
  </si>
  <si>
    <t>K03251</t>
  </si>
  <si>
    <t>K03252</t>
  </si>
  <si>
    <t>K03254</t>
  </si>
  <si>
    <t>K03255</t>
  </si>
  <si>
    <t>K03256</t>
  </si>
  <si>
    <t>K03257</t>
  </si>
  <si>
    <t>Statistische Region Hannover</t>
  </si>
  <si>
    <t>K032</t>
  </si>
  <si>
    <t>K03351</t>
  </si>
  <si>
    <t>K03352</t>
  </si>
  <si>
    <t>K03353</t>
  </si>
  <si>
    <t>K03354</t>
  </si>
  <si>
    <t>K03355</t>
  </si>
  <si>
    <t>K03356</t>
  </si>
  <si>
    <t>K03357</t>
  </si>
  <si>
    <t>K03358</t>
  </si>
  <si>
    <t>K03359</t>
  </si>
  <si>
    <t>K03360</t>
  </si>
  <si>
    <t>K03361</t>
  </si>
  <si>
    <t>Statistische Region Lüneburg</t>
  </si>
  <si>
    <t>K033</t>
  </si>
  <si>
    <t>Delmenhorst  Stadt</t>
  </si>
  <si>
    <t>K03401</t>
  </si>
  <si>
    <t>Emden  Stadt</t>
  </si>
  <si>
    <t>K03402</t>
  </si>
  <si>
    <t>Oldenburg(Oldb)  Stadt</t>
  </si>
  <si>
    <t>K03403</t>
  </si>
  <si>
    <t>Osnabrück  Stadt</t>
  </si>
  <si>
    <t>K03404</t>
  </si>
  <si>
    <t>Wilhelmshaven  Stadt</t>
  </si>
  <si>
    <t>K03405</t>
  </si>
  <si>
    <t>K03451</t>
  </si>
  <si>
    <t>K03452</t>
  </si>
  <si>
    <t>K03453</t>
  </si>
  <si>
    <t>K03454</t>
  </si>
  <si>
    <t>K03455</t>
  </si>
  <si>
    <t>K03456</t>
  </si>
  <si>
    <t>K03457</t>
  </si>
  <si>
    <t>K03458</t>
  </si>
  <si>
    <t>K03459</t>
  </si>
  <si>
    <t>K03460</t>
  </si>
  <si>
    <t>K03461</t>
  </si>
  <si>
    <t>K03462</t>
  </si>
  <si>
    <t>Statistische Region Weser-Ems</t>
  </si>
  <si>
    <t>K034</t>
  </si>
  <si>
    <t>K030</t>
  </si>
  <si>
    <t>+453</t>
  </si>
  <si>
    <t>+529</t>
  </si>
  <si>
    <t>+206</t>
  </si>
  <si>
    <t>+556</t>
  </si>
  <si>
    <t>+158</t>
  </si>
  <si>
    <t>+94</t>
  </si>
  <si>
    <t>+378</t>
  </si>
  <si>
    <t>+148</t>
  </si>
  <si>
    <t>+5960</t>
  </si>
  <si>
    <t>+8374</t>
  </si>
  <si>
    <t>+1915</t>
  </si>
  <si>
    <t>+876</t>
  </si>
  <si>
    <t>+1039</t>
  </si>
  <si>
    <t>+670</t>
  </si>
  <si>
    <t>+202</t>
  </si>
  <si>
    <t>+302</t>
  </si>
  <si>
    <t>+232</t>
  </si>
  <si>
    <t>+350</t>
  </si>
  <si>
    <t>+3765</t>
  </si>
  <si>
    <t>+177</t>
  </si>
  <si>
    <t>+335</t>
  </si>
  <si>
    <t>+482</t>
  </si>
  <si>
    <t>+86</t>
  </si>
  <si>
    <t>+247</t>
  </si>
  <si>
    <t>+101</t>
  </si>
  <si>
    <t>+167</t>
  </si>
  <si>
    <t>+3457</t>
  </si>
  <si>
    <t>+213</t>
  </si>
  <si>
    <t>+258</t>
  </si>
  <si>
    <t>+150</t>
  </si>
  <si>
    <t>+5673</t>
  </si>
  <si>
    <t>+356</t>
  </si>
  <si>
    <t>+227</t>
  </si>
  <si>
    <t>+562</t>
  </si>
  <si>
    <t>+586</t>
  </si>
  <si>
    <t>+132</t>
  </si>
  <si>
    <t>+176</t>
  </si>
  <si>
    <t>+918</t>
  </si>
  <si>
    <t>+717</t>
  </si>
  <si>
    <t>+72</t>
  </si>
  <si>
    <t>+288</t>
  </si>
  <si>
    <t>+652</t>
  </si>
  <si>
    <t>+4079</t>
  </si>
  <si>
    <t>+240</t>
  </si>
  <si>
    <t>+9</t>
  </si>
  <si>
    <t>+120</t>
  </si>
  <si>
    <t>+9337</t>
  </si>
  <si>
    <t>+27149</t>
  </si>
  <si>
    <t>+905</t>
  </si>
  <si>
    <t>+792</t>
  </si>
  <si>
    <t>+312</t>
  </si>
  <si>
    <t>+1355</t>
  </si>
  <si>
    <t>+154</t>
  </si>
  <si>
    <t>+271</t>
  </si>
  <si>
    <t>+136</t>
  </si>
  <si>
    <t>+12484</t>
  </si>
  <si>
    <t>+16417</t>
  </si>
  <si>
    <t>+3188</t>
  </si>
  <si>
    <t>+2054</t>
  </si>
  <si>
    <t>+1134</t>
  </si>
  <si>
    <t>+355</t>
  </si>
  <si>
    <t>+275</t>
  </si>
  <si>
    <t>+505</t>
  </si>
  <si>
    <t>+376</t>
  </si>
  <si>
    <t>+4847</t>
  </si>
  <si>
    <t>+224</t>
  </si>
  <si>
    <t>+163</t>
  </si>
  <si>
    <t>+599</t>
  </si>
  <si>
    <t>+65</t>
  </si>
  <si>
    <t>+82</t>
  </si>
  <si>
    <t>+134</t>
  </si>
  <si>
    <t>+405</t>
  </si>
  <si>
    <t>+4455</t>
  </si>
  <si>
    <t>+588</t>
  </si>
  <si>
    <t>+139</t>
  </si>
  <si>
    <t>+220</t>
  </si>
  <si>
    <t>+7074</t>
  </si>
  <si>
    <t>+283</t>
  </si>
  <si>
    <t>+143</t>
  </si>
  <si>
    <t>+712</t>
  </si>
  <si>
    <t>+584</t>
  </si>
  <si>
    <t>+308</t>
  </si>
  <si>
    <t>+343</t>
  </si>
  <si>
    <t>+606</t>
  </si>
  <si>
    <t>+1220</t>
  </si>
  <si>
    <t>+473</t>
  </si>
  <si>
    <t>+430</t>
  </si>
  <si>
    <t>+479</t>
  </si>
  <si>
    <t>+3566</t>
  </si>
  <si>
    <t>+511</t>
  </si>
  <si>
    <t>+118</t>
  </si>
  <si>
    <t>+146</t>
  </si>
  <si>
    <t>+9878</t>
  </si>
  <si>
    <t>+38216</t>
  </si>
  <si>
    <t>+568</t>
  </si>
  <si>
    <t>+841</t>
  </si>
  <si>
    <t>+664</t>
  </si>
  <si>
    <t>+142</t>
  </si>
  <si>
    <t>+1383</t>
  </si>
  <si>
    <t>+18</t>
  </si>
  <si>
    <t>+326</t>
  </si>
  <si>
    <t>+157</t>
  </si>
  <si>
    <t>+11415</t>
  </si>
  <si>
    <t>+15772</t>
  </si>
  <si>
    <t>+4820</t>
  </si>
  <si>
    <t>+3143</t>
  </si>
  <si>
    <t>+1677</t>
  </si>
  <si>
    <t>+602</t>
  </si>
  <si>
    <t>+437</t>
  </si>
  <si>
    <t>+815</t>
  </si>
  <si>
    <t>+188</t>
  </si>
  <si>
    <t>+303</t>
  </si>
  <si>
    <t>+128</t>
  </si>
  <si>
    <t>+7293</t>
  </si>
  <si>
    <t>+207</t>
  </si>
  <si>
    <t>+321</t>
  </si>
  <si>
    <t>+650</t>
  </si>
  <si>
    <t>+59</t>
  </si>
  <si>
    <t>+315</t>
  </si>
  <si>
    <t>+5769</t>
  </si>
  <si>
    <t>+732</t>
  </si>
  <si>
    <t>+194</t>
  </si>
  <si>
    <t>+329</t>
  </si>
  <si>
    <t>+9008</t>
  </si>
  <si>
    <t>+15</t>
  </si>
  <si>
    <t>+863</t>
  </si>
  <si>
    <t>+389</t>
  </si>
  <si>
    <t>+339</t>
  </si>
  <si>
    <t>+387</t>
  </si>
  <si>
    <t>+483</t>
  </si>
  <si>
    <t>+924</t>
  </si>
  <si>
    <t>+2283</t>
  </si>
  <si>
    <t>+2</t>
  </si>
  <si>
    <t>+415</t>
  </si>
  <si>
    <t>+502</t>
  </si>
  <si>
    <t>+636</t>
  </si>
  <si>
    <t>+4335</t>
  </si>
  <si>
    <t>+706</t>
  </si>
  <si>
    <t>+85</t>
  </si>
  <si>
    <t>+119</t>
  </si>
  <si>
    <t>+12936</t>
  </si>
  <si>
    <t>+45009</t>
  </si>
  <si>
    <t>+694</t>
  </si>
  <si>
    <t>+871</t>
  </si>
  <si>
    <t>+614</t>
  </si>
  <si>
    <t>+899</t>
  </si>
  <si>
    <t>+162</t>
  </si>
  <si>
    <t>+203</t>
  </si>
  <si>
    <t>+249</t>
  </si>
  <si>
    <t>+141</t>
  </si>
  <si>
    <t>+11064</t>
  </si>
  <si>
    <t>+14893</t>
  </si>
  <si>
    <t>+4419</t>
  </si>
  <si>
    <t>+3335</t>
  </si>
  <si>
    <t>+1084</t>
  </si>
  <si>
    <t>+672</t>
  </si>
  <si>
    <t>+365</t>
  </si>
  <si>
    <t>+478</t>
  </si>
  <si>
    <t>+66</t>
  </si>
  <si>
    <t>+399</t>
  </si>
  <si>
    <t>+63</t>
  </si>
  <si>
    <t>+6462</t>
  </si>
  <si>
    <t>+12</t>
  </si>
  <si>
    <t>+384</t>
  </si>
  <si>
    <t>+195</t>
  </si>
  <si>
    <t>+3911</t>
  </si>
  <si>
    <t>+197</t>
  </si>
  <si>
    <t>+4580</t>
  </si>
  <si>
    <t>+362</t>
  </si>
  <si>
    <t>+98</t>
  </si>
  <si>
    <t>+291</t>
  </si>
  <si>
    <t>+164</t>
  </si>
  <si>
    <t>+241</t>
  </si>
  <si>
    <t>+266</t>
  </si>
  <si>
    <t>+1045</t>
  </si>
  <si>
    <t>+1923</t>
  </si>
  <si>
    <t>+487</t>
  </si>
  <si>
    <t>+200</t>
  </si>
  <si>
    <t>+775</t>
  </si>
  <si>
    <t>+5786</t>
  </si>
  <si>
    <t>+551</t>
  </si>
  <si>
    <t>+116</t>
  </si>
  <si>
    <t>+48</t>
  </si>
  <si>
    <t>+12670</t>
  </si>
  <si>
    <t>+38605</t>
  </si>
  <si>
    <t>+2250</t>
  </si>
  <si>
    <t>+1128</t>
  </si>
  <si>
    <t>+623</t>
  </si>
  <si>
    <t>+944</t>
  </si>
  <si>
    <t>+262</t>
  </si>
  <si>
    <t>+181</t>
  </si>
  <si>
    <t>+62</t>
  </si>
  <si>
    <t>+10547</t>
  </si>
  <si>
    <t>+15647</t>
  </si>
  <si>
    <t>+292</t>
  </si>
  <si>
    <t>+229</t>
  </si>
  <si>
    <t>+560</t>
  </si>
  <si>
    <t>+1638</t>
  </si>
  <si>
    <t>+27</t>
  </si>
  <si>
    <t>+290</t>
  </si>
  <si>
    <t>+2721</t>
  </si>
  <si>
    <t>+509</t>
  </si>
  <si>
    <t>+28</t>
  </si>
  <si>
    <t>+160</t>
  </si>
  <si>
    <t>+8832</t>
  </si>
  <si>
    <t>+204</t>
  </si>
  <si>
    <t>+47</t>
  </si>
  <si>
    <t>+9863</t>
  </si>
  <si>
    <t>+255</t>
  </si>
  <si>
    <t>+1887</t>
  </si>
  <si>
    <t>+1958</t>
  </si>
  <si>
    <t>+331</t>
  </si>
  <si>
    <t>+464</t>
  </si>
  <si>
    <t>+34</t>
  </si>
  <si>
    <t>+20</t>
  </si>
  <si>
    <t>+653</t>
  </si>
  <si>
    <t>+3761</t>
  </si>
  <si>
    <t>+632</t>
  </si>
  <si>
    <t>+9949</t>
  </si>
  <si>
    <t>+38180</t>
  </si>
  <si>
    <t>+19368</t>
  </si>
  <si>
    <t>+1366</t>
  </si>
  <si>
    <t>+1399</t>
  </si>
  <si>
    <t>+861</t>
  </si>
  <si>
    <t>+1645</t>
  </si>
  <si>
    <t>+1001</t>
  </si>
  <si>
    <t>+730</t>
  </si>
  <si>
    <t>+721</t>
  </si>
  <si>
    <t>+24986</t>
  </si>
  <si>
    <t>+52392</t>
  </si>
  <si>
    <t>+8919</t>
  </si>
  <si>
    <t>+4906</t>
  </si>
  <si>
    <t>+4013</t>
  </si>
  <si>
    <t>+1937</t>
  </si>
  <si>
    <t>+531</t>
  </si>
  <si>
    <t>+2219</t>
  </si>
  <si>
    <t>+847</t>
  </si>
  <si>
    <t>+429</t>
  </si>
  <si>
    <t>+15213</t>
  </si>
  <si>
    <t>+1523</t>
  </si>
  <si>
    <t>+442</t>
  </si>
  <si>
    <t>+723</t>
  </si>
  <si>
    <t>+1425</t>
  </si>
  <si>
    <t>+1293</t>
  </si>
  <si>
    <t>+682</t>
  </si>
  <si>
    <t>+3907</t>
  </si>
  <si>
    <t>+851</t>
  </si>
  <si>
    <t>+497</t>
  </si>
  <si>
    <t>+394</t>
  </si>
  <si>
    <t>+12087</t>
  </si>
  <si>
    <t>+983</t>
  </si>
  <si>
    <t>+512</t>
  </si>
  <si>
    <t>+1142</t>
  </si>
  <si>
    <t>+2422</t>
  </si>
  <si>
    <t>+433</t>
  </si>
  <si>
    <t>+831</t>
  </si>
  <si>
    <t>+1256</t>
  </si>
  <si>
    <t>+2074</t>
  </si>
  <si>
    <t>+939</t>
  </si>
  <si>
    <t>+776</t>
  </si>
  <si>
    <t>+1280</t>
  </si>
  <si>
    <t>+24685</t>
  </si>
  <si>
    <t>+1227</t>
  </si>
  <si>
    <t>+259</t>
  </si>
  <si>
    <t>+494</t>
  </si>
  <si>
    <t>+39907</t>
  </si>
  <si>
    <t>+119599</t>
  </si>
  <si>
    <t>+9521</t>
  </si>
  <si>
    <t>+1237</t>
  </si>
  <si>
    <t>+319</t>
  </si>
  <si>
    <t>+635</t>
  </si>
  <si>
    <t>+212</t>
  </si>
  <si>
    <t>+284</t>
  </si>
  <si>
    <t>+13482</t>
  </si>
  <si>
    <t>+26780</t>
  </si>
  <si>
    <t>+4551</t>
  </si>
  <si>
    <t>+2579</t>
  </si>
  <si>
    <t>+1972</t>
  </si>
  <si>
    <t>+757</t>
  </si>
  <si>
    <t>+377</t>
  </si>
  <si>
    <t>+806</t>
  </si>
  <si>
    <t>+92</t>
  </si>
  <si>
    <t>+250</t>
  </si>
  <si>
    <t>+7095</t>
  </si>
  <si>
    <t>+332</t>
  </si>
  <si>
    <t>+368</t>
  </si>
  <si>
    <t>+585</t>
  </si>
  <si>
    <t>+149</t>
  </si>
  <si>
    <t>+370</t>
  </si>
  <si>
    <t>+301</t>
  </si>
  <si>
    <t>+299</t>
  </si>
  <si>
    <t>+293</t>
  </si>
  <si>
    <t>+381</t>
  </si>
  <si>
    <t>+222</t>
  </si>
  <si>
    <t>+3602</t>
  </si>
  <si>
    <t>+298</t>
  </si>
  <si>
    <t>+369</t>
  </si>
  <si>
    <t>+772</t>
  </si>
  <si>
    <t>+746</t>
  </si>
  <si>
    <t>+1531</t>
  </si>
  <si>
    <t>+681</t>
  </si>
  <si>
    <t>+380</t>
  </si>
  <si>
    <t>+1033</t>
  </si>
  <si>
    <t>+6748</t>
  </si>
  <si>
    <t>+1050</t>
  </si>
  <si>
    <t>+280</t>
  </si>
  <si>
    <t>+156</t>
  </si>
  <si>
    <t>+16566</t>
  </si>
  <si>
    <t>+54043</t>
  </si>
  <si>
    <t>+5533</t>
  </si>
  <si>
    <t>+1034</t>
  </si>
  <si>
    <t>+364</t>
  </si>
  <si>
    <t>+592</t>
  </si>
  <si>
    <t>+182</t>
  </si>
  <si>
    <t>+294</t>
  </si>
  <si>
    <t>+218</t>
  </si>
  <si>
    <t>+7360</t>
  </si>
  <si>
    <t>+15989</t>
  </si>
  <si>
    <t>+4663</t>
  </si>
  <si>
    <t>+3029</t>
  </si>
  <si>
    <t>+1634</t>
  </si>
  <si>
    <t>+371</t>
  </si>
  <si>
    <t>+553</t>
  </si>
  <si>
    <t>+276</t>
  </si>
  <si>
    <t>+6585</t>
  </si>
  <si>
    <t>+318</t>
  </si>
  <si>
    <t>+786</t>
  </si>
  <si>
    <t>+171</t>
  </si>
  <si>
    <t>+79</t>
  </si>
  <si>
    <t>+273</t>
  </si>
  <si>
    <t>+398</t>
  </si>
  <si>
    <t>+750</t>
  </si>
  <si>
    <t>+238</t>
  </si>
  <si>
    <t>+3664</t>
  </si>
  <si>
    <t>+401</t>
  </si>
  <si>
    <t>+550</t>
  </si>
  <si>
    <t>+662</t>
  </si>
  <si>
    <t>+958</t>
  </si>
  <si>
    <t>+578</t>
  </si>
  <si>
    <t>+2453</t>
  </si>
  <si>
    <t>+346</t>
  </si>
  <si>
    <t>+192</t>
  </si>
  <si>
    <t>+133</t>
  </si>
  <si>
    <t>+8697</t>
  </si>
  <si>
    <t>+34935</t>
  </si>
  <si>
    <t>+3613</t>
  </si>
  <si>
    <t>+475</t>
  </si>
  <si>
    <t>+205</t>
  </si>
  <si>
    <t>+138</t>
  </si>
  <si>
    <t>+172</t>
  </si>
  <si>
    <t>+4555</t>
  </si>
  <si>
    <t>+10478</t>
  </si>
  <si>
    <t>+4635</t>
  </si>
  <si>
    <t>+2996</t>
  </si>
  <si>
    <t>+1639</t>
  </si>
  <si>
    <t>+428</t>
  </si>
  <si>
    <t>+5777</t>
  </si>
  <si>
    <t>+383</t>
  </si>
  <si>
    <t>+348</t>
  </si>
  <si>
    <t>+114</t>
  </si>
  <si>
    <t>+165</t>
  </si>
  <si>
    <t>+3060</t>
  </si>
  <si>
    <t>+147</t>
  </si>
  <si>
    <t>+665</t>
  </si>
  <si>
    <t>+80</t>
  </si>
  <si>
    <t>+347</t>
  </si>
  <si>
    <t>+395</t>
  </si>
  <si>
    <t>+1248</t>
  </si>
  <si>
    <t>+1707</t>
  </si>
  <si>
    <t>+81</t>
  </si>
  <si>
    <t>+658</t>
  </si>
  <si>
    <t>+234</t>
  </si>
  <si>
    <t>+823</t>
  </si>
  <si>
    <t>+96</t>
  </si>
  <si>
    <t>+39</t>
  </si>
  <si>
    <t>+8205</t>
  </si>
  <si>
    <t>+27520</t>
  </si>
  <si>
    <t>+2603</t>
  </si>
  <si>
    <t>+109</t>
  </si>
  <si>
    <t>+388</t>
  </si>
  <si>
    <t>+223</t>
  </si>
  <si>
    <t>+40</t>
  </si>
  <si>
    <t>+121</t>
  </si>
  <si>
    <t>+169</t>
  </si>
  <si>
    <t>+4062</t>
  </si>
  <si>
    <t>+7960</t>
  </si>
  <si>
    <t>+3103</t>
  </si>
  <si>
    <t>+2176</t>
  </si>
  <si>
    <t>+927</t>
  </si>
  <si>
    <t>+676</t>
  </si>
  <si>
    <t>+407</t>
  </si>
  <si>
    <t>+110</t>
  </si>
  <si>
    <t>+928</t>
  </si>
  <si>
    <t>+5356</t>
  </si>
  <si>
    <t>+178</t>
  </si>
  <si>
    <t>+432</t>
  </si>
  <si>
    <t>+106</t>
  </si>
  <si>
    <t>+191</t>
  </si>
  <si>
    <t>+126</t>
  </si>
  <si>
    <t>+699</t>
  </si>
  <si>
    <t>+78</t>
  </si>
  <si>
    <t>+64</t>
  </si>
  <si>
    <t>+2408</t>
  </si>
  <si>
    <t>+88</t>
  </si>
  <si>
    <t>+310</t>
  </si>
  <si>
    <t>+265</t>
  </si>
  <si>
    <t>+1198</t>
  </si>
  <si>
    <t>+1462</t>
  </si>
  <si>
    <t>+470</t>
  </si>
  <si>
    <t>+536</t>
  </si>
  <si>
    <t>+858</t>
  </si>
  <si>
    <t>+941</t>
  </si>
  <si>
    <t>+3</t>
  </si>
  <si>
    <t>+7946</t>
  </si>
  <si>
    <t>+23670</t>
  </si>
  <si>
    <t>+1941</t>
  </si>
  <si>
    <t>+198</t>
  </si>
  <si>
    <t>+31</t>
  </si>
  <si>
    <t>+41</t>
  </si>
  <si>
    <t>+26</t>
  </si>
  <si>
    <t>+2563</t>
  </si>
  <si>
    <t>+4978</t>
  </si>
  <si>
    <t>+1337</t>
  </si>
  <si>
    <t>+281</t>
  </si>
  <si>
    <t>+46</t>
  </si>
  <si>
    <t>+2285</t>
  </si>
  <si>
    <t>+137</t>
  </si>
  <si>
    <t>+513</t>
  </si>
  <si>
    <t>+70</t>
  </si>
  <si>
    <t>+52</t>
  </si>
  <si>
    <t>+44</t>
  </si>
  <si>
    <t>+982</t>
  </si>
  <si>
    <t>+1488</t>
  </si>
  <si>
    <t>+417</t>
  </si>
  <si>
    <t>+90</t>
  </si>
  <si>
    <t>+591</t>
  </si>
  <si>
    <t>+5</t>
  </si>
  <si>
    <t>+690</t>
  </si>
  <si>
    <t>+140</t>
  </si>
  <si>
    <t>+644</t>
  </si>
  <si>
    <t>+129</t>
  </si>
  <si>
    <t>+115</t>
  </si>
  <si>
    <t>+6213</t>
  </si>
  <si>
    <t>+14458</t>
  </si>
  <si>
    <t>+3665</t>
  </si>
  <si>
    <t>+3594</t>
  </si>
  <si>
    <t>+36</t>
  </si>
  <si>
    <t>+17</t>
  </si>
  <si>
    <t>+24</t>
  </si>
  <si>
    <t>+1</t>
  </si>
  <si>
    <t>+2217</t>
  </si>
  <si>
    <t>+5412</t>
  </si>
  <si>
    <t>+4740</t>
  </si>
  <si>
    <t>+4</t>
  </si>
  <si>
    <t>+16</t>
  </si>
  <si>
    <t>+1287</t>
  </si>
  <si>
    <t>+5546</t>
  </si>
  <si>
    <t>+4865</t>
  </si>
  <si>
    <t>+1575</t>
  </si>
  <si>
    <t>+5260</t>
  </si>
  <si>
    <t>+4015</t>
  </si>
  <si>
    <t>+4206</t>
  </si>
  <si>
    <t>+2306</t>
  </si>
  <si>
    <t>+7</t>
  </si>
  <si>
    <t>+5016</t>
  </si>
  <si>
    <t>+4883</t>
  </si>
  <si>
    <t>+22</t>
  </si>
  <si>
    <t>+11</t>
  </si>
  <si>
    <t>+35</t>
  </si>
  <si>
    <t>+13</t>
  </si>
  <si>
    <t>+32</t>
  </si>
  <si>
    <t>+4134</t>
  </si>
  <si>
    <t>+10</t>
  </si>
  <si>
    <t>+4032</t>
  </si>
  <si>
    <t>+29</t>
  </si>
  <si>
    <t>+6</t>
  </si>
  <si>
    <t>+8</t>
  </si>
  <si>
    <t>+49</t>
  </si>
  <si>
    <t>+19</t>
  </si>
  <si>
    <t>+3364</t>
  </si>
  <si>
    <t>+1916</t>
  </si>
  <si>
    <t>+1831</t>
  </si>
  <si>
    <t>+14</t>
  </si>
  <si>
    <t>+1096</t>
  </si>
  <si>
    <t>+33</t>
  </si>
  <si>
    <t>+1155</t>
  </si>
  <si>
    <t>+45</t>
  </si>
  <si>
    <t>+639</t>
  </si>
  <si>
    <t>+38</t>
  </si>
  <si>
    <t>+1493</t>
  </si>
  <si>
    <t>+1302</t>
  </si>
  <si>
    <t>+21</t>
  </si>
  <si>
    <t>+1747</t>
  </si>
  <si>
    <t>+1466</t>
  </si>
  <si>
    <t>+43</t>
  </si>
  <si>
    <t>+215</t>
  </si>
  <si>
    <t>+226</t>
  </si>
  <si>
    <t>+541</t>
  </si>
  <si>
    <t>+183</t>
  </si>
  <si>
    <t>+2295</t>
  </si>
  <si>
    <t>+4780</t>
  </si>
  <si>
    <t>+2209</t>
  </si>
  <si>
    <t>+1070</t>
  </si>
  <si>
    <t>+1139</t>
  </si>
  <si>
    <t>+679</t>
  </si>
  <si>
    <t>+342</t>
  </si>
  <si>
    <t>+58</t>
  </si>
  <si>
    <t>+351</t>
  </si>
  <si>
    <t>+4208</t>
  </si>
  <si>
    <t>+311</t>
  </si>
  <si>
    <t>+504</t>
  </si>
  <si>
    <t>+87</t>
  </si>
  <si>
    <t>+287</t>
  </si>
  <si>
    <t>+3464</t>
  </si>
  <si>
    <t>+257</t>
  </si>
  <si>
    <t>+5863</t>
  </si>
  <si>
    <t>+421</t>
  </si>
  <si>
    <t>+233</t>
  </si>
  <si>
    <t>+640</t>
  </si>
  <si>
    <t>+626</t>
  </si>
  <si>
    <t>+117</t>
  </si>
  <si>
    <t>+282</t>
  </si>
  <si>
    <t>+972</t>
  </si>
  <si>
    <t>+795</t>
  </si>
  <si>
    <t>+4271</t>
  </si>
  <si>
    <t>+10081</t>
  </si>
  <si>
    <t>+24932</t>
  </si>
  <si>
    <t>+1056</t>
  </si>
  <si>
    <t>+798</t>
  </si>
  <si>
    <t>+410</t>
  </si>
  <si>
    <t>+1426</t>
  </si>
  <si>
    <t>+309</t>
  </si>
  <si>
    <t>+7072</t>
  </si>
  <si>
    <t>+11677</t>
  </si>
  <si>
    <t>+4267</t>
  </si>
  <si>
    <t>+2775</t>
  </si>
  <si>
    <t>+1492</t>
  </si>
  <si>
    <t>+522</t>
  </si>
  <si>
    <t>+295</t>
  </si>
  <si>
    <t>+620</t>
  </si>
  <si>
    <t>+173</t>
  </si>
  <si>
    <t>+84</t>
  </si>
  <si>
    <t>+443</t>
  </si>
  <si>
    <t>+6404</t>
  </si>
  <si>
    <t>+691</t>
  </si>
  <si>
    <t>+104</t>
  </si>
  <si>
    <t>+270</t>
  </si>
  <si>
    <t>+151</t>
  </si>
  <si>
    <t>+503</t>
  </si>
  <si>
    <t>+4490</t>
  </si>
  <si>
    <t>+661</t>
  </si>
  <si>
    <t>+153</t>
  </si>
  <si>
    <t>+300</t>
  </si>
  <si>
    <t>+7900</t>
  </si>
  <si>
    <t>+208</t>
  </si>
  <si>
    <t>+804</t>
  </si>
  <si>
    <t>+660</t>
  </si>
  <si>
    <t>+340</t>
  </si>
  <si>
    <t>+634</t>
  </si>
  <si>
    <t>+1336</t>
  </si>
  <si>
    <t>+68</t>
  </si>
  <si>
    <t>+508</t>
  </si>
  <si>
    <t>+3780</t>
  </si>
  <si>
    <t>+627</t>
  </si>
  <si>
    <t>+130</t>
  </si>
  <si>
    <t>+10948</t>
  </si>
  <si>
    <t>+36929</t>
  </si>
  <si>
    <t>+913</t>
  </si>
  <si>
    <t>+216</t>
  </si>
  <si>
    <t>+1483</t>
  </si>
  <si>
    <t>+366</t>
  </si>
  <si>
    <t>+374</t>
  </si>
  <si>
    <t>+5869</t>
  </si>
  <si>
    <t>+10907</t>
  </si>
  <si>
    <t>+5704</t>
  </si>
  <si>
    <t>+3706</t>
  </si>
  <si>
    <t>+1998</t>
  </si>
  <si>
    <t>+930</t>
  </si>
  <si>
    <t>+239</t>
  </si>
  <si>
    <t>+8610</t>
  </si>
  <si>
    <t>+357</t>
  </si>
  <si>
    <t>+393</t>
  </si>
  <si>
    <t>+455</t>
  </si>
  <si>
    <t>+5788</t>
  </si>
  <si>
    <t>+770</t>
  </si>
  <si>
    <t>+225</t>
  </si>
  <si>
    <t>+404</t>
  </si>
  <si>
    <t>+9813</t>
  </si>
  <si>
    <t>+539</t>
  </si>
  <si>
    <t>+61</t>
  </si>
  <si>
    <t>+962</t>
  </si>
  <si>
    <t>+390</t>
  </si>
  <si>
    <t>+2377</t>
  </si>
  <si>
    <t>+485</t>
  </si>
  <si>
    <t>+595</t>
  </si>
  <si>
    <t>+4532</t>
  </si>
  <si>
    <t>+778</t>
  </si>
  <si>
    <t>+14104</t>
  </si>
  <si>
    <t>+43434</t>
  </si>
  <si>
    <t>+907</t>
  </si>
  <si>
    <t>+1048</t>
  </si>
  <si>
    <t>+686</t>
  </si>
  <si>
    <t>+1049</t>
  </si>
  <si>
    <t>+251</t>
  </si>
  <si>
    <t>+373</t>
  </si>
  <si>
    <t>+5804</t>
  </si>
  <si>
    <t>+10878</t>
  </si>
  <si>
    <t>+6024</t>
  </si>
  <si>
    <t>+4069</t>
  </si>
  <si>
    <t>+1955</t>
  </si>
  <si>
    <t>+979</t>
  </si>
  <si>
    <t>+546</t>
  </si>
  <si>
    <t>+696</t>
  </si>
  <si>
    <t>+528</t>
  </si>
  <si>
    <t>+9193</t>
  </si>
  <si>
    <t>+210</t>
  </si>
  <si>
    <t>+766</t>
  </si>
  <si>
    <t>+498</t>
  </si>
  <si>
    <t>+323</t>
  </si>
  <si>
    <t>+4115</t>
  </si>
  <si>
    <t>+76</t>
  </si>
  <si>
    <t>+256</t>
  </si>
  <si>
    <t>+6707</t>
  </si>
  <si>
    <t>+507</t>
  </si>
  <si>
    <t>+521</t>
  </si>
  <si>
    <t>+317</t>
  </si>
  <si>
    <t>+462</t>
  </si>
  <si>
    <t>+1171</t>
  </si>
  <si>
    <t>+2125</t>
  </si>
  <si>
    <t>+533</t>
  </si>
  <si>
    <t>+866</t>
  </si>
  <si>
    <t>+6059</t>
  </si>
  <si>
    <t>+701</t>
  </si>
  <si>
    <t>+113</t>
  </si>
  <si>
    <t>+15116</t>
  </si>
  <si>
    <t>+41894</t>
  </si>
  <si>
    <t>+2797</t>
  </si>
  <si>
    <t>+1349</t>
  </si>
  <si>
    <t>+1116</t>
  </si>
  <si>
    <t>+416</t>
  </si>
  <si>
    <t>+359</t>
  </si>
  <si>
    <t>+6341</t>
  </si>
  <si>
    <t>+13341</t>
  </si>
  <si>
    <t>+3274</t>
  </si>
  <si>
    <t>+1946</t>
  </si>
  <si>
    <t>+1328</t>
  </si>
  <si>
    <t>+887</t>
  </si>
  <si>
    <t>+2005</t>
  </si>
  <si>
    <t>+7409</t>
  </si>
  <si>
    <t>+868</t>
  </si>
  <si>
    <t>+330</t>
  </si>
  <si>
    <t>+267</t>
  </si>
  <si>
    <t>+580</t>
  </si>
  <si>
    <t>+8974</t>
  </si>
  <si>
    <t>+431</t>
  </si>
  <si>
    <t>+12854</t>
  </si>
  <si>
    <t>+2276</t>
  </si>
  <si>
    <t>+2383</t>
  </si>
  <si>
    <t>+457</t>
  </si>
  <si>
    <t>+576</t>
  </si>
  <si>
    <t>+641</t>
  </si>
  <si>
    <t>+458</t>
  </si>
  <si>
    <t>+135</t>
  </si>
  <si>
    <t>+23</t>
  </si>
  <si>
    <t>+821</t>
  </si>
  <si>
    <t>+4188</t>
  </si>
  <si>
    <t>+830</t>
  </si>
  <si>
    <t>+111</t>
  </si>
  <si>
    <t>+13736</t>
  </si>
  <si>
    <t>+47340</t>
  </si>
  <si>
    <t>+19486</t>
  </si>
  <si>
    <t>+1384</t>
  </si>
  <si>
    <t>+1404</t>
  </si>
  <si>
    <t>+865</t>
  </si>
  <si>
    <t>+297</t>
  </si>
  <si>
    <t>+1008</t>
  </si>
  <si>
    <t>+748</t>
  </si>
  <si>
    <t>+709</t>
  </si>
  <si>
    <t>+19970</t>
  </si>
  <si>
    <t>+47509</t>
  </si>
  <si>
    <t>+9226</t>
  </si>
  <si>
    <t>+5097</t>
  </si>
  <si>
    <t>+4129</t>
  </si>
  <si>
    <t>+1940</t>
  </si>
  <si>
    <t>+543</t>
  </si>
  <si>
    <t>+2197</t>
  </si>
  <si>
    <t>+341</t>
  </si>
  <si>
    <t>+848</t>
  </si>
  <si>
    <t>+418</t>
  </si>
  <si>
    <t>+15513</t>
  </si>
  <si>
    <t>+1536</t>
  </si>
  <si>
    <t>+1413</t>
  </si>
  <si>
    <t>+1350</t>
  </si>
  <si>
    <t>+3932</t>
  </si>
  <si>
    <t>+872</t>
  </si>
  <si>
    <t>+12260</t>
  </si>
  <si>
    <t>+1027</t>
  </si>
  <si>
    <t>+1124</t>
  </si>
  <si>
    <t>+2476</t>
  </si>
  <si>
    <t>+452</t>
  </si>
  <si>
    <t>+1294</t>
  </si>
  <si>
    <t>+2088</t>
  </si>
  <si>
    <t>+99</t>
  </si>
  <si>
    <t>+926</t>
  </si>
  <si>
    <t>+744</t>
  </si>
  <si>
    <t>+1273</t>
  </si>
  <si>
    <t>+24757</t>
  </si>
  <si>
    <t>+1260</t>
  </si>
  <si>
    <t>+40183</t>
  </si>
  <si>
    <t>+115465</t>
  </si>
  <si>
    <t>+9666</t>
  </si>
  <si>
    <t>+1217</t>
  </si>
  <si>
    <t>+328</t>
  </si>
  <si>
    <t>+625</t>
  </si>
  <si>
    <t>+214</t>
  </si>
  <si>
    <t>+9276</t>
  </si>
  <si>
    <t>+22748</t>
  </si>
  <si>
    <t>+4752</t>
  </si>
  <si>
    <t>+2701</t>
  </si>
  <si>
    <t>+2051</t>
  </si>
  <si>
    <t>+448</t>
  </si>
  <si>
    <t>+825</t>
  </si>
  <si>
    <t>+91</t>
  </si>
  <si>
    <t>+279</t>
  </si>
  <si>
    <t>+289</t>
  </si>
  <si>
    <t>+7476</t>
  </si>
  <si>
    <t>+441</t>
  </si>
  <si>
    <t>+604</t>
  </si>
  <si>
    <t>+272</t>
  </si>
  <si>
    <t>+3908</t>
  </si>
  <si>
    <t>+481</t>
  </si>
  <si>
    <t>+304</t>
  </si>
  <si>
    <t>+809</t>
  </si>
  <si>
    <t>+219</t>
  </si>
  <si>
    <t>+740</t>
  </si>
  <si>
    <t>+1420</t>
  </si>
  <si>
    <t>+1570</t>
  </si>
  <si>
    <t>+673</t>
  </si>
  <si>
    <t>+1032</t>
  </si>
  <si>
    <t>+6726</t>
  </si>
  <si>
    <t>+1059</t>
  </si>
  <si>
    <t>+274</t>
  </si>
  <si>
    <t>+16547</t>
  </si>
  <si>
    <t>+50679</t>
  </si>
  <si>
    <t>+5553</t>
  </si>
  <si>
    <t>+322</t>
  </si>
  <si>
    <t>+1021</t>
  </si>
  <si>
    <t>+589</t>
  </si>
  <si>
    <t>+180</t>
  </si>
  <si>
    <t>+5444</t>
  </si>
  <si>
    <t>+14158</t>
  </si>
  <si>
    <t>+4964</t>
  </si>
  <si>
    <t>+3159</t>
  </si>
  <si>
    <t>+1805</t>
  </si>
  <si>
    <t>+382</t>
  </si>
  <si>
    <t>+7018</t>
  </si>
  <si>
    <t>+185</t>
  </si>
  <si>
    <t>+767</t>
  </si>
  <si>
    <t>+325</t>
  </si>
  <si>
    <t>+131</t>
  </si>
  <si>
    <t>+768</t>
  </si>
  <si>
    <t>+217</t>
  </si>
  <si>
    <t>+3806</t>
  </si>
  <si>
    <t>+254</t>
  </si>
  <si>
    <t>+567</t>
  </si>
  <si>
    <t>+593</t>
  </si>
  <si>
    <t>+685</t>
  </si>
  <si>
    <t>+947</t>
  </si>
  <si>
    <t>+461</t>
  </si>
  <si>
    <t>+426</t>
  </si>
  <si>
    <t>+2477</t>
  </si>
  <si>
    <t>+8857</t>
  </si>
  <si>
    <t>+33839</t>
  </si>
  <si>
    <t>+3650</t>
  </si>
  <si>
    <t>+285</t>
  </si>
  <si>
    <t>+477</t>
  </si>
  <si>
    <t>+193</t>
  </si>
  <si>
    <t>+144</t>
  </si>
  <si>
    <t>+3357</t>
  </si>
  <si>
    <t>+9323</t>
  </si>
  <si>
    <t>+4783</t>
  </si>
  <si>
    <t>+3040</t>
  </si>
  <si>
    <t>+1743</t>
  </si>
  <si>
    <t>+459</t>
  </si>
  <si>
    <t>+5973</t>
  </si>
  <si>
    <t>+629</t>
  </si>
  <si>
    <t>+363</t>
  </si>
  <si>
    <t>+168</t>
  </si>
  <si>
    <t>+3255</t>
  </si>
  <si>
    <t>+155</t>
  </si>
  <si>
    <t>+496</t>
  </si>
  <si>
    <t>+764</t>
  </si>
  <si>
    <t>+1708</t>
  </si>
  <si>
    <t>+678</t>
  </si>
  <si>
    <t>+93</t>
  </si>
  <si>
    <t>+8330</t>
  </si>
  <si>
    <t>+26881</t>
  </si>
  <si>
    <t>+2667</t>
  </si>
  <si>
    <t>+2569</t>
  </si>
  <si>
    <t>+6658</t>
  </si>
  <si>
    <t>+3538</t>
  </si>
  <si>
    <t>+2418</t>
  </si>
  <si>
    <t>+1120</t>
  </si>
  <si>
    <t>+710</t>
  </si>
  <si>
    <t>+103</t>
  </si>
  <si>
    <t>+209</t>
  </si>
  <si>
    <t>+6062</t>
  </si>
  <si>
    <t>+530</t>
  </si>
  <si>
    <t>+221</t>
  </si>
  <si>
    <t>+2681</t>
  </si>
  <si>
    <t>+187</t>
  </si>
  <si>
    <t>+100</t>
  </si>
  <si>
    <t>+354</t>
  </si>
  <si>
    <t>+1164</t>
  </si>
  <si>
    <t>+449</t>
  </si>
  <si>
    <t>+948</t>
  </si>
  <si>
    <t>+8065</t>
  </si>
  <si>
    <t>+23466</t>
  </si>
  <si>
    <t>+1992</t>
  </si>
  <si>
    <t>+816</t>
  </si>
  <si>
    <t>+3512</t>
  </si>
  <si>
    <t>+1711</t>
  </si>
  <si>
    <t>+1000</t>
  </si>
  <si>
    <t>+711</t>
  </si>
  <si>
    <t>+2894</t>
  </si>
  <si>
    <t>+145</t>
  </si>
  <si>
    <t>+519</t>
  </si>
  <si>
    <t>+77</t>
  </si>
  <si>
    <t>+1331</t>
  </si>
  <si>
    <t>+1503</t>
  </si>
  <si>
    <t>+242</t>
  </si>
  <si>
    <t>+598</t>
  </si>
  <si>
    <t>+885</t>
  </si>
  <si>
    <t>+352</t>
  </si>
  <si>
    <t>+707</t>
  </si>
  <si>
    <t>+97</t>
  </si>
  <si>
    <t>+6506</t>
  </si>
  <si>
    <t>+14243</t>
  </si>
  <si>
    <t>+71</t>
  </si>
  <si>
    <t>+37</t>
  </si>
  <si>
    <t>+2859</t>
  </si>
  <si>
    <t>+3912</t>
  </si>
  <si>
    <t>+581</t>
  </si>
  <si>
    <t>+50</t>
  </si>
  <si>
    <t>+184</t>
  </si>
  <si>
    <t>+1424</t>
  </si>
  <si>
    <t>+159</t>
  </si>
  <si>
    <t>+2184</t>
  </si>
  <si>
    <t>+53</t>
  </si>
  <si>
    <t>+2928</t>
  </si>
  <si>
    <t>+174</t>
  </si>
  <si>
    <t>+252</t>
  </si>
  <si>
    <t>+2244</t>
  </si>
  <si>
    <t>+73</t>
  </si>
  <si>
    <t>+4180</t>
  </si>
  <si>
    <t>+12444</t>
  </si>
  <si>
    <t>+83</t>
  </si>
  <si>
    <t>+893</t>
  </si>
  <si>
    <t>+122</t>
  </si>
  <si>
    <t>+30</t>
  </si>
  <si>
    <t>+5878</t>
  </si>
  <si>
    <t>+7737</t>
  </si>
  <si>
    <t>+1277</t>
  </si>
  <si>
    <t>+826</t>
  </si>
  <si>
    <t>+451</t>
  </si>
  <si>
    <t>+125</t>
  </si>
  <si>
    <t>+201</t>
  </si>
  <si>
    <t>+1926</t>
  </si>
  <si>
    <t>+74</t>
  </si>
  <si>
    <t>+2566</t>
  </si>
  <si>
    <t>+236</t>
  </si>
  <si>
    <t>+67</t>
  </si>
  <si>
    <t>+3486</t>
  </si>
  <si>
    <t>+56</t>
  </si>
  <si>
    <t>+379</t>
  </si>
  <si>
    <t>+1932</t>
  </si>
  <si>
    <t>+4378</t>
  </si>
  <si>
    <t>+17527</t>
  </si>
  <si>
    <t>+424</t>
  </si>
  <si>
    <t>+336</t>
  </si>
  <si>
    <t>+849</t>
  </si>
  <si>
    <t>+5434</t>
  </si>
  <si>
    <t>+7504</t>
  </si>
  <si>
    <t>+2390</t>
  </si>
  <si>
    <t>+1496</t>
  </si>
  <si>
    <t>+894</t>
  </si>
  <si>
    <t>+307</t>
  </si>
  <si>
    <t>+391</t>
  </si>
  <si>
    <t>+3567</t>
  </si>
  <si>
    <t>+230</t>
  </si>
  <si>
    <t>+3292</t>
  </si>
  <si>
    <t>+4600</t>
  </si>
  <si>
    <t>+423</t>
  </si>
  <si>
    <t>+199</t>
  </si>
  <si>
    <t>+454</t>
  </si>
  <si>
    <t>+1401</t>
  </si>
  <si>
    <t>+196</t>
  </si>
  <si>
    <t>+349</t>
  </si>
  <si>
    <t>+2412</t>
  </si>
  <si>
    <t>+235</t>
  </si>
  <si>
    <t>+6714</t>
  </si>
  <si>
    <t>+22385</t>
  </si>
  <si>
    <t>+263</t>
  </si>
  <si>
    <t>+548</t>
  </si>
  <si>
    <t>+102</t>
  </si>
  <si>
    <t>+5180</t>
  </si>
  <si>
    <t>+6882</t>
  </si>
  <si>
    <t>+1791</t>
  </si>
  <si>
    <t>+1594</t>
  </si>
  <si>
    <t>+127</t>
  </si>
  <si>
    <t>+2460</t>
  </si>
  <si>
    <t>+2149</t>
  </si>
  <si>
    <t>+107</t>
  </si>
  <si>
    <t>+565</t>
  </si>
  <si>
    <t>+245</t>
  </si>
  <si>
    <t>+69</t>
  </si>
  <si>
    <t>+3668</t>
  </si>
  <si>
    <t>+6535</t>
  </si>
  <si>
    <t>+17208</t>
  </si>
  <si>
    <t>+901</t>
  </si>
  <si>
    <t>+557</t>
  </si>
  <si>
    <t>+261</t>
  </si>
  <si>
    <t>+480</t>
  </si>
  <si>
    <t>+4994</t>
  </si>
  <si>
    <t>+6884</t>
  </si>
  <si>
    <t>+817</t>
  </si>
  <si>
    <t>+54</t>
  </si>
  <si>
    <t>+5446</t>
  </si>
  <si>
    <t>+4737</t>
  </si>
  <si>
    <t>+919</t>
  </si>
  <si>
    <t>+1078</t>
  </si>
  <si>
    <t>+186</t>
  </si>
  <si>
    <t>+2226</t>
  </si>
  <si>
    <t>+4427</t>
  </si>
  <si>
    <t>+15748</t>
  </si>
  <si>
    <t>+13933</t>
  </si>
  <si>
    <t>+612</t>
  </si>
  <si>
    <t>+15715</t>
  </si>
  <si>
    <t>+34555</t>
  </si>
  <si>
    <t>+4819</t>
  </si>
  <si>
    <t>+2487</t>
  </si>
  <si>
    <t>+2332</t>
  </si>
  <si>
    <t>+1092</t>
  </si>
  <si>
    <t>+540</t>
  </si>
  <si>
    <t>+8531</t>
  </si>
  <si>
    <t>+953</t>
  </si>
  <si>
    <t>+988</t>
  </si>
  <si>
    <t>+835</t>
  </si>
  <si>
    <t>+2752</t>
  </si>
  <si>
    <t>+7603</t>
  </si>
  <si>
    <t>+549</t>
  </si>
  <si>
    <t>+305</t>
  </si>
  <si>
    <t>+1375</t>
  </si>
  <si>
    <t>+753</t>
  </si>
  <si>
    <t>+1197</t>
  </si>
  <si>
    <t>+554</t>
  </si>
  <si>
    <t>+615</t>
  </si>
  <si>
    <t>+16673</t>
  </si>
  <si>
    <t>+25115</t>
  </si>
  <si>
    <t>+75804</t>
  </si>
  <si>
    <t>+6015</t>
  </si>
  <si>
    <t>+161</t>
  </si>
  <si>
    <t>+7611</t>
  </si>
  <si>
    <t>+15741</t>
  </si>
  <si>
    <t>+1979</t>
  </si>
  <si>
    <t>+1004</t>
  </si>
  <si>
    <t>+975</t>
  </si>
  <si>
    <t>+3306</t>
  </si>
  <si>
    <t>+55</t>
  </si>
  <si>
    <t>+166</t>
  </si>
  <si>
    <t>+1710</t>
  </si>
  <si>
    <t>+397</t>
  </si>
  <si>
    <t>+813</t>
  </si>
  <si>
    <t>+932</t>
  </si>
  <si>
    <t>+705</t>
  </si>
  <si>
    <t>+3892</t>
  </si>
  <si>
    <t>+535</t>
  </si>
  <si>
    <t>+9322</t>
  </si>
  <si>
    <t>+30079</t>
  </si>
  <si>
    <t>+3380</t>
  </si>
  <si>
    <t>+152</t>
  </si>
  <si>
    <t>+631</t>
  </si>
  <si>
    <t>+4023</t>
  </si>
  <si>
    <t>+9146</t>
  </si>
  <si>
    <t>+1473</t>
  </si>
  <si>
    <t>+1003</t>
  </si>
  <si>
    <t>+3539</t>
  </si>
  <si>
    <t>+179</t>
  </si>
  <si>
    <t>+51</t>
  </si>
  <si>
    <t>+2027</t>
  </si>
  <si>
    <t>+243</t>
  </si>
  <si>
    <t>+386</t>
  </si>
  <si>
    <t>+400</t>
  </si>
  <si>
    <t>+1368</t>
  </si>
  <si>
    <t>+4612</t>
  </si>
  <si>
    <t>+19324</t>
  </si>
  <si>
    <t>+2166</t>
  </si>
  <si>
    <t>+313</t>
  </si>
  <si>
    <t>+60</t>
  </si>
  <si>
    <t>+2550</t>
  </si>
  <si>
    <t>+6053</t>
  </si>
  <si>
    <t>+2526</t>
  </si>
  <si>
    <t>+1559</t>
  </si>
  <si>
    <t>+967</t>
  </si>
  <si>
    <t>+189</t>
  </si>
  <si>
    <t>+2932</t>
  </si>
  <si>
    <t>+190</t>
  </si>
  <si>
    <t>+1705</t>
  </si>
  <si>
    <t>+801</t>
  </si>
  <si>
    <t>+1185</t>
  </si>
  <si>
    <t>+361</t>
  </si>
  <si>
    <t>+5066</t>
  </si>
  <si>
    <t>+15756</t>
  </si>
  <si>
    <t>+1547</t>
  </si>
  <si>
    <t>+123</t>
  </si>
  <si>
    <t>+1973</t>
  </si>
  <si>
    <t>+4265</t>
  </si>
  <si>
    <t>+1633</t>
  </si>
  <si>
    <t>+722</t>
  </si>
  <si>
    <t>+3079</t>
  </si>
  <si>
    <t>+108</t>
  </si>
  <si>
    <t>+465</t>
  </si>
  <si>
    <t>+1378</t>
  </si>
  <si>
    <t>+779</t>
  </si>
  <si>
    <t>+963</t>
  </si>
  <si>
    <t>+555</t>
  </si>
  <si>
    <t>+4616</t>
  </si>
  <si>
    <t>+13338</t>
  </si>
  <si>
    <t>+1190</t>
  </si>
  <si>
    <t>+1241</t>
  </si>
  <si>
    <t>+2522</t>
  </si>
  <si>
    <t>+684</t>
  </si>
  <si>
    <t>+1149</t>
  </si>
  <si>
    <t>+609</t>
  </si>
  <si>
    <t>+338</t>
  </si>
  <si>
    <t>+3783</t>
  </si>
  <si>
    <t>+7915</t>
  </si>
  <si>
    <t>+344</t>
  </si>
  <si>
    <t>+3101</t>
  </si>
  <si>
    <t>+4462</t>
  </si>
  <si>
    <t>+1334</t>
  </si>
  <si>
    <t>+671</t>
  </si>
  <si>
    <t>+663</t>
  </si>
  <si>
    <t>+2341</t>
  </si>
  <si>
    <t>+2745</t>
  </si>
  <si>
    <t>+95</t>
  </si>
  <si>
    <t>+1835</t>
  </si>
  <si>
    <t>+89</t>
  </si>
  <si>
    <t>+5157</t>
  </si>
  <si>
    <t>+14705</t>
  </si>
  <si>
    <t>+501</t>
  </si>
  <si>
    <t>+6606</t>
  </si>
  <si>
    <t>+8680</t>
  </si>
  <si>
    <t>+1911</t>
  </si>
  <si>
    <t>+1228</t>
  </si>
  <si>
    <t>+683</t>
  </si>
  <si>
    <t>+2921</t>
  </si>
  <si>
    <t>+1889</t>
  </si>
  <si>
    <t>+3588</t>
  </si>
  <si>
    <t>+333</t>
  </si>
  <si>
    <t>+5500</t>
  </si>
  <si>
    <t>+20689</t>
  </si>
  <si>
    <t>+403</t>
  </si>
  <si>
    <t>+534</t>
  </si>
  <si>
    <t>+5981</t>
  </si>
  <si>
    <t>+8268</t>
  </si>
  <si>
    <t>+2430</t>
  </si>
  <si>
    <t>+1647</t>
  </si>
  <si>
    <t>+783</t>
  </si>
  <si>
    <t>+112</t>
  </si>
  <si>
    <t>+3726</t>
  </si>
  <si>
    <t>+420</t>
  </si>
  <si>
    <t>+4408</t>
  </si>
  <si>
    <t>+440</t>
  </si>
  <si>
    <t>+882</t>
  </si>
  <si>
    <t>+334</t>
  </si>
  <si>
    <t>+471</t>
  </si>
  <si>
    <t>+6222</t>
  </si>
  <si>
    <t>+22624</t>
  </si>
  <si>
    <t>+5884</t>
  </si>
  <si>
    <t>+8011</t>
  </si>
  <si>
    <t>+2628</t>
  </si>
  <si>
    <t>+1741</t>
  </si>
  <si>
    <t>+476</t>
  </si>
  <si>
    <t>+4002</t>
  </si>
  <si>
    <t>+1762</t>
  </si>
  <si>
    <t>+228</t>
  </si>
  <si>
    <t>+3249</t>
  </si>
  <si>
    <t>+874</t>
  </si>
  <si>
    <t>+2118</t>
  </si>
  <si>
    <t>+6135</t>
  </si>
  <si>
    <t>+21397</t>
  </si>
  <si>
    <t>+571</t>
  </si>
  <si>
    <t>+8763</t>
  </si>
  <si>
    <t>+1545</t>
  </si>
  <si>
    <t>+1068</t>
  </si>
  <si>
    <t>+57</t>
  </si>
  <si>
    <t>+3021</t>
  </si>
  <si>
    <t>+3386</t>
  </si>
  <si>
    <t>+5126</t>
  </si>
  <si>
    <t>+968</t>
  </si>
  <si>
    <t>+880</t>
  </si>
  <si>
    <t>+353</t>
  </si>
  <si>
    <t>+1535</t>
  </si>
  <si>
    <t>+385</t>
  </si>
  <si>
    <t>+5522</t>
  </si>
  <si>
    <t>+22432</t>
  </si>
  <si>
    <t>+5435</t>
  </si>
  <si>
    <t>+590</t>
  </si>
  <si>
    <t>+583</t>
  </si>
  <si>
    <t>+597</t>
  </si>
  <si>
    <t>+9271</t>
  </si>
  <si>
    <t>+17837</t>
  </si>
  <si>
    <t>+4100</t>
  </si>
  <si>
    <t>+2419</t>
  </si>
  <si>
    <t>+1681</t>
  </si>
  <si>
    <t>+845</t>
  </si>
  <si>
    <t>+864</t>
  </si>
  <si>
    <t>+6682</t>
  </si>
  <si>
    <t>+570</t>
  </si>
  <si>
    <t>+4484</t>
  </si>
  <si>
    <t>+434</t>
  </si>
  <si>
    <t>+1047</t>
  </si>
  <si>
    <t>+877</t>
  </si>
  <si>
    <t>+8012</t>
  </si>
  <si>
    <t>+14792</t>
  </si>
  <si>
    <t>+43795</t>
  </si>
  <si>
    <t>+3506</t>
  </si>
  <si>
    <t>+244</t>
  </si>
  <si>
    <t>+5871</t>
  </si>
  <si>
    <t>+11039</t>
  </si>
  <si>
    <t>+2572</t>
  </si>
  <si>
    <t>+997</t>
  </si>
  <si>
    <t>+3789</t>
  </si>
  <si>
    <t>+1892</t>
  </si>
  <si>
    <t>+2856</t>
  </si>
  <si>
    <t>+515</t>
  </si>
  <si>
    <t>+7244</t>
  </si>
  <si>
    <t>+23964</t>
  </si>
  <si>
    <t>+2153</t>
  </si>
  <si>
    <t>+170</t>
  </si>
  <si>
    <t>+3337</t>
  </si>
  <si>
    <t>+6843</t>
  </si>
  <si>
    <t>+2187</t>
  </si>
  <si>
    <t>+1556</t>
  </si>
  <si>
    <t>+248</t>
  </si>
  <si>
    <t>+3046</t>
  </si>
  <si>
    <t>+1637</t>
  </si>
  <si>
    <t>+75</t>
  </si>
  <si>
    <t>+1085</t>
  </si>
  <si>
    <t>+4085</t>
  </si>
  <si>
    <t>+15611</t>
  </si>
  <si>
    <t>+1447</t>
  </si>
  <si>
    <t>+4425</t>
  </si>
  <si>
    <t>+2109</t>
  </si>
  <si>
    <t>+1437</t>
  </si>
  <si>
    <t>+2845</t>
  </si>
  <si>
    <t>+316</t>
  </si>
  <si>
    <t>+447</t>
  </si>
  <si>
    <t>+3139</t>
  </si>
  <si>
    <t>+11764</t>
  </si>
  <si>
    <t>+2089</t>
  </si>
  <si>
    <t>+3695</t>
  </si>
  <si>
    <t>+1470</t>
  </si>
  <si>
    <t>+2277</t>
  </si>
  <si>
    <t>+1030</t>
  </si>
  <si>
    <t>+419</t>
  </si>
  <si>
    <t>+499</t>
  </si>
  <si>
    <t>+411</t>
  </si>
  <si>
    <t>+3330</t>
  </si>
  <si>
    <t>+10332</t>
  </si>
  <si>
    <t>+751</t>
  </si>
  <si>
    <t>+1322</t>
  </si>
  <si>
    <t>+2456</t>
  </si>
  <si>
    <t>+268</t>
  </si>
  <si>
    <t>+1136</t>
  </si>
  <si>
    <t>+306</t>
  </si>
  <si>
    <t>+6543</t>
  </si>
  <si>
    <t>Indikator 1.4.5: Saldo der Zu- und Fortzüge über die Bundesgrenzen von und nach Niedersachsen</t>
  </si>
  <si>
    <t>Tabelle 1.4.5: Saldo der Zu- und Fortzüge über die Bundesgrenzen 2019 nach Kreisen</t>
  </si>
  <si>
    <t>Migration und Teilhabe in Niedersachsen - Integrationsmonitoring 2021</t>
  </si>
  <si>
    <t>Nationalität/Geschlecht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</si>
</sst>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###\ ###\ ##0"/>
    <numFmt numFmtId="165" formatCode="\+###\ ##0;\-###\ ##0;###\ ##0"/>
    <numFmt numFmtId="166" formatCode="###\ ###"/>
    <numFmt numFmtId="167" formatCode="###\ ###\ ###"/>
    <numFmt numFmtId="168" formatCode="0.0"/>
    <numFmt numFmtId="175" formatCode="\+#####0;\-#####0;#####0"/>
  </numFmts>
  <fonts count="31" x14ac:knownFonts="1">
    <font>
      <sz val="11"/>
      <color theme="1"/>
      <name val="Calibri"/>
      <family val="2"/>
      <scheme val="minor"/>
    </font>
    <font>
      <sz val="11"/>
      <name val="NDSFrutiger 55 Roman"/>
    </font>
    <font>
      <sz val="10"/>
      <color theme="1"/>
      <name val="NDSFrutiger 45 Light"/>
      <family val="2"/>
    </font>
    <font>
      <sz val="9"/>
      <name val="NDSFrutiger 55 Roman"/>
    </font>
    <font>
      <sz val="8"/>
      <name val="NDSFrutiger 45 Light"/>
    </font>
    <font>
      <sz val="6"/>
      <name val="NDSFrutiger 45 Light"/>
    </font>
    <font>
      <sz val="6"/>
      <color indexed="8"/>
      <name val="NDSFrutiger 45 Light"/>
    </font>
    <font>
      <sz val="6"/>
      <color theme="1"/>
      <name val="NDSFrutiger 45 Light"/>
      <family val="2"/>
    </font>
    <font>
      <sz val="6"/>
      <name val="NDSFrutiger 55 Roman"/>
    </font>
    <font>
      <sz val="6"/>
      <color theme="1"/>
      <name val="NDSFrutiger 45 Light"/>
    </font>
    <font>
      <b/>
      <sz val="9"/>
      <color theme="1"/>
      <name val="Calibri"/>
      <family val="2"/>
      <scheme val="minor"/>
    </font>
    <font>
      <sz val="6"/>
      <color theme="1"/>
      <name val="NDSFrutiger 55 Roman"/>
    </font>
    <font>
      <sz val="11"/>
      <color theme="1"/>
      <name val="NDSFrutiger 55 Roman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6100"/>
      <name val="Calibri"/>
      <family val="2"/>
      <scheme val="minor"/>
    </font>
    <font>
      <sz val="9"/>
      <color rgb="FF9C0006"/>
      <name val="Calibri"/>
      <family val="2"/>
      <scheme val="minor"/>
    </font>
    <font>
      <sz val="9"/>
      <color rgb="FF9C5700"/>
      <name val="Calibri"/>
      <family val="2"/>
      <scheme val="minor"/>
    </font>
    <font>
      <sz val="9"/>
      <color rgb="FF3F3F76"/>
      <name val="Calibri"/>
      <family val="2"/>
      <scheme val="minor"/>
    </font>
    <font>
      <b/>
      <sz val="9"/>
      <color rgb="FF3F3F3F"/>
      <name val="Calibri"/>
      <family val="2"/>
      <scheme val="minor"/>
    </font>
    <font>
      <b/>
      <sz val="9"/>
      <color rgb="FFFA7D00"/>
      <name val="Calibri"/>
      <family val="2"/>
      <scheme val="minor"/>
    </font>
    <font>
      <sz val="9"/>
      <color rgb="FFFA7D0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rgb="FFFF0000"/>
      <name val="Calibri"/>
      <family val="2"/>
      <scheme val="minor"/>
    </font>
    <font>
      <i/>
      <sz val="9"/>
      <color rgb="FF7F7F7F"/>
      <name val="Calibri"/>
      <family val="2"/>
      <scheme val="minor"/>
    </font>
    <font>
      <sz val="9"/>
      <color theme="0"/>
      <name val="Calibri"/>
      <family val="2"/>
      <scheme val="minor"/>
    </font>
    <font>
      <vertAlign val="superscript"/>
      <sz val="6"/>
      <name val="NDSFrutiger 45 Light"/>
    </font>
  </fonts>
  <fills count="34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24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/>
      <top/>
      <bottom/>
      <diagonal/>
    </border>
  </borders>
  <cellStyleXfs count="46">
    <xf numFmtId="0" fontId="0" fillId="0" borderId="0"/>
    <xf numFmtId="0" fontId="2" fillId="0" borderId="0"/>
    <xf numFmtId="0" fontId="2" fillId="0" borderId="0" applyFont="0"/>
    <xf numFmtId="0" fontId="13" fillId="0" borderId="0" applyFont="0"/>
    <xf numFmtId="0" fontId="14" fillId="0" borderId="0" applyNumberFormat="0" applyFill="0" applyBorder="0" applyAlignment="0" applyProtection="0"/>
    <xf numFmtId="0" fontId="15" fillId="0" borderId="14" applyNumberFormat="0" applyFill="0" applyAlignment="0" applyProtection="0"/>
    <xf numFmtId="0" fontId="16" fillId="0" borderId="15" applyNumberFormat="0" applyFill="0" applyAlignment="0" applyProtection="0"/>
    <xf numFmtId="0" fontId="17" fillId="0" borderId="16" applyNumberFormat="0" applyFill="0" applyAlignment="0" applyProtection="0"/>
    <xf numFmtId="0" fontId="17" fillId="0" borderId="0" applyNumberFormat="0" applyFill="0" applyBorder="0" applyAlignment="0" applyProtection="0"/>
    <xf numFmtId="0" fontId="18" fillId="0" borderId="0"/>
    <xf numFmtId="0" fontId="18" fillId="11" borderId="0" applyNumberFormat="0" applyBorder="0" applyAlignment="0" applyProtection="0"/>
    <xf numFmtId="0" fontId="18" fillId="15" borderId="0" applyNumberFormat="0" applyBorder="0" applyAlignment="0" applyProtection="0"/>
    <xf numFmtId="0" fontId="18" fillId="19" borderId="0" applyNumberFormat="0" applyBorder="0" applyAlignment="0" applyProtection="0"/>
    <xf numFmtId="0" fontId="18" fillId="23" borderId="0" applyNumberFormat="0" applyBorder="0" applyAlignment="0" applyProtection="0"/>
    <xf numFmtId="0" fontId="18" fillId="27" borderId="0" applyNumberFormat="0" applyBorder="0" applyAlignment="0" applyProtection="0"/>
    <xf numFmtId="0" fontId="18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8" fillId="33" borderId="0" applyNumberFormat="0" applyBorder="0" applyAlignment="0" applyProtection="0"/>
    <xf numFmtId="0" fontId="29" fillId="10" borderId="0" applyNumberFormat="0" applyBorder="0" applyAlignment="0" applyProtection="0"/>
    <xf numFmtId="0" fontId="29" fillId="14" borderId="0" applyNumberFormat="0" applyBorder="0" applyAlignment="0" applyProtection="0"/>
    <xf numFmtId="0" fontId="29" fillId="18" borderId="0" applyNumberFormat="0" applyBorder="0" applyAlignment="0" applyProtection="0"/>
    <xf numFmtId="0" fontId="29" fillId="22" borderId="0" applyNumberFormat="0" applyBorder="0" applyAlignment="0" applyProtection="0"/>
    <xf numFmtId="0" fontId="29" fillId="26" borderId="0" applyNumberFormat="0" applyBorder="0" applyAlignment="0" applyProtection="0"/>
    <xf numFmtId="0" fontId="29" fillId="30" borderId="0" applyNumberFormat="0" applyBorder="0" applyAlignment="0" applyProtection="0"/>
    <xf numFmtId="0" fontId="23" fillId="7" borderId="18" applyNumberFormat="0" applyAlignment="0" applyProtection="0"/>
    <xf numFmtId="0" fontId="24" fillId="7" borderId="17" applyNumberFormat="0" applyAlignment="0" applyProtection="0"/>
    <xf numFmtId="0" fontId="22" fillId="6" borderId="17" applyNumberFormat="0" applyAlignment="0" applyProtection="0"/>
    <xf numFmtId="0" fontId="10" fillId="0" borderId="22" applyNumberFormat="0" applyFill="0" applyAlignment="0" applyProtection="0"/>
    <xf numFmtId="0" fontId="28" fillId="0" borderId="0" applyNumberFormat="0" applyFill="0" applyBorder="0" applyAlignment="0" applyProtection="0"/>
    <xf numFmtId="0" fontId="19" fillId="3" borderId="0" applyNumberFormat="0" applyBorder="0" applyAlignment="0" applyProtection="0"/>
    <xf numFmtId="0" fontId="21" fillId="5" borderId="0" applyNumberFormat="0" applyBorder="0" applyAlignment="0" applyProtection="0"/>
    <xf numFmtId="0" fontId="18" fillId="9" borderId="21" applyNumberFormat="0" applyFont="0" applyAlignment="0" applyProtection="0"/>
    <xf numFmtId="0" fontId="20" fillId="4" borderId="0" applyNumberFormat="0" applyBorder="0" applyAlignment="0" applyProtection="0"/>
    <xf numFmtId="0" fontId="25" fillId="0" borderId="19" applyNumberFormat="0" applyFill="0" applyAlignment="0" applyProtection="0"/>
    <xf numFmtId="0" fontId="27" fillId="0" borderId="0" applyNumberFormat="0" applyFill="0" applyBorder="0" applyAlignment="0" applyProtection="0"/>
    <xf numFmtId="0" fontId="26" fillId="8" borderId="20" applyNumberFormat="0" applyAlignment="0" applyProtection="0"/>
  </cellStyleXfs>
  <cellXfs count="133">
    <xf numFmtId="0" fontId="0" fillId="0" borderId="0" xfId="0"/>
    <xf numFmtId="0" fontId="1" fillId="0" borderId="0" xfId="0" applyFont="1" applyAlignment="1" applyProtection="1">
      <alignment vertical="center"/>
      <protection locked="0"/>
    </xf>
    <xf numFmtId="0" fontId="2" fillId="0" borderId="0" xfId="1" applyProtection="1">
      <protection locked="0"/>
    </xf>
    <xf numFmtId="0" fontId="2" fillId="0" borderId="0" xfId="1" applyBorder="1" applyProtection="1">
      <protection locked="0"/>
    </xf>
    <xf numFmtId="0" fontId="3" fillId="0" borderId="0" xfId="0" applyFont="1"/>
    <xf numFmtId="0" fontId="4" fillId="0" borderId="0" xfId="1" applyFont="1"/>
    <xf numFmtId="0" fontId="4" fillId="0" borderId="0" xfId="1" applyFont="1" applyBorder="1"/>
    <xf numFmtId="0" fontId="5" fillId="0" borderId="0" xfId="1" applyFont="1" applyBorder="1"/>
    <xf numFmtId="49" fontId="6" fillId="0" borderId="1" xfId="2" applyNumberFormat="1" applyFont="1" applyFill="1" applyBorder="1" applyAlignment="1" applyProtection="1">
      <alignment horizontal="center" vertical="center" wrapText="1"/>
    </xf>
    <xf numFmtId="49" fontId="6" fillId="0" borderId="2" xfId="2" applyNumberFormat="1" applyFont="1" applyFill="1" applyBorder="1" applyAlignment="1" applyProtection="1">
      <alignment horizontal="center" vertical="center" wrapText="1"/>
    </xf>
    <xf numFmtId="49" fontId="6" fillId="0" borderId="3" xfId="2" applyNumberFormat="1" applyFont="1" applyFill="1" applyBorder="1" applyAlignment="1" applyProtection="1">
      <alignment horizontal="center" vertical="center" wrapText="1"/>
    </xf>
    <xf numFmtId="49" fontId="6" fillId="0" borderId="6" xfId="2" applyNumberFormat="1" applyFont="1" applyFill="1" applyBorder="1" applyAlignment="1" applyProtection="1">
      <alignment horizontal="center" vertical="center" wrapText="1"/>
    </xf>
    <xf numFmtId="1" fontId="7" fillId="0" borderId="0" xfId="0" applyNumberFormat="1" applyFont="1" applyBorder="1" applyAlignment="1">
      <alignment horizontal="center" vertical="center"/>
    </xf>
    <xf numFmtId="165" fontId="5" fillId="0" borderId="0" xfId="0" applyNumberFormat="1" applyFont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right"/>
    </xf>
    <xf numFmtId="164" fontId="5" fillId="0" borderId="0" xfId="0" applyNumberFormat="1" applyFont="1" applyAlignment="1">
      <alignment vertical="center"/>
    </xf>
    <xf numFmtId="49" fontId="9" fillId="0" borderId="0" xfId="0" applyNumberFormat="1" applyFont="1"/>
    <xf numFmtId="0" fontId="0" fillId="0" borderId="0" xfId="0" applyAlignment="1">
      <alignment horizontal="right"/>
    </xf>
    <xf numFmtId="0" fontId="9" fillId="0" borderId="10" xfId="0" applyFont="1" applyBorder="1" applyAlignment="1">
      <alignment horizontal="right"/>
    </xf>
    <xf numFmtId="49" fontId="6" fillId="0" borderId="2" xfId="2" applyNumberFormat="1" applyFont="1" applyFill="1" applyBorder="1" applyAlignment="1" applyProtection="1">
      <alignment horizontal="center" vertical="center" wrapText="1"/>
    </xf>
    <xf numFmtId="49" fontId="6" fillId="0" borderId="3" xfId="2" applyNumberFormat="1" applyFont="1" applyFill="1" applyBorder="1" applyAlignment="1" applyProtection="1">
      <alignment horizontal="center" vertical="center" wrapText="1"/>
    </xf>
    <xf numFmtId="0" fontId="5" fillId="0" borderId="0" xfId="0" applyFont="1" applyAlignment="1">
      <alignment horizontal="left" vertical="center"/>
    </xf>
    <xf numFmtId="0" fontId="0" fillId="0" borderId="0" xfId="0" applyAlignment="1">
      <alignment horizontal="left"/>
    </xf>
    <xf numFmtId="0" fontId="10" fillId="0" borderId="0" xfId="0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Protection="1">
      <protection locked="0"/>
    </xf>
    <xf numFmtId="0" fontId="0" fillId="0" borderId="0" xfId="0" applyBorder="1" applyProtection="1">
      <protection locked="0"/>
    </xf>
    <xf numFmtId="0" fontId="4" fillId="0" borderId="0" xfId="0" applyFont="1"/>
    <xf numFmtId="0" fontId="4" fillId="0" borderId="0" xfId="0" applyFont="1" applyBorder="1"/>
    <xf numFmtId="166" fontId="6" fillId="0" borderId="0" xfId="2" applyNumberFormat="1" applyFont="1" applyFill="1" applyBorder="1" applyAlignment="1" applyProtection="1">
      <alignment horizontal="center" vertical="center"/>
    </xf>
    <xf numFmtId="0" fontId="0" fillId="0" borderId="0" xfId="0" applyBorder="1"/>
    <xf numFmtId="0" fontId="11" fillId="0" borderId="0" xfId="0" applyFont="1" applyBorder="1" applyAlignment="1">
      <alignment vertical="center"/>
    </xf>
    <xf numFmtId="0" fontId="8" fillId="0" borderId="0" xfId="0" applyFont="1" applyBorder="1" applyAlignment="1">
      <alignment horizontal="left" vertical="center"/>
    </xf>
    <xf numFmtId="0" fontId="8" fillId="0" borderId="0" xfId="0" applyFont="1" applyFill="1" applyBorder="1" applyAlignment="1">
      <alignment vertical="top"/>
    </xf>
    <xf numFmtId="0" fontId="11" fillId="0" borderId="0" xfId="0" applyFont="1" applyAlignment="1">
      <alignment horizontal="right"/>
    </xf>
    <xf numFmtId="0" fontId="11" fillId="0" borderId="0" xfId="0" applyFont="1"/>
    <xf numFmtId="0" fontId="12" fillId="0" borderId="0" xfId="0" applyFont="1"/>
    <xf numFmtId="0" fontId="11" fillId="0" borderId="0" xfId="0" applyFont="1" applyFill="1"/>
    <xf numFmtId="165" fontId="11" fillId="0" borderId="0" xfId="0" applyNumberFormat="1" applyFont="1" applyFill="1"/>
    <xf numFmtId="0" fontId="9" fillId="0" borderId="6" xfId="0" applyFont="1" applyBorder="1" applyAlignment="1">
      <alignment horizontal="left" vertical="center"/>
    </xf>
    <xf numFmtId="0" fontId="11" fillId="0" borderId="0" xfId="0" applyFont="1" applyFill="1" applyAlignment="1">
      <alignment vertical="top"/>
    </xf>
    <xf numFmtId="165" fontId="11" fillId="0" borderId="0" xfId="0" applyNumberFormat="1" applyFont="1" applyFill="1" applyAlignment="1">
      <alignment vertical="top"/>
    </xf>
    <xf numFmtId="0" fontId="12" fillId="0" borderId="0" xfId="0" applyFont="1" applyAlignment="1">
      <alignment vertical="top"/>
    </xf>
    <xf numFmtId="1" fontId="7" fillId="0" borderId="0" xfId="0" applyNumberFormat="1" applyFont="1" applyBorder="1" applyAlignment="1">
      <alignment horizontal="center"/>
    </xf>
    <xf numFmtId="49" fontId="6" fillId="0" borderId="2" xfId="2" applyNumberFormat="1" applyFont="1" applyFill="1" applyBorder="1" applyAlignment="1" applyProtection="1">
      <alignment horizontal="center" vertical="center" wrapText="1"/>
    </xf>
    <xf numFmtId="0" fontId="11" fillId="0" borderId="0" xfId="0" applyFont="1" applyAlignment="1">
      <alignment vertical="top"/>
    </xf>
    <xf numFmtId="167" fontId="9" fillId="0" borderId="0" xfId="0" applyNumberFormat="1" applyFont="1" applyAlignment="1">
      <alignment horizontal="center"/>
    </xf>
    <xf numFmtId="167" fontId="9" fillId="0" borderId="0" xfId="0" applyNumberFormat="1" applyFont="1"/>
    <xf numFmtId="0" fontId="5" fillId="0" borderId="1" xfId="1" applyFont="1" applyBorder="1" applyAlignment="1">
      <alignment vertical="center" wrapText="1"/>
    </xf>
    <xf numFmtId="168" fontId="0" fillId="0" borderId="0" xfId="0" applyNumberFormat="1"/>
    <xf numFmtId="0" fontId="5" fillId="0" borderId="2" xfId="1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/>
    </xf>
    <xf numFmtId="0" fontId="5" fillId="0" borderId="3" xfId="1" applyFon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18" fillId="0" borderId="0" xfId="9"/>
    <xf numFmtId="0" fontId="18" fillId="0" borderId="0" xfId="9" applyAlignment="1">
      <alignment horizontal="left"/>
    </xf>
    <xf numFmtId="0" fontId="18" fillId="0" borderId="0" xfId="9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168" fontId="7" fillId="0" borderId="0" xfId="0" applyNumberFormat="1" applyFont="1" applyBorder="1" applyAlignment="1">
      <alignment vertical="center"/>
    </xf>
    <xf numFmtId="0" fontId="9" fillId="0" borderId="7" xfId="0" applyFont="1" applyBorder="1" applyAlignment="1">
      <alignment horizontal="center" vertical="center"/>
    </xf>
    <xf numFmtId="0" fontId="9" fillId="0" borderId="8" xfId="0" applyFont="1" applyBorder="1" applyAlignment="1">
      <alignment horizontal="center" vertical="center"/>
    </xf>
    <xf numFmtId="0" fontId="9" fillId="0" borderId="9" xfId="0" applyFont="1" applyBorder="1" applyAlignment="1">
      <alignment horizontal="center" vertical="center"/>
    </xf>
    <xf numFmtId="49" fontId="6" fillId="0" borderId="5" xfId="2" applyNumberFormat="1" applyFont="1" applyFill="1" applyBorder="1" applyAlignment="1" applyProtection="1">
      <alignment horizontal="center" vertical="center" wrapText="1"/>
    </xf>
    <xf numFmtId="49" fontId="6" fillId="0" borderId="6" xfId="2" applyNumberFormat="1" applyFont="1" applyFill="1" applyBorder="1" applyAlignment="1" applyProtection="1">
      <alignment horizontal="center" vertical="center" wrapText="1"/>
    </xf>
    <xf numFmtId="49" fontId="6" fillId="0" borderId="1" xfId="2" applyNumberFormat="1" applyFont="1" applyFill="1" applyBorder="1" applyAlignment="1" applyProtection="1">
      <alignment horizontal="center" vertical="center" wrapText="1"/>
    </xf>
    <xf numFmtId="49" fontId="6" fillId="0" borderId="4" xfId="2" applyNumberFormat="1" applyFont="1" applyFill="1" applyBorder="1" applyAlignment="1" applyProtection="1">
      <alignment horizontal="center" vertical="center" wrapText="1"/>
    </xf>
    <xf numFmtId="49" fontId="6" fillId="0" borderId="2" xfId="2" applyNumberFormat="1" applyFont="1" applyFill="1" applyBorder="1" applyAlignment="1" applyProtection="1">
      <alignment horizontal="center" vertical="center" wrapText="1"/>
    </xf>
    <xf numFmtId="49" fontId="6" fillId="0" borderId="3" xfId="2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wrapText="1"/>
    </xf>
    <xf numFmtId="0" fontId="9" fillId="0" borderId="4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9" fillId="0" borderId="13" xfId="0" applyFont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0" fontId="5" fillId="0" borderId="4" xfId="1" applyFont="1" applyBorder="1" applyAlignment="1">
      <alignment horizontal="center" vertical="center" wrapText="1"/>
    </xf>
    <xf numFmtId="0" fontId="5" fillId="0" borderId="12" xfId="1" applyFont="1" applyBorder="1" applyAlignment="1">
      <alignment horizontal="center" vertical="center" wrapText="1"/>
    </xf>
    <xf numFmtId="0" fontId="5" fillId="0" borderId="13" xfId="1" applyFont="1" applyBorder="1" applyAlignment="1">
      <alignment horizontal="center" vertical="center" wrapText="1"/>
    </xf>
    <xf numFmtId="0" fontId="5" fillId="0" borderId="3" xfId="1" applyFont="1" applyBorder="1" applyAlignment="1">
      <alignment horizontal="center" vertical="center" wrapText="1"/>
    </xf>
    <xf numFmtId="0" fontId="5" fillId="0" borderId="11" xfId="1" applyFont="1" applyBorder="1" applyAlignment="1">
      <alignment horizontal="center" vertical="center" wrapText="1"/>
    </xf>
    <xf numFmtId="0" fontId="5" fillId="0" borderId="1" xfId="1" applyFont="1" applyBorder="1" applyAlignment="1">
      <alignment horizontal="center" vertical="center" wrapText="1"/>
    </xf>
    <xf numFmtId="0" fontId="9" fillId="0" borderId="4" xfId="0" applyNumberFormat="1" applyFont="1" applyBorder="1" applyAlignment="1">
      <alignment horizontal="center" vertical="center"/>
    </xf>
    <xf numFmtId="0" fontId="9" fillId="0" borderId="12" xfId="0" applyNumberFormat="1" applyFont="1" applyBorder="1" applyAlignment="1">
      <alignment horizontal="center" vertical="center"/>
    </xf>
    <xf numFmtId="0" fontId="9" fillId="0" borderId="13" xfId="0" applyNumberFormat="1" applyFont="1" applyBorder="1" applyAlignment="1">
      <alignment horizontal="center" vertical="center"/>
    </xf>
    <xf numFmtId="49" fontId="6" fillId="0" borderId="11" xfId="2" applyNumberFormat="1" applyFont="1" applyFill="1" applyBorder="1" applyAlignment="1" applyProtection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1" fontId="8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right"/>
    </xf>
    <xf numFmtId="165" fontId="11" fillId="0" borderId="0" xfId="0" applyNumberFormat="1" applyFont="1" applyFill="1" applyAlignment="1">
      <alignment vertical="center"/>
    </xf>
    <xf numFmtId="175" fontId="0" fillId="0" borderId="0" xfId="0" applyNumberFormat="1"/>
    <xf numFmtId="165" fontId="11" fillId="2" borderId="0" xfId="0" applyNumberFormat="1" applyFont="1" applyFill="1" applyAlignment="1">
      <alignment vertical="center"/>
    </xf>
    <xf numFmtId="0" fontId="0" fillId="0" borderId="0" xfId="0" applyNumberFormat="1"/>
    <xf numFmtId="49" fontId="0" fillId="0" borderId="0" xfId="0" applyNumberFormat="1"/>
    <xf numFmtId="167" fontId="11" fillId="0" borderId="0" xfId="0" applyNumberFormat="1" applyFont="1" applyFill="1"/>
    <xf numFmtId="0" fontId="9" fillId="0" borderId="0" xfId="0" applyFont="1" applyFill="1"/>
    <xf numFmtId="0" fontId="9" fillId="0" borderId="0" xfId="0" applyFont="1" applyFill="1" applyAlignment="1">
      <alignment horizontal="right"/>
    </xf>
    <xf numFmtId="0" fontId="11" fillId="2" borderId="0" xfId="0" applyFont="1" applyFill="1" applyAlignment="1">
      <alignment vertical="center"/>
    </xf>
    <xf numFmtId="0" fontId="11" fillId="0" borderId="0" xfId="0" applyNumberFormat="1" applyFont="1" applyAlignment="1">
      <alignment vertical="center"/>
    </xf>
    <xf numFmtId="0" fontId="11" fillId="0" borderId="0" xfId="0" applyFont="1" applyAlignment="1">
      <alignment vertical="center"/>
    </xf>
    <xf numFmtId="1" fontId="8" fillId="0" borderId="0" xfId="0" applyNumberFormat="1" applyFont="1" applyAlignment="1">
      <alignment vertical="center"/>
    </xf>
    <xf numFmtId="1" fontId="5" fillId="0" borderId="0" xfId="0" applyNumberFormat="1" applyFont="1" applyAlignment="1">
      <alignment vertical="center"/>
    </xf>
    <xf numFmtId="165" fontId="8" fillId="0" borderId="0" xfId="0" applyNumberFormat="1" applyFont="1" applyFill="1" applyAlignment="1">
      <alignment vertical="center"/>
    </xf>
    <xf numFmtId="167" fontId="8" fillId="0" borderId="0" xfId="0" applyNumberFormat="1" applyFont="1" applyAlignment="1">
      <alignment vertical="center"/>
    </xf>
    <xf numFmtId="167" fontId="8" fillId="0" borderId="0" xfId="0" applyNumberFormat="1" applyFont="1" applyFill="1" applyAlignment="1">
      <alignment vertical="center"/>
    </xf>
    <xf numFmtId="1" fontId="8" fillId="0" borderId="0" xfId="0" applyNumberFormat="1" applyFont="1" applyBorder="1" applyAlignment="1">
      <alignment vertical="center"/>
    </xf>
    <xf numFmtId="165" fontId="5" fillId="0" borderId="0" xfId="0" applyNumberFormat="1" applyFont="1" applyFill="1" applyAlignment="1">
      <alignment vertical="center"/>
    </xf>
    <xf numFmtId="167" fontId="5" fillId="0" borderId="0" xfId="0" applyNumberFormat="1" applyFont="1" applyAlignment="1">
      <alignment vertical="center"/>
    </xf>
    <xf numFmtId="167" fontId="5" fillId="0" borderId="0" xfId="0" applyNumberFormat="1" applyFont="1" applyFill="1" applyAlignment="1">
      <alignment vertical="center"/>
    </xf>
    <xf numFmtId="1" fontId="5" fillId="0" borderId="0" xfId="0" applyNumberFormat="1" applyFont="1" applyBorder="1" applyAlignment="1">
      <alignment vertical="center"/>
    </xf>
    <xf numFmtId="1" fontId="9" fillId="0" borderId="0" xfId="0" applyNumberFormat="1" applyFont="1" applyAlignment="1">
      <alignment horizontal="left" vertical="center"/>
    </xf>
    <xf numFmtId="165" fontId="0" fillId="0" borderId="0" xfId="0" applyNumberFormat="1"/>
    <xf numFmtId="0" fontId="18" fillId="0" borderId="0" xfId="9"/>
    <xf numFmtId="0" fontId="18" fillId="0" borderId="0" xfId="9" applyAlignment="1">
      <alignment horizontal="left"/>
    </xf>
    <xf numFmtId="0" fontId="1" fillId="0" borderId="0" xfId="0" applyFont="1" applyAlignment="1">
      <alignment horizontal="right"/>
    </xf>
    <xf numFmtId="0" fontId="9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NumberFormat="1" applyFont="1" applyAlignment="1">
      <alignment vertical="center"/>
    </xf>
    <xf numFmtId="0" fontId="9" fillId="2" borderId="0" xfId="0" applyFont="1" applyFill="1" applyAlignment="1">
      <alignment vertical="center"/>
    </xf>
    <xf numFmtId="165" fontId="9" fillId="2" borderId="0" xfId="0" applyNumberFormat="1" applyFont="1" applyFill="1" applyAlignment="1">
      <alignment vertical="center"/>
    </xf>
    <xf numFmtId="167" fontId="9" fillId="0" borderId="0" xfId="0" applyNumberFormat="1" applyFont="1" applyFill="1"/>
    <xf numFmtId="165" fontId="9" fillId="0" borderId="0" xfId="0" applyNumberFormat="1" applyFont="1" applyFill="1"/>
    <xf numFmtId="165" fontId="9" fillId="0" borderId="0" xfId="0" applyNumberFormat="1" applyFont="1" applyFill="1" applyAlignment="1">
      <alignment vertical="center"/>
    </xf>
    <xf numFmtId="1" fontId="7" fillId="0" borderId="12" xfId="0" applyNumberFormat="1" applyFont="1" applyBorder="1" applyAlignment="1">
      <alignment horizontal="center" vertical="center"/>
    </xf>
    <xf numFmtId="1" fontId="7" fillId="0" borderId="8" xfId="0" applyNumberFormat="1" applyFont="1" applyBorder="1" applyAlignment="1">
      <alignment horizontal="center" vertical="center"/>
    </xf>
    <xf numFmtId="1" fontId="7" fillId="0" borderId="23" xfId="0" applyNumberFormat="1" applyFont="1" applyBorder="1" applyAlignment="1">
      <alignment horizontal="center" vertical="center"/>
    </xf>
    <xf numFmtId="0" fontId="11" fillId="0" borderId="0" xfId="0" applyNumberFormat="1" applyFont="1" applyAlignment="1">
      <alignment horizontal="right" vertical="center"/>
    </xf>
  </cellXfs>
  <cellStyles count="46">
    <cellStyle name="20 % - Akzent1 2" xfId="10" xr:uid="{00000000-0005-0000-0000-000032000000}"/>
    <cellStyle name="20 % - Akzent2 2" xfId="11" xr:uid="{00000000-0005-0000-0000-000033000000}"/>
    <cellStyle name="20 % - Akzent3 2" xfId="12" xr:uid="{00000000-0005-0000-0000-000034000000}"/>
    <cellStyle name="20 % - Akzent4 2" xfId="13" xr:uid="{00000000-0005-0000-0000-000035000000}"/>
    <cellStyle name="20 % - Akzent5 2" xfId="14" xr:uid="{00000000-0005-0000-0000-000036000000}"/>
    <cellStyle name="20 % - Akzent6 2" xfId="15" xr:uid="{00000000-0005-0000-0000-000037000000}"/>
    <cellStyle name="40 % - Akzent1 2" xfId="16" xr:uid="{00000000-0005-0000-0000-000038000000}"/>
    <cellStyle name="40 % - Akzent2 2" xfId="17" xr:uid="{00000000-0005-0000-0000-000039000000}"/>
    <cellStyle name="40 % - Akzent3 2" xfId="18" xr:uid="{00000000-0005-0000-0000-00003A000000}"/>
    <cellStyle name="40 % - Akzent4 2" xfId="19" xr:uid="{00000000-0005-0000-0000-00003B000000}"/>
    <cellStyle name="40 % - Akzent5 2" xfId="20" xr:uid="{00000000-0005-0000-0000-00003C000000}"/>
    <cellStyle name="40 % - Akzent6 2" xfId="21" xr:uid="{00000000-0005-0000-0000-00003D000000}"/>
    <cellStyle name="60 % - Akzent1 2" xfId="22" xr:uid="{00000000-0005-0000-0000-00003E000000}"/>
    <cellStyle name="60 % - Akzent2 2" xfId="23" xr:uid="{00000000-0005-0000-0000-00003F000000}"/>
    <cellStyle name="60 % - Akzent3 2" xfId="24" xr:uid="{00000000-0005-0000-0000-000040000000}"/>
    <cellStyle name="60 % - Akzent4 2" xfId="25" xr:uid="{00000000-0005-0000-0000-000041000000}"/>
    <cellStyle name="60 % - Akzent5 2" xfId="26" xr:uid="{00000000-0005-0000-0000-000042000000}"/>
    <cellStyle name="60 % - Akzent6 2" xfId="27" xr:uid="{00000000-0005-0000-0000-000043000000}"/>
    <cellStyle name="Akzent1 2" xfId="28" xr:uid="{00000000-0005-0000-0000-000044000000}"/>
    <cellStyle name="Akzent2 2" xfId="29" xr:uid="{00000000-0005-0000-0000-000045000000}"/>
    <cellStyle name="Akzent3 2" xfId="30" xr:uid="{00000000-0005-0000-0000-000046000000}"/>
    <cellStyle name="Akzent4 2" xfId="31" xr:uid="{00000000-0005-0000-0000-000047000000}"/>
    <cellStyle name="Akzent5 2" xfId="32" xr:uid="{00000000-0005-0000-0000-000048000000}"/>
    <cellStyle name="Akzent6 2" xfId="33" xr:uid="{00000000-0005-0000-0000-000049000000}"/>
    <cellStyle name="Ausgabe 2" xfId="34" xr:uid="{00000000-0005-0000-0000-00004A000000}"/>
    <cellStyle name="Berechnung 2" xfId="35" xr:uid="{00000000-0005-0000-0000-00004B000000}"/>
    <cellStyle name="Eingabe 2" xfId="36" xr:uid="{00000000-0005-0000-0000-00004C000000}"/>
    <cellStyle name="Ergebnis 2" xfId="37" xr:uid="{00000000-0005-0000-0000-00004D000000}"/>
    <cellStyle name="Erklärender Text 2" xfId="38" xr:uid="{00000000-0005-0000-0000-00004E000000}"/>
    <cellStyle name="Gut 2" xfId="39" xr:uid="{00000000-0005-0000-0000-00004F000000}"/>
    <cellStyle name="Neutral 2" xfId="40" xr:uid="{00000000-0005-0000-0000-000050000000}"/>
    <cellStyle name="Notiz 2" xfId="41" xr:uid="{00000000-0005-0000-0000-000051000000}"/>
    <cellStyle name="Schlecht 2" xfId="42" xr:uid="{00000000-0005-0000-0000-000052000000}"/>
    <cellStyle name="Standard" xfId="0" builtinId="0"/>
    <cellStyle name="Standard 2" xfId="1" xr:uid="{00000000-0005-0000-0000-000001000000}"/>
    <cellStyle name="Standard 3" xfId="3" xr:uid="{00000000-0005-0000-0000-000002000000}"/>
    <cellStyle name="Standard 4" xfId="2" xr:uid="{00000000-0005-0000-0000-000003000000}"/>
    <cellStyle name="Standard 5" xfId="9" xr:uid="{00000000-0005-0000-0000-000053000000}"/>
    <cellStyle name="Überschrift" xfId="4" builtinId="15" customBuiltin="1"/>
    <cellStyle name="Überschrift 1" xfId="5" builtinId="16" customBuiltin="1"/>
    <cellStyle name="Überschrift 2" xfId="6" builtinId="17" customBuiltin="1"/>
    <cellStyle name="Überschrift 3" xfId="7" builtinId="18" customBuiltin="1"/>
    <cellStyle name="Überschrift 4" xfId="8" builtinId="19" customBuiltin="1"/>
    <cellStyle name="Verknüpfte Zelle 2" xfId="43" xr:uid="{00000000-0005-0000-0000-000054000000}"/>
    <cellStyle name="Warnender Text 2" xfId="44" xr:uid="{00000000-0005-0000-0000-000055000000}"/>
    <cellStyle name="Zelle überprüfen 2" xfId="45" xr:uid="{00000000-0005-0000-0000-000056000000}"/>
  </cellStyles>
  <dxfs count="18"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5" formatCode="\+###\ ##0;\-###\ ##0;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5" formatCode="\+###\ ##0;\-###\ ##0;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5" formatCode="\+###\ ##0;\-###\ ##0;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5" formatCode="\+###\ ##0;\-###\ ##0;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5" formatCode="\+###\ ##0;\-###\ ##0;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numFmt numFmtId="164" formatCode="###\ ###\ ##0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6"/>
        <color auto="1"/>
        <name val="NDSFrutiger 45 Light"/>
        <scheme val="none"/>
      </font>
      <alignment horizontal="general" vertical="center" textRotation="0" wrapText="0" indent="0" justifyLastLine="0" shrinkToFit="0" readingOrder="0"/>
    </dxf>
    <dxf>
      <numFmt numFmtId="1" formatCode="0"/>
      <alignment horizontal="center" vertical="center" textRotation="0" wrapText="0" indent="0" justifyLastLine="0" shrinkToFit="0" readingOrder="0"/>
    </dxf>
  </dxfs>
  <tableStyles count="1" defaultTableStyle="TableStyleMedium2" defaultPivotStyle="PivotStyleLight16">
    <tableStyle name="Tabellenformat 1" pivot="0" count="0" xr9:uid="{00000000-0011-0000-FFFF-FFFF000000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elpers/AGS_Name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GeoCodes/AGS_Gecod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A1">
            <v>101</v>
          </cell>
          <cell r="B1" t="str">
            <v>Braunschweig  Stadt</v>
          </cell>
        </row>
        <row r="2">
          <cell r="A2">
            <v>102</v>
          </cell>
          <cell r="B2" t="str">
            <v>Salzgitter  Stadt</v>
          </cell>
        </row>
        <row r="3">
          <cell r="A3">
            <v>103</v>
          </cell>
          <cell r="B3" t="str">
            <v>Wolfsburg  Stadt</v>
          </cell>
        </row>
        <row r="4">
          <cell r="A4">
            <v>151</v>
          </cell>
          <cell r="B4" t="str">
            <v>Gifhorn</v>
          </cell>
        </row>
        <row r="5">
          <cell r="A5">
            <v>152</v>
          </cell>
          <cell r="B5" t="str">
            <v>Göttingen</v>
          </cell>
        </row>
        <row r="6">
          <cell r="A6">
            <v>152012</v>
          </cell>
          <cell r="B6" t="str">
            <v xml:space="preserve">   dav. Göttingen  Stadt</v>
          </cell>
        </row>
        <row r="7">
          <cell r="A7">
            <v>152999</v>
          </cell>
          <cell r="B7" t="str">
            <v xml:space="preserve">   dav. Göttingen  Umland</v>
          </cell>
        </row>
        <row r="8">
          <cell r="A8">
            <v>153</v>
          </cell>
          <cell r="B8" t="str">
            <v>Goslar</v>
          </cell>
        </row>
        <row r="9">
          <cell r="A9">
            <v>154</v>
          </cell>
          <cell r="B9" t="str">
            <v>Helmstedt</v>
          </cell>
        </row>
        <row r="10">
          <cell r="A10">
            <v>155</v>
          </cell>
          <cell r="B10" t="str">
            <v>Northeim</v>
          </cell>
        </row>
        <row r="11">
          <cell r="A11">
            <v>156</v>
          </cell>
          <cell r="B11" t="str">
            <v>Osterode</v>
          </cell>
        </row>
        <row r="12">
          <cell r="A12">
            <v>157</v>
          </cell>
          <cell r="B12" t="str">
            <v>Peine</v>
          </cell>
        </row>
        <row r="13">
          <cell r="A13">
            <v>158</v>
          </cell>
          <cell r="B13" t="str">
            <v>Wolfenbüttel</v>
          </cell>
        </row>
        <row r="14">
          <cell r="A14">
            <v>159</v>
          </cell>
          <cell r="B14" t="str">
            <v>Göttingen</v>
          </cell>
        </row>
        <row r="15">
          <cell r="A15">
            <v>159016</v>
          </cell>
          <cell r="B15" t="str">
            <v xml:space="preserve">   dav. Göttingen  Stadt</v>
          </cell>
        </row>
        <row r="16">
          <cell r="A16">
            <v>159999</v>
          </cell>
          <cell r="B16" t="str">
            <v xml:space="preserve">   dav. Göttingen  Umland</v>
          </cell>
        </row>
        <row r="17">
          <cell r="A17">
            <v>1</v>
          </cell>
          <cell r="B17" t="str">
            <v>Statistische Region Braunschweig</v>
          </cell>
        </row>
        <row r="18">
          <cell r="A18">
            <v>241</v>
          </cell>
          <cell r="B18" t="str">
            <v>Hannover  Region</v>
          </cell>
        </row>
        <row r="19">
          <cell r="A19">
            <v>241001</v>
          </cell>
          <cell r="B19" t="str">
            <v>dav. Hannover  Lhst.</v>
          </cell>
        </row>
        <row r="20">
          <cell r="A20">
            <v>241999</v>
          </cell>
          <cell r="B20" t="str">
            <v>dav. Hannover  Umland</v>
          </cell>
        </row>
        <row r="21">
          <cell r="A21">
            <v>251</v>
          </cell>
          <cell r="B21" t="str">
            <v>Diepholz</v>
          </cell>
        </row>
        <row r="22">
          <cell r="A22">
            <v>252</v>
          </cell>
          <cell r="B22" t="str">
            <v>Hameln-Pyrmont</v>
          </cell>
        </row>
        <row r="23">
          <cell r="A23">
            <v>254</v>
          </cell>
          <cell r="B23" t="str">
            <v>Hildesheim</v>
          </cell>
        </row>
        <row r="24">
          <cell r="A24">
            <v>254021</v>
          </cell>
          <cell r="B24" t="str">
            <v xml:space="preserve">   dav. Hildesheim  Stadt</v>
          </cell>
        </row>
        <row r="25">
          <cell r="A25">
            <v>254999</v>
          </cell>
          <cell r="B25" t="str">
            <v xml:space="preserve">   dav. Hildesheim  Umland</v>
          </cell>
        </row>
        <row r="26">
          <cell r="A26">
            <v>255</v>
          </cell>
          <cell r="B26" t="str">
            <v>Holzminden</v>
          </cell>
        </row>
        <row r="27">
          <cell r="A27">
            <v>256</v>
          </cell>
          <cell r="B27" t="str">
            <v>Nienburg (Weser)</v>
          </cell>
        </row>
        <row r="28">
          <cell r="A28">
            <v>257</v>
          </cell>
          <cell r="B28" t="str">
            <v>Schaumburg</v>
          </cell>
        </row>
        <row r="29">
          <cell r="A29">
            <v>2</v>
          </cell>
          <cell r="B29" t="str">
            <v>Statistische Region Hannover</v>
          </cell>
        </row>
        <row r="30">
          <cell r="A30">
            <v>351</v>
          </cell>
          <cell r="B30" t="str">
            <v>Celle</v>
          </cell>
        </row>
        <row r="31">
          <cell r="A31">
            <v>352</v>
          </cell>
          <cell r="B31" t="str">
            <v>Cuxhaven</v>
          </cell>
        </row>
        <row r="32">
          <cell r="A32">
            <v>353</v>
          </cell>
          <cell r="B32" t="str">
            <v>Harburg</v>
          </cell>
        </row>
        <row r="33">
          <cell r="A33">
            <v>354</v>
          </cell>
          <cell r="B33" t="str">
            <v>Lüchow-Dannenberg</v>
          </cell>
        </row>
        <row r="34">
          <cell r="A34">
            <v>354360</v>
          </cell>
          <cell r="B34" t="str">
            <v>Lüchow-Dannenberg / Uelzen</v>
          </cell>
        </row>
        <row r="35">
          <cell r="A35" t="str">
            <v>360/ 354</v>
          </cell>
          <cell r="B35" t="str">
            <v>Uelzen
Lüchow-Dannenberg</v>
          </cell>
        </row>
        <row r="36">
          <cell r="A36">
            <v>355</v>
          </cell>
          <cell r="B36" t="str">
            <v>Lüneburg</v>
          </cell>
        </row>
        <row r="37">
          <cell r="A37">
            <v>356</v>
          </cell>
          <cell r="B37" t="str">
            <v>Osterholz</v>
          </cell>
        </row>
        <row r="38">
          <cell r="A38">
            <v>357</v>
          </cell>
          <cell r="B38" t="str">
            <v>Rotenburg (Wümme)</v>
          </cell>
        </row>
        <row r="39">
          <cell r="A39">
            <v>358</v>
          </cell>
          <cell r="B39" t="str">
            <v>Heidekreis</v>
          </cell>
        </row>
        <row r="40">
          <cell r="A40">
            <v>359</v>
          </cell>
          <cell r="B40" t="str">
            <v>Stade</v>
          </cell>
        </row>
        <row r="41">
          <cell r="A41">
            <v>360</v>
          </cell>
          <cell r="B41" t="str">
            <v>Uelzen</v>
          </cell>
        </row>
        <row r="42">
          <cell r="A42">
            <v>361</v>
          </cell>
          <cell r="B42" t="str">
            <v>Verden</v>
          </cell>
        </row>
        <row r="43">
          <cell r="A43">
            <v>3</v>
          </cell>
          <cell r="B43" t="str">
            <v>Statistische Region Lüneburg</v>
          </cell>
        </row>
        <row r="44">
          <cell r="A44">
            <v>401</v>
          </cell>
          <cell r="B44" t="str">
            <v>Delmenhorst  Stadt</v>
          </cell>
        </row>
        <row r="45">
          <cell r="A45">
            <v>402457</v>
          </cell>
          <cell r="B45" t="str">
            <v>Emden  Stadt / Leer</v>
          </cell>
        </row>
        <row r="46">
          <cell r="A46">
            <v>455462</v>
          </cell>
          <cell r="B46" t="str">
            <v>Friesland / Wittmund</v>
          </cell>
        </row>
        <row r="47">
          <cell r="A47">
            <v>402</v>
          </cell>
          <cell r="B47" t="str">
            <v>Emden  Stadt</v>
          </cell>
        </row>
        <row r="48">
          <cell r="A48" t="str">
            <v>402 / 457</v>
          </cell>
          <cell r="B48" t="str">
            <v>Emden  Stadt / Leer</v>
          </cell>
        </row>
        <row r="49">
          <cell r="A49" t="str">
            <v>402 / 457</v>
          </cell>
          <cell r="B49" t="str">
            <v>Leer / Emden  Stadt</v>
          </cell>
        </row>
        <row r="50">
          <cell r="A50">
            <v>403</v>
          </cell>
          <cell r="B50" t="str">
            <v>Oldenburg(Oldb)  Stadt</v>
          </cell>
        </row>
        <row r="51">
          <cell r="A51">
            <v>404</v>
          </cell>
          <cell r="B51" t="str">
            <v>Osnabrück  Stadt</v>
          </cell>
        </row>
        <row r="52">
          <cell r="A52">
            <v>405</v>
          </cell>
          <cell r="B52" t="str">
            <v>Wilhelmshaven  Stadt</v>
          </cell>
        </row>
        <row r="53">
          <cell r="A53">
            <v>451</v>
          </cell>
          <cell r="B53" t="str">
            <v>Ammerland</v>
          </cell>
        </row>
        <row r="54">
          <cell r="A54">
            <v>452</v>
          </cell>
          <cell r="B54" t="str">
            <v>Aurich</v>
          </cell>
        </row>
        <row r="55">
          <cell r="A55">
            <v>453</v>
          </cell>
          <cell r="B55" t="str">
            <v>Cloppenburg</v>
          </cell>
        </row>
        <row r="56">
          <cell r="A56">
            <v>454</v>
          </cell>
          <cell r="B56" t="str">
            <v>Emsland</v>
          </cell>
        </row>
        <row r="57">
          <cell r="A57">
            <v>455</v>
          </cell>
          <cell r="B57" t="str">
            <v>Friesland</v>
          </cell>
        </row>
        <row r="58">
          <cell r="A58" t="str">
            <v>455 / 462</v>
          </cell>
          <cell r="B58" t="str">
            <v>Friesland / Wittmund</v>
          </cell>
        </row>
        <row r="59">
          <cell r="A59" t="str">
            <v>455 / 462</v>
          </cell>
          <cell r="B59" t="str">
            <v>Wittmund / Friesland</v>
          </cell>
        </row>
        <row r="60">
          <cell r="A60">
            <v>456</v>
          </cell>
          <cell r="B60" t="str">
            <v>Grafschaft Bentheim</v>
          </cell>
        </row>
        <row r="61">
          <cell r="A61">
            <v>457</v>
          </cell>
          <cell r="B61" t="str">
            <v>Leer</v>
          </cell>
        </row>
        <row r="62">
          <cell r="A62">
            <v>458</v>
          </cell>
          <cell r="B62" t="str">
            <v>Oldenburg</v>
          </cell>
        </row>
        <row r="63">
          <cell r="A63">
            <v>459</v>
          </cell>
          <cell r="B63" t="str">
            <v>Osnabrück</v>
          </cell>
        </row>
        <row r="64">
          <cell r="A64">
            <v>460</v>
          </cell>
          <cell r="B64" t="str">
            <v>Vechta</v>
          </cell>
        </row>
        <row r="65">
          <cell r="A65">
            <v>461</v>
          </cell>
          <cell r="B65" t="str">
            <v>Wesermarsch</v>
          </cell>
        </row>
        <row r="66">
          <cell r="A66">
            <v>462</v>
          </cell>
          <cell r="B66" t="str">
            <v>Wittmund</v>
          </cell>
        </row>
        <row r="67">
          <cell r="A67">
            <v>4</v>
          </cell>
          <cell r="B67" t="str">
            <v>Statistische Region Weser-Ems</v>
          </cell>
        </row>
        <row r="68">
          <cell r="A68">
            <v>0</v>
          </cell>
          <cell r="B68" t="str">
            <v>Niedersachsen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reise"/>
      <sheetName val="Kreise_MZ"/>
    </sheetNames>
    <sheetDataSet>
      <sheetData sheetId="0">
        <row r="2">
          <cell r="A2">
            <v>101</v>
          </cell>
          <cell r="B2" t="str">
            <v>Braunschweig Stadt</v>
          </cell>
          <cell r="C2" t="str">
            <v>K03101</v>
          </cell>
        </row>
        <row r="3">
          <cell r="A3">
            <v>102</v>
          </cell>
          <cell r="B3" t="str">
            <v>Salzgitter Stadt</v>
          </cell>
          <cell r="C3" t="str">
            <v>K03102</v>
          </cell>
        </row>
        <row r="4">
          <cell r="A4">
            <v>103</v>
          </cell>
          <cell r="B4" t="str">
            <v>Wolfsburg Stadt</v>
          </cell>
          <cell r="C4" t="str">
            <v>K03103</v>
          </cell>
        </row>
        <row r="5">
          <cell r="A5">
            <v>151</v>
          </cell>
          <cell r="B5" t="str">
            <v>Gifhorn</v>
          </cell>
          <cell r="C5" t="str">
            <v>K03151</v>
          </cell>
        </row>
        <row r="6">
          <cell r="A6">
            <v>153</v>
          </cell>
          <cell r="B6" t="str">
            <v>Goslar</v>
          </cell>
          <cell r="C6" t="str">
            <v>K03153</v>
          </cell>
        </row>
        <row r="7">
          <cell r="A7">
            <v>154</v>
          </cell>
          <cell r="B7" t="str">
            <v>Helmstedt</v>
          </cell>
          <cell r="C7" t="str">
            <v>K03154</v>
          </cell>
        </row>
        <row r="8">
          <cell r="A8">
            <v>155</v>
          </cell>
          <cell r="B8" t="str">
            <v>Northeim</v>
          </cell>
          <cell r="C8" t="str">
            <v>K03155</v>
          </cell>
        </row>
        <row r="9">
          <cell r="A9">
            <v>157</v>
          </cell>
          <cell r="B9" t="str">
            <v>Peine</v>
          </cell>
          <cell r="C9" t="str">
            <v>K03157</v>
          </cell>
        </row>
        <row r="10">
          <cell r="A10">
            <v>158</v>
          </cell>
          <cell r="B10" t="str">
            <v>Wolfenbüttel</v>
          </cell>
          <cell r="C10" t="str">
            <v>K03158</v>
          </cell>
        </row>
        <row r="11">
          <cell r="A11">
            <v>159</v>
          </cell>
          <cell r="B11" t="str">
            <v>Göttingen</v>
          </cell>
          <cell r="C11" t="str">
            <v>K03159</v>
          </cell>
        </row>
        <row r="12">
          <cell r="A12">
            <v>1</v>
          </cell>
          <cell r="B12" t="str">
            <v>Statistische Region Braunschweig</v>
          </cell>
          <cell r="C12" t="str">
            <v>K031</v>
          </cell>
        </row>
        <row r="13">
          <cell r="A13">
            <v>241</v>
          </cell>
          <cell r="B13" t="str">
            <v>Hannover Region</v>
          </cell>
          <cell r="C13" t="str">
            <v>K03241</v>
          </cell>
        </row>
        <row r="14">
          <cell r="A14">
            <v>241001</v>
          </cell>
          <cell r="B14" t="str">
            <v>Hannover Landeshauptstadt</v>
          </cell>
          <cell r="C14" t="str">
            <v>K03241001</v>
          </cell>
        </row>
        <row r="15">
          <cell r="A15">
            <v>241999</v>
          </cell>
          <cell r="C15" t="str">
            <v>K03241999</v>
          </cell>
        </row>
        <row r="16">
          <cell r="A16">
            <v>251</v>
          </cell>
          <cell r="B16" t="str">
            <v>Diepholz</v>
          </cell>
          <cell r="C16" t="str">
            <v>K03251</v>
          </cell>
        </row>
        <row r="17">
          <cell r="A17">
            <v>252</v>
          </cell>
          <cell r="B17" t="str">
            <v>Hameln-Pyrmont</v>
          </cell>
          <cell r="C17" t="str">
            <v>K03252</v>
          </cell>
        </row>
        <row r="18">
          <cell r="A18">
            <v>254</v>
          </cell>
          <cell r="B18" t="str">
            <v>Hildesheim</v>
          </cell>
          <cell r="C18" t="str">
            <v>K03254</v>
          </cell>
        </row>
        <row r="19">
          <cell r="A19">
            <v>255</v>
          </cell>
          <cell r="B19" t="str">
            <v>Holzminden</v>
          </cell>
          <cell r="C19" t="str">
            <v>K03255</v>
          </cell>
        </row>
        <row r="20">
          <cell r="A20">
            <v>256</v>
          </cell>
          <cell r="B20" t="str">
            <v>Nienburg (Weser)</v>
          </cell>
          <cell r="C20" t="str">
            <v>K03256</v>
          </cell>
        </row>
        <row r="21">
          <cell r="A21">
            <v>257</v>
          </cell>
          <cell r="B21" t="str">
            <v>Schaumburg</v>
          </cell>
          <cell r="C21" t="str">
            <v>K03257</v>
          </cell>
        </row>
        <row r="22">
          <cell r="A22">
            <v>2</v>
          </cell>
          <cell r="B22" t="str">
            <v>Statistische Region Hannover</v>
          </cell>
          <cell r="C22" t="str">
            <v>K032</v>
          </cell>
        </row>
        <row r="23">
          <cell r="A23">
            <v>351</v>
          </cell>
          <cell r="B23" t="str">
            <v>Celle</v>
          </cell>
          <cell r="C23" t="str">
            <v>K03351</v>
          </cell>
        </row>
        <row r="24">
          <cell r="A24">
            <v>352</v>
          </cell>
          <cell r="B24" t="str">
            <v>Cuxhaven</v>
          </cell>
          <cell r="C24" t="str">
            <v>K03352</v>
          </cell>
        </row>
        <row r="25">
          <cell r="A25">
            <v>353</v>
          </cell>
          <cell r="B25" t="str">
            <v>Harburg</v>
          </cell>
          <cell r="C25" t="str">
            <v>K03353</v>
          </cell>
        </row>
        <row r="26">
          <cell r="A26">
            <v>354</v>
          </cell>
          <cell r="B26" t="str">
            <v>Lüchow-Dannenberg</v>
          </cell>
          <cell r="C26" t="str">
            <v>K03354</v>
          </cell>
        </row>
        <row r="27">
          <cell r="A27">
            <v>355</v>
          </cell>
          <cell r="B27" t="str">
            <v>Lüneburg</v>
          </cell>
          <cell r="C27" t="str">
            <v>K03355</v>
          </cell>
        </row>
        <row r="28">
          <cell r="A28">
            <v>356</v>
          </cell>
          <cell r="B28" t="str">
            <v>Osterholz</v>
          </cell>
          <cell r="C28" t="str">
            <v>K03356</v>
          </cell>
        </row>
        <row r="29">
          <cell r="A29">
            <v>357</v>
          </cell>
          <cell r="B29" t="str">
            <v>Rotenburg (Wümme)</v>
          </cell>
          <cell r="C29" t="str">
            <v>K03357</v>
          </cell>
        </row>
        <row r="30">
          <cell r="A30">
            <v>358</v>
          </cell>
          <cell r="B30" t="str">
            <v>Heidekreis</v>
          </cell>
          <cell r="C30" t="str">
            <v>K03358</v>
          </cell>
        </row>
        <row r="31">
          <cell r="A31">
            <v>359</v>
          </cell>
          <cell r="B31" t="str">
            <v>Stade</v>
          </cell>
          <cell r="C31" t="str">
            <v>K03359</v>
          </cell>
        </row>
        <row r="32">
          <cell r="A32">
            <v>360</v>
          </cell>
          <cell r="B32" t="str">
            <v>Uelzen</v>
          </cell>
          <cell r="C32" t="str">
            <v>K03360</v>
          </cell>
        </row>
        <row r="33">
          <cell r="A33">
            <v>361</v>
          </cell>
          <cell r="B33" t="str">
            <v>Verden</v>
          </cell>
          <cell r="C33" t="str">
            <v>K03361</v>
          </cell>
        </row>
        <row r="34">
          <cell r="A34">
            <v>3</v>
          </cell>
          <cell r="B34" t="str">
            <v>Statistische Region Lüneburg</v>
          </cell>
          <cell r="C34" t="str">
            <v>K033</v>
          </cell>
        </row>
        <row r="35">
          <cell r="A35">
            <v>401</v>
          </cell>
          <cell r="B35" t="str">
            <v>Delmenhorst Stadt</v>
          </cell>
          <cell r="C35" t="str">
            <v>K03401</v>
          </cell>
        </row>
        <row r="36">
          <cell r="A36">
            <v>402</v>
          </cell>
          <cell r="B36" t="str">
            <v>Emden Stadt</v>
          </cell>
          <cell r="C36" t="str">
            <v>K03402</v>
          </cell>
        </row>
        <row r="37">
          <cell r="A37">
            <v>403</v>
          </cell>
          <cell r="B37" t="str">
            <v>Oldenburg (Oldb) Stadt</v>
          </cell>
          <cell r="C37" t="str">
            <v>K03403</v>
          </cell>
        </row>
        <row r="38">
          <cell r="A38">
            <v>404</v>
          </cell>
          <cell r="B38" t="str">
            <v>Osnabrück Stadt</v>
          </cell>
          <cell r="C38" t="str">
            <v>K03404</v>
          </cell>
        </row>
        <row r="39">
          <cell r="A39">
            <v>405</v>
          </cell>
          <cell r="B39" t="str">
            <v>Wilhelmshaven Stadt</v>
          </cell>
          <cell r="C39" t="str">
            <v>K03405</v>
          </cell>
        </row>
        <row r="40">
          <cell r="A40">
            <v>451</v>
          </cell>
          <cell r="B40" t="str">
            <v>Ammerland</v>
          </cell>
          <cell r="C40" t="str">
            <v>K03451</v>
          </cell>
        </row>
        <row r="41">
          <cell r="A41">
            <v>452</v>
          </cell>
          <cell r="B41" t="str">
            <v>Aurich</v>
          </cell>
          <cell r="C41" t="str">
            <v>K03452</v>
          </cell>
        </row>
        <row r="42">
          <cell r="A42">
            <v>453</v>
          </cell>
          <cell r="B42" t="str">
            <v>Cloppenburg</v>
          </cell>
          <cell r="C42" t="str">
            <v>K03453</v>
          </cell>
        </row>
        <row r="43">
          <cell r="A43">
            <v>454</v>
          </cell>
          <cell r="B43" t="str">
            <v>Emsland</v>
          </cell>
          <cell r="C43" t="str">
            <v>K03454</v>
          </cell>
        </row>
        <row r="44">
          <cell r="A44">
            <v>455</v>
          </cell>
          <cell r="B44" t="str">
            <v>Friesland</v>
          </cell>
          <cell r="C44" t="str">
            <v>K03455</v>
          </cell>
        </row>
        <row r="45">
          <cell r="A45">
            <v>456</v>
          </cell>
          <cell r="B45" t="str">
            <v>Grafschaft Bentheim</v>
          </cell>
          <cell r="C45" t="str">
            <v>K03456</v>
          </cell>
        </row>
        <row r="46">
          <cell r="A46">
            <v>457</v>
          </cell>
          <cell r="B46" t="str">
            <v>Leer</v>
          </cell>
          <cell r="C46" t="str">
            <v>K03457</v>
          </cell>
        </row>
        <row r="47">
          <cell r="A47">
            <v>458</v>
          </cell>
          <cell r="B47" t="str">
            <v>Oldenburg</v>
          </cell>
          <cell r="C47" t="str">
            <v>K03458</v>
          </cell>
        </row>
        <row r="48">
          <cell r="A48">
            <v>459</v>
          </cell>
          <cell r="B48" t="str">
            <v>Osnabrück</v>
          </cell>
          <cell r="C48" t="str">
            <v>K03459</v>
          </cell>
        </row>
        <row r="49">
          <cell r="A49">
            <v>460</v>
          </cell>
          <cell r="B49" t="str">
            <v>Vechta</v>
          </cell>
          <cell r="C49" t="str">
            <v>K03460</v>
          </cell>
        </row>
        <row r="50">
          <cell r="A50">
            <v>461</v>
          </cell>
          <cell r="B50" t="str">
            <v>Wesermarsch</v>
          </cell>
          <cell r="C50" t="str">
            <v>K03461</v>
          </cell>
        </row>
        <row r="51">
          <cell r="A51">
            <v>462</v>
          </cell>
          <cell r="B51" t="str">
            <v>Wittmund</v>
          </cell>
          <cell r="C51" t="str">
            <v>K03462</v>
          </cell>
        </row>
        <row r="52">
          <cell r="A52">
            <v>4</v>
          </cell>
          <cell r="B52" t="str">
            <v>Statistische Region Weser-Ems</v>
          </cell>
          <cell r="C52" t="str">
            <v>K034</v>
          </cell>
        </row>
        <row r="53">
          <cell r="A53">
            <v>0</v>
          </cell>
          <cell r="B53" t="str">
            <v>Niedersachsen</v>
          </cell>
          <cell r="C53" t="str">
            <v>K030</v>
          </cell>
        </row>
      </sheetData>
      <sheetData sheetId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enbereich_A22" displayName="Datenbereich_A22" ref="C10:S11" insertRow="1" totalsRowShown="0" headerRowDxfId="17" dataDxfId="16" tableBorderDxfId="15">
  <tableColumns count="17">
    <tableColumn id="1" xr3:uid="{00000000-0010-0000-0000-000001000000}" name="1"/>
    <tableColumn id="17" xr3:uid="{00000000-0010-0000-0000-000011000000}" name="2"/>
    <tableColumn id="2" xr3:uid="{00000000-0010-0000-0000-000002000000}" name="3" dataDxfId="14"/>
    <tableColumn id="3" xr3:uid="{00000000-0010-0000-0000-000003000000}" name="4" dataDxfId="13"/>
    <tableColumn id="4" xr3:uid="{00000000-0010-0000-0000-000004000000}" name="5" dataDxfId="12"/>
    <tableColumn id="5" xr3:uid="{00000000-0010-0000-0000-000005000000}" name="6" dataDxfId="11"/>
    <tableColumn id="6" xr3:uid="{00000000-0010-0000-0000-000006000000}" name="7" dataDxfId="10"/>
    <tableColumn id="7" xr3:uid="{00000000-0010-0000-0000-000007000000}" name="8" dataDxfId="9"/>
    <tableColumn id="8" xr3:uid="{00000000-0010-0000-0000-000008000000}" name="9" dataDxfId="8"/>
    <tableColumn id="9" xr3:uid="{00000000-0010-0000-0000-000009000000}" name="10" dataDxfId="7"/>
    <tableColumn id="10" xr3:uid="{00000000-0010-0000-0000-00000A000000}" name="11" dataDxfId="6"/>
    <tableColumn id="11" xr3:uid="{00000000-0010-0000-0000-00000B000000}" name="12" dataDxfId="5"/>
    <tableColumn id="12" xr3:uid="{00000000-0010-0000-0000-00000C000000}" name="13" dataDxfId="4"/>
    <tableColumn id="13" xr3:uid="{00000000-0010-0000-0000-00000D000000}" name="14" dataDxfId="3"/>
    <tableColumn id="14" xr3:uid="{00000000-0010-0000-0000-00000E000000}" name="15" dataDxfId="2"/>
    <tableColumn id="15" xr3:uid="{00000000-0010-0000-0000-00000F000000}" name="16" dataDxfId="1"/>
    <tableColumn id="16" xr3:uid="{00000000-0010-0000-0000-000010000000}" name="17" dataDxfId="0"/>
  </tableColumns>
  <tableStyleInfo name="Tabellenformat 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Tabelle1">
    <tabColor theme="5"/>
  </sheetPr>
  <dimension ref="B1:S583"/>
  <sheetViews>
    <sheetView showGridLines="0" tabSelected="1" zoomScale="145" zoomScaleNormal="145" workbookViewId="0">
      <selection activeCell="C6" sqref="C6:C9"/>
    </sheetView>
  </sheetViews>
  <sheetFormatPr baseColWidth="10" defaultRowHeight="15" x14ac:dyDescent="0.25"/>
  <cols>
    <col min="1" max="1" width="5.7109375" customWidth="1"/>
    <col min="2" max="2" width="0" style="18" hidden="1" customWidth="1"/>
    <col min="3" max="3" width="22.85546875" customWidth="1"/>
  </cols>
  <sheetData>
    <row r="1" spans="2:19" ht="15" customHeight="1" x14ac:dyDescent="0.25">
      <c r="B1" s="94"/>
      <c r="C1" t="s">
        <v>1479</v>
      </c>
    </row>
    <row r="2" spans="2:19" ht="15" customHeight="1" x14ac:dyDescent="0.25"/>
    <row r="3" spans="2:19" ht="15" customHeight="1" x14ac:dyDescent="0.25">
      <c r="B3" s="120"/>
      <c r="C3" s="1" t="s">
        <v>1477</v>
      </c>
      <c r="D3" s="1"/>
      <c r="E3" s="2"/>
      <c r="F3" s="2"/>
      <c r="G3" s="2"/>
      <c r="H3" s="2"/>
      <c r="I3" s="2"/>
      <c r="J3" s="2"/>
      <c r="K3" s="2"/>
      <c r="L3" s="2"/>
      <c r="M3" s="2"/>
      <c r="N3" s="2"/>
      <c r="O3" s="3"/>
    </row>
    <row r="4" spans="2:19" ht="15" customHeight="1" x14ac:dyDescent="0.25">
      <c r="B4" s="94"/>
      <c r="C4" s="4" t="s">
        <v>1478</v>
      </c>
      <c r="D4" s="4"/>
      <c r="E4" s="5"/>
      <c r="F4" s="5"/>
      <c r="G4" s="5"/>
      <c r="H4" s="5"/>
      <c r="I4" s="5"/>
      <c r="J4" s="5"/>
      <c r="K4" s="5"/>
      <c r="L4" s="5"/>
      <c r="M4" s="5"/>
      <c r="N4" s="5"/>
      <c r="O4" s="6"/>
    </row>
    <row r="5" spans="2:19" x14ac:dyDescent="0.25">
      <c r="B5" s="19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</row>
    <row r="6" spans="2:19" ht="8.25" customHeight="1" x14ac:dyDescent="0.25">
      <c r="B6" s="64" t="s">
        <v>74</v>
      </c>
      <c r="C6" s="69" t="s">
        <v>1</v>
      </c>
      <c r="D6" s="8"/>
      <c r="E6" s="71" t="s">
        <v>2</v>
      </c>
      <c r="F6" s="71"/>
      <c r="G6" s="71"/>
      <c r="H6" s="71"/>
      <c r="I6" s="71"/>
      <c r="J6" s="71" t="s">
        <v>3</v>
      </c>
      <c r="K6" s="71"/>
      <c r="L6" s="71"/>
      <c r="M6" s="71"/>
      <c r="N6" s="71"/>
      <c r="O6" s="71" t="s">
        <v>4</v>
      </c>
      <c r="P6" s="71"/>
      <c r="Q6" s="71"/>
      <c r="R6" s="71"/>
      <c r="S6" s="72"/>
    </row>
    <row r="7" spans="2:19" ht="8.25" customHeight="1" x14ac:dyDescent="0.25">
      <c r="B7" s="65"/>
      <c r="C7" s="69"/>
      <c r="D7" s="8"/>
      <c r="E7" s="71" t="s">
        <v>5</v>
      </c>
      <c r="F7" s="71" t="s">
        <v>6</v>
      </c>
      <c r="G7" s="71"/>
      <c r="H7" s="71"/>
      <c r="I7" s="71"/>
      <c r="J7" s="71" t="s">
        <v>5</v>
      </c>
      <c r="K7" s="71" t="s">
        <v>6</v>
      </c>
      <c r="L7" s="71"/>
      <c r="M7" s="71"/>
      <c r="N7" s="71"/>
      <c r="O7" s="71" t="s">
        <v>5</v>
      </c>
      <c r="P7" s="71" t="s">
        <v>6</v>
      </c>
      <c r="Q7" s="71"/>
      <c r="R7" s="71"/>
      <c r="S7" s="72"/>
    </row>
    <row r="8" spans="2:19" ht="8.25" customHeight="1" x14ac:dyDescent="0.25">
      <c r="B8" s="65"/>
      <c r="C8" s="69"/>
      <c r="D8" s="8" t="s">
        <v>75</v>
      </c>
      <c r="E8" s="71"/>
      <c r="F8" s="9" t="s">
        <v>7</v>
      </c>
      <c r="G8" s="9" t="s">
        <v>8</v>
      </c>
      <c r="H8" s="9" t="s">
        <v>9</v>
      </c>
      <c r="I8" s="9" t="s">
        <v>10</v>
      </c>
      <c r="J8" s="71"/>
      <c r="K8" s="9" t="s">
        <v>7</v>
      </c>
      <c r="L8" s="9" t="s">
        <v>8</v>
      </c>
      <c r="M8" s="9" t="s">
        <v>9</v>
      </c>
      <c r="N8" s="9" t="s">
        <v>10</v>
      </c>
      <c r="O8" s="71"/>
      <c r="P8" s="9" t="s">
        <v>7</v>
      </c>
      <c r="Q8" s="9" t="s">
        <v>8</v>
      </c>
      <c r="R8" s="9" t="s">
        <v>9</v>
      </c>
      <c r="S8" s="10" t="s">
        <v>10</v>
      </c>
    </row>
    <row r="9" spans="2:19" ht="8.25" customHeight="1" x14ac:dyDescent="0.25">
      <c r="B9" s="66"/>
      <c r="C9" s="70"/>
      <c r="D9" s="11"/>
      <c r="E9" s="67" t="s">
        <v>11</v>
      </c>
      <c r="F9" s="68"/>
      <c r="G9" s="68"/>
      <c r="H9" s="68"/>
      <c r="I9" s="68"/>
      <c r="J9" s="68"/>
      <c r="K9" s="68"/>
      <c r="L9" s="68"/>
      <c r="M9" s="68"/>
      <c r="N9" s="68"/>
      <c r="O9" s="68"/>
      <c r="P9" s="68"/>
      <c r="Q9" s="68"/>
      <c r="R9" s="68"/>
      <c r="S9" s="68"/>
    </row>
    <row r="10" spans="2:19" ht="8.25" customHeight="1" x14ac:dyDescent="0.25">
      <c r="B10" s="12" t="s">
        <v>12</v>
      </c>
      <c r="C10" s="129" t="s">
        <v>12</v>
      </c>
      <c r="D10" s="130" t="s">
        <v>13</v>
      </c>
      <c r="E10" s="130" t="s">
        <v>14</v>
      </c>
      <c r="F10" s="130" t="s">
        <v>15</v>
      </c>
      <c r="G10" s="130" t="s">
        <v>16</v>
      </c>
      <c r="H10" s="130" t="s">
        <v>17</v>
      </c>
      <c r="I10" s="130" t="s">
        <v>18</v>
      </c>
      <c r="J10" s="130" t="s">
        <v>19</v>
      </c>
      <c r="K10" s="130" t="s">
        <v>20</v>
      </c>
      <c r="L10" s="130" t="s">
        <v>21</v>
      </c>
      <c r="M10" s="130" t="s">
        <v>22</v>
      </c>
      <c r="N10" s="130" t="s">
        <v>23</v>
      </c>
      <c r="O10" s="130" t="s">
        <v>24</v>
      </c>
      <c r="P10" s="130" t="s">
        <v>25</v>
      </c>
      <c r="Q10" s="130" t="s">
        <v>26</v>
      </c>
      <c r="R10" s="130" t="s">
        <v>27</v>
      </c>
      <c r="S10" s="131" t="s">
        <v>72</v>
      </c>
    </row>
    <row r="11" spans="2:19" ht="8.25" hidden="1" customHeight="1" x14ac:dyDescent="0.25">
      <c r="B11" s="15"/>
      <c r="C11" s="17"/>
      <c r="D11" s="15"/>
      <c r="E11" s="14"/>
      <c r="F11" s="16"/>
      <c r="G11" s="16"/>
      <c r="H11" s="16"/>
      <c r="I11" s="16"/>
      <c r="J11" s="16"/>
      <c r="K11" s="16"/>
      <c r="L11" s="16"/>
      <c r="M11" s="16"/>
      <c r="N11" s="16"/>
      <c r="O11" s="13"/>
      <c r="P11" s="13"/>
      <c r="Q11" s="13"/>
      <c r="R11" s="13"/>
      <c r="S11" s="13"/>
    </row>
    <row r="12" spans="2:19" s="105" customFormat="1" ht="12" customHeight="1" x14ac:dyDescent="0.25">
      <c r="B12" s="121">
        <f>'2020_1-4-5_Rohdaten'!B7</f>
        <v>101</v>
      </c>
      <c r="C12" s="105" t="str">
        <f>VLOOKUP(B12,[1]Tabelle1!$A$1:$B$68,2,FALSE)</f>
        <v>Braunschweig  Stadt</v>
      </c>
      <c r="D12" s="132">
        <f>'2020_1-4-5_Rohdaten'!A7</f>
        <v>2020</v>
      </c>
      <c r="E12" s="103">
        <f>'2020_1-4-5_Rohdaten'!E7</f>
        <v>2893</v>
      </c>
      <c r="F12" s="103">
        <f>'2020_1-4-5_Rohdaten'!F7</f>
        <v>562</v>
      </c>
      <c r="G12" s="103">
        <f>'2020_1-4-5_Rohdaten'!G7</f>
        <v>2331</v>
      </c>
      <c r="H12" s="103">
        <f>'2020_1-4-5_Rohdaten'!H7</f>
        <v>1733</v>
      </c>
      <c r="I12" s="103">
        <f>'2020_1-4-5_Rohdaten'!I7</f>
        <v>1160</v>
      </c>
      <c r="J12" s="103">
        <f>'2020_1-4-5_Rohdaten'!J7</f>
        <v>2440</v>
      </c>
      <c r="K12" s="103">
        <f>'2020_1-4-5_Rohdaten'!K7</f>
        <v>584</v>
      </c>
      <c r="L12" s="103">
        <f>'2020_1-4-5_Rohdaten'!L7</f>
        <v>1856</v>
      </c>
      <c r="M12" s="103">
        <f>'2020_1-4-5_Rohdaten'!M7</f>
        <v>1624</v>
      </c>
      <c r="N12" s="103">
        <f>'2020_1-4-5_Rohdaten'!N7</f>
        <v>816</v>
      </c>
      <c r="O12" s="103">
        <f>'2020_1-4-5_Rohdaten'!O7</f>
        <v>453</v>
      </c>
      <c r="P12" s="97">
        <f>'2020_1-4-5_Rohdaten'!P7</f>
        <v>-22</v>
      </c>
      <c r="Q12" s="97">
        <f>'2020_1-4-5_Rohdaten'!Q7</f>
        <v>475</v>
      </c>
      <c r="R12" s="97">
        <f>'2020_1-4-5_Rohdaten'!R7</f>
        <v>109</v>
      </c>
      <c r="S12" s="97">
        <f>'2020_1-4-5_Rohdaten'!S7</f>
        <v>344</v>
      </c>
    </row>
    <row r="13" spans="2:19" s="14" customFormat="1" ht="8.25" customHeight="1" x14ac:dyDescent="0.15">
      <c r="B13" s="121">
        <f>'2020_1-4-5_Rohdaten'!B8</f>
        <v>102</v>
      </c>
      <c r="C13" s="122" t="str">
        <f>VLOOKUP(B13,[1]Tabelle1!$A$1:$B$68,2,FALSE)</f>
        <v>Salzgitter  Stadt</v>
      </c>
      <c r="D13" s="123">
        <f>'2020_1-4-5_Rohdaten'!A8</f>
        <v>2020</v>
      </c>
      <c r="E13" s="124">
        <f>'2020_1-4-5_Rohdaten'!E8</f>
        <v>1843</v>
      </c>
      <c r="F13" s="124">
        <f>'2020_1-4-5_Rohdaten'!F8</f>
        <v>226</v>
      </c>
      <c r="G13" s="124">
        <f>'2020_1-4-5_Rohdaten'!G8</f>
        <v>1617</v>
      </c>
      <c r="H13" s="124">
        <f>'2020_1-4-5_Rohdaten'!H8</f>
        <v>1166</v>
      </c>
      <c r="I13" s="124">
        <f>'2020_1-4-5_Rohdaten'!I8</f>
        <v>677</v>
      </c>
      <c r="J13" s="124">
        <f>'2020_1-4-5_Rohdaten'!J8</f>
        <v>1314</v>
      </c>
      <c r="K13" s="124">
        <f>'2020_1-4-5_Rohdaten'!K8</f>
        <v>226</v>
      </c>
      <c r="L13" s="124">
        <f>'2020_1-4-5_Rohdaten'!L8</f>
        <v>1088</v>
      </c>
      <c r="M13" s="124">
        <f>'2020_1-4-5_Rohdaten'!M8</f>
        <v>900</v>
      </c>
      <c r="N13" s="124">
        <f>'2020_1-4-5_Rohdaten'!N8</f>
        <v>414</v>
      </c>
      <c r="O13" s="124">
        <f>'2020_1-4-5_Rohdaten'!O8</f>
        <v>529</v>
      </c>
      <c r="P13" s="125">
        <f>'2020_1-4-5_Rohdaten'!P8</f>
        <v>0</v>
      </c>
      <c r="Q13" s="125">
        <f>'2020_1-4-5_Rohdaten'!Q8</f>
        <v>529</v>
      </c>
      <c r="R13" s="125">
        <f>'2020_1-4-5_Rohdaten'!R8</f>
        <v>266</v>
      </c>
      <c r="S13" s="125">
        <f>'2020_1-4-5_Rohdaten'!S8</f>
        <v>263</v>
      </c>
    </row>
    <row r="14" spans="2:19" s="14" customFormat="1" ht="8.25" customHeight="1" x14ac:dyDescent="0.15">
      <c r="B14" s="121">
        <f>'2020_1-4-5_Rohdaten'!B9</f>
        <v>103</v>
      </c>
      <c r="C14" s="122" t="str">
        <f>VLOOKUP(B14,[1]Tabelle1!$A$1:$B$68,2,FALSE)</f>
        <v>Wolfsburg  Stadt</v>
      </c>
      <c r="D14" s="123">
        <f>'2020_1-4-5_Rohdaten'!A9</f>
        <v>2020</v>
      </c>
      <c r="E14" s="124">
        <f>'2020_1-4-5_Rohdaten'!E9</f>
        <v>1353</v>
      </c>
      <c r="F14" s="124">
        <f>'2020_1-4-5_Rohdaten'!F9</f>
        <v>166</v>
      </c>
      <c r="G14" s="124">
        <f>'2020_1-4-5_Rohdaten'!G9</f>
        <v>1187</v>
      </c>
      <c r="H14" s="124">
        <f>'2020_1-4-5_Rohdaten'!H9</f>
        <v>820</v>
      </c>
      <c r="I14" s="124">
        <f>'2020_1-4-5_Rohdaten'!I9</f>
        <v>533</v>
      </c>
      <c r="J14" s="124">
        <f>'2020_1-4-5_Rohdaten'!J9</f>
        <v>1461</v>
      </c>
      <c r="K14" s="124">
        <f>'2020_1-4-5_Rohdaten'!K9</f>
        <v>175</v>
      </c>
      <c r="L14" s="124">
        <f>'2020_1-4-5_Rohdaten'!L9</f>
        <v>1286</v>
      </c>
      <c r="M14" s="124">
        <f>'2020_1-4-5_Rohdaten'!M9</f>
        <v>971</v>
      </c>
      <c r="N14" s="124">
        <f>'2020_1-4-5_Rohdaten'!N9</f>
        <v>490</v>
      </c>
      <c r="O14" s="124">
        <f>'2020_1-4-5_Rohdaten'!O9</f>
        <v>-108</v>
      </c>
      <c r="P14" s="125">
        <f>'2020_1-4-5_Rohdaten'!P9</f>
        <v>-9</v>
      </c>
      <c r="Q14" s="125">
        <f>'2020_1-4-5_Rohdaten'!Q9</f>
        <v>-99</v>
      </c>
      <c r="R14" s="125">
        <f>'2020_1-4-5_Rohdaten'!R9</f>
        <v>-151</v>
      </c>
      <c r="S14" s="125">
        <f>'2020_1-4-5_Rohdaten'!S9</f>
        <v>43</v>
      </c>
    </row>
    <row r="15" spans="2:19" s="14" customFormat="1" ht="8.25" customHeight="1" x14ac:dyDescent="0.15">
      <c r="B15" s="121">
        <f>'2020_1-4-5_Rohdaten'!B10</f>
        <v>151</v>
      </c>
      <c r="C15" s="122" t="str">
        <f>VLOOKUP(B15,[1]Tabelle1!$A$1:$B$68,2,FALSE)</f>
        <v>Gifhorn</v>
      </c>
      <c r="D15" s="123">
        <f>'2020_1-4-5_Rohdaten'!A10</f>
        <v>2020</v>
      </c>
      <c r="E15" s="124">
        <f>'2020_1-4-5_Rohdaten'!E10</f>
        <v>1183</v>
      </c>
      <c r="F15" s="124">
        <f>'2020_1-4-5_Rohdaten'!F10</f>
        <v>256</v>
      </c>
      <c r="G15" s="124">
        <f>'2020_1-4-5_Rohdaten'!G10</f>
        <v>927</v>
      </c>
      <c r="H15" s="124">
        <f>'2020_1-4-5_Rohdaten'!H10</f>
        <v>768</v>
      </c>
      <c r="I15" s="124">
        <f>'2020_1-4-5_Rohdaten'!I10</f>
        <v>415</v>
      </c>
      <c r="J15" s="124">
        <f>'2020_1-4-5_Rohdaten'!J10</f>
        <v>977</v>
      </c>
      <c r="K15" s="124">
        <f>'2020_1-4-5_Rohdaten'!K10</f>
        <v>276</v>
      </c>
      <c r="L15" s="124">
        <f>'2020_1-4-5_Rohdaten'!L10</f>
        <v>701</v>
      </c>
      <c r="M15" s="124">
        <f>'2020_1-4-5_Rohdaten'!M10</f>
        <v>678</v>
      </c>
      <c r="N15" s="124">
        <f>'2020_1-4-5_Rohdaten'!N10</f>
        <v>299</v>
      </c>
      <c r="O15" s="124">
        <f>'2020_1-4-5_Rohdaten'!O10</f>
        <v>206</v>
      </c>
      <c r="P15" s="125">
        <f>'2020_1-4-5_Rohdaten'!P10</f>
        <v>-20</v>
      </c>
      <c r="Q15" s="125">
        <f>'2020_1-4-5_Rohdaten'!Q10</f>
        <v>226</v>
      </c>
      <c r="R15" s="125">
        <f>'2020_1-4-5_Rohdaten'!R10</f>
        <v>90</v>
      </c>
      <c r="S15" s="125">
        <f>'2020_1-4-5_Rohdaten'!S10</f>
        <v>116</v>
      </c>
    </row>
    <row r="16" spans="2:19" s="14" customFormat="1" ht="8.25" customHeight="1" x14ac:dyDescent="0.15">
      <c r="B16" s="121">
        <f>'2020_1-4-5_Rohdaten'!B11</f>
        <v>153</v>
      </c>
      <c r="C16" s="122" t="str">
        <f>VLOOKUP(B16,[1]Tabelle1!$A$1:$B$68,2,FALSE)</f>
        <v>Goslar</v>
      </c>
      <c r="D16" s="123">
        <f>'2020_1-4-5_Rohdaten'!A11</f>
        <v>2020</v>
      </c>
      <c r="E16" s="124">
        <f>'2020_1-4-5_Rohdaten'!E11</f>
        <v>1837</v>
      </c>
      <c r="F16" s="124">
        <f>'2020_1-4-5_Rohdaten'!F11</f>
        <v>323</v>
      </c>
      <c r="G16" s="124">
        <f>'2020_1-4-5_Rohdaten'!G11</f>
        <v>1514</v>
      </c>
      <c r="H16" s="124">
        <f>'2020_1-4-5_Rohdaten'!H11</f>
        <v>1260</v>
      </c>
      <c r="I16" s="124">
        <f>'2020_1-4-5_Rohdaten'!I11</f>
        <v>577</v>
      </c>
      <c r="J16" s="124">
        <f>'2020_1-4-5_Rohdaten'!J11</f>
        <v>1281</v>
      </c>
      <c r="K16" s="124">
        <f>'2020_1-4-5_Rohdaten'!K11</f>
        <v>308</v>
      </c>
      <c r="L16" s="124">
        <f>'2020_1-4-5_Rohdaten'!L11</f>
        <v>973</v>
      </c>
      <c r="M16" s="124">
        <f>'2020_1-4-5_Rohdaten'!M11</f>
        <v>843</v>
      </c>
      <c r="N16" s="124">
        <f>'2020_1-4-5_Rohdaten'!N11</f>
        <v>438</v>
      </c>
      <c r="O16" s="124">
        <f>'2020_1-4-5_Rohdaten'!O11</f>
        <v>556</v>
      </c>
      <c r="P16" s="125">
        <f>'2020_1-4-5_Rohdaten'!P11</f>
        <v>15</v>
      </c>
      <c r="Q16" s="125">
        <f>'2020_1-4-5_Rohdaten'!Q11</f>
        <v>541</v>
      </c>
      <c r="R16" s="125">
        <f>'2020_1-4-5_Rohdaten'!R11</f>
        <v>417</v>
      </c>
      <c r="S16" s="125">
        <f>'2020_1-4-5_Rohdaten'!S11</f>
        <v>139</v>
      </c>
    </row>
    <row r="17" spans="2:19" s="14" customFormat="1" ht="8.25" customHeight="1" x14ac:dyDescent="0.15">
      <c r="B17" s="121">
        <f>'2020_1-4-5_Rohdaten'!B12</f>
        <v>154</v>
      </c>
      <c r="C17" s="122" t="str">
        <f>VLOOKUP(B17,[1]Tabelle1!$A$1:$B$68,2,FALSE)</f>
        <v>Helmstedt</v>
      </c>
      <c r="D17" s="123">
        <f>'2020_1-4-5_Rohdaten'!A12</f>
        <v>2020</v>
      </c>
      <c r="E17" s="124">
        <f>'2020_1-4-5_Rohdaten'!E12</f>
        <v>762</v>
      </c>
      <c r="F17" s="124">
        <f>'2020_1-4-5_Rohdaten'!F12</f>
        <v>170</v>
      </c>
      <c r="G17" s="124">
        <f>'2020_1-4-5_Rohdaten'!G12</f>
        <v>592</v>
      </c>
      <c r="H17" s="124">
        <f>'2020_1-4-5_Rohdaten'!H12</f>
        <v>509</v>
      </c>
      <c r="I17" s="124">
        <f>'2020_1-4-5_Rohdaten'!I12</f>
        <v>253</v>
      </c>
      <c r="J17" s="124">
        <f>'2020_1-4-5_Rohdaten'!J12</f>
        <v>604</v>
      </c>
      <c r="K17" s="124">
        <f>'2020_1-4-5_Rohdaten'!K12</f>
        <v>195</v>
      </c>
      <c r="L17" s="124">
        <f>'2020_1-4-5_Rohdaten'!L12</f>
        <v>409</v>
      </c>
      <c r="M17" s="124">
        <f>'2020_1-4-5_Rohdaten'!M12</f>
        <v>438</v>
      </c>
      <c r="N17" s="124">
        <f>'2020_1-4-5_Rohdaten'!N12</f>
        <v>166</v>
      </c>
      <c r="O17" s="124">
        <f>'2020_1-4-5_Rohdaten'!O12</f>
        <v>158</v>
      </c>
      <c r="P17" s="125">
        <f>'2020_1-4-5_Rohdaten'!P12</f>
        <v>-25</v>
      </c>
      <c r="Q17" s="125">
        <f>'2020_1-4-5_Rohdaten'!Q12</f>
        <v>183</v>
      </c>
      <c r="R17" s="125">
        <f>'2020_1-4-5_Rohdaten'!R12</f>
        <v>71</v>
      </c>
      <c r="S17" s="125">
        <f>'2020_1-4-5_Rohdaten'!S12</f>
        <v>87</v>
      </c>
    </row>
    <row r="18" spans="2:19" s="14" customFormat="1" ht="8.25" customHeight="1" x14ac:dyDescent="0.15">
      <c r="B18" s="121">
        <f>'2020_1-4-5_Rohdaten'!B13</f>
        <v>155</v>
      </c>
      <c r="C18" s="122" t="str">
        <f>VLOOKUP(B18,[1]Tabelle1!$A$1:$B$68,2,FALSE)</f>
        <v>Northeim</v>
      </c>
      <c r="D18" s="123">
        <f>'2020_1-4-5_Rohdaten'!A13</f>
        <v>2020</v>
      </c>
      <c r="E18" s="124">
        <f>'2020_1-4-5_Rohdaten'!E13</f>
        <v>901</v>
      </c>
      <c r="F18" s="124">
        <f>'2020_1-4-5_Rohdaten'!F13</f>
        <v>255</v>
      </c>
      <c r="G18" s="124">
        <f>'2020_1-4-5_Rohdaten'!G13</f>
        <v>646</v>
      </c>
      <c r="H18" s="124">
        <f>'2020_1-4-5_Rohdaten'!H13</f>
        <v>573</v>
      </c>
      <c r="I18" s="124">
        <f>'2020_1-4-5_Rohdaten'!I13</f>
        <v>328</v>
      </c>
      <c r="J18" s="124">
        <f>'2020_1-4-5_Rohdaten'!J13</f>
        <v>807</v>
      </c>
      <c r="K18" s="124">
        <f>'2020_1-4-5_Rohdaten'!K13</f>
        <v>262</v>
      </c>
      <c r="L18" s="124">
        <f>'2020_1-4-5_Rohdaten'!L13</f>
        <v>545</v>
      </c>
      <c r="M18" s="124">
        <f>'2020_1-4-5_Rohdaten'!M13</f>
        <v>540</v>
      </c>
      <c r="N18" s="124">
        <f>'2020_1-4-5_Rohdaten'!N13</f>
        <v>267</v>
      </c>
      <c r="O18" s="124">
        <f>'2020_1-4-5_Rohdaten'!O13</f>
        <v>94</v>
      </c>
      <c r="P18" s="125">
        <f>'2020_1-4-5_Rohdaten'!P13</f>
        <v>-7</v>
      </c>
      <c r="Q18" s="125">
        <f>'2020_1-4-5_Rohdaten'!Q13</f>
        <v>101</v>
      </c>
      <c r="R18" s="125">
        <f>'2020_1-4-5_Rohdaten'!R13</f>
        <v>33</v>
      </c>
      <c r="S18" s="125">
        <f>'2020_1-4-5_Rohdaten'!S13</f>
        <v>61</v>
      </c>
    </row>
    <row r="19" spans="2:19" s="14" customFormat="1" ht="8.25" customHeight="1" x14ac:dyDescent="0.15">
      <c r="B19" s="121">
        <f>'2020_1-4-5_Rohdaten'!B14</f>
        <v>157</v>
      </c>
      <c r="C19" s="122" t="str">
        <f>VLOOKUP(B19,[1]Tabelle1!$A$1:$B$68,2,FALSE)</f>
        <v>Peine</v>
      </c>
      <c r="D19" s="123">
        <f>'2020_1-4-5_Rohdaten'!A14</f>
        <v>2020</v>
      </c>
      <c r="E19" s="124">
        <f>'2020_1-4-5_Rohdaten'!E14</f>
        <v>1264</v>
      </c>
      <c r="F19" s="124">
        <f>'2020_1-4-5_Rohdaten'!F14</f>
        <v>222</v>
      </c>
      <c r="G19" s="124">
        <f>'2020_1-4-5_Rohdaten'!G14</f>
        <v>1042</v>
      </c>
      <c r="H19" s="124">
        <f>'2020_1-4-5_Rohdaten'!H14</f>
        <v>799</v>
      </c>
      <c r="I19" s="124">
        <f>'2020_1-4-5_Rohdaten'!I14</f>
        <v>465</v>
      </c>
      <c r="J19" s="124">
        <f>'2020_1-4-5_Rohdaten'!J14</f>
        <v>886</v>
      </c>
      <c r="K19" s="124">
        <f>'2020_1-4-5_Rohdaten'!K14</f>
        <v>224</v>
      </c>
      <c r="L19" s="124">
        <f>'2020_1-4-5_Rohdaten'!L14</f>
        <v>662</v>
      </c>
      <c r="M19" s="124">
        <f>'2020_1-4-5_Rohdaten'!M14</f>
        <v>618</v>
      </c>
      <c r="N19" s="124">
        <f>'2020_1-4-5_Rohdaten'!N14</f>
        <v>268</v>
      </c>
      <c r="O19" s="124">
        <f>'2020_1-4-5_Rohdaten'!O14</f>
        <v>378</v>
      </c>
      <c r="P19" s="125">
        <f>'2020_1-4-5_Rohdaten'!P14</f>
        <v>-2</v>
      </c>
      <c r="Q19" s="125">
        <f>'2020_1-4-5_Rohdaten'!Q14</f>
        <v>380</v>
      </c>
      <c r="R19" s="125">
        <f>'2020_1-4-5_Rohdaten'!R14</f>
        <v>181</v>
      </c>
      <c r="S19" s="125">
        <f>'2020_1-4-5_Rohdaten'!S14</f>
        <v>197</v>
      </c>
    </row>
    <row r="20" spans="2:19" s="14" customFormat="1" ht="8.25" customHeight="1" x14ac:dyDescent="0.15">
      <c r="B20" s="121">
        <f>'2020_1-4-5_Rohdaten'!B15</f>
        <v>158</v>
      </c>
      <c r="C20" s="122" t="str">
        <f>VLOOKUP(B20,[1]Tabelle1!$A$1:$B$68,2,FALSE)</f>
        <v>Wolfenbüttel</v>
      </c>
      <c r="D20" s="123">
        <f>'2020_1-4-5_Rohdaten'!A15</f>
        <v>2020</v>
      </c>
      <c r="E20" s="124">
        <f>'2020_1-4-5_Rohdaten'!E15</f>
        <v>697</v>
      </c>
      <c r="F20" s="124">
        <f>'2020_1-4-5_Rohdaten'!F15</f>
        <v>202</v>
      </c>
      <c r="G20" s="124">
        <f>'2020_1-4-5_Rohdaten'!G15</f>
        <v>495</v>
      </c>
      <c r="H20" s="124">
        <f>'2020_1-4-5_Rohdaten'!H15</f>
        <v>416</v>
      </c>
      <c r="I20" s="124">
        <f>'2020_1-4-5_Rohdaten'!I15</f>
        <v>281</v>
      </c>
      <c r="J20" s="124">
        <f>'2020_1-4-5_Rohdaten'!J15</f>
        <v>549</v>
      </c>
      <c r="K20" s="124">
        <f>'2020_1-4-5_Rohdaten'!K15</f>
        <v>203</v>
      </c>
      <c r="L20" s="124">
        <f>'2020_1-4-5_Rohdaten'!L15</f>
        <v>346</v>
      </c>
      <c r="M20" s="124">
        <f>'2020_1-4-5_Rohdaten'!M15</f>
        <v>379</v>
      </c>
      <c r="N20" s="124">
        <f>'2020_1-4-5_Rohdaten'!N15</f>
        <v>170</v>
      </c>
      <c r="O20" s="124">
        <f>'2020_1-4-5_Rohdaten'!O15</f>
        <v>148</v>
      </c>
      <c r="P20" s="125">
        <f>'2020_1-4-5_Rohdaten'!P15</f>
        <v>-1</v>
      </c>
      <c r="Q20" s="125">
        <f>'2020_1-4-5_Rohdaten'!Q15</f>
        <v>149</v>
      </c>
      <c r="R20" s="125">
        <f>'2020_1-4-5_Rohdaten'!R15</f>
        <v>37</v>
      </c>
      <c r="S20" s="125">
        <f>'2020_1-4-5_Rohdaten'!S15</f>
        <v>111</v>
      </c>
    </row>
    <row r="21" spans="2:19" s="14" customFormat="1" ht="8.25" customHeight="1" x14ac:dyDescent="0.15">
      <c r="B21" s="121">
        <f>'2020_1-4-5_Rohdaten'!B16</f>
        <v>159</v>
      </c>
      <c r="C21" s="122" t="str">
        <f>VLOOKUP(B21,[1]Tabelle1!$A$1:$B$68,2,FALSE)</f>
        <v>Göttingen</v>
      </c>
      <c r="D21" s="123">
        <f>'2020_1-4-5_Rohdaten'!A16</f>
        <v>2020</v>
      </c>
      <c r="E21" s="124">
        <f>'2020_1-4-5_Rohdaten'!E16</f>
        <v>8907</v>
      </c>
      <c r="F21" s="124">
        <f>'2020_1-4-5_Rohdaten'!F16</f>
        <v>4547</v>
      </c>
      <c r="G21" s="124">
        <f>'2020_1-4-5_Rohdaten'!G16</f>
        <v>4360</v>
      </c>
      <c r="H21" s="124">
        <f>'2020_1-4-5_Rohdaten'!H16</f>
        <v>4554</v>
      </c>
      <c r="I21" s="124">
        <f>'2020_1-4-5_Rohdaten'!I16</f>
        <v>4353</v>
      </c>
      <c r="J21" s="124">
        <f>'2020_1-4-5_Rohdaten'!J16</f>
        <v>2947</v>
      </c>
      <c r="K21" s="124">
        <f>'2020_1-4-5_Rohdaten'!K16</f>
        <v>882</v>
      </c>
      <c r="L21" s="124">
        <f>'2020_1-4-5_Rohdaten'!L16</f>
        <v>2065</v>
      </c>
      <c r="M21" s="124">
        <f>'2020_1-4-5_Rohdaten'!M16</f>
        <v>1695</v>
      </c>
      <c r="N21" s="124">
        <f>'2020_1-4-5_Rohdaten'!N16</f>
        <v>1252</v>
      </c>
      <c r="O21" s="124">
        <f>'2020_1-4-5_Rohdaten'!O16</f>
        <v>5960</v>
      </c>
      <c r="P21" s="125">
        <f>'2020_1-4-5_Rohdaten'!P16</f>
        <v>3665</v>
      </c>
      <c r="Q21" s="125">
        <f>'2020_1-4-5_Rohdaten'!Q16</f>
        <v>2295</v>
      </c>
      <c r="R21" s="125">
        <f>'2020_1-4-5_Rohdaten'!R16</f>
        <v>2859</v>
      </c>
      <c r="S21" s="125">
        <f>'2020_1-4-5_Rohdaten'!S16</f>
        <v>3101</v>
      </c>
    </row>
    <row r="22" spans="2:19" s="38" customFormat="1" ht="12" customHeight="1" x14ac:dyDescent="0.15">
      <c r="B22" s="121">
        <f>'2020_1-4-5_Rohdaten'!B19</f>
        <v>1</v>
      </c>
      <c r="C22" s="105" t="str">
        <f>VLOOKUP(B22,[1]Tabelle1!$A$1:$B$68,2,FALSE)</f>
        <v>Statistische Region Braunschweig</v>
      </c>
      <c r="D22" s="104">
        <f>'2020_1-4-5_Rohdaten'!A19</f>
        <v>2020</v>
      </c>
      <c r="E22" s="103">
        <f>'2020_1-4-5_Rohdaten'!E19</f>
        <v>21640</v>
      </c>
      <c r="F22" s="103">
        <f>'2020_1-4-5_Rohdaten'!F19</f>
        <v>6929</v>
      </c>
      <c r="G22" s="103">
        <f>'2020_1-4-5_Rohdaten'!G19</f>
        <v>14711</v>
      </c>
      <c r="H22" s="103">
        <f>'2020_1-4-5_Rohdaten'!H19</f>
        <v>12598</v>
      </c>
      <c r="I22" s="103">
        <f>'2020_1-4-5_Rohdaten'!I19</f>
        <v>9042</v>
      </c>
      <c r="J22" s="103">
        <f>'2020_1-4-5_Rohdaten'!J19</f>
        <v>13266</v>
      </c>
      <c r="K22" s="103">
        <f>'2020_1-4-5_Rohdaten'!K19</f>
        <v>3335</v>
      </c>
      <c r="L22" s="103">
        <f>'2020_1-4-5_Rohdaten'!L19</f>
        <v>9931</v>
      </c>
      <c r="M22" s="103">
        <f>'2020_1-4-5_Rohdaten'!M19</f>
        <v>8686</v>
      </c>
      <c r="N22" s="103">
        <f>'2020_1-4-5_Rohdaten'!N19</f>
        <v>4580</v>
      </c>
      <c r="O22" s="103">
        <f>'2020_1-4-5_Rohdaten'!O19</f>
        <v>8374</v>
      </c>
      <c r="P22" s="97">
        <f>'2020_1-4-5_Rohdaten'!P19</f>
        <v>3594</v>
      </c>
      <c r="Q22" s="97">
        <f>'2020_1-4-5_Rohdaten'!Q19</f>
        <v>4780</v>
      </c>
      <c r="R22" s="97">
        <f>'2020_1-4-5_Rohdaten'!R19</f>
        <v>3912</v>
      </c>
      <c r="S22" s="97">
        <f>'2020_1-4-5_Rohdaten'!S19</f>
        <v>4462</v>
      </c>
    </row>
    <row r="23" spans="2:19" s="14" customFormat="1" ht="8.25" customHeight="1" x14ac:dyDescent="0.15">
      <c r="B23" s="121">
        <f>'2020_1-4-5_Rohdaten'!B20</f>
        <v>241</v>
      </c>
      <c r="C23" s="122" t="str">
        <f>VLOOKUP(B23,[1]Tabelle1!$A$1:$B$68,2,FALSE)</f>
        <v>Hannover  Region</v>
      </c>
      <c r="D23" s="123">
        <f>'2020_1-4-5_Rohdaten'!A20</f>
        <v>2020</v>
      </c>
      <c r="E23" s="124">
        <f>'2020_1-4-5_Rohdaten'!E20</f>
        <v>13313</v>
      </c>
      <c r="F23" s="124">
        <f>'2020_1-4-5_Rohdaten'!F20</f>
        <v>2774</v>
      </c>
      <c r="G23" s="124">
        <f>'2020_1-4-5_Rohdaten'!G20</f>
        <v>10539</v>
      </c>
      <c r="H23" s="124">
        <f>'2020_1-4-5_Rohdaten'!H20</f>
        <v>8230</v>
      </c>
      <c r="I23" s="124">
        <f>'2020_1-4-5_Rohdaten'!I20</f>
        <v>5083</v>
      </c>
      <c r="J23" s="124">
        <f>'2020_1-4-5_Rohdaten'!J20</f>
        <v>11398</v>
      </c>
      <c r="K23" s="124">
        <f>'2020_1-4-5_Rohdaten'!K20</f>
        <v>3068</v>
      </c>
      <c r="L23" s="124">
        <f>'2020_1-4-5_Rohdaten'!L20</f>
        <v>8330</v>
      </c>
      <c r="M23" s="124">
        <f>'2020_1-4-5_Rohdaten'!M20</f>
        <v>7649</v>
      </c>
      <c r="N23" s="124">
        <f>'2020_1-4-5_Rohdaten'!N20</f>
        <v>3749</v>
      </c>
      <c r="O23" s="124">
        <f>'2020_1-4-5_Rohdaten'!O20</f>
        <v>1915</v>
      </c>
      <c r="P23" s="125">
        <f>'2020_1-4-5_Rohdaten'!P20</f>
        <v>-294</v>
      </c>
      <c r="Q23" s="125">
        <f>'2020_1-4-5_Rohdaten'!Q20</f>
        <v>2209</v>
      </c>
      <c r="R23" s="125">
        <f>'2020_1-4-5_Rohdaten'!R20</f>
        <v>581</v>
      </c>
      <c r="S23" s="125">
        <f>'2020_1-4-5_Rohdaten'!S20</f>
        <v>1334</v>
      </c>
    </row>
    <row r="24" spans="2:19" s="14" customFormat="1" ht="8.25" customHeight="1" x14ac:dyDescent="0.15">
      <c r="B24" s="121">
        <f>'2020_1-4-5_Rohdaten'!B21</f>
        <v>241001</v>
      </c>
      <c r="C24" s="122" t="str">
        <f>VLOOKUP(B24,[1]Tabelle1!$A$1:$B$68,2,FALSE)</f>
        <v>dav. Hannover  Lhst.</v>
      </c>
      <c r="D24" s="123">
        <f>'2020_1-4-5_Rohdaten'!A21</f>
        <v>2020</v>
      </c>
      <c r="E24" s="124">
        <f>'2020_1-4-5_Rohdaten'!E21</f>
        <v>7364</v>
      </c>
      <c r="F24" s="124">
        <f>'2020_1-4-5_Rohdaten'!F21</f>
        <v>1507</v>
      </c>
      <c r="G24" s="124">
        <f>'2020_1-4-5_Rohdaten'!G21</f>
        <v>5857</v>
      </c>
      <c r="H24" s="124">
        <f>'2020_1-4-5_Rohdaten'!H21</f>
        <v>4410</v>
      </c>
      <c r="I24" s="124">
        <f>'2020_1-4-5_Rohdaten'!I21</f>
        <v>2954</v>
      </c>
      <c r="J24" s="124">
        <f>'2020_1-4-5_Rohdaten'!J21</f>
        <v>6488</v>
      </c>
      <c r="K24" s="124">
        <f>'2020_1-4-5_Rohdaten'!K21</f>
        <v>1701</v>
      </c>
      <c r="L24" s="124">
        <f>'2020_1-4-5_Rohdaten'!L21</f>
        <v>4787</v>
      </c>
      <c r="M24" s="124">
        <f>'2020_1-4-5_Rohdaten'!M21</f>
        <v>4205</v>
      </c>
      <c r="N24" s="124">
        <f>'2020_1-4-5_Rohdaten'!N21</f>
        <v>2283</v>
      </c>
      <c r="O24" s="124">
        <f>'2020_1-4-5_Rohdaten'!O21</f>
        <v>876</v>
      </c>
      <c r="P24" s="125">
        <f>'2020_1-4-5_Rohdaten'!P21</f>
        <v>-194</v>
      </c>
      <c r="Q24" s="125">
        <f>'2020_1-4-5_Rohdaten'!Q21</f>
        <v>1070</v>
      </c>
      <c r="R24" s="125">
        <f>'2020_1-4-5_Rohdaten'!R21</f>
        <v>205</v>
      </c>
      <c r="S24" s="125">
        <f>'2020_1-4-5_Rohdaten'!S21</f>
        <v>671</v>
      </c>
    </row>
    <row r="25" spans="2:19" s="14" customFormat="1" ht="8.25" customHeight="1" x14ac:dyDescent="0.15">
      <c r="B25" s="121">
        <f>'2020_1-4-5_Rohdaten'!B22</f>
        <v>241999</v>
      </c>
      <c r="C25" s="122" t="str">
        <f>VLOOKUP(B25,[1]Tabelle1!$A$1:$B$68,2,FALSE)</f>
        <v>dav. Hannover  Umland</v>
      </c>
      <c r="D25" s="123">
        <f>'2020_1-4-5_Rohdaten'!A22</f>
        <v>2020</v>
      </c>
      <c r="E25" s="124">
        <f>'2020_1-4-5_Rohdaten'!E22</f>
        <v>5949</v>
      </c>
      <c r="F25" s="124">
        <f>'2020_1-4-5_Rohdaten'!F22</f>
        <v>1267</v>
      </c>
      <c r="G25" s="124">
        <f>'2020_1-4-5_Rohdaten'!G22</f>
        <v>4682</v>
      </c>
      <c r="H25" s="124">
        <f>'2020_1-4-5_Rohdaten'!H22</f>
        <v>3820</v>
      </c>
      <c r="I25" s="124">
        <f>'2020_1-4-5_Rohdaten'!I22</f>
        <v>2129</v>
      </c>
      <c r="J25" s="124">
        <f>'2020_1-4-5_Rohdaten'!J22</f>
        <v>4910</v>
      </c>
      <c r="K25" s="124">
        <f>'2020_1-4-5_Rohdaten'!K22</f>
        <v>1367</v>
      </c>
      <c r="L25" s="124">
        <f>'2020_1-4-5_Rohdaten'!L22</f>
        <v>3543</v>
      </c>
      <c r="M25" s="124">
        <f>'2020_1-4-5_Rohdaten'!M22</f>
        <v>3444</v>
      </c>
      <c r="N25" s="124">
        <f>'2020_1-4-5_Rohdaten'!N22</f>
        <v>1466</v>
      </c>
      <c r="O25" s="124">
        <f>'2020_1-4-5_Rohdaten'!O22</f>
        <v>1039</v>
      </c>
      <c r="P25" s="125">
        <f>'2020_1-4-5_Rohdaten'!P22</f>
        <v>-100</v>
      </c>
      <c r="Q25" s="125">
        <f>'2020_1-4-5_Rohdaten'!Q22</f>
        <v>1139</v>
      </c>
      <c r="R25" s="125">
        <f>'2020_1-4-5_Rohdaten'!R22</f>
        <v>376</v>
      </c>
      <c r="S25" s="125">
        <f>'2020_1-4-5_Rohdaten'!S22</f>
        <v>663</v>
      </c>
    </row>
    <row r="26" spans="2:19" s="14" customFormat="1" ht="8.25" customHeight="1" x14ac:dyDescent="0.15">
      <c r="B26" s="121">
        <f>'2020_1-4-5_Rohdaten'!B23</f>
        <v>251</v>
      </c>
      <c r="C26" s="122" t="str">
        <f>VLOOKUP(B26,[1]Tabelle1!$A$1:$B$68,2,FALSE)</f>
        <v>Diepholz</v>
      </c>
      <c r="D26" s="123">
        <f>'2020_1-4-5_Rohdaten'!A23</f>
        <v>2020</v>
      </c>
      <c r="E26" s="124">
        <f>'2020_1-4-5_Rohdaten'!E23</f>
        <v>2995</v>
      </c>
      <c r="F26" s="124">
        <f>'2020_1-4-5_Rohdaten'!F23</f>
        <v>451</v>
      </c>
      <c r="G26" s="124">
        <f>'2020_1-4-5_Rohdaten'!G23</f>
        <v>2544</v>
      </c>
      <c r="H26" s="124">
        <f>'2020_1-4-5_Rohdaten'!H23</f>
        <v>1885</v>
      </c>
      <c r="I26" s="124">
        <f>'2020_1-4-5_Rohdaten'!I23</f>
        <v>1110</v>
      </c>
      <c r="J26" s="124">
        <f>'2020_1-4-5_Rohdaten'!J23</f>
        <v>2325</v>
      </c>
      <c r="K26" s="124">
        <f>'2020_1-4-5_Rohdaten'!K23</f>
        <v>460</v>
      </c>
      <c r="L26" s="124">
        <f>'2020_1-4-5_Rohdaten'!L23</f>
        <v>1865</v>
      </c>
      <c r="M26" s="124">
        <f>'2020_1-4-5_Rohdaten'!M23</f>
        <v>1497</v>
      </c>
      <c r="N26" s="124">
        <f>'2020_1-4-5_Rohdaten'!N23</f>
        <v>828</v>
      </c>
      <c r="O26" s="124">
        <f>'2020_1-4-5_Rohdaten'!O23</f>
        <v>670</v>
      </c>
      <c r="P26" s="125">
        <f>'2020_1-4-5_Rohdaten'!P23</f>
        <v>-9</v>
      </c>
      <c r="Q26" s="125">
        <f>'2020_1-4-5_Rohdaten'!Q23</f>
        <v>679</v>
      </c>
      <c r="R26" s="125">
        <f>'2020_1-4-5_Rohdaten'!R23</f>
        <v>388</v>
      </c>
      <c r="S26" s="125">
        <f>'2020_1-4-5_Rohdaten'!S23</f>
        <v>282</v>
      </c>
    </row>
    <row r="27" spans="2:19" s="14" customFormat="1" ht="8.25" customHeight="1" x14ac:dyDescent="0.15">
      <c r="B27" s="121">
        <f>'2020_1-4-5_Rohdaten'!B24</f>
        <v>252</v>
      </c>
      <c r="C27" s="122" t="str">
        <f>VLOOKUP(B27,[1]Tabelle1!$A$1:$B$68,2,FALSE)</f>
        <v>Hameln-Pyrmont</v>
      </c>
      <c r="D27" s="123">
        <f>'2020_1-4-5_Rohdaten'!A24</f>
        <v>2020</v>
      </c>
      <c r="E27" s="124">
        <f>'2020_1-4-5_Rohdaten'!E24</f>
        <v>1451</v>
      </c>
      <c r="F27" s="124">
        <f>'2020_1-4-5_Rohdaten'!F24</f>
        <v>351</v>
      </c>
      <c r="G27" s="124">
        <f>'2020_1-4-5_Rohdaten'!G24</f>
        <v>1100</v>
      </c>
      <c r="H27" s="124">
        <f>'2020_1-4-5_Rohdaten'!H24</f>
        <v>846</v>
      </c>
      <c r="I27" s="124">
        <f>'2020_1-4-5_Rohdaten'!I24</f>
        <v>605</v>
      </c>
      <c r="J27" s="124">
        <f>'2020_1-4-5_Rohdaten'!J24</f>
        <v>1249</v>
      </c>
      <c r="K27" s="124">
        <f>'2020_1-4-5_Rohdaten'!K24</f>
        <v>447</v>
      </c>
      <c r="L27" s="124">
        <f>'2020_1-4-5_Rohdaten'!L24</f>
        <v>802</v>
      </c>
      <c r="M27" s="124">
        <f>'2020_1-4-5_Rohdaten'!M24</f>
        <v>803</v>
      </c>
      <c r="N27" s="124">
        <f>'2020_1-4-5_Rohdaten'!N24</f>
        <v>446</v>
      </c>
      <c r="O27" s="124">
        <f>'2020_1-4-5_Rohdaten'!O24</f>
        <v>202</v>
      </c>
      <c r="P27" s="125">
        <f>'2020_1-4-5_Rohdaten'!P24</f>
        <v>-96</v>
      </c>
      <c r="Q27" s="125">
        <f>'2020_1-4-5_Rohdaten'!Q24</f>
        <v>298</v>
      </c>
      <c r="R27" s="125">
        <f>'2020_1-4-5_Rohdaten'!R24</f>
        <v>43</v>
      </c>
      <c r="S27" s="125">
        <f>'2020_1-4-5_Rohdaten'!S24</f>
        <v>159</v>
      </c>
    </row>
    <row r="28" spans="2:19" s="14" customFormat="1" ht="8.25" customHeight="1" x14ac:dyDescent="0.15">
      <c r="B28" s="121">
        <f>'2020_1-4-5_Rohdaten'!B25</f>
        <v>254</v>
      </c>
      <c r="C28" s="122" t="str">
        <f>VLOOKUP(B28,[1]Tabelle1!$A$1:$B$68,2,FALSE)</f>
        <v>Hildesheim</v>
      </c>
      <c r="D28" s="123">
        <f>'2020_1-4-5_Rohdaten'!A25</f>
        <v>2020</v>
      </c>
      <c r="E28" s="124">
        <f>'2020_1-4-5_Rohdaten'!E25</f>
        <v>2295</v>
      </c>
      <c r="F28" s="124">
        <f>'2020_1-4-5_Rohdaten'!F25</f>
        <v>454</v>
      </c>
      <c r="G28" s="124">
        <f>'2020_1-4-5_Rohdaten'!G25</f>
        <v>1841</v>
      </c>
      <c r="H28" s="124">
        <f>'2020_1-4-5_Rohdaten'!H25</f>
        <v>1450</v>
      </c>
      <c r="I28" s="124">
        <f>'2020_1-4-5_Rohdaten'!I25</f>
        <v>845</v>
      </c>
      <c r="J28" s="124">
        <f>'2020_1-4-5_Rohdaten'!J25</f>
        <v>1993</v>
      </c>
      <c r="K28" s="124">
        <f>'2020_1-4-5_Rohdaten'!K25</f>
        <v>494</v>
      </c>
      <c r="L28" s="124">
        <f>'2020_1-4-5_Rohdaten'!L25</f>
        <v>1499</v>
      </c>
      <c r="M28" s="124">
        <f>'2020_1-4-5_Rohdaten'!M25</f>
        <v>1310</v>
      </c>
      <c r="N28" s="124">
        <f>'2020_1-4-5_Rohdaten'!N25</f>
        <v>683</v>
      </c>
      <c r="O28" s="124">
        <f>'2020_1-4-5_Rohdaten'!O25</f>
        <v>302</v>
      </c>
      <c r="P28" s="125">
        <f>'2020_1-4-5_Rohdaten'!P25</f>
        <v>-40</v>
      </c>
      <c r="Q28" s="125">
        <f>'2020_1-4-5_Rohdaten'!Q25</f>
        <v>342</v>
      </c>
      <c r="R28" s="125">
        <f>'2020_1-4-5_Rohdaten'!R25</f>
        <v>140</v>
      </c>
      <c r="S28" s="125">
        <f>'2020_1-4-5_Rohdaten'!S25</f>
        <v>162</v>
      </c>
    </row>
    <row r="29" spans="2:19" s="14" customFormat="1" ht="8.25" customHeight="1" x14ac:dyDescent="0.15">
      <c r="B29" s="121">
        <f>'2020_1-4-5_Rohdaten'!B26</f>
        <v>255</v>
      </c>
      <c r="C29" s="122" t="str">
        <f>VLOOKUP(B29,[1]Tabelle1!$A$1:$B$68,2,FALSE)</f>
        <v>Holzminden</v>
      </c>
      <c r="D29" s="123">
        <f>'2020_1-4-5_Rohdaten'!A26</f>
        <v>2020</v>
      </c>
      <c r="E29" s="124">
        <f>'2020_1-4-5_Rohdaten'!E26</f>
        <v>551</v>
      </c>
      <c r="F29" s="124">
        <f>'2020_1-4-5_Rohdaten'!F26</f>
        <v>178</v>
      </c>
      <c r="G29" s="124">
        <f>'2020_1-4-5_Rohdaten'!G26</f>
        <v>373</v>
      </c>
      <c r="H29" s="124">
        <f>'2020_1-4-5_Rohdaten'!H26</f>
        <v>348</v>
      </c>
      <c r="I29" s="124">
        <f>'2020_1-4-5_Rohdaten'!I26</f>
        <v>203</v>
      </c>
      <c r="J29" s="124">
        <f>'2020_1-4-5_Rohdaten'!J26</f>
        <v>457</v>
      </c>
      <c r="K29" s="124">
        <f>'2020_1-4-5_Rohdaten'!K26</f>
        <v>142</v>
      </c>
      <c r="L29" s="124">
        <f>'2020_1-4-5_Rohdaten'!L26</f>
        <v>315</v>
      </c>
      <c r="M29" s="124">
        <f>'2020_1-4-5_Rohdaten'!M26</f>
        <v>310</v>
      </c>
      <c r="N29" s="124">
        <f>'2020_1-4-5_Rohdaten'!N26</f>
        <v>147</v>
      </c>
      <c r="O29" s="124">
        <f>'2020_1-4-5_Rohdaten'!O26</f>
        <v>94</v>
      </c>
      <c r="P29" s="125">
        <f>'2020_1-4-5_Rohdaten'!P26</f>
        <v>36</v>
      </c>
      <c r="Q29" s="125">
        <f>'2020_1-4-5_Rohdaten'!Q26</f>
        <v>58</v>
      </c>
      <c r="R29" s="125">
        <f>'2020_1-4-5_Rohdaten'!R26</f>
        <v>38</v>
      </c>
      <c r="S29" s="125">
        <f>'2020_1-4-5_Rohdaten'!S26</f>
        <v>56</v>
      </c>
    </row>
    <row r="30" spans="2:19" s="14" customFormat="1" ht="8.25" customHeight="1" x14ac:dyDescent="0.15">
      <c r="B30" s="121">
        <f>'2020_1-4-5_Rohdaten'!B27</f>
        <v>256</v>
      </c>
      <c r="C30" s="122" t="str">
        <f>VLOOKUP(B30,[1]Tabelle1!$A$1:$B$68,2,FALSE)</f>
        <v>Nienburg (Weser)</v>
      </c>
      <c r="D30" s="123">
        <f>'2020_1-4-5_Rohdaten'!A27</f>
        <v>2020</v>
      </c>
      <c r="E30" s="124">
        <f>'2020_1-4-5_Rohdaten'!E27</f>
        <v>1907</v>
      </c>
      <c r="F30" s="124">
        <f>'2020_1-4-5_Rohdaten'!F27</f>
        <v>249</v>
      </c>
      <c r="G30" s="124">
        <f>'2020_1-4-5_Rohdaten'!G27</f>
        <v>1658</v>
      </c>
      <c r="H30" s="124">
        <f>'2020_1-4-5_Rohdaten'!H27</f>
        <v>1230</v>
      </c>
      <c r="I30" s="124">
        <f>'2020_1-4-5_Rohdaten'!I27</f>
        <v>677</v>
      </c>
      <c r="J30" s="124">
        <f>'2020_1-4-5_Rohdaten'!J27</f>
        <v>1675</v>
      </c>
      <c r="K30" s="124">
        <f>'2020_1-4-5_Rohdaten'!K27</f>
        <v>288</v>
      </c>
      <c r="L30" s="124">
        <f>'2020_1-4-5_Rohdaten'!L27</f>
        <v>1387</v>
      </c>
      <c r="M30" s="124">
        <f>'2020_1-4-5_Rohdaten'!M27</f>
        <v>1180</v>
      </c>
      <c r="N30" s="124">
        <f>'2020_1-4-5_Rohdaten'!N27</f>
        <v>495</v>
      </c>
      <c r="O30" s="124">
        <f>'2020_1-4-5_Rohdaten'!O27</f>
        <v>232</v>
      </c>
      <c r="P30" s="125">
        <f>'2020_1-4-5_Rohdaten'!P27</f>
        <v>-39</v>
      </c>
      <c r="Q30" s="125">
        <f>'2020_1-4-5_Rohdaten'!Q27</f>
        <v>271</v>
      </c>
      <c r="R30" s="125">
        <f>'2020_1-4-5_Rohdaten'!R27</f>
        <v>50</v>
      </c>
      <c r="S30" s="125">
        <f>'2020_1-4-5_Rohdaten'!S27</f>
        <v>182</v>
      </c>
    </row>
    <row r="31" spans="2:19" s="14" customFormat="1" ht="8.25" customHeight="1" x14ac:dyDescent="0.15">
      <c r="B31" s="121">
        <f>'2020_1-4-5_Rohdaten'!B28</f>
        <v>257</v>
      </c>
      <c r="C31" s="122" t="str">
        <f>VLOOKUP(B31,[1]Tabelle1!$A$1:$B$68,2,FALSE)</f>
        <v>Schaumburg</v>
      </c>
      <c r="D31" s="123">
        <f>'2020_1-4-5_Rohdaten'!A28</f>
        <v>2020</v>
      </c>
      <c r="E31" s="124">
        <f>'2020_1-4-5_Rohdaten'!E28</f>
        <v>1575</v>
      </c>
      <c r="F31" s="124">
        <f>'2020_1-4-5_Rohdaten'!F28</f>
        <v>355</v>
      </c>
      <c r="G31" s="124">
        <f>'2020_1-4-5_Rohdaten'!G28</f>
        <v>1220</v>
      </c>
      <c r="H31" s="124">
        <f>'2020_1-4-5_Rohdaten'!H28</f>
        <v>1035</v>
      </c>
      <c r="I31" s="124">
        <f>'2020_1-4-5_Rohdaten'!I28</f>
        <v>540</v>
      </c>
      <c r="J31" s="124">
        <f>'2020_1-4-5_Rohdaten'!J28</f>
        <v>1225</v>
      </c>
      <c r="K31" s="124">
        <f>'2020_1-4-5_Rohdaten'!K28</f>
        <v>356</v>
      </c>
      <c r="L31" s="124">
        <f>'2020_1-4-5_Rohdaten'!L28</f>
        <v>869</v>
      </c>
      <c r="M31" s="124">
        <f>'2020_1-4-5_Rohdaten'!M28</f>
        <v>851</v>
      </c>
      <c r="N31" s="124">
        <f>'2020_1-4-5_Rohdaten'!N28</f>
        <v>374</v>
      </c>
      <c r="O31" s="124">
        <f>'2020_1-4-5_Rohdaten'!O28</f>
        <v>350</v>
      </c>
      <c r="P31" s="125">
        <f>'2020_1-4-5_Rohdaten'!P28</f>
        <v>-1</v>
      </c>
      <c r="Q31" s="125">
        <f>'2020_1-4-5_Rohdaten'!Q28</f>
        <v>351</v>
      </c>
      <c r="R31" s="125">
        <f>'2020_1-4-5_Rohdaten'!R28</f>
        <v>184</v>
      </c>
      <c r="S31" s="125">
        <f>'2020_1-4-5_Rohdaten'!S28</f>
        <v>166</v>
      </c>
    </row>
    <row r="32" spans="2:19" s="38" customFormat="1" ht="12" customHeight="1" x14ac:dyDescent="0.15">
      <c r="B32" s="121">
        <f>'2020_1-4-5_Rohdaten'!B29</f>
        <v>2</v>
      </c>
      <c r="C32" s="105" t="str">
        <f>VLOOKUP(B32,[1]Tabelle1!$A$1:$B$68,2,FALSE)</f>
        <v>Statistische Region Hannover</v>
      </c>
      <c r="D32" s="104">
        <f>'2020_1-4-5_Rohdaten'!A29</f>
        <v>2020</v>
      </c>
      <c r="E32" s="103">
        <f>'2020_1-4-5_Rohdaten'!E29</f>
        <v>24087</v>
      </c>
      <c r="F32" s="103">
        <f>'2020_1-4-5_Rohdaten'!F29</f>
        <v>4812</v>
      </c>
      <c r="G32" s="103">
        <f>'2020_1-4-5_Rohdaten'!G29</f>
        <v>19275</v>
      </c>
      <c r="H32" s="103">
        <f>'2020_1-4-5_Rohdaten'!H29</f>
        <v>15024</v>
      </c>
      <c r="I32" s="103">
        <f>'2020_1-4-5_Rohdaten'!I29</f>
        <v>9063</v>
      </c>
      <c r="J32" s="103">
        <f>'2020_1-4-5_Rohdaten'!J29</f>
        <v>20322</v>
      </c>
      <c r="K32" s="103">
        <f>'2020_1-4-5_Rohdaten'!K29</f>
        <v>5255</v>
      </c>
      <c r="L32" s="103">
        <f>'2020_1-4-5_Rohdaten'!L29</f>
        <v>15067</v>
      </c>
      <c r="M32" s="103">
        <f>'2020_1-4-5_Rohdaten'!M29</f>
        <v>13600</v>
      </c>
      <c r="N32" s="103">
        <f>'2020_1-4-5_Rohdaten'!N29</f>
        <v>6722</v>
      </c>
      <c r="O32" s="103">
        <f>'2020_1-4-5_Rohdaten'!O29</f>
        <v>3765</v>
      </c>
      <c r="P32" s="97">
        <f>'2020_1-4-5_Rohdaten'!P29</f>
        <v>-443</v>
      </c>
      <c r="Q32" s="97">
        <f>'2020_1-4-5_Rohdaten'!Q29</f>
        <v>4208</v>
      </c>
      <c r="R32" s="97">
        <f>'2020_1-4-5_Rohdaten'!R29</f>
        <v>1424</v>
      </c>
      <c r="S32" s="97">
        <f>'2020_1-4-5_Rohdaten'!S29</f>
        <v>2341</v>
      </c>
    </row>
    <row r="33" spans="2:19" s="14" customFormat="1" ht="8.25" customHeight="1" x14ac:dyDescent="0.15">
      <c r="B33" s="121">
        <f>'2020_1-4-5_Rohdaten'!B30</f>
        <v>351</v>
      </c>
      <c r="C33" s="122" t="str">
        <f>VLOOKUP(B33,[1]Tabelle1!$A$1:$B$68,2,FALSE)</f>
        <v>Celle</v>
      </c>
      <c r="D33" s="123">
        <f>'2020_1-4-5_Rohdaten'!A30</f>
        <v>2020</v>
      </c>
      <c r="E33" s="124">
        <f>'2020_1-4-5_Rohdaten'!E30</f>
        <v>1796</v>
      </c>
      <c r="F33" s="124">
        <f>'2020_1-4-5_Rohdaten'!F30</f>
        <v>436</v>
      </c>
      <c r="G33" s="124">
        <f>'2020_1-4-5_Rohdaten'!G30</f>
        <v>1360</v>
      </c>
      <c r="H33" s="124">
        <f>'2020_1-4-5_Rohdaten'!H30</f>
        <v>1137</v>
      </c>
      <c r="I33" s="124">
        <f>'2020_1-4-5_Rohdaten'!I30</f>
        <v>659</v>
      </c>
      <c r="J33" s="124">
        <f>'2020_1-4-5_Rohdaten'!J30</f>
        <v>1619</v>
      </c>
      <c r="K33" s="124">
        <f>'2020_1-4-5_Rohdaten'!K30</f>
        <v>419</v>
      </c>
      <c r="L33" s="124">
        <f>'2020_1-4-5_Rohdaten'!L30</f>
        <v>1200</v>
      </c>
      <c r="M33" s="124">
        <f>'2020_1-4-5_Rohdaten'!M30</f>
        <v>1094</v>
      </c>
      <c r="N33" s="124">
        <f>'2020_1-4-5_Rohdaten'!N30</f>
        <v>525</v>
      </c>
      <c r="O33" s="124">
        <f>'2020_1-4-5_Rohdaten'!O30</f>
        <v>177</v>
      </c>
      <c r="P33" s="125">
        <f>'2020_1-4-5_Rohdaten'!P30</f>
        <v>17</v>
      </c>
      <c r="Q33" s="125">
        <f>'2020_1-4-5_Rohdaten'!Q30</f>
        <v>160</v>
      </c>
      <c r="R33" s="125">
        <f>'2020_1-4-5_Rohdaten'!R30</f>
        <v>43</v>
      </c>
      <c r="S33" s="125">
        <f>'2020_1-4-5_Rohdaten'!S30</f>
        <v>134</v>
      </c>
    </row>
    <row r="34" spans="2:19" s="14" customFormat="1" ht="8.25" customHeight="1" x14ac:dyDescent="0.15">
      <c r="B34" s="121">
        <f>'2020_1-4-5_Rohdaten'!B31</f>
        <v>352</v>
      </c>
      <c r="C34" s="122" t="str">
        <f>VLOOKUP(B34,[1]Tabelle1!$A$1:$B$68,2,FALSE)</f>
        <v>Cuxhaven</v>
      </c>
      <c r="D34" s="123">
        <f>'2020_1-4-5_Rohdaten'!A31</f>
        <v>2020</v>
      </c>
      <c r="E34" s="124">
        <f>'2020_1-4-5_Rohdaten'!E31</f>
        <v>1492</v>
      </c>
      <c r="F34" s="124">
        <f>'2020_1-4-5_Rohdaten'!F31</f>
        <v>459</v>
      </c>
      <c r="G34" s="124">
        <f>'2020_1-4-5_Rohdaten'!G31</f>
        <v>1033</v>
      </c>
      <c r="H34" s="124">
        <f>'2020_1-4-5_Rohdaten'!H31</f>
        <v>923</v>
      </c>
      <c r="I34" s="124">
        <f>'2020_1-4-5_Rohdaten'!I31</f>
        <v>569</v>
      </c>
      <c r="J34" s="124">
        <f>'2020_1-4-5_Rohdaten'!J31</f>
        <v>1157</v>
      </c>
      <c r="K34" s="124">
        <f>'2020_1-4-5_Rohdaten'!K31</f>
        <v>435</v>
      </c>
      <c r="L34" s="124">
        <f>'2020_1-4-5_Rohdaten'!L31</f>
        <v>722</v>
      </c>
      <c r="M34" s="124">
        <f>'2020_1-4-5_Rohdaten'!M31</f>
        <v>764</v>
      </c>
      <c r="N34" s="124">
        <f>'2020_1-4-5_Rohdaten'!N31</f>
        <v>393</v>
      </c>
      <c r="O34" s="124">
        <f>'2020_1-4-5_Rohdaten'!O31</f>
        <v>335</v>
      </c>
      <c r="P34" s="125">
        <f>'2020_1-4-5_Rohdaten'!P31</f>
        <v>24</v>
      </c>
      <c r="Q34" s="125">
        <f>'2020_1-4-5_Rohdaten'!Q31</f>
        <v>311</v>
      </c>
      <c r="R34" s="125">
        <f>'2020_1-4-5_Rohdaten'!R31</f>
        <v>159</v>
      </c>
      <c r="S34" s="125">
        <f>'2020_1-4-5_Rohdaten'!S31</f>
        <v>176</v>
      </c>
    </row>
    <row r="35" spans="2:19" s="14" customFormat="1" ht="8.25" customHeight="1" x14ac:dyDescent="0.15">
      <c r="B35" s="121">
        <f>'2020_1-4-5_Rohdaten'!B32</f>
        <v>353</v>
      </c>
      <c r="C35" s="122" t="str">
        <f>VLOOKUP(B35,[1]Tabelle1!$A$1:$B$68,2,FALSE)</f>
        <v>Harburg</v>
      </c>
      <c r="D35" s="123">
        <f>'2020_1-4-5_Rohdaten'!A32</f>
        <v>2020</v>
      </c>
      <c r="E35" s="124">
        <f>'2020_1-4-5_Rohdaten'!E32</f>
        <v>3259</v>
      </c>
      <c r="F35" s="124">
        <f>'2020_1-4-5_Rohdaten'!F32</f>
        <v>525</v>
      </c>
      <c r="G35" s="124">
        <f>'2020_1-4-5_Rohdaten'!G32</f>
        <v>2734</v>
      </c>
      <c r="H35" s="124">
        <f>'2020_1-4-5_Rohdaten'!H32</f>
        <v>2113</v>
      </c>
      <c r="I35" s="124">
        <f>'2020_1-4-5_Rohdaten'!I32</f>
        <v>1146</v>
      </c>
      <c r="J35" s="124">
        <f>'2020_1-4-5_Rohdaten'!J32</f>
        <v>2777</v>
      </c>
      <c r="K35" s="124">
        <f>'2020_1-4-5_Rohdaten'!K32</f>
        <v>547</v>
      </c>
      <c r="L35" s="124">
        <f>'2020_1-4-5_Rohdaten'!L32</f>
        <v>2230</v>
      </c>
      <c r="M35" s="124">
        <f>'2020_1-4-5_Rohdaten'!M32</f>
        <v>1999</v>
      </c>
      <c r="N35" s="124">
        <f>'2020_1-4-5_Rohdaten'!N32</f>
        <v>778</v>
      </c>
      <c r="O35" s="124">
        <f>'2020_1-4-5_Rohdaten'!O32</f>
        <v>482</v>
      </c>
      <c r="P35" s="125">
        <f>'2020_1-4-5_Rohdaten'!P32</f>
        <v>-22</v>
      </c>
      <c r="Q35" s="125">
        <f>'2020_1-4-5_Rohdaten'!Q32</f>
        <v>504</v>
      </c>
      <c r="R35" s="125">
        <f>'2020_1-4-5_Rohdaten'!R32</f>
        <v>114</v>
      </c>
      <c r="S35" s="125">
        <f>'2020_1-4-5_Rohdaten'!S32</f>
        <v>368</v>
      </c>
    </row>
    <row r="36" spans="2:19" s="14" customFormat="1" ht="8.25" customHeight="1" x14ac:dyDescent="0.15">
      <c r="B36" s="121">
        <f>'2020_1-4-5_Rohdaten'!B33</f>
        <v>354</v>
      </c>
      <c r="C36" s="122" t="str">
        <f>VLOOKUP(B36,[1]Tabelle1!$A$1:$B$68,2,FALSE)</f>
        <v>Lüchow-Dannenberg</v>
      </c>
      <c r="D36" s="123">
        <f>'2020_1-4-5_Rohdaten'!A33</f>
        <v>2020</v>
      </c>
      <c r="E36" s="124">
        <f>'2020_1-4-5_Rohdaten'!E33</f>
        <v>437</v>
      </c>
      <c r="F36" s="124">
        <f>'2020_1-4-5_Rohdaten'!F33</f>
        <v>144</v>
      </c>
      <c r="G36" s="124">
        <f>'2020_1-4-5_Rohdaten'!G33</f>
        <v>293</v>
      </c>
      <c r="H36" s="124">
        <f>'2020_1-4-5_Rohdaten'!H33</f>
        <v>261</v>
      </c>
      <c r="I36" s="124">
        <f>'2020_1-4-5_Rohdaten'!I33</f>
        <v>176</v>
      </c>
      <c r="J36" s="124">
        <f>'2020_1-4-5_Rohdaten'!J33</f>
        <v>351</v>
      </c>
      <c r="K36" s="124">
        <f>'2020_1-4-5_Rohdaten'!K33</f>
        <v>145</v>
      </c>
      <c r="L36" s="124">
        <f>'2020_1-4-5_Rohdaten'!L33</f>
        <v>206</v>
      </c>
      <c r="M36" s="124">
        <f>'2020_1-4-5_Rohdaten'!M33</f>
        <v>225</v>
      </c>
      <c r="N36" s="124">
        <f>'2020_1-4-5_Rohdaten'!N33</f>
        <v>126</v>
      </c>
      <c r="O36" s="124">
        <f>'2020_1-4-5_Rohdaten'!O33</f>
        <v>86</v>
      </c>
      <c r="P36" s="125">
        <f>'2020_1-4-5_Rohdaten'!P33</f>
        <v>-1</v>
      </c>
      <c r="Q36" s="125">
        <f>'2020_1-4-5_Rohdaten'!Q33</f>
        <v>87</v>
      </c>
      <c r="R36" s="125">
        <f>'2020_1-4-5_Rohdaten'!R33</f>
        <v>36</v>
      </c>
      <c r="S36" s="125">
        <f>'2020_1-4-5_Rohdaten'!S33</f>
        <v>50</v>
      </c>
    </row>
    <row r="37" spans="2:19" s="14" customFormat="1" ht="8.25" customHeight="1" x14ac:dyDescent="0.15">
      <c r="B37" s="121">
        <f>'2020_1-4-5_Rohdaten'!B34</f>
        <v>355</v>
      </c>
      <c r="C37" s="122" t="str">
        <f>VLOOKUP(B37,[1]Tabelle1!$A$1:$B$68,2,FALSE)</f>
        <v>Lüneburg</v>
      </c>
      <c r="D37" s="123">
        <f>'2020_1-4-5_Rohdaten'!A34</f>
        <v>2020</v>
      </c>
      <c r="E37" s="124">
        <f>'2020_1-4-5_Rohdaten'!E34</f>
        <v>1682</v>
      </c>
      <c r="F37" s="124">
        <f>'2020_1-4-5_Rohdaten'!F34</f>
        <v>445</v>
      </c>
      <c r="G37" s="124">
        <f>'2020_1-4-5_Rohdaten'!G34</f>
        <v>1237</v>
      </c>
      <c r="H37" s="124">
        <f>'2020_1-4-5_Rohdaten'!H34</f>
        <v>1084</v>
      </c>
      <c r="I37" s="124">
        <f>'2020_1-4-5_Rohdaten'!I34</f>
        <v>598</v>
      </c>
      <c r="J37" s="124">
        <f>'2020_1-4-5_Rohdaten'!J34</f>
        <v>1435</v>
      </c>
      <c r="K37" s="124">
        <f>'2020_1-4-5_Rohdaten'!K34</f>
        <v>485</v>
      </c>
      <c r="L37" s="124">
        <f>'2020_1-4-5_Rohdaten'!L34</f>
        <v>950</v>
      </c>
      <c r="M37" s="124">
        <f>'2020_1-4-5_Rohdaten'!M34</f>
        <v>965</v>
      </c>
      <c r="N37" s="124">
        <f>'2020_1-4-5_Rohdaten'!N34</f>
        <v>470</v>
      </c>
      <c r="O37" s="124">
        <f>'2020_1-4-5_Rohdaten'!O34</f>
        <v>247</v>
      </c>
      <c r="P37" s="125">
        <f>'2020_1-4-5_Rohdaten'!P34</f>
        <v>-40</v>
      </c>
      <c r="Q37" s="125">
        <f>'2020_1-4-5_Rohdaten'!Q34</f>
        <v>287</v>
      </c>
      <c r="R37" s="125">
        <f>'2020_1-4-5_Rohdaten'!R34</f>
        <v>119</v>
      </c>
      <c r="S37" s="125">
        <f>'2020_1-4-5_Rohdaten'!S34</f>
        <v>128</v>
      </c>
    </row>
    <row r="38" spans="2:19" s="14" customFormat="1" ht="8.25" customHeight="1" x14ac:dyDescent="0.15">
      <c r="B38" s="121">
        <f>'2020_1-4-5_Rohdaten'!B35</f>
        <v>356</v>
      </c>
      <c r="C38" s="122" t="str">
        <f>VLOOKUP(B38,[1]Tabelle1!$A$1:$B$68,2,FALSE)</f>
        <v>Osterholz</v>
      </c>
      <c r="D38" s="123">
        <f>'2020_1-4-5_Rohdaten'!A35</f>
        <v>2020</v>
      </c>
      <c r="E38" s="124">
        <f>'2020_1-4-5_Rohdaten'!E35</f>
        <v>576</v>
      </c>
      <c r="F38" s="124">
        <f>'2020_1-4-5_Rohdaten'!F35</f>
        <v>192</v>
      </c>
      <c r="G38" s="124">
        <f>'2020_1-4-5_Rohdaten'!G35</f>
        <v>384</v>
      </c>
      <c r="H38" s="124">
        <f>'2020_1-4-5_Rohdaten'!H35</f>
        <v>345</v>
      </c>
      <c r="I38" s="124">
        <f>'2020_1-4-5_Rohdaten'!I35</f>
        <v>231</v>
      </c>
      <c r="J38" s="124">
        <f>'2020_1-4-5_Rohdaten'!J35</f>
        <v>475</v>
      </c>
      <c r="K38" s="124">
        <f>'2020_1-4-5_Rohdaten'!K35</f>
        <v>207</v>
      </c>
      <c r="L38" s="124">
        <f>'2020_1-4-5_Rohdaten'!L35</f>
        <v>268</v>
      </c>
      <c r="M38" s="124">
        <f>'2020_1-4-5_Rohdaten'!M35</f>
        <v>308</v>
      </c>
      <c r="N38" s="124">
        <f>'2020_1-4-5_Rohdaten'!N35</f>
        <v>167</v>
      </c>
      <c r="O38" s="124">
        <f>'2020_1-4-5_Rohdaten'!O35</f>
        <v>101</v>
      </c>
      <c r="P38" s="125">
        <f>'2020_1-4-5_Rohdaten'!P35</f>
        <v>-15</v>
      </c>
      <c r="Q38" s="125">
        <f>'2020_1-4-5_Rohdaten'!Q35</f>
        <v>116</v>
      </c>
      <c r="R38" s="125">
        <f>'2020_1-4-5_Rohdaten'!R35</f>
        <v>37</v>
      </c>
      <c r="S38" s="125">
        <f>'2020_1-4-5_Rohdaten'!S35</f>
        <v>64</v>
      </c>
    </row>
    <row r="39" spans="2:19" s="14" customFormat="1" ht="8.25" customHeight="1" x14ac:dyDescent="0.15">
      <c r="B39" s="121">
        <f>'2020_1-4-5_Rohdaten'!B36</f>
        <v>357</v>
      </c>
      <c r="C39" s="122" t="str">
        <f>VLOOKUP(B39,[1]Tabelle1!$A$1:$B$68,2,FALSE)</f>
        <v>Rotenburg (Wümme)</v>
      </c>
      <c r="D39" s="123">
        <f>'2020_1-4-5_Rohdaten'!A36</f>
        <v>2020</v>
      </c>
      <c r="E39" s="124">
        <f>'2020_1-4-5_Rohdaten'!E36</f>
        <v>1382</v>
      </c>
      <c r="F39" s="124">
        <f>'2020_1-4-5_Rohdaten'!F36</f>
        <v>260</v>
      </c>
      <c r="G39" s="124">
        <f>'2020_1-4-5_Rohdaten'!G36</f>
        <v>1122</v>
      </c>
      <c r="H39" s="124">
        <f>'2020_1-4-5_Rohdaten'!H36</f>
        <v>842</v>
      </c>
      <c r="I39" s="124">
        <f>'2020_1-4-5_Rohdaten'!I36</f>
        <v>540</v>
      </c>
      <c r="J39" s="124">
        <f>'2020_1-4-5_Rohdaten'!J36</f>
        <v>1215</v>
      </c>
      <c r="K39" s="124">
        <f>'2020_1-4-5_Rohdaten'!K36</f>
        <v>355</v>
      </c>
      <c r="L39" s="124">
        <f>'2020_1-4-5_Rohdaten'!L36</f>
        <v>860</v>
      </c>
      <c r="M39" s="124">
        <f>'2020_1-4-5_Rohdaten'!M36</f>
        <v>798</v>
      </c>
      <c r="N39" s="124">
        <f>'2020_1-4-5_Rohdaten'!N36</f>
        <v>417</v>
      </c>
      <c r="O39" s="124">
        <f>'2020_1-4-5_Rohdaten'!O36</f>
        <v>167</v>
      </c>
      <c r="P39" s="125">
        <f>'2020_1-4-5_Rohdaten'!P36</f>
        <v>-95</v>
      </c>
      <c r="Q39" s="125">
        <f>'2020_1-4-5_Rohdaten'!Q36</f>
        <v>262</v>
      </c>
      <c r="R39" s="125">
        <f>'2020_1-4-5_Rohdaten'!R36</f>
        <v>44</v>
      </c>
      <c r="S39" s="125">
        <f>'2020_1-4-5_Rohdaten'!S36</f>
        <v>123</v>
      </c>
    </row>
    <row r="40" spans="2:19" s="14" customFormat="1" ht="8.25" customHeight="1" x14ac:dyDescent="0.15">
      <c r="B40" s="121">
        <f>'2020_1-4-5_Rohdaten'!B37</f>
        <v>358</v>
      </c>
      <c r="C40" s="122" t="str">
        <f>VLOOKUP(B40,[1]Tabelle1!$A$1:$B$68,2,FALSE)</f>
        <v>Heidekreis</v>
      </c>
      <c r="D40" s="123">
        <f>'2020_1-4-5_Rohdaten'!A37</f>
        <v>2020</v>
      </c>
      <c r="E40" s="124">
        <f>'2020_1-4-5_Rohdaten'!E37</f>
        <v>5010</v>
      </c>
      <c r="F40" s="124">
        <f>'2020_1-4-5_Rohdaten'!F37</f>
        <v>278</v>
      </c>
      <c r="G40" s="124">
        <f>'2020_1-4-5_Rohdaten'!G37</f>
        <v>4732</v>
      </c>
      <c r="H40" s="124">
        <f>'2020_1-4-5_Rohdaten'!H37</f>
        <v>3247</v>
      </c>
      <c r="I40" s="124">
        <f>'2020_1-4-5_Rohdaten'!I37</f>
        <v>1763</v>
      </c>
      <c r="J40" s="124">
        <f>'2020_1-4-5_Rohdaten'!J37</f>
        <v>1553</v>
      </c>
      <c r="K40" s="124">
        <f>'2020_1-4-5_Rohdaten'!K37</f>
        <v>285</v>
      </c>
      <c r="L40" s="124">
        <f>'2020_1-4-5_Rohdaten'!L37</f>
        <v>1268</v>
      </c>
      <c r="M40" s="124">
        <f>'2020_1-4-5_Rohdaten'!M37</f>
        <v>1063</v>
      </c>
      <c r="N40" s="124">
        <f>'2020_1-4-5_Rohdaten'!N37</f>
        <v>490</v>
      </c>
      <c r="O40" s="124">
        <f>'2020_1-4-5_Rohdaten'!O37</f>
        <v>3457</v>
      </c>
      <c r="P40" s="125">
        <f>'2020_1-4-5_Rohdaten'!P37</f>
        <v>-7</v>
      </c>
      <c r="Q40" s="125">
        <f>'2020_1-4-5_Rohdaten'!Q37</f>
        <v>3464</v>
      </c>
      <c r="R40" s="125">
        <f>'2020_1-4-5_Rohdaten'!R37</f>
        <v>2184</v>
      </c>
      <c r="S40" s="125">
        <f>'2020_1-4-5_Rohdaten'!S37</f>
        <v>1273</v>
      </c>
    </row>
    <row r="41" spans="2:19" s="14" customFormat="1" ht="8.25" customHeight="1" x14ac:dyDescent="0.15">
      <c r="B41" s="121">
        <f>'2020_1-4-5_Rohdaten'!B38</f>
        <v>359</v>
      </c>
      <c r="C41" s="122" t="str">
        <f>VLOOKUP(B41,[1]Tabelle1!$A$1:$B$68,2,FALSE)</f>
        <v>Stade</v>
      </c>
      <c r="D41" s="123">
        <f>'2020_1-4-5_Rohdaten'!A38</f>
        <v>2020</v>
      </c>
      <c r="E41" s="124">
        <f>'2020_1-4-5_Rohdaten'!E38</f>
        <v>2432</v>
      </c>
      <c r="F41" s="124">
        <f>'2020_1-4-5_Rohdaten'!F38</f>
        <v>402</v>
      </c>
      <c r="G41" s="124">
        <f>'2020_1-4-5_Rohdaten'!G38</f>
        <v>2030</v>
      </c>
      <c r="H41" s="124">
        <f>'2020_1-4-5_Rohdaten'!H38</f>
        <v>1534</v>
      </c>
      <c r="I41" s="124">
        <f>'2020_1-4-5_Rohdaten'!I38</f>
        <v>898</v>
      </c>
      <c r="J41" s="124">
        <f>'2020_1-4-5_Rohdaten'!J38</f>
        <v>2219</v>
      </c>
      <c r="K41" s="124">
        <f>'2020_1-4-5_Rohdaten'!K38</f>
        <v>413</v>
      </c>
      <c r="L41" s="124">
        <f>'2020_1-4-5_Rohdaten'!L38</f>
        <v>1806</v>
      </c>
      <c r="M41" s="124">
        <f>'2020_1-4-5_Rohdaten'!M38</f>
        <v>1528</v>
      </c>
      <c r="N41" s="124">
        <f>'2020_1-4-5_Rohdaten'!N38</f>
        <v>691</v>
      </c>
      <c r="O41" s="124">
        <f>'2020_1-4-5_Rohdaten'!O38</f>
        <v>213</v>
      </c>
      <c r="P41" s="125">
        <f>'2020_1-4-5_Rohdaten'!P38</f>
        <v>-11</v>
      </c>
      <c r="Q41" s="125">
        <f>'2020_1-4-5_Rohdaten'!Q38</f>
        <v>224</v>
      </c>
      <c r="R41" s="125">
        <f>'2020_1-4-5_Rohdaten'!R38</f>
        <v>6</v>
      </c>
      <c r="S41" s="125">
        <f>'2020_1-4-5_Rohdaten'!S38</f>
        <v>207</v>
      </c>
    </row>
    <row r="42" spans="2:19" s="14" customFormat="1" ht="8.25" customHeight="1" x14ac:dyDescent="0.15">
      <c r="B42" s="121">
        <f>'2020_1-4-5_Rohdaten'!B39</f>
        <v>360</v>
      </c>
      <c r="C42" s="122" t="str">
        <f>VLOOKUP(B42,[1]Tabelle1!$A$1:$B$68,2,FALSE)</f>
        <v>Uelzen</v>
      </c>
      <c r="D42" s="123">
        <f>'2020_1-4-5_Rohdaten'!A39</f>
        <v>2020</v>
      </c>
      <c r="E42" s="124">
        <f>'2020_1-4-5_Rohdaten'!E39</f>
        <v>799</v>
      </c>
      <c r="F42" s="124">
        <f>'2020_1-4-5_Rohdaten'!F39</f>
        <v>230</v>
      </c>
      <c r="G42" s="124">
        <f>'2020_1-4-5_Rohdaten'!G39</f>
        <v>569</v>
      </c>
      <c r="H42" s="124">
        <f>'2020_1-4-5_Rohdaten'!H39</f>
        <v>489</v>
      </c>
      <c r="I42" s="124">
        <f>'2020_1-4-5_Rohdaten'!I39</f>
        <v>310</v>
      </c>
      <c r="J42" s="124">
        <f>'2020_1-4-5_Rohdaten'!J39</f>
        <v>541</v>
      </c>
      <c r="K42" s="124">
        <f>'2020_1-4-5_Rohdaten'!K39</f>
        <v>229</v>
      </c>
      <c r="L42" s="124">
        <f>'2020_1-4-5_Rohdaten'!L39</f>
        <v>312</v>
      </c>
      <c r="M42" s="124">
        <f>'2020_1-4-5_Rohdaten'!M39</f>
        <v>356</v>
      </c>
      <c r="N42" s="124">
        <f>'2020_1-4-5_Rohdaten'!N39</f>
        <v>185</v>
      </c>
      <c r="O42" s="124">
        <f>'2020_1-4-5_Rohdaten'!O39</f>
        <v>258</v>
      </c>
      <c r="P42" s="125">
        <f>'2020_1-4-5_Rohdaten'!P39</f>
        <v>1</v>
      </c>
      <c r="Q42" s="125">
        <f>'2020_1-4-5_Rohdaten'!Q39</f>
        <v>257</v>
      </c>
      <c r="R42" s="125">
        <f>'2020_1-4-5_Rohdaten'!R39</f>
        <v>133</v>
      </c>
      <c r="S42" s="125">
        <f>'2020_1-4-5_Rohdaten'!S39</f>
        <v>125</v>
      </c>
    </row>
    <row r="43" spans="2:19" s="14" customFormat="1" ht="8.25" customHeight="1" x14ac:dyDescent="0.15">
      <c r="B43" s="121">
        <f>'2020_1-4-5_Rohdaten'!B40</f>
        <v>361</v>
      </c>
      <c r="C43" s="122" t="str">
        <f>VLOOKUP(B43,[1]Tabelle1!$A$1:$B$68,2,FALSE)</f>
        <v>Verden</v>
      </c>
      <c r="D43" s="123">
        <f>'2020_1-4-5_Rohdaten'!A40</f>
        <v>2020</v>
      </c>
      <c r="E43" s="124">
        <f>'2020_1-4-5_Rohdaten'!E40</f>
        <v>1094</v>
      </c>
      <c r="F43" s="124">
        <f>'2020_1-4-5_Rohdaten'!F40</f>
        <v>235</v>
      </c>
      <c r="G43" s="124">
        <f>'2020_1-4-5_Rohdaten'!G40</f>
        <v>859</v>
      </c>
      <c r="H43" s="124">
        <f>'2020_1-4-5_Rohdaten'!H40</f>
        <v>679</v>
      </c>
      <c r="I43" s="124">
        <f>'2020_1-4-5_Rohdaten'!I40</f>
        <v>415</v>
      </c>
      <c r="J43" s="124">
        <f>'2020_1-4-5_Rohdaten'!J40</f>
        <v>944</v>
      </c>
      <c r="K43" s="124">
        <f>'2020_1-4-5_Rohdaten'!K40</f>
        <v>276</v>
      </c>
      <c r="L43" s="124">
        <f>'2020_1-4-5_Rohdaten'!L40</f>
        <v>668</v>
      </c>
      <c r="M43" s="124">
        <f>'2020_1-4-5_Rohdaten'!M40</f>
        <v>626</v>
      </c>
      <c r="N43" s="124">
        <f>'2020_1-4-5_Rohdaten'!N40</f>
        <v>318</v>
      </c>
      <c r="O43" s="124">
        <f>'2020_1-4-5_Rohdaten'!O40</f>
        <v>150</v>
      </c>
      <c r="P43" s="125">
        <f>'2020_1-4-5_Rohdaten'!P40</f>
        <v>-41</v>
      </c>
      <c r="Q43" s="125">
        <f>'2020_1-4-5_Rohdaten'!Q40</f>
        <v>191</v>
      </c>
      <c r="R43" s="125">
        <f>'2020_1-4-5_Rohdaten'!R40</f>
        <v>53</v>
      </c>
      <c r="S43" s="125">
        <f>'2020_1-4-5_Rohdaten'!S40</f>
        <v>97</v>
      </c>
    </row>
    <row r="44" spans="2:19" s="38" customFormat="1" ht="12" customHeight="1" x14ac:dyDescent="0.15">
      <c r="B44" s="121">
        <f>'2020_1-4-5_Rohdaten'!B41</f>
        <v>3</v>
      </c>
      <c r="C44" s="105" t="str">
        <f>VLOOKUP(B44,[1]Tabelle1!$A$1:$B$68,2,FALSE)</f>
        <v>Statistische Region Lüneburg</v>
      </c>
      <c r="D44" s="104">
        <f>'2020_1-4-5_Rohdaten'!A41</f>
        <v>2020</v>
      </c>
      <c r="E44" s="103">
        <f>'2020_1-4-5_Rohdaten'!E41</f>
        <v>19959</v>
      </c>
      <c r="F44" s="103">
        <f>'2020_1-4-5_Rohdaten'!F41</f>
        <v>3606</v>
      </c>
      <c r="G44" s="103">
        <f>'2020_1-4-5_Rohdaten'!G41</f>
        <v>16353</v>
      </c>
      <c r="H44" s="103">
        <f>'2020_1-4-5_Rohdaten'!H41</f>
        <v>12654</v>
      </c>
      <c r="I44" s="103">
        <f>'2020_1-4-5_Rohdaten'!I41</f>
        <v>7305</v>
      </c>
      <c r="J44" s="103">
        <f>'2020_1-4-5_Rohdaten'!J41</f>
        <v>14286</v>
      </c>
      <c r="K44" s="103">
        <f>'2020_1-4-5_Rohdaten'!K41</f>
        <v>3796</v>
      </c>
      <c r="L44" s="103">
        <f>'2020_1-4-5_Rohdaten'!L41</f>
        <v>10490</v>
      </c>
      <c r="M44" s="103">
        <f>'2020_1-4-5_Rohdaten'!M41</f>
        <v>9726</v>
      </c>
      <c r="N44" s="103">
        <f>'2020_1-4-5_Rohdaten'!N41</f>
        <v>4560</v>
      </c>
      <c r="O44" s="103">
        <f>'2020_1-4-5_Rohdaten'!O41</f>
        <v>5673</v>
      </c>
      <c r="P44" s="97">
        <f>'2020_1-4-5_Rohdaten'!P41</f>
        <v>-190</v>
      </c>
      <c r="Q44" s="97">
        <f>'2020_1-4-5_Rohdaten'!Q41</f>
        <v>5863</v>
      </c>
      <c r="R44" s="97">
        <f>'2020_1-4-5_Rohdaten'!R41</f>
        <v>2928</v>
      </c>
      <c r="S44" s="97">
        <f>'2020_1-4-5_Rohdaten'!S41</f>
        <v>2745</v>
      </c>
    </row>
    <row r="45" spans="2:19" s="14" customFormat="1" ht="8.25" customHeight="1" x14ac:dyDescent="0.15">
      <c r="B45" s="121">
        <f>'2020_1-4-5_Rohdaten'!B42</f>
        <v>401</v>
      </c>
      <c r="C45" s="122" t="str">
        <f>VLOOKUP(B45,[1]Tabelle1!$A$1:$B$68,2,FALSE)</f>
        <v>Delmenhorst  Stadt</v>
      </c>
      <c r="D45" s="123">
        <f>'2020_1-4-5_Rohdaten'!A42</f>
        <v>2020</v>
      </c>
      <c r="E45" s="124">
        <f>'2020_1-4-5_Rohdaten'!E42</f>
        <v>1344</v>
      </c>
      <c r="F45" s="124">
        <f>'2020_1-4-5_Rohdaten'!F42</f>
        <v>210</v>
      </c>
      <c r="G45" s="124">
        <f>'2020_1-4-5_Rohdaten'!G42</f>
        <v>1134</v>
      </c>
      <c r="H45" s="124">
        <f>'2020_1-4-5_Rohdaten'!H42</f>
        <v>797</v>
      </c>
      <c r="I45" s="124">
        <f>'2020_1-4-5_Rohdaten'!I42</f>
        <v>547</v>
      </c>
      <c r="J45" s="124">
        <f>'2020_1-4-5_Rohdaten'!J42</f>
        <v>988</v>
      </c>
      <c r="K45" s="124">
        <f>'2020_1-4-5_Rohdaten'!K42</f>
        <v>275</v>
      </c>
      <c r="L45" s="124">
        <f>'2020_1-4-5_Rohdaten'!L42</f>
        <v>713</v>
      </c>
      <c r="M45" s="124">
        <f>'2020_1-4-5_Rohdaten'!M42</f>
        <v>623</v>
      </c>
      <c r="N45" s="124">
        <f>'2020_1-4-5_Rohdaten'!N42</f>
        <v>365</v>
      </c>
      <c r="O45" s="124">
        <f>'2020_1-4-5_Rohdaten'!O42</f>
        <v>356</v>
      </c>
      <c r="P45" s="125">
        <f>'2020_1-4-5_Rohdaten'!P42</f>
        <v>-65</v>
      </c>
      <c r="Q45" s="125">
        <f>'2020_1-4-5_Rohdaten'!Q42</f>
        <v>421</v>
      </c>
      <c r="R45" s="125">
        <f>'2020_1-4-5_Rohdaten'!R42</f>
        <v>174</v>
      </c>
      <c r="S45" s="125">
        <f>'2020_1-4-5_Rohdaten'!S42</f>
        <v>182</v>
      </c>
    </row>
    <row r="46" spans="2:19" s="14" customFormat="1" ht="8.25" customHeight="1" x14ac:dyDescent="0.15">
      <c r="B46" s="121">
        <f>'2020_1-4-5_Rohdaten'!B43</f>
        <v>402</v>
      </c>
      <c r="C46" s="122" t="str">
        <f>VLOOKUP(B46,[1]Tabelle1!$A$1:$B$68,2,FALSE)</f>
        <v>Emden  Stadt</v>
      </c>
      <c r="D46" s="123">
        <f>'2020_1-4-5_Rohdaten'!A43</f>
        <v>2020</v>
      </c>
      <c r="E46" s="124">
        <f>'2020_1-4-5_Rohdaten'!E43</f>
        <v>580</v>
      </c>
      <c r="F46" s="124">
        <f>'2020_1-4-5_Rohdaten'!F43</f>
        <v>116</v>
      </c>
      <c r="G46" s="124">
        <f>'2020_1-4-5_Rohdaten'!G43</f>
        <v>464</v>
      </c>
      <c r="H46" s="124">
        <f>'2020_1-4-5_Rohdaten'!H43</f>
        <v>370</v>
      </c>
      <c r="I46" s="124">
        <f>'2020_1-4-5_Rohdaten'!I43</f>
        <v>210</v>
      </c>
      <c r="J46" s="124">
        <f>'2020_1-4-5_Rohdaten'!J43</f>
        <v>353</v>
      </c>
      <c r="K46" s="124">
        <f>'2020_1-4-5_Rohdaten'!K43</f>
        <v>122</v>
      </c>
      <c r="L46" s="124">
        <f>'2020_1-4-5_Rohdaten'!L43</f>
        <v>231</v>
      </c>
      <c r="M46" s="124">
        <f>'2020_1-4-5_Rohdaten'!M43</f>
        <v>237</v>
      </c>
      <c r="N46" s="124">
        <f>'2020_1-4-5_Rohdaten'!N43</f>
        <v>116</v>
      </c>
      <c r="O46" s="124">
        <f>'2020_1-4-5_Rohdaten'!O43</f>
        <v>227</v>
      </c>
      <c r="P46" s="125">
        <f>'2020_1-4-5_Rohdaten'!P43</f>
        <v>-6</v>
      </c>
      <c r="Q46" s="125">
        <f>'2020_1-4-5_Rohdaten'!Q43</f>
        <v>233</v>
      </c>
      <c r="R46" s="125">
        <f>'2020_1-4-5_Rohdaten'!R43</f>
        <v>133</v>
      </c>
      <c r="S46" s="125">
        <f>'2020_1-4-5_Rohdaten'!S43</f>
        <v>94</v>
      </c>
    </row>
    <row r="47" spans="2:19" s="14" customFormat="1" ht="8.25" customHeight="1" x14ac:dyDescent="0.15">
      <c r="B47" s="121">
        <f>'2020_1-4-5_Rohdaten'!B44</f>
        <v>403</v>
      </c>
      <c r="C47" s="122" t="str">
        <f>VLOOKUP(B47,[1]Tabelle1!$A$1:$B$68,2,FALSE)</f>
        <v>Oldenburg(Oldb)  Stadt</v>
      </c>
      <c r="D47" s="123">
        <f>'2020_1-4-5_Rohdaten'!A44</f>
        <v>2020</v>
      </c>
      <c r="E47" s="124">
        <f>'2020_1-4-5_Rohdaten'!E44</f>
        <v>2103</v>
      </c>
      <c r="F47" s="124">
        <f>'2020_1-4-5_Rohdaten'!F44</f>
        <v>422</v>
      </c>
      <c r="G47" s="124">
        <f>'2020_1-4-5_Rohdaten'!G44</f>
        <v>1681</v>
      </c>
      <c r="H47" s="124">
        <f>'2020_1-4-5_Rohdaten'!H44</f>
        <v>1273</v>
      </c>
      <c r="I47" s="124">
        <f>'2020_1-4-5_Rohdaten'!I44</f>
        <v>830</v>
      </c>
      <c r="J47" s="124">
        <f>'2020_1-4-5_Rohdaten'!J44</f>
        <v>1541</v>
      </c>
      <c r="K47" s="124">
        <f>'2020_1-4-5_Rohdaten'!K44</f>
        <v>500</v>
      </c>
      <c r="L47" s="124">
        <f>'2020_1-4-5_Rohdaten'!L44</f>
        <v>1041</v>
      </c>
      <c r="M47" s="124">
        <f>'2020_1-4-5_Rohdaten'!M44</f>
        <v>1021</v>
      </c>
      <c r="N47" s="124">
        <f>'2020_1-4-5_Rohdaten'!N44</f>
        <v>520</v>
      </c>
      <c r="O47" s="124">
        <f>'2020_1-4-5_Rohdaten'!O44</f>
        <v>562</v>
      </c>
      <c r="P47" s="125">
        <f>'2020_1-4-5_Rohdaten'!P44</f>
        <v>-78</v>
      </c>
      <c r="Q47" s="125">
        <f>'2020_1-4-5_Rohdaten'!Q44</f>
        <v>640</v>
      </c>
      <c r="R47" s="125">
        <f>'2020_1-4-5_Rohdaten'!R44</f>
        <v>252</v>
      </c>
      <c r="S47" s="125">
        <f>'2020_1-4-5_Rohdaten'!S44</f>
        <v>310</v>
      </c>
    </row>
    <row r="48" spans="2:19" s="14" customFormat="1" ht="8.25" customHeight="1" x14ac:dyDescent="0.15">
      <c r="B48" s="121">
        <f>'2020_1-4-5_Rohdaten'!B45</f>
        <v>404</v>
      </c>
      <c r="C48" s="122" t="str">
        <f>VLOOKUP(B48,[1]Tabelle1!$A$1:$B$68,2,FALSE)</f>
        <v>Osnabrück  Stadt</v>
      </c>
      <c r="D48" s="123">
        <f>'2020_1-4-5_Rohdaten'!A45</f>
        <v>2020</v>
      </c>
      <c r="E48" s="124">
        <f>'2020_1-4-5_Rohdaten'!E45</f>
        <v>2040</v>
      </c>
      <c r="F48" s="124">
        <f>'2020_1-4-5_Rohdaten'!F45</f>
        <v>344</v>
      </c>
      <c r="G48" s="124">
        <f>'2020_1-4-5_Rohdaten'!G45</f>
        <v>1696</v>
      </c>
      <c r="H48" s="124">
        <f>'2020_1-4-5_Rohdaten'!H45</f>
        <v>1176</v>
      </c>
      <c r="I48" s="124">
        <f>'2020_1-4-5_Rohdaten'!I45</f>
        <v>864</v>
      </c>
      <c r="J48" s="124">
        <f>'2020_1-4-5_Rohdaten'!J45</f>
        <v>1454</v>
      </c>
      <c r="K48" s="124">
        <f>'2020_1-4-5_Rohdaten'!K45</f>
        <v>384</v>
      </c>
      <c r="L48" s="124">
        <f>'2020_1-4-5_Rohdaten'!L45</f>
        <v>1070</v>
      </c>
      <c r="M48" s="124">
        <f>'2020_1-4-5_Rohdaten'!M45</f>
        <v>847</v>
      </c>
      <c r="N48" s="124">
        <f>'2020_1-4-5_Rohdaten'!N45</f>
        <v>607</v>
      </c>
      <c r="O48" s="124">
        <f>'2020_1-4-5_Rohdaten'!O45</f>
        <v>586</v>
      </c>
      <c r="P48" s="125">
        <f>'2020_1-4-5_Rohdaten'!P45</f>
        <v>-40</v>
      </c>
      <c r="Q48" s="125">
        <f>'2020_1-4-5_Rohdaten'!Q45</f>
        <v>626</v>
      </c>
      <c r="R48" s="125">
        <f>'2020_1-4-5_Rohdaten'!R45</f>
        <v>329</v>
      </c>
      <c r="S48" s="125">
        <f>'2020_1-4-5_Rohdaten'!S45</f>
        <v>257</v>
      </c>
    </row>
    <row r="49" spans="2:19" s="14" customFormat="1" ht="8.25" customHeight="1" x14ac:dyDescent="0.15">
      <c r="B49" s="121">
        <f>'2020_1-4-5_Rohdaten'!B46</f>
        <v>405</v>
      </c>
      <c r="C49" s="122" t="str">
        <f>VLOOKUP(B49,[1]Tabelle1!$A$1:$B$68,2,FALSE)</f>
        <v>Wilhelmshaven  Stadt</v>
      </c>
      <c r="D49" s="123">
        <f>'2020_1-4-5_Rohdaten'!A46</f>
        <v>2020</v>
      </c>
      <c r="E49" s="124">
        <f>'2020_1-4-5_Rohdaten'!E46</f>
        <v>883</v>
      </c>
      <c r="F49" s="124">
        <f>'2020_1-4-5_Rohdaten'!F46</f>
        <v>248</v>
      </c>
      <c r="G49" s="124">
        <f>'2020_1-4-5_Rohdaten'!G46</f>
        <v>635</v>
      </c>
      <c r="H49" s="124">
        <f>'2020_1-4-5_Rohdaten'!H46</f>
        <v>551</v>
      </c>
      <c r="I49" s="124">
        <f>'2020_1-4-5_Rohdaten'!I46</f>
        <v>332</v>
      </c>
      <c r="J49" s="124">
        <f>'2020_1-4-5_Rohdaten'!J46</f>
        <v>751</v>
      </c>
      <c r="K49" s="124">
        <f>'2020_1-4-5_Rohdaten'!K46</f>
        <v>233</v>
      </c>
      <c r="L49" s="124">
        <f>'2020_1-4-5_Rohdaten'!L46</f>
        <v>518</v>
      </c>
      <c r="M49" s="124">
        <f>'2020_1-4-5_Rohdaten'!M46</f>
        <v>556</v>
      </c>
      <c r="N49" s="124">
        <f>'2020_1-4-5_Rohdaten'!N46</f>
        <v>195</v>
      </c>
      <c r="O49" s="124">
        <f>'2020_1-4-5_Rohdaten'!O46</f>
        <v>132</v>
      </c>
      <c r="P49" s="125">
        <f>'2020_1-4-5_Rohdaten'!P46</f>
        <v>15</v>
      </c>
      <c r="Q49" s="125">
        <f>'2020_1-4-5_Rohdaten'!Q46</f>
        <v>117</v>
      </c>
      <c r="R49" s="125">
        <f>'2020_1-4-5_Rohdaten'!R46</f>
        <v>-5</v>
      </c>
      <c r="S49" s="125">
        <f>'2020_1-4-5_Rohdaten'!S46</f>
        <v>137</v>
      </c>
    </row>
    <row r="50" spans="2:19" s="14" customFormat="1" ht="8.25" customHeight="1" x14ac:dyDescent="0.15">
      <c r="B50" s="121">
        <f>'2020_1-4-5_Rohdaten'!B47</f>
        <v>451</v>
      </c>
      <c r="C50" s="122" t="str">
        <f>VLOOKUP(B50,[1]Tabelle1!$A$1:$B$68,2,FALSE)</f>
        <v>Ammerland</v>
      </c>
      <c r="D50" s="123">
        <f>'2020_1-4-5_Rohdaten'!A47</f>
        <v>2020</v>
      </c>
      <c r="E50" s="124">
        <f>'2020_1-4-5_Rohdaten'!E47</f>
        <v>1686</v>
      </c>
      <c r="F50" s="124">
        <f>'2020_1-4-5_Rohdaten'!F47</f>
        <v>192</v>
      </c>
      <c r="G50" s="124">
        <f>'2020_1-4-5_Rohdaten'!G47</f>
        <v>1494</v>
      </c>
      <c r="H50" s="124">
        <f>'2020_1-4-5_Rohdaten'!H47</f>
        <v>1119</v>
      </c>
      <c r="I50" s="124">
        <f>'2020_1-4-5_Rohdaten'!I47</f>
        <v>567</v>
      </c>
      <c r="J50" s="124">
        <f>'2020_1-4-5_Rohdaten'!J47</f>
        <v>1384</v>
      </c>
      <c r="K50" s="124">
        <f>'2020_1-4-5_Rohdaten'!K47</f>
        <v>172</v>
      </c>
      <c r="L50" s="124">
        <f>'2020_1-4-5_Rohdaten'!L47</f>
        <v>1212</v>
      </c>
      <c r="M50" s="124">
        <f>'2020_1-4-5_Rohdaten'!M47</f>
        <v>919</v>
      </c>
      <c r="N50" s="124">
        <f>'2020_1-4-5_Rohdaten'!N47</f>
        <v>465</v>
      </c>
      <c r="O50" s="124">
        <f>'2020_1-4-5_Rohdaten'!O47</f>
        <v>302</v>
      </c>
      <c r="P50" s="125">
        <f>'2020_1-4-5_Rohdaten'!P47</f>
        <v>20</v>
      </c>
      <c r="Q50" s="125">
        <f>'2020_1-4-5_Rohdaten'!Q47</f>
        <v>282</v>
      </c>
      <c r="R50" s="125">
        <f>'2020_1-4-5_Rohdaten'!R47</f>
        <v>200</v>
      </c>
      <c r="S50" s="125">
        <f>'2020_1-4-5_Rohdaten'!S47</f>
        <v>102</v>
      </c>
    </row>
    <row r="51" spans="2:19" s="14" customFormat="1" ht="8.25" customHeight="1" x14ac:dyDescent="0.15">
      <c r="B51" s="121">
        <f>'2020_1-4-5_Rohdaten'!B48</f>
        <v>452</v>
      </c>
      <c r="C51" s="122" t="str">
        <f>VLOOKUP(B51,[1]Tabelle1!$A$1:$B$68,2,FALSE)</f>
        <v>Aurich</v>
      </c>
      <c r="D51" s="123">
        <f>'2020_1-4-5_Rohdaten'!A48</f>
        <v>2020</v>
      </c>
      <c r="E51" s="124">
        <f>'2020_1-4-5_Rohdaten'!E48</f>
        <v>1430</v>
      </c>
      <c r="F51" s="124">
        <f>'2020_1-4-5_Rohdaten'!F48</f>
        <v>271</v>
      </c>
      <c r="G51" s="124">
        <f>'2020_1-4-5_Rohdaten'!G48</f>
        <v>1159</v>
      </c>
      <c r="H51" s="124">
        <f>'2020_1-4-5_Rohdaten'!H48</f>
        <v>807</v>
      </c>
      <c r="I51" s="124">
        <f>'2020_1-4-5_Rohdaten'!I48</f>
        <v>623</v>
      </c>
      <c r="J51" s="124">
        <f>'2020_1-4-5_Rohdaten'!J48</f>
        <v>1254</v>
      </c>
      <c r="K51" s="124">
        <f>'2020_1-4-5_Rohdaten'!K48</f>
        <v>307</v>
      </c>
      <c r="L51" s="124">
        <f>'2020_1-4-5_Rohdaten'!L48</f>
        <v>947</v>
      </c>
      <c r="M51" s="124">
        <f>'2020_1-4-5_Rohdaten'!M48</f>
        <v>746</v>
      </c>
      <c r="N51" s="124">
        <f>'2020_1-4-5_Rohdaten'!N48</f>
        <v>508</v>
      </c>
      <c r="O51" s="124">
        <f>'2020_1-4-5_Rohdaten'!O48</f>
        <v>176</v>
      </c>
      <c r="P51" s="125">
        <f>'2020_1-4-5_Rohdaten'!P48</f>
        <v>-36</v>
      </c>
      <c r="Q51" s="125">
        <f>'2020_1-4-5_Rohdaten'!Q48</f>
        <v>212</v>
      </c>
      <c r="R51" s="125">
        <f>'2020_1-4-5_Rohdaten'!R48</f>
        <v>61</v>
      </c>
      <c r="S51" s="125">
        <f>'2020_1-4-5_Rohdaten'!S48</f>
        <v>115</v>
      </c>
    </row>
    <row r="52" spans="2:19" s="14" customFormat="1" ht="8.25" customHeight="1" x14ac:dyDescent="0.15">
      <c r="B52" s="121">
        <f>'2020_1-4-5_Rohdaten'!B49</f>
        <v>453</v>
      </c>
      <c r="C52" s="122" t="str">
        <f>VLOOKUP(B52,[1]Tabelle1!$A$1:$B$68,2,FALSE)</f>
        <v>Cloppenburg</v>
      </c>
      <c r="D52" s="123">
        <f>'2020_1-4-5_Rohdaten'!A49</f>
        <v>2020</v>
      </c>
      <c r="E52" s="124">
        <f>'2020_1-4-5_Rohdaten'!E49</f>
        <v>8790</v>
      </c>
      <c r="F52" s="124">
        <f>'2020_1-4-5_Rohdaten'!F49</f>
        <v>217</v>
      </c>
      <c r="G52" s="124">
        <f>'2020_1-4-5_Rohdaten'!G49</f>
        <v>8573</v>
      </c>
      <c r="H52" s="124">
        <f>'2020_1-4-5_Rohdaten'!H49</f>
        <v>5761</v>
      </c>
      <c r="I52" s="124">
        <f>'2020_1-4-5_Rohdaten'!I49</f>
        <v>3029</v>
      </c>
      <c r="J52" s="124">
        <f>'2020_1-4-5_Rohdaten'!J49</f>
        <v>7872</v>
      </c>
      <c r="K52" s="124">
        <f>'2020_1-4-5_Rohdaten'!K49</f>
        <v>271</v>
      </c>
      <c r="L52" s="124">
        <f>'2020_1-4-5_Rohdaten'!L49</f>
        <v>7601</v>
      </c>
      <c r="M52" s="124">
        <f>'2020_1-4-5_Rohdaten'!M49</f>
        <v>5372</v>
      </c>
      <c r="N52" s="124">
        <f>'2020_1-4-5_Rohdaten'!N49</f>
        <v>2500</v>
      </c>
      <c r="O52" s="124">
        <f>'2020_1-4-5_Rohdaten'!O49</f>
        <v>918</v>
      </c>
      <c r="P52" s="125">
        <f>'2020_1-4-5_Rohdaten'!P49</f>
        <v>-54</v>
      </c>
      <c r="Q52" s="125">
        <f>'2020_1-4-5_Rohdaten'!Q49</f>
        <v>972</v>
      </c>
      <c r="R52" s="125">
        <f>'2020_1-4-5_Rohdaten'!R49</f>
        <v>389</v>
      </c>
      <c r="S52" s="125">
        <f>'2020_1-4-5_Rohdaten'!S49</f>
        <v>529</v>
      </c>
    </row>
    <row r="53" spans="2:19" s="14" customFormat="1" ht="8.25" customHeight="1" x14ac:dyDescent="0.15">
      <c r="B53" s="121">
        <f>'2020_1-4-5_Rohdaten'!B50</f>
        <v>454</v>
      </c>
      <c r="C53" s="122" t="str">
        <f>VLOOKUP(B53,[1]Tabelle1!$A$1:$B$68,2,FALSE)</f>
        <v>Emsland</v>
      </c>
      <c r="D53" s="123">
        <f>'2020_1-4-5_Rohdaten'!A50</f>
        <v>2020</v>
      </c>
      <c r="E53" s="124">
        <f>'2020_1-4-5_Rohdaten'!E50</f>
        <v>8328</v>
      </c>
      <c r="F53" s="124">
        <f>'2020_1-4-5_Rohdaten'!F50</f>
        <v>532</v>
      </c>
      <c r="G53" s="124">
        <f>'2020_1-4-5_Rohdaten'!G50</f>
        <v>7796</v>
      </c>
      <c r="H53" s="124">
        <f>'2020_1-4-5_Rohdaten'!H50</f>
        <v>5678</v>
      </c>
      <c r="I53" s="124">
        <f>'2020_1-4-5_Rohdaten'!I50</f>
        <v>2650</v>
      </c>
      <c r="J53" s="124">
        <f>'2020_1-4-5_Rohdaten'!J50</f>
        <v>7611</v>
      </c>
      <c r="K53" s="124">
        <f>'2020_1-4-5_Rohdaten'!K50</f>
        <v>610</v>
      </c>
      <c r="L53" s="124">
        <f>'2020_1-4-5_Rohdaten'!L50</f>
        <v>7001</v>
      </c>
      <c r="M53" s="124">
        <f>'2020_1-4-5_Rohdaten'!M50</f>
        <v>5584</v>
      </c>
      <c r="N53" s="124">
        <f>'2020_1-4-5_Rohdaten'!N50</f>
        <v>2027</v>
      </c>
      <c r="O53" s="124">
        <f>'2020_1-4-5_Rohdaten'!O50</f>
        <v>717</v>
      </c>
      <c r="P53" s="125">
        <f>'2020_1-4-5_Rohdaten'!P50</f>
        <v>-78</v>
      </c>
      <c r="Q53" s="125">
        <f>'2020_1-4-5_Rohdaten'!Q50</f>
        <v>795</v>
      </c>
      <c r="R53" s="125">
        <f>'2020_1-4-5_Rohdaten'!R50</f>
        <v>94</v>
      </c>
      <c r="S53" s="125">
        <f>'2020_1-4-5_Rohdaten'!S50</f>
        <v>623</v>
      </c>
    </row>
    <row r="54" spans="2:19" s="14" customFormat="1" ht="8.25" customHeight="1" x14ac:dyDescent="0.15">
      <c r="B54" s="121">
        <f>'2020_1-4-5_Rohdaten'!B51</f>
        <v>455</v>
      </c>
      <c r="C54" s="122" t="str">
        <f>VLOOKUP(B54,[1]Tabelle1!$A$1:$B$68,2,FALSE)</f>
        <v>Friesland</v>
      </c>
      <c r="D54" s="123">
        <f>'2020_1-4-5_Rohdaten'!A51</f>
        <v>2020</v>
      </c>
      <c r="E54" s="124">
        <f>'2020_1-4-5_Rohdaten'!E51</f>
        <v>595</v>
      </c>
      <c r="F54" s="124">
        <f>'2020_1-4-5_Rohdaten'!F51</f>
        <v>153</v>
      </c>
      <c r="G54" s="124">
        <f>'2020_1-4-5_Rohdaten'!G51</f>
        <v>442</v>
      </c>
      <c r="H54" s="124">
        <f>'2020_1-4-5_Rohdaten'!H51</f>
        <v>367</v>
      </c>
      <c r="I54" s="124">
        <f>'2020_1-4-5_Rohdaten'!I51</f>
        <v>228</v>
      </c>
      <c r="J54" s="124">
        <f>'2020_1-4-5_Rohdaten'!J51</f>
        <v>523</v>
      </c>
      <c r="K54" s="124">
        <f>'2020_1-4-5_Rohdaten'!K51</f>
        <v>190</v>
      </c>
      <c r="L54" s="124">
        <f>'2020_1-4-5_Rohdaten'!L51</f>
        <v>333</v>
      </c>
      <c r="M54" s="124">
        <f>'2020_1-4-5_Rohdaten'!M51</f>
        <v>332</v>
      </c>
      <c r="N54" s="124">
        <f>'2020_1-4-5_Rohdaten'!N51</f>
        <v>191</v>
      </c>
      <c r="O54" s="124">
        <f>'2020_1-4-5_Rohdaten'!O51</f>
        <v>72</v>
      </c>
      <c r="P54" s="125">
        <f>'2020_1-4-5_Rohdaten'!P51</f>
        <v>-37</v>
      </c>
      <c r="Q54" s="125">
        <f>'2020_1-4-5_Rohdaten'!Q51</f>
        <v>109</v>
      </c>
      <c r="R54" s="125">
        <f>'2020_1-4-5_Rohdaten'!R51</f>
        <v>35</v>
      </c>
      <c r="S54" s="125">
        <f>'2020_1-4-5_Rohdaten'!S51</f>
        <v>37</v>
      </c>
    </row>
    <row r="55" spans="2:19" s="14" customFormat="1" ht="8.25" customHeight="1" x14ac:dyDescent="0.15">
      <c r="B55" s="121">
        <f>'2020_1-4-5_Rohdaten'!B52</f>
        <v>456</v>
      </c>
      <c r="C55" s="122" t="str">
        <f>VLOOKUP(B55,[1]Tabelle1!$A$1:$B$68,2,FALSE)</f>
        <v>Grafschaft Bentheim</v>
      </c>
      <c r="D55" s="123">
        <f>'2020_1-4-5_Rohdaten'!A52</f>
        <v>2020</v>
      </c>
      <c r="E55" s="124">
        <f>'2020_1-4-5_Rohdaten'!E52</f>
        <v>1793</v>
      </c>
      <c r="F55" s="124">
        <f>'2020_1-4-5_Rohdaten'!F52</f>
        <v>191</v>
      </c>
      <c r="G55" s="124">
        <f>'2020_1-4-5_Rohdaten'!G52</f>
        <v>1602</v>
      </c>
      <c r="H55" s="124">
        <f>'2020_1-4-5_Rohdaten'!H52</f>
        <v>1093</v>
      </c>
      <c r="I55" s="124">
        <f>'2020_1-4-5_Rohdaten'!I52</f>
        <v>700</v>
      </c>
      <c r="J55" s="124">
        <f>'2020_1-4-5_Rohdaten'!J52</f>
        <v>1505</v>
      </c>
      <c r="K55" s="124">
        <f>'2020_1-4-5_Rohdaten'!K52</f>
        <v>193</v>
      </c>
      <c r="L55" s="124">
        <f>'2020_1-4-5_Rohdaten'!L52</f>
        <v>1312</v>
      </c>
      <c r="M55" s="124">
        <f>'2020_1-4-5_Rohdaten'!M52</f>
        <v>1013</v>
      </c>
      <c r="N55" s="124">
        <f>'2020_1-4-5_Rohdaten'!N52</f>
        <v>492</v>
      </c>
      <c r="O55" s="124">
        <f>'2020_1-4-5_Rohdaten'!O52</f>
        <v>288</v>
      </c>
      <c r="P55" s="125">
        <f>'2020_1-4-5_Rohdaten'!P52</f>
        <v>-2</v>
      </c>
      <c r="Q55" s="125">
        <f>'2020_1-4-5_Rohdaten'!Q52</f>
        <v>290</v>
      </c>
      <c r="R55" s="125">
        <f>'2020_1-4-5_Rohdaten'!R52</f>
        <v>80</v>
      </c>
      <c r="S55" s="125">
        <f>'2020_1-4-5_Rohdaten'!S52</f>
        <v>208</v>
      </c>
    </row>
    <row r="56" spans="2:19" s="14" customFormat="1" ht="8.25" customHeight="1" x14ac:dyDescent="0.15">
      <c r="B56" s="121">
        <f>'2020_1-4-5_Rohdaten'!B53</f>
        <v>457</v>
      </c>
      <c r="C56" s="122" t="str">
        <f>VLOOKUP(B56,[1]Tabelle1!$A$1:$B$68,2,FALSE)</f>
        <v>Leer</v>
      </c>
      <c r="D56" s="123">
        <f>'2020_1-4-5_Rohdaten'!A53</f>
        <v>2020</v>
      </c>
      <c r="E56" s="124">
        <f>'2020_1-4-5_Rohdaten'!E53</f>
        <v>1751</v>
      </c>
      <c r="F56" s="124">
        <f>'2020_1-4-5_Rohdaten'!F53</f>
        <v>287</v>
      </c>
      <c r="G56" s="124">
        <f>'2020_1-4-5_Rohdaten'!G53</f>
        <v>1464</v>
      </c>
      <c r="H56" s="124">
        <f>'2020_1-4-5_Rohdaten'!H53</f>
        <v>1184</v>
      </c>
      <c r="I56" s="124">
        <f>'2020_1-4-5_Rohdaten'!I53</f>
        <v>567</v>
      </c>
      <c r="J56" s="124">
        <f>'2020_1-4-5_Rohdaten'!J53</f>
        <v>1850</v>
      </c>
      <c r="K56" s="124">
        <f>'2020_1-4-5_Rohdaten'!K53</f>
        <v>384</v>
      </c>
      <c r="L56" s="124">
        <f>'2020_1-4-5_Rohdaten'!L53</f>
        <v>1466</v>
      </c>
      <c r="M56" s="124">
        <f>'2020_1-4-5_Rohdaten'!M53</f>
        <v>1378</v>
      </c>
      <c r="N56" s="124">
        <f>'2020_1-4-5_Rohdaten'!N53</f>
        <v>472</v>
      </c>
      <c r="O56" s="124">
        <f>'2020_1-4-5_Rohdaten'!O53</f>
        <v>-99</v>
      </c>
      <c r="P56" s="125">
        <f>'2020_1-4-5_Rohdaten'!P53</f>
        <v>-97</v>
      </c>
      <c r="Q56" s="125">
        <f>'2020_1-4-5_Rohdaten'!Q53</f>
        <v>-2</v>
      </c>
      <c r="R56" s="125">
        <f>'2020_1-4-5_Rohdaten'!R53</f>
        <v>-194</v>
      </c>
      <c r="S56" s="125">
        <f>'2020_1-4-5_Rohdaten'!S53</f>
        <v>95</v>
      </c>
    </row>
    <row r="57" spans="2:19" s="14" customFormat="1" ht="8.25" customHeight="1" x14ac:dyDescent="0.15">
      <c r="B57" s="121">
        <f>'2020_1-4-5_Rohdaten'!B54</f>
        <v>458</v>
      </c>
      <c r="C57" s="122" t="str">
        <f>VLOOKUP(B57,[1]Tabelle1!$A$1:$B$68,2,FALSE)</f>
        <v>Oldenburg</v>
      </c>
      <c r="D57" s="123">
        <f>'2020_1-4-5_Rohdaten'!A54</f>
        <v>2020</v>
      </c>
      <c r="E57" s="124">
        <f>'2020_1-4-5_Rohdaten'!E54</f>
        <v>3544</v>
      </c>
      <c r="F57" s="124">
        <f>'2020_1-4-5_Rohdaten'!F54</f>
        <v>168</v>
      </c>
      <c r="G57" s="124">
        <f>'2020_1-4-5_Rohdaten'!G54</f>
        <v>3376</v>
      </c>
      <c r="H57" s="124">
        <f>'2020_1-4-5_Rohdaten'!H54</f>
        <v>1919</v>
      </c>
      <c r="I57" s="124">
        <f>'2020_1-4-5_Rohdaten'!I54</f>
        <v>1625</v>
      </c>
      <c r="J57" s="124">
        <f>'2020_1-4-5_Rohdaten'!J54</f>
        <v>2892</v>
      </c>
      <c r="K57" s="124">
        <f>'2020_1-4-5_Rohdaten'!K54</f>
        <v>195</v>
      </c>
      <c r="L57" s="124">
        <f>'2020_1-4-5_Rohdaten'!L54</f>
        <v>2697</v>
      </c>
      <c r="M57" s="124">
        <f>'2020_1-4-5_Rohdaten'!M54</f>
        <v>1565</v>
      </c>
      <c r="N57" s="124">
        <f>'2020_1-4-5_Rohdaten'!N54</f>
        <v>1327</v>
      </c>
      <c r="O57" s="124">
        <f>'2020_1-4-5_Rohdaten'!O54</f>
        <v>652</v>
      </c>
      <c r="P57" s="125">
        <f>'2020_1-4-5_Rohdaten'!P54</f>
        <v>-27</v>
      </c>
      <c r="Q57" s="125">
        <f>'2020_1-4-5_Rohdaten'!Q54</f>
        <v>679</v>
      </c>
      <c r="R57" s="125">
        <f>'2020_1-4-5_Rohdaten'!R54</f>
        <v>354</v>
      </c>
      <c r="S57" s="125">
        <f>'2020_1-4-5_Rohdaten'!S54</f>
        <v>298</v>
      </c>
    </row>
    <row r="58" spans="2:19" s="14" customFormat="1" ht="8.25" customHeight="1" x14ac:dyDescent="0.15">
      <c r="B58" s="121">
        <f>'2020_1-4-5_Rohdaten'!B55</f>
        <v>459</v>
      </c>
      <c r="C58" s="122" t="str">
        <f>VLOOKUP(B58,[1]Tabelle1!$A$1:$B$68,2,FALSE)</f>
        <v>Osnabrück</v>
      </c>
      <c r="D58" s="123">
        <f>'2020_1-4-5_Rohdaten'!A55</f>
        <v>2020</v>
      </c>
      <c r="E58" s="124">
        <f>'2020_1-4-5_Rohdaten'!E55</f>
        <v>8125</v>
      </c>
      <c r="F58" s="124">
        <f>'2020_1-4-5_Rohdaten'!F55</f>
        <v>515</v>
      </c>
      <c r="G58" s="124">
        <f>'2020_1-4-5_Rohdaten'!G55</f>
        <v>7610</v>
      </c>
      <c r="H58" s="124">
        <f>'2020_1-4-5_Rohdaten'!H55</f>
        <v>4922</v>
      </c>
      <c r="I58" s="124">
        <f>'2020_1-4-5_Rohdaten'!I55</f>
        <v>3203</v>
      </c>
      <c r="J58" s="124">
        <f>'2020_1-4-5_Rohdaten'!J55</f>
        <v>4046</v>
      </c>
      <c r="K58" s="124">
        <f>'2020_1-4-5_Rohdaten'!K55</f>
        <v>707</v>
      </c>
      <c r="L58" s="124">
        <f>'2020_1-4-5_Rohdaten'!L55</f>
        <v>3339</v>
      </c>
      <c r="M58" s="124">
        <f>'2020_1-4-5_Rohdaten'!M55</f>
        <v>2678</v>
      </c>
      <c r="N58" s="124">
        <f>'2020_1-4-5_Rohdaten'!N55</f>
        <v>1368</v>
      </c>
      <c r="O58" s="124">
        <f>'2020_1-4-5_Rohdaten'!O55</f>
        <v>4079</v>
      </c>
      <c r="P58" s="125">
        <f>'2020_1-4-5_Rohdaten'!P55</f>
        <v>-192</v>
      </c>
      <c r="Q58" s="125">
        <f>'2020_1-4-5_Rohdaten'!Q55</f>
        <v>4271</v>
      </c>
      <c r="R58" s="125">
        <f>'2020_1-4-5_Rohdaten'!R55</f>
        <v>2244</v>
      </c>
      <c r="S58" s="125">
        <f>'2020_1-4-5_Rohdaten'!S55</f>
        <v>1835</v>
      </c>
    </row>
    <row r="59" spans="2:19" s="14" customFormat="1" ht="8.25" customHeight="1" x14ac:dyDescent="0.15">
      <c r="B59" s="121">
        <f>'2020_1-4-5_Rohdaten'!B56</f>
        <v>460</v>
      </c>
      <c r="C59" s="122" t="str">
        <f>VLOOKUP(B59,[1]Tabelle1!$A$1:$B$68,2,FALSE)</f>
        <v>Vechta</v>
      </c>
      <c r="D59" s="123">
        <f>'2020_1-4-5_Rohdaten'!A56</f>
        <v>2020</v>
      </c>
      <c r="E59" s="124">
        <f>'2020_1-4-5_Rohdaten'!E56</f>
        <v>3110</v>
      </c>
      <c r="F59" s="124">
        <f>'2020_1-4-5_Rohdaten'!F56</f>
        <v>250</v>
      </c>
      <c r="G59" s="124">
        <f>'2020_1-4-5_Rohdaten'!G56</f>
        <v>2860</v>
      </c>
      <c r="H59" s="124">
        <f>'2020_1-4-5_Rohdaten'!H56</f>
        <v>1840</v>
      </c>
      <c r="I59" s="124">
        <f>'2020_1-4-5_Rohdaten'!I56</f>
        <v>1270</v>
      </c>
      <c r="J59" s="124">
        <f>'2020_1-4-5_Rohdaten'!J56</f>
        <v>2870</v>
      </c>
      <c r="K59" s="124">
        <f>'2020_1-4-5_Rohdaten'!K56</f>
        <v>301</v>
      </c>
      <c r="L59" s="124">
        <f>'2020_1-4-5_Rohdaten'!L56</f>
        <v>2569</v>
      </c>
      <c r="M59" s="124">
        <f>'2020_1-4-5_Rohdaten'!M56</f>
        <v>1767</v>
      </c>
      <c r="N59" s="124">
        <f>'2020_1-4-5_Rohdaten'!N56</f>
        <v>1103</v>
      </c>
      <c r="O59" s="124">
        <f>'2020_1-4-5_Rohdaten'!O56</f>
        <v>240</v>
      </c>
      <c r="P59" s="125">
        <f>'2020_1-4-5_Rohdaten'!P56</f>
        <v>-51</v>
      </c>
      <c r="Q59" s="125">
        <f>'2020_1-4-5_Rohdaten'!Q56</f>
        <v>291</v>
      </c>
      <c r="R59" s="125">
        <f>'2020_1-4-5_Rohdaten'!R56</f>
        <v>73</v>
      </c>
      <c r="S59" s="125">
        <f>'2020_1-4-5_Rohdaten'!S56</f>
        <v>167</v>
      </c>
    </row>
    <row r="60" spans="2:19" s="14" customFormat="1" ht="8.25" customHeight="1" x14ac:dyDescent="0.15">
      <c r="B60" s="121">
        <f>'2020_1-4-5_Rohdaten'!B57</f>
        <v>461</v>
      </c>
      <c r="C60" s="122" t="str">
        <f>VLOOKUP(B60,[1]Tabelle1!$A$1:$B$68,2,FALSE)</f>
        <v>Wesermarsch</v>
      </c>
      <c r="D60" s="123">
        <f>'2020_1-4-5_Rohdaten'!A57</f>
        <v>2020</v>
      </c>
      <c r="E60" s="124">
        <f>'2020_1-4-5_Rohdaten'!E57</f>
        <v>1048</v>
      </c>
      <c r="F60" s="124">
        <f>'2020_1-4-5_Rohdaten'!F57</f>
        <v>182</v>
      </c>
      <c r="G60" s="124">
        <f>'2020_1-4-5_Rohdaten'!G57</f>
        <v>866</v>
      </c>
      <c r="H60" s="124">
        <f>'2020_1-4-5_Rohdaten'!H57</f>
        <v>748</v>
      </c>
      <c r="I60" s="124">
        <f>'2020_1-4-5_Rohdaten'!I57</f>
        <v>300</v>
      </c>
      <c r="J60" s="124">
        <f>'2020_1-4-5_Rohdaten'!J57</f>
        <v>1039</v>
      </c>
      <c r="K60" s="124">
        <f>'2020_1-4-5_Rohdaten'!K57</f>
        <v>197</v>
      </c>
      <c r="L60" s="124">
        <f>'2020_1-4-5_Rohdaten'!L57</f>
        <v>842</v>
      </c>
      <c r="M60" s="124">
        <f>'2020_1-4-5_Rohdaten'!M57</f>
        <v>818</v>
      </c>
      <c r="N60" s="124">
        <f>'2020_1-4-5_Rohdaten'!N57</f>
        <v>221</v>
      </c>
      <c r="O60" s="124">
        <f>'2020_1-4-5_Rohdaten'!O57</f>
        <v>9</v>
      </c>
      <c r="P60" s="125">
        <f>'2020_1-4-5_Rohdaten'!P57</f>
        <v>-15</v>
      </c>
      <c r="Q60" s="125">
        <f>'2020_1-4-5_Rohdaten'!Q57</f>
        <v>24</v>
      </c>
      <c r="R60" s="125">
        <f>'2020_1-4-5_Rohdaten'!R57</f>
        <v>-70</v>
      </c>
      <c r="S60" s="125">
        <f>'2020_1-4-5_Rohdaten'!S57</f>
        <v>79</v>
      </c>
    </row>
    <row r="61" spans="2:19" s="14" customFormat="1" ht="8.25" customHeight="1" x14ac:dyDescent="0.15">
      <c r="B61" s="121">
        <f>'2020_1-4-5_Rohdaten'!B58</f>
        <v>462</v>
      </c>
      <c r="C61" s="122" t="str">
        <f>VLOOKUP(B61,[1]Tabelle1!$A$1:$B$68,2,FALSE)</f>
        <v>Wittmund</v>
      </c>
      <c r="D61" s="123">
        <f>'2020_1-4-5_Rohdaten'!A58</f>
        <v>2020</v>
      </c>
      <c r="E61" s="124">
        <f>'2020_1-4-5_Rohdaten'!E58</f>
        <v>440</v>
      </c>
      <c r="F61" s="124">
        <f>'2020_1-4-5_Rohdaten'!F58</f>
        <v>91</v>
      </c>
      <c r="G61" s="124">
        <f>'2020_1-4-5_Rohdaten'!G58</f>
        <v>349</v>
      </c>
      <c r="H61" s="124">
        <f>'2020_1-4-5_Rohdaten'!H58</f>
        <v>208</v>
      </c>
      <c r="I61" s="124">
        <f>'2020_1-4-5_Rohdaten'!I58</f>
        <v>232</v>
      </c>
      <c r="J61" s="124">
        <f>'2020_1-4-5_Rohdaten'!J58</f>
        <v>320</v>
      </c>
      <c r="K61" s="124">
        <f>'2020_1-4-5_Rohdaten'!K58</f>
        <v>92</v>
      </c>
      <c r="L61" s="124">
        <f>'2020_1-4-5_Rohdaten'!L58</f>
        <v>228</v>
      </c>
      <c r="M61" s="124">
        <f>'2020_1-4-5_Rohdaten'!M58</f>
        <v>177</v>
      </c>
      <c r="N61" s="124">
        <f>'2020_1-4-5_Rohdaten'!N58</f>
        <v>143</v>
      </c>
      <c r="O61" s="124">
        <f>'2020_1-4-5_Rohdaten'!O58</f>
        <v>120</v>
      </c>
      <c r="P61" s="125">
        <f>'2020_1-4-5_Rohdaten'!P58</f>
        <v>-1</v>
      </c>
      <c r="Q61" s="125">
        <f>'2020_1-4-5_Rohdaten'!Q58</f>
        <v>121</v>
      </c>
      <c r="R61" s="125">
        <f>'2020_1-4-5_Rohdaten'!R58</f>
        <v>31</v>
      </c>
      <c r="S61" s="125">
        <f>'2020_1-4-5_Rohdaten'!S58</f>
        <v>89</v>
      </c>
    </row>
    <row r="62" spans="2:19" s="38" customFormat="1" ht="12" customHeight="1" x14ac:dyDescent="0.15">
      <c r="B62" s="121">
        <f>'2020_1-4-5_Rohdaten'!B59</f>
        <v>4</v>
      </c>
      <c r="C62" s="105" t="str">
        <f>VLOOKUP(B62,[1]Tabelle1!$A$1:$B$68,2,FALSE)</f>
        <v>Statistische Region Weser-Ems</v>
      </c>
      <c r="D62" s="104">
        <f>'2020_1-4-5_Rohdaten'!A59</f>
        <v>2020</v>
      </c>
      <c r="E62" s="103">
        <f>'2020_1-4-5_Rohdaten'!E59</f>
        <v>47590</v>
      </c>
      <c r="F62" s="103">
        <f>'2020_1-4-5_Rohdaten'!F59</f>
        <v>4389</v>
      </c>
      <c r="G62" s="103">
        <f>'2020_1-4-5_Rohdaten'!G59</f>
        <v>43201</v>
      </c>
      <c r="H62" s="103">
        <f>'2020_1-4-5_Rohdaten'!H59</f>
        <v>29813</v>
      </c>
      <c r="I62" s="103">
        <f>'2020_1-4-5_Rohdaten'!I59</f>
        <v>17777</v>
      </c>
      <c r="J62" s="103">
        <f>'2020_1-4-5_Rohdaten'!J59</f>
        <v>38253</v>
      </c>
      <c r="K62" s="103">
        <f>'2020_1-4-5_Rohdaten'!K59</f>
        <v>5133</v>
      </c>
      <c r="L62" s="103">
        <f>'2020_1-4-5_Rohdaten'!L59</f>
        <v>33120</v>
      </c>
      <c r="M62" s="103">
        <f>'2020_1-4-5_Rohdaten'!M59</f>
        <v>25633</v>
      </c>
      <c r="N62" s="103">
        <f>'2020_1-4-5_Rohdaten'!N59</f>
        <v>12620</v>
      </c>
      <c r="O62" s="103">
        <f>'2020_1-4-5_Rohdaten'!O59</f>
        <v>9337</v>
      </c>
      <c r="P62" s="97">
        <f>'2020_1-4-5_Rohdaten'!P59</f>
        <v>-744</v>
      </c>
      <c r="Q62" s="97">
        <f>'2020_1-4-5_Rohdaten'!Q59</f>
        <v>10081</v>
      </c>
      <c r="R62" s="97">
        <f>'2020_1-4-5_Rohdaten'!R59</f>
        <v>4180</v>
      </c>
      <c r="S62" s="97">
        <f>'2020_1-4-5_Rohdaten'!S59</f>
        <v>5157</v>
      </c>
    </row>
    <row r="63" spans="2:19" s="38" customFormat="1" ht="12" customHeight="1" x14ac:dyDescent="0.15">
      <c r="B63" s="121">
        <f>'2020_1-4-5_Rohdaten'!B60</f>
        <v>0</v>
      </c>
      <c r="C63" s="105" t="str">
        <f>VLOOKUP(B63,[1]Tabelle1!$A$1:$B$68,2,FALSE)</f>
        <v>Niedersachsen</v>
      </c>
      <c r="D63" s="104">
        <f>'2020_1-4-5_Rohdaten'!A60</f>
        <v>2020</v>
      </c>
      <c r="E63" s="103">
        <f>'2020_1-4-5_Rohdaten'!E60</f>
        <v>113276</v>
      </c>
      <c r="F63" s="103">
        <f>'2020_1-4-5_Rohdaten'!F60</f>
        <v>19736</v>
      </c>
      <c r="G63" s="103">
        <f>'2020_1-4-5_Rohdaten'!G60</f>
        <v>93540</v>
      </c>
      <c r="H63" s="103">
        <f>'2020_1-4-5_Rohdaten'!H60</f>
        <v>70089</v>
      </c>
      <c r="I63" s="103">
        <f>'2020_1-4-5_Rohdaten'!I60</f>
        <v>43187</v>
      </c>
      <c r="J63" s="103">
        <f>'2020_1-4-5_Rohdaten'!J60</f>
        <v>86127</v>
      </c>
      <c r="K63" s="103">
        <f>'2020_1-4-5_Rohdaten'!K60</f>
        <v>17519</v>
      </c>
      <c r="L63" s="103">
        <f>'2020_1-4-5_Rohdaten'!L60</f>
        <v>68608</v>
      </c>
      <c r="M63" s="103">
        <f>'2020_1-4-5_Rohdaten'!M60</f>
        <v>57645</v>
      </c>
      <c r="N63" s="103">
        <f>'2020_1-4-5_Rohdaten'!N60</f>
        <v>28482</v>
      </c>
      <c r="O63" s="103">
        <f>'2020_1-4-5_Rohdaten'!O60</f>
        <v>27149</v>
      </c>
      <c r="P63" s="97">
        <f>'2020_1-4-5_Rohdaten'!P60</f>
        <v>2217</v>
      </c>
      <c r="Q63" s="97">
        <f>'2020_1-4-5_Rohdaten'!Q60</f>
        <v>24932</v>
      </c>
      <c r="R63" s="97">
        <f>'2020_1-4-5_Rohdaten'!R60</f>
        <v>12444</v>
      </c>
      <c r="S63" s="97">
        <f>'2020_1-4-5_Rohdaten'!S60</f>
        <v>14705</v>
      </c>
    </row>
    <row r="64" spans="2:19" s="101" customFormat="1" ht="8.25" customHeight="1" x14ac:dyDescent="0.15">
      <c r="B64" s="102">
        <v>101</v>
      </c>
      <c r="C64" s="122" t="str">
        <f>VLOOKUP(B64,[1]Tabelle1!$A$1:$B$68,2,FALSE)</f>
        <v>Braunschweig  Stadt</v>
      </c>
      <c r="D64" s="101">
        <v>2019</v>
      </c>
      <c r="E64" s="126">
        <f>VLOOKUP(B64,A22_2019_roh!$B$2:$M$56,3,FALSE)</f>
        <v>3914</v>
      </c>
      <c r="F64" s="126">
        <f>VLOOKUP(B64,A22_2019_roh!$B$2:$M$56,4,FALSE)</f>
        <v>613</v>
      </c>
      <c r="G64" s="126">
        <f>VLOOKUP(B64,A22_2019_roh!$B$2:$M$56,5,FALSE)</f>
        <v>3301</v>
      </c>
      <c r="H64" s="126">
        <f>VLOOKUP(B64,A22_2019_roh!$B$2:$M$56,6,FALSE)</f>
        <v>2378</v>
      </c>
      <c r="I64" s="126">
        <f>VLOOKUP(B64,A22_2019_roh!$B$2:$M$56,7,FALSE)</f>
        <v>1536</v>
      </c>
      <c r="J64" s="126">
        <f>VLOOKUP(B64,A22_2019_roh!$B$2:$M$56,8,FALSE)</f>
        <v>3009</v>
      </c>
      <c r="K64" s="126">
        <f>VLOOKUP(B64,A22_2019_roh!$B$2:$M$56,9,FALSE)</f>
        <v>764</v>
      </c>
      <c r="L64" s="126">
        <f>VLOOKUP(B64,A22_2019_roh!$B$2:$M$56,10,FALSE)</f>
        <v>2245</v>
      </c>
      <c r="M64" s="126">
        <f>VLOOKUP(B64,A22_2019_roh!$B$2:$M$56,11,FALSE)</f>
        <v>1974</v>
      </c>
      <c r="N64" s="126">
        <f>VLOOKUP(B64,A22_2019_roh!$B$2:$M$56,12,FALSE)</f>
        <v>1035</v>
      </c>
      <c r="O64" s="127">
        <f>E64-J64</f>
        <v>905</v>
      </c>
      <c r="P64" s="128">
        <f t="shared" ref="P64" si="0">F64-K64</f>
        <v>-151</v>
      </c>
      <c r="Q64" s="128">
        <f t="shared" ref="Q64" si="1">G64-L64</f>
        <v>1056</v>
      </c>
      <c r="R64" s="128">
        <f t="shared" ref="R64" si="2">H64-M64</f>
        <v>404</v>
      </c>
      <c r="S64" s="128">
        <f t="shared" ref="S64" si="3">I64-N64</f>
        <v>501</v>
      </c>
    </row>
    <row r="65" spans="2:19" s="101" customFormat="1" ht="8.25" x14ac:dyDescent="0.15">
      <c r="B65" s="102">
        <v>102</v>
      </c>
      <c r="C65" s="122" t="str">
        <f>VLOOKUP(B65,[1]Tabelle1!$A$1:$B$68,2,FALSE)</f>
        <v>Salzgitter  Stadt</v>
      </c>
      <c r="D65" s="101">
        <v>2019</v>
      </c>
      <c r="E65" s="126">
        <f>VLOOKUP(B65,A22_2019_roh!$B$2:$M$56,3,FALSE)</f>
        <v>2470</v>
      </c>
      <c r="F65" s="126">
        <f>VLOOKUP(B65,A22_2019_roh!$B$2:$M$56,4,FALSE)</f>
        <v>290</v>
      </c>
      <c r="G65" s="126">
        <f>VLOOKUP(B65,A22_2019_roh!$B$2:$M$56,5,FALSE)</f>
        <v>2180</v>
      </c>
      <c r="H65" s="126">
        <f>VLOOKUP(B65,A22_2019_roh!$B$2:$M$56,6,FALSE)</f>
        <v>1561</v>
      </c>
      <c r="I65" s="126">
        <f>VLOOKUP(B65,A22_2019_roh!$B$2:$M$56,7,FALSE)</f>
        <v>909</v>
      </c>
      <c r="J65" s="126">
        <f>VLOOKUP(B65,A22_2019_roh!$B$2:$M$56,8,FALSE)</f>
        <v>2629</v>
      </c>
      <c r="K65" s="126">
        <f>VLOOKUP(B65,A22_2019_roh!$B$2:$M$56,9,FALSE)</f>
        <v>467</v>
      </c>
      <c r="L65" s="126">
        <f>VLOOKUP(B65,A22_2019_roh!$B$2:$M$56,10,FALSE)</f>
        <v>2162</v>
      </c>
      <c r="M65" s="126">
        <f>VLOOKUP(B65,A22_2019_roh!$B$2:$M$56,11,FALSE)</f>
        <v>1791</v>
      </c>
      <c r="N65" s="126">
        <f>VLOOKUP(B65,A22_2019_roh!$B$2:$M$56,12,FALSE)</f>
        <v>838</v>
      </c>
      <c r="O65" s="127">
        <f t="shared" ref="O65:O71" si="4">E65-J65</f>
        <v>-159</v>
      </c>
      <c r="P65" s="128">
        <f t="shared" ref="P65:P72" si="5">F65-K65</f>
        <v>-177</v>
      </c>
      <c r="Q65" s="128">
        <f t="shared" ref="Q65:Q72" si="6">G65-L65</f>
        <v>18</v>
      </c>
      <c r="R65" s="128">
        <f t="shared" ref="R65:R72" si="7">H65-M65</f>
        <v>-230</v>
      </c>
      <c r="S65" s="128">
        <f t="shared" ref="S65:S72" si="8">I65-N65</f>
        <v>71</v>
      </c>
    </row>
    <row r="66" spans="2:19" s="101" customFormat="1" ht="8.25" x14ac:dyDescent="0.15">
      <c r="B66" s="102">
        <v>103</v>
      </c>
      <c r="C66" s="122" t="str">
        <f>VLOOKUP(B66,[1]Tabelle1!$A$1:$B$68,2,FALSE)</f>
        <v>Wolfsburg  Stadt</v>
      </c>
      <c r="D66" s="101">
        <v>2019</v>
      </c>
      <c r="E66" s="126">
        <f>VLOOKUP(B66,A22_2019_roh!$B$2:$M$56,3,FALSE)</f>
        <v>2342</v>
      </c>
      <c r="F66" s="126">
        <f>VLOOKUP(B66,A22_2019_roh!$B$2:$M$56,4,FALSE)</f>
        <v>241</v>
      </c>
      <c r="G66" s="126">
        <f>VLOOKUP(B66,A22_2019_roh!$B$2:$M$56,5,FALSE)</f>
        <v>2101</v>
      </c>
      <c r="H66" s="126">
        <f>VLOOKUP(B66,A22_2019_roh!$B$2:$M$56,6,FALSE)</f>
        <v>1426</v>
      </c>
      <c r="I66" s="126">
        <f>VLOOKUP(B66,A22_2019_roh!$B$2:$M$56,7,FALSE)</f>
        <v>916</v>
      </c>
      <c r="J66" s="126">
        <f>VLOOKUP(B66,A22_2019_roh!$B$2:$M$56,8,FALSE)</f>
        <v>1550</v>
      </c>
      <c r="K66" s="126">
        <f>VLOOKUP(B66,A22_2019_roh!$B$2:$M$56,9,FALSE)</f>
        <v>247</v>
      </c>
      <c r="L66" s="126">
        <f>VLOOKUP(B66,A22_2019_roh!$B$2:$M$56,10,FALSE)</f>
        <v>1303</v>
      </c>
      <c r="M66" s="126">
        <f>VLOOKUP(B66,A22_2019_roh!$B$2:$M$56,11,FALSE)</f>
        <v>1028</v>
      </c>
      <c r="N66" s="126">
        <f>VLOOKUP(B66,A22_2019_roh!$B$2:$M$56,12,FALSE)</f>
        <v>522</v>
      </c>
      <c r="O66" s="127">
        <f t="shared" si="4"/>
        <v>792</v>
      </c>
      <c r="P66" s="128">
        <f t="shared" si="5"/>
        <v>-6</v>
      </c>
      <c r="Q66" s="128">
        <f t="shared" si="6"/>
        <v>798</v>
      </c>
      <c r="R66" s="128">
        <f t="shared" si="7"/>
        <v>398</v>
      </c>
      <c r="S66" s="128">
        <f t="shared" si="8"/>
        <v>394</v>
      </c>
    </row>
    <row r="67" spans="2:19" s="101" customFormat="1" ht="8.25" x14ac:dyDescent="0.15">
      <c r="B67" s="102">
        <v>151</v>
      </c>
      <c r="C67" s="122" t="str">
        <f>VLOOKUP(B67,[1]Tabelle1!$A$1:$B$68,2,FALSE)</f>
        <v>Gifhorn</v>
      </c>
      <c r="D67" s="101">
        <v>2019</v>
      </c>
      <c r="E67" s="126">
        <f>VLOOKUP(B67,A22_2019_roh!$B$2:$M$56,3,FALSE)</f>
        <v>1589</v>
      </c>
      <c r="F67" s="126">
        <f>VLOOKUP(B67,A22_2019_roh!$B$2:$M$56,4,FALSE)</f>
        <v>299</v>
      </c>
      <c r="G67" s="126">
        <f>VLOOKUP(B67,A22_2019_roh!$B$2:$M$56,5,FALSE)</f>
        <v>1290</v>
      </c>
      <c r="H67" s="126">
        <f>VLOOKUP(B67,A22_2019_roh!$B$2:$M$56,6,FALSE)</f>
        <v>1021</v>
      </c>
      <c r="I67" s="126">
        <f>VLOOKUP(B67,A22_2019_roh!$B$2:$M$56,7,FALSE)</f>
        <v>568</v>
      </c>
      <c r="J67" s="126">
        <f>VLOOKUP(B67,A22_2019_roh!$B$2:$M$56,8,FALSE)</f>
        <v>1277</v>
      </c>
      <c r="K67" s="126">
        <f>VLOOKUP(B67,A22_2019_roh!$B$2:$M$56,9,FALSE)</f>
        <v>397</v>
      </c>
      <c r="L67" s="126">
        <f>VLOOKUP(B67,A22_2019_roh!$B$2:$M$56,10,FALSE)</f>
        <v>880</v>
      </c>
      <c r="M67" s="126">
        <f>VLOOKUP(B67,A22_2019_roh!$B$2:$M$56,11,FALSE)</f>
        <v>938</v>
      </c>
      <c r="N67" s="126">
        <f>VLOOKUP(B67,A22_2019_roh!$B$2:$M$56,12,FALSE)</f>
        <v>339</v>
      </c>
      <c r="O67" s="127">
        <f t="shared" si="4"/>
        <v>312</v>
      </c>
      <c r="P67" s="128">
        <f t="shared" si="5"/>
        <v>-98</v>
      </c>
      <c r="Q67" s="128">
        <f t="shared" si="6"/>
        <v>410</v>
      </c>
      <c r="R67" s="128">
        <f t="shared" si="7"/>
        <v>83</v>
      </c>
      <c r="S67" s="128">
        <f t="shared" si="8"/>
        <v>229</v>
      </c>
    </row>
    <row r="68" spans="2:19" s="101" customFormat="1" ht="8.25" x14ac:dyDescent="0.15">
      <c r="B68" s="102">
        <v>153</v>
      </c>
      <c r="C68" s="122" t="str">
        <f>VLOOKUP(B68,[1]Tabelle1!$A$1:$B$68,2,FALSE)</f>
        <v>Goslar</v>
      </c>
      <c r="D68" s="101">
        <v>2019</v>
      </c>
      <c r="E68" s="126">
        <f>VLOOKUP(B68,A22_2019_roh!$B$2:$M$56,3,FALSE)</f>
        <v>3065</v>
      </c>
      <c r="F68" s="126">
        <f>VLOOKUP(B68,A22_2019_roh!$B$2:$M$56,4,FALSE)</f>
        <v>288</v>
      </c>
      <c r="G68" s="126">
        <f>VLOOKUP(B68,A22_2019_roh!$B$2:$M$56,5,FALSE)</f>
        <v>2777</v>
      </c>
      <c r="H68" s="126">
        <f>VLOOKUP(B68,A22_2019_roh!$B$2:$M$56,6,FALSE)</f>
        <v>2009</v>
      </c>
      <c r="I68" s="126">
        <f>VLOOKUP(B68,A22_2019_roh!$B$2:$M$56,7,FALSE)</f>
        <v>1056</v>
      </c>
      <c r="J68" s="126">
        <f>VLOOKUP(B68,A22_2019_roh!$B$2:$M$56,8,FALSE)</f>
        <v>1710</v>
      </c>
      <c r="K68" s="126">
        <f>VLOOKUP(B68,A22_2019_roh!$B$2:$M$56,9,FALSE)</f>
        <v>359</v>
      </c>
      <c r="L68" s="126">
        <f>VLOOKUP(B68,A22_2019_roh!$B$2:$M$56,10,FALSE)</f>
        <v>1351</v>
      </c>
      <c r="M68" s="126">
        <f>VLOOKUP(B68,A22_2019_roh!$B$2:$M$56,11,FALSE)</f>
        <v>1116</v>
      </c>
      <c r="N68" s="126">
        <f>VLOOKUP(B68,A22_2019_roh!$B$2:$M$56,12,FALSE)</f>
        <v>594</v>
      </c>
      <c r="O68" s="127">
        <f t="shared" si="4"/>
        <v>1355</v>
      </c>
      <c r="P68" s="128">
        <f t="shared" si="5"/>
        <v>-71</v>
      </c>
      <c r="Q68" s="128">
        <f t="shared" si="6"/>
        <v>1426</v>
      </c>
      <c r="R68" s="128">
        <f t="shared" si="7"/>
        <v>893</v>
      </c>
      <c r="S68" s="128">
        <f t="shared" si="8"/>
        <v>462</v>
      </c>
    </row>
    <row r="69" spans="2:19" s="101" customFormat="1" ht="8.25" x14ac:dyDescent="0.15">
      <c r="B69" s="102">
        <v>154</v>
      </c>
      <c r="C69" s="122" t="str">
        <f>VLOOKUP(B69,[1]Tabelle1!$A$1:$B$68,2,FALSE)</f>
        <v>Helmstedt</v>
      </c>
      <c r="D69" s="101">
        <v>2019</v>
      </c>
      <c r="E69" s="126">
        <f>VLOOKUP(B69,A22_2019_roh!$B$2:$M$56,3,FALSE)</f>
        <v>965</v>
      </c>
      <c r="F69" s="126">
        <f>VLOOKUP(B69,A22_2019_roh!$B$2:$M$56,4,FALSE)</f>
        <v>213</v>
      </c>
      <c r="G69" s="126">
        <f>VLOOKUP(B69,A22_2019_roh!$B$2:$M$56,5,FALSE)</f>
        <v>752</v>
      </c>
      <c r="H69" s="126">
        <f>VLOOKUP(B69,A22_2019_roh!$B$2:$M$56,6,FALSE)</f>
        <v>636</v>
      </c>
      <c r="I69" s="126">
        <f>VLOOKUP(B69,A22_2019_roh!$B$2:$M$56,7,FALSE)</f>
        <v>329</v>
      </c>
      <c r="J69" s="126">
        <f>VLOOKUP(B69,A22_2019_roh!$B$2:$M$56,8,FALSE)</f>
        <v>798</v>
      </c>
      <c r="K69" s="126">
        <f>VLOOKUP(B69,A22_2019_roh!$B$2:$M$56,9,FALSE)</f>
        <v>266</v>
      </c>
      <c r="L69" s="126">
        <f>VLOOKUP(B69,A22_2019_roh!$B$2:$M$56,10,FALSE)</f>
        <v>532</v>
      </c>
      <c r="M69" s="126">
        <f>VLOOKUP(B69,A22_2019_roh!$B$2:$M$56,11,FALSE)</f>
        <v>555</v>
      </c>
      <c r="N69" s="126">
        <f>VLOOKUP(B69,A22_2019_roh!$B$2:$M$56,12,FALSE)</f>
        <v>243</v>
      </c>
      <c r="O69" s="127">
        <f t="shared" si="4"/>
        <v>167</v>
      </c>
      <c r="P69" s="128">
        <f t="shared" si="5"/>
        <v>-53</v>
      </c>
      <c r="Q69" s="128">
        <f t="shared" si="6"/>
        <v>220</v>
      </c>
      <c r="R69" s="128">
        <f t="shared" si="7"/>
        <v>81</v>
      </c>
      <c r="S69" s="128">
        <f t="shared" si="8"/>
        <v>86</v>
      </c>
    </row>
    <row r="70" spans="2:19" s="101" customFormat="1" ht="8.25" x14ac:dyDescent="0.15">
      <c r="B70" s="102">
        <v>155</v>
      </c>
      <c r="C70" s="122" t="str">
        <f>VLOOKUP(B70,[1]Tabelle1!$A$1:$B$68,2,FALSE)</f>
        <v>Northeim</v>
      </c>
      <c r="D70" s="101">
        <v>2019</v>
      </c>
      <c r="E70" s="126">
        <f>VLOOKUP(B70,A22_2019_roh!$B$2:$M$56,3,FALSE)</f>
        <v>1021</v>
      </c>
      <c r="F70" s="126">
        <f>VLOOKUP(B70,A22_2019_roh!$B$2:$M$56,4,FALSE)</f>
        <v>233</v>
      </c>
      <c r="G70" s="126">
        <f>VLOOKUP(B70,A22_2019_roh!$B$2:$M$56,5,FALSE)</f>
        <v>788</v>
      </c>
      <c r="H70" s="126">
        <f>VLOOKUP(B70,A22_2019_roh!$B$2:$M$56,6,FALSE)</f>
        <v>649</v>
      </c>
      <c r="I70" s="126">
        <f>VLOOKUP(B70,A22_2019_roh!$B$2:$M$56,7,FALSE)</f>
        <v>372</v>
      </c>
      <c r="J70" s="126">
        <f>VLOOKUP(B70,A22_2019_roh!$B$2:$M$56,8,FALSE)</f>
        <v>867</v>
      </c>
      <c r="K70" s="126">
        <f>VLOOKUP(B70,A22_2019_roh!$B$2:$M$56,9,FALSE)</f>
        <v>270</v>
      </c>
      <c r="L70" s="126">
        <f>VLOOKUP(B70,A22_2019_roh!$B$2:$M$56,10,FALSE)</f>
        <v>597</v>
      </c>
      <c r="M70" s="126">
        <f>VLOOKUP(B70,A22_2019_roh!$B$2:$M$56,11,FALSE)</f>
        <v>571</v>
      </c>
      <c r="N70" s="126">
        <f>VLOOKUP(B70,A22_2019_roh!$B$2:$M$56,12,FALSE)</f>
        <v>296</v>
      </c>
      <c r="O70" s="127">
        <f t="shared" si="4"/>
        <v>154</v>
      </c>
      <c r="P70" s="128">
        <f t="shared" si="5"/>
        <v>-37</v>
      </c>
      <c r="Q70" s="128">
        <f t="shared" si="6"/>
        <v>191</v>
      </c>
      <c r="R70" s="128">
        <f t="shared" si="7"/>
        <v>78</v>
      </c>
      <c r="S70" s="128">
        <f t="shared" si="8"/>
        <v>76</v>
      </c>
    </row>
    <row r="71" spans="2:19" s="101" customFormat="1" ht="8.25" x14ac:dyDescent="0.15">
      <c r="B71" s="102">
        <v>157</v>
      </c>
      <c r="C71" s="122" t="str">
        <f>VLOOKUP(B71,[1]Tabelle1!$A$1:$B$68,2,FALSE)</f>
        <v>Peine</v>
      </c>
      <c r="D71" s="101">
        <v>2019</v>
      </c>
      <c r="E71" s="126">
        <f>VLOOKUP(B71,A22_2019_roh!$B$2:$M$56,3,FALSE)</f>
        <v>1603</v>
      </c>
      <c r="F71" s="126">
        <f>VLOOKUP(B71,A22_2019_roh!$B$2:$M$56,4,FALSE)</f>
        <v>272</v>
      </c>
      <c r="G71" s="126">
        <f>VLOOKUP(B71,A22_2019_roh!$B$2:$M$56,5,FALSE)</f>
        <v>1331</v>
      </c>
      <c r="H71" s="126">
        <f>VLOOKUP(B71,A22_2019_roh!$B$2:$M$56,6,FALSE)</f>
        <v>996</v>
      </c>
      <c r="I71" s="126">
        <f>VLOOKUP(B71,A22_2019_roh!$B$2:$M$56,7,FALSE)</f>
        <v>607</v>
      </c>
      <c r="J71" s="126">
        <f>VLOOKUP(B71,A22_2019_roh!$B$2:$M$56,8,FALSE)</f>
        <v>1332</v>
      </c>
      <c r="K71" s="126">
        <f>VLOOKUP(B71,A22_2019_roh!$B$2:$M$56,9,FALSE)</f>
        <v>310</v>
      </c>
      <c r="L71" s="126">
        <f>VLOOKUP(B71,A22_2019_roh!$B$2:$M$56,10,FALSE)</f>
        <v>1022</v>
      </c>
      <c r="M71" s="126">
        <f>VLOOKUP(B71,A22_2019_roh!$B$2:$M$56,11,FALSE)</f>
        <v>874</v>
      </c>
      <c r="N71" s="126">
        <f>VLOOKUP(B71,A22_2019_roh!$B$2:$M$56,12,FALSE)</f>
        <v>458</v>
      </c>
      <c r="O71" s="127">
        <f t="shared" si="4"/>
        <v>271</v>
      </c>
      <c r="P71" s="128">
        <f t="shared" si="5"/>
        <v>-38</v>
      </c>
      <c r="Q71" s="128">
        <f t="shared" si="6"/>
        <v>309</v>
      </c>
      <c r="R71" s="128">
        <f t="shared" si="7"/>
        <v>122</v>
      </c>
      <c r="S71" s="128">
        <f t="shared" si="8"/>
        <v>149</v>
      </c>
    </row>
    <row r="72" spans="2:19" s="101" customFormat="1" ht="8.25" x14ac:dyDescent="0.15">
      <c r="B72" s="102">
        <v>158</v>
      </c>
      <c r="C72" s="122" t="str">
        <f>VLOOKUP(B72,[1]Tabelle1!$A$1:$B$68,2,FALSE)</f>
        <v>Wolfenbüttel</v>
      </c>
      <c r="D72" s="101">
        <v>2019</v>
      </c>
      <c r="E72" s="126">
        <f>VLOOKUP(B72,A22_2019_roh!$B$2:$M$56,3,FALSE)</f>
        <v>841</v>
      </c>
      <c r="F72" s="126">
        <f>VLOOKUP(B72,A22_2019_roh!$B$2:$M$56,4,FALSE)</f>
        <v>229</v>
      </c>
      <c r="G72" s="126">
        <f>VLOOKUP(B72,A22_2019_roh!$B$2:$M$56,5,FALSE)</f>
        <v>612</v>
      </c>
      <c r="H72" s="126">
        <f>VLOOKUP(B72,A22_2019_roh!$B$2:$M$56,6,FALSE)</f>
        <v>495</v>
      </c>
      <c r="I72" s="126">
        <f>VLOOKUP(B72,A22_2019_roh!$B$2:$M$56,7,FALSE)</f>
        <v>346</v>
      </c>
      <c r="J72" s="126">
        <f>VLOOKUP(B72,A22_2019_roh!$B$2:$M$56,8,FALSE)</f>
        <v>705</v>
      </c>
      <c r="K72" s="126">
        <f>VLOOKUP(B72,A22_2019_roh!$B$2:$M$56,9,FALSE)</f>
        <v>270</v>
      </c>
      <c r="L72" s="126">
        <f>VLOOKUP(B72,A22_2019_roh!$B$2:$M$56,10,FALSE)</f>
        <v>435</v>
      </c>
      <c r="M72" s="126">
        <f>VLOOKUP(B72,A22_2019_roh!$B$2:$M$56,11,FALSE)</f>
        <v>465</v>
      </c>
      <c r="N72" s="126">
        <f>VLOOKUP(B72,A22_2019_roh!$B$2:$M$56,12,FALSE)</f>
        <v>240</v>
      </c>
      <c r="O72" s="127">
        <f>E72-J72</f>
        <v>136</v>
      </c>
      <c r="P72" s="128">
        <f t="shared" si="5"/>
        <v>-41</v>
      </c>
      <c r="Q72" s="128">
        <f t="shared" si="6"/>
        <v>177</v>
      </c>
      <c r="R72" s="128">
        <f t="shared" si="7"/>
        <v>30</v>
      </c>
      <c r="S72" s="128">
        <f t="shared" si="8"/>
        <v>106</v>
      </c>
    </row>
    <row r="73" spans="2:19" s="101" customFormat="1" ht="8.25" x14ac:dyDescent="0.15">
      <c r="B73" s="102">
        <v>159</v>
      </c>
      <c r="C73" s="122" t="str">
        <f>VLOOKUP(B73,[1]Tabelle1!$A$1:$B$68,2,FALSE)</f>
        <v>Göttingen</v>
      </c>
      <c r="D73" s="101">
        <v>2019</v>
      </c>
      <c r="E73" s="126">
        <f>VLOOKUP(B73,A22_2019_roh!$B$2:$M$56,3,FALSE)</f>
        <v>16693</v>
      </c>
      <c r="F73" s="126">
        <f>VLOOKUP(B73,A22_2019_roh!$B$2:$M$56,4,FALSE)</f>
        <v>6667</v>
      </c>
      <c r="G73" s="126">
        <f>VLOOKUP(B73,A22_2019_roh!$B$2:$M$56,5,FALSE)</f>
        <v>10026</v>
      </c>
      <c r="H73" s="126">
        <f>VLOOKUP(B73,A22_2019_roh!$B$2:$M$56,6,FALSE)</f>
        <v>8243</v>
      </c>
      <c r="I73" s="126">
        <f>VLOOKUP(B73,A22_2019_roh!$B$2:$M$56,7,FALSE)</f>
        <v>8450</v>
      </c>
      <c r="J73" s="126">
        <f>VLOOKUP(B73,A22_2019_roh!$B$2:$M$56,8,FALSE)</f>
        <v>4209</v>
      </c>
      <c r="K73" s="126">
        <f>VLOOKUP(B73,A22_2019_roh!$B$2:$M$56,9,FALSE)</f>
        <v>1255</v>
      </c>
      <c r="L73" s="126">
        <f>VLOOKUP(B73,A22_2019_roh!$B$2:$M$56,10,FALSE)</f>
        <v>2954</v>
      </c>
      <c r="M73" s="126">
        <f>VLOOKUP(B73,A22_2019_roh!$B$2:$M$56,11,FALSE)</f>
        <v>2365</v>
      </c>
      <c r="N73" s="126">
        <f>VLOOKUP(B73,A22_2019_roh!$B$2:$M$56,12,FALSE)</f>
        <v>1844</v>
      </c>
      <c r="O73" s="127">
        <f t="shared" ref="O73:O74" si="9">E73-J73</f>
        <v>12484</v>
      </c>
      <c r="P73" s="128">
        <f t="shared" ref="P73:P74" si="10">F73-K73</f>
        <v>5412</v>
      </c>
      <c r="Q73" s="128">
        <f t="shared" ref="Q73:Q74" si="11">G73-L73</f>
        <v>7072</v>
      </c>
      <c r="R73" s="128">
        <f t="shared" ref="R73:R74" si="12">H73-M73</f>
        <v>5878</v>
      </c>
      <c r="S73" s="128">
        <f t="shared" ref="S73:S74" si="13">I73-N73</f>
        <v>6606</v>
      </c>
    </row>
    <row r="74" spans="2:19" s="40" customFormat="1" ht="12" customHeight="1" x14ac:dyDescent="0.15">
      <c r="B74" s="102">
        <v>1</v>
      </c>
      <c r="C74" s="105" t="str">
        <f>VLOOKUP(B74,[1]Tabelle1!$A$1:$B$68,2,FALSE)</f>
        <v>Statistische Region Braunschweig</v>
      </c>
      <c r="D74" s="40">
        <v>2019</v>
      </c>
      <c r="E74" s="100">
        <f>VLOOKUP(B74,A22_2019_roh!$B$2:$M$56,3,FALSE)</f>
        <v>34503</v>
      </c>
      <c r="F74" s="100">
        <f>VLOOKUP(B74,A22_2019_roh!$B$2:$M$56,4,FALSE)</f>
        <v>9345</v>
      </c>
      <c r="G74" s="100">
        <f>VLOOKUP(B74,A22_2019_roh!$B$2:$M$56,5,FALSE)</f>
        <v>25158</v>
      </c>
      <c r="H74" s="100">
        <f>VLOOKUP(B74,A22_2019_roh!$B$2:$M$56,6,FALSE)</f>
        <v>19414</v>
      </c>
      <c r="I74" s="100">
        <f>VLOOKUP(B74,A22_2019_roh!$B$2:$M$56,7,FALSE)</f>
        <v>15089</v>
      </c>
      <c r="J74" s="100">
        <f>VLOOKUP(B74,A22_2019_roh!$B$2:$M$56,8,FALSE)</f>
        <v>18086</v>
      </c>
      <c r="K74" s="100">
        <f>VLOOKUP(B74,A22_2019_roh!$B$2:$M$56,9,FALSE)</f>
        <v>4605</v>
      </c>
      <c r="L74" s="100">
        <f>VLOOKUP(B74,A22_2019_roh!$B$2:$M$56,10,FALSE)</f>
        <v>13481</v>
      </c>
      <c r="M74" s="100">
        <f>VLOOKUP(B74,A22_2019_roh!$B$2:$M$56,11,FALSE)</f>
        <v>11677</v>
      </c>
      <c r="N74" s="100">
        <f>VLOOKUP(B74,A22_2019_roh!$B$2:$M$56,12,FALSE)</f>
        <v>6409</v>
      </c>
      <c r="O74" s="41">
        <f t="shared" si="9"/>
        <v>16417</v>
      </c>
      <c r="P74" s="95">
        <f t="shared" si="10"/>
        <v>4740</v>
      </c>
      <c r="Q74" s="95">
        <f t="shared" si="11"/>
        <v>11677</v>
      </c>
      <c r="R74" s="95">
        <f t="shared" si="12"/>
        <v>7737</v>
      </c>
      <c r="S74" s="95">
        <f t="shared" si="13"/>
        <v>8680</v>
      </c>
    </row>
    <row r="75" spans="2:19" s="101" customFormat="1" ht="8.25" x14ac:dyDescent="0.15">
      <c r="B75" s="102">
        <v>241</v>
      </c>
      <c r="C75" s="122" t="str">
        <f>VLOOKUP(B75,[1]Tabelle1!$A$1:$B$68,2,FALSE)</f>
        <v>Hannover  Region</v>
      </c>
      <c r="D75" s="101">
        <v>2019</v>
      </c>
      <c r="E75" s="126">
        <f>VLOOKUP(B75,A22_2019_roh!$B$2:$M$56,3,FALSE)</f>
        <v>18400</v>
      </c>
      <c r="F75" s="126">
        <f>VLOOKUP(B75,A22_2019_roh!$B$2:$M$56,4,FALSE)</f>
        <v>3365</v>
      </c>
      <c r="G75" s="126">
        <f>VLOOKUP(B75,A22_2019_roh!$B$2:$M$56,5,FALSE)</f>
        <v>15035</v>
      </c>
      <c r="H75" s="126">
        <f>VLOOKUP(B75,A22_2019_roh!$B$2:$M$56,6,FALSE)</f>
        <v>11438</v>
      </c>
      <c r="I75" s="126">
        <f>VLOOKUP(B75,A22_2019_roh!$B$2:$M$56,7,FALSE)</f>
        <v>6962</v>
      </c>
      <c r="J75" s="126">
        <f>VLOOKUP(B75,A22_2019_roh!$B$2:$M$56,8,FALSE)</f>
        <v>15212</v>
      </c>
      <c r="K75" s="126">
        <f>VLOOKUP(B75,A22_2019_roh!$B$2:$M$56,9,FALSE)</f>
        <v>4444</v>
      </c>
      <c r="L75" s="126">
        <f>VLOOKUP(B75,A22_2019_roh!$B$2:$M$56,10,FALSE)</f>
        <v>10768</v>
      </c>
      <c r="M75" s="126">
        <f>VLOOKUP(B75,A22_2019_roh!$B$2:$M$56,11,FALSE)</f>
        <v>10161</v>
      </c>
      <c r="N75" s="126">
        <f>VLOOKUP(B75,A22_2019_roh!$B$2:$M$56,12,FALSE)</f>
        <v>5051</v>
      </c>
      <c r="O75" s="127">
        <f t="shared" ref="O75:O115" si="14">E75-J75</f>
        <v>3188</v>
      </c>
      <c r="P75" s="128">
        <f t="shared" ref="P75:P115" si="15">F75-K75</f>
        <v>-1079</v>
      </c>
      <c r="Q75" s="128">
        <f t="shared" ref="Q75:Q115" si="16">G75-L75</f>
        <v>4267</v>
      </c>
      <c r="R75" s="128">
        <f t="shared" ref="R75:R115" si="17">H75-M75</f>
        <v>1277</v>
      </c>
      <c r="S75" s="128">
        <f t="shared" ref="S75:S115" si="18">I75-N75</f>
        <v>1911</v>
      </c>
    </row>
    <row r="76" spans="2:19" s="101" customFormat="1" ht="8.25" x14ac:dyDescent="0.15">
      <c r="B76" s="102">
        <v>241001</v>
      </c>
      <c r="C76" s="122" t="str">
        <f>VLOOKUP(B76,[1]Tabelle1!$A$1:$B$68,2,FALSE)</f>
        <v>dav. Hannover  Lhst.</v>
      </c>
      <c r="D76" s="101">
        <v>2019</v>
      </c>
      <c r="E76" s="126">
        <f>VLOOKUP(B76,A22_2019_roh!$B$2:$M$56,3,FALSE)</f>
        <v>10855</v>
      </c>
      <c r="F76" s="126">
        <f>VLOOKUP(B76,A22_2019_roh!$B$2:$M$56,4,FALSE)</f>
        <v>1905</v>
      </c>
      <c r="G76" s="126">
        <f>VLOOKUP(B76,A22_2019_roh!$B$2:$M$56,5,FALSE)</f>
        <v>8950</v>
      </c>
      <c r="H76" s="126">
        <f>VLOOKUP(B76,A22_2019_roh!$B$2:$M$56,6,FALSE)</f>
        <v>6542</v>
      </c>
      <c r="I76" s="126">
        <f>VLOOKUP(B76,A22_2019_roh!$B$2:$M$56,7,FALSE)</f>
        <v>4313</v>
      </c>
      <c r="J76" s="126">
        <f>VLOOKUP(B76,A22_2019_roh!$B$2:$M$56,8,FALSE)</f>
        <v>8801</v>
      </c>
      <c r="K76" s="126">
        <f>VLOOKUP(B76,A22_2019_roh!$B$2:$M$56,9,FALSE)</f>
        <v>2626</v>
      </c>
      <c r="L76" s="126">
        <f>VLOOKUP(B76,A22_2019_roh!$B$2:$M$56,10,FALSE)</f>
        <v>6175</v>
      </c>
      <c r="M76" s="126">
        <f>VLOOKUP(B76,A22_2019_roh!$B$2:$M$56,11,FALSE)</f>
        <v>5716</v>
      </c>
      <c r="N76" s="126">
        <f>VLOOKUP(B76,A22_2019_roh!$B$2:$M$56,12,FALSE)</f>
        <v>3085</v>
      </c>
      <c r="O76" s="127">
        <f t="shared" si="14"/>
        <v>2054</v>
      </c>
      <c r="P76" s="128">
        <f t="shared" si="15"/>
        <v>-721</v>
      </c>
      <c r="Q76" s="128">
        <f t="shared" si="16"/>
        <v>2775</v>
      </c>
      <c r="R76" s="128">
        <f t="shared" si="17"/>
        <v>826</v>
      </c>
      <c r="S76" s="128">
        <f t="shared" si="18"/>
        <v>1228</v>
      </c>
    </row>
    <row r="77" spans="2:19" s="101" customFormat="1" ht="8.25" x14ac:dyDescent="0.15">
      <c r="B77" s="102">
        <v>241999</v>
      </c>
      <c r="C77" s="122" t="str">
        <f>VLOOKUP(B77,[1]Tabelle1!$A$1:$B$68,2,FALSE)</f>
        <v>dav. Hannover  Umland</v>
      </c>
      <c r="D77" s="101">
        <v>2019</v>
      </c>
      <c r="E77" s="126">
        <f>VLOOKUP(B77,A22_2019_roh!$B$2:$M$56,3,FALSE)</f>
        <v>7545</v>
      </c>
      <c r="F77" s="126">
        <f>VLOOKUP(B77,A22_2019_roh!$B$2:$M$56,4,FALSE)</f>
        <v>1460</v>
      </c>
      <c r="G77" s="126">
        <f>VLOOKUP(B77,A22_2019_roh!$B$2:$M$56,5,FALSE)</f>
        <v>6085</v>
      </c>
      <c r="H77" s="126">
        <f>VLOOKUP(B77,A22_2019_roh!$B$2:$M$56,6,FALSE)</f>
        <v>4896</v>
      </c>
      <c r="I77" s="126">
        <f>VLOOKUP(B77,A22_2019_roh!$B$2:$M$56,7,FALSE)</f>
        <v>2649</v>
      </c>
      <c r="J77" s="126">
        <f>VLOOKUP(B77,A22_2019_roh!$B$2:$M$56,8,FALSE)</f>
        <v>6411</v>
      </c>
      <c r="K77" s="126">
        <f>VLOOKUP(B77,A22_2019_roh!$B$2:$M$56,9,FALSE)</f>
        <v>1818</v>
      </c>
      <c r="L77" s="126">
        <f>VLOOKUP(B77,A22_2019_roh!$B$2:$M$56,10,FALSE)</f>
        <v>4593</v>
      </c>
      <c r="M77" s="126">
        <f>VLOOKUP(B77,A22_2019_roh!$B$2:$M$56,11,FALSE)</f>
        <v>4445</v>
      </c>
      <c r="N77" s="126">
        <f>VLOOKUP(B77,A22_2019_roh!$B$2:$M$56,12,FALSE)</f>
        <v>1966</v>
      </c>
      <c r="O77" s="127">
        <f t="shared" si="14"/>
        <v>1134</v>
      </c>
      <c r="P77" s="128">
        <f t="shared" si="15"/>
        <v>-358</v>
      </c>
      <c r="Q77" s="128">
        <f t="shared" si="16"/>
        <v>1492</v>
      </c>
      <c r="R77" s="128">
        <f t="shared" si="17"/>
        <v>451</v>
      </c>
      <c r="S77" s="128">
        <f t="shared" si="18"/>
        <v>683</v>
      </c>
    </row>
    <row r="78" spans="2:19" s="101" customFormat="1" ht="8.25" x14ac:dyDescent="0.15">
      <c r="B78" s="102">
        <v>251</v>
      </c>
      <c r="C78" s="122" t="str">
        <f>VLOOKUP(B78,[1]Tabelle1!$A$1:$B$68,2,FALSE)</f>
        <v>Diepholz</v>
      </c>
      <c r="D78" s="101">
        <v>2019</v>
      </c>
      <c r="E78" s="126">
        <f>VLOOKUP(B78,A22_2019_roh!$B$2:$M$56,3,FALSE)</f>
        <v>3473</v>
      </c>
      <c r="F78" s="126">
        <f>VLOOKUP(B78,A22_2019_roh!$B$2:$M$56,4,FALSE)</f>
        <v>519</v>
      </c>
      <c r="G78" s="126">
        <f>VLOOKUP(B78,A22_2019_roh!$B$2:$M$56,5,FALSE)</f>
        <v>2954</v>
      </c>
      <c r="H78" s="126">
        <f>VLOOKUP(B78,A22_2019_roh!$B$2:$M$56,6,FALSE)</f>
        <v>2147</v>
      </c>
      <c r="I78" s="126">
        <f>VLOOKUP(B78,A22_2019_roh!$B$2:$M$56,7,FALSE)</f>
        <v>1326</v>
      </c>
      <c r="J78" s="126">
        <f>VLOOKUP(B78,A22_2019_roh!$B$2:$M$56,8,FALSE)</f>
        <v>3118</v>
      </c>
      <c r="K78" s="126">
        <f>VLOOKUP(B78,A22_2019_roh!$B$2:$M$56,9,FALSE)</f>
        <v>686</v>
      </c>
      <c r="L78" s="126">
        <f>VLOOKUP(B78,A22_2019_roh!$B$2:$M$56,10,FALSE)</f>
        <v>2432</v>
      </c>
      <c r="M78" s="126">
        <f>VLOOKUP(B78,A22_2019_roh!$B$2:$M$56,11,FALSE)</f>
        <v>2013</v>
      </c>
      <c r="N78" s="126">
        <f>VLOOKUP(B78,A22_2019_roh!$B$2:$M$56,12,FALSE)</f>
        <v>1105</v>
      </c>
      <c r="O78" s="127">
        <f t="shared" si="14"/>
        <v>355</v>
      </c>
      <c r="P78" s="128">
        <f t="shared" si="15"/>
        <v>-167</v>
      </c>
      <c r="Q78" s="128">
        <f t="shared" si="16"/>
        <v>522</v>
      </c>
      <c r="R78" s="128">
        <f t="shared" si="17"/>
        <v>134</v>
      </c>
      <c r="S78" s="128">
        <f t="shared" si="18"/>
        <v>221</v>
      </c>
    </row>
    <row r="79" spans="2:19" s="101" customFormat="1" ht="8.25" x14ac:dyDescent="0.15">
      <c r="B79" s="102">
        <v>252</v>
      </c>
      <c r="C79" s="122" t="str">
        <f>VLOOKUP(B79,[1]Tabelle1!$A$1:$B$68,2,FALSE)</f>
        <v>Hameln-Pyrmont</v>
      </c>
      <c r="D79" s="101">
        <v>2019</v>
      </c>
      <c r="E79" s="126">
        <f>VLOOKUP(B79,A22_2019_roh!$B$2:$M$56,3,FALSE)</f>
        <v>1923</v>
      </c>
      <c r="F79" s="126">
        <f>VLOOKUP(B79,A22_2019_roh!$B$2:$M$56,4,FALSE)</f>
        <v>425</v>
      </c>
      <c r="G79" s="126">
        <f>VLOOKUP(B79,A22_2019_roh!$B$2:$M$56,5,FALSE)</f>
        <v>1498</v>
      </c>
      <c r="H79" s="126">
        <f>VLOOKUP(B79,A22_2019_roh!$B$2:$M$56,6,FALSE)</f>
        <v>1270</v>
      </c>
      <c r="I79" s="126">
        <f>VLOOKUP(B79,A22_2019_roh!$B$2:$M$56,7,FALSE)</f>
        <v>653</v>
      </c>
      <c r="J79" s="126">
        <f>VLOOKUP(B79,A22_2019_roh!$B$2:$M$56,8,FALSE)</f>
        <v>1648</v>
      </c>
      <c r="K79" s="126">
        <f>VLOOKUP(B79,A22_2019_roh!$B$2:$M$56,9,FALSE)</f>
        <v>445</v>
      </c>
      <c r="L79" s="126">
        <f>VLOOKUP(B79,A22_2019_roh!$B$2:$M$56,10,FALSE)</f>
        <v>1203</v>
      </c>
      <c r="M79" s="126">
        <f>VLOOKUP(B79,A22_2019_roh!$B$2:$M$56,11,FALSE)</f>
        <v>1145</v>
      </c>
      <c r="N79" s="126">
        <f>VLOOKUP(B79,A22_2019_roh!$B$2:$M$56,12,FALSE)</f>
        <v>503</v>
      </c>
      <c r="O79" s="127">
        <f t="shared" si="14"/>
        <v>275</v>
      </c>
      <c r="P79" s="128">
        <f t="shared" si="15"/>
        <v>-20</v>
      </c>
      <c r="Q79" s="128">
        <f t="shared" si="16"/>
        <v>295</v>
      </c>
      <c r="R79" s="128">
        <f t="shared" si="17"/>
        <v>125</v>
      </c>
      <c r="S79" s="128">
        <f t="shared" si="18"/>
        <v>150</v>
      </c>
    </row>
    <row r="80" spans="2:19" s="101" customFormat="1" ht="8.25" x14ac:dyDescent="0.15">
      <c r="B80" s="102">
        <v>254</v>
      </c>
      <c r="C80" s="122" t="str">
        <f>VLOOKUP(B80,[1]Tabelle1!$A$1:$B$68,2,FALSE)</f>
        <v>Hildesheim</v>
      </c>
      <c r="D80" s="101">
        <v>2019</v>
      </c>
      <c r="E80" s="126">
        <f>VLOOKUP(B80,A22_2019_roh!$B$2:$M$56,3,FALSE)</f>
        <v>3060</v>
      </c>
      <c r="F80" s="126">
        <f>VLOOKUP(B80,A22_2019_roh!$B$2:$M$56,4,FALSE)</f>
        <v>528</v>
      </c>
      <c r="G80" s="126">
        <f>VLOOKUP(B80,A22_2019_roh!$B$2:$M$56,5,FALSE)</f>
        <v>2532</v>
      </c>
      <c r="H80" s="126">
        <f>VLOOKUP(B80,A22_2019_roh!$B$2:$M$56,6,FALSE)</f>
        <v>1884</v>
      </c>
      <c r="I80" s="126">
        <f>VLOOKUP(B80,A22_2019_roh!$B$2:$M$56,7,FALSE)</f>
        <v>1176</v>
      </c>
      <c r="J80" s="126">
        <f>VLOOKUP(B80,A22_2019_roh!$B$2:$M$56,8,FALSE)</f>
        <v>2555</v>
      </c>
      <c r="K80" s="126">
        <f>VLOOKUP(B80,A22_2019_roh!$B$2:$M$56,9,FALSE)</f>
        <v>643</v>
      </c>
      <c r="L80" s="126">
        <f>VLOOKUP(B80,A22_2019_roh!$B$2:$M$56,10,FALSE)</f>
        <v>1912</v>
      </c>
      <c r="M80" s="126">
        <f>VLOOKUP(B80,A22_2019_roh!$B$2:$M$56,11,FALSE)</f>
        <v>1683</v>
      </c>
      <c r="N80" s="126">
        <f>VLOOKUP(B80,A22_2019_roh!$B$2:$M$56,12,FALSE)</f>
        <v>872</v>
      </c>
      <c r="O80" s="127">
        <f t="shared" si="14"/>
        <v>505</v>
      </c>
      <c r="P80" s="128">
        <f t="shared" si="15"/>
        <v>-115</v>
      </c>
      <c r="Q80" s="128">
        <f t="shared" si="16"/>
        <v>620</v>
      </c>
      <c r="R80" s="128">
        <f t="shared" si="17"/>
        <v>201</v>
      </c>
      <c r="S80" s="128">
        <f t="shared" si="18"/>
        <v>304</v>
      </c>
    </row>
    <row r="81" spans="2:19" s="101" customFormat="1" ht="8.25" x14ac:dyDescent="0.15">
      <c r="B81" s="102">
        <v>255</v>
      </c>
      <c r="C81" s="122" t="str">
        <f>VLOOKUP(B81,[1]Tabelle1!$A$1:$B$68,2,FALSE)</f>
        <v>Holzminden</v>
      </c>
      <c r="D81" s="101">
        <v>2019</v>
      </c>
      <c r="E81" s="126">
        <f>VLOOKUP(B81,A22_2019_roh!$B$2:$M$56,3,FALSE)</f>
        <v>812</v>
      </c>
      <c r="F81" s="126">
        <f>VLOOKUP(B81,A22_2019_roh!$B$2:$M$56,4,FALSE)</f>
        <v>173</v>
      </c>
      <c r="G81" s="126">
        <f>VLOOKUP(B81,A22_2019_roh!$B$2:$M$56,5,FALSE)</f>
        <v>639</v>
      </c>
      <c r="H81" s="126">
        <f>VLOOKUP(B81,A22_2019_roh!$B$2:$M$56,6,FALSE)</f>
        <v>523</v>
      </c>
      <c r="I81" s="126">
        <f>VLOOKUP(B81,A22_2019_roh!$B$2:$M$56,7,FALSE)</f>
        <v>289</v>
      </c>
      <c r="J81" s="126">
        <f>VLOOKUP(B81,A22_2019_roh!$B$2:$M$56,8,FALSE)</f>
        <v>664</v>
      </c>
      <c r="K81" s="126">
        <f>VLOOKUP(B81,A22_2019_roh!$B$2:$M$56,9,FALSE)</f>
        <v>198</v>
      </c>
      <c r="L81" s="126">
        <f>VLOOKUP(B81,A22_2019_roh!$B$2:$M$56,10,FALSE)</f>
        <v>466</v>
      </c>
      <c r="M81" s="126">
        <f>VLOOKUP(B81,A22_2019_roh!$B$2:$M$56,11,FALSE)</f>
        <v>465</v>
      </c>
      <c r="N81" s="126">
        <f>VLOOKUP(B81,A22_2019_roh!$B$2:$M$56,12,FALSE)</f>
        <v>199</v>
      </c>
      <c r="O81" s="127">
        <f t="shared" si="14"/>
        <v>148</v>
      </c>
      <c r="P81" s="128">
        <f t="shared" si="15"/>
        <v>-25</v>
      </c>
      <c r="Q81" s="128">
        <f t="shared" si="16"/>
        <v>173</v>
      </c>
      <c r="R81" s="128">
        <f t="shared" si="17"/>
        <v>58</v>
      </c>
      <c r="S81" s="128">
        <f t="shared" si="18"/>
        <v>90</v>
      </c>
    </row>
    <row r="82" spans="2:19" s="101" customFormat="1" ht="8.25" x14ac:dyDescent="0.15">
      <c r="B82" s="102">
        <v>256</v>
      </c>
      <c r="C82" s="122" t="str">
        <f>VLOOKUP(B82,[1]Tabelle1!$A$1:$B$68,2,FALSE)</f>
        <v>Nienburg (Weser)</v>
      </c>
      <c r="D82" s="101">
        <v>2019</v>
      </c>
      <c r="E82" s="126">
        <f>VLOOKUP(B82,A22_2019_roh!$B$2:$M$56,3,FALSE)</f>
        <v>2845</v>
      </c>
      <c r="F82" s="126">
        <f>VLOOKUP(B82,A22_2019_roh!$B$2:$M$56,4,FALSE)</f>
        <v>279</v>
      </c>
      <c r="G82" s="126">
        <f>VLOOKUP(B82,A22_2019_roh!$B$2:$M$56,5,FALSE)</f>
        <v>2566</v>
      </c>
      <c r="H82" s="126">
        <f>VLOOKUP(B82,A22_2019_roh!$B$2:$M$56,6,FALSE)</f>
        <v>1807</v>
      </c>
      <c r="I82" s="126">
        <f>VLOOKUP(B82,A22_2019_roh!$B$2:$M$56,7,FALSE)</f>
        <v>1038</v>
      </c>
      <c r="J82" s="126">
        <f>VLOOKUP(B82,A22_2019_roh!$B$2:$M$56,8,FALSE)</f>
        <v>2845</v>
      </c>
      <c r="K82" s="126">
        <f>VLOOKUP(B82,A22_2019_roh!$B$2:$M$56,9,FALSE)</f>
        <v>363</v>
      </c>
      <c r="L82" s="126">
        <f>VLOOKUP(B82,A22_2019_roh!$B$2:$M$56,10,FALSE)</f>
        <v>2482</v>
      </c>
      <c r="M82" s="126">
        <f>VLOOKUP(B82,A22_2019_roh!$B$2:$M$56,11,FALSE)</f>
        <v>1892</v>
      </c>
      <c r="N82" s="126">
        <f>VLOOKUP(B82,A22_2019_roh!$B$2:$M$56,12,FALSE)</f>
        <v>953</v>
      </c>
      <c r="O82" s="127">
        <f t="shared" si="14"/>
        <v>0</v>
      </c>
      <c r="P82" s="128">
        <f t="shared" si="15"/>
        <v>-84</v>
      </c>
      <c r="Q82" s="128">
        <f t="shared" si="16"/>
        <v>84</v>
      </c>
      <c r="R82" s="128">
        <f t="shared" si="17"/>
        <v>-85</v>
      </c>
      <c r="S82" s="128">
        <f t="shared" si="18"/>
        <v>85</v>
      </c>
    </row>
    <row r="83" spans="2:19" s="101" customFormat="1" ht="8.25" x14ac:dyDescent="0.15">
      <c r="B83" s="102">
        <v>257</v>
      </c>
      <c r="C83" s="122" t="str">
        <f>VLOOKUP(B83,[1]Tabelle1!$A$1:$B$68,2,FALSE)</f>
        <v>Schaumburg</v>
      </c>
      <c r="D83" s="101">
        <v>2019</v>
      </c>
      <c r="E83" s="126">
        <f>VLOOKUP(B83,A22_2019_roh!$B$2:$M$56,3,FALSE)</f>
        <v>1828</v>
      </c>
      <c r="F83" s="126">
        <f>VLOOKUP(B83,A22_2019_roh!$B$2:$M$56,4,FALSE)</f>
        <v>355</v>
      </c>
      <c r="G83" s="126">
        <f>VLOOKUP(B83,A22_2019_roh!$B$2:$M$56,5,FALSE)</f>
        <v>1473</v>
      </c>
      <c r="H83" s="126">
        <f>VLOOKUP(B83,A22_2019_roh!$B$2:$M$56,6,FALSE)</f>
        <v>1213</v>
      </c>
      <c r="I83" s="126">
        <f>VLOOKUP(B83,A22_2019_roh!$B$2:$M$56,7,FALSE)</f>
        <v>615</v>
      </c>
      <c r="J83" s="126">
        <f>VLOOKUP(B83,A22_2019_roh!$B$2:$M$56,8,FALSE)</f>
        <v>1452</v>
      </c>
      <c r="K83" s="126">
        <f>VLOOKUP(B83,A22_2019_roh!$B$2:$M$56,9,FALSE)</f>
        <v>422</v>
      </c>
      <c r="L83" s="126">
        <f>VLOOKUP(B83,A22_2019_roh!$B$2:$M$56,10,FALSE)</f>
        <v>1030</v>
      </c>
      <c r="M83" s="126">
        <f>VLOOKUP(B83,A22_2019_roh!$B$2:$M$56,11,FALSE)</f>
        <v>997</v>
      </c>
      <c r="N83" s="126">
        <f>VLOOKUP(B83,A22_2019_roh!$B$2:$M$56,12,FALSE)</f>
        <v>455</v>
      </c>
      <c r="O83" s="127">
        <f t="shared" si="14"/>
        <v>376</v>
      </c>
      <c r="P83" s="128">
        <f t="shared" si="15"/>
        <v>-67</v>
      </c>
      <c r="Q83" s="128">
        <f t="shared" si="16"/>
        <v>443</v>
      </c>
      <c r="R83" s="128">
        <f t="shared" si="17"/>
        <v>216</v>
      </c>
      <c r="S83" s="128">
        <f t="shared" si="18"/>
        <v>160</v>
      </c>
    </row>
    <row r="84" spans="2:19" s="40" customFormat="1" ht="12" customHeight="1" x14ac:dyDescent="0.15">
      <c r="B84" s="102">
        <v>2</v>
      </c>
      <c r="C84" s="105" t="str">
        <f>VLOOKUP(B84,[1]Tabelle1!$A$1:$B$68,2,FALSE)</f>
        <v>Statistische Region Hannover</v>
      </c>
      <c r="D84" s="40">
        <v>2019</v>
      </c>
      <c r="E84" s="100">
        <f>VLOOKUP(B84,A22_2019_roh!$B$2:$M$56,3,FALSE)</f>
        <v>32341</v>
      </c>
      <c r="F84" s="100">
        <f>VLOOKUP(B84,A22_2019_roh!$B$2:$M$56,4,FALSE)</f>
        <v>5644</v>
      </c>
      <c r="G84" s="100">
        <f>VLOOKUP(B84,A22_2019_roh!$B$2:$M$56,5,FALSE)</f>
        <v>26697</v>
      </c>
      <c r="H84" s="100">
        <f>VLOOKUP(B84,A22_2019_roh!$B$2:$M$56,6,FALSE)</f>
        <v>20282</v>
      </c>
      <c r="I84" s="100">
        <f>VLOOKUP(B84,A22_2019_roh!$B$2:$M$56,7,FALSE)</f>
        <v>12059</v>
      </c>
      <c r="J84" s="100">
        <f>VLOOKUP(B84,A22_2019_roh!$B$2:$M$56,8,FALSE)</f>
        <v>27494</v>
      </c>
      <c r="K84" s="100">
        <f>VLOOKUP(B84,A22_2019_roh!$B$2:$M$56,9,FALSE)</f>
        <v>7201</v>
      </c>
      <c r="L84" s="100">
        <f>VLOOKUP(B84,A22_2019_roh!$B$2:$M$56,10,FALSE)</f>
        <v>20293</v>
      </c>
      <c r="M84" s="100">
        <f>VLOOKUP(B84,A22_2019_roh!$B$2:$M$56,11,FALSE)</f>
        <v>18356</v>
      </c>
      <c r="N84" s="100">
        <f>VLOOKUP(B84,A22_2019_roh!$B$2:$M$56,12,FALSE)</f>
        <v>9138</v>
      </c>
      <c r="O84" s="41">
        <f t="shared" si="14"/>
        <v>4847</v>
      </c>
      <c r="P84" s="95">
        <f t="shared" si="15"/>
        <v>-1557</v>
      </c>
      <c r="Q84" s="95">
        <f t="shared" si="16"/>
        <v>6404</v>
      </c>
      <c r="R84" s="95">
        <f t="shared" si="17"/>
        <v>1926</v>
      </c>
      <c r="S84" s="95">
        <f t="shared" si="18"/>
        <v>2921</v>
      </c>
    </row>
    <row r="85" spans="2:19" s="101" customFormat="1" ht="8.25" x14ac:dyDescent="0.15">
      <c r="B85" s="102">
        <v>351</v>
      </c>
      <c r="C85" s="122" t="str">
        <f>VLOOKUP(B85,[1]Tabelle1!$A$1:$B$68,2,FALSE)</f>
        <v>Celle</v>
      </c>
      <c r="D85" s="101">
        <v>2019</v>
      </c>
      <c r="E85" s="126">
        <f>VLOOKUP(B85,A22_2019_roh!$B$2:$M$56,3,FALSE)</f>
        <v>2366</v>
      </c>
      <c r="F85" s="126">
        <f>VLOOKUP(B85,A22_2019_roh!$B$2:$M$56,4,FALSE)</f>
        <v>553</v>
      </c>
      <c r="G85" s="126">
        <f>VLOOKUP(B85,A22_2019_roh!$B$2:$M$56,5,FALSE)</f>
        <v>1813</v>
      </c>
      <c r="H85" s="126">
        <f>VLOOKUP(B85,A22_2019_roh!$B$2:$M$56,6,FALSE)</f>
        <v>1486</v>
      </c>
      <c r="I85" s="126">
        <f>VLOOKUP(B85,A22_2019_roh!$B$2:$M$56,7,FALSE)</f>
        <v>880</v>
      </c>
      <c r="J85" s="126">
        <f>VLOOKUP(B85,A22_2019_roh!$B$2:$M$56,8,FALSE)</f>
        <v>2142</v>
      </c>
      <c r="K85" s="126">
        <f>VLOOKUP(B85,A22_2019_roh!$B$2:$M$56,9,FALSE)</f>
        <v>587</v>
      </c>
      <c r="L85" s="126">
        <f>VLOOKUP(B85,A22_2019_roh!$B$2:$M$56,10,FALSE)</f>
        <v>1555</v>
      </c>
      <c r="M85" s="126">
        <f>VLOOKUP(B85,A22_2019_roh!$B$2:$M$56,11,FALSE)</f>
        <v>1393</v>
      </c>
      <c r="N85" s="126">
        <f>VLOOKUP(B85,A22_2019_roh!$B$2:$M$56,12,FALSE)</f>
        <v>749</v>
      </c>
      <c r="O85" s="127">
        <f t="shared" si="14"/>
        <v>224</v>
      </c>
      <c r="P85" s="128">
        <f t="shared" si="15"/>
        <v>-34</v>
      </c>
      <c r="Q85" s="128">
        <f t="shared" si="16"/>
        <v>258</v>
      </c>
      <c r="R85" s="128">
        <f t="shared" si="17"/>
        <v>93</v>
      </c>
      <c r="S85" s="128">
        <f t="shared" si="18"/>
        <v>131</v>
      </c>
    </row>
    <row r="86" spans="2:19" s="101" customFormat="1" ht="8.25" x14ac:dyDescent="0.15">
      <c r="B86" s="102">
        <v>352</v>
      </c>
      <c r="C86" s="122" t="str">
        <f>VLOOKUP(B86,[1]Tabelle1!$A$1:$B$68,2,FALSE)</f>
        <v>Cuxhaven</v>
      </c>
      <c r="D86" s="101">
        <v>2019</v>
      </c>
      <c r="E86" s="126">
        <f>VLOOKUP(B86,A22_2019_roh!$B$2:$M$56,3,FALSE)</f>
        <v>1871</v>
      </c>
      <c r="F86" s="126">
        <f>VLOOKUP(B86,A22_2019_roh!$B$2:$M$56,4,FALSE)</f>
        <v>444</v>
      </c>
      <c r="G86" s="126">
        <f>VLOOKUP(B86,A22_2019_roh!$B$2:$M$56,5,FALSE)</f>
        <v>1427</v>
      </c>
      <c r="H86" s="126">
        <f>VLOOKUP(B86,A22_2019_roh!$B$2:$M$56,6,FALSE)</f>
        <v>1220</v>
      </c>
      <c r="I86" s="126">
        <f>VLOOKUP(B86,A22_2019_roh!$B$2:$M$56,7,FALSE)</f>
        <v>651</v>
      </c>
      <c r="J86" s="126">
        <f>VLOOKUP(B86,A22_2019_roh!$B$2:$M$56,8,FALSE)</f>
        <v>1708</v>
      </c>
      <c r="K86" s="126">
        <f>VLOOKUP(B86,A22_2019_roh!$B$2:$M$56,9,FALSE)</f>
        <v>600</v>
      </c>
      <c r="L86" s="126">
        <f>VLOOKUP(B86,A22_2019_roh!$B$2:$M$56,10,FALSE)</f>
        <v>1108</v>
      </c>
      <c r="M86" s="126">
        <f>VLOOKUP(B86,A22_2019_roh!$B$2:$M$56,11,FALSE)</f>
        <v>1173</v>
      </c>
      <c r="N86" s="126">
        <f>VLOOKUP(B86,A22_2019_roh!$B$2:$M$56,12,FALSE)</f>
        <v>535</v>
      </c>
      <c r="O86" s="127">
        <f t="shared" si="14"/>
        <v>163</v>
      </c>
      <c r="P86" s="128">
        <f t="shared" si="15"/>
        <v>-156</v>
      </c>
      <c r="Q86" s="128">
        <f t="shared" si="16"/>
        <v>319</v>
      </c>
      <c r="R86" s="128">
        <f t="shared" si="17"/>
        <v>47</v>
      </c>
      <c r="S86" s="128">
        <f t="shared" si="18"/>
        <v>116</v>
      </c>
    </row>
    <row r="87" spans="2:19" s="101" customFormat="1" ht="8.25" x14ac:dyDescent="0.15">
      <c r="B87" s="102">
        <v>353</v>
      </c>
      <c r="C87" s="122" t="str">
        <f>VLOOKUP(B87,[1]Tabelle1!$A$1:$B$68,2,FALSE)</f>
        <v>Harburg</v>
      </c>
      <c r="D87" s="101">
        <v>2019</v>
      </c>
      <c r="E87" s="126">
        <f>VLOOKUP(B87,A22_2019_roh!$B$2:$M$56,3,FALSE)</f>
        <v>3909</v>
      </c>
      <c r="F87" s="126">
        <f>VLOOKUP(B87,A22_2019_roh!$B$2:$M$56,4,FALSE)</f>
        <v>607</v>
      </c>
      <c r="G87" s="126">
        <f>VLOOKUP(B87,A22_2019_roh!$B$2:$M$56,5,FALSE)</f>
        <v>3302</v>
      </c>
      <c r="H87" s="126">
        <f>VLOOKUP(B87,A22_2019_roh!$B$2:$M$56,6,FALSE)</f>
        <v>2588</v>
      </c>
      <c r="I87" s="126">
        <f>VLOOKUP(B87,A22_2019_roh!$B$2:$M$56,7,FALSE)</f>
        <v>1321</v>
      </c>
      <c r="J87" s="126">
        <f>VLOOKUP(B87,A22_2019_roh!$B$2:$M$56,8,FALSE)</f>
        <v>3310</v>
      </c>
      <c r="K87" s="126">
        <f>VLOOKUP(B87,A22_2019_roh!$B$2:$M$56,9,FALSE)</f>
        <v>699</v>
      </c>
      <c r="L87" s="126">
        <f>VLOOKUP(B87,A22_2019_roh!$B$2:$M$56,10,FALSE)</f>
        <v>2611</v>
      </c>
      <c r="M87" s="126">
        <f>VLOOKUP(B87,A22_2019_roh!$B$2:$M$56,11,FALSE)</f>
        <v>2431</v>
      </c>
      <c r="N87" s="126">
        <f>VLOOKUP(B87,A22_2019_roh!$B$2:$M$56,12,FALSE)</f>
        <v>879</v>
      </c>
      <c r="O87" s="127">
        <f t="shared" si="14"/>
        <v>599</v>
      </c>
      <c r="P87" s="128">
        <f t="shared" si="15"/>
        <v>-92</v>
      </c>
      <c r="Q87" s="128">
        <f t="shared" si="16"/>
        <v>691</v>
      </c>
      <c r="R87" s="128">
        <f t="shared" si="17"/>
        <v>157</v>
      </c>
      <c r="S87" s="128">
        <f t="shared" si="18"/>
        <v>442</v>
      </c>
    </row>
    <row r="88" spans="2:19" s="101" customFormat="1" ht="8.25" x14ac:dyDescent="0.15">
      <c r="B88" s="102">
        <v>354</v>
      </c>
      <c r="C88" s="122" t="str">
        <f>VLOOKUP(B88,[1]Tabelle1!$A$1:$B$68,2,FALSE)</f>
        <v>Lüchow-Dannenberg</v>
      </c>
      <c r="D88" s="101">
        <v>2019</v>
      </c>
      <c r="E88" s="126">
        <f>VLOOKUP(B88,A22_2019_roh!$B$2:$M$56,3,FALSE)</f>
        <v>521</v>
      </c>
      <c r="F88" s="126">
        <f>VLOOKUP(B88,A22_2019_roh!$B$2:$M$56,4,FALSE)</f>
        <v>149</v>
      </c>
      <c r="G88" s="126">
        <f>VLOOKUP(B88,A22_2019_roh!$B$2:$M$56,5,FALSE)</f>
        <v>372</v>
      </c>
      <c r="H88" s="126">
        <f>VLOOKUP(B88,A22_2019_roh!$B$2:$M$56,6,FALSE)</f>
        <v>323</v>
      </c>
      <c r="I88" s="126">
        <f>VLOOKUP(B88,A22_2019_roh!$B$2:$M$56,7,FALSE)</f>
        <v>198</v>
      </c>
      <c r="J88" s="126">
        <f>VLOOKUP(B88,A22_2019_roh!$B$2:$M$56,8,FALSE)</f>
        <v>456</v>
      </c>
      <c r="K88" s="126">
        <f>VLOOKUP(B88,A22_2019_roh!$B$2:$M$56,9,FALSE)</f>
        <v>188</v>
      </c>
      <c r="L88" s="126">
        <f>VLOOKUP(B88,A22_2019_roh!$B$2:$M$56,10,FALSE)</f>
        <v>268</v>
      </c>
      <c r="M88" s="126">
        <f>VLOOKUP(B88,A22_2019_roh!$B$2:$M$56,11,FALSE)</f>
        <v>286</v>
      </c>
      <c r="N88" s="126">
        <f>VLOOKUP(B88,A22_2019_roh!$B$2:$M$56,12,FALSE)</f>
        <v>170</v>
      </c>
      <c r="O88" s="127">
        <f t="shared" si="14"/>
        <v>65</v>
      </c>
      <c r="P88" s="128">
        <f t="shared" si="15"/>
        <v>-39</v>
      </c>
      <c r="Q88" s="128">
        <f t="shared" si="16"/>
        <v>104</v>
      </c>
      <c r="R88" s="128">
        <f t="shared" si="17"/>
        <v>37</v>
      </c>
      <c r="S88" s="128">
        <f t="shared" si="18"/>
        <v>28</v>
      </c>
    </row>
    <row r="89" spans="2:19" s="101" customFormat="1" ht="8.25" x14ac:dyDescent="0.15">
      <c r="B89" s="102">
        <v>355</v>
      </c>
      <c r="C89" s="122" t="str">
        <f>VLOOKUP(B89,[1]Tabelle1!$A$1:$B$68,2,FALSE)</f>
        <v>Lüneburg</v>
      </c>
      <c r="D89" s="101">
        <v>2019</v>
      </c>
      <c r="E89" s="126">
        <f>VLOOKUP(B89,A22_2019_roh!$B$2:$M$56,3,FALSE)</f>
        <v>2212</v>
      </c>
      <c r="F89" s="126">
        <f>VLOOKUP(B89,A22_2019_roh!$B$2:$M$56,4,FALSE)</f>
        <v>598</v>
      </c>
      <c r="G89" s="126">
        <f>VLOOKUP(B89,A22_2019_roh!$B$2:$M$56,5,FALSE)</f>
        <v>1614</v>
      </c>
      <c r="H89" s="126">
        <f>VLOOKUP(B89,A22_2019_roh!$B$2:$M$56,6,FALSE)</f>
        <v>1373</v>
      </c>
      <c r="I89" s="126">
        <f>VLOOKUP(B89,A22_2019_roh!$B$2:$M$56,7,FALSE)</f>
        <v>839</v>
      </c>
      <c r="J89" s="126">
        <f>VLOOKUP(B89,A22_2019_roh!$B$2:$M$56,8,FALSE)</f>
        <v>2130</v>
      </c>
      <c r="K89" s="126">
        <f>VLOOKUP(B89,A22_2019_roh!$B$2:$M$56,9,FALSE)</f>
        <v>786</v>
      </c>
      <c r="L89" s="126">
        <f>VLOOKUP(B89,A22_2019_roh!$B$2:$M$56,10,FALSE)</f>
        <v>1344</v>
      </c>
      <c r="M89" s="126">
        <f>VLOOKUP(B89,A22_2019_roh!$B$2:$M$56,11,FALSE)</f>
        <v>1399</v>
      </c>
      <c r="N89" s="126">
        <f>VLOOKUP(B89,A22_2019_roh!$B$2:$M$56,12,FALSE)</f>
        <v>731</v>
      </c>
      <c r="O89" s="127">
        <f t="shared" si="14"/>
        <v>82</v>
      </c>
      <c r="P89" s="128">
        <f t="shared" si="15"/>
        <v>-188</v>
      </c>
      <c r="Q89" s="128">
        <f t="shared" si="16"/>
        <v>270</v>
      </c>
      <c r="R89" s="128">
        <f t="shared" si="17"/>
        <v>-26</v>
      </c>
      <c r="S89" s="128">
        <f t="shared" si="18"/>
        <v>108</v>
      </c>
    </row>
    <row r="90" spans="2:19" s="101" customFormat="1" ht="8.25" x14ac:dyDescent="0.15">
      <c r="B90" s="102">
        <v>356</v>
      </c>
      <c r="C90" s="122" t="str">
        <f>VLOOKUP(B90,[1]Tabelle1!$A$1:$B$68,2,FALSE)</f>
        <v>Osterholz</v>
      </c>
      <c r="D90" s="101">
        <v>2019</v>
      </c>
      <c r="E90" s="126">
        <f>VLOOKUP(B90,A22_2019_roh!$B$2:$M$56,3,FALSE)</f>
        <v>696</v>
      </c>
      <c r="F90" s="126">
        <f>VLOOKUP(B90,A22_2019_roh!$B$2:$M$56,4,FALSE)</f>
        <v>216</v>
      </c>
      <c r="G90" s="126">
        <f>VLOOKUP(B90,A22_2019_roh!$B$2:$M$56,5,FALSE)</f>
        <v>480</v>
      </c>
      <c r="H90" s="126">
        <f>VLOOKUP(B90,A22_2019_roh!$B$2:$M$56,6,FALSE)</f>
        <v>415</v>
      </c>
      <c r="I90" s="126">
        <f>VLOOKUP(B90,A22_2019_roh!$B$2:$M$56,7,FALSE)</f>
        <v>281</v>
      </c>
      <c r="J90" s="126">
        <f>VLOOKUP(B90,A22_2019_roh!$B$2:$M$56,8,FALSE)</f>
        <v>562</v>
      </c>
      <c r="K90" s="126">
        <f>VLOOKUP(B90,A22_2019_roh!$B$2:$M$56,9,FALSE)</f>
        <v>233</v>
      </c>
      <c r="L90" s="126">
        <f>VLOOKUP(B90,A22_2019_roh!$B$2:$M$56,10,FALSE)</f>
        <v>329</v>
      </c>
      <c r="M90" s="126">
        <f>VLOOKUP(B90,A22_2019_roh!$B$2:$M$56,11,FALSE)</f>
        <v>341</v>
      </c>
      <c r="N90" s="126">
        <f>VLOOKUP(B90,A22_2019_roh!$B$2:$M$56,12,FALSE)</f>
        <v>221</v>
      </c>
      <c r="O90" s="127">
        <f t="shared" si="14"/>
        <v>134</v>
      </c>
      <c r="P90" s="128">
        <f t="shared" si="15"/>
        <v>-17</v>
      </c>
      <c r="Q90" s="128">
        <f t="shared" si="16"/>
        <v>151</v>
      </c>
      <c r="R90" s="128">
        <f t="shared" si="17"/>
        <v>74</v>
      </c>
      <c r="S90" s="128">
        <f t="shared" si="18"/>
        <v>60</v>
      </c>
    </row>
    <row r="91" spans="2:19" s="101" customFormat="1" ht="8.25" x14ac:dyDescent="0.15">
      <c r="B91" s="102">
        <v>357</v>
      </c>
      <c r="C91" s="122" t="str">
        <f>VLOOKUP(B91,[1]Tabelle1!$A$1:$B$68,2,FALSE)</f>
        <v>Rotenburg (Wümme)</v>
      </c>
      <c r="D91" s="101">
        <v>2019</v>
      </c>
      <c r="E91" s="126">
        <f>VLOOKUP(B91,A22_2019_roh!$B$2:$M$56,3,FALSE)</f>
        <v>1889</v>
      </c>
      <c r="F91" s="126">
        <f>VLOOKUP(B91,A22_2019_roh!$B$2:$M$56,4,FALSE)</f>
        <v>300</v>
      </c>
      <c r="G91" s="126">
        <f>VLOOKUP(B91,A22_2019_roh!$B$2:$M$56,5,FALSE)</f>
        <v>1589</v>
      </c>
      <c r="H91" s="126">
        <f>VLOOKUP(B91,A22_2019_roh!$B$2:$M$56,6,FALSE)</f>
        <v>1181</v>
      </c>
      <c r="I91" s="126">
        <f>VLOOKUP(B91,A22_2019_roh!$B$2:$M$56,7,FALSE)</f>
        <v>708</v>
      </c>
      <c r="J91" s="126">
        <f>VLOOKUP(B91,A22_2019_roh!$B$2:$M$56,8,FALSE)</f>
        <v>1484</v>
      </c>
      <c r="K91" s="126">
        <f>VLOOKUP(B91,A22_2019_roh!$B$2:$M$56,9,FALSE)</f>
        <v>398</v>
      </c>
      <c r="L91" s="126">
        <f>VLOOKUP(B91,A22_2019_roh!$B$2:$M$56,10,FALSE)</f>
        <v>1086</v>
      </c>
      <c r="M91" s="126">
        <f>VLOOKUP(B91,A22_2019_roh!$B$2:$M$56,11,FALSE)</f>
        <v>972</v>
      </c>
      <c r="N91" s="126">
        <f>VLOOKUP(B91,A22_2019_roh!$B$2:$M$56,12,FALSE)</f>
        <v>512</v>
      </c>
      <c r="O91" s="127">
        <f t="shared" si="14"/>
        <v>405</v>
      </c>
      <c r="P91" s="128">
        <f t="shared" si="15"/>
        <v>-98</v>
      </c>
      <c r="Q91" s="128">
        <f t="shared" si="16"/>
        <v>503</v>
      </c>
      <c r="R91" s="128">
        <f t="shared" si="17"/>
        <v>209</v>
      </c>
      <c r="S91" s="128">
        <f t="shared" si="18"/>
        <v>196</v>
      </c>
    </row>
    <row r="92" spans="2:19" s="101" customFormat="1" ht="8.25" x14ac:dyDescent="0.15">
      <c r="B92" s="102">
        <v>358</v>
      </c>
      <c r="C92" s="122" t="str">
        <f>VLOOKUP(B92,[1]Tabelle1!$A$1:$B$68,2,FALSE)</f>
        <v>Heidekreis</v>
      </c>
      <c r="D92" s="101">
        <v>2019</v>
      </c>
      <c r="E92" s="126">
        <f>VLOOKUP(B92,A22_2019_roh!$B$2:$M$56,3,FALSE)</f>
        <v>6278</v>
      </c>
      <c r="F92" s="126">
        <f>VLOOKUP(B92,A22_2019_roh!$B$2:$M$56,4,FALSE)</f>
        <v>317</v>
      </c>
      <c r="G92" s="126">
        <f>VLOOKUP(B92,A22_2019_roh!$B$2:$M$56,5,FALSE)</f>
        <v>5961</v>
      </c>
      <c r="H92" s="126">
        <f>VLOOKUP(B92,A22_2019_roh!$B$2:$M$56,6,FALSE)</f>
        <v>3766</v>
      </c>
      <c r="I92" s="126">
        <f>VLOOKUP(B92,A22_2019_roh!$B$2:$M$56,7,FALSE)</f>
        <v>2512</v>
      </c>
      <c r="J92" s="126">
        <f>VLOOKUP(B92,A22_2019_roh!$B$2:$M$56,8,FALSE)</f>
        <v>1823</v>
      </c>
      <c r="K92" s="126">
        <f>VLOOKUP(B92,A22_2019_roh!$B$2:$M$56,9,FALSE)</f>
        <v>352</v>
      </c>
      <c r="L92" s="126">
        <f>VLOOKUP(B92,A22_2019_roh!$B$2:$M$56,10,FALSE)</f>
        <v>1471</v>
      </c>
      <c r="M92" s="126">
        <f>VLOOKUP(B92,A22_2019_roh!$B$2:$M$56,11,FALSE)</f>
        <v>1200</v>
      </c>
      <c r="N92" s="126">
        <f>VLOOKUP(B92,A22_2019_roh!$B$2:$M$56,12,FALSE)</f>
        <v>623</v>
      </c>
      <c r="O92" s="127">
        <f t="shared" si="14"/>
        <v>4455</v>
      </c>
      <c r="P92" s="128">
        <f t="shared" si="15"/>
        <v>-35</v>
      </c>
      <c r="Q92" s="128">
        <f t="shared" si="16"/>
        <v>4490</v>
      </c>
      <c r="R92" s="128">
        <f t="shared" si="17"/>
        <v>2566</v>
      </c>
      <c r="S92" s="128">
        <f t="shared" si="18"/>
        <v>1889</v>
      </c>
    </row>
    <row r="93" spans="2:19" s="101" customFormat="1" ht="8.25" x14ac:dyDescent="0.15">
      <c r="B93" s="102">
        <v>359</v>
      </c>
      <c r="C93" s="122" t="str">
        <f>VLOOKUP(B93,[1]Tabelle1!$A$1:$B$68,2,FALSE)</f>
        <v>Stade</v>
      </c>
      <c r="D93" s="101">
        <v>2019</v>
      </c>
      <c r="E93" s="126">
        <f>VLOOKUP(B93,A22_2019_roh!$B$2:$M$56,3,FALSE)</f>
        <v>3345</v>
      </c>
      <c r="F93" s="126">
        <f>VLOOKUP(B93,A22_2019_roh!$B$2:$M$56,4,FALSE)</f>
        <v>514</v>
      </c>
      <c r="G93" s="126">
        <f>VLOOKUP(B93,A22_2019_roh!$B$2:$M$56,5,FALSE)</f>
        <v>2831</v>
      </c>
      <c r="H93" s="126">
        <f>VLOOKUP(B93,A22_2019_roh!$B$2:$M$56,6,FALSE)</f>
        <v>2142</v>
      </c>
      <c r="I93" s="126">
        <f>VLOOKUP(B93,A22_2019_roh!$B$2:$M$56,7,FALSE)</f>
        <v>1203</v>
      </c>
      <c r="J93" s="126">
        <f>VLOOKUP(B93,A22_2019_roh!$B$2:$M$56,8,FALSE)</f>
        <v>2757</v>
      </c>
      <c r="K93" s="126">
        <f>VLOOKUP(B93,A22_2019_roh!$B$2:$M$56,9,FALSE)</f>
        <v>587</v>
      </c>
      <c r="L93" s="126">
        <f>VLOOKUP(B93,A22_2019_roh!$B$2:$M$56,10,FALSE)</f>
        <v>2170</v>
      </c>
      <c r="M93" s="126">
        <f>VLOOKUP(B93,A22_2019_roh!$B$2:$M$56,11,FALSE)</f>
        <v>1906</v>
      </c>
      <c r="N93" s="126">
        <f>VLOOKUP(B93,A22_2019_roh!$B$2:$M$56,12,FALSE)</f>
        <v>851</v>
      </c>
      <c r="O93" s="127">
        <f t="shared" si="14"/>
        <v>588</v>
      </c>
      <c r="P93" s="128">
        <f t="shared" si="15"/>
        <v>-73</v>
      </c>
      <c r="Q93" s="128">
        <f t="shared" si="16"/>
        <v>661</v>
      </c>
      <c r="R93" s="128">
        <f t="shared" si="17"/>
        <v>236</v>
      </c>
      <c r="S93" s="128">
        <f t="shared" si="18"/>
        <v>352</v>
      </c>
    </row>
    <row r="94" spans="2:19" s="101" customFormat="1" ht="8.25" x14ac:dyDescent="0.15">
      <c r="B94" s="102">
        <v>360</v>
      </c>
      <c r="C94" s="122" t="str">
        <f>VLOOKUP(B94,[1]Tabelle1!$A$1:$B$68,2,FALSE)</f>
        <v>Uelzen</v>
      </c>
      <c r="D94" s="101">
        <v>2019</v>
      </c>
      <c r="E94" s="126">
        <f>VLOOKUP(B94,A22_2019_roh!$B$2:$M$56,3,FALSE)</f>
        <v>1020</v>
      </c>
      <c r="F94" s="126">
        <f>VLOOKUP(B94,A22_2019_roh!$B$2:$M$56,4,FALSE)</f>
        <v>261</v>
      </c>
      <c r="G94" s="126">
        <f>VLOOKUP(B94,A22_2019_roh!$B$2:$M$56,5,FALSE)</f>
        <v>759</v>
      </c>
      <c r="H94" s="126">
        <f>VLOOKUP(B94,A22_2019_roh!$B$2:$M$56,6,FALSE)</f>
        <v>636</v>
      </c>
      <c r="I94" s="126">
        <f>VLOOKUP(B94,A22_2019_roh!$B$2:$M$56,7,FALSE)</f>
        <v>384</v>
      </c>
      <c r="J94" s="126">
        <f>VLOOKUP(B94,A22_2019_roh!$B$2:$M$56,8,FALSE)</f>
        <v>881</v>
      </c>
      <c r="K94" s="126">
        <f>VLOOKUP(B94,A22_2019_roh!$B$2:$M$56,9,FALSE)</f>
        <v>275</v>
      </c>
      <c r="L94" s="126">
        <f>VLOOKUP(B94,A22_2019_roh!$B$2:$M$56,10,FALSE)</f>
        <v>606</v>
      </c>
      <c r="M94" s="126">
        <f>VLOOKUP(B94,A22_2019_roh!$B$2:$M$56,11,FALSE)</f>
        <v>610</v>
      </c>
      <c r="N94" s="126">
        <f>VLOOKUP(B94,A22_2019_roh!$B$2:$M$56,12,FALSE)</f>
        <v>271</v>
      </c>
      <c r="O94" s="127">
        <f t="shared" si="14"/>
        <v>139</v>
      </c>
      <c r="P94" s="128">
        <f t="shared" si="15"/>
        <v>-14</v>
      </c>
      <c r="Q94" s="128">
        <f t="shared" si="16"/>
        <v>153</v>
      </c>
      <c r="R94" s="128">
        <f t="shared" si="17"/>
        <v>26</v>
      </c>
      <c r="S94" s="128">
        <f t="shared" si="18"/>
        <v>113</v>
      </c>
    </row>
    <row r="95" spans="2:19" s="101" customFormat="1" ht="8.25" x14ac:dyDescent="0.15">
      <c r="B95" s="102">
        <v>361</v>
      </c>
      <c r="C95" s="122" t="str">
        <f>VLOOKUP(B95,[1]Tabelle1!$A$1:$B$68,2,FALSE)</f>
        <v>Verden</v>
      </c>
      <c r="D95" s="101">
        <v>2019</v>
      </c>
      <c r="E95" s="126">
        <f>VLOOKUP(B95,A22_2019_roh!$B$2:$M$56,3,FALSE)</f>
        <v>1482</v>
      </c>
      <c r="F95" s="126">
        <f>VLOOKUP(B95,A22_2019_roh!$B$2:$M$56,4,FALSE)</f>
        <v>300</v>
      </c>
      <c r="G95" s="126">
        <f>VLOOKUP(B95,A22_2019_roh!$B$2:$M$56,5,FALSE)</f>
        <v>1182</v>
      </c>
      <c r="H95" s="126">
        <f>VLOOKUP(B95,A22_2019_roh!$B$2:$M$56,6,FALSE)</f>
        <v>908</v>
      </c>
      <c r="I95" s="126">
        <f>VLOOKUP(B95,A22_2019_roh!$B$2:$M$56,7,FALSE)</f>
        <v>574</v>
      </c>
      <c r="J95" s="126">
        <f>VLOOKUP(B95,A22_2019_roh!$B$2:$M$56,8,FALSE)</f>
        <v>1262</v>
      </c>
      <c r="K95" s="126">
        <f>VLOOKUP(B95,A22_2019_roh!$B$2:$M$56,9,FALSE)</f>
        <v>380</v>
      </c>
      <c r="L95" s="126">
        <f>VLOOKUP(B95,A22_2019_roh!$B$2:$M$56,10,FALSE)</f>
        <v>882</v>
      </c>
      <c r="M95" s="126">
        <f>VLOOKUP(B95,A22_2019_roh!$B$2:$M$56,11,FALSE)</f>
        <v>841</v>
      </c>
      <c r="N95" s="126">
        <f>VLOOKUP(B95,A22_2019_roh!$B$2:$M$56,12,FALSE)</f>
        <v>421</v>
      </c>
      <c r="O95" s="127">
        <f t="shared" si="14"/>
        <v>220</v>
      </c>
      <c r="P95" s="128">
        <f t="shared" si="15"/>
        <v>-80</v>
      </c>
      <c r="Q95" s="128">
        <f t="shared" si="16"/>
        <v>300</v>
      </c>
      <c r="R95" s="128">
        <f t="shared" si="17"/>
        <v>67</v>
      </c>
      <c r="S95" s="128">
        <f t="shared" si="18"/>
        <v>153</v>
      </c>
    </row>
    <row r="96" spans="2:19" s="40" customFormat="1" ht="12" customHeight="1" x14ac:dyDescent="0.15">
      <c r="B96" s="102">
        <v>3</v>
      </c>
      <c r="C96" s="105" t="str">
        <f>VLOOKUP(B96,[1]Tabelle1!$A$1:$B$68,2,FALSE)</f>
        <v>Statistische Region Lüneburg</v>
      </c>
      <c r="D96" s="40">
        <v>2019</v>
      </c>
      <c r="E96" s="100">
        <f>VLOOKUP(B96,A22_2019_roh!$B$2:$M$56,3,FALSE)</f>
        <v>25589</v>
      </c>
      <c r="F96" s="100">
        <f>VLOOKUP(B96,A22_2019_roh!$B$2:$M$56,4,FALSE)</f>
        <v>4259</v>
      </c>
      <c r="G96" s="100">
        <f>VLOOKUP(B96,A22_2019_roh!$B$2:$M$56,5,FALSE)</f>
        <v>21330</v>
      </c>
      <c r="H96" s="100">
        <f>VLOOKUP(B96,A22_2019_roh!$B$2:$M$56,6,FALSE)</f>
        <v>16038</v>
      </c>
      <c r="I96" s="100">
        <f>VLOOKUP(B96,A22_2019_roh!$B$2:$M$56,7,FALSE)</f>
        <v>9551</v>
      </c>
      <c r="J96" s="100">
        <f>VLOOKUP(B96,A22_2019_roh!$B$2:$M$56,8,FALSE)</f>
        <v>18515</v>
      </c>
      <c r="K96" s="100">
        <f>VLOOKUP(B96,A22_2019_roh!$B$2:$M$56,9,FALSE)</f>
        <v>5085</v>
      </c>
      <c r="L96" s="100">
        <f>VLOOKUP(B96,A22_2019_roh!$B$2:$M$56,10,FALSE)</f>
        <v>13430</v>
      </c>
      <c r="M96" s="100">
        <f>VLOOKUP(B96,A22_2019_roh!$B$2:$M$56,11,FALSE)</f>
        <v>12552</v>
      </c>
      <c r="N96" s="100">
        <f>VLOOKUP(B96,A22_2019_roh!$B$2:$M$56,12,FALSE)</f>
        <v>5963</v>
      </c>
      <c r="O96" s="41">
        <f t="shared" si="14"/>
        <v>7074</v>
      </c>
      <c r="P96" s="95">
        <f t="shared" si="15"/>
        <v>-826</v>
      </c>
      <c r="Q96" s="95">
        <f t="shared" si="16"/>
        <v>7900</v>
      </c>
      <c r="R96" s="95">
        <f t="shared" si="17"/>
        <v>3486</v>
      </c>
      <c r="S96" s="95">
        <f t="shared" si="18"/>
        <v>3588</v>
      </c>
    </row>
    <row r="97" spans="2:19" s="101" customFormat="1" ht="8.25" x14ac:dyDescent="0.15">
      <c r="B97" s="102">
        <v>401</v>
      </c>
      <c r="C97" s="122" t="str">
        <f>VLOOKUP(B97,[1]Tabelle1!$A$1:$B$68,2,FALSE)</f>
        <v>Delmenhorst  Stadt</v>
      </c>
      <c r="D97" s="101">
        <v>2019</v>
      </c>
      <c r="E97" s="126">
        <f>VLOOKUP(B97,A22_2019_roh!$B$2:$M$56,3,FALSE)</f>
        <v>1633</v>
      </c>
      <c r="F97" s="126">
        <f>VLOOKUP(B97,A22_2019_roh!$B$2:$M$56,4,FALSE)</f>
        <v>285</v>
      </c>
      <c r="G97" s="126">
        <f>VLOOKUP(B97,A22_2019_roh!$B$2:$M$56,5,FALSE)</f>
        <v>1348</v>
      </c>
      <c r="H97" s="126">
        <f>VLOOKUP(B97,A22_2019_roh!$B$2:$M$56,6,FALSE)</f>
        <v>980</v>
      </c>
      <c r="I97" s="126">
        <f>VLOOKUP(B97,A22_2019_roh!$B$2:$M$56,7,FALSE)</f>
        <v>653</v>
      </c>
      <c r="J97" s="126">
        <f>VLOOKUP(B97,A22_2019_roh!$B$2:$M$56,8,FALSE)</f>
        <v>1350</v>
      </c>
      <c r="K97" s="126">
        <f>VLOOKUP(B97,A22_2019_roh!$B$2:$M$56,9,FALSE)</f>
        <v>337</v>
      </c>
      <c r="L97" s="126">
        <f>VLOOKUP(B97,A22_2019_roh!$B$2:$M$56,10,FALSE)</f>
        <v>1013</v>
      </c>
      <c r="M97" s="126">
        <f>VLOOKUP(B97,A22_2019_roh!$B$2:$M$56,11,FALSE)</f>
        <v>924</v>
      </c>
      <c r="N97" s="126">
        <f>VLOOKUP(B97,A22_2019_roh!$B$2:$M$56,12,FALSE)</f>
        <v>426</v>
      </c>
      <c r="O97" s="127">
        <f t="shared" si="14"/>
        <v>283</v>
      </c>
      <c r="P97" s="128">
        <f t="shared" si="15"/>
        <v>-52</v>
      </c>
      <c r="Q97" s="128">
        <f t="shared" si="16"/>
        <v>335</v>
      </c>
      <c r="R97" s="128">
        <f t="shared" si="17"/>
        <v>56</v>
      </c>
      <c r="S97" s="128">
        <f t="shared" si="18"/>
        <v>227</v>
      </c>
    </row>
    <row r="98" spans="2:19" s="101" customFormat="1" ht="8.25" x14ac:dyDescent="0.15">
      <c r="B98" s="102">
        <v>402</v>
      </c>
      <c r="C98" s="122" t="str">
        <f>VLOOKUP(B98,[1]Tabelle1!$A$1:$B$68,2,FALSE)</f>
        <v>Emden  Stadt</v>
      </c>
      <c r="D98" s="101">
        <v>2019</v>
      </c>
      <c r="E98" s="126">
        <f>VLOOKUP(B98,A22_2019_roh!$B$2:$M$56,3,FALSE)</f>
        <v>742</v>
      </c>
      <c r="F98" s="126">
        <f>VLOOKUP(B98,A22_2019_roh!$B$2:$M$56,4,FALSE)</f>
        <v>137</v>
      </c>
      <c r="G98" s="126">
        <f>VLOOKUP(B98,A22_2019_roh!$B$2:$M$56,5,FALSE)</f>
        <v>605</v>
      </c>
      <c r="H98" s="126">
        <f>VLOOKUP(B98,A22_2019_roh!$B$2:$M$56,6,FALSE)</f>
        <v>504</v>
      </c>
      <c r="I98" s="126">
        <f>VLOOKUP(B98,A22_2019_roh!$B$2:$M$56,7,FALSE)</f>
        <v>238</v>
      </c>
      <c r="J98" s="126">
        <f>VLOOKUP(B98,A22_2019_roh!$B$2:$M$56,8,FALSE)</f>
        <v>599</v>
      </c>
      <c r="K98" s="126">
        <f>VLOOKUP(B98,A22_2019_roh!$B$2:$M$56,9,FALSE)</f>
        <v>202</v>
      </c>
      <c r="L98" s="126">
        <f>VLOOKUP(B98,A22_2019_roh!$B$2:$M$56,10,FALSE)</f>
        <v>397</v>
      </c>
      <c r="M98" s="126">
        <f>VLOOKUP(B98,A22_2019_roh!$B$2:$M$56,11,FALSE)</f>
        <v>424</v>
      </c>
      <c r="N98" s="126">
        <f>VLOOKUP(B98,A22_2019_roh!$B$2:$M$56,12,FALSE)</f>
        <v>175</v>
      </c>
      <c r="O98" s="127">
        <f t="shared" si="14"/>
        <v>143</v>
      </c>
      <c r="P98" s="128">
        <f t="shared" si="15"/>
        <v>-65</v>
      </c>
      <c r="Q98" s="128">
        <f t="shared" si="16"/>
        <v>208</v>
      </c>
      <c r="R98" s="128">
        <f t="shared" si="17"/>
        <v>80</v>
      </c>
      <c r="S98" s="128">
        <f t="shared" si="18"/>
        <v>63</v>
      </c>
    </row>
    <row r="99" spans="2:19" s="101" customFormat="1" ht="8.25" x14ac:dyDescent="0.15">
      <c r="B99" s="102">
        <v>403</v>
      </c>
      <c r="C99" s="122" t="str">
        <f>VLOOKUP(B99,[1]Tabelle1!$A$1:$B$68,2,FALSE)</f>
        <v>Oldenburg(Oldb)  Stadt</v>
      </c>
      <c r="D99" s="101">
        <v>2019</v>
      </c>
      <c r="E99" s="126">
        <f>VLOOKUP(B99,A22_2019_roh!$B$2:$M$56,3,FALSE)</f>
        <v>2794</v>
      </c>
      <c r="F99" s="126">
        <f>VLOOKUP(B99,A22_2019_roh!$B$2:$M$56,4,FALSE)</f>
        <v>555</v>
      </c>
      <c r="G99" s="126">
        <f>VLOOKUP(B99,A22_2019_roh!$B$2:$M$56,5,FALSE)</f>
        <v>2239</v>
      </c>
      <c r="H99" s="126">
        <f>VLOOKUP(B99,A22_2019_roh!$B$2:$M$56,6,FALSE)</f>
        <v>1713</v>
      </c>
      <c r="I99" s="126">
        <f>VLOOKUP(B99,A22_2019_roh!$B$2:$M$56,7,FALSE)</f>
        <v>1081</v>
      </c>
      <c r="J99" s="126">
        <f>VLOOKUP(B99,A22_2019_roh!$B$2:$M$56,8,FALSE)</f>
        <v>2082</v>
      </c>
      <c r="K99" s="126">
        <f>VLOOKUP(B99,A22_2019_roh!$B$2:$M$56,9,FALSE)</f>
        <v>647</v>
      </c>
      <c r="L99" s="126">
        <f>VLOOKUP(B99,A22_2019_roh!$B$2:$M$56,10,FALSE)</f>
        <v>1435</v>
      </c>
      <c r="M99" s="126">
        <f>VLOOKUP(B99,A22_2019_roh!$B$2:$M$56,11,FALSE)</f>
        <v>1334</v>
      </c>
      <c r="N99" s="126">
        <f>VLOOKUP(B99,A22_2019_roh!$B$2:$M$56,12,FALSE)</f>
        <v>748</v>
      </c>
      <c r="O99" s="127">
        <f t="shared" si="14"/>
        <v>712</v>
      </c>
      <c r="P99" s="128">
        <f t="shared" si="15"/>
        <v>-92</v>
      </c>
      <c r="Q99" s="128">
        <f t="shared" si="16"/>
        <v>804</v>
      </c>
      <c r="R99" s="128">
        <f t="shared" si="17"/>
        <v>379</v>
      </c>
      <c r="S99" s="128">
        <f t="shared" si="18"/>
        <v>333</v>
      </c>
    </row>
    <row r="100" spans="2:19" s="101" customFormat="1" ht="8.25" x14ac:dyDescent="0.15">
      <c r="B100" s="102">
        <v>404</v>
      </c>
      <c r="C100" s="122" t="str">
        <f>VLOOKUP(B100,[1]Tabelle1!$A$1:$B$68,2,FALSE)</f>
        <v>Osnabrück  Stadt</v>
      </c>
      <c r="D100" s="101">
        <v>2019</v>
      </c>
      <c r="E100" s="126">
        <f>VLOOKUP(B100,A22_2019_roh!$B$2:$M$56,3,FALSE)</f>
        <v>2650</v>
      </c>
      <c r="F100" s="126">
        <f>VLOOKUP(B100,A22_2019_roh!$B$2:$M$56,4,FALSE)</f>
        <v>412</v>
      </c>
      <c r="G100" s="126">
        <f>VLOOKUP(B100,A22_2019_roh!$B$2:$M$56,5,FALSE)</f>
        <v>2238</v>
      </c>
      <c r="H100" s="126">
        <f>VLOOKUP(B100,A22_2019_roh!$B$2:$M$56,6,FALSE)</f>
        <v>1395</v>
      </c>
      <c r="I100" s="126">
        <f>VLOOKUP(B100,A22_2019_roh!$B$2:$M$56,7,FALSE)</f>
        <v>1255</v>
      </c>
      <c r="J100" s="126">
        <f>VLOOKUP(B100,A22_2019_roh!$B$2:$M$56,8,FALSE)</f>
        <v>2066</v>
      </c>
      <c r="K100" s="126">
        <f>VLOOKUP(B100,A22_2019_roh!$B$2:$M$56,9,FALSE)</f>
        <v>488</v>
      </c>
      <c r="L100" s="126">
        <f>VLOOKUP(B100,A22_2019_roh!$B$2:$M$56,10,FALSE)</f>
        <v>1578</v>
      </c>
      <c r="M100" s="126">
        <f>VLOOKUP(B100,A22_2019_roh!$B$2:$M$56,11,FALSE)</f>
        <v>1242</v>
      </c>
      <c r="N100" s="126">
        <f>VLOOKUP(B100,A22_2019_roh!$B$2:$M$56,12,FALSE)</f>
        <v>824</v>
      </c>
      <c r="O100" s="127">
        <f t="shared" si="14"/>
        <v>584</v>
      </c>
      <c r="P100" s="128">
        <f t="shared" si="15"/>
        <v>-76</v>
      </c>
      <c r="Q100" s="128">
        <f t="shared" si="16"/>
        <v>660</v>
      </c>
      <c r="R100" s="128">
        <f t="shared" si="17"/>
        <v>153</v>
      </c>
      <c r="S100" s="128">
        <f t="shared" si="18"/>
        <v>431</v>
      </c>
    </row>
    <row r="101" spans="2:19" s="101" customFormat="1" ht="8.25" x14ac:dyDescent="0.15">
      <c r="B101" s="102">
        <v>405</v>
      </c>
      <c r="C101" s="122" t="str">
        <f>VLOOKUP(B101,[1]Tabelle1!$A$1:$B$68,2,FALSE)</f>
        <v>Wilhelmshaven  Stadt</v>
      </c>
      <c r="D101" s="101">
        <v>2019</v>
      </c>
      <c r="E101" s="126">
        <f>VLOOKUP(B101,A22_2019_roh!$B$2:$M$56,3,FALSE)</f>
        <v>1550</v>
      </c>
      <c r="F101" s="126">
        <f>VLOOKUP(B101,A22_2019_roh!$B$2:$M$56,4,FALSE)</f>
        <v>338</v>
      </c>
      <c r="G101" s="126">
        <f>VLOOKUP(B101,A22_2019_roh!$B$2:$M$56,5,FALSE)</f>
        <v>1212</v>
      </c>
      <c r="H101" s="126">
        <f>VLOOKUP(B101,A22_2019_roh!$B$2:$M$56,6,FALSE)</f>
        <v>1067</v>
      </c>
      <c r="I101" s="126">
        <f>VLOOKUP(B101,A22_2019_roh!$B$2:$M$56,7,FALSE)</f>
        <v>483</v>
      </c>
      <c r="J101" s="126">
        <f>VLOOKUP(B101,A22_2019_roh!$B$2:$M$56,8,FALSE)</f>
        <v>1242</v>
      </c>
      <c r="K101" s="126">
        <f>VLOOKUP(B101,A22_2019_roh!$B$2:$M$56,9,FALSE)</f>
        <v>370</v>
      </c>
      <c r="L101" s="126">
        <f>VLOOKUP(B101,A22_2019_roh!$B$2:$M$56,10,FALSE)</f>
        <v>872</v>
      </c>
      <c r="M101" s="126">
        <f>VLOOKUP(B101,A22_2019_roh!$B$2:$M$56,11,FALSE)</f>
        <v>951</v>
      </c>
      <c r="N101" s="126">
        <f>VLOOKUP(B101,A22_2019_roh!$B$2:$M$56,12,FALSE)</f>
        <v>291</v>
      </c>
      <c r="O101" s="127">
        <f t="shared" si="14"/>
        <v>308</v>
      </c>
      <c r="P101" s="128">
        <f t="shared" si="15"/>
        <v>-32</v>
      </c>
      <c r="Q101" s="128">
        <f t="shared" si="16"/>
        <v>340</v>
      </c>
      <c r="R101" s="128">
        <f t="shared" si="17"/>
        <v>116</v>
      </c>
      <c r="S101" s="128">
        <f t="shared" si="18"/>
        <v>192</v>
      </c>
    </row>
    <row r="102" spans="2:19" s="101" customFormat="1" ht="8.25" x14ac:dyDescent="0.15">
      <c r="B102" s="102">
        <v>451</v>
      </c>
      <c r="C102" s="122" t="str">
        <f>VLOOKUP(B102,[1]Tabelle1!$A$1:$B$68,2,FALSE)</f>
        <v>Ammerland</v>
      </c>
      <c r="D102" s="101">
        <v>2019</v>
      </c>
      <c r="E102" s="126">
        <f>VLOOKUP(B102,A22_2019_roh!$B$2:$M$56,3,FALSE)</f>
        <v>1900</v>
      </c>
      <c r="F102" s="126">
        <f>VLOOKUP(B102,A22_2019_roh!$B$2:$M$56,4,FALSE)</f>
        <v>203</v>
      </c>
      <c r="G102" s="126">
        <f>VLOOKUP(B102,A22_2019_roh!$B$2:$M$56,5,FALSE)</f>
        <v>1697</v>
      </c>
      <c r="H102" s="126">
        <f>VLOOKUP(B102,A22_2019_roh!$B$2:$M$56,6,FALSE)</f>
        <v>1192</v>
      </c>
      <c r="I102" s="126">
        <f>VLOOKUP(B102,A22_2019_roh!$B$2:$M$56,7,FALSE)</f>
        <v>708</v>
      </c>
      <c r="J102" s="126">
        <f>VLOOKUP(B102,A22_2019_roh!$B$2:$M$56,8,FALSE)</f>
        <v>1557</v>
      </c>
      <c r="K102" s="126">
        <f>VLOOKUP(B102,A22_2019_roh!$B$2:$M$56,9,FALSE)</f>
        <v>203</v>
      </c>
      <c r="L102" s="126">
        <f>VLOOKUP(B102,A22_2019_roh!$B$2:$M$56,10,FALSE)</f>
        <v>1354</v>
      </c>
      <c r="M102" s="126">
        <f>VLOOKUP(B102,A22_2019_roh!$B$2:$M$56,11,FALSE)</f>
        <v>1062</v>
      </c>
      <c r="N102" s="126">
        <f>VLOOKUP(B102,A22_2019_roh!$B$2:$M$56,12,FALSE)</f>
        <v>495</v>
      </c>
      <c r="O102" s="127">
        <f t="shared" si="14"/>
        <v>343</v>
      </c>
      <c r="P102" s="128">
        <f t="shared" si="15"/>
        <v>0</v>
      </c>
      <c r="Q102" s="128">
        <f t="shared" si="16"/>
        <v>343</v>
      </c>
      <c r="R102" s="128">
        <f t="shared" si="17"/>
        <v>130</v>
      </c>
      <c r="S102" s="128">
        <f t="shared" si="18"/>
        <v>213</v>
      </c>
    </row>
    <row r="103" spans="2:19" s="101" customFormat="1" ht="8.25" x14ac:dyDescent="0.15">
      <c r="B103" s="102">
        <v>452</v>
      </c>
      <c r="C103" s="122" t="str">
        <f>VLOOKUP(B103,[1]Tabelle1!$A$1:$B$68,2,FALSE)</f>
        <v>Aurich</v>
      </c>
      <c r="D103" s="101">
        <v>2019</v>
      </c>
      <c r="E103" s="126">
        <f>VLOOKUP(B103,A22_2019_roh!$B$2:$M$56,3,FALSE)</f>
        <v>1925</v>
      </c>
      <c r="F103" s="126">
        <f>VLOOKUP(B103,A22_2019_roh!$B$2:$M$56,4,FALSE)</f>
        <v>338</v>
      </c>
      <c r="G103" s="126">
        <f>VLOOKUP(B103,A22_2019_roh!$B$2:$M$56,5,FALSE)</f>
        <v>1587</v>
      </c>
      <c r="H103" s="126">
        <f>VLOOKUP(B103,A22_2019_roh!$B$2:$M$56,6,FALSE)</f>
        <v>1142</v>
      </c>
      <c r="I103" s="126">
        <f>VLOOKUP(B103,A22_2019_roh!$B$2:$M$56,7,FALSE)</f>
        <v>783</v>
      </c>
      <c r="J103" s="126">
        <f>VLOOKUP(B103,A22_2019_roh!$B$2:$M$56,8,FALSE)</f>
        <v>2041</v>
      </c>
      <c r="K103" s="126">
        <f>VLOOKUP(B103,A22_2019_roh!$B$2:$M$56,9,FALSE)</f>
        <v>403</v>
      </c>
      <c r="L103" s="126">
        <f>VLOOKUP(B103,A22_2019_roh!$B$2:$M$56,10,FALSE)</f>
        <v>1638</v>
      </c>
      <c r="M103" s="126">
        <f>VLOOKUP(B103,A22_2019_roh!$B$2:$M$56,11,FALSE)</f>
        <v>1292</v>
      </c>
      <c r="N103" s="126">
        <f>VLOOKUP(B103,A22_2019_roh!$B$2:$M$56,12,FALSE)</f>
        <v>749</v>
      </c>
      <c r="O103" s="127">
        <f t="shared" si="14"/>
        <v>-116</v>
      </c>
      <c r="P103" s="128">
        <f t="shared" si="15"/>
        <v>-65</v>
      </c>
      <c r="Q103" s="128">
        <f t="shared" si="16"/>
        <v>-51</v>
      </c>
      <c r="R103" s="128">
        <f t="shared" si="17"/>
        <v>-150</v>
      </c>
      <c r="S103" s="128">
        <f t="shared" si="18"/>
        <v>34</v>
      </c>
    </row>
    <row r="104" spans="2:19" s="101" customFormat="1" ht="8.25" x14ac:dyDescent="0.15">
      <c r="B104" s="102">
        <v>453</v>
      </c>
      <c r="C104" s="122" t="str">
        <f>VLOOKUP(B104,[1]Tabelle1!$A$1:$B$68,2,FALSE)</f>
        <v>Cloppenburg</v>
      </c>
      <c r="D104" s="101">
        <v>2019</v>
      </c>
      <c r="E104" s="126">
        <f>VLOOKUP(B104,A22_2019_roh!$B$2:$M$56,3,FALSE)</f>
        <v>9970</v>
      </c>
      <c r="F104" s="126">
        <f>VLOOKUP(B104,A22_2019_roh!$B$2:$M$56,4,FALSE)</f>
        <v>241</v>
      </c>
      <c r="G104" s="126">
        <f>VLOOKUP(B104,A22_2019_roh!$B$2:$M$56,5,FALSE)</f>
        <v>9729</v>
      </c>
      <c r="H104" s="126">
        <f>VLOOKUP(B104,A22_2019_roh!$B$2:$M$56,6,FALSE)</f>
        <v>6630</v>
      </c>
      <c r="I104" s="126">
        <f>VLOOKUP(B104,A22_2019_roh!$B$2:$M$56,7,FALSE)</f>
        <v>3340</v>
      </c>
      <c r="J104" s="126">
        <f>VLOOKUP(B104,A22_2019_roh!$B$2:$M$56,8,FALSE)</f>
        <v>9364</v>
      </c>
      <c r="K104" s="126">
        <f>VLOOKUP(B104,A22_2019_roh!$B$2:$M$56,9,FALSE)</f>
        <v>269</v>
      </c>
      <c r="L104" s="126">
        <f>VLOOKUP(B104,A22_2019_roh!$B$2:$M$56,10,FALSE)</f>
        <v>9095</v>
      </c>
      <c r="M104" s="126">
        <f>VLOOKUP(B104,A22_2019_roh!$B$2:$M$56,11,FALSE)</f>
        <v>6371</v>
      </c>
      <c r="N104" s="126">
        <f>VLOOKUP(B104,A22_2019_roh!$B$2:$M$56,12,FALSE)</f>
        <v>2993</v>
      </c>
      <c r="O104" s="127">
        <f t="shared" si="14"/>
        <v>606</v>
      </c>
      <c r="P104" s="128">
        <f t="shared" si="15"/>
        <v>-28</v>
      </c>
      <c r="Q104" s="128">
        <f t="shared" si="16"/>
        <v>634</v>
      </c>
      <c r="R104" s="128">
        <f t="shared" si="17"/>
        <v>259</v>
      </c>
      <c r="S104" s="128">
        <f t="shared" si="18"/>
        <v>347</v>
      </c>
    </row>
    <row r="105" spans="2:19" s="101" customFormat="1" ht="8.25" x14ac:dyDescent="0.15">
      <c r="B105" s="102">
        <v>454</v>
      </c>
      <c r="C105" s="122" t="str">
        <f>VLOOKUP(B105,[1]Tabelle1!$A$1:$B$68,2,FALSE)</f>
        <v>Emsland</v>
      </c>
      <c r="D105" s="101">
        <v>2019</v>
      </c>
      <c r="E105" s="126">
        <f>VLOOKUP(B105,A22_2019_roh!$B$2:$M$56,3,FALSE)</f>
        <v>10377</v>
      </c>
      <c r="F105" s="126">
        <f>VLOOKUP(B105,A22_2019_roh!$B$2:$M$56,4,FALSE)</f>
        <v>540</v>
      </c>
      <c r="G105" s="126">
        <f>VLOOKUP(B105,A22_2019_roh!$B$2:$M$56,5,FALSE)</f>
        <v>9837</v>
      </c>
      <c r="H105" s="126">
        <f>VLOOKUP(B105,A22_2019_roh!$B$2:$M$56,6,FALSE)</f>
        <v>7291</v>
      </c>
      <c r="I105" s="126">
        <f>VLOOKUP(B105,A22_2019_roh!$B$2:$M$56,7,FALSE)</f>
        <v>3086</v>
      </c>
      <c r="J105" s="126">
        <f>VLOOKUP(B105,A22_2019_roh!$B$2:$M$56,8,FALSE)</f>
        <v>9157</v>
      </c>
      <c r="K105" s="126">
        <f>VLOOKUP(B105,A22_2019_roh!$B$2:$M$56,9,FALSE)</f>
        <v>656</v>
      </c>
      <c r="L105" s="126">
        <f>VLOOKUP(B105,A22_2019_roh!$B$2:$M$56,10,FALSE)</f>
        <v>8501</v>
      </c>
      <c r="M105" s="126">
        <f>VLOOKUP(B105,A22_2019_roh!$B$2:$M$56,11,FALSE)</f>
        <v>6875</v>
      </c>
      <c r="N105" s="126">
        <f>VLOOKUP(B105,A22_2019_roh!$B$2:$M$56,12,FALSE)</f>
        <v>2282</v>
      </c>
      <c r="O105" s="127">
        <f t="shared" si="14"/>
        <v>1220</v>
      </c>
      <c r="P105" s="128">
        <f t="shared" si="15"/>
        <v>-116</v>
      </c>
      <c r="Q105" s="128">
        <f t="shared" si="16"/>
        <v>1336</v>
      </c>
      <c r="R105" s="128">
        <f t="shared" si="17"/>
        <v>416</v>
      </c>
      <c r="S105" s="128">
        <f t="shared" si="18"/>
        <v>804</v>
      </c>
    </row>
    <row r="106" spans="2:19" s="101" customFormat="1" ht="8.25" x14ac:dyDescent="0.15">
      <c r="B106" s="102">
        <v>455</v>
      </c>
      <c r="C106" s="122" t="str">
        <f>VLOOKUP(B106,[1]Tabelle1!$A$1:$B$68,2,FALSE)</f>
        <v>Friesland</v>
      </c>
      <c r="D106" s="101">
        <v>2019</v>
      </c>
      <c r="E106" s="126">
        <f>VLOOKUP(B106,A22_2019_roh!$B$2:$M$56,3,FALSE)</f>
        <v>823</v>
      </c>
      <c r="F106" s="126">
        <f>VLOOKUP(B106,A22_2019_roh!$B$2:$M$56,4,FALSE)</f>
        <v>231</v>
      </c>
      <c r="G106" s="126">
        <f>VLOOKUP(B106,A22_2019_roh!$B$2:$M$56,5,FALSE)</f>
        <v>592</v>
      </c>
      <c r="H106" s="126">
        <f>VLOOKUP(B106,A22_2019_roh!$B$2:$M$56,6,FALSE)</f>
        <v>525</v>
      </c>
      <c r="I106" s="126">
        <f>VLOOKUP(B106,A22_2019_roh!$B$2:$M$56,7,FALSE)</f>
        <v>298</v>
      </c>
      <c r="J106" s="126">
        <f>VLOOKUP(B106,A22_2019_roh!$B$2:$M$56,8,FALSE)</f>
        <v>751</v>
      </c>
      <c r="K106" s="126">
        <f>VLOOKUP(B106,A22_2019_roh!$B$2:$M$56,9,FALSE)</f>
        <v>227</v>
      </c>
      <c r="L106" s="126">
        <f>VLOOKUP(B106,A22_2019_roh!$B$2:$M$56,10,FALSE)</f>
        <v>524</v>
      </c>
      <c r="M106" s="126">
        <f>VLOOKUP(B106,A22_2019_roh!$B$2:$M$56,11,FALSE)</f>
        <v>493</v>
      </c>
      <c r="N106" s="126">
        <f>VLOOKUP(B106,A22_2019_roh!$B$2:$M$56,12,FALSE)</f>
        <v>258</v>
      </c>
      <c r="O106" s="127">
        <f t="shared" si="14"/>
        <v>72</v>
      </c>
      <c r="P106" s="128">
        <f t="shared" si="15"/>
        <v>4</v>
      </c>
      <c r="Q106" s="128">
        <f t="shared" si="16"/>
        <v>68</v>
      </c>
      <c r="R106" s="128">
        <f t="shared" si="17"/>
        <v>32</v>
      </c>
      <c r="S106" s="128">
        <f t="shared" si="18"/>
        <v>40</v>
      </c>
    </row>
    <row r="107" spans="2:19" s="101" customFormat="1" ht="8.25" x14ac:dyDescent="0.15">
      <c r="B107" s="102">
        <v>456</v>
      </c>
      <c r="C107" s="122" t="str">
        <f>VLOOKUP(B107,[1]Tabelle1!$A$1:$B$68,2,FALSE)</f>
        <v>Grafschaft Bentheim</v>
      </c>
      <c r="D107" s="101">
        <v>2019</v>
      </c>
      <c r="E107" s="126">
        <f>VLOOKUP(B107,A22_2019_roh!$B$2:$M$56,3,FALSE)</f>
        <v>2185</v>
      </c>
      <c r="F107" s="126">
        <f>VLOOKUP(B107,A22_2019_roh!$B$2:$M$56,4,FALSE)</f>
        <v>192</v>
      </c>
      <c r="G107" s="126">
        <f>VLOOKUP(B107,A22_2019_roh!$B$2:$M$56,5,FALSE)</f>
        <v>1993</v>
      </c>
      <c r="H107" s="126">
        <f>VLOOKUP(B107,A22_2019_roh!$B$2:$M$56,6,FALSE)</f>
        <v>1397</v>
      </c>
      <c r="I107" s="126">
        <f>VLOOKUP(B107,A22_2019_roh!$B$2:$M$56,7,FALSE)</f>
        <v>788</v>
      </c>
      <c r="J107" s="126">
        <f>VLOOKUP(B107,A22_2019_roh!$B$2:$M$56,8,FALSE)</f>
        <v>1712</v>
      </c>
      <c r="K107" s="126">
        <f>VLOOKUP(B107,A22_2019_roh!$B$2:$M$56,9,FALSE)</f>
        <v>227</v>
      </c>
      <c r="L107" s="126">
        <f>VLOOKUP(B107,A22_2019_roh!$B$2:$M$56,10,FALSE)</f>
        <v>1485</v>
      </c>
      <c r="M107" s="126">
        <f>VLOOKUP(B107,A22_2019_roh!$B$2:$M$56,11,FALSE)</f>
        <v>1117</v>
      </c>
      <c r="N107" s="126">
        <f>VLOOKUP(B107,A22_2019_roh!$B$2:$M$56,12,FALSE)</f>
        <v>595</v>
      </c>
      <c r="O107" s="127">
        <f t="shared" si="14"/>
        <v>473</v>
      </c>
      <c r="P107" s="128">
        <f t="shared" si="15"/>
        <v>-35</v>
      </c>
      <c r="Q107" s="128">
        <f t="shared" si="16"/>
        <v>508</v>
      </c>
      <c r="R107" s="128">
        <f t="shared" si="17"/>
        <v>280</v>
      </c>
      <c r="S107" s="128">
        <f t="shared" si="18"/>
        <v>193</v>
      </c>
    </row>
    <row r="108" spans="2:19" s="101" customFormat="1" ht="8.25" x14ac:dyDescent="0.15">
      <c r="B108" s="102">
        <v>457</v>
      </c>
      <c r="C108" s="122" t="str">
        <f>VLOOKUP(B108,[1]Tabelle1!$A$1:$B$68,2,FALSE)</f>
        <v>Leer</v>
      </c>
      <c r="D108" s="101">
        <v>2019</v>
      </c>
      <c r="E108" s="126">
        <f>VLOOKUP(B108,A22_2019_roh!$B$2:$M$56,3,FALSE)</f>
        <v>2601</v>
      </c>
      <c r="F108" s="126">
        <f>VLOOKUP(B108,A22_2019_roh!$B$2:$M$56,4,FALSE)</f>
        <v>331</v>
      </c>
      <c r="G108" s="126">
        <f>VLOOKUP(B108,A22_2019_roh!$B$2:$M$56,5,FALSE)</f>
        <v>2270</v>
      </c>
      <c r="H108" s="126">
        <f>VLOOKUP(B108,A22_2019_roh!$B$2:$M$56,6,FALSE)</f>
        <v>1835</v>
      </c>
      <c r="I108" s="126">
        <f>VLOOKUP(B108,A22_2019_roh!$B$2:$M$56,7,FALSE)</f>
        <v>766</v>
      </c>
      <c r="J108" s="126">
        <f>VLOOKUP(B108,A22_2019_roh!$B$2:$M$56,8,FALSE)</f>
        <v>2171</v>
      </c>
      <c r="K108" s="126">
        <f>VLOOKUP(B108,A22_2019_roh!$B$2:$M$56,9,FALSE)</f>
        <v>410</v>
      </c>
      <c r="L108" s="126">
        <f>VLOOKUP(B108,A22_2019_roh!$B$2:$M$56,10,FALSE)</f>
        <v>1761</v>
      </c>
      <c r="M108" s="126">
        <f>VLOOKUP(B108,A22_2019_roh!$B$2:$M$56,11,FALSE)</f>
        <v>1662</v>
      </c>
      <c r="N108" s="126">
        <f>VLOOKUP(B108,A22_2019_roh!$B$2:$M$56,12,FALSE)</f>
        <v>509</v>
      </c>
      <c r="O108" s="127">
        <f t="shared" si="14"/>
        <v>430</v>
      </c>
      <c r="P108" s="128">
        <f t="shared" si="15"/>
        <v>-79</v>
      </c>
      <c r="Q108" s="128">
        <f t="shared" si="16"/>
        <v>509</v>
      </c>
      <c r="R108" s="128">
        <f t="shared" si="17"/>
        <v>173</v>
      </c>
      <c r="S108" s="128">
        <f t="shared" si="18"/>
        <v>257</v>
      </c>
    </row>
    <row r="109" spans="2:19" s="101" customFormat="1" ht="8.25" x14ac:dyDescent="0.15">
      <c r="B109" s="102">
        <v>458</v>
      </c>
      <c r="C109" s="122" t="str">
        <f>VLOOKUP(B109,[1]Tabelle1!$A$1:$B$68,2,FALSE)</f>
        <v>Oldenburg</v>
      </c>
      <c r="D109" s="101">
        <v>2019</v>
      </c>
      <c r="E109" s="126">
        <f>VLOOKUP(B109,A22_2019_roh!$B$2:$M$56,3,FALSE)</f>
        <v>5014</v>
      </c>
      <c r="F109" s="126">
        <f>VLOOKUP(B109,A22_2019_roh!$B$2:$M$56,4,FALSE)</f>
        <v>235</v>
      </c>
      <c r="G109" s="126">
        <f>VLOOKUP(B109,A22_2019_roh!$B$2:$M$56,5,FALSE)</f>
        <v>4779</v>
      </c>
      <c r="H109" s="126">
        <f>VLOOKUP(B109,A22_2019_roh!$B$2:$M$56,6,FALSE)</f>
        <v>2605</v>
      </c>
      <c r="I109" s="126">
        <f>VLOOKUP(B109,A22_2019_roh!$B$2:$M$56,7,FALSE)</f>
        <v>2409</v>
      </c>
      <c r="J109" s="126">
        <f>VLOOKUP(B109,A22_2019_roh!$B$2:$M$56,8,FALSE)</f>
        <v>4535</v>
      </c>
      <c r="K109" s="126">
        <f>VLOOKUP(B109,A22_2019_roh!$B$2:$M$56,9,FALSE)</f>
        <v>297</v>
      </c>
      <c r="L109" s="126">
        <f>VLOOKUP(B109,A22_2019_roh!$B$2:$M$56,10,FALSE)</f>
        <v>4238</v>
      </c>
      <c r="M109" s="126">
        <f>VLOOKUP(B109,A22_2019_roh!$B$2:$M$56,11,FALSE)</f>
        <v>2380</v>
      </c>
      <c r="N109" s="126">
        <f>VLOOKUP(B109,A22_2019_roh!$B$2:$M$56,12,FALSE)</f>
        <v>2155</v>
      </c>
      <c r="O109" s="127">
        <f t="shared" si="14"/>
        <v>479</v>
      </c>
      <c r="P109" s="128">
        <f t="shared" si="15"/>
        <v>-62</v>
      </c>
      <c r="Q109" s="128">
        <f t="shared" si="16"/>
        <v>541</v>
      </c>
      <c r="R109" s="128">
        <f t="shared" si="17"/>
        <v>225</v>
      </c>
      <c r="S109" s="128">
        <f t="shared" si="18"/>
        <v>254</v>
      </c>
    </row>
    <row r="110" spans="2:19" s="101" customFormat="1" ht="8.25" x14ac:dyDescent="0.15">
      <c r="B110" s="102">
        <v>459</v>
      </c>
      <c r="C110" s="122" t="str">
        <f>VLOOKUP(B110,[1]Tabelle1!$A$1:$B$68,2,FALSE)</f>
        <v>Osnabrück</v>
      </c>
      <c r="D110" s="101">
        <v>2019</v>
      </c>
      <c r="E110" s="126">
        <f>VLOOKUP(B110,A22_2019_roh!$B$2:$M$56,3,FALSE)</f>
        <v>8425</v>
      </c>
      <c r="F110" s="126">
        <f>VLOOKUP(B110,A22_2019_roh!$B$2:$M$56,4,FALSE)</f>
        <v>540</v>
      </c>
      <c r="G110" s="126">
        <f>VLOOKUP(B110,A22_2019_roh!$B$2:$M$56,5,FALSE)</f>
        <v>7885</v>
      </c>
      <c r="H110" s="126">
        <f>VLOOKUP(B110,A22_2019_roh!$B$2:$M$56,6,FALSE)</f>
        <v>5151</v>
      </c>
      <c r="I110" s="126">
        <f>VLOOKUP(B110,A22_2019_roh!$B$2:$M$56,7,FALSE)</f>
        <v>3274</v>
      </c>
      <c r="J110" s="126">
        <f>VLOOKUP(B110,A22_2019_roh!$B$2:$M$56,8,FALSE)</f>
        <v>4859</v>
      </c>
      <c r="K110" s="126">
        <f>VLOOKUP(B110,A22_2019_roh!$B$2:$M$56,9,FALSE)</f>
        <v>754</v>
      </c>
      <c r="L110" s="126">
        <f>VLOOKUP(B110,A22_2019_roh!$B$2:$M$56,10,FALSE)</f>
        <v>4105</v>
      </c>
      <c r="M110" s="126">
        <f>VLOOKUP(B110,A22_2019_roh!$B$2:$M$56,11,FALSE)</f>
        <v>3219</v>
      </c>
      <c r="N110" s="126">
        <f>VLOOKUP(B110,A22_2019_roh!$B$2:$M$56,12,FALSE)</f>
        <v>1640</v>
      </c>
      <c r="O110" s="127">
        <f t="shared" si="14"/>
        <v>3566</v>
      </c>
      <c r="P110" s="128">
        <f t="shared" si="15"/>
        <v>-214</v>
      </c>
      <c r="Q110" s="128">
        <f t="shared" si="16"/>
        <v>3780</v>
      </c>
      <c r="R110" s="128">
        <f t="shared" si="17"/>
        <v>1932</v>
      </c>
      <c r="S110" s="128">
        <f t="shared" si="18"/>
        <v>1634</v>
      </c>
    </row>
    <row r="111" spans="2:19" s="101" customFormat="1" ht="8.25" x14ac:dyDescent="0.15">
      <c r="B111" s="102">
        <v>460</v>
      </c>
      <c r="C111" s="122" t="str">
        <f>VLOOKUP(B111,[1]Tabelle1!$A$1:$B$68,2,FALSE)</f>
        <v>Vechta</v>
      </c>
      <c r="D111" s="101">
        <v>2019</v>
      </c>
      <c r="E111" s="126">
        <f>VLOOKUP(B111,A22_2019_roh!$B$2:$M$56,3,FALSE)</f>
        <v>4323</v>
      </c>
      <c r="F111" s="126">
        <f>VLOOKUP(B111,A22_2019_roh!$B$2:$M$56,4,FALSE)</f>
        <v>322</v>
      </c>
      <c r="G111" s="126">
        <f>VLOOKUP(B111,A22_2019_roh!$B$2:$M$56,5,FALSE)</f>
        <v>4001</v>
      </c>
      <c r="H111" s="126">
        <f>VLOOKUP(B111,A22_2019_roh!$B$2:$M$56,6,FALSE)</f>
        <v>2481</v>
      </c>
      <c r="I111" s="126">
        <f>VLOOKUP(B111,A22_2019_roh!$B$2:$M$56,7,FALSE)</f>
        <v>1842</v>
      </c>
      <c r="J111" s="126">
        <f>VLOOKUP(B111,A22_2019_roh!$B$2:$M$56,8,FALSE)</f>
        <v>3812</v>
      </c>
      <c r="K111" s="126">
        <f>VLOOKUP(B111,A22_2019_roh!$B$2:$M$56,9,FALSE)</f>
        <v>438</v>
      </c>
      <c r="L111" s="126">
        <f>VLOOKUP(B111,A22_2019_roh!$B$2:$M$56,10,FALSE)</f>
        <v>3374</v>
      </c>
      <c r="M111" s="126">
        <f>VLOOKUP(B111,A22_2019_roh!$B$2:$M$56,11,FALSE)</f>
        <v>2321</v>
      </c>
      <c r="N111" s="126">
        <f>VLOOKUP(B111,A22_2019_roh!$B$2:$M$56,12,FALSE)</f>
        <v>1491</v>
      </c>
      <c r="O111" s="127">
        <f t="shared" si="14"/>
        <v>511</v>
      </c>
      <c r="P111" s="128">
        <f t="shared" si="15"/>
        <v>-116</v>
      </c>
      <c r="Q111" s="128">
        <f t="shared" si="16"/>
        <v>627</v>
      </c>
      <c r="R111" s="128">
        <f t="shared" si="17"/>
        <v>160</v>
      </c>
      <c r="S111" s="128">
        <f t="shared" si="18"/>
        <v>351</v>
      </c>
    </row>
    <row r="112" spans="2:19" s="101" customFormat="1" ht="8.25" x14ac:dyDescent="0.15">
      <c r="B112" s="102">
        <v>461</v>
      </c>
      <c r="C112" s="122" t="str">
        <f>VLOOKUP(B112,[1]Tabelle1!$A$1:$B$68,2,FALSE)</f>
        <v>Wesermarsch</v>
      </c>
      <c r="D112" s="101">
        <v>2019</v>
      </c>
      <c r="E112" s="126">
        <f>VLOOKUP(B112,A22_2019_roh!$B$2:$M$56,3,FALSE)</f>
        <v>1214</v>
      </c>
      <c r="F112" s="126">
        <f>VLOOKUP(B112,A22_2019_roh!$B$2:$M$56,4,FALSE)</f>
        <v>231</v>
      </c>
      <c r="G112" s="126">
        <f>VLOOKUP(B112,A22_2019_roh!$B$2:$M$56,5,FALSE)</f>
        <v>983</v>
      </c>
      <c r="H112" s="126">
        <f>VLOOKUP(B112,A22_2019_roh!$B$2:$M$56,6,FALSE)</f>
        <v>861</v>
      </c>
      <c r="I112" s="126">
        <f>VLOOKUP(B112,A22_2019_roh!$B$2:$M$56,7,FALSE)</f>
        <v>353</v>
      </c>
      <c r="J112" s="126">
        <f>VLOOKUP(B112,A22_2019_roh!$B$2:$M$56,8,FALSE)</f>
        <v>1096</v>
      </c>
      <c r="K112" s="126">
        <f>VLOOKUP(B112,A22_2019_roh!$B$2:$M$56,9,FALSE)</f>
        <v>289</v>
      </c>
      <c r="L112" s="126">
        <f>VLOOKUP(B112,A22_2019_roh!$B$2:$M$56,10,FALSE)</f>
        <v>807</v>
      </c>
      <c r="M112" s="126">
        <f>VLOOKUP(B112,A22_2019_roh!$B$2:$M$56,11,FALSE)</f>
        <v>798</v>
      </c>
      <c r="N112" s="126">
        <f>VLOOKUP(B112,A22_2019_roh!$B$2:$M$56,12,FALSE)</f>
        <v>298</v>
      </c>
      <c r="O112" s="127">
        <f t="shared" si="14"/>
        <v>118</v>
      </c>
      <c r="P112" s="128">
        <f t="shared" si="15"/>
        <v>-58</v>
      </c>
      <c r="Q112" s="128">
        <f t="shared" si="16"/>
        <v>176</v>
      </c>
      <c r="R112" s="128">
        <f t="shared" si="17"/>
        <v>63</v>
      </c>
      <c r="S112" s="128">
        <f t="shared" si="18"/>
        <v>55</v>
      </c>
    </row>
    <row r="113" spans="2:19" s="101" customFormat="1" ht="8.25" x14ac:dyDescent="0.15">
      <c r="B113" s="102">
        <v>462</v>
      </c>
      <c r="C113" s="122" t="str">
        <f>VLOOKUP(B113,[1]Tabelle1!$A$1:$B$68,2,FALSE)</f>
        <v>Wittmund</v>
      </c>
      <c r="D113" s="101">
        <v>2019</v>
      </c>
      <c r="E113" s="126">
        <f>VLOOKUP(B113,A22_2019_roh!$B$2:$M$56,3,FALSE)</f>
        <v>590</v>
      </c>
      <c r="F113" s="126">
        <f>VLOOKUP(B113,A22_2019_roh!$B$2:$M$56,4,FALSE)</f>
        <v>131</v>
      </c>
      <c r="G113" s="126">
        <f>VLOOKUP(B113,A22_2019_roh!$B$2:$M$56,5,FALSE)</f>
        <v>459</v>
      </c>
      <c r="H113" s="126">
        <f>VLOOKUP(B113,A22_2019_roh!$B$2:$M$56,6,FALSE)</f>
        <v>329</v>
      </c>
      <c r="I113" s="126">
        <f>VLOOKUP(B113,A22_2019_roh!$B$2:$M$56,7,FALSE)</f>
        <v>261</v>
      </c>
      <c r="J113" s="126">
        <f>VLOOKUP(B113,A22_2019_roh!$B$2:$M$56,8,FALSE)</f>
        <v>444</v>
      </c>
      <c r="K113" s="126">
        <f>VLOOKUP(B113,A22_2019_roh!$B$2:$M$56,9,FALSE)</f>
        <v>115</v>
      </c>
      <c r="L113" s="126">
        <f>VLOOKUP(B113,A22_2019_roh!$B$2:$M$56,10,FALSE)</f>
        <v>329</v>
      </c>
      <c r="M113" s="126">
        <f>VLOOKUP(B113,A22_2019_roh!$B$2:$M$56,11,FALSE)</f>
        <v>255</v>
      </c>
      <c r="N113" s="126">
        <f>VLOOKUP(B113,A22_2019_roh!$B$2:$M$56,12,FALSE)</f>
        <v>189</v>
      </c>
      <c r="O113" s="127">
        <f t="shared" si="14"/>
        <v>146</v>
      </c>
      <c r="P113" s="128">
        <f t="shared" si="15"/>
        <v>16</v>
      </c>
      <c r="Q113" s="128">
        <f t="shared" si="16"/>
        <v>130</v>
      </c>
      <c r="R113" s="128">
        <f t="shared" si="17"/>
        <v>74</v>
      </c>
      <c r="S113" s="128">
        <f t="shared" si="18"/>
        <v>72</v>
      </c>
    </row>
    <row r="114" spans="2:19" s="40" customFormat="1" ht="12" customHeight="1" x14ac:dyDescent="0.15">
      <c r="B114" s="102">
        <v>4</v>
      </c>
      <c r="C114" s="105" t="str">
        <f>VLOOKUP(B114,[1]Tabelle1!$A$1:$B$68,2,FALSE)</f>
        <v>Statistische Region Weser-Ems</v>
      </c>
      <c r="D114" s="40">
        <v>2019</v>
      </c>
      <c r="E114" s="100">
        <f>VLOOKUP(B114,A22_2019_roh!$B$2:$M$56,3,FALSE)</f>
        <v>58716</v>
      </c>
      <c r="F114" s="100">
        <f>VLOOKUP(B114,A22_2019_roh!$B$2:$M$56,4,FALSE)</f>
        <v>5262</v>
      </c>
      <c r="G114" s="100">
        <f>VLOOKUP(B114,A22_2019_roh!$B$2:$M$56,5,FALSE)</f>
        <v>53454</v>
      </c>
      <c r="H114" s="100">
        <f>VLOOKUP(B114,A22_2019_roh!$B$2:$M$56,6,FALSE)</f>
        <v>37098</v>
      </c>
      <c r="I114" s="100">
        <f>VLOOKUP(B114,A22_2019_roh!$B$2:$M$56,7,FALSE)</f>
        <v>21618</v>
      </c>
      <c r="J114" s="100">
        <f>VLOOKUP(B114,A22_2019_roh!$B$2:$M$56,8,FALSE)</f>
        <v>48838</v>
      </c>
      <c r="K114" s="100">
        <f>VLOOKUP(B114,A22_2019_roh!$B$2:$M$56,9,FALSE)</f>
        <v>6332</v>
      </c>
      <c r="L114" s="100">
        <f>VLOOKUP(B114,A22_2019_roh!$B$2:$M$56,10,FALSE)</f>
        <v>42506</v>
      </c>
      <c r="M114" s="100">
        <f>VLOOKUP(B114,A22_2019_roh!$B$2:$M$56,11,FALSE)</f>
        <v>32720</v>
      </c>
      <c r="N114" s="100">
        <f>VLOOKUP(B114,A22_2019_roh!$B$2:$M$56,12,FALSE)</f>
        <v>16118</v>
      </c>
      <c r="O114" s="41">
        <f t="shared" si="14"/>
        <v>9878</v>
      </c>
      <c r="P114" s="95">
        <f t="shared" si="15"/>
        <v>-1070</v>
      </c>
      <c r="Q114" s="95">
        <f t="shared" si="16"/>
        <v>10948</v>
      </c>
      <c r="R114" s="95">
        <f t="shared" si="17"/>
        <v>4378</v>
      </c>
      <c r="S114" s="95">
        <f t="shared" si="18"/>
        <v>5500</v>
      </c>
    </row>
    <row r="115" spans="2:19" s="40" customFormat="1" ht="12" customHeight="1" x14ac:dyDescent="0.15">
      <c r="B115" s="102">
        <v>0</v>
      </c>
      <c r="C115" s="105" t="str">
        <f>VLOOKUP(B115,[1]Tabelle1!$A$1:$B$68,2,FALSE)</f>
        <v>Niedersachsen</v>
      </c>
      <c r="D115" s="40">
        <v>2019</v>
      </c>
      <c r="E115" s="100">
        <f>VLOOKUP(B115,A22_2019_roh!$B$2:$M$56,3,FALSE)</f>
        <v>151149</v>
      </c>
      <c r="F115" s="100">
        <f>VLOOKUP(B115,A22_2019_roh!$B$2:$M$56,4,FALSE)</f>
        <v>24510</v>
      </c>
      <c r="G115" s="100">
        <f>VLOOKUP(B115,A22_2019_roh!$B$2:$M$56,5,FALSE)</f>
        <v>126639</v>
      </c>
      <c r="H115" s="100">
        <f>VLOOKUP(B115,A22_2019_roh!$B$2:$M$56,6,FALSE)</f>
        <v>92832</v>
      </c>
      <c r="I115" s="100">
        <f>VLOOKUP(B115,A22_2019_roh!$B$2:$M$56,7,FALSE)</f>
        <v>58317</v>
      </c>
      <c r="J115" s="100">
        <f>VLOOKUP(B115,A22_2019_roh!$B$2:$M$56,8,FALSE)</f>
        <v>112933</v>
      </c>
      <c r="K115" s="100">
        <f>VLOOKUP(B115,A22_2019_roh!$B$2:$M$56,9,FALSE)</f>
        <v>23223</v>
      </c>
      <c r="L115" s="100">
        <f>VLOOKUP(B115,A22_2019_roh!$B$2:$M$56,10,FALSE)</f>
        <v>89710</v>
      </c>
      <c r="M115" s="100">
        <f>VLOOKUP(B115,A22_2019_roh!$B$2:$M$56,11,FALSE)</f>
        <v>75305</v>
      </c>
      <c r="N115" s="100">
        <f>VLOOKUP(B115,A22_2019_roh!$B$2:$M$56,12,FALSE)</f>
        <v>37628</v>
      </c>
      <c r="O115" s="41">
        <f t="shared" si="14"/>
        <v>38216</v>
      </c>
      <c r="P115" s="95">
        <f t="shared" si="15"/>
        <v>1287</v>
      </c>
      <c r="Q115" s="95">
        <f t="shared" si="16"/>
        <v>36929</v>
      </c>
      <c r="R115" s="95">
        <f t="shared" si="17"/>
        <v>17527</v>
      </c>
      <c r="S115" s="95">
        <f t="shared" si="18"/>
        <v>20689</v>
      </c>
    </row>
    <row r="116" spans="2:19" x14ac:dyDescent="0.25">
      <c r="B116" s="116">
        <v>101</v>
      </c>
      <c r="C116" s="105" t="str">
        <f>VLOOKUP(B116,[1]Tabelle1!$A$1:$B$68,2,FALSE)</f>
        <v>Braunschweig  Stadt</v>
      </c>
      <c r="D116" s="115">
        <v>2018</v>
      </c>
      <c r="E116" s="114">
        <v>4169</v>
      </c>
      <c r="F116" s="114">
        <v>657</v>
      </c>
      <c r="G116" s="114">
        <v>3512</v>
      </c>
      <c r="H116" s="113">
        <v>2504</v>
      </c>
      <c r="I116" s="114">
        <v>1665</v>
      </c>
      <c r="J116" s="114">
        <v>3601</v>
      </c>
      <c r="K116" s="114">
        <v>806</v>
      </c>
      <c r="L116" s="114">
        <v>2795</v>
      </c>
      <c r="M116" s="114">
        <v>2339</v>
      </c>
      <c r="N116" s="114">
        <v>1262</v>
      </c>
      <c r="O116" s="112">
        <v>568</v>
      </c>
      <c r="P116" s="95">
        <v>-149</v>
      </c>
      <c r="Q116" s="95">
        <v>717</v>
      </c>
      <c r="R116" s="95">
        <v>165</v>
      </c>
      <c r="S116" s="95">
        <v>403</v>
      </c>
    </row>
    <row r="117" spans="2:19" x14ac:dyDescent="0.25">
      <c r="B117" s="116">
        <v>102</v>
      </c>
      <c r="C117" s="105" t="str">
        <f>VLOOKUP(B117,[1]Tabelle1!$A$1:$B$68,2,FALSE)</f>
        <v>Salzgitter  Stadt</v>
      </c>
      <c r="D117" s="115">
        <v>2018</v>
      </c>
      <c r="E117" s="114">
        <v>2713</v>
      </c>
      <c r="F117" s="114">
        <v>306</v>
      </c>
      <c r="G117" s="114">
        <v>2407</v>
      </c>
      <c r="H117" s="113">
        <v>1737</v>
      </c>
      <c r="I117" s="114">
        <v>976</v>
      </c>
      <c r="J117" s="114">
        <v>1872</v>
      </c>
      <c r="K117" s="114">
        <v>378</v>
      </c>
      <c r="L117" s="114">
        <v>1494</v>
      </c>
      <c r="M117" s="114">
        <v>1313</v>
      </c>
      <c r="N117" s="114">
        <v>559</v>
      </c>
      <c r="O117" s="112">
        <v>841</v>
      </c>
      <c r="P117" s="95">
        <v>-72</v>
      </c>
      <c r="Q117" s="95">
        <v>913</v>
      </c>
      <c r="R117" s="95">
        <v>424</v>
      </c>
      <c r="S117" s="95">
        <v>417</v>
      </c>
    </row>
    <row r="118" spans="2:19" x14ac:dyDescent="0.25">
      <c r="B118" s="116">
        <v>103</v>
      </c>
      <c r="C118" s="105" t="str">
        <f>VLOOKUP(B118,[1]Tabelle1!$A$1:$B$68,2,FALSE)</f>
        <v>Wolfsburg  Stadt</v>
      </c>
      <c r="D118" s="115">
        <v>2018</v>
      </c>
      <c r="E118" s="114">
        <v>2139</v>
      </c>
      <c r="F118" s="114">
        <v>245</v>
      </c>
      <c r="G118" s="114">
        <v>1894</v>
      </c>
      <c r="H118" s="113">
        <v>1264</v>
      </c>
      <c r="I118" s="114">
        <v>875</v>
      </c>
      <c r="J118" s="114">
        <v>1475</v>
      </c>
      <c r="K118" s="114">
        <v>246</v>
      </c>
      <c r="L118" s="114">
        <v>1229</v>
      </c>
      <c r="M118" s="114">
        <v>928</v>
      </c>
      <c r="N118" s="114">
        <v>547</v>
      </c>
      <c r="O118" s="112">
        <v>664</v>
      </c>
      <c r="P118" s="95">
        <v>-1</v>
      </c>
      <c r="Q118" s="95">
        <v>665</v>
      </c>
      <c r="R118" s="95">
        <v>336</v>
      </c>
      <c r="S118" s="95">
        <v>328</v>
      </c>
    </row>
    <row r="119" spans="2:19" x14ac:dyDescent="0.25">
      <c r="B119" s="116">
        <v>151</v>
      </c>
      <c r="C119" s="105" t="str">
        <f>VLOOKUP(B119,[1]Tabelle1!$A$1:$B$68,2,FALSE)</f>
        <v>Gifhorn</v>
      </c>
      <c r="D119" s="115">
        <v>2018</v>
      </c>
      <c r="E119" s="114">
        <v>1464</v>
      </c>
      <c r="F119" s="114">
        <v>304</v>
      </c>
      <c r="G119" s="114">
        <v>1160</v>
      </c>
      <c r="H119" s="113">
        <v>928</v>
      </c>
      <c r="I119" s="114">
        <v>536</v>
      </c>
      <c r="J119" s="114">
        <v>1322</v>
      </c>
      <c r="K119" s="114">
        <v>378</v>
      </c>
      <c r="L119" s="114">
        <v>944</v>
      </c>
      <c r="M119" s="114">
        <v>943</v>
      </c>
      <c r="N119" s="114">
        <v>379</v>
      </c>
      <c r="O119" s="112">
        <v>142</v>
      </c>
      <c r="P119" s="95">
        <v>-74</v>
      </c>
      <c r="Q119" s="95">
        <v>216</v>
      </c>
      <c r="R119" s="95">
        <v>-15</v>
      </c>
      <c r="S119" s="95">
        <v>157</v>
      </c>
    </row>
    <row r="120" spans="2:19" x14ac:dyDescent="0.25">
      <c r="B120" s="116">
        <v>153</v>
      </c>
      <c r="C120" s="105" t="str">
        <f>VLOOKUP(B120,[1]Tabelle1!$A$1:$B$68,2,FALSE)</f>
        <v>Goslar</v>
      </c>
      <c r="D120" s="115">
        <v>2018</v>
      </c>
      <c r="E120" s="114">
        <v>2836</v>
      </c>
      <c r="F120" s="114">
        <v>261</v>
      </c>
      <c r="G120" s="114">
        <v>2575</v>
      </c>
      <c r="H120" s="113">
        <v>1819</v>
      </c>
      <c r="I120" s="114">
        <v>1017</v>
      </c>
      <c r="J120" s="114">
        <v>1453</v>
      </c>
      <c r="K120" s="114">
        <v>361</v>
      </c>
      <c r="L120" s="114">
        <v>1092</v>
      </c>
      <c r="M120" s="114">
        <v>970</v>
      </c>
      <c r="N120" s="114">
        <v>483</v>
      </c>
      <c r="O120" s="112">
        <v>1383</v>
      </c>
      <c r="P120" s="95">
        <v>-100</v>
      </c>
      <c r="Q120" s="95">
        <v>1483</v>
      </c>
      <c r="R120" s="95">
        <v>849</v>
      </c>
      <c r="S120" s="95">
        <v>534</v>
      </c>
    </row>
    <row r="121" spans="2:19" x14ac:dyDescent="0.25">
      <c r="B121" s="116">
        <v>154</v>
      </c>
      <c r="C121" s="105" t="str">
        <f>VLOOKUP(B121,[1]Tabelle1!$A$1:$B$68,2,FALSE)</f>
        <v>Helmstedt</v>
      </c>
      <c r="D121" s="115">
        <v>2018</v>
      </c>
      <c r="E121" s="114">
        <v>806</v>
      </c>
      <c r="F121" s="114">
        <v>188</v>
      </c>
      <c r="G121" s="114">
        <v>618</v>
      </c>
      <c r="H121" s="113">
        <v>535</v>
      </c>
      <c r="I121" s="114">
        <v>271</v>
      </c>
      <c r="J121" s="114">
        <v>788</v>
      </c>
      <c r="K121" s="114">
        <v>262</v>
      </c>
      <c r="L121" s="114">
        <v>526</v>
      </c>
      <c r="M121" s="114">
        <v>570</v>
      </c>
      <c r="N121" s="114">
        <v>218</v>
      </c>
      <c r="O121" s="112">
        <v>18</v>
      </c>
      <c r="P121" s="95">
        <v>-74</v>
      </c>
      <c r="Q121" s="95">
        <v>92</v>
      </c>
      <c r="R121" s="95">
        <v>-35</v>
      </c>
      <c r="S121" s="95">
        <v>53</v>
      </c>
    </row>
    <row r="122" spans="2:19" x14ac:dyDescent="0.25">
      <c r="B122" s="116">
        <v>155</v>
      </c>
      <c r="C122" s="105" t="str">
        <f>VLOOKUP(B122,[1]Tabelle1!$A$1:$B$68,2,FALSE)</f>
        <v>Northeim</v>
      </c>
      <c r="D122" s="115">
        <v>2018</v>
      </c>
      <c r="E122" s="114">
        <v>1104</v>
      </c>
      <c r="F122" s="114">
        <v>227</v>
      </c>
      <c r="G122" s="114">
        <v>877</v>
      </c>
      <c r="H122" s="113">
        <v>670</v>
      </c>
      <c r="I122" s="114">
        <v>434</v>
      </c>
      <c r="J122" s="114">
        <v>778</v>
      </c>
      <c r="K122" s="114">
        <v>267</v>
      </c>
      <c r="L122" s="114">
        <v>511</v>
      </c>
      <c r="M122" s="114">
        <v>533</v>
      </c>
      <c r="N122" s="114">
        <v>245</v>
      </c>
      <c r="O122" s="112">
        <v>326</v>
      </c>
      <c r="P122" s="95">
        <v>-40</v>
      </c>
      <c r="Q122" s="95">
        <v>366</v>
      </c>
      <c r="R122" s="95">
        <v>137</v>
      </c>
      <c r="S122" s="95">
        <v>189</v>
      </c>
    </row>
    <row r="123" spans="2:19" x14ac:dyDescent="0.25">
      <c r="B123" s="116">
        <v>157</v>
      </c>
      <c r="C123" s="105" t="str">
        <f>VLOOKUP(B123,[1]Tabelle1!$A$1:$B$68,2,FALSE)</f>
        <v>Peine</v>
      </c>
      <c r="D123" s="115">
        <v>2018</v>
      </c>
      <c r="E123" s="114">
        <v>1461</v>
      </c>
      <c r="F123" s="114">
        <v>250</v>
      </c>
      <c r="G123" s="114">
        <v>1211</v>
      </c>
      <c r="H123" s="113">
        <v>979</v>
      </c>
      <c r="I123" s="114">
        <v>482</v>
      </c>
      <c r="J123" s="114">
        <v>1203</v>
      </c>
      <c r="K123" s="114">
        <v>366</v>
      </c>
      <c r="L123" s="114">
        <v>837</v>
      </c>
      <c r="M123" s="114">
        <v>841</v>
      </c>
      <c r="N123" s="114">
        <v>362</v>
      </c>
      <c r="O123" s="112">
        <v>258</v>
      </c>
      <c r="P123" s="95">
        <v>-116</v>
      </c>
      <c r="Q123" s="95">
        <v>374</v>
      </c>
      <c r="R123" s="95">
        <v>138</v>
      </c>
      <c r="S123" s="95">
        <v>120</v>
      </c>
    </row>
    <row r="124" spans="2:19" x14ac:dyDescent="0.25">
      <c r="B124" s="116">
        <v>158</v>
      </c>
      <c r="C124" s="105" t="str">
        <f>VLOOKUP(B124,[1]Tabelle1!$A$1:$B$68,2,FALSE)</f>
        <v>Wolfenbüttel</v>
      </c>
      <c r="D124" s="115">
        <v>2018</v>
      </c>
      <c r="E124" s="114">
        <v>957</v>
      </c>
      <c r="F124" s="114">
        <v>222</v>
      </c>
      <c r="G124" s="114">
        <v>735</v>
      </c>
      <c r="H124" s="113">
        <v>620</v>
      </c>
      <c r="I124" s="114">
        <v>337</v>
      </c>
      <c r="J124" s="114">
        <v>800</v>
      </c>
      <c r="K124" s="114">
        <v>277</v>
      </c>
      <c r="L124" s="114">
        <v>523</v>
      </c>
      <c r="M124" s="114">
        <v>549</v>
      </c>
      <c r="N124" s="114">
        <v>251</v>
      </c>
      <c r="O124" s="112">
        <v>157</v>
      </c>
      <c r="P124" s="95">
        <v>-55</v>
      </c>
      <c r="Q124" s="95">
        <v>212</v>
      </c>
      <c r="R124" s="95">
        <v>71</v>
      </c>
      <c r="S124" s="95">
        <v>86</v>
      </c>
    </row>
    <row r="125" spans="2:19" x14ac:dyDescent="0.25">
      <c r="B125" s="116">
        <v>159</v>
      </c>
      <c r="C125" s="105" t="str">
        <f>VLOOKUP(B125,[1]Tabelle1!$A$1:$B$68,2,FALSE)</f>
        <v>Göttingen</v>
      </c>
      <c r="D125" s="115">
        <v>2018</v>
      </c>
      <c r="E125" s="114">
        <v>14983</v>
      </c>
      <c r="F125" s="114">
        <v>6487</v>
      </c>
      <c r="G125" s="114">
        <v>8496</v>
      </c>
      <c r="H125" s="113">
        <v>7411</v>
      </c>
      <c r="I125" s="114">
        <v>7572</v>
      </c>
      <c r="J125" s="114">
        <v>3568</v>
      </c>
      <c r="K125" s="114">
        <v>941</v>
      </c>
      <c r="L125" s="114">
        <v>2627</v>
      </c>
      <c r="M125" s="114">
        <v>1977</v>
      </c>
      <c r="N125" s="114">
        <v>1591</v>
      </c>
      <c r="O125" s="112">
        <v>11415</v>
      </c>
      <c r="P125" s="95">
        <v>5546</v>
      </c>
      <c r="Q125" s="95">
        <v>5869</v>
      </c>
      <c r="R125" s="95">
        <v>5434</v>
      </c>
      <c r="S125" s="95">
        <v>5981</v>
      </c>
    </row>
    <row r="126" spans="2:19" x14ac:dyDescent="0.25">
      <c r="B126" s="93">
        <v>1</v>
      </c>
      <c r="C126" s="105" t="str">
        <f>VLOOKUP(B126,[1]Tabelle1!$A$1:$B$68,2,FALSE)</f>
        <v>Statistische Region Braunschweig</v>
      </c>
      <c r="D126" s="111">
        <v>2018</v>
      </c>
      <c r="E126" s="110">
        <v>32632</v>
      </c>
      <c r="F126" s="110">
        <v>9147</v>
      </c>
      <c r="G126" s="110">
        <v>23485</v>
      </c>
      <c r="H126" s="109">
        <v>18467</v>
      </c>
      <c r="I126" s="110">
        <v>14165</v>
      </c>
      <c r="J126" s="110">
        <v>16860</v>
      </c>
      <c r="K126" s="110">
        <v>4282</v>
      </c>
      <c r="L126" s="110">
        <v>12578</v>
      </c>
      <c r="M126" s="110">
        <v>10963</v>
      </c>
      <c r="N126" s="110">
        <v>5897</v>
      </c>
      <c r="O126" s="108">
        <v>15772</v>
      </c>
      <c r="P126" s="95">
        <v>4865</v>
      </c>
      <c r="Q126" s="95">
        <v>10907</v>
      </c>
      <c r="R126" s="95">
        <v>7504</v>
      </c>
      <c r="S126" s="95">
        <v>8268</v>
      </c>
    </row>
    <row r="127" spans="2:19" x14ac:dyDescent="0.25">
      <c r="B127" s="116">
        <v>241</v>
      </c>
      <c r="C127" s="105" t="str">
        <f>VLOOKUP(B127,[1]Tabelle1!$A$1:$B$68,2,FALSE)</f>
        <v>Hannover  Region</v>
      </c>
      <c r="D127" s="115">
        <v>2018</v>
      </c>
      <c r="E127" s="114">
        <v>19254</v>
      </c>
      <c r="F127" s="114">
        <v>3452</v>
      </c>
      <c r="G127" s="114">
        <v>15802</v>
      </c>
      <c r="H127" s="113">
        <v>11958</v>
      </c>
      <c r="I127" s="114">
        <v>7296</v>
      </c>
      <c r="J127" s="114">
        <v>14434</v>
      </c>
      <c r="K127" s="114">
        <v>4336</v>
      </c>
      <c r="L127" s="114">
        <v>10098</v>
      </c>
      <c r="M127" s="114">
        <v>9568</v>
      </c>
      <c r="N127" s="114">
        <v>4866</v>
      </c>
      <c r="O127" s="112">
        <v>4820</v>
      </c>
      <c r="P127" s="95">
        <v>-884</v>
      </c>
      <c r="Q127" s="95">
        <v>5704</v>
      </c>
      <c r="R127" s="95">
        <v>2390</v>
      </c>
      <c r="S127" s="95">
        <v>2430</v>
      </c>
    </row>
    <row r="128" spans="2:19" x14ac:dyDescent="0.25">
      <c r="B128" s="116">
        <v>241001</v>
      </c>
      <c r="C128" s="105" t="str">
        <f>VLOOKUP(B128,[1]Tabelle1!$A$1:$B$68,2,FALSE)</f>
        <v>dav. Hannover  Lhst.</v>
      </c>
      <c r="D128" s="115">
        <v>2018</v>
      </c>
      <c r="E128" s="114">
        <v>11562</v>
      </c>
      <c r="F128" s="114">
        <v>2011</v>
      </c>
      <c r="G128" s="114">
        <v>9551</v>
      </c>
      <c r="H128" s="113">
        <v>6978</v>
      </c>
      <c r="I128" s="114">
        <v>4584</v>
      </c>
      <c r="J128" s="114">
        <v>8419</v>
      </c>
      <c r="K128" s="114">
        <v>2574</v>
      </c>
      <c r="L128" s="114">
        <v>5845</v>
      </c>
      <c r="M128" s="114">
        <v>5482</v>
      </c>
      <c r="N128" s="114">
        <v>2937</v>
      </c>
      <c r="O128" s="112">
        <v>3143</v>
      </c>
      <c r="P128" s="95">
        <v>-563</v>
      </c>
      <c r="Q128" s="95">
        <v>3706</v>
      </c>
      <c r="R128" s="95">
        <v>1496</v>
      </c>
      <c r="S128" s="95">
        <v>1647</v>
      </c>
    </row>
    <row r="129" spans="2:19" x14ac:dyDescent="0.25">
      <c r="B129" s="116">
        <v>241999</v>
      </c>
      <c r="C129" s="105" t="str">
        <f>VLOOKUP(B129,[1]Tabelle1!$A$1:$B$68,2,FALSE)</f>
        <v>dav. Hannover  Umland</v>
      </c>
      <c r="D129" s="115">
        <v>2018</v>
      </c>
      <c r="E129" s="114">
        <v>7692</v>
      </c>
      <c r="F129" s="114">
        <v>1441</v>
      </c>
      <c r="G129" s="114">
        <v>6251</v>
      </c>
      <c r="H129" s="113">
        <v>4980</v>
      </c>
      <c r="I129" s="114">
        <v>2712</v>
      </c>
      <c r="J129" s="114">
        <v>6015</v>
      </c>
      <c r="K129" s="114">
        <v>1762</v>
      </c>
      <c r="L129" s="114">
        <v>4253</v>
      </c>
      <c r="M129" s="114">
        <v>4086</v>
      </c>
      <c r="N129" s="114">
        <v>1929</v>
      </c>
      <c r="O129" s="112">
        <v>1677</v>
      </c>
      <c r="P129" s="95">
        <v>-321</v>
      </c>
      <c r="Q129" s="95">
        <v>1998</v>
      </c>
      <c r="R129" s="95">
        <v>894</v>
      </c>
      <c r="S129" s="95">
        <v>783</v>
      </c>
    </row>
    <row r="130" spans="2:19" x14ac:dyDescent="0.25">
      <c r="B130" s="116">
        <v>251</v>
      </c>
      <c r="C130" s="105" t="str">
        <f>VLOOKUP(B130,[1]Tabelle1!$A$1:$B$68,2,FALSE)</f>
        <v>Diepholz</v>
      </c>
      <c r="D130" s="115">
        <v>2018</v>
      </c>
      <c r="E130" s="114">
        <v>5166</v>
      </c>
      <c r="F130" s="114">
        <v>498</v>
      </c>
      <c r="G130" s="114">
        <v>4668</v>
      </c>
      <c r="H130" s="113">
        <v>2921</v>
      </c>
      <c r="I130" s="114">
        <v>2245</v>
      </c>
      <c r="J130" s="114">
        <v>4564</v>
      </c>
      <c r="K130" s="114">
        <v>540</v>
      </c>
      <c r="L130" s="114">
        <v>4024</v>
      </c>
      <c r="M130" s="114">
        <v>2614</v>
      </c>
      <c r="N130" s="114">
        <v>1950</v>
      </c>
      <c r="O130" s="112">
        <v>602</v>
      </c>
      <c r="P130" s="95">
        <v>-42</v>
      </c>
      <c r="Q130" s="95">
        <v>644</v>
      </c>
      <c r="R130" s="95">
        <v>307</v>
      </c>
      <c r="S130" s="95">
        <v>295</v>
      </c>
    </row>
    <row r="131" spans="2:19" x14ac:dyDescent="0.25">
      <c r="B131" s="116">
        <v>252</v>
      </c>
      <c r="C131" s="105" t="str">
        <f>VLOOKUP(B131,[1]Tabelle1!$A$1:$B$68,2,FALSE)</f>
        <v>Hameln-Pyrmont</v>
      </c>
      <c r="D131" s="115">
        <v>2018</v>
      </c>
      <c r="E131" s="114">
        <v>1845</v>
      </c>
      <c r="F131" s="114">
        <v>407</v>
      </c>
      <c r="G131" s="114">
        <v>1438</v>
      </c>
      <c r="H131" s="113">
        <v>1178</v>
      </c>
      <c r="I131" s="114">
        <v>667</v>
      </c>
      <c r="J131" s="114">
        <v>1408</v>
      </c>
      <c r="K131" s="114">
        <v>412</v>
      </c>
      <c r="L131" s="114">
        <v>996</v>
      </c>
      <c r="M131" s="114">
        <v>974</v>
      </c>
      <c r="N131" s="114">
        <v>434</v>
      </c>
      <c r="O131" s="112">
        <v>437</v>
      </c>
      <c r="P131" s="95">
        <v>-5</v>
      </c>
      <c r="Q131" s="95">
        <v>442</v>
      </c>
      <c r="R131" s="95">
        <v>204</v>
      </c>
      <c r="S131" s="95">
        <v>233</v>
      </c>
    </row>
    <row r="132" spans="2:19" x14ac:dyDescent="0.25">
      <c r="B132" s="116">
        <v>254</v>
      </c>
      <c r="C132" s="105" t="str">
        <f>VLOOKUP(B132,[1]Tabelle1!$A$1:$B$68,2,FALSE)</f>
        <v>Hildesheim</v>
      </c>
      <c r="D132" s="115">
        <v>2018</v>
      </c>
      <c r="E132" s="114">
        <v>3135</v>
      </c>
      <c r="F132" s="114">
        <v>466</v>
      </c>
      <c r="G132" s="114">
        <v>2669</v>
      </c>
      <c r="H132" s="113">
        <v>1896</v>
      </c>
      <c r="I132" s="114">
        <v>1239</v>
      </c>
      <c r="J132" s="114">
        <v>2320</v>
      </c>
      <c r="K132" s="114">
        <v>581</v>
      </c>
      <c r="L132" s="114">
        <v>1739</v>
      </c>
      <c r="M132" s="114">
        <v>1505</v>
      </c>
      <c r="N132" s="114">
        <v>815</v>
      </c>
      <c r="O132" s="112">
        <v>815</v>
      </c>
      <c r="P132" s="95">
        <v>-115</v>
      </c>
      <c r="Q132" s="95">
        <v>930</v>
      </c>
      <c r="R132" s="95">
        <v>391</v>
      </c>
      <c r="S132" s="95">
        <v>424</v>
      </c>
    </row>
    <row r="133" spans="2:19" x14ac:dyDescent="0.25">
      <c r="B133" s="116">
        <v>255</v>
      </c>
      <c r="C133" s="105" t="str">
        <f>VLOOKUP(B133,[1]Tabelle1!$A$1:$B$68,2,FALSE)</f>
        <v>Holzminden</v>
      </c>
      <c r="D133" s="115">
        <v>2018</v>
      </c>
      <c r="E133" s="114">
        <v>810</v>
      </c>
      <c r="F133" s="114">
        <v>134</v>
      </c>
      <c r="G133" s="114">
        <v>676</v>
      </c>
      <c r="H133" s="113">
        <v>483</v>
      </c>
      <c r="I133" s="114">
        <v>327</v>
      </c>
      <c r="J133" s="114">
        <v>622</v>
      </c>
      <c r="K133" s="114">
        <v>185</v>
      </c>
      <c r="L133" s="114">
        <v>437</v>
      </c>
      <c r="M133" s="114">
        <v>407</v>
      </c>
      <c r="N133" s="114">
        <v>215</v>
      </c>
      <c r="O133" s="112">
        <v>188</v>
      </c>
      <c r="P133" s="95">
        <v>-51</v>
      </c>
      <c r="Q133" s="95">
        <v>239</v>
      </c>
      <c r="R133" s="95">
        <v>76</v>
      </c>
      <c r="S133" s="95">
        <v>112</v>
      </c>
    </row>
    <row r="134" spans="2:19" x14ac:dyDescent="0.25">
      <c r="B134" s="116">
        <v>256</v>
      </c>
      <c r="C134" s="105" t="str">
        <f>VLOOKUP(B134,[1]Tabelle1!$A$1:$B$68,2,FALSE)</f>
        <v>Nienburg (Weser)</v>
      </c>
      <c r="D134" s="115">
        <v>2018</v>
      </c>
      <c r="E134" s="114">
        <v>3495</v>
      </c>
      <c r="F134" s="114">
        <v>270</v>
      </c>
      <c r="G134" s="114">
        <v>3225</v>
      </c>
      <c r="H134" s="113">
        <v>2174</v>
      </c>
      <c r="I134" s="114">
        <v>1321</v>
      </c>
      <c r="J134" s="114">
        <v>3192</v>
      </c>
      <c r="K134" s="114">
        <v>395</v>
      </c>
      <c r="L134" s="114">
        <v>2797</v>
      </c>
      <c r="M134" s="114">
        <v>2003</v>
      </c>
      <c r="N134" s="114">
        <v>1189</v>
      </c>
      <c r="O134" s="112">
        <v>303</v>
      </c>
      <c r="P134" s="95">
        <v>-125</v>
      </c>
      <c r="Q134" s="95">
        <v>428</v>
      </c>
      <c r="R134" s="95">
        <v>171</v>
      </c>
      <c r="S134" s="95">
        <v>132</v>
      </c>
    </row>
    <row r="135" spans="2:19" x14ac:dyDescent="0.25">
      <c r="B135" s="116">
        <v>257</v>
      </c>
      <c r="C135" s="105" t="str">
        <f>VLOOKUP(B135,[1]Tabelle1!$A$1:$B$68,2,FALSE)</f>
        <v>Schaumburg</v>
      </c>
      <c r="D135" s="115">
        <v>2018</v>
      </c>
      <c r="E135" s="114">
        <v>1769</v>
      </c>
      <c r="F135" s="114">
        <v>371</v>
      </c>
      <c r="G135" s="114">
        <v>1398</v>
      </c>
      <c r="H135" s="113">
        <v>1198</v>
      </c>
      <c r="I135" s="114">
        <v>571</v>
      </c>
      <c r="J135" s="114">
        <v>1641</v>
      </c>
      <c r="K135" s="114">
        <v>466</v>
      </c>
      <c r="L135" s="114">
        <v>1175</v>
      </c>
      <c r="M135" s="114">
        <v>1170</v>
      </c>
      <c r="N135" s="114">
        <v>471</v>
      </c>
      <c r="O135" s="112">
        <v>128</v>
      </c>
      <c r="P135" s="95">
        <v>-95</v>
      </c>
      <c r="Q135" s="95">
        <v>223</v>
      </c>
      <c r="R135" s="95">
        <v>28</v>
      </c>
      <c r="S135" s="95">
        <v>100</v>
      </c>
    </row>
    <row r="136" spans="2:19" x14ac:dyDescent="0.25">
      <c r="B136" s="93">
        <v>2</v>
      </c>
      <c r="C136" s="105" t="str">
        <f>VLOOKUP(B136,[1]Tabelle1!$A$1:$B$68,2,FALSE)</f>
        <v>Statistische Region Hannover</v>
      </c>
      <c r="D136" s="111">
        <v>2018</v>
      </c>
      <c r="E136" s="110">
        <v>35474</v>
      </c>
      <c r="F136" s="110">
        <v>5598</v>
      </c>
      <c r="G136" s="110">
        <v>29876</v>
      </c>
      <c r="H136" s="109">
        <v>21808</v>
      </c>
      <c r="I136" s="110">
        <v>13666</v>
      </c>
      <c r="J136" s="110">
        <v>28181</v>
      </c>
      <c r="K136" s="110">
        <v>6915</v>
      </c>
      <c r="L136" s="110">
        <v>21266</v>
      </c>
      <c r="M136" s="110">
        <v>18241</v>
      </c>
      <c r="N136" s="110">
        <v>9940</v>
      </c>
      <c r="O136" s="108">
        <v>7293</v>
      </c>
      <c r="P136" s="95">
        <v>-1317</v>
      </c>
      <c r="Q136" s="95">
        <v>8610</v>
      </c>
      <c r="R136" s="95">
        <v>3567</v>
      </c>
      <c r="S136" s="95">
        <v>3726</v>
      </c>
    </row>
    <row r="137" spans="2:19" x14ac:dyDescent="0.25">
      <c r="B137" s="116">
        <v>351</v>
      </c>
      <c r="C137" s="105" t="str">
        <f>VLOOKUP(B137,[1]Tabelle1!$A$1:$B$68,2,FALSE)</f>
        <v>Celle</v>
      </c>
      <c r="D137" s="115">
        <v>2018</v>
      </c>
      <c r="E137" s="114">
        <v>2089</v>
      </c>
      <c r="F137" s="114">
        <v>478</v>
      </c>
      <c r="G137" s="114">
        <v>1611</v>
      </c>
      <c r="H137" s="113">
        <v>1290</v>
      </c>
      <c r="I137" s="114">
        <v>799</v>
      </c>
      <c r="J137" s="114">
        <v>1882</v>
      </c>
      <c r="K137" s="114">
        <v>628</v>
      </c>
      <c r="L137" s="114">
        <v>1254</v>
      </c>
      <c r="M137" s="114">
        <v>1193</v>
      </c>
      <c r="N137" s="114">
        <v>689</v>
      </c>
      <c r="O137" s="112">
        <v>207</v>
      </c>
      <c r="P137" s="95">
        <v>-150</v>
      </c>
      <c r="Q137" s="95">
        <v>357</v>
      </c>
      <c r="R137" s="95">
        <v>97</v>
      </c>
      <c r="S137" s="95">
        <v>110</v>
      </c>
    </row>
    <row r="138" spans="2:19" x14ac:dyDescent="0.25">
      <c r="B138" s="116">
        <v>352</v>
      </c>
      <c r="C138" s="105" t="str">
        <f>VLOOKUP(B138,[1]Tabelle1!$A$1:$B$68,2,FALSE)</f>
        <v>Cuxhaven</v>
      </c>
      <c r="D138" s="115">
        <v>2018</v>
      </c>
      <c r="E138" s="114">
        <v>1849</v>
      </c>
      <c r="F138" s="114">
        <v>430</v>
      </c>
      <c r="G138" s="114">
        <v>1419</v>
      </c>
      <c r="H138" s="113">
        <v>1164</v>
      </c>
      <c r="I138" s="114">
        <v>685</v>
      </c>
      <c r="J138" s="114">
        <v>1528</v>
      </c>
      <c r="K138" s="114">
        <v>502</v>
      </c>
      <c r="L138" s="114">
        <v>1026</v>
      </c>
      <c r="M138" s="114">
        <v>1025</v>
      </c>
      <c r="N138" s="114">
        <v>503</v>
      </c>
      <c r="O138" s="112">
        <v>321</v>
      </c>
      <c r="P138" s="95">
        <v>-72</v>
      </c>
      <c r="Q138" s="95">
        <v>393</v>
      </c>
      <c r="R138" s="95">
        <v>139</v>
      </c>
      <c r="S138" s="95">
        <v>182</v>
      </c>
    </row>
    <row r="139" spans="2:19" x14ac:dyDescent="0.25">
      <c r="B139" s="116">
        <v>353</v>
      </c>
      <c r="C139" s="105" t="str">
        <f>VLOOKUP(B139,[1]Tabelle1!$A$1:$B$68,2,FALSE)</f>
        <v>Harburg</v>
      </c>
      <c r="D139" s="115">
        <v>2018</v>
      </c>
      <c r="E139" s="114">
        <v>3671</v>
      </c>
      <c r="F139" s="114">
        <v>582</v>
      </c>
      <c r="G139" s="114">
        <v>3089</v>
      </c>
      <c r="H139" s="113">
        <v>2451</v>
      </c>
      <c r="I139" s="114">
        <v>1220</v>
      </c>
      <c r="J139" s="114">
        <v>3021</v>
      </c>
      <c r="K139" s="114">
        <v>747</v>
      </c>
      <c r="L139" s="114">
        <v>2274</v>
      </c>
      <c r="M139" s="114">
        <v>2221</v>
      </c>
      <c r="N139" s="114">
        <v>800</v>
      </c>
      <c r="O139" s="112">
        <v>650</v>
      </c>
      <c r="P139" s="95">
        <v>-165</v>
      </c>
      <c r="Q139" s="95">
        <v>815</v>
      </c>
      <c r="R139" s="95">
        <v>230</v>
      </c>
      <c r="S139" s="95">
        <v>420</v>
      </c>
    </row>
    <row r="140" spans="2:19" x14ac:dyDescent="0.25">
      <c r="B140" s="116">
        <v>354</v>
      </c>
      <c r="C140" s="105" t="str">
        <f>VLOOKUP(B140,[1]Tabelle1!$A$1:$B$68,2,FALSE)</f>
        <v>Lüchow-Dannenberg</v>
      </c>
      <c r="D140" s="115">
        <v>2018</v>
      </c>
      <c r="E140" s="114">
        <v>474</v>
      </c>
      <c r="F140" s="114">
        <v>125</v>
      </c>
      <c r="G140" s="114">
        <v>349</v>
      </c>
      <c r="H140" s="113">
        <v>306</v>
      </c>
      <c r="I140" s="114">
        <v>168</v>
      </c>
      <c r="J140" s="114">
        <v>415</v>
      </c>
      <c r="K140" s="114">
        <v>153</v>
      </c>
      <c r="L140" s="114">
        <v>262</v>
      </c>
      <c r="M140" s="114">
        <v>265</v>
      </c>
      <c r="N140" s="114">
        <v>150</v>
      </c>
      <c r="O140" s="112">
        <v>59</v>
      </c>
      <c r="P140" s="95">
        <v>-28</v>
      </c>
      <c r="Q140" s="95">
        <v>87</v>
      </c>
      <c r="R140" s="95">
        <v>41</v>
      </c>
      <c r="S140" s="95">
        <v>18</v>
      </c>
    </row>
    <row r="141" spans="2:19" x14ac:dyDescent="0.25">
      <c r="B141" s="116">
        <v>355</v>
      </c>
      <c r="C141" s="105" t="str">
        <f>VLOOKUP(B141,[1]Tabelle1!$A$1:$B$68,2,FALSE)</f>
        <v>Lüneburg</v>
      </c>
      <c r="D141" s="115">
        <v>2018</v>
      </c>
      <c r="E141" s="114">
        <v>2357</v>
      </c>
      <c r="F141" s="114">
        <v>562</v>
      </c>
      <c r="G141" s="114">
        <v>1795</v>
      </c>
      <c r="H141" s="113">
        <v>1464</v>
      </c>
      <c r="I141" s="114">
        <v>893</v>
      </c>
      <c r="J141" s="114">
        <v>2082</v>
      </c>
      <c r="K141" s="114">
        <v>742</v>
      </c>
      <c r="L141" s="114">
        <v>1340</v>
      </c>
      <c r="M141" s="114">
        <v>1380</v>
      </c>
      <c r="N141" s="114">
        <v>702</v>
      </c>
      <c r="O141" s="112">
        <v>275</v>
      </c>
      <c r="P141" s="95">
        <v>-180</v>
      </c>
      <c r="Q141" s="95">
        <v>455</v>
      </c>
      <c r="R141" s="95">
        <v>84</v>
      </c>
      <c r="S141" s="95">
        <v>191</v>
      </c>
    </row>
    <row r="142" spans="2:19" x14ac:dyDescent="0.25">
      <c r="B142" s="116">
        <v>356</v>
      </c>
      <c r="C142" s="105" t="str">
        <f>VLOOKUP(B142,[1]Tabelle1!$A$1:$B$68,2,FALSE)</f>
        <v>Osterholz</v>
      </c>
      <c r="D142" s="115">
        <v>2018</v>
      </c>
      <c r="E142" s="114">
        <v>721</v>
      </c>
      <c r="F142" s="114">
        <v>214</v>
      </c>
      <c r="G142" s="114">
        <v>507</v>
      </c>
      <c r="H142" s="113">
        <v>418</v>
      </c>
      <c r="I142" s="114">
        <v>303</v>
      </c>
      <c r="J142" s="114">
        <v>564</v>
      </c>
      <c r="K142" s="114">
        <v>228</v>
      </c>
      <c r="L142" s="114">
        <v>336</v>
      </c>
      <c r="M142" s="114">
        <v>357</v>
      </c>
      <c r="N142" s="114">
        <v>207</v>
      </c>
      <c r="O142" s="112">
        <v>157</v>
      </c>
      <c r="P142" s="95">
        <v>-14</v>
      </c>
      <c r="Q142" s="95">
        <v>171</v>
      </c>
      <c r="R142" s="95">
        <v>61</v>
      </c>
      <c r="S142" s="95">
        <v>96</v>
      </c>
    </row>
    <row r="143" spans="2:19" x14ac:dyDescent="0.25">
      <c r="B143" s="116">
        <v>357</v>
      </c>
      <c r="C143" s="105" t="str">
        <f>VLOOKUP(B143,[1]Tabelle1!$A$1:$B$68,2,FALSE)</f>
        <v>Rotenburg (Wümme)</v>
      </c>
      <c r="D143" s="115">
        <v>2018</v>
      </c>
      <c r="E143" s="114">
        <v>1734</v>
      </c>
      <c r="F143" s="114">
        <v>353</v>
      </c>
      <c r="G143" s="114">
        <v>1381</v>
      </c>
      <c r="H143" s="113">
        <v>1077</v>
      </c>
      <c r="I143" s="114">
        <v>657</v>
      </c>
      <c r="J143" s="114">
        <v>1419</v>
      </c>
      <c r="K143" s="114">
        <v>386</v>
      </c>
      <c r="L143" s="114">
        <v>1033</v>
      </c>
      <c r="M143" s="114">
        <v>964</v>
      </c>
      <c r="N143" s="114">
        <v>455</v>
      </c>
      <c r="O143" s="112">
        <v>315</v>
      </c>
      <c r="P143" s="95">
        <v>-33</v>
      </c>
      <c r="Q143" s="95">
        <v>348</v>
      </c>
      <c r="R143" s="95">
        <v>113</v>
      </c>
      <c r="S143" s="95">
        <v>202</v>
      </c>
    </row>
    <row r="144" spans="2:19" x14ac:dyDescent="0.25">
      <c r="B144" s="116">
        <v>358</v>
      </c>
      <c r="C144" s="105" t="str">
        <f>VLOOKUP(B144,[1]Tabelle1!$A$1:$B$68,2,FALSE)</f>
        <v>Heidekreis</v>
      </c>
      <c r="D144" s="115">
        <v>2018</v>
      </c>
      <c r="E144" s="114">
        <v>7574</v>
      </c>
      <c r="F144" s="114">
        <v>328</v>
      </c>
      <c r="G144" s="114">
        <v>7246</v>
      </c>
      <c r="H144" s="113">
        <v>4514</v>
      </c>
      <c r="I144" s="114">
        <v>3060</v>
      </c>
      <c r="J144" s="114">
        <v>1805</v>
      </c>
      <c r="K144" s="114">
        <v>347</v>
      </c>
      <c r="L144" s="114">
        <v>1458</v>
      </c>
      <c r="M144" s="114">
        <v>1222</v>
      </c>
      <c r="N144" s="114">
        <v>583</v>
      </c>
      <c r="O144" s="112">
        <v>5769</v>
      </c>
      <c r="P144" s="95">
        <v>-19</v>
      </c>
      <c r="Q144" s="95">
        <v>5788</v>
      </c>
      <c r="R144" s="95">
        <v>3292</v>
      </c>
      <c r="S144" s="95">
        <v>2477</v>
      </c>
    </row>
    <row r="145" spans="2:19" x14ac:dyDescent="0.25">
      <c r="B145" s="116">
        <v>359</v>
      </c>
      <c r="C145" s="105" t="str">
        <f>VLOOKUP(B145,[1]Tabelle1!$A$1:$B$68,2,FALSE)</f>
        <v>Stade</v>
      </c>
      <c r="D145" s="115">
        <v>2018</v>
      </c>
      <c r="E145" s="114">
        <v>3222</v>
      </c>
      <c r="F145" s="114">
        <v>499</v>
      </c>
      <c r="G145" s="114">
        <v>2723</v>
      </c>
      <c r="H145" s="113">
        <v>2085</v>
      </c>
      <c r="I145" s="114">
        <v>1137</v>
      </c>
      <c r="J145" s="114">
        <v>2490</v>
      </c>
      <c r="K145" s="114">
        <v>537</v>
      </c>
      <c r="L145" s="114">
        <v>1953</v>
      </c>
      <c r="M145" s="114">
        <v>1760</v>
      </c>
      <c r="N145" s="114">
        <v>730</v>
      </c>
      <c r="O145" s="112">
        <v>732</v>
      </c>
      <c r="P145" s="95">
        <v>-38</v>
      </c>
      <c r="Q145" s="95">
        <v>770</v>
      </c>
      <c r="R145" s="95">
        <v>325</v>
      </c>
      <c r="S145" s="95">
        <v>407</v>
      </c>
    </row>
    <row r="146" spans="2:19" x14ac:dyDescent="0.25">
      <c r="B146" s="116">
        <v>360</v>
      </c>
      <c r="C146" s="105" t="str">
        <f>VLOOKUP(B146,[1]Tabelle1!$A$1:$B$68,2,FALSE)</f>
        <v>Uelzen</v>
      </c>
      <c r="D146" s="115">
        <v>2018</v>
      </c>
      <c r="E146" s="114">
        <v>951</v>
      </c>
      <c r="F146" s="114">
        <v>232</v>
      </c>
      <c r="G146" s="114">
        <v>719</v>
      </c>
      <c r="H146" s="113">
        <v>607</v>
      </c>
      <c r="I146" s="114">
        <v>344</v>
      </c>
      <c r="J146" s="114">
        <v>757</v>
      </c>
      <c r="K146" s="114">
        <v>263</v>
      </c>
      <c r="L146" s="114">
        <v>494</v>
      </c>
      <c r="M146" s="114">
        <v>519</v>
      </c>
      <c r="N146" s="114">
        <v>238</v>
      </c>
      <c r="O146" s="112">
        <v>194</v>
      </c>
      <c r="P146" s="95">
        <v>-31</v>
      </c>
      <c r="Q146" s="95">
        <v>225</v>
      </c>
      <c r="R146" s="95">
        <v>88</v>
      </c>
      <c r="S146" s="95">
        <v>106</v>
      </c>
    </row>
    <row r="147" spans="2:19" x14ac:dyDescent="0.25">
      <c r="B147" s="116">
        <v>361</v>
      </c>
      <c r="C147" s="105" t="str">
        <f>VLOOKUP(B147,[1]Tabelle1!$A$1:$B$68,2,FALSE)</f>
        <v>Verden</v>
      </c>
      <c r="D147" s="115">
        <v>2018</v>
      </c>
      <c r="E147" s="114">
        <v>1369</v>
      </c>
      <c r="F147" s="114">
        <v>245</v>
      </c>
      <c r="G147" s="114">
        <v>1124</v>
      </c>
      <c r="H147" s="113">
        <v>864</v>
      </c>
      <c r="I147" s="114">
        <v>505</v>
      </c>
      <c r="J147" s="114">
        <v>1040</v>
      </c>
      <c r="K147" s="114">
        <v>320</v>
      </c>
      <c r="L147" s="114">
        <v>720</v>
      </c>
      <c r="M147" s="114">
        <v>734</v>
      </c>
      <c r="N147" s="114">
        <v>306</v>
      </c>
      <c r="O147" s="112">
        <v>329</v>
      </c>
      <c r="P147" s="95">
        <v>-75</v>
      </c>
      <c r="Q147" s="95">
        <v>404</v>
      </c>
      <c r="R147" s="95">
        <v>130</v>
      </c>
      <c r="S147" s="95">
        <v>199</v>
      </c>
    </row>
    <row r="148" spans="2:19" x14ac:dyDescent="0.25">
      <c r="B148" s="93">
        <v>3</v>
      </c>
      <c r="C148" s="105" t="str">
        <f>VLOOKUP(B148,[1]Tabelle1!$A$1:$B$68,2,FALSE)</f>
        <v>Statistische Region Lüneburg</v>
      </c>
      <c r="D148" s="111">
        <v>2018</v>
      </c>
      <c r="E148" s="110">
        <v>26011</v>
      </c>
      <c r="F148" s="110">
        <v>4048</v>
      </c>
      <c r="G148" s="110">
        <v>21963</v>
      </c>
      <c r="H148" s="109">
        <v>16240</v>
      </c>
      <c r="I148" s="110">
        <v>9771</v>
      </c>
      <c r="J148" s="110">
        <v>17003</v>
      </c>
      <c r="K148" s="110">
        <v>4853</v>
      </c>
      <c r="L148" s="110">
        <v>12150</v>
      </c>
      <c r="M148" s="110">
        <v>11640</v>
      </c>
      <c r="N148" s="110">
        <v>5363</v>
      </c>
      <c r="O148" s="108">
        <v>9008</v>
      </c>
      <c r="P148" s="95">
        <v>-805</v>
      </c>
      <c r="Q148" s="95">
        <v>9813</v>
      </c>
      <c r="R148" s="95">
        <v>4600</v>
      </c>
      <c r="S148" s="95">
        <v>4408</v>
      </c>
    </row>
    <row r="149" spans="2:19" x14ac:dyDescent="0.25">
      <c r="B149" s="116">
        <v>401</v>
      </c>
      <c r="C149" s="105" t="str">
        <f>VLOOKUP(B149,[1]Tabelle1!$A$1:$B$68,2,FALSE)</f>
        <v>Delmenhorst  Stadt</v>
      </c>
      <c r="D149" s="115">
        <v>2018</v>
      </c>
      <c r="E149" s="114">
        <v>1788</v>
      </c>
      <c r="F149" s="114">
        <v>253</v>
      </c>
      <c r="G149" s="114">
        <v>1535</v>
      </c>
      <c r="H149" s="113">
        <v>1080</v>
      </c>
      <c r="I149" s="114">
        <v>708</v>
      </c>
      <c r="J149" s="114">
        <v>1335</v>
      </c>
      <c r="K149" s="114">
        <v>339</v>
      </c>
      <c r="L149" s="114">
        <v>996</v>
      </c>
      <c r="M149" s="114">
        <v>868</v>
      </c>
      <c r="N149" s="114">
        <v>467</v>
      </c>
      <c r="O149" s="112">
        <v>453</v>
      </c>
      <c r="P149" s="95">
        <v>-86</v>
      </c>
      <c r="Q149" s="95">
        <v>539</v>
      </c>
      <c r="R149" s="95">
        <v>212</v>
      </c>
      <c r="S149" s="95">
        <v>241</v>
      </c>
    </row>
    <row r="150" spans="2:19" x14ac:dyDescent="0.25">
      <c r="B150" s="116">
        <v>402</v>
      </c>
      <c r="C150" s="105" t="str">
        <f>VLOOKUP(B150,[1]Tabelle1!$A$1:$B$68,2,FALSE)</f>
        <v>Emden  Stadt</v>
      </c>
      <c r="D150" s="115">
        <v>2018</v>
      </c>
      <c r="E150" s="114">
        <v>740</v>
      </c>
      <c r="F150" s="114">
        <v>155</v>
      </c>
      <c r="G150" s="114">
        <v>585</v>
      </c>
      <c r="H150" s="113">
        <v>482</v>
      </c>
      <c r="I150" s="114">
        <v>258</v>
      </c>
      <c r="J150" s="114">
        <v>725</v>
      </c>
      <c r="K150" s="114">
        <v>201</v>
      </c>
      <c r="L150" s="114">
        <v>524</v>
      </c>
      <c r="M150" s="114">
        <v>504</v>
      </c>
      <c r="N150" s="114">
        <v>221</v>
      </c>
      <c r="O150" s="112">
        <v>15</v>
      </c>
      <c r="P150" s="95">
        <v>-46</v>
      </c>
      <c r="Q150" s="95">
        <v>61</v>
      </c>
      <c r="R150" s="95">
        <v>-22</v>
      </c>
      <c r="S150" s="95">
        <v>37</v>
      </c>
    </row>
    <row r="151" spans="2:19" x14ac:dyDescent="0.25">
      <c r="B151" s="116">
        <v>403</v>
      </c>
      <c r="C151" s="105" t="str">
        <f>VLOOKUP(B151,[1]Tabelle1!$A$1:$B$68,2,FALSE)</f>
        <v>Oldenburg(Oldb)  Stadt</v>
      </c>
      <c r="D151" s="115">
        <v>2018</v>
      </c>
      <c r="E151" s="114">
        <v>2922</v>
      </c>
      <c r="F151" s="114">
        <v>530</v>
      </c>
      <c r="G151" s="114">
        <v>2392</v>
      </c>
      <c r="H151" s="113">
        <v>1744</v>
      </c>
      <c r="I151" s="114">
        <v>1178</v>
      </c>
      <c r="J151" s="114">
        <v>2059</v>
      </c>
      <c r="K151" s="114">
        <v>629</v>
      </c>
      <c r="L151" s="114">
        <v>1430</v>
      </c>
      <c r="M151" s="114">
        <v>1321</v>
      </c>
      <c r="N151" s="114">
        <v>738</v>
      </c>
      <c r="O151" s="112">
        <v>863</v>
      </c>
      <c r="P151" s="95">
        <v>-99</v>
      </c>
      <c r="Q151" s="95">
        <v>962</v>
      </c>
      <c r="R151" s="95">
        <v>423</v>
      </c>
      <c r="S151" s="95">
        <v>440</v>
      </c>
    </row>
    <row r="152" spans="2:19" x14ac:dyDescent="0.25">
      <c r="B152" s="116">
        <v>404</v>
      </c>
      <c r="C152" s="105" t="str">
        <f>VLOOKUP(B152,[1]Tabelle1!$A$1:$B$68,2,FALSE)</f>
        <v>Osnabrück  Stadt</v>
      </c>
      <c r="D152" s="115">
        <v>2018</v>
      </c>
      <c r="E152" s="114">
        <v>2487</v>
      </c>
      <c r="F152" s="114">
        <v>442</v>
      </c>
      <c r="G152" s="114">
        <v>2045</v>
      </c>
      <c r="H152" s="113">
        <v>1359</v>
      </c>
      <c r="I152" s="114">
        <v>1128</v>
      </c>
      <c r="J152" s="114">
        <v>2098</v>
      </c>
      <c r="K152" s="114">
        <v>468</v>
      </c>
      <c r="L152" s="114">
        <v>1630</v>
      </c>
      <c r="M152" s="114">
        <v>1269</v>
      </c>
      <c r="N152" s="114">
        <v>829</v>
      </c>
      <c r="O152" s="112">
        <v>389</v>
      </c>
      <c r="P152" s="95">
        <v>-26</v>
      </c>
      <c r="Q152" s="95">
        <v>415</v>
      </c>
      <c r="R152" s="95">
        <v>90</v>
      </c>
      <c r="S152" s="95">
        <v>299</v>
      </c>
    </row>
    <row r="153" spans="2:19" x14ac:dyDescent="0.25">
      <c r="B153" s="116">
        <v>405</v>
      </c>
      <c r="C153" s="105" t="str">
        <f>VLOOKUP(B153,[1]Tabelle1!$A$1:$B$68,2,FALSE)</f>
        <v>Wilhelmshaven  Stadt</v>
      </c>
      <c r="D153" s="115">
        <v>2018</v>
      </c>
      <c r="E153" s="114">
        <v>1364</v>
      </c>
      <c r="F153" s="114">
        <v>310</v>
      </c>
      <c r="G153" s="114">
        <v>1054</v>
      </c>
      <c r="H153" s="113">
        <v>912</v>
      </c>
      <c r="I153" s="114">
        <v>452</v>
      </c>
      <c r="J153" s="114">
        <v>1025</v>
      </c>
      <c r="K153" s="114">
        <v>359</v>
      </c>
      <c r="L153" s="114">
        <v>666</v>
      </c>
      <c r="M153" s="114">
        <v>732</v>
      </c>
      <c r="N153" s="114">
        <v>293</v>
      </c>
      <c r="O153" s="112">
        <v>339</v>
      </c>
      <c r="P153" s="95">
        <v>-49</v>
      </c>
      <c r="Q153" s="95">
        <v>388</v>
      </c>
      <c r="R153" s="95">
        <v>180</v>
      </c>
      <c r="S153" s="95">
        <v>159</v>
      </c>
    </row>
    <row r="154" spans="2:19" x14ac:dyDescent="0.25">
      <c r="B154" s="116">
        <v>451</v>
      </c>
      <c r="C154" s="105" t="str">
        <f>VLOOKUP(B154,[1]Tabelle1!$A$1:$B$68,2,FALSE)</f>
        <v>Ammerland</v>
      </c>
      <c r="D154" s="115">
        <v>2018</v>
      </c>
      <c r="E154" s="114">
        <v>1896</v>
      </c>
      <c r="F154" s="114">
        <v>191</v>
      </c>
      <c r="G154" s="114">
        <v>1705</v>
      </c>
      <c r="H154" s="113">
        <v>1245</v>
      </c>
      <c r="I154" s="114">
        <v>651</v>
      </c>
      <c r="J154" s="114">
        <v>1509</v>
      </c>
      <c r="K154" s="114">
        <v>194</v>
      </c>
      <c r="L154" s="114">
        <v>1315</v>
      </c>
      <c r="M154" s="114">
        <v>1054</v>
      </c>
      <c r="N154" s="114">
        <v>455</v>
      </c>
      <c r="O154" s="112">
        <v>387</v>
      </c>
      <c r="P154" s="95">
        <v>-3</v>
      </c>
      <c r="Q154" s="95">
        <v>390</v>
      </c>
      <c r="R154" s="95">
        <v>191</v>
      </c>
      <c r="S154" s="95">
        <v>196</v>
      </c>
    </row>
    <row r="155" spans="2:19" x14ac:dyDescent="0.25">
      <c r="B155" s="116">
        <v>452</v>
      </c>
      <c r="C155" s="105" t="str">
        <f>VLOOKUP(B155,[1]Tabelle1!$A$1:$B$68,2,FALSE)</f>
        <v>Aurich</v>
      </c>
      <c r="D155" s="115">
        <v>2018</v>
      </c>
      <c r="E155" s="114">
        <v>2078</v>
      </c>
      <c r="F155" s="114">
        <v>350</v>
      </c>
      <c r="G155" s="114">
        <v>1728</v>
      </c>
      <c r="H155" s="113">
        <v>1169</v>
      </c>
      <c r="I155" s="114">
        <v>909</v>
      </c>
      <c r="J155" s="114">
        <v>1595</v>
      </c>
      <c r="K155" s="114">
        <v>370</v>
      </c>
      <c r="L155" s="114">
        <v>1225</v>
      </c>
      <c r="M155" s="114">
        <v>970</v>
      </c>
      <c r="N155" s="114">
        <v>625</v>
      </c>
      <c r="O155" s="112">
        <v>483</v>
      </c>
      <c r="P155" s="95">
        <v>-20</v>
      </c>
      <c r="Q155" s="95">
        <v>503</v>
      </c>
      <c r="R155" s="95">
        <v>199</v>
      </c>
      <c r="S155" s="95">
        <v>284</v>
      </c>
    </row>
    <row r="156" spans="2:19" x14ac:dyDescent="0.25">
      <c r="B156" s="116">
        <v>453</v>
      </c>
      <c r="C156" s="105" t="str">
        <f>VLOOKUP(B156,[1]Tabelle1!$A$1:$B$68,2,FALSE)</f>
        <v>Cloppenburg</v>
      </c>
      <c r="D156" s="115">
        <v>2018</v>
      </c>
      <c r="E156" s="114">
        <v>9749</v>
      </c>
      <c r="F156" s="114">
        <v>252</v>
      </c>
      <c r="G156" s="114">
        <v>9497</v>
      </c>
      <c r="H156" s="113">
        <v>6428</v>
      </c>
      <c r="I156" s="114">
        <v>3321</v>
      </c>
      <c r="J156" s="114">
        <v>8825</v>
      </c>
      <c r="K156" s="114">
        <v>310</v>
      </c>
      <c r="L156" s="114">
        <v>8515</v>
      </c>
      <c r="M156" s="114">
        <v>5974</v>
      </c>
      <c r="N156" s="114">
        <v>2851</v>
      </c>
      <c r="O156" s="112">
        <v>924</v>
      </c>
      <c r="P156" s="95">
        <v>-58</v>
      </c>
      <c r="Q156" s="95">
        <v>982</v>
      </c>
      <c r="R156" s="95">
        <v>454</v>
      </c>
      <c r="S156" s="95">
        <v>470</v>
      </c>
    </row>
    <row r="157" spans="2:19" x14ac:dyDescent="0.25">
      <c r="B157" s="116">
        <v>454</v>
      </c>
      <c r="C157" s="105" t="str">
        <f>VLOOKUP(B157,[1]Tabelle1!$A$1:$B$68,2,FALSE)</f>
        <v>Emsland</v>
      </c>
      <c r="D157" s="115">
        <v>2018</v>
      </c>
      <c r="E157" s="114">
        <v>10262</v>
      </c>
      <c r="F157" s="114">
        <v>521</v>
      </c>
      <c r="G157" s="114">
        <v>9741</v>
      </c>
      <c r="H157" s="113">
        <v>7564</v>
      </c>
      <c r="I157" s="114">
        <v>2698</v>
      </c>
      <c r="J157" s="114">
        <v>7979</v>
      </c>
      <c r="K157" s="114">
        <v>615</v>
      </c>
      <c r="L157" s="114">
        <v>7364</v>
      </c>
      <c r="M157" s="114">
        <v>6163</v>
      </c>
      <c r="N157" s="114">
        <v>1816</v>
      </c>
      <c r="O157" s="112">
        <v>2283</v>
      </c>
      <c r="P157" s="95">
        <v>-94</v>
      </c>
      <c r="Q157" s="95">
        <v>2377</v>
      </c>
      <c r="R157" s="95">
        <v>1401</v>
      </c>
      <c r="S157" s="95">
        <v>882</v>
      </c>
    </row>
    <row r="158" spans="2:19" x14ac:dyDescent="0.25">
      <c r="B158" s="116">
        <v>455</v>
      </c>
      <c r="C158" s="105" t="str">
        <f>VLOOKUP(B158,[1]Tabelle1!$A$1:$B$68,2,FALSE)</f>
        <v>Friesland</v>
      </c>
      <c r="D158" s="115">
        <v>2018</v>
      </c>
      <c r="E158" s="114">
        <v>724</v>
      </c>
      <c r="F158" s="114">
        <v>181</v>
      </c>
      <c r="G158" s="114">
        <v>543</v>
      </c>
      <c r="H158" s="113">
        <v>428</v>
      </c>
      <c r="I158" s="114">
        <v>296</v>
      </c>
      <c r="J158" s="114">
        <v>722</v>
      </c>
      <c r="K158" s="114">
        <v>227</v>
      </c>
      <c r="L158" s="114">
        <v>495</v>
      </c>
      <c r="M158" s="114">
        <v>425</v>
      </c>
      <c r="N158" s="114">
        <v>297</v>
      </c>
      <c r="O158" s="112">
        <v>2</v>
      </c>
      <c r="P158" s="95">
        <v>-46</v>
      </c>
      <c r="Q158" s="95">
        <v>48</v>
      </c>
      <c r="R158" s="95">
        <v>3</v>
      </c>
      <c r="S158" s="95">
        <v>-1</v>
      </c>
    </row>
    <row r="159" spans="2:19" x14ac:dyDescent="0.25">
      <c r="B159" s="116">
        <v>456</v>
      </c>
      <c r="C159" s="105" t="str">
        <f>VLOOKUP(B159,[1]Tabelle1!$A$1:$B$68,2,FALSE)</f>
        <v>Grafschaft Bentheim</v>
      </c>
      <c r="D159" s="115">
        <v>2018</v>
      </c>
      <c r="E159" s="114">
        <v>2078</v>
      </c>
      <c r="F159" s="114">
        <v>196</v>
      </c>
      <c r="G159" s="114">
        <v>1882</v>
      </c>
      <c r="H159" s="113">
        <v>1284</v>
      </c>
      <c r="I159" s="114">
        <v>794</v>
      </c>
      <c r="J159" s="114">
        <v>1663</v>
      </c>
      <c r="K159" s="114">
        <v>266</v>
      </c>
      <c r="L159" s="114">
        <v>1397</v>
      </c>
      <c r="M159" s="114">
        <v>1088</v>
      </c>
      <c r="N159" s="114">
        <v>575</v>
      </c>
      <c r="O159" s="112">
        <v>415</v>
      </c>
      <c r="P159" s="95">
        <v>-70</v>
      </c>
      <c r="Q159" s="95">
        <v>485</v>
      </c>
      <c r="R159" s="95">
        <v>196</v>
      </c>
      <c r="S159" s="95">
        <v>219</v>
      </c>
    </row>
    <row r="160" spans="2:19" x14ac:dyDescent="0.25">
      <c r="B160" s="116">
        <v>457</v>
      </c>
      <c r="C160" s="105" t="str">
        <f>VLOOKUP(B160,[1]Tabelle1!$A$1:$B$68,2,FALSE)</f>
        <v>Leer</v>
      </c>
      <c r="D160" s="115">
        <v>2018</v>
      </c>
      <c r="E160" s="114">
        <v>2342</v>
      </c>
      <c r="F160" s="114">
        <v>322</v>
      </c>
      <c r="G160" s="114">
        <v>2020</v>
      </c>
      <c r="H160" s="113">
        <v>1666</v>
      </c>
      <c r="I160" s="114">
        <v>676</v>
      </c>
      <c r="J160" s="114">
        <v>1840</v>
      </c>
      <c r="K160" s="114">
        <v>415</v>
      </c>
      <c r="L160" s="114">
        <v>1425</v>
      </c>
      <c r="M160" s="114">
        <v>1317</v>
      </c>
      <c r="N160" s="114">
        <v>523</v>
      </c>
      <c r="O160" s="112">
        <v>502</v>
      </c>
      <c r="P160" s="95">
        <v>-93</v>
      </c>
      <c r="Q160" s="95">
        <v>595</v>
      </c>
      <c r="R160" s="95">
        <v>349</v>
      </c>
      <c r="S160" s="95">
        <v>153</v>
      </c>
    </row>
    <row r="161" spans="2:19" x14ac:dyDescent="0.25">
      <c r="B161" s="116">
        <v>458</v>
      </c>
      <c r="C161" s="105" t="str">
        <f>VLOOKUP(B161,[1]Tabelle1!$A$1:$B$68,2,FALSE)</f>
        <v>Oldenburg</v>
      </c>
      <c r="D161" s="115">
        <v>2018</v>
      </c>
      <c r="E161" s="114">
        <v>4917</v>
      </c>
      <c r="F161" s="114">
        <v>219</v>
      </c>
      <c r="G161" s="114">
        <v>4698</v>
      </c>
      <c r="H161" s="113">
        <v>2615</v>
      </c>
      <c r="I161" s="114">
        <v>2302</v>
      </c>
      <c r="J161" s="114">
        <v>4281</v>
      </c>
      <c r="K161" s="114">
        <v>277</v>
      </c>
      <c r="L161" s="114">
        <v>4004</v>
      </c>
      <c r="M161" s="114">
        <v>2313</v>
      </c>
      <c r="N161" s="114">
        <v>1968</v>
      </c>
      <c r="O161" s="112">
        <v>636</v>
      </c>
      <c r="P161" s="95">
        <v>-58</v>
      </c>
      <c r="Q161" s="95">
        <v>694</v>
      </c>
      <c r="R161" s="95">
        <v>302</v>
      </c>
      <c r="S161" s="95">
        <v>334</v>
      </c>
    </row>
    <row r="162" spans="2:19" x14ac:dyDescent="0.25">
      <c r="B162" s="116">
        <v>459</v>
      </c>
      <c r="C162" s="105" t="str">
        <f>VLOOKUP(B162,[1]Tabelle1!$A$1:$B$68,2,FALSE)</f>
        <v>Osnabrück</v>
      </c>
      <c r="D162" s="115">
        <v>2018</v>
      </c>
      <c r="E162" s="114">
        <v>8772</v>
      </c>
      <c r="F162" s="114">
        <v>459</v>
      </c>
      <c r="G162" s="114">
        <v>8313</v>
      </c>
      <c r="H162" s="113">
        <v>5319</v>
      </c>
      <c r="I162" s="114">
        <v>3453</v>
      </c>
      <c r="J162" s="114">
        <v>4437</v>
      </c>
      <c r="K162" s="114">
        <v>656</v>
      </c>
      <c r="L162" s="114">
        <v>3781</v>
      </c>
      <c r="M162" s="114">
        <v>2907</v>
      </c>
      <c r="N162" s="114">
        <v>1530</v>
      </c>
      <c r="O162" s="112">
        <v>4335</v>
      </c>
      <c r="P162" s="95">
        <v>-197</v>
      </c>
      <c r="Q162" s="95">
        <v>4532</v>
      </c>
      <c r="R162" s="95">
        <v>2412</v>
      </c>
      <c r="S162" s="95">
        <v>1923</v>
      </c>
    </row>
    <row r="163" spans="2:19" x14ac:dyDescent="0.25">
      <c r="B163" s="116">
        <v>460</v>
      </c>
      <c r="C163" s="105" t="str">
        <f>VLOOKUP(B163,[1]Tabelle1!$A$1:$B$68,2,FALSE)</f>
        <v>Vechta</v>
      </c>
      <c r="D163" s="115">
        <v>2018</v>
      </c>
      <c r="E163" s="114">
        <v>6285</v>
      </c>
      <c r="F163" s="114">
        <v>256</v>
      </c>
      <c r="G163" s="114">
        <v>6029</v>
      </c>
      <c r="H163" s="113">
        <v>3434</v>
      </c>
      <c r="I163" s="114">
        <v>2851</v>
      </c>
      <c r="J163" s="114">
        <v>5579</v>
      </c>
      <c r="K163" s="114">
        <v>328</v>
      </c>
      <c r="L163" s="114">
        <v>5251</v>
      </c>
      <c r="M163" s="114">
        <v>3199</v>
      </c>
      <c r="N163" s="114">
        <v>2380</v>
      </c>
      <c r="O163" s="112">
        <v>706</v>
      </c>
      <c r="P163" s="95">
        <v>-72</v>
      </c>
      <c r="Q163" s="95">
        <v>778</v>
      </c>
      <c r="R163" s="95">
        <v>235</v>
      </c>
      <c r="S163" s="95">
        <v>471</v>
      </c>
    </row>
    <row r="164" spans="2:19" x14ac:dyDescent="0.25">
      <c r="B164" s="116">
        <v>461</v>
      </c>
      <c r="C164" s="105" t="str">
        <f>VLOOKUP(B164,[1]Tabelle1!$A$1:$B$68,2,FALSE)</f>
        <v>Wesermarsch</v>
      </c>
      <c r="D164" s="115">
        <v>2018</v>
      </c>
      <c r="E164" s="114">
        <v>1235</v>
      </c>
      <c r="F164" s="114">
        <v>232</v>
      </c>
      <c r="G164" s="114">
        <v>1003</v>
      </c>
      <c r="H164" s="113">
        <v>850</v>
      </c>
      <c r="I164" s="114">
        <v>385</v>
      </c>
      <c r="J164" s="114">
        <v>1150</v>
      </c>
      <c r="K164" s="114">
        <v>360</v>
      </c>
      <c r="L164" s="114">
        <v>790</v>
      </c>
      <c r="M164" s="114">
        <v>835</v>
      </c>
      <c r="N164" s="114">
        <v>315</v>
      </c>
      <c r="O164" s="112">
        <v>85</v>
      </c>
      <c r="P164" s="95">
        <v>-128</v>
      </c>
      <c r="Q164" s="95">
        <v>213</v>
      </c>
      <c r="R164" s="95">
        <v>15</v>
      </c>
      <c r="S164" s="95">
        <v>70</v>
      </c>
    </row>
    <row r="165" spans="2:19" x14ac:dyDescent="0.25">
      <c r="B165" s="116">
        <v>462</v>
      </c>
      <c r="C165" s="105" t="str">
        <f>VLOOKUP(B165,[1]Tabelle1!$A$1:$B$68,2,FALSE)</f>
        <v>Wittmund</v>
      </c>
      <c r="D165" s="115">
        <v>2018</v>
      </c>
      <c r="E165" s="114">
        <v>616</v>
      </c>
      <c r="F165" s="114">
        <v>112</v>
      </c>
      <c r="G165" s="114">
        <v>504</v>
      </c>
      <c r="H165" s="113">
        <v>365</v>
      </c>
      <c r="I165" s="114">
        <v>251</v>
      </c>
      <c r="J165" s="114">
        <v>497</v>
      </c>
      <c r="K165" s="114">
        <v>135</v>
      </c>
      <c r="L165" s="114">
        <v>362</v>
      </c>
      <c r="M165" s="114">
        <v>291</v>
      </c>
      <c r="N165" s="114">
        <v>206</v>
      </c>
      <c r="O165" s="112">
        <v>119</v>
      </c>
      <c r="P165" s="95">
        <v>-23</v>
      </c>
      <c r="Q165" s="95">
        <v>142</v>
      </c>
      <c r="R165" s="95">
        <v>74</v>
      </c>
      <c r="S165" s="95">
        <v>45</v>
      </c>
    </row>
    <row r="166" spans="2:19" x14ac:dyDescent="0.25">
      <c r="B166" s="93">
        <v>4</v>
      </c>
      <c r="C166" s="105" t="str">
        <f>VLOOKUP(B166,[1]Tabelle1!$A$1:$B$68,2,FALSE)</f>
        <v>Statistische Region Weser-Ems</v>
      </c>
      <c r="D166" s="111">
        <v>2018</v>
      </c>
      <c r="E166" s="110">
        <v>60255</v>
      </c>
      <c r="F166" s="110">
        <v>4981</v>
      </c>
      <c r="G166" s="110">
        <v>55274</v>
      </c>
      <c r="H166" s="109">
        <v>37944</v>
      </c>
      <c r="I166" s="110">
        <v>22311</v>
      </c>
      <c r="J166" s="110">
        <v>47319</v>
      </c>
      <c r="K166" s="110">
        <v>6149</v>
      </c>
      <c r="L166" s="110">
        <v>41170</v>
      </c>
      <c r="M166" s="110">
        <v>31230</v>
      </c>
      <c r="N166" s="110">
        <v>16089</v>
      </c>
      <c r="O166" s="108">
        <v>12936</v>
      </c>
      <c r="P166" s="95">
        <v>-1168</v>
      </c>
      <c r="Q166" s="95">
        <v>14104</v>
      </c>
      <c r="R166" s="95">
        <v>6714</v>
      </c>
      <c r="S166" s="95">
        <v>6222</v>
      </c>
    </row>
    <row r="167" spans="2:19" x14ac:dyDescent="0.25">
      <c r="B167" s="93">
        <v>0</v>
      </c>
      <c r="C167" s="105" t="str">
        <f>VLOOKUP(B167,[1]Tabelle1!$A$1:$B$68,2,FALSE)</f>
        <v>Niedersachsen</v>
      </c>
      <c r="D167" s="111">
        <v>2018</v>
      </c>
      <c r="E167" s="110">
        <v>154372</v>
      </c>
      <c r="F167" s="110">
        <v>23774</v>
      </c>
      <c r="G167" s="110">
        <v>130598</v>
      </c>
      <c r="H167" s="109">
        <v>94459</v>
      </c>
      <c r="I167" s="110">
        <v>59913</v>
      </c>
      <c r="J167" s="110">
        <v>109363</v>
      </c>
      <c r="K167" s="110">
        <v>22199</v>
      </c>
      <c r="L167" s="110">
        <v>87164</v>
      </c>
      <c r="M167" s="110">
        <v>72074</v>
      </c>
      <c r="N167" s="110">
        <v>37289</v>
      </c>
      <c r="O167" s="108">
        <v>45009</v>
      </c>
      <c r="P167" s="95">
        <v>1575</v>
      </c>
      <c r="Q167" s="95">
        <v>43434</v>
      </c>
      <c r="R167" s="95">
        <v>22385</v>
      </c>
      <c r="S167" s="95">
        <v>22624</v>
      </c>
    </row>
    <row r="168" spans="2:19" x14ac:dyDescent="0.25">
      <c r="B168" s="116">
        <v>101</v>
      </c>
      <c r="C168" s="105" t="str">
        <f>VLOOKUP(B168,[1]Tabelle1!$A$1:$B$68,2,FALSE)</f>
        <v>Braunschweig  Stadt</v>
      </c>
      <c r="D168" s="107">
        <v>2017</v>
      </c>
      <c r="E168" s="114">
        <v>4253</v>
      </c>
      <c r="F168" s="114">
        <v>620</v>
      </c>
      <c r="G168" s="114">
        <v>3633</v>
      </c>
      <c r="H168" s="113">
        <v>2547</v>
      </c>
      <c r="I168" s="114">
        <v>1706</v>
      </c>
      <c r="J168" s="114">
        <v>3559</v>
      </c>
      <c r="K168" s="114">
        <v>833</v>
      </c>
      <c r="L168" s="114">
        <v>2726</v>
      </c>
      <c r="M168" s="114">
        <v>2235</v>
      </c>
      <c r="N168" s="114">
        <v>1324</v>
      </c>
      <c r="O168" s="112">
        <v>694</v>
      </c>
      <c r="P168" s="95">
        <v>-213</v>
      </c>
      <c r="Q168" s="95">
        <v>907</v>
      </c>
      <c r="R168" s="95">
        <v>312</v>
      </c>
      <c r="S168" s="95">
        <v>382</v>
      </c>
    </row>
    <row r="169" spans="2:19" x14ac:dyDescent="0.25">
      <c r="B169" s="116">
        <v>102</v>
      </c>
      <c r="C169" s="105" t="str">
        <f>VLOOKUP(B169,[1]Tabelle1!$A$1:$B$68,2,FALSE)</f>
        <v>Salzgitter  Stadt</v>
      </c>
      <c r="D169" s="107">
        <v>2017</v>
      </c>
      <c r="E169" s="114">
        <v>2596</v>
      </c>
      <c r="F169" s="114">
        <v>207</v>
      </c>
      <c r="G169" s="114">
        <v>2389</v>
      </c>
      <c r="H169" s="113">
        <v>1613</v>
      </c>
      <c r="I169" s="114">
        <v>983</v>
      </c>
      <c r="J169" s="114">
        <v>1725</v>
      </c>
      <c r="K169" s="114">
        <v>384</v>
      </c>
      <c r="L169" s="114">
        <v>1341</v>
      </c>
      <c r="M169" s="114">
        <v>1236</v>
      </c>
      <c r="N169" s="114">
        <v>489</v>
      </c>
      <c r="O169" s="112">
        <v>871</v>
      </c>
      <c r="P169" s="95">
        <v>-177</v>
      </c>
      <c r="Q169" s="95">
        <v>1048</v>
      </c>
      <c r="R169" s="95">
        <v>377</v>
      </c>
      <c r="S169" s="95">
        <v>494</v>
      </c>
    </row>
    <row r="170" spans="2:19" x14ac:dyDescent="0.25">
      <c r="B170" s="116">
        <v>103</v>
      </c>
      <c r="C170" s="105" t="str">
        <f>VLOOKUP(B170,[1]Tabelle1!$A$1:$B$68,2,FALSE)</f>
        <v>Wolfsburg  Stadt</v>
      </c>
      <c r="D170" s="107">
        <v>2017</v>
      </c>
      <c r="E170" s="114">
        <v>2160</v>
      </c>
      <c r="F170" s="114">
        <v>202</v>
      </c>
      <c r="G170" s="114">
        <v>1958</v>
      </c>
      <c r="H170" s="113">
        <v>1283</v>
      </c>
      <c r="I170" s="114">
        <v>877</v>
      </c>
      <c r="J170" s="114">
        <v>1546</v>
      </c>
      <c r="K170" s="114">
        <v>274</v>
      </c>
      <c r="L170" s="114">
        <v>1272</v>
      </c>
      <c r="M170" s="114">
        <v>1020</v>
      </c>
      <c r="N170" s="114">
        <v>526</v>
      </c>
      <c r="O170" s="112">
        <v>614</v>
      </c>
      <c r="P170" s="95">
        <v>-72</v>
      </c>
      <c r="Q170" s="95">
        <v>686</v>
      </c>
      <c r="R170" s="95">
        <v>263</v>
      </c>
      <c r="S170" s="95">
        <v>351</v>
      </c>
    </row>
    <row r="171" spans="2:19" x14ac:dyDescent="0.25">
      <c r="B171" s="116">
        <v>151</v>
      </c>
      <c r="C171" s="105" t="str">
        <f>VLOOKUP(B171,[1]Tabelle1!$A$1:$B$68,2,FALSE)</f>
        <v>Gifhorn</v>
      </c>
      <c r="D171" s="107">
        <v>2017</v>
      </c>
      <c r="E171" s="114">
        <v>1284</v>
      </c>
      <c r="F171" s="114">
        <v>175</v>
      </c>
      <c r="G171" s="114">
        <v>1109</v>
      </c>
      <c r="H171" s="113">
        <v>866</v>
      </c>
      <c r="I171" s="114">
        <v>418</v>
      </c>
      <c r="J171" s="114">
        <v>1288</v>
      </c>
      <c r="K171" s="114">
        <v>350</v>
      </c>
      <c r="L171" s="114">
        <v>938</v>
      </c>
      <c r="M171" s="114">
        <v>934</v>
      </c>
      <c r="N171" s="114">
        <v>354</v>
      </c>
      <c r="O171" s="112">
        <v>-4</v>
      </c>
      <c r="P171" s="95">
        <v>-175</v>
      </c>
      <c r="Q171" s="95">
        <v>171</v>
      </c>
      <c r="R171" s="95">
        <v>-68</v>
      </c>
      <c r="S171" s="95">
        <v>64</v>
      </c>
    </row>
    <row r="172" spans="2:19" x14ac:dyDescent="0.25">
      <c r="B172" s="116">
        <v>153</v>
      </c>
      <c r="C172" s="105" t="str">
        <f>VLOOKUP(B172,[1]Tabelle1!$A$1:$B$68,2,FALSE)</f>
        <v>Goslar</v>
      </c>
      <c r="D172" s="107">
        <v>2017</v>
      </c>
      <c r="E172" s="114">
        <v>2289</v>
      </c>
      <c r="F172" s="114">
        <v>184</v>
      </c>
      <c r="G172" s="114">
        <v>2105</v>
      </c>
      <c r="H172" s="113">
        <v>1502</v>
      </c>
      <c r="I172" s="114">
        <v>787</v>
      </c>
      <c r="J172" s="114">
        <v>1390</v>
      </c>
      <c r="K172" s="114">
        <v>334</v>
      </c>
      <c r="L172" s="114">
        <v>1056</v>
      </c>
      <c r="M172" s="114">
        <v>954</v>
      </c>
      <c r="N172" s="114">
        <v>436</v>
      </c>
      <c r="O172" s="112">
        <v>899</v>
      </c>
      <c r="P172" s="95">
        <v>-150</v>
      </c>
      <c r="Q172" s="95">
        <v>1049</v>
      </c>
      <c r="R172" s="95">
        <v>548</v>
      </c>
      <c r="S172" s="95">
        <v>351</v>
      </c>
    </row>
    <row r="173" spans="2:19" x14ac:dyDescent="0.25">
      <c r="B173" s="116">
        <v>154</v>
      </c>
      <c r="C173" s="105" t="str">
        <f>VLOOKUP(B173,[1]Tabelle1!$A$1:$B$68,2,FALSE)</f>
        <v>Helmstedt</v>
      </c>
      <c r="D173" s="107">
        <v>2017</v>
      </c>
      <c r="E173" s="114">
        <v>897</v>
      </c>
      <c r="F173" s="114">
        <v>107</v>
      </c>
      <c r="G173" s="114">
        <v>790</v>
      </c>
      <c r="H173" s="113">
        <v>566</v>
      </c>
      <c r="I173" s="114">
        <v>331</v>
      </c>
      <c r="J173" s="114">
        <v>735</v>
      </c>
      <c r="K173" s="114">
        <v>196</v>
      </c>
      <c r="L173" s="114">
        <v>539</v>
      </c>
      <c r="M173" s="114">
        <v>526</v>
      </c>
      <c r="N173" s="114">
        <v>209</v>
      </c>
      <c r="O173" s="112">
        <v>162</v>
      </c>
      <c r="P173" s="95">
        <v>-89</v>
      </c>
      <c r="Q173" s="95">
        <v>251</v>
      </c>
      <c r="R173" s="95">
        <v>40</v>
      </c>
      <c r="S173" s="95">
        <v>122</v>
      </c>
    </row>
    <row r="174" spans="2:19" x14ac:dyDescent="0.25">
      <c r="B174" s="116">
        <v>155</v>
      </c>
      <c r="C174" s="105" t="str">
        <f>VLOOKUP(B174,[1]Tabelle1!$A$1:$B$68,2,FALSE)</f>
        <v>Northeim</v>
      </c>
      <c r="D174" s="107">
        <v>2017</v>
      </c>
      <c r="E174" s="114">
        <v>938</v>
      </c>
      <c r="F174" s="114">
        <v>150</v>
      </c>
      <c r="G174" s="114">
        <v>788</v>
      </c>
      <c r="H174" s="113">
        <v>571</v>
      </c>
      <c r="I174" s="114">
        <v>367</v>
      </c>
      <c r="J174" s="114">
        <v>735</v>
      </c>
      <c r="K174" s="114">
        <v>241</v>
      </c>
      <c r="L174" s="114">
        <v>494</v>
      </c>
      <c r="M174" s="114">
        <v>470</v>
      </c>
      <c r="N174" s="114">
        <v>265</v>
      </c>
      <c r="O174" s="112">
        <v>203</v>
      </c>
      <c r="P174" s="95">
        <v>-91</v>
      </c>
      <c r="Q174" s="95">
        <v>294</v>
      </c>
      <c r="R174" s="95">
        <v>101</v>
      </c>
      <c r="S174" s="95">
        <v>102</v>
      </c>
    </row>
    <row r="175" spans="2:19" x14ac:dyDescent="0.25">
      <c r="B175" s="116">
        <v>157</v>
      </c>
      <c r="C175" s="105" t="str">
        <f>VLOOKUP(B175,[1]Tabelle1!$A$1:$B$68,2,FALSE)</f>
        <v>Peine</v>
      </c>
      <c r="D175" s="107">
        <v>2017</v>
      </c>
      <c r="E175" s="114">
        <v>1269</v>
      </c>
      <c r="F175" s="114">
        <v>145</v>
      </c>
      <c r="G175" s="114">
        <v>1124</v>
      </c>
      <c r="H175" s="113">
        <v>812</v>
      </c>
      <c r="I175" s="114">
        <v>457</v>
      </c>
      <c r="J175" s="114">
        <v>1020</v>
      </c>
      <c r="K175" s="114">
        <v>269</v>
      </c>
      <c r="L175" s="114">
        <v>751</v>
      </c>
      <c r="M175" s="114">
        <v>710</v>
      </c>
      <c r="N175" s="114">
        <v>310</v>
      </c>
      <c r="O175" s="112">
        <v>249</v>
      </c>
      <c r="P175" s="95">
        <v>-124</v>
      </c>
      <c r="Q175" s="95">
        <v>373</v>
      </c>
      <c r="R175" s="95">
        <v>102</v>
      </c>
      <c r="S175" s="95">
        <v>147</v>
      </c>
    </row>
    <row r="176" spans="2:19" x14ac:dyDescent="0.25">
      <c r="B176" s="116">
        <v>158</v>
      </c>
      <c r="C176" s="105" t="str">
        <f>VLOOKUP(B176,[1]Tabelle1!$A$1:$B$68,2,FALSE)</f>
        <v>Wolfenbüttel</v>
      </c>
      <c r="D176" s="107">
        <v>2017</v>
      </c>
      <c r="E176" s="114">
        <v>874</v>
      </c>
      <c r="F176" s="114">
        <v>131</v>
      </c>
      <c r="G176" s="114">
        <v>743</v>
      </c>
      <c r="H176" s="113">
        <v>542</v>
      </c>
      <c r="I176" s="114">
        <v>332</v>
      </c>
      <c r="J176" s="114">
        <v>733</v>
      </c>
      <c r="K176" s="114">
        <v>285</v>
      </c>
      <c r="L176" s="114">
        <v>448</v>
      </c>
      <c r="M176" s="114">
        <v>515</v>
      </c>
      <c r="N176" s="114">
        <v>218</v>
      </c>
      <c r="O176" s="112">
        <v>141</v>
      </c>
      <c r="P176" s="95">
        <v>-154</v>
      </c>
      <c r="Q176" s="95">
        <v>295</v>
      </c>
      <c r="R176" s="95">
        <v>27</v>
      </c>
      <c r="S176" s="95">
        <v>114</v>
      </c>
    </row>
    <row r="177" spans="2:19" x14ac:dyDescent="0.25">
      <c r="B177" s="116">
        <v>159</v>
      </c>
      <c r="C177" s="105" t="str">
        <f>VLOOKUP(B177,[1]Tabelle1!$A$1:$B$68,2,FALSE)</f>
        <v>Göttingen</v>
      </c>
      <c r="D177" s="107">
        <v>2017</v>
      </c>
      <c r="E177" s="114">
        <v>14697</v>
      </c>
      <c r="F177" s="114">
        <v>6335</v>
      </c>
      <c r="G177" s="114">
        <v>8362</v>
      </c>
      <c r="H177" s="113">
        <v>7102</v>
      </c>
      <c r="I177" s="114">
        <v>7595</v>
      </c>
      <c r="J177" s="114">
        <v>3633</v>
      </c>
      <c r="K177" s="114">
        <v>1075</v>
      </c>
      <c r="L177" s="114">
        <v>2558</v>
      </c>
      <c r="M177" s="114">
        <v>1922</v>
      </c>
      <c r="N177" s="114">
        <v>1711</v>
      </c>
      <c r="O177" s="112">
        <v>11064</v>
      </c>
      <c r="P177" s="95">
        <v>5260</v>
      </c>
      <c r="Q177" s="95">
        <v>5804</v>
      </c>
      <c r="R177" s="95">
        <v>5180</v>
      </c>
      <c r="S177" s="95">
        <v>5884</v>
      </c>
    </row>
    <row r="178" spans="2:19" x14ac:dyDescent="0.25">
      <c r="B178" s="93">
        <v>1</v>
      </c>
      <c r="C178" s="105" t="str">
        <f>VLOOKUP(B178,[1]Tabelle1!$A$1:$B$68,2,FALSE)</f>
        <v>Statistische Region Braunschweig</v>
      </c>
      <c r="D178" s="106">
        <v>2017</v>
      </c>
      <c r="E178" s="110">
        <v>31257</v>
      </c>
      <c r="F178" s="110">
        <v>8256</v>
      </c>
      <c r="G178" s="110">
        <v>23001</v>
      </c>
      <c r="H178" s="109">
        <v>17404</v>
      </c>
      <c r="I178" s="110">
        <v>13853</v>
      </c>
      <c r="J178" s="110">
        <v>16364</v>
      </c>
      <c r="K178" s="110">
        <v>4241</v>
      </c>
      <c r="L178" s="110">
        <v>12123</v>
      </c>
      <c r="M178" s="110">
        <v>10522</v>
      </c>
      <c r="N178" s="110">
        <v>5842</v>
      </c>
      <c r="O178" s="108">
        <v>14893</v>
      </c>
      <c r="P178" s="95">
        <v>4015</v>
      </c>
      <c r="Q178" s="95">
        <v>10878</v>
      </c>
      <c r="R178" s="95">
        <v>6882</v>
      </c>
      <c r="S178" s="95">
        <v>8011</v>
      </c>
    </row>
    <row r="179" spans="2:19" x14ac:dyDescent="0.25">
      <c r="B179" s="116">
        <v>241</v>
      </c>
      <c r="C179" s="105" t="str">
        <f>VLOOKUP(B179,[1]Tabelle1!$A$1:$B$68,2,FALSE)</f>
        <v>Hannover  Region</v>
      </c>
      <c r="D179" s="107">
        <v>2017</v>
      </c>
      <c r="E179" s="114">
        <v>18161</v>
      </c>
      <c r="F179" s="114">
        <v>2491</v>
      </c>
      <c r="G179" s="114">
        <v>15670</v>
      </c>
      <c r="H179" s="113">
        <v>11084</v>
      </c>
      <c r="I179" s="114">
        <v>7077</v>
      </c>
      <c r="J179" s="114">
        <v>13742</v>
      </c>
      <c r="K179" s="114">
        <v>4096</v>
      </c>
      <c r="L179" s="114">
        <v>9646</v>
      </c>
      <c r="M179" s="114">
        <v>9293</v>
      </c>
      <c r="N179" s="114">
        <v>4449</v>
      </c>
      <c r="O179" s="112">
        <v>4419</v>
      </c>
      <c r="P179" s="95">
        <v>-1605</v>
      </c>
      <c r="Q179" s="95">
        <v>6024</v>
      </c>
      <c r="R179" s="95">
        <v>1791</v>
      </c>
      <c r="S179" s="95">
        <v>2628</v>
      </c>
    </row>
    <row r="180" spans="2:19" x14ac:dyDescent="0.25">
      <c r="B180" s="116">
        <v>241001</v>
      </c>
      <c r="C180" s="105" t="str">
        <f>VLOOKUP(B180,[1]Tabelle1!$A$1:$B$68,2,FALSE)</f>
        <v>dav. Hannover  Lhst.</v>
      </c>
      <c r="D180" s="107">
        <v>2017</v>
      </c>
      <c r="E180" s="114">
        <v>10589</v>
      </c>
      <c r="F180" s="114">
        <v>1543</v>
      </c>
      <c r="G180" s="114">
        <v>9046</v>
      </c>
      <c r="H180" s="113">
        <v>6325</v>
      </c>
      <c r="I180" s="114">
        <v>4264</v>
      </c>
      <c r="J180" s="114">
        <v>7254</v>
      </c>
      <c r="K180" s="114">
        <v>2277</v>
      </c>
      <c r="L180" s="114">
        <v>4977</v>
      </c>
      <c r="M180" s="114">
        <v>4731</v>
      </c>
      <c r="N180" s="114">
        <v>2523</v>
      </c>
      <c r="O180" s="112">
        <v>3335</v>
      </c>
      <c r="P180" s="95">
        <v>-734</v>
      </c>
      <c r="Q180" s="95">
        <v>4069</v>
      </c>
      <c r="R180" s="95">
        <v>1594</v>
      </c>
      <c r="S180" s="95">
        <v>1741</v>
      </c>
    </row>
    <row r="181" spans="2:19" x14ac:dyDescent="0.25">
      <c r="B181" s="116">
        <v>241999</v>
      </c>
      <c r="C181" s="105" t="str">
        <f>VLOOKUP(B181,[1]Tabelle1!$A$1:$B$68,2,FALSE)</f>
        <v>dav. Hannover  Umland</v>
      </c>
      <c r="D181" s="107">
        <v>2017</v>
      </c>
      <c r="E181" s="114">
        <v>7572</v>
      </c>
      <c r="F181" s="114">
        <v>948</v>
      </c>
      <c r="G181" s="114">
        <v>6624</v>
      </c>
      <c r="H181" s="113">
        <v>4759</v>
      </c>
      <c r="I181" s="114">
        <v>2813</v>
      </c>
      <c r="J181" s="114">
        <v>6488</v>
      </c>
      <c r="K181" s="114">
        <v>1819</v>
      </c>
      <c r="L181" s="114">
        <v>4669</v>
      </c>
      <c r="M181" s="114">
        <v>4562</v>
      </c>
      <c r="N181" s="114">
        <v>1926</v>
      </c>
      <c r="O181" s="112">
        <v>1084</v>
      </c>
      <c r="P181" s="95">
        <v>-871</v>
      </c>
      <c r="Q181" s="95">
        <v>1955</v>
      </c>
      <c r="R181" s="95">
        <v>197</v>
      </c>
      <c r="S181" s="95">
        <v>887</v>
      </c>
    </row>
    <row r="182" spans="2:19" x14ac:dyDescent="0.25">
      <c r="B182" s="116">
        <v>251</v>
      </c>
      <c r="C182" s="105" t="str">
        <f>VLOOKUP(B182,[1]Tabelle1!$A$1:$B$68,2,FALSE)</f>
        <v>Diepholz</v>
      </c>
      <c r="D182" s="107">
        <v>2017</v>
      </c>
      <c r="E182" s="114">
        <v>4388</v>
      </c>
      <c r="F182" s="114">
        <v>309</v>
      </c>
      <c r="G182" s="114">
        <v>4079</v>
      </c>
      <c r="H182" s="113">
        <v>2625</v>
      </c>
      <c r="I182" s="114">
        <v>1763</v>
      </c>
      <c r="J182" s="114">
        <v>3716</v>
      </c>
      <c r="K182" s="114">
        <v>616</v>
      </c>
      <c r="L182" s="114">
        <v>3100</v>
      </c>
      <c r="M182" s="114">
        <v>2429</v>
      </c>
      <c r="N182" s="114">
        <v>1287</v>
      </c>
      <c r="O182" s="112">
        <v>672</v>
      </c>
      <c r="P182" s="95">
        <v>-307</v>
      </c>
      <c r="Q182" s="95">
        <v>979</v>
      </c>
      <c r="R182" s="95">
        <v>196</v>
      </c>
      <c r="S182" s="95">
        <v>476</v>
      </c>
    </row>
    <row r="183" spans="2:19" x14ac:dyDescent="0.25">
      <c r="B183" s="116">
        <v>252</v>
      </c>
      <c r="C183" s="105" t="str">
        <f>VLOOKUP(B183,[1]Tabelle1!$A$1:$B$68,2,FALSE)</f>
        <v>Hameln-Pyrmont</v>
      </c>
      <c r="D183" s="107">
        <v>2017</v>
      </c>
      <c r="E183" s="114">
        <v>1773</v>
      </c>
      <c r="F183" s="114">
        <v>257</v>
      </c>
      <c r="G183" s="114">
        <v>1516</v>
      </c>
      <c r="H183" s="113">
        <v>1023</v>
      </c>
      <c r="I183" s="114">
        <v>750</v>
      </c>
      <c r="J183" s="114">
        <v>1408</v>
      </c>
      <c r="K183" s="114">
        <v>438</v>
      </c>
      <c r="L183" s="114">
        <v>970</v>
      </c>
      <c r="M183" s="114">
        <v>896</v>
      </c>
      <c r="N183" s="114">
        <v>512</v>
      </c>
      <c r="O183" s="112">
        <v>365</v>
      </c>
      <c r="P183" s="95">
        <v>-181</v>
      </c>
      <c r="Q183" s="95">
        <v>546</v>
      </c>
      <c r="R183" s="95">
        <v>127</v>
      </c>
      <c r="S183" s="95">
        <v>238</v>
      </c>
    </row>
    <row r="184" spans="2:19" x14ac:dyDescent="0.25">
      <c r="B184" s="116">
        <v>254</v>
      </c>
      <c r="C184" s="105" t="str">
        <f>VLOOKUP(B184,[1]Tabelle1!$A$1:$B$68,2,FALSE)</f>
        <v>Hildesheim</v>
      </c>
      <c r="D184" s="107">
        <v>2017</v>
      </c>
      <c r="E184" s="114">
        <v>2850</v>
      </c>
      <c r="F184" s="114">
        <v>334</v>
      </c>
      <c r="G184" s="114">
        <v>2516</v>
      </c>
      <c r="H184" s="113">
        <v>1700</v>
      </c>
      <c r="I184" s="114">
        <v>1150</v>
      </c>
      <c r="J184" s="114">
        <v>2372</v>
      </c>
      <c r="K184" s="114">
        <v>552</v>
      </c>
      <c r="L184" s="114">
        <v>1820</v>
      </c>
      <c r="M184" s="114">
        <v>1544</v>
      </c>
      <c r="N184" s="114">
        <v>828</v>
      </c>
      <c r="O184" s="112">
        <v>478</v>
      </c>
      <c r="P184" s="95">
        <v>-218</v>
      </c>
      <c r="Q184" s="95">
        <v>696</v>
      </c>
      <c r="R184" s="95">
        <v>156</v>
      </c>
      <c r="S184" s="95">
        <v>322</v>
      </c>
    </row>
    <row r="185" spans="2:19" x14ac:dyDescent="0.25">
      <c r="B185" s="116">
        <v>255</v>
      </c>
      <c r="C185" s="105" t="str">
        <f>VLOOKUP(B185,[1]Tabelle1!$A$1:$B$68,2,FALSE)</f>
        <v>Holzminden</v>
      </c>
      <c r="D185" s="107">
        <v>2017</v>
      </c>
      <c r="E185" s="114">
        <v>695</v>
      </c>
      <c r="F185" s="114">
        <v>102</v>
      </c>
      <c r="G185" s="114">
        <v>593</v>
      </c>
      <c r="H185" s="113">
        <v>407</v>
      </c>
      <c r="I185" s="114">
        <v>288</v>
      </c>
      <c r="J185" s="114">
        <v>629</v>
      </c>
      <c r="K185" s="114">
        <v>173</v>
      </c>
      <c r="L185" s="114">
        <v>456</v>
      </c>
      <c r="M185" s="114">
        <v>397</v>
      </c>
      <c r="N185" s="114">
        <v>232</v>
      </c>
      <c r="O185" s="112">
        <v>66</v>
      </c>
      <c r="P185" s="95">
        <v>-71</v>
      </c>
      <c r="Q185" s="95">
        <v>137</v>
      </c>
      <c r="R185" s="95">
        <v>10</v>
      </c>
      <c r="S185" s="95">
        <v>56</v>
      </c>
    </row>
    <row r="186" spans="2:19" x14ac:dyDescent="0.25">
      <c r="B186" s="116">
        <v>256</v>
      </c>
      <c r="C186" s="105" t="str">
        <f>VLOOKUP(B186,[1]Tabelle1!$A$1:$B$68,2,FALSE)</f>
        <v>Nienburg (Weser)</v>
      </c>
      <c r="D186" s="107">
        <v>2017</v>
      </c>
      <c r="E186" s="114">
        <v>3624</v>
      </c>
      <c r="F186" s="114">
        <v>184</v>
      </c>
      <c r="G186" s="114">
        <v>3440</v>
      </c>
      <c r="H186" s="113">
        <v>2285</v>
      </c>
      <c r="I186" s="114">
        <v>1339</v>
      </c>
      <c r="J186" s="114">
        <v>3225</v>
      </c>
      <c r="K186" s="114">
        <v>313</v>
      </c>
      <c r="L186" s="114">
        <v>2912</v>
      </c>
      <c r="M186" s="114">
        <v>2053</v>
      </c>
      <c r="N186" s="114">
        <v>1172</v>
      </c>
      <c r="O186" s="112">
        <v>399</v>
      </c>
      <c r="P186" s="95">
        <v>-129</v>
      </c>
      <c r="Q186" s="95">
        <v>528</v>
      </c>
      <c r="R186" s="95">
        <v>232</v>
      </c>
      <c r="S186" s="95">
        <v>167</v>
      </c>
    </row>
    <row r="187" spans="2:19" x14ac:dyDescent="0.25">
      <c r="B187" s="116">
        <v>257</v>
      </c>
      <c r="C187" s="105" t="str">
        <f>VLOOKUP(B187,[1]Tabelle1!$A$1:$B$68,2,FALSE)</f>
        <v>Schaumburg</v>
      </c>
      <c r="D187" s="107">
        <v>2017</v>
      </c>
      <c r="E187" s="114">
        <v>1495</v>
      </c>
      <c r="F187" s="114">
        <v>222</v>
      </c>
      <c r="G187" s="114">
        <v>1273</v>
      </c>
      <c r="H187" s="113">
        <v>925</v>
      </c>
      <c r="I187" s="114">
        <v>570</v>
      </c>
      <c r="J187" s="114">
        <v>1432</v>
      </c>
      <c r="K187" s="114">
        <v>442</v>
      </c>
      <c r="L187" s="114">
        <v>990</v>
      </c>
      <c r="M187" s="114">
        <v>977</v>
      </c>
      <c r="N187" s="114">
        <v>455</v>
      </c>
      <c r="O187" s="112">
        <v>63</v>
      </c>
      <c r="P187" s="95">
        <v>-220</v>
      </c>
      <c r="Q187" s="95">
        <v>283</v>
      </c>
      <c r="R187" s="95">
        <v>-52</v>
      </c>
      <c r="S187" s="95">
        <v>115</v>
      </c>
    </row>
    <row r="188" spans="2:19" x14ac:dyDescent="0.25">
      <c r="B188" s="106">
        <v>2</v>
      </c>
      <c r="C188" s="105" t="str">
        <f>VLOOKUP(B188,[1]Tabelle1!$A$1:$B$68,2,FALSE)</f>
        <v>Statistische Region Hannover</v>
      </c>
      <c r="D188" s="106">
        <v>2017</v>
      </c>
      <c r="E188" s="110">
        <v>32986</v>
      </c>
      <c r="F188" s="110">
        <v>3899</v>
      </c>
      <c r="G188" s="110">
        <v>29087</v>
      </c>
      <c r="H188" s="109">
        <v>20049</v>
      </c>
      <c r="I188" s="110">
        <v>12937</v>
      </c>
      <c r="J188" s="110">
        <v>26524</v>
      </c>
      <c r="K188" s="110">
        <v>6630</v>
      </c>
      <c r="L188" s="110">
        <v>19894</v>
      </c>
      <c r="M188" s="110">
        <v>17589</v>
      </c>
      <c r="N188" s="110">
        <v>8935</v>
      </c>
      <c r="O188" s="108">
        <v>6462</v>
      </c>
      <c r="P188" s="95">
        <v>-2731</v>
      </c>
      <c r="Q188" s="95">
        <v>9193</v>
      </c>
      <c r="R188" s="95">
        <v>2460</v>
      </c>
      <c r="S188" s="95">
        <v>4002</v>
      </c>
    </row>
    <row r="189" spans="2:19" x14ac:dyDescent="0.25">
      <c r="B189" s="116">
        <v>351</v>
      </c>
      <c r="C189" s="105" t="str">
        <f>VLOOKUP(B189,[1]Tabelle1!$A$1:$B$68,2,FALSE)</f>
        <v>Celle</v>
      </c>
      <c r="D189" s="107">
        <v>2017</v>
      </c>
      <c r="E189" s="114">
        <v>1746</v>
      </c>
      <c r="F189" s="114">
        <v>331</v>
      </c>
      <c r="G189" s="114">
        <v>1415</v>
      </c>
      <c r="H189" s="113">
        <v>1035</v>
      </c>
      <c r="I189" s="114">
        <v>711</v>
      </c>
      <c r="J189" s="114">
        <v>1734</v>
      </c>
      <c r="K189" s="114">
        <v>529</v>
      </c>
      <c r="L189" s="114">
        <v>1205</v>
      </c>
      <c r="M189" s="114">
        <v>1120</v>
      </c>
      <c r="N189" s="114">
        <v>614</v>
      </c>
      <c r="O189" s="112">
        <v>12</v>
      </c>
      <c r="P189" s="95">
        <v>-198</v>
      </c>
      <c r="Q189" s="95">
        <v>210</v>
      </c>
      <c r="R189" s="95">
        <v>-85</v>
      </c>
      <c r="S189" s="95">
        <v>97</v>
      </c>
    </row>
    <row r="190" spans="2:19" x14ac:dyDescent="0.25">
      <c r="B190" s="116">
        <v>352</v>
      </c>
      <c r="C190" s="105" t="str">
        <f>VLOOKUP(B190,[1]Tabelle1!$A$1:$B$68,2,FALSE)</f>
        <v>Cuxhaven</v>
      </c>
      <c r="D190" s="107">
        <v>2017</v>
      </c>
      <c r="E190" s="114">
        <v>1660</v>
      </c>
      <c r="F190" s="114">
        <v>269</v>
      </c>
      <c r="G190" s="114">
        <v>1391</v>
      </c>
      <c r="H190" s="113">
        <v>1038</v>
      </c>
      <c r="I190" s="114">
        <v>622</v>
      </c>
      <c r="J190" s="114">
        <v>1703</v>
      </c>
      <c r="K190" s="114">
        <v>479</v>
      </c>
      <c r="L190" s="114">
        <v>1224</v>
      </c>
      <c r="M190" s="114">
        <v>1134</v>
      </c>
      <c r="N190" s="114">
        <v>569</v>
      </c>
      <c r="O190" s="112">
        <v>-43</v>
      </c>
      <c r="P190" s="95">
        <v>-210</v>
      </c>
      <c r="Q190" s="95">
        <v>167</v>
      </c>
      <c r="R190" s="95">
        <v>-96</v>
      </c>
      <c r="S190" s="95">
        <v>53</v>
      </c>
    </row>
    <row r="191" spans="2:19" x14ac:dyDescent="0.25">
      <c r="B191" s="116">
        <v>353</v>
      </c>
      <c r="C191" s="105" t="str">
        <f>VLOOKUP(B191,[1]Tabelle1!$A$1:$B$68,2,FALSE)</f>
        <v>Harburg</v>
      </c>
      <c r="D191" s="107">
        <v>2017</v>
      </c>
      <c r="E191" s="114">
        <v>3559</v>
      </c>
      <c r="F191" s="114">
        <v>391</v>
      </c>
      <c r="G191" s="114">
        <v>3168</v>
      </c>
      <c r="H191" s="113">
        <v>2439</v>
      </c>
      <c r="I191" s="114">
        <v>1120</v>
      </c>
      <c r="J191" s="114">
        <v>3175</v>
      </c>
      <c r="K191" s="114">
        <v>773</v>
      </c>
      <c r="L191" s="114">
        <v>2402</v>
      </c>
      <c r="M191" s="114">
        <v>2423</v>
      </c>
      <c r="N191" s="114">
        <v>752</v>
      </c>
      <c r="O191" s="112">
        <v>384</v>
      </c>
      <c r="P191" s="95">
        <v>-382</v>
      </c>
      <c r="Q191" s="95">
        <v>766</v>
      </c>
      <c r="R191" s="95">
        <v>16</v>
      </c>
      <c r="S191" s="95">
        <v>368</v>
      </c>
    </row>
    <row r="192" spans="2:19" x14ac:dyDescent="0.25">
      <c r="B192" s="116">
        <v>354</v>
      </c>
      <c r="C192" s="105" t="str">
        <f>VLOOKUP(B192,[1]Tabelle1!$A$1:$B$68,2,FALSE)</f>
        <v>Lüchow-Dannenberg</v>
      </c>
      <c r="D192" s="107">
        <v>2017</v>
      </c>
      <c r="E192" s="114">
        <v>494</v>
      </c>
      <c r="F192" s="114">
        <v>92</v>
      </c>
      <c r="G192" s="114">
        <v>402</v>
      </c>
      <c r="H192" s="113">
        <v>275</v>
      </c>
      <c r="I192" s="114">
        <v>219</v>
      </c>
      <c r="J192" s="114">
        <v>688</v>
      </c>
      <c r="K192" s="114">
        <v>175</v>
      </c>
      <c r="L192" s="114">
        <v>513</v>
      </c>
      <c r="M192" s="114">
        <v>476</v>
      </c>
      <c r="N192" s="114">
        <v>212</v>
      </c>
      <c r="O192" s="112">
        <v>-194</v>
      </c>
      <c r="P192" s="95">
        <v>-83</v>
      </c>
      <c r="Q192" s="95">
        <v>-111</v>
      </c>
      <c r="R192" s="95">
        <v>-201</v>
      </c>
      <c r="S192" s="95">
        <v>7</v>
      </c>
    </row>
    <row r="193" spans="2:19" x14ac:dyDescent="0.25">
      <c r="B193" s="116">
        <v>355</v>
      </c>
      <c r="C193" s="105" t="str">
        <f>VLOOKUP(B193,[1]Tabelle1!$A$1:$B$68,2,FALSE)</f>
        <v>Lüneburg</v>
      </c>
      <c r="D193" s="107">
        <v>2017</v>
      </c>
      <c r="E193" s="114">
        <v>2060</v>
      </c>
      <c r="F193" s="114">
        <v>358</v>
      </c>
      <c r="G193" s="114">
        <v>1702</v>
      </c>
      <c r="H193" s="113">
        <v>1203</v>
      </c>
      <c r="I193" s="114">
        <v>857</v>
      </c>
      <c r="J193" s="114">
        <v>1865</v>
      </c>
      <c r="K193" s="114">
        <v>661</v>
      </c>
      <c r="L193" s="114">
        <v>1204</v>
      </c>
      <c r="M193" s="114">
        <v>1226</v>
      </c>
      <c r="N193" s="114">
        <v>639</v>
      </c>
      <c r="O193" s="112">
        <v>195</v>
      </c>
      <c r="P193" s="95">
        <v>-303</v>
      </c>
      <c r="Q193" s="95">
        <v>498</v>
      </c>
      <c r="R193" s="95">
        <v>-23</v>
      </c>
      <c r="S193" s="95">
        <v>218</v>
      </c>
    </row>
    <row r="194" spans="2:19" x14ac:dyDescent="0.25">
      <c r="B194" s="116">
        <v>356</v>
      </c>
      <c r="C194" s="105" t="str">
        <f>VLOOKUP(B194,[1]Tabelle1!$A$1:$B$68,2,FALSE)</f>
        <v>Osterholz</v>
      </c>
      <c r="D194" s="107">
        <v>2017</v>
      </c>
      <c r="E194" s="114">
        <v>669</v>
      </c>
      <c r="F194" s="114">
        <v>159</v>
      </c>
      <c r="G194" s="114">
        <v>510</v>
      </c>
      <c r="H194" s="113">
        <v>403</v>
      </c>
      <c r="I194" s="114">
        <v>266</v>
      </c>
      <c r="J194" s="114">
        <v>711</v>
      </c>
      <c r="K194" s="114">
        <v>265</v>
      </c>
      <c r="L194" s="114">
        <v>446</v>
      </c>
      <c r="M194" s="114">
        <v>458</v>
      </c>
      <c r="N194" s="114">
        <v>253</v>
      </c>
      <c r="O194" s="112">
        <v>-42</v>
      </c>
      <c r="P194" s="95">
        <v>-106</v>
      </c>
      <c r="Q194" s="95">
        <v>64</v>
      </c>
      <c r="R194" s="95">
        <v>-55</v>
      </c>
      <c r="S194" s="95">
        <v>13</v>
      </c>
    </row>
    <row r="195" spans="2:19" x14ac:dyDescent="0.25">
      <c r="B195" s="116">
        <v>357</v>
      </c>
      <c r="C195" s="105" t="str">
        <f>VLOOKUP(B195,[1]Tabelle1!$A$1:$B$68,2,FALSE)</f>
        <v>Rotenburg (Wümme)</v>
      </c>
      <c r="D195" s="107">
        <v>2017</v>
      </c>
      <c r="E195" s="114">
        <v>1719</v>
      </c>
      <c r="F195" s="114">
        <v>241</v>
      </c>
      <c r="G195" s="114">
        <v>1478</v>
      </c>
      <c r="H195" s="113">
        <v>1052</v>
      </c>
      <c r="I195" s="114">
        <v>667</v>
      </c>
      <c r="J195" s="114">
        <v>1495</v>
      </c>
      <c r="K195" s="114">
        <v>340</v>
      </c>
      <c r="L195" s="114">
        <v>1155</v>
      </c>
      <c r="M195" s="114">
        <v>1040</v>
      </c>
      <c r="N195" s="114">
        <v>455</v>
      </c>
      <c r="O195" s="112">
        <v>224</v>
      </c>
      <c r="P195" s="95">
        <v>-99</v>
      </c>
      <c r="Q195" s="95">
        <v>323</v>
      </c>
      <c r="R195" s="95">
        <v>12</v>
      </c>
      <c r="S195" s="95">
        <v>212</v>
      </c>
    </row>
    <row r="196" spans="2:19" x14ac:dyDescent="0.25">
      <c r="B196" s="116">
        <v>358</v>
      </c>
      <c r="C196" s="105" t="str">
        <f>VLOOKUP(B196,[1]Tabelle1!$A$1:$B$68,2,FALSE)</f>
        <v>Heidekreis</v>
      </c>
      <c r="D196" s="107">
        <v>2017</v>
      </c>
      <c r="E196" s="114">
        <v>6864</v>
      </c>
      <c r="F196" s="114">
        <v>218</v>
      </c>
      <c r="G196" s="114">
        <v>6646</v>
      </c>
      <c r="H196" s="113">
        <v>4180</v>
      </c>
      <c r="I196" s="114">
        <v>2684</v>
      </c>
      <c r="J196" s="114">
        <v>2953</v>
      </c>
      <c r="K196" s="114">
        <v>422</v>
      </c>
      <c r="L196" s="114">
        <v>2531</v>
      </c>
      <c r="M196" s="114">
        <v>2031</v>
      </c>
      <c r="N196" s="114">
        <v>922</v>
      </c>
      <c r="O196" s="112">
        <v>3911</v>
      </c>
      <c r="P196" s="95">
        <v>-204</v>
      </c>
      <c r="Q196" s="95">
        <v>4115</v>
      </c>
      <c r="R196" s="95">
        <v>2149</v>
      </c>
      <c r="S196" s="95">
        <v>1762</v>
      </c>
    </row>
    <row r="197" spans="2:19" x14ac:dyDescent="0.25">
      <c r="B197" s="116">
        <v>359</v>
      </c>
      <c r="C197" s="105" t="str">
        <f>VLOOKUP(B197,[1]Tabelle1!$A$1:$B$68,2,FALSE)</f>
        <v>Stade</v>
      </c>
      <c r="D197" s="107">
        <v>2017</v>
      </c>
      <c r="E197" s="114">
        <v>3047</v>
      </c>
      <c r="F197" s="114">
        <v>370</v>
      </c>
      <c r="G197" s="114">
        <v>2677</v>
      </c>
      <c r="H197" s="113">
        <v>2001</v>
      </c>
      <c r="I197" s="114">
        <v>1046</v>
      </c>
      <c r="J197" s="114">
        <v>3239</v>
      </c>
      <c r="K197" s="114">
        <v>638</v>
      </c>
      <c r="L197" s="114">
        <v>2601</v>
      </c>
      <c r="M197" s="114">
        <v>2421</v>
      </c>
      <c r="N197" s="114">
        <v>818</v>
      </c>
      <c r="O197" s="112">
        <v>-192</v>
      </c>
      <c r="P197" s="95">
        <v>-268</v>
      </c>
      <c r="Q197" s="95">
        <v>76</v>
      </c>
      <c r="R197" s="95">
        <v>-420</v>
      </c>
      <c r="S197" s="95">
        <v>228</v>
      </c>
    </row>
    <row r="198" spans="2:19" x14ac:dyDescent="0.25">
      <c r="B198" s="116">
        <v>360</v>
      </c>
      <c r="C198" s="105" t="str">
        <f>VLOOKUP(B198,[1]Tabelle1!$A$1:$B$68,2,FALSE)</f>
        <v>Uelzen</v>
      </c>
      <c r="D198" s="107">
        <v>2017</v>
      </c>
      <c r="E198" s="114">
        <v>892</v>
      </c>
      <c r="F198" s="114">
        <v>153</v>
      </c>
      <c r="G198" s="114">
        <v>739</v>
      </c>
      <c r="H198" s="113">
        <v>520</v>
      </c>
      <c r="I198" s="114">
        <v>372</v>
      </c>
      <c r="J198" s="114">
        <v>764</v>
      </c>
      <c r="K198" s="114">
        <v>281</v>
      </c>
      <c r="L198" s="114">
        <v>483</v>
      </c>
      <c r="M198" s="114">
        <v>522</v>
      </c>
      <c r="N198" s="114">
        <v>242</v>
      </c>
      <c r="O198" s="112">
        <v>128</v>
      </c>
      <c r="P198" s="95">
        <v>-128</v>
      </c>
      <c r="Q198" s="95">
        <v>256</v>
      </c>
      <c r="R198" s="95">
        <v>-2</v>
      </c>
      <c r="S198" s="95">
        <v>130</v>
      </c>
    </row>
    <row r="199" spans="2:19" x14ac:dyDescent="0.25">
      <c r="B199" s="116">
        <v>361</v>
      </c>
      <c r="C199" s="105" t="str">
        <f>VLOOKUP(B199,[1]Tabelle1!$A$1:$B$68,2,FALSE)</f>
        <v>Verden</v>
      </c>
      <c r="D199" s="107">
        <v>2017</v>
      </c>
      <c r="E199" s="114">
        <v>1331</v>
      </c>
      <c r="F199" s="114">
        <v>178</v>
      </c>
      <c r="G199" s="114">
        <v>1153</v>
      </c>
      <c r="H199" s="113">
        <v>835</v>
      </c>
      <c r="I199" s="114">
        <v>496</v>
      </c>
      <c r="J199" s="114">
        <v>1134</v>
      </c>
      <c r="K199" s="114">
        <v>324</v>
      </c>
      <c r="L199" s="114">
        <v>810</v>
      </c>
      <c r="M199" s="114">
        <v>799</v>
      </c>
      <c r="N199" s="114">
        <v>335</v>
      </c>
      <c r="O199" s="112">
        <v>197</v>
      </c>
      <c r="P199" s="95">
        <v>-146</v>
      </c>
      <c r="Q199" s="95">
        <v>343</v>
      </c>
      <c r="R199" s="95">
        <v>36</v>
      </c>
      <c r="S199" s="95">
        <v>161</v>
      </c>
    </row>
    <row r="200" spans="2:19" x14ac:dyDescent="0.25">
      <c r="B200" s="106">
        <v>3</v>
      </c>
      <c r="C200" s="105" t="str">
        <f>VLOOKUP(B200,[1]Tabelle1!$A$1:$B$68,2,FALSE)</f>
        <v>Statistische Region Lüneburg</v>
      </c>
      <c r="D200" s="106">
        <v>2017</v>
      </c>
      <c r="E200" s="110">
        <v>24041</v>
      </c>
      <c r="F200" s="110">
        <v>2760</v>
      </c>
      <c r="G200" s="110">
        <v>21281</v>
      </c>
      <c r="H200" s="109">
        <v>14981</v>
      </c>
      <c r="I200" s="110">
        <v>9060</v>
      </c>
      <c r="J200" s="110">
        <v>19461</v>
      </c>
      <c r="K200" s="110">
        <v>4887</v>
      </c>
      <c r="L200" s="110">
        <v>14574</v>
      </c>
      <c r="M200" s="110">
        <v>13650</v>
      </c>
      <c r="N200" s="110">
        <v>5811</v>
      </c>
      <c r="O200" s="108">
        <v>4580</v>
      </c>
      <c r="P200" s="95">
        <v>-2127</v>
      </c>
      <c r="Q200" s="95">
        <v>6707</v>
      </c>
      <c r="R200" s="95">
        <v>1331</v>
      </c>
      <c r="S200" s="95">
        <v>3249</v>
      </c>
    </row>
    <row r="201" spans="2:19" x14ac:dyDescent="0.25">
      <c r="B201" s="116">
        <v>401</v>
      </c>
      <c r="C201" s="105" t="str">
        <f>VLOOKUP(B201,[1]Tabelle1!$A$1:$B$68,2,FALSE)</f>
        <v>Delmenhorst  Stadt</v>
      </c>
      <c r="D201" s="107">
        <v>2017</v>
      </c>
      <c r="E201" s="114">
        <v>1598</v>
      </c>
      <c r="F201" s="114">
        <v>188</v>
      </c>
      <c r="G201" s="114">
        <v>1410</v>
      </c>
      <c r="H201" s="113">
        <v>934</v>
      </c>
      <c r="I201" s="114">
        <v>664</v>
      </c>
      <c r="J201" s="114">
        <v>1236</v>
      </c>
      <c r="K201" s="114">
        <v>333</v>
      </c>
      <c r="L201" s="114">
        <v>903</v>
      </c>
      <c r="M201" s="114">
        <v>827</v>
      </c>
      <c r="N201" s="114">
        <v>409</v>
      </c>
      <c r="O201" s="112">
        <v>362</v>
      </c>
      <c r="P201" s="95">
        <v>-145</v>
      </c>
      <c r="Q201" s="95">
        <v>507</v>
      </c>
      <c r="R201" s="95">
        <v>107</v>
      </c>
      <c r="S201" s="95">
        <v>255</v>
      </c>
    </row>
    <row r="202" spans="2:19" x14ac:dyDescent="0.25">
      <c r="B202" s="116">
        <v>402</v>
      </c>
      <c r="C202" s="105" t="str">
        <f>VLOOKUP(B202,[1]Tabelle1!$A$1:$B$68,2,FALSE)</f>
        <v>Emden  Stadt</v>
      </c>
      <c r="D202" s="107">
        <v>2017</v>
      </c>
      <c r="E202" s="114">
        <v>804</v>
      </c>
      <c r="F202" s="114">
        <v>84</v>
      </c>
      <c r="G202" s="114">
        <v>720</v>
      </c>
      <c r="H202" s="113">
        <v>517</v>
      </c>
      <c r="I202" s="114">
        <v>287</v>
      </c>
      <c r="J202" s="114">
        <v>546</v>
      </c>
      <c r="K202" s="114">
        <v>134</v>
      </c>
      <c r="L202" s="114">
        <v>412</v>
      </c>
      <c r="M202" s="114">
        <v>369</v>
      </c>
      <c r="N202" s="114">
        <v>177</v>
      </c>
      <c r="O202" s="112">
        <v>258</v>
      </c>
      <c r="P202" s="95">
        <v>-50</v>
      </c>
      <c r="Q202" s="95">
        <v>308</v>
      </c>
      <c r="R202" s="95">
        <v>148</v>
      </c>
      <c r="S202" s="95">
        <v>110</v>
      </c>
    </row>
    <row r="203" spans="2:19" x14ac:dyDescent="0.25">
      <c r="B203" s="116">
        <v>403</v>
      </c>
      <c r="C203" s="105" t="str">
        <f>VLOOKUP(B203,[1]Tabelle1!$A$1:$B$68,2,FALSE)</f>
        <v>Oldenburg(Oldb)  Stadt</v>
      </c>
      <c r="D203" s="107">
        <v>2017</v>
      </c>
      <c r="E203" s="114">
        <v>2743</v>
      </c>
      <c r="F203" s="114">
        <v>430</v>
      </c>
      <c r="G203" s="114">
        <v>2313</v>
      </c>
      <c r="H203" s="113">
        <v>1578</v>
      </c>
      <c r="I203" s="114">
        <v>1165</v>
      </c>
      <c r="J203" s="114">
        <v>2645</v>
      </c>
      <c r="K203" s="114">
        <v>814</v>
      </c>
      <c r="L203" s="114">
        <v>1831</v>
      </c>
      <c r="M203" s="114">
        <v>1646</v>
      </c>
      <c r="N203" s="114">
        <v>999</v>
      </c>
      <c r="O203" s="112">
        <v>98</v>
      </c>
      <c r="P203" s="95">
        <v>-384</v>
      </c>
      <c r="Q203" s="95">
        <v>482</v>
      </c>
      <c r="R203" s="95">
        <v>-68</v>
      </c>
      <c r="S203" s="95">
        <v>166</v>
      </c>
    </row>
    <row r="204" spans="2:19" x14ac:dyDescent="0.25">
      <c r="B204" s="116">
        <v>404</v>
      </c>
      <c r="C204" s="105" t="str">
        <f>VLOOKUP(B204,[1]Tabelle1!$A$1:$B$68,2,FALSE)</f>
        <v>Osnabrück  Stadt</v>
      </c>
      <c r="D204" s="107">
        <v>2017</v>
      </c>
      <c r="E204" s="114">
        <v>2718</v>
      </c>
      <c r="F204" s="114">
        <v>359</v>
      </c>
      <c r="G204" s="114">
        <v>2359</v>
      </c>
      <c r="H204" s="113">
        <v>1461</v>
      </c>
      <c r="I204" s="114">
        <v>1257</v>
      </c>
      <c r="J204" s="114">
        <v>2427</v>
      </c>
      <c r="K204" s="114">
        <v>589</v>
      </c>
      <c r="L204" s="114">
        <v>1838</v>
      </c>
      <c r="M204" s="114">
        <v>1516</v>
      </c>
      <c r="N204" s="114">
        <v>911</v>
      </c>
      <c r="O204" s="112">
        <v>291</v>
      </c>
      <c r="P204" s="95">
        <v>-230</v>
      </c>
      <c r="Q204" s="95">
        <v>521</v>
      </c>
      <c r="R204" s="95">
        <v>-55</v>
      </c>
      <c r="S204" s="95">
        <v>346</v>
      </c>
    </row>
    <row r="205" spans="2:19" x14ac:dyDescent="0.25">
      <c r="B205" s="116">
        <v>405</v>
      </c>
      <c r="C205" s="105" t="str">
        <f>VLOOKUP(B205,[1]Tabelle1!$A$1:$B$68,2,FALSE)</f>
        <v>Wilhelmshaven  Stadt</v>
      </c>
      <c r="D205" s="107">
        <v>2017</v>
      </c>
      <c r="E205" s="114">
        <v>1166</v>
      </c>
      <c r="F205" s="114">
        <v>224</v>
      </c>
      <c r="G205" s="114">
        <v>942</v>
      </c>
      <c r="H205" s="113">
        <v>788</v>
      </c>
      <c r="I205" s="114">
        <v>378</v>
      </c>
      <c r="J205" s="114">
        <v>1002</v>
      </c>
      <c r="K205" s="114">
        <v>325</v>
      </c>
      <c r="L205" s="114">
        <v>677</v>
      </c>
      <c r="M205" s="114">
        <v>771</v>
      </c>
      <c r="N205" s="114">
        <v>231</v>
      </c>
      <c r="O205" s="112">
        <v>164</v>
      </c>
      <c r="P205" s="95">
        <v>-101</v>
      </c>
      <c r="Q205" s="95">
        <v>265</v>
      </c>
      <c r="R205" s="95">
        <v>17</v>
      </c>
      <c r="S205" s="95">
        <v>147</v>
      </c>
    </row>
    <row r="206" spans="2:19" x14ac:dyDescent="0.25">
      <c r="B206" s="116">
        <v>451</v>
      </c>
      <c r="C206" s="105" t="str">
        <f>VLOOKUP(B206,[1]Tabelle1!$A$1:$B$68,2,FALSE)</f>
        <v>Ammerland</v>
      </c>
      <c r="D206" s="107">
        <v>2017</v>
      </c>
      <c r="E206" s="114">
        <v>1677</v>
      </c>
      <c r="F206" s="114">
        <v>132</v>
      </c>
      <c r="G206" s="114">
        <v>1545</v>
      </c>
      <c r="H206" s="113">
        <v>1053</v>
      </c>
      <c r="I206" s="114">
        <v>624</v>
      </c>
      <c r="J206" s="114">
        <v>1436</v>
      </c>
      <c r="K206" s="114">
        <v>208</v>
      </c>
      <c r="L206" s="114">
        <v>1228</v>
      </c>
      <c r="M206" s="114">
        <v>967</v>
      </c>
      <c r="N206" s="114">
        <v>469</v>
      </c>
      <c r="O206" s="112">
        <v>241</v>
      </c>
      <c r="P206" s="95">
        <v>-76</v>
      </c>
      <c r="Q206" s="95">
        <v>317</v>
      </c>
      <c r="R206" s="95">
        <v>86</v>
      </c>
      <c r="S206" s="95">
        <v>155</v>
      </c>
    </row>
    <row r="207" spans="2:19" x14ac:dyDescent="0.25">
      <c r="B207" s="116">
        <v>452</v>
      </c>
      <c r="C207" s="105" t="str">
        <f>VLOOKUP(B207,[1]Tabelle1!$A$1:$B$68,2,FALSE)</f>
        <v>Aurich</v>
      </c>
      <c r="D207" s="107">
        <v>2017</v>
      </c>
      <c r="E207" s="114">
        <v>1851</v>
      </c>
      <c r="F207" s="114">
        <v>180</v>
      </c>
      <c r="G207" s="114">
        <v>1671</v>
      </c>
      <c r="H207" s="113">
        <v>1044</v>
      </c>
      <c r="I207" s="114">
        <v>807</v>
      </c>
      <c r="J207" s="114">
        <v>1585</v>
      </c>
      <c r="K207" s="114">
        <v>376</v>
      </c>
      <c r="L207" s="114">
        <v>1209</v>
      </c>
      <c r="M207" s="114">
        <v>995</v>
      </c>
      <c r="N207" s="114">
        <v>590</v>
      </c>
      <c r="O207" s="112">
        <v>266</v>
      </c>
      <c r="P207" s="95">
        <v>-196</v>
      </c>
      <c r="Q207" s="95">
        <v>462</v>
      </c>
      <c r="R207" s="95">
        <v>49</v>
      </c>
      <c r="S207" s="95">
        <v>217</v>
      </c>
    </row>
    <row r="208" spans="2:19" x14ac:dyDescent="0.25">
      <c r="B208" s="116">
        <v>453</v>
      </c>
      <c r="C208" s="105" t="str">
        <f>VLOOKUP(B208,[1]Tabelle1!$A$1:$B$68,2,FALSE)</f>
        <v>Cloppenburg</v>
      </c>
      <c r="D208" s="107">
        <v>2017</v>
      </c>
      <c r="E208" s="114">
        <v>9352</v>
      </c>
      <c r="F208" s="114">
        <v>147</v>
      </c>
      <c r="G208" s="114">
        <v>9205</v>
      </c>
      <c r="H208" s="113">
        <v>6109</v>
      </c>
      <c r="I208" s="114">
        <v>3243</v>
      </c>
      <c r="J208" s="114">
        <v>8307</v>
      </c>
      <c r="K208" s="114">
        <v>273</v>
      </c>
      <c r="L208" s="114">
        <v>8034</v>
      </c>
      <c r="M208" s="114">
        <v>5544</v>
      </c>
      <c r="N208" s="114">
        <v>2763</v>
      </c>
      <c r="O208" s="112">
        <v>1045</v>
      </c>
      <c r="P208" s="95">
        <v>-126</v>
      </c>
      <c r="Q208" s="95">
        <v>1171</v>
      </c>
      <c r="R208" s="95">
        <v>565</v>
      </c>
      <c r="S208" s="95">
        <v>480</v>
      </c>
    </row>
    <row r="209" spans="2:19" x14ac:dyDescent="0.25">
      <c r="B209" s="116">
        <v>454</v>
      </c>
      <c r="C209" s="105" t="str">
        <f>VLOOKUP(B209,[1]Tabelle1!$A$1:$B$68,2,FALSE)</f>
        <v>Emsland</v>
      </c>
      <c r="D209" s="107">
        <v>2017</v>
      </c>
      <c r="E209" s="114">
        <v>8740</v>
      </c>
      <c r="F209" s="114">
        <v>405</v>
      </c>
      <c r="G209" s="114">
        <v>8335</v>
      </c>
      <c r="H209" s="113">
        <v>6289</v>
      </c>
      <c r="I209" s="114">
        <v>2451</v>
      </c>
      <c r="J209" s="114">
        <v>6817</v>
      </c>
      <c r="K209" s="114">
        <v>607</v>
      </c>
      <c r="L209" s="114">
        <v>6210</v>
      </c>
      <c r="M209" s="114">
        <v>5240</v>
      </c>
      <c r="N209" s="114">
        <v>1577</v>
      </c>
      <c r="O209" s="112">
        <v>1923</v>
      </c>
      <c r="P209" s="95">
        <v>-202</v>
      </c>
      <c r="Q209" s="95">
        <v>2125</v>
      </c>
      <c r="R209" s="95">
        <v>1049</v>
      </c>
      <c r="S209" s="95">
        <v>874</v>
      </c>
    </row>
    <row r="210" spans="2:19" x14ac:dyDescent="0.25">
      <c r="B210" s="116">
        <v>455</v>
      </c>
      <c r="C210" s="105" t="str">
        <f>VLOOKUP(B210,[1]Tabelle1!$A$1:$B$68,2,FALSE)</f>
        <v>Friesland</v>
      </c>
      <c r="D210" s="107">
        <v>2017</v>
      </c>
      <c r="E210" s="114">
        <v>690</v>
      </c>
      <c r="F210" s="114">
        <v>155</v>
      </c>
      <c r="G210" s="114">
        <v>535</v>
      </c>
      <c r="H210" s="113">
        <v>402</v>
      </c>
      <c r="I210" s="114">
        <v>288</v>
      </c>
      <c r="J210" s="114">
        <v>631</v>
      </c>
      <c r="K210" s="114">
        <v>226</v>
      </c>
      <c r="L210" s="114">
        <v>405</v>
      </c>
      <c r="M210" s="114">
        <v>403</v>
      </c>
      <c r="N210" s="114">
        <v>228</v>
      </c>
      <c r="O210" s="112">
        <v>59</v>
      </c>
      <c r="P210" s="95">
        <v>-71</v>
      </c>
      <c r="Q210" s="95">
        <v>130</v>
      </c>
      <c r="R210" s="95">
        <v>-1</v>
      </c>
      <c r="S210" s="95">
        <v>60</v>
      </c>
    </row>
    <row r="211" spans="2:19" x14ac:dyDescent="0.25">
      <c r="B211" s="116">
        <v>456</v>
      </c>
      <c r="C211" s="105" t="str">
        <f>VLOOKUP(B211,[1]Tabelle1!$A$1:$B$68,2,FALSE)</f>
        <v>Grafschaft Bentheim</v>
      </c>
      <c r="D211" s="107">
        <v>2017</v>
      </c>
      <c r="E211" s="114">
        <v>2094</v>
      </c>
      <c r="F211" s="114">
        <v>190</v>
      </c>
      <c r="G211" s="114">
        <v>1904</v>
      </c>
      <c r="H211" s="113">
        <v>1308</v>
      </c>
      <c r="I211" s="114">
        <v>786</v>
      </c>
      <c r="J211" s="114">
        <v>1607</v>
      </c>
      <c r="K211" s="114">
        <v>236</v>
      </c>
      <c r="L211" s="114">
        <v>1371</v>
      </c>
      <c r="M211" s="114">
        <v>1063</v>
      </c>
      <c r="N211" s="114">
        <v>544</v>
      </c>
      <c r="O211" s="112">
        <v>487</v>
      </c>
      <c r="P211" s="95">
        <v>-46</v>
      </c>
      <c r="Q211" s="95">
        <v>533</v>
      </c>
      <c r="R211" s="95">
        <v>245</v>
      </c>
      <c r="S211" s="95">
        <v>242</v>
      </c>
    </row>
    <row r="212" spans="2:19" x14ac:dyDescent="0.25">
      <c r="B212" s="116">
        <v>457</v>
      </c>
      <c r="C212" s="105" t="str">
        <f>VLOOKUP(B212,[1]Tabelle1!$A$1:$B$68,2,FALSE)</f>
        <v>Leer</v>
      </c>
      <c r="D212" s="107">
        <v>2017</v>
      </c>
      <c r="E212" s="114">
        <v>1899</v>
      </c>
      <c r="F212" s="114">
        <v>203</v>
      </c>
      <c r="G212" s="114">
        <v>1696</v>
      </c>
      <c r="H212" s="113">
        <v>1328</v>
      </c>
      <c r="I212" s="114">
        <v>571</v>
      </c>
      <c r="J212" s="114">
        <v>1699</v>
      </c>
      <c r="K212" s="114">
        <v>326</v>
      </c>
      <c r="L212" s="114">
        <v>1373</v>
      </c>
      <c r="M212" s="114">
        <v>1259</v>
      </c>
      <c r="N212" s="114">
        <v>440</v>
      </c>
      <c r="O212" s="112">
        <v>200</v>
      </c>
      <c r="P212" s="95">
        <v>-123</v>
      </c>
      <c r="Q212" s="95">
        <v>323</v>
      </c>
      <c r="R212" s="95">
        <v>69</v>
      </c>
      <c r="S212" s="95">
        <v>131</v>
      </c>
    </row>
    <row r="213" spans="2:19" x14ac:dyDescent="0.25">
      <c r="B213" s="116">
        <v>458</v>
      </c>
      <c r="C213" s="105" t="str">
        <f>VLOOKUP(B213,[1]Tabelle1!$A$1:$B$68,2,FALSE)</f>
        <v>Oldenburg</v>
      </c>
      <c r="D213" s="107">
        <v>2017</v>
      </c>
      <c r="E213" s="114">
        <v>4824</v>
      </c>
      <c r="F213" s="114">
        <v>177</v>
      </c>
      <c r="G213" s="114">
        <v>4647</v>
      </c>
      <c r="H213" s="113">
        <v>2495</v>
      </c>
      <c r="I213" s="114">
        <v>2329</v>
      </c>
      <c r="J213" s="114">
        <v>4049</v>
      </c>
      <c r="K213" s="114">
        <v>268</v>
      </c>
      <c r="L213" s="114">
        <v>3781</v>
      </c>
      <c r="M213" s="114">
        <v>2140</v>
      </c>
      <c r="N213" s="114">
        <v>1909</v>
      </c>
      <c r="O213" s="112">
        <v>775</v>
      </c>
      <c r="P213" s="95">
        <v>-91</v>
      </c>
      <c r="Q213" s="95">
        <v>866</v>
      </c>
      <c r="R213" s="95">
        <v>355</v>
      </c>
      <c r="S213" s="95">
        <v>420</v>
      </c>
    </row>
    <row r="214" spans="2:19" x14ac:dyDescent="0.25">
      <c r="B214" s="116">
        <v>459</v>
      </c>
      <c r="C214" s="105" t="str">
        <f>VLOOKUP(B214,[1]Tabelle1!$A$1:$B$68,2,FALSE)</f>
        <v>Osnabrück</v>
      </c>
      <c r="D214" s="107">
        <v>2017</v>
      </c>
      <c r="E214" s="114">
        <v>9795</v>
      </c>
      <c r="F214" s="114">
        <v>363</v>
      </c>
      <c r="G214" s="114">
        <v>9432</v>
      </c>
      <c r="H214" s="113">
        <v>6277</v>
      </c>
      <c r="I214" s="114">
        <v>3518</v>
      </c>
      <c r="J214" s="114">
        <v>4009</v>
      </c>
      <c r="K214" s="114">
        <v>636</v>
      </c>
      <c r="L214" s="114">
        <v>3373</v>
      </c>
      <c r="M214" s="114">
        <v>2609</v>
      </c>
      <c r="N214" s="114">
        <v>1400</v>
      </c>
      <c r="O214" s="112">
        <v>5786</v>
      </c>
      <c r="P214" s="95">
        <v>-273</v>
      </c>
      <c r="Q214" s="95">
        <v>6059</v>
      </c>
      <c r="R214" s="95">
        <v>3668</v>
      </c>
      <c r="S214" s="95">
        <v>2118</v>
      </c>
    </row>
    <row r="215" spans="2:19" x14ac:dyDescent="0.25">
      <c r="B215" s="116">
        <v>460</v>
      </c>
      <c r="C215" s="105" t="str">
        <f>VLOOKUP(B215,[1]Tabelle1!$A$1:$B$68,2,FALSE)</f>
        <v>Vechta</v>
      </c>
      <c r="D215" s="107">
        <v>2017</v>
      </c>
      <c r="E215" s="114">
        <v>6103</v>
      </c>
      <c r="F215" s="114">
        <v>180</v>
      </c>
      <c r="G215" s="114">
        <v>5923</v>
      </c>
      <c r="H215" s="113">
        <v>3126</v>
      </c>
      <c r="I215" s="114">
        <v>2977</v>
      </c>
      <c r="J215" s="114">
        <v>5552</v>
      </c>
      <c r="K215" s="114">
        <v>330</v>
      </c>
      <c r="L215" s="114">
        <v>5222</v>
      </c>
      <c r="M215" s="114">
        <v>2917</v>
      </c>
      <c r="N215" s="114">
        <v>2635</v>
      </c>
      <c r="O215" s="112">
        <v>551</v>
      </c>
      <c r="P215" s="95">
        <v>-150</v>
      </c>
      <c r="Q215" s="95">
        <v>701</v>
      </c>
      <c r="R215" s="95">
        <v>209</v>
      </c>
      <c r="S215" s="95">
        <v>342</v>
      </c>
    </row>
    <row r="216" spans="2:19" x14ac:dyDescent="0.25">
      <c r="B216" s="116">
        <v>461</v>
      </c>
      <c r="C216" s="105" t="str">
        <f>VLOOKUP(B216,[1]Tabelle1!$A$1:$B$68,2,FALSE)</f>
        <v>Wesermarsch</v>
      </c>
      <c r="D216" s="107">
        <v>2017</v>
      </c>
      <c r="E216" s="114">
        <v>1059</v>
      </c>
      <c r="F216" s="114">
        <v>137</v>
      </c>
      <c r="G216" s="114">
        <v>922</v>
      </c>
      <c r="H216" s="113">
        <v>752</v>
      </c>
      <c r="I216" s="114">
        <v>307</v>
      </c>
      <c r="J216" s="114">
        <v>943</v>
      </c>
      <c r="K216" s="114">
        <v>254</v>
      </c>
      <c r="L216" s="114">
        <v>689</v>
      </c>
      <c r="M216" s="114">
        <v>671</v>
      </c>
      <c r="N216" s="114">
        <v>272</v>
      </c>
      <c r="O216" s="112">
        <v>116</v>
      </c>
      <c r="P216" s="95">
        <v>-117</v>
      </c>
      <c r="Q216" s="95">
        <v>233</v>
      </c>
      <c r="R216" s="95">
        <v>81</v>
      </c>
      <c r="S216" s="95">
        <v>35</v>
      </c>
    </row>
    <row r="217" spans="2:19" x14ac:dyDescent="0.25">
      <c r="B217" s="116">
        <v>462</v>
      </c>
      <c r="C217" s="105" t="str">
        <f>VLOOKUP(B217,[1]Tabelle1!$A$1:$B$68,2,FALSE)</f>
        <v>Wittmund</v>
      </c>
      <c r="D217" s="107">
        <v>2017</v>
      </c>
      <c r="E217" s="114">
        <v>504</v>
      </c>
      <c r="F217" s="114">
        <v>53</v>
      </c>
      <c r="G217" s="114">
        <v>451</v>
      </c>
      <c r="H217" s="113">
        <v>278</v>
      </c>
      <c r="I217" s="114">
        <v>226</v>
      </c>
      <c r="J217" s="114">
        <v>456</v>
      </c>
      <c r="K217" s="114">
        <v>118</v>
      </c>
      <c r="L217" s="114">
        <v>338</v>
      </c>
      <c r="M217" s="114">
        <v>267</v>
      </c>
      <c r="N217" s="114">
        <v>189</v>
      </c>
      <c r="O217" s="112">
        <v>48</v>
      </c>
      <c r="P217" s="95">
        <v>-65</v>
      </c>
      <c r="Q217" s="95">
        <v>113</v>
      </c>
      <c r="R217" s="95">
        <v>11</v>
      </c>
      <c r="S217" s="95">
        <v>37</v>
      </c>
    </row>
    <row r="218" spans="2:19" x14ac:dyDescent="0.25">
      <c r="B218" s="106">
        <v>4</v>
      </c>
      <c r="C218" s="105" t="str">
        <f>VLOOKUP(B218,[1]Tabelle1!$A$1:$B$68,2,FALSE)</f>
        <v>Statistische Region Weser-Ems</v>
      </c>
      <c r="D218" s="106">
        <v>2017</v>
      </c>
      <c r="E218" s="110">
        <v>57617</v>
      </c>
      <c r="F218" s="110">
        <v>3607</v>
      </c>
      <c r="G218" s="110">
        <v>54010</v>
      </c>
      <c r="H218" s="109">
        <v>35739</v>
      </c>
      <c r="I218" s="110">
        <v>21878</v>
      </c>
      <c r="J218" s="110">
        <v>44947</v>
      </c>
      <c r="K218" s="110">
        <v>6053</v>
      </c>
      <c r="L218" s="110">
        <v>38894</v>
      </c>
      <c r="M218" s="110">
        <v>29204</v>
      </c>
      <c r="N218" s="110">
        <v>15743</v>
      </c>
      <c r="O218" s="108">
        <v>12670</v>
      </c>
      <c r="P218" s="95">
        <v>-2446</v>
      </c>
      <c r="Q218" s="95">
        <v>15116</v>
      </c>
      <c r="R218" s="95">
        <v>6535</v>
      </c>
      <c r="S218" s="95">
        <v>6135</v>
      </c>
    </row>
    <row r="219" spans="2:19" x14ac:dyDescent="0.25">
      <c r="B219" s="106">
        <v>0</v>
      </c>
      <c r="C219" s="105" t="str">
        <f>VLOOKUP(B219,[1]Tabelle1!$A$1:$B$68,2,FALSE)</f>
        <v>Niedersachsen</v>
      </c>
      <c r="D219" s="106">
        <v>2017</v>
      </c>
      <c r="E219" s="110">
        <v>145901</v>
      </c>
      <c r="F219" s="110">
        <v>18522</v>
      </c>
      <c r="G219" s="110">
        <v>127379</v>
      </c>
      <c r="H219" s="109">
        <v>88173</v>
      </c>
      <c r="I219" s="110">
        <v>57728</v>
      </c>
      <c r="J219" s="110">
        <v>107296</v>
      </c>
      <c r="K219" s="110">
        <v>21811</v>
      </c>
      <c r="L219" s="110">
        <v>85485</v>
      </c>
      <c r="M219" s="110">
        <v>70965</v>
      </c>
      <c r="N219" s="110">
        <v>36331</v>
      </c>
      <c r="O219" s="108">
        <v>38605</v>
      </c>
      <c r="P219" s="95">
        <v>-3289</v>
      </c>
      <c r="Q219" s="95">
        <v>41894</v>
      </c>
      <c r="R219" s="95">
        <v>17208</v>
      </c>
      <c r="S219" s="95">
        <v>21397</v>
      </c>
    </row>
    <row r="220" spans="2:19" x14ac:dyDescent="0.25">
      <c r="B220" s="116">
        <v>101</v>
      </c>
      <c r="C220" s="105" t="str">
        <f>VLOOKUP(B220,[1]Tabelle1!$A$1:$B$68,2,FALSE)</f>
        <v>Braunschweig  Stadt</v>
      </c>
      <c r="D220" s="107">
        <v>2016</v>
      </c>
      <c r="E220" s="114">
        <v>7804</v>
      </c>
      <c r="F220" s="114">
        <v>493</v>
      </c>
      <c r="G220" s="114">
        <v>7311</v>
      </c>
      <c r="H220" s="113">
        <v>4762</v>
      </c>
      <c r="I220" s="114">
        <v>3042</v>
      </c>
      <c r="J220" s="114">
        <v>5554</v>
      </c>
      <c r="K220" s="114">
        <v>1040</v>
      </c>
      <c r="L220" s="114">
        <v>4514</v>
      </c>
      <c r="M220" s="114">
        <v>3861</v>
      </c>
      <c r="N220" s="114">
        <v>1693</v>
      </c>
      <c r="O220" s="112">
        <v>2250</v>
      </c>
      <c r="P220" s="95">
        <v>-547</v>
      </c>
      <c r="Q220" s="95">
        <v>2797</v>
      </c>
      <c r="R220" s="95">
        <v>901</v>
      </c>
      <c r="S220" s="95">
        <v>1349</v>
      </c>
    </row>
    <row r="221" spans="2:19" x14ac:dyDescent="0.25">
      <c r="B221" s="116">
        <v>102</v>
      </c>
      <c r="C221" s="105" t="str">
        <f>VLOOKUP(B221,[1]Tabelle1!$A$1:$B$68,2,FALSE)</f>
        <v>Salzgitter  Stadt</v>
      </c>
      <c r="D221" s="107">
        <v>2016</v>
      </c>
      <c r="E221" s="114">
        <v>2628</v>
      </c>
      <c r="F221" s="114">
        <v>136</v>
      </c>
      <c r="G221" s="114">
        <v>2492</v>
      </c>
      <c r="H221" s="113">
        <v>1605</v>
      </c>
      <c r="I221" s="114">
        <v>1023</v>
      </c>
      <c r="J221" s="114">
        <v>1500</v>
      </c>
      <c r="K221" s="114">
        <v>357</v>
      </c>
      <c r="L221" s="114">
        <v>1143</v>
      </c>
      <c r="M221" s="114">
        <v>1048</v>
      </c>
      <c r="N221" s="114">
        <v>452</v>
      </c>
      <c r="O221" s="112">
        <v>1128</v>
      </c>
      <c r="P221" s="95">
        <v>-221</v>
      </c>
      <c r="Q221" s="95">
        <v>1349</v>
      </c>
      <c r="R221" s="95">
        <v>557</v>
      </c>
      <c r="S221" s="95">
        <v>571</v>
      </c>
    </row>
    <row r="222" spans="2:19" x14ac:dyDescent="0.25">
      <c r="B222" s="116">
        <v>103</v>
      </c>
      <c r="C222" s="105" t="str">
        <f>VLOOKUP(B222,[1]Tabelle1!$A$1:$B$68,2,FALSE)</f>
        <v>Wolfsburg  Stadt</v>
      </c>
      <c r="D222" s="107">
        <v>2016</v>
      </c>
      <c r="E222" s="114">
        <v>2408</v>
      </c>
      <c r="F222" s="114">
        <v>182</v>
      </c>
      <c r="G222" s="114">
        <v>2226</v>
      </c>
      <c r="H222" s="113">
        <v>1446</v>
      </c>
      <c r="I222" s="114">
        <v>962</v>
      </c>
      <c r="J222" s="114">
        <v>1785</v>
      </c>
      <c r="K222" s="114">
        <v>258</v>
      </c>
      <c r="L222" s="114">
        <v>1527</v>
      </c>
      <c r="M222" s="114">
        <v>1185</v>
      </c>
      <c r="N222" s="114">
        <v>600</v>
      </c>
      <c r="O222" s="112">
        <v>623</v>
      </c>
      <c r="P222" s="95">
        <v>-76</v>
      </c>
      <c r="Q222" s="95">
        <v>699</v>
      </c>
      <c r="R222" s="95">
        <v>261</v>
      </c>
      <c r="S222" s="95">
        <v>362</v>
      </c>
    </row>
    <row r="223" spans="2:19" x14ac:dyDescent="0.25">
      <c r="B223" s="116">
        <v>151</v>
      </c>
      <c r="C223" s="105" t="str">
        <f>VLOOKUP(B223,[1]Tabelle1!$A$1:$B$68,2,FALSE)</f>
        <v>Gifhorn</v>
      </c>
      <c r="D223" s="107">
        <v>2016</v>
      </c>
      <c r="E223" s="114">
        <v>1809</v>
      </c>
      <c r="F223" s="114">
        <v>201</v>
      </c>
      <c r="G223" s="114">
        <v>1608</v>
      </c>
      <c r="H223" s="113">
        <v>1176</v>
      </c>
      <c r="I223" s="114">
        <v>633</v>
      </c>
      <c r="J223" s="114">
        <v>1973</v>
      </c>
      <c r="K223" s="114">
        <v>398</v>
      </c>
      <c r="L223" s="114">
        <v>1575</v>
      </c>
      <c r="M223" s="114">
        <v>1319</v>
      </c>
      <c r="N223" s="114">
        <v>654</v>
      </c>
      <c r="O223" s="112">
        <v>-164</v>
      </c>
      <c r="P223" s="95">
        <v>-197</v>
      </c>
      <c r="Q223" s="95">
        <v>33</v>
      </c>
      <c r="R223" s="95">
        <v>-143</v>
      </c>
      <c r="S223" s="95">
        <v>-21</v>
      </c>
    </row>
    <row r="224" spans="2:19" x14ac:dyDescent="0.25">
      <c r="B224" s="116">
        <v>153</v>
      </c>
      <c r="C224" s="105" t="str">
        <f>VLOOKUP(B224,[1]Tabelle1!$A$1:$B$68,2,FALSE)</f>
        <v>Goslar</v>
      </c>
      <c r="D224" s="107">
        <v>2016</v>
      </c>
      <c r="E224" s="114">
        <v>2913</v>
      </c>
      <c r="F224" s="114">
        <v>190</v>
      </c>
      <c r="G224" s="114">
        <v>2723</v>
      </c>
      <c r="H224" s="113">
        <v>1763</v>
      </c>
      <c r="I224" s="114">
        <v>1150</v>
      </c>
      <c r="J224" s="114">
        <v>1969</v>
      </c>
      <c r="K224" s="114">
        <v>362</v>
      </c>
      <c r="L224" s="114">
        <v>1607</v>
      </c>
      <c r="M224" s="114">
        <v>1283</v>
      </c>
      <c r="N224" s="114">
        <v>686</v>
      </c>
      <c r="O224" s="112">
        <v>944</v>
      </c>
      <c r="P224" s="95">
        <v>-172</v>
      </c>
      <c r="Q224" s="95">
        <v>1116</v>
      </c>
      <c r="R224" s="95">
        <v>480</v>
      </c>
      <c r="S224" s="95">
        <v>464</v>
      </c>
    </row>
    <row r="225" spans="2:19" x14ac:dyDescent="0.25">
      <c r="B225" s="116">
        <v>154</v>
      </c>
      <c r="C225" s="105" t="str">
        <f>VLOOKUP(B225,[1]Tabelle1!$A$1:$B$68,2,FALSE)</f>
        <v>Helmstedt</v>
      </c>
      <c r="D225" s="107">
        <v>2016</v>
      </c>
      <c r="E225" s="114">
        <v>1256</v>
      </c>
      <c r="F225" s="114">
        <v>106</v>
      </c>
      <c r="G225" s="114">
        <v>1150</v>
      </c>
      <c r="H225" s="113">
        <v>776</v>
      </c>
      <c r="I225" s="114">
        <v>480</v>
      </c>
      <c r="J225" s="114">
        <v>994</v>
      </c>
      <c r="K225" s="114">
        <v>260</v>
      </c>
      <c r="L225" s="114">
        <v>734</v>
      </c>
      <c r="M225" s="114">
        <v>736</v>
      </c>
      <c r="N225" s="114">
        <v>258</v>
      </c>
      <c r="O225" s="112">
        <v>262</v>
      </c>
      <c r="P225" s="95">
        <v>-154</v>
      </c>
      <c r="Q225" s="95">
        <v>416</v>
      </c>
      <c r="R225" s="95">
        <v>40</v>
      </c>
      <c r="S225" s="95">
        <v>222</v>
      </c>
    </row>
    <row r="226" spans="2:19" x14ac:dyDescent="0.25">
      <c r="B226" s="116">
        <v>155</v>
      </c>
      <c r="C226" s="105" t="str">
        <f>VLOOKUP(B226,[1]Tabelle1!$A$1:$B$68,2,FALSE)</f>
        <v>Northeim</v>
      </c>
      <c r="D226" s="107">
        <v>2016</v>
      </c>
      <c r="E226" s="114">
        <v>1272</v>
      </c>
      <c r="F226" s="114">
        <v>116</v>
      </c>
      <c r="G226" s="114">
        <v>1156</v>
      </c>
      <c r="H226" s="113">
        <v>766</v>
      </c>
      <c r="I226" s="114">
        <v>506</v>
      </c>
      <c r="J226" s="114">
        <v>1091</v>
      </c>
      <c r="K226" s="114">
        <v>294</v>
      </c>
      <c r="L226" s="114">
        <v>797</v>
      </c>
      <c r="M226" s="114">
        <v>698</v>
      </c>
      <c r="N226" s="114">
        <v>393</v>
      </c>
      <c r="O226" s="112">
        <v>181</v>
      </c>
      <c r="P226" s="95">
        <v>-178</v>
      </c>
      <c r="Q226" s="95">
        <v>359</v>
      </c>
      <c r="R226" s="95">
        <v>68</v>
      </c>
      <c r="S226" s="95">
        <v>113</v>
      </c>
    </row>
    <row r="227" spans="2:19" x14ac:dyDescent="0.25">
      <c r="B227" s="116">
        <v>157</v>
      </c>
      <c r="C227" s="105" t="str">
        <f>VLOOKUP(B227,[1]Tabelle1!$A$1:$B$68,2,FALSE)</f>
        <v>Peine</v>
      </c>
      <c r="D227" s="107">
        <v>2016</v>
      </c>
      <c r="E227" s="114">
        <v>1505</v>
      </c>
      <c r="F227" s="114">
        <v>145</v>
      </c>
      <c r="G227" s="114">
        <v>1360</v>
      </c>
      <c r="H227" s="113">
        <v>959</v>
      </c>
      <c r="I227" s="114">
        <v>546</v>
      </c>
      <c r="J227" s="114">
        <v>1691</v>
      </c>
      <c r="K227" s="114">
        <v>335</v>
      </c>
      <c r="L227" s="114">
        <v>1356</v>
      </c>
      <c r="M227" s="114">
        <v>1192</v>
      </c>
      <c r="N227" s="114">
        <v>499</v>
      </c>
      <c r="O227" s="112">
        <v>-186</v>
      </c>
      <c r="P227" s="95">
        <v>-190</v>
      </c>
      <c r="Q227" s="95">
        <v>4</v>
      </c>
      <c r="R227" s="95">
        <v>-233</v>
      </c>
      <c r="S227" s="95">
        <v>47</v>
      </c>
    </row>
    <row r="228" spans="2:19" x14ac:dyDescent="0.25">
      <c r="B228" s="116">
        <v>158</v>
      </c>
      <c r="C228" s="105" t="str">
        <f>VLOOKUP(B228,[1]Tabelle1!$A$1:$B$68,2,FALSE)</f>
        <v>Wolfenbüttel</v>
      </c>
      <c r="D228" s="107">
        <v>2016</v>
      </c>
      <c r="E228" s="114">
        <v>1149</v>
      </c>
      <c r="F228" s="114">
        <v>127</v>
      </c>
      <c r="G228" s="114">
        <v>1022</v>
      </c>
      <c r="H228" s="113">
        <v>700</v>
      </c>
      <c r="I228" s="114">
        <v>449</v>
      </c>
      <c r="J228" s="114">
        <v>1087</v>
      </c>
      <c r="K228" s="114">
        <v>292</v>
      </c>
      <c r="L228" s="114">
        <v>795</v>
      </c>
      <c r="M228" s="114">
        <v>741</v>
      </c>
      <c r="N228" s="114">
        <v>346</v>
      </c>
      <c r="O228" s="112">
        <v>62</v>
      </c>
      <c r="P228" s="95">
        <v>-165</v>
      </c>
      <c r="Q228" s="95">
        <v>227</v>
      </c>
      <c r="R228" s="95">
        <v>-41</v>
      </c>
      <c r="S228" s="95">
        <v>103</v>
      </c>
    </row>
    <row r="229" spans="2:19" x14ac:dyDescent="0.25">
      <c r="B229" s="116">
        <v>159</v>
      </c>
      <c r="C229" s="105" t="str">
        <f>VLOOKUP(B229,[1]Tabelle1!$A$1:$B$68,2,FALSE)</f>
        <v>Göttingen</v>
      </c>
      <c r="D229" s="107">
        <v>2016</v>
      </c>
      <c r="E229" s="114">
        <v>15419</v>
      </c>
      <c r="F229" s="114">
        <v>5635</v>
      </c>
      <c r="G229" s="114">
        <v>9784</v>
      </c>
      <c r="H229" s="113">
        <v>7864</v>
      </c>
      <c r="I229" s="114">
        <v>7555</v>
      </c>
      <c r="J229" s="114">
        <v>4872</v>
      </c>
      <c r="K229" s="114">
        <v>1429</v>
      </c>
      <c r="L229" s="114">
        <v>3443</v>
      </c>
      <c r="M229" s="114">
        <v>2870</v>
      </c>
      <c r="N229" s="114">
        <v>2002</v>
      </c>
      <c r="O229" s="112">
        <v>10547</v>
      </c>
      <c r="P229" s="95">
        <v>4206</v>
      </c>
      <c r="Q229" s="95">
        <v>6341</v>
      </c>
      <c r="R229" s="95">
        <v>4994</v>
      </c>
      <c r="S229" s="95">
        <v>5553</v>
      </c>
    </row>
    <row r="230" spans="2:19" x14ac:dyDescent="0.25">
      <c r="B230" s="93">
        <v>1</v>
      </c>
      <c r="C230" s="105" t="str">
        <f>VLOOKUP(B230,[1]Tabelle1!$A$1:$B$68,2,FALSE)</f>
        <v>Statistische Region Braunschweig</v>
      </c>
      <c r="D230" s="106">
        <v>2016</v>
      </c>
      <c r="E230" s="110">
        <v>38163</v>
      </c>
      <c r="F230" s="110">
        <v>7331</v>
      </c>
      <c r="G230" s="110">
        <v>30832</v>
      </c>
      <c r="H230" s="109">
        <v>21817</v>
      </c>
      <c r="I230" s="110">
        <v>16346</v>
      </c>
      <c r="J230" s="110">
        <v>22516</v>
      </c>
      <c r="K230" s="110">
        <v>5025</v>
      </c>
      <c r="L230" s="110">
        <v>17491</v>
      </c>
      <c r="M230" s="110">
        <v>14933</v>
      </c>
      <c r="N230" s="110">
        <v>7583</v>
      </c>
      <c r="O230" s="108">
        <v>15647</v>
      </c>
      <c r="P230" s="95">
        <v>2306</v>
      </c>
      <c r="Q230" s="95">
        <v>13341</v>
      </c>
      <c r="R230" s="95">
        <v>6884</v>
      </c>
      <c r="S230" s="95">
        <v>8763</v>
      </c>
    </row>
    <row r="231" spans="2:19" x14ac:dyDescent="0.25">
      <c r="B231" s="116">
        <v>241</v>
      </c>
      <c r="C231" s="105" t="str">
        <f>VLOOKUP(B231,[1]Tabelle1!$A$1:$B$68,2,FALSE)</f>
        <v>Hannover  Region</v>
      </c>
      <c r="D231" s="107">
        <v>2016</v>
      </c>
      <c r="E231" s="114">
        <v>20101</v>
      </c>
      <c r="F231" s="114">
        <v>2250</v>
      </c>
      <c r="G231" s="114">
        <v>17851</v>
      </c>
      <c r="H231" s="113">
        <v>12408</v>
      </c>
      <c r="I231" s="114">
        <v>7693</v>
      </c>
      <c r="J231" s="114">
        <v>19809</v>
      </c>
      <c r="K231" s="114">
        <v>5232</v>
      </c>
      <c r="L231" s="114">
        <v>14577</v>
      </c>
      <c r="M231" s="114">
        <v>13661</v>
      </c>
      <c r="N231" s="114">
        <v>6148</v>
      </c>
      <c r="O231" s="112">
        <v>292</v>
      </c>
      <c r="P231" s="95">
        <v>-2982</v>
      </c>
      <c r="Q231" s="95">
        <v>3274</v>
      </c>
      <c r="R231" s="95">
        <v>-1253</v>
      </c>
      <c r="S231" s="95">
        <v>1545</v>
      </c>
    </row>
    <row r="232" spans="2:19" x14ac:dyDescent="0.25">
      <c r="B232" s="116">
        <v>241001</v>
      </c>
      <c r="C232" s="105" t="str">
        <f>VLOOKUP(B232,[1]Tabelle1!$A$1:$B$68,2,FALSE)</f>
        <v>dav. Hannover  Lhst.</v>
      </c>
      <c r="D232" s="107">
        <v>2016</v>
      </c>
      <c r="E232" s="114">
        <v>11849</v>
      </c>
      <c r="F232" s="114">
        <v>1422</v>
      </c>
      <c r="G232" s="114">
        <v>10427</v>
      </c>
      <c r="H232" s="113">
        <v>7077</v>
      </c>
      <c r="I232" s="114">
        <v>4772</v>
      </c>
      <c r="J232" s="114">
        <v>11786</v>
      </c>
      <c r="K232" s="114">
        <v>3305</v>
      </c>
      <c r="L232" s="114">
        <v>8481</v>
      </c>
      <c r="M232" s="114">
        <v>8082</v>
      </c>
      <c r="N232" s="114">
        <v>3704</v>
      </c>
      <c r="O232" s="112">
        <v>63</v>
      </c>
      <c r="P232" s="95">
        <v>-1883</v>
      </c>
      <c r="Q232" s="95">
        <v>1946</v>
      </c>
      <c r="R232" s="95">
        <v>-1005</v>
      </c>
      <c r="S232" s="95">
        <v>1068</v>
      </c>
    </row>
    <row r="233" spans="2:19" x14ac:dyDescent="0.25">
      <c r="B233" s="116">
        <v>241999</v>
      </c>
      <c r="C233" s="105" t="str">
        <f>VLOOKUP(B233,[1]Tabelle1!$A$1:$B$68,2,FALSE)</f>
        <v>dav. Hannover  Umland</v>
      </c>
      <c r="D233" s="107">
        <v>2016</v>
      </c>
      <c r="E233" s="114">
        <v>8252</v>
      </c>
      <c r="F233" s="114">
        <v>828</v>
      </c>
      <c r="G233" s="114">
        <v>7424</v>
      </c>
      <c r="H233" s="113">
        <v>5331</v>
      </c>
      <c r="I233" s="114">
        <v>2921</v>
      </c>
      <c r="J233" s="114">
        <v>8023</v>
      </c>
      <c r="K233" s="114">
        <v>1927</v>
      </c>
      <c r="L233" s="114">
        <v>6096</v>
      </c>
      <c r="M233" s="114">
        <v>5579</v>
      </c>
      <c r="N233" s="114">
        <v>2444</v>
      </c>
      <c r="O233" s="112">
        <v>229</v>
      </c>
      <c r="P233" s="95">
        <v>-1099</v>
      </c>
      <c r="Q233" s="95">
        <v>1328</v>
      </c>
      <c r="R233" s="95">
        <v>-248</v>
      </c>
      <c r="S233" s="95">
        <v>477</v>
      </c>
    </row>
    <row r="234" spans="2:19" x14ac:dyDescent="0.25">
      <c r="B234" s="116">
        <v>251</v>
      </c>
      <c r="C234" s="105" t="str">
        <f>VLOOKUP(B234,[1]Tabelle1!$A$1:$B$68,2,FALSE)</f>
        <v>Diepholz</v>
      </c>
      <c r="D234" s="107">
        <v>2016</v>
      </c>
      <c r="E234" s="114">
        <v>4742</v>
      </c>
      <c r="F234" s="114">
        <v>299</v>
      </c>
      <c r="G234" s="114">
        <v>4443</v>
      </c>
      <c r="H234" s="113">
        <v>3012</v>
      </c>
      <c r="I234" s="114">
        <v>1730</v>
      </c>
      <c r="J234" s="114">
        <v>4822</v>
      </c>
      <c r="K234" s="114">
        <v>744</v>
      </c>
      <c r="L234" s="114">
        <v>4078</v>
      </c>
      <c r="M234" s="114">
        <v>3116</v>
      </c>
      <c r="N234" s="114">
        <v>1706</v>
      </c>
      <c r="O234" s="112">
        <v>-80</v>
      </c>
      <c r="P234" s="95">
        <v>-445</v>
      </c>
      <c r="Q234" s="95">
        <v>365</v>
      </c>
      <c r="R234" s="95">
        <v>-104</v>
      </c>
      <c r="S234" s="95">
        <v>24</v>
      </c>
    </row>
    <row r="235" spans="2:19" x14ac:dyDescent="0.25">
      <c r="B235" s="116">
        <v>252</v>
      </c>
      <c r="C235" s="105" t="str">
        <f>VLOOKUP(B235,[1]Tabelle1!$A$1:$B$68,2,FALSE)</f>
        <v>Hameln-Pyrmont</v>
      </c>
      <c r="D235" s="107">
        <v>2016</v>
      </c>
      <c r="E235" s="114">
        <v>2238</v>
      </c>
      <c r="F235" s="114">
        <v>221</v>
      </c>
      <c r="G235" s="114">
        <v>2017</v>
      </c>
      <c r="H235" s="113">
        <v>1259</v>
      </c>
      <c r="I235" s="114">
        <v>979</v>
      </c>
      <c r="J235" s="114">
        <v>1678</v>
      </c>
      <c r="K235" s="114">
        <v>548</v>
      </c>
      <c r="L235" s="114">
        <v>1130</v>
      </c>
      <c r="M235" s="114">
        <v>1068</v>
      </c>
      <c r="N235" s="114">
        <v>610</v>
      </c>
      <c r="O235" s="112">
        <v>560</v>
      </c>
      <c r="P235" s="95">
        <v>-327</v>
      </c>
      <c r="Q235" s="95">
        <v>887</v>
      </c>
      <c r="R235" s="95">
        <v>191</v>
      </c>
      <c r="S235" s="95">
        <v>369</v>
      </c>
    </row>
    <row r="236" spans="2:19" x14ac:dyDescent="0.25">
      <c r="B236" s="116">
        <v>254</v>
      </c>
      <c r="C236" s="105" t="str">
        <f>VLOOKUP(B236,[1]Tabelle1!$A$1:$B$68,2,FALSE)</f>
        <v>Hildesheim</v>
      </c>
      <c r="D236" s="107">
        <v>2016</v>
      </c>
      <c r="E236" s="114">
        <v>4465</v>
      </c>
      <c r="F236" s="114">
        <v>313</v>
      </c>
      <c r="G236" s="114">
        <v>4152</v>
      </c>
      <c r="H236" s="113">
        <v>2648</v>
      </c>
      <c r="I236" s="114">
        <v>1817</v>
      </c>
      <c r="J236" s="114">
        <v>2827</v>
      </c>
      <c r="K236" s="114">
        <v>680</v>
      </c>
      <c r="L236" s="114">
        <v>2147</v>
      </c>
      <c r="M236" s="114">
        <v>1831</v>
      </c>
      <c r="N236" s="114">
        <v>996</v>
      </c>
      <c r="O236" s="112">
        <v>1638</v>
      </c>
      <c r="P236" s="95">
        <v>-367</v>
      </c>
      <c r="Q236" s="95">
        <v>2005</v>
      </c>
      <c r="R236" s="95">
        <v>817</v>
      </c>
      <c r="S236" s="95">
        <v>821</v>
      </c>
    </row>
    <row r="237" spans="2:19" x14ac:dyDescent="0.25">
      <c r="B237" s="116">
        <v>255</v>
      </c>
      <c r="C237" s="105" t="str">
        <f>VLOOKUP(B237,[1]Tabelle1!$A$1:$B$68,2,FALSE)</f>
        <v>Holzminden</v>
      </c>
      <c r="D237" s="107">
        <v>2016</v>
      </c>
      <c r="E237" s="114">
        <v>666</v>
      </c>
      <c r="F237" s="114">
        <v>56</v>
      </c>
      <c r="G237" s="114">
        <v>610</v>
      </c>
      <c r="H237" s="113">
        <v>404</v>
      </c>
      <c r="I237" s="114">
        <v>262</v>
      </c>
      <c r="J237" s="114">
        <v>672</v>
      </c>
      <c r="K237" s="114">
        <v>140</v>
      </c>
      <c r="L237" s="114">
        <v>532</v>
      </c>
      <c r="M237" s="114">
        <v>467</v>
      </c>
      <c r="N237" s="114">
        <v>205</v>
      </c>
      <c r="O237" s="112">
        <v>-6</v>
      </c>
      <c r="P237" s="95">
        <v>-84</v>
      </c>
      <c r="Q237" s="95">
        <v>78</v>
      </c>
      <c r="R237" s="95">
        <v>-63</v>
      </c>
      <c r="S237" s="95">
        <v>57</v>
      </c>
    </row>
    <row r="238" spans="2:19" x14ac:dyDescent="0.25">
      <c r="B238" s="116">
        <v>256</v>
      </c>
      <c r="C238" s="105" t="str">
        <f>VLOOKUP(B238,[1]Tabelle1!$A$1:$B$68,2,FALSE)</f>
        <v>Nienburg (Weser)</v>
      </c>
      <c r="D238" s="107">
        <v>2016</v>
      </c>
      <c r="E238" s="114">
        <v>3559</v>
      </c>
      <c r="F238" s="114">
        <v>121</v>
      </c>
      <c r="G238" s="114">
        <v>3438</v>
      </c>
      <c r="H238" s="113">
        <v>2298</v>
      </c>
      <c r="I238" s="114">
        <v>1261</v>
      </c>
      <c r="J238" s="114">
        <v>3532</v>
      </c>
      <c r="K238" s="114">
        <v>365</v>
      </c>
      <c r="L238" s="114">
        <v>3167</v>
      </c>
      <c r="M238" s="114">
        <v>2295</v>
      </c>
      <c r="N238" s="114">
        <v>1237</v>
      </c>
      <c r="O238" s="112">
        <v>27</v>
      </c>
      <c r="P238" s="95">
        <v>-244</v>
      </c>
      <c r="Q238" s="95">
        <v>271</v>
      </c>
      <c r="R238" s="95">
        <v>3</v>
      </c>
      <c r="S238" s="95">
        <v>24</v>
      </c>
    </row>
    <row r="239" spans="2:19" x14ac:dyDescent="0.25">
      <c r="B239" s="116">
        <v>257</v>
      </c>
      <c r="C239" s="105" t="str">
        <f>VLOOKUP(B239,[1]Tabelle1!$A$1:$B$68,2,FALSE)</f>
        <v>Schaumburg</v>
      </c>
      <c r="D239" s="107">
        <v>2016</v>
      </c>
      <c r="E239" s="114">
        <v>1889</v>
      </c>
      <c r="F239" s="114">
        <v>162</v>
      </c>
      <c r="G239" s="114">
        <v>1727</v>
      </c>
      <c r="H239" s="113">
        <v>1208</v>
      </c>
      <c r="I239" s="114">
        <v>681</v>
      </c>
      <c r="J239" s="114">
        <v>1599</v>
      </c>
      <c r="K239" s="114">
        <v>401</v>
      </c>
      <c r="L239" s="114">
        <v>1198</v>
      </c>
      <c r="M239" s="114">
        <v>1099</v>
      </c>
      <c r="N239" s="114">
        <v>500</v>
      </c>
      <c r="O239" s="112">
        <v>290</v>
      </c>
      <c r="P239" s="95">
        <v>-239</v>
      </c>
      <c r="Q239" s="95">
        <v>529</v>
      </c>
      <c r="R239" s="95">
        <v>109</v>
      </c>
      <c r="S239" s="95">
        <v>181</v>
      </c>
    </row>
    <row r="240" spans="2:19" x14ac:dyDescent="0.25">
      <c r="B240" s="93">
        <v>2</v>
      </c>
      <c r="C240" s="105" t="str">
        <f>VLOOKUP(B240,[1]Tabelle1!$A$1:$B$68,2,FALSE)</f>
        <v>Statistische Region Hannover</v>
      </c>
      <c r="D240" s="106">
        <v>2016</v>
      </c>
      <c r="E240" s="110">
        <v>37660</v>
      </c>
      <c r="F240" s="110">
        <v>3422</v>
      </c>
      <c r="G240" s="110">
        <v>34238</v>
      </c>
      <c r="H240" s="109">
        <v>23237</v>
      </c>
      <c r="I240" s="110">
        <v>14423</v>
      </c>
      <c r="J240" s="110">
        <v>34939</v>
      </c>
      <c r="K240" s="110">
        <v>8110</v>
      </c>
      <c r="L240" s="110">
        <v>26829</v>
      </c>
      <c r="M240" s="110">
        <v>23537</v>
      </c>
      <c r="N240" s="110">
        <v>11402</v>
      </c>
      <c r="O240" s="108">
        <v>2721</v>
      </c>
      <c r="P240" s="95">
        <v>-4688</v>
      </c>
      <c r="Q240" s="95">
        <v>7409</v>
      </c>
      <c r="R240" s="95">
        <v>-300</v>
      </c>
      <c r="S240" s="95">
        <v>3021</v>
      </c>
    </row>
    <row r="241" spans="2:19" x14ac:dyDescent="0.25">
      <c r="B241" s="116">
        <v>351</v>
      </c>
      <c r="C241" s="105" t="str">
        <f>VLOOKUP(B241,[1]Tabelle1!$A$1:$B$68,2,FALSE)</f>
        <v>Celle</v>
      </c>
      <c r="D241" s="107">
        <v>2016</v>
      </c>
      <c r="E241" s="114">
        <v>2600</v>
      </c>
      <c r="F241" s="114">
        <v>265</v>
      </c>
      <c r="G241" s="114">
        <v>2335</v>
      </c>
      <c r="H241" s="113">
        <v>1557</v>
      </c>
      <c r="I241" s="114">
        <v>1043</v>
      </c>
      <c r="J241" s="114">
        <v>2091</v>
      </c>
      <c r="K241" s="114">
        <v>624</v>
      </c>
      <c r="L241" s="114">
        <v>1467</v>
      </c>
      <c r="M241" s="114">
        <v>1427</v>
      </c>
      <c r="N241" s="114">
        <v>664</v>
      </c>
      <c r="O241" s="112">
        <v>509</v>
      </c>
      <c r="P241" s="95">
        <v>-359</v>
      </c>
      <c r="Q241" s="95">
        <v>868</v>
      </c>
      <c r="R241" s="95">
        <v>130</v>
      </c>
      <c r="S241" s="95">
        <v>379</v>
      </c>
    </row>
    <row r="242" spans="2:19" x14ac:dyDescent="0.25">
      <c r="B242" s="116">
        <v>352</v>
      </c>
      <c r="C242" s="105" t="str">
        <f>VLOOKUP(B242,[1]Tabelle1!$A$1:$B$68,2,FALSE)</f>
        <v>Cuxhaven</v>
      </c>
      <c r="D242" s="107">
        <v>2016</v>
      </c>
      <c r="E242" s="114">
        <v>2197</v>
      </c>
      <c r="F242" s="114">
        <v>262</v>
      </c>
      <c r="G242" s="114">
        <v>1935</v>
      </c>
      <c r="H242" s="113">
        <v>1387</v>
      </c>
      <c r="I242" s="114">
        <v>810</v>
      </c>
      <c r="J242" s="114">
        <v>2169</v>
      </c>
      <c r="K242" s="114">
        <v>564</v>
      </c>
      <c r="L242" s="114">
        <v>1605</v>
      </c>
      <c r="M242" s="114">
        <v>1409</v>
      </c>
      <c r="N242" s="114">
        <v>760</v>
      </c>
      <c r="O242" s="112">
        <v>28</v>
      </c>
      <c r="P242" s="95">
        <v>-302</v>
      </c>
      <c r="Q242" s="95">
        <v>330</v>
      </c>
      <c r="R242" s="95">
        <v>-22</v>
      </c>
      <c r="S242" s="95">
        <v>50</v>
      </c>
    </row>
    <row r="243" spans="2:19" x14ac:dyDescent="0.25">
      <c r="B243" s="116">
        <v>353</v>
      </c>
      <c r="C243" s="105" t="str">
        <f>VLOOKUP(B243,[1]Tabelle1!$A$1:$B$68,2,FALSE)</f>
        <v>Harburg</v>
      </c>
      <c r="D243" s="107">
        <v>2016</v>
      </c>
      <c r="E243" s="114">
        <v>3838</v>
      </c>
      <c r="F243" s="114">
        <v>390</v>
      </c>
      <c r="G243" s="114">
        <v>3448</v>
      </c>
      <c r="H243" s="113">
        <v>2584</v>
      </c>
      <c r="I243" s="114">
        <v>1254</v>
      </c>
      <c r="J243" s="114">
        <v>3401</v>
      </c>
      <c r="K243" s="114">
        <v>819</v>
      </c>
      <c r="L243" s="114">
        <v>2582</v>
      </c>
      <c r="M243" s="114">
        <v>2588</v>
      </c>
      <c r="N243" s="114">
        <v>813</v>
      </c>
      <c r="O243" s="112">
        <v>437</v>
      </c>
      <c r="P243" s="95">
        <v>-429</v>
      </c>
      <c r="Q243" s="95">
        <v>866</v>
      </c>
      <c r="R243" s="95">
        <v>-4</v>
      </c>
      <c r="S243" s="95">
        <v>441</v>
      </c>
    </row>
    <row r="244" spans="2:19" x14ac:dyDescent="0.25">
      <c r="B244" s="116">
        <v>354</v>
      </c>
      <c r="C244" s="105" t="str">
        <f>VLOOKUP(B244,[1]Tabelle1!$A$1:$B$68,2,FALSE)</f>
        <v>Lüchow-Dannenberg</v>
      </c>
      <c r="D244" s="107">
        <v>2016</v>
      </c>
      <c r="E244" s="114">
        <v>1281</v>
      </c>
      <c r="F244" s="114">
        <v>112</v>
      </c>
      <c r="G244" s="114">
        <v>1169</v>
      </c>
      <c r="H244" s="113">
        <v>834</v>
      </c>
      <c r="I244" s="114">
        <v>447</v>
      </c>
      <c r="J244" s="114">
        <v>1121</v>
      </c>
      <c r="K244" s="114">
        <v>219</v>
      </c>
      <c r="L244" s="114">
        <v>902</v>
      </c>
      <c r="M244" s="114">
        <v>780</v>
      </c>
      <c r="N244" s="114">
        <v>341</v>
      </c>
      <c r="O244" s="112">
        <v>160</v>
      </c>
      <c r="P244" s="95">
        <v>-107</v>
      </c>
      <c r="Q244" s="95">
        <v>267</v>
      </c>
      <c r="R244" s="95">
        <v>54</v>
      </c>
      <c r="S244" s="95">
        <v>106</v>
      </c>
    </row>
    <row r="245" spans="2:19" x14ac:dyDescent="0.25">
      <c r="B245" s="116">
        <v>355</v>
      </c>
      <c r="C245" s="105" t="str">
        <f>VLOOKUP(B245,[1]Tabelle1!$A$1:$B$68,2,FALSE)</f>
        <v>Lüneburg</v>
      </c>
      <c r="D245" s="107">
        <v>2016</v>
      </c>
      <c r="E245" s="114">
        <v>2963</v>
      </c>
      <c r="F245" s="114">
        <v>302</v>
      </c>
      <c r="G245" s="114">
        <v>2661</v>
      </c>
      <c r="H245" s="113">
        <v>1827</v>
      </c>
      <c r="I245" s="114">
        <v>1136</v>
      </c>
      <c r="J245" s="114">
        <v>2878</v>
      </c>
      <c r="K245" s="114">
        <v>797</v>
      </c>
      <c r="L245" s="114">
        <v>2081</v>
      </c>
      <c r="M245" s="114">
        <v>1987</v>
      </c>
      <c r="N245" s="114">
        <v>891</v>
      </c>
      <c r="O245" s="112">
        <v>85</v>
      </c>
      <c r="P245" s="95">
        <v>-495</v>
      </c>
      <c r="Q245" s="95">
        <v>580</v>
      </c>
      <c r="R245" s="95">
        <v>-160</v>
      </c>
      <c r="S245" s="95">
        <v>245</v>
      </c>
    </row>
    <row r="246" spans="2:19" x14ac:dyDescent="0.25">
      <c r="B246" s="116">
        <v>356</v>
      </c>
      <c r="C246" s="105" t="str">
        <f>VLOOKUP(B246,[1]Tabelle1!$A$1:$B$68,2,FALSE)</f>
        <v>Osterholz</v>
      </c>
      <c r="D246" s="107">
        <v>2016</v>
      </c>
      <c r="E246" s="114">
        <v>1386</v>
      </c>
      <c r="F246" s="114">
        <v>107</v>
      </c>
      <c r="G246" s="114">
        <v>1279</v>
      </c>
      <c r="H246" s="113">
        <v>854</v>
      </c>
      <c r="I246" s="114">
        <v>532</v>
      </c>
      <c r="J246" s="114">
        <v>1368</v>
      </c>
      <c r="K246" s="114">
        <v>286</v>
      </c>
      <c r="L246" s="114">
        <v>1082</v>
      </c>
      <c r="M246" s="114">
        <v>879</v>
      </c>
      <c r="N246" s="114">
        <v>489</v>
      </c>
      <c r="O246" s="112">
        <v>18</v>
      </c>
      <c r="P246" s="95">
        <v>-179</v>
      </c>
      <c r="Q246" s="95">
        <v>197</v>
      </c>
      <c r="R246" s="95">
        <v>-25</v>
      </c>
      <c r="S246" s="95">
        <v>43</v>
      </c>
    </row>
    <row r="247" spans="2:19" x14ac:dyDescent="0.25">
      <c r="B247" s="116">
        <v>357</v>
      </c>
      <c r="C247" s="105" t="str">
        <f>VLOOKUP(B247,[1]Tabelle1!$A$1:$B$68,2,FALSE)</f>
        <v>Rotenburg (Wümme)</v>
      </c>
      <c r="D247" s="107">
        <v>2016</v>
      </c>
      <c r="E247" s="114">
        <v>1734</v>
      </c>
      <c r="F247" s="114">
        <v>153</v>
      </c>
      <c r="G247" s="114">
        <v>1581</v>
      </c>
      <c r="H247" s="113">
        <v>1082</v>
      </c>
      <c r="I247" s="114">
        <v>652</v>
      </c>
      <c r="J247" s="114">
        <v>2256</v>
      </c>
      <c r="K247" s="114">
        <v>367</v>
      </c>
      <c r="L247" s="114">
        <v>1889</v>
      </c>
      <c r="M247" s="114">
        <v>1536</v>
      </c>
      <c r="N247" s="114">
        <v>720</v>
      </c>
      <c r="O247" s="112">
        <v>-522</v>
      </c>
      <c r="P247" s="95">
        <v>-214</v>
      </c>
      <c r="Q247" s="95">
        <v>-308</v>
      </c>
      <c r="R247" s="95">
        <v>-454</v>
      </c>
      <c r="S247" s="95">
        <v>-68</v>
      </c>
    </row>
    <row r="248" spans="2:19" x14ac:dyDescent="0.25">
      <c r="B248" s="116">
        <v>358</v>
      </c>
      <c r="C248" s="105" t="str">
        <f>VLOOKUP(B248,[1]Tabelle1!$A$1:$B$68,2,FALSE)</f>
        <v>Heidekreis</v>
      </c>
      <c r="D248" s="107">
        <v>2016</v>
      </c>
      <c r="E248" s="114">
        <v>10547</v>
      </c>
      <c r="F248" s="114">
        <v>212</v>
      </c>
      <c r="G248" s="114">
        <v>10335</v>
      </c>
      <c r="H248" s="113">
        <v>6567</v>
      </c>
      <c r="I248" s="114">
        <v>3980</v>
      </c>
      <c r="J248" s="114">
        <v>1715</v>
      </c>
      <c r="K248" s="114">
        <v>354</v>
      </c>
      <c r="L248" s="114">
        <v>1361</v>
      </c>
      <c r="M248" s="114">
        <v>1121</v>
      </c>
      <c r="N248" s="114">
        <v>594</v>
      </c>
      <c r="O248" s="112">
        <v>8832</v>
      </c>
      <c r="P248" s="95">
        <v>-142</v>
      </c>
      <c r="Q248" s="95">
        <v>8974</v>
      </c>
      <c r="R248" s="95">
        <v>5446</v>
      </c>
      <c r="S248" s="95">
        <v>3386</v>
      </c>
    </row>
    <row r="249" spans="2:19" x14ac:dyDescent="0.25">
      <c r="B249" s="116">
        <v>359</v>
      </c>
      <c r="C249" s="105" t="str">
        <f>VLOOKUP(B249,[1]Tabelle1!$A$1:$B$68,2,FALSE)</f>
        <v>Stade</v>
      </c>
      <c r="D249" s="107">
        <v>2016</v>
      </c>
      <c r="E249" s="114">
        <v>4064</v>
      </c>
      <c r="F249" s="114">
        <v>299</v>
      </c>
      <c r="G249" s="114">
        <v>3765</v>
      </c>
      <c r="H249" s="113">
        <v>2905</v>
      </c>
      <c r="I249" s="114">
        <v>1159</v>
      </c>
      <c r="J249" s="114">
        <v>3999</v>
      </c>
      <c r="K249" s="114">
        <v>665</v>
      </c>
      <c r="L249" s="114">
        <v>3334</v>
      </c>
      <c r="M249" s="114">
        <v>3125</v>
      </c>
      <c r="N249" s="114">
        <v>874</v>
      </c>
      <c r="O249" s="112">
        <v>65</v>
      </c>
      <c r="P249" s="95">
        <v>-366</v>
      </c>
      <c r="Q249" s="95">
        <v>431</v>
      </c>
      <c r="R249" s="95">
        <v>-220</v>
      </c>
      <c r="S249" s="95">
        <v>285</v>
      </c>
    </row>
    <row r="250" spans="2:19" x14ac:dyDescent="0.25">
      <c r="B250" s="116">
        <v>360</v>
      </c>
      <c r="C250" s="105" t="str">
        <f>VLOOKUP(B250,[1]Tabelle1!$A$1:$B$68,2,FALSE)</f>
        <v>Uelzen</v>
      </c>
      <c r="D250" s="107">
        <v>2016</v>
      </c>
      <c r="E250" s="114">
        <v>1407</v>
      </c>
      <c r="F250" s="114">
        <v>131</v>
      </c>
      <c r="G250" s="114">
        <v>1276</v>
      </c>
      <c r="H250" s="113">
        <v>851</v>
      </c>
      <c r="I250" s="114">
        <v>556</v>
      </c>
      <c r="J250" s="114">
        <v>1203</v>
      </c>
      <c r="K250" s="114">
        <v>289</v>
      </c>
      <c r="L250" s="114">
        <v>914</v>
      </c>
      <c r="M250" s="114">
        <v>829</v>
      </c>
      <c r="N250" s="114">
        <v>374</v>
      </c>
      <c r="O250" s="112">
        <v>204</v>
      </c>
      <c r="P250" s="95">
        <v>-158</v>
      </c>
      <c r="Q250" s="95">
        <v>362</v>
      </c>
      <c r="R250" s="95">
        <v>22</v>
      </c>
      <c r="S250" s="95">
        <v>182</v>
      </c>
    </row>
    <row r="251" spans="2:19" x14ac:dyDescent="0.25">
      <c r="B251" s="116">
        <v>361</v>
      </c>
      <c r="C251" s="105" t="str">
        <f>VLOOKUP(B251,[1]Tabelle1!$A$1:$B$68,2,FALSE)</f>
        <v>Verden</v>
      </c>
      <c r="D251" s="107">
        <v>2016</v>
      </c>
      <c r="E251" s="114">
        <v>1376</v>
      </c>
      <c r="F251" s="114">
        <v>141</v>
      </c>
      <c r="G251" s="114">
        <v>1235</v>
      </c>
      <c r="H251" s="113">
        <v>865</v>
      </c>
      <c r="I251" s="114">
        <v>511</v>
      </c>
      <c r="J251" s="114">
        <v>1329</v>
      </c>
      <c r="K251" s="114">
        <v>381</v>
      </c>
      <c r="L251" s="114">
        <v>948</v>
      </c>
      <c r="M251" s="114">
        <v>895</v>
      </c>
      <c r="N251" s="114">
        <v>434</v>
      </c>
      <c r="O251" s="112">
        <v>47</v>
      </c>
      <c r="P251" s="95">
        <v>-240</v>
      </c>
      <c r="Q251" s="95">
        <v>287</v>
      </c>
      <c r="R251" s="95">
        <v>-30</v>
      </c>
      <c r="S251" s="95">
        <v>77</v>
      </c>
    </row>
    <row r="252" spans="2:19" x14ac:dyDescent="0.25">
      <c r="B252" s="93">
        <v>3</v>
      </c>
      <c r="C252" s="105" t="str">
        <f>VLOOKUP(B252,[1]Tabelle1!$A$1:$B$68,2,FALSE)</f>
        <v>Statistische Region Lüneburg</v>
      </c>
      <c r="D252" s="106">
        <v>2016</v>
      </c>
      <c r="E252" s="110">
        <v>33393</v>
      </c>
      <c r="F252" s="110">
        <v>2374</v>
      </c>
      <c r="G252" s="110">
        <v>31019</v>
      </c>
      <c r="H252" s="109">
        <v>21313</v>
      </c>
      <c r="I252" s="110">
        <v>12080</v>
      </c>
      <c r="J252" s="110">
        <v>23530</v>
      </c>
      <c r="K252" s="110">
        <v>5365</v>
      </c>
      <c r="L252" s="110">
        <v>18165</v>
      </c>
      <c r="M252" s="110">
        <v>16576</v>
      </c>
      <c r="N252" s="110">
        <v>6954</v>
      </c>
      <c r="O252" s="108">
        <v>9863</v>
      </c>
      <c r="P252" s="95">
        <v>-2991</v>
      </c>
      <c r="Q252" s="95">
        <v>12854</v>
      </c>
      <c r="R252" s="95">
        <v>4737</v>
      </c>
      <c r="S252" s="95">
        <v>5126</v>
      </c>
    </row>
    <row r="253" spans="2:19" x14ac:dyDescent="0.25">
      <c r="B253" s="116">
        <v>401</v>
      </c>
      <c r="C253" s="105" t="str">
        <f>VLOOKUP(B253,[1]Tabelle1!$A$1:$B$68,2,FALSE)</f>
        <v>Delmenhorst  Stadt</v>
      </c>
      <c r="D253" s="107">
        <v>2016</v>
      </c>
      <c r="E253" s="114">
        <v>1599</v>
      </c>
      <c r="F253" s="114">
        <v>163</v>
      </c>
      <c r="G253" s="114">
        <v>1436</v>
      </c>
      <c r="H253" s="113">
        <v>935</v>
      </c>
      <c r="I253" s="114">
        <v>664</v>
      </c>
      <c r="J253" s="114">
        <v>1344</v>
      </c>
      <c r="K253" s="114">
        <v>372</v>
      </c>
      <c r="L253" s="114">
        <v>972</v>
      </c>
      <c r="M253" s="114">
        <v>897</v>
      </c>
      <c r="N253" s="114">
        <v>447</v>
      </c>
      <c r="O253" s="112">
        <v>255</v>
      </c>
      <c r="P253" s="95">
        <v>-209</v>
      </c>
      <c r="Q253" s="95">
        <v>464</v>
      </c>
      <c r="R253" s="95">
        <v>38</v>
      </c>
      <c r="S253" s="95">
        <v>217</v>
      </c>
    </row>
    <row r="254" spans="2:19" x14ac:dyDescent="0.25">
      <c r="B254" s="116">
        <v>402</v>
      </c>
      <c r="C254" s="105" t="str">
        <f>VLOOKUP(B254,[1]Tabelle1!$A$1:$B$68,2,FALSE)</f>
        <v>Emden  Stadt</v>
      </c>
      <c r="D254" s="107">
        <v>2016</v>
      </c>
      <c r="E254" s="114">
        <v>786</v>
      </c>
      <c r="F254" s="114">
        <v>75</v>
      </c>
      <c r="G254" s="114">
        <v>711</v>
      </c>
      <c r="H254" s="113">
        <v>518</v>
      </c>
      <c r="I254" s="114">
        <v>268</v>
      </c>
      <c r="J254" s="114">
        <v>573</v>
      </c>
      <c r="K254" s="114">
        <v>150</v>
      </c>
      <c r="L254" s="114">
        <v>423</v>
      </c>
      <c r="M254" s="114">
        <v>417</v>
      </c>
      <c r="N254" s="114">
        <v>156</v>
      </c>
      <c r="O254" s="112">
        <v>213</v>
      </c>
      <c r="P254" s="95">
        <v>-75</v>
      </c>
      <c r="Q254" s="95">
        <v>288</v>
      </c>
      <c r="R254" s="95">
        <v>101</v>
      </c>
      <c r="S254" s="95">
        <v>112</v>
      </c>
    </row>
    <row r="255" spans="2:19" x14ac:dyDescent="0.25">
      <c r="B255" s="116">
        <v>403</v>
      </c>
      <c r="C255" s="105" t="str">
        <f>VLOOKUP(B255,[1]Tabelle1!$A$1:$B$68,2,FALSE)</f>
        <v>Oldenburg(Oldb)  Stadt</v>
      </c>
      <c r="D255" s="107">
        <v>2016</v>
      </c>
      <c r="E255" s="114">
        <v>4094</v>
      </c>
      <c r="F255" s="114">
        <v>295</v>
      </c>
      <c r="G255" s="114">
        <v>3799</v>
      </c>
      <c r="H255" s="113">
        <v>2384</v>
      </c>
      <c r="I255" s="114">
        <v>1710</v>
      </c>
      <c r="J255" s="114">
        <v>2207</v>
      </c>
      <c r="K255" s="114">
        <v>684</v>
      </c>
      <c r="L255" s="114">
        <v>1523</v>
      </c>
      <c r="M255" s="114">
        <v>1465</v>
      </c>
      <c r="N255" s="114">
        <v>742</v>
      </c>
      <c r="O255" s="112">
        <v>1887</v>
      </c>
      <c r="P255" s="95">
        <v>-389</v>
      </c>
      <c r="Q255" s="95">
        <v>2276</v>
      </c>
      <c r="R255" s="95">
        <v>919</v>
      </c>
      <c r="S255" s="95">
        <v>968</v>
      </c>
    </row>
    <row r="256" spans="2:19" x14ac:dyDescent="0.25">
      <c r="B256" s="116">
        <v>404</v>
      </c>
      <c r="C256" s="105" t="str">
        <f>VLOOKUP(B256,[1]Tabelle1!$A$1:$B$68,2,FALSE)</f>
        <v>Osnabrück  Stadt</v>
      </c>
      <c r="D256" s="107">
        <v>2016</v>
      </c>
      <c r="E256" s="114">
        <v>4308</v>
      </c>
      <c r="F256" s="114">
        <v>245</v>
      </c>
      <c r="G256" s="114">
        <v>4063</v>
      </c>
      <c r="H256" s="113">
        <v>2503</v>
      </c>
      <c r="I256" s="114">
        <v>1805</v>
      </c>
      <c r="J256" s="114">
        <v>2350</v>
      </c>
      <c r="K256" s="114">
        <v>670</v>
      </c>
      <c r="L256" s="114">
        <v>1680</v>
      </c>
      <c r="M256" s="114">
        <v>1425</v>
      </c>
      <c r="N256" s="114">
        <v>925</v>
      </c>
      <c r="O256" s="112">
        <v>1958</v>
      </c>
      <c r="P256" s="95">
        <v>-425</v>
      </c>
      <c r="Q256" s="95">
        <v>2383</v>
      </c>
      <c r="R256" s="95">
        <v>1078</v>
      </c>
      <c r="S256" s="95">
        <v>880</v>
      </c>
    </row>
    <row r="257" spans="2:19" x14ac:dyDescent="0.25">
      <c r="B257" s="116">
        <v>405</v>
      </c>
      <c r="C257" s="105" t="str">
        <f>VLOOKUP(B257,[1]Tabelle1!$A$1:$B$68,2,FALSE)</f>
        <v>Wilhelmshaven  Stadt</v>
      </c>
      <c r="D257" s="107">
        <v>2016</v>
      </c>
      <c r="E257" s="114">
        <v>1193</v>
      </c>
      <c r="F257" s="114">
        <v>165</v>
      </c>
      <c r="G257" s="114">
        <v>1028</v>
      </c>
      <c r="H257" s="113">
        <v>814</v>
      </c>
      <c r="I257" s="114">
        <v>379</v>
      </c>
      <c r="J257" s="114">
        <v>1339</v>
      </c>
      <c r="K257" s="114">
        <v>396</v>
      </c>
      <c r="L257" s="114">
        <v>943</v>
      </c>
      <c r="M257" s="114">
        <v>925</v>
      </c>
      <c r="N257" s="114">
        <v>414</v>
      </c>
      <c r="O257" s="112">
        <v>-146</v>
      </c>
      <c r="P257" s="95">
        <v>-231</v>
      </c>
      <c r="Q257" s="95">
        <v>85</v>
      </c>
      <c r="R257" s="95">
        <v>-111</v>
      </c>
      <c r="S257" s="95">
        <v>-35</v>
      </c>
    </row>
    <row r="258" spans="2:19" x14ac:dyDescent="0.25">
      <c r="B258" s="116">
        <v>451</v>
      </c>
      <c r="C258" s="105" t="str">
        <f>VLOOKUP(B258,[1]Tabelle1!$A$1:$B$68,2,FALSE)</f>
        <v>Ammerland</v>
      </c>
      <c r="D258" s="107">
        <v>2016</v>
      </c>
      <c r="E258" s="114">
        <v>2068</v>
      </c>
      <c r="F258" s="114">
        <v>94</v>
      </c>
      <c r="G258" s="114">
        <v>1974</v>
      </c>
      <c r="H258" s="113">
        <v>1313</v>
      </c>
      <c r="I258" s="114">
        <v>755</v>
      </c>
      <c r="J258" s="114">
        <v>1737</v>
      </c>
      <c r="K258" s="114">
        <v>220</v>
      </c>
      <c r="L258" s="114">
        <v>1517</v>
      </c>
      <c r="M258" s="114">
        <v>1127</v>
      </c>
      <c r="N258" s="114">
        <v>610</v>
      </c>
      <c r="O258" s="112">
        <v>331</v>
      </c>
      <c r="P258" s="95">
        <v>-126</v>
      </c>
      <c r="Q258" s="95">
        <v>457</v>
      </c>
      <c r="R258" s="95">
        <v>186</v>
      </c>
      <c r="S258" s="95">
        <v>145</v>
      </c>
    </row>
    <row r="259" spans="2:19" x14ac:dyDescent="0.25">
      <c r="B259" s="116">
        <v>452</v>
      </c>
      <c r="C259" s="105" t="str">
        <f>VLOOKUP(B259,[1]Tabelle1!$A$1:$B$68,2,FALSE)</f>
        <v>Aurich</v>
      </c>
      <c r="D259" s="107">
        <v>2016</v>
      </c>
      <c r="E259" s="114">
        <v>2273</v>
      </c>
      <c r="F259" s="114">
        <v>173</v>
      </c>
      <c r="G259" s="114">
        <v>2100</v>
      </c>
      <c r="H259" s="113">
        <v>1268</v>
      </c>
      <c r="I259" s="114">
        <v>1005</v>
      </c>
      <c r="J259" s="114">
        <v>1908</v>
      </c>
      <c r="K259" s="114">
        <v>384</v>
      </c>
      <c r="L259" s="114">
        <v>1524</v>
      </c>
      <c r="M259" s="114">
        <v>1229</v>
      </c>
      <c r="N259" s="114">
        <v>679</v>
      </c>
      <c r="O259" s="112">
        <v>365</v>
      </c>
      <c r="P259" s="95">
        <v>-211</v>
      </c>
      <c r="Q259" s="95">
        <v>576</v>
      </c>
      <c r="R259" s="95">
        <v>39</v>
      </c>
      <c r="S259" s="95">
        <v>326</v>
      </c>
    </row>
    <row r="260" spans="2:19" x14ac:dyDescent="0.25">
      <c r="B260" s="116">
        <v>453</v>
      </c>
      <c r="C260" s="105" t="str">
        <f>VLOOKUP(B260,[1]Tabelle1!$A$1:$B$68,2,FALSE)</f>
        <v>Cloppenburg</v>
      </c>
      <c r="D260" s="107">
        <v>2016</v>
      </c>
      <c r="E260" s="114">
        <v>9429</v>
      </c>
      <c r="F260" s="114">
        <v>124</v>
      </c>
      <c r="G260" s="114">
        <v>9305</v>
      </c>
      <c r="H260" s="113">
        <v>6324</v>
      </c>
      <c r="I260" s="114">
        <v>3105</v>
      </c>
      <c r="J260" s="114">
        <v>8965</v>
      </c>
      <c r="K260" s="114">
        <v>301</v>
      </c>
      <c r="L260" s="114">
        <v>8664</v>
      </c>
      <c r="M260" s="114">
        <v>6153</v>
      </c>
      <c r="N260" s="114">
        <v>2812</v>
      </c>
      <c r="O260" s="112">
        <v>464</v>
      </c>
      <c r="P260" s="95">
        <v>-177</v>
      </c>
      <c r="Q260" s="95">
        <v>641</v>
      </c>
      <c r="R260" s="95">
        <v>171</v>
      </c>
      <c r="S260" s="95">
        <v>293</v>
      </c>
    </row>
    <row r="261" spans="2:19" x14ac:dyDescent="0.25">
      <c r="B261" s="116">
        <v>454</v>
      </c>
      <c r="C261" s="105" t="str">
        <f>VLOOKUP(B261,[1]Tabelle1!$A$1:$B$68,2,FALSE)</f>
        <v>Emsland</v>
      </c>
      <c r="D261" s="107">
        <v>2016</v>
      </c>
      <c r="E261" s="114">
        <v>8488</v>
      </c>
      <c r="F261" s="114">
        <v>317</v>
      </c>
      <c r="G261" s="114">
        <v>8171</v>
      </c>
      <c r="H261" s="113">
        <v>6090</v>
      </c>
      <c r="I261" s="114">
        <v>2398</v>
      </c>
      <c r="J261" s="114">
        <v>8454</v>
      </c>
      <c r="K261" s="114">
        <v>741</v>
      </c>
      <c r="L261" s="114">
        <v>7713</v>
      </c>
      <c r="M261" s="114">
        <v>6409</v>
      </c>
      <c r="N261" s="114">
        <v>2045</v>
      </c>
      <c r="O261" s="112">
        <v>34</v>
      </c>
      <c r="P261" s="95">
        <v>-424</v>
      </c>
      <c r="Q261" s="95">
        <v>458</v>
      </c>
      <c r="R261" s="95">
        <v>-319</v>
      </c>
      <c r="S261" s="95">
        <v>353</v>
      </c>
    </row>
    <row r="262" spans="2:19" x14ac:dyDescent="0.25">
      <c r="B262" s="116">
        <v>455</v>
      </c>
      <c r="C262" s="105" t="str">
        <f>VLOOKUP(B262,[1]Tabelle1!$A$1:$B$68,2,FALSE)</f>
        <v>Friesland</v>
      </c>
      <c r="D262" s="107">
        <v>2016</v>
      </c>
      <c r="E262" s="114">
        <v>988</v>
      </c>
      <c r="F262" s="114">
        <v>130</v>
      </c>
      <c r="G262" s="114">
        <v>858</v>
      </c>
      <c r="H262" s="113">
        <v>595</v>
      </c>
      <c r="I262" s="114">
        <v>393</v>
      </c>
      <c r="J262" s="114">
        <v>1080</v>
      </c>
      <c r="K262" s="114">
        <v>269</v>
      </c>
      <c r="L262" s="114">
        <v>811</v>
      </c>
      <c r="M262" s="114">
        <v>655</v>
      </c>
      <c r="N262" s="114">
        <v>425</v>
      </c>
      <c r="O262" s="112">
        <v>-92</v>
      </c>
      <c r="P262" s="95">
        <v>-139</v>
      </c>
      <c r="Q262" s="95">
        <v>47</v>
      </c>
      <c r="R262" s="95">
        <v>-60</v>
      </c>
      <c r="S262" s="95">
        <v>-32</v>
      </c>
    </row>
    <row r="263" spans="2:19" x14ac:dyDescent="0.25">
      <c r="B263" s="116">
        <v>456</v>
      </c>
      <c r="C263" s="105" t="str">
        <f>VLOOKUP(B263,[1]Tabelle1!$A$1:$B$68,2,FALSE)</f>
        <v>Grafschaft Bentheim</v>
      </c>
      <c r="D263" s="107">
        <v>2016</v>
      </c>
      <c r="E263" s="114">
        <v>2178</v>
      </c>
      <c r="F263" s="114">
        <v>131</v>
      </c>
      <c r="G263" s="114">
        <v>2047</v>
      </c>
      <c r="H263" s="113">
        <v>1352</v>
      </c>
      <c r="I263" s="114">
        <v>826</v>
      </c>
      <c r="J263" s="114">
        <v>2158</v>
      </c>
      <c r="K263" s="114">
        <v>246</v>
      </c>
      <c r="L263" s="114">
        <v>1912</v>
      </c>
      <c r="M263" s="114">
        <v>1425</v>
      </c>
      <c r="N263" s="114">
        <v>733</v>
      </c>
      <c r="O263" s="112">
        <v>20</v>
      </c>
      <c r="P263" s="95">
        <v>-115</v>
      </c>
      <c r="Q263" s="95">
        <v>135</v>
      </c>
      <c r="R263" s="95">
        <v>-73</v>
      </c>
      <c r="S263" s="95">
        <v>93</v>
      </c>
    </row>
    <row r="264" spans="2:19" x14ac:dyDescent="0.25">
      <c r="B264" s="116">
        <v>457</v>
      </c>
      <c r="C264" s="105" t="str">
        <f>VLOOKUP(B264,[1]Tabelle1!$A$1:$B$68,2,FALSE)</f>
        <v>Leer</v>
      </c>
      <c r="D264" s="107">
        <v>2016</v>
      </c>
      <c r="E264" s="114">
        <v>1920</v>
      </c>
      <c r="F264" s="114">
        <v>181</v>
      </c>
      <c r="G264" s="114">
        <v>1739</v>
      </c>
      <c r="H264" s="113">
        <v>1221</v>
      </c>
      <c r="I264" s="114">
        <v>699</v>
      </c>
      <c r="J264" s="114">
        <v>2157</v>
      </c>
      <c r="K264" s="114">
        <v>441</v>
      </c>
      <c r="L264" s="114">
        <v>1716</v>
      </c>
      <c r="M264" s="114">
        <v>1498</v>
      </c>
      <c r="N264" s="114">
        <v>659</v>
      </c>
      <c r="O264" s="112">
        <v>-237</v>
      </c>
      <c r="P264" s="95">
        <v>-260</v>
      </c>
      <c r="Q264" s="95">
        <v>23</v>
      </c>
      <c r="R264" s="95">
        <v>-277</v>
      </c>
      <c r="S264" s="95">
        <v>40</v>
      </c>
    </row>
    <row r="265" spans="2:19" x14ac:dyDescent="0.25">
      <c r="B265" s="116">
        <v>458</v>
      </c>
      <c r="C265" s="105" t="str">
        <f>VLOOKUP(B265,[1]Tabelle1!$A$1:$B$68,2,FALSE)</f>
        <v>Oldenburg</v>
      </c>
      <c r="D265" s="107">
        <v>2016</v>
      </c>
      <c r="E265" s="114">
        <v>5847</v>
      </c>
      <c r="F265" s="114">
        <v>139</v>
      </c>
      <c r="G265" s="114">
        <v>5708</v>
      </c>
      <c r="H265" s="113">
        <v>2964</v>
      </c>
      <c r="I265" s="114">
        <v>2883</v>
      </c>
      <c r="J265" s="114">
        <v>5194</v>
      </c>
      <c r="K265" s="114">
        <v>307</v>
      </c>
      <c r="L265" s="114">
        <v>4887</v>
      </c>
      <c r="M265" s="114">
        <v>2591</v>
      </c>
      <c r="N265" s="114">
        <v>2603</v>
      </c>
      <c r="O265" s="112">
        <v>653</v>
      </c>
      <c r="P265" s="95">
        <v>-168</v>
      </c>
      <c r="Q265" s="95">
        <v>821</v>
      </c>
      <c r="R265" s="95">
        <v>373</v>
      </c>
      <c r="S265" s="95">
        <v>280</v>
      </c>
    </row>
    <row r="266" spans="2:19" x14ac:dyDescent="0.25">
      <c r="B266" s="116">
        <v>459</v>
      </c>
      <c r="C266" s="105" t="str">
        <f>VLOOKUP(B266,[1]Tabelle1!$A$1:$B$68,2,FALSE)</f>
        <v>Osnabrück</v>
      </c>
      <c r="D266" s="107">
        <v>2016</v>
      </c>
      <c r="E266" s="114">
        <v>12072</v>
      </c>
      <c r="F266" s="114">
        <v>370</v>
      </c>
      <c r="G266" s="114">
        <v>11702</v>
      </c>
      <c r="H266" s="113">
        <v>7628</v>
      </c>
      <c r="I266" s="114">
        <v>4444</v>
      </c>
      <c r="J266" s="114">
        <v>8311</v>
      </c>
      <c r="K266" s="114">
        <v>797</v>
      </c>
      <c r="L266" s="114">
        <v>7514</v>
      </c>
      <c r="M266" s="114">
        <v>5402</v>
      </c>
      <c r="N266" s="114">
        <v>2909</v>
      </c>
      <c r="O266" s="112">
        <v>3761</v>
      </c>
      <c r="P266" s="95">
        <v>-427</v>
      </c>
      <c r="Q266" s="95">
        <v>4188</v>
      </c>
      <c r="R266" s="95">
        <v>2226</v>
      </c>
      <c r="S266" s="95">
        <v>1535</v>
      </c>
    </row>
    <row r="267" spans="2:19" x14ac:dyDescent="0.25">
      <c r="B267" s="116">
        <v>460</v>
      </c>
      <c r="C267" s="105" t="str">
        <f>VLOOKUP(B267,[1]Tabelle1!$A$1:$B$68,2,FALSE)</f>
        <v>Vechta</v>
      </c>
      <c r="D267" s="107">
        <v>2016</v>
      </c>
      <c r="E267" s="114">
        <v>6815</v>
      </c>
      <c r="F267" s="114">
        <v>108</v>
      </c>
      <c r="G267" s="114">
        <v>6707</v>
      </c>
      <c r="H267" s="113">
        <v>3302</v>
      </c>
      <c r="I267" s="114">
        <v>3513</v>
      </c>
      <c r="J267" s="114">
        <v>6183</v>
      </c>
      <c r="K267" s="114">
        <v>306</v>
      </c>
      <c r="L267" s="114">
        <v>5877</v>
      </c>
      <c r="M267" s="114">
        <v>3055</v>
      </c>
      <c r="N267" s="114">
        <v>3128</v>
      </c>
      <c r="O267" s="112">
        <v>632</v>
      </c>
      <c r="P267" s="95">
        <v>-198</v>
      </c>
      <c r="Q267" s="95">
        <v>830</v>
      </c>
      <c r="R267" s="95">
        <v>247</v>
      </c>
      <c r="S267" s="95">
        <v>385</v>
      </c>
    </row>
    <row r="268" spans="2:19" x14ac:dyDescent="0.25">
      <c r="B268" s="116">
        <v>461</v>
      </c>
      <c r="C268" s="105" t="str">
        <f>VLOOKUP(B268,[1]Tabelle1!$A$1:$B$68,2,FALSE)</f>
        <v>Wesermarsch</v>
      </c>
      <c r="D268" s="107">
        <v>2016</v>
      </c>
      <c r="E268" s="114">
        <v>1257</v>
      </c>
      <c r="F268" s="114">
        <v>129</v>
      </c>
      <c r="G268" s="114">
        <v>1128</v>
      </c>
      <c r="H268" s="113">
        <v>864</v>
      </c>
      <c r="I268" s="114">
        <v>393</v>
      </c>
      <c r="J268" s="114">
        <v>1310</v>
      </c>
      <c r="K268" s="114">
        <v>293</v>
      </c>
      <c r="L268" s="114">
        <v>1017</v>
      </c>
      <c r="M268" s="114">
        <v>901</v>
      </c>
      <c r="N268" s="114">
        <v>409</v>
      </c>
      <c r="O268" s="112">
        <v>-53</v>
      </c>
      <c r="P268" s="95">
        <v>-164</v>
      </c>
      <c r="Q268" s="95">
        <v>111</v>
      </c>
      <c r="R268" s="95">
        <v>-37</v>
      </c>
      <c r="S268" s="95">
        <v>-16</v>
      </c>
    </row>
    <row r="269" spans="2:19" x14ac:dyDescent="0.25">
      <c r="B269" s="116">
        <v>462</v>
      </c>
      <c r="C269" s="105" t="str">
        <f>VLOOKUP(B269,[1]Tabelle1!$A$1:$B$68,2,FALSE)</f>
        <v>Wittmund</v>
      </c>
      <c r="D269" s="107">
        <v>2016</v>
      </c>
      <c r="E269" s="114">
        <v>670</v>
      </c>
      <c r="F269" s="114">
        <v>59</v>
      </c>
      <c r="G269" s="114">
        <v>611</v>
      </c>
      <c r="H269" s="113">
        <v>401</v>
      </c>
      <c r="I269" s="114">
        <v>269</v>
      </c>
      <c r="J269" s="114">
        <v>766</v>
      </c>
      <c r="K269" s="114">
        <v>108</v>
      </c>
      <c r="L269" s="114">
        <v>658</v>
      </c>
      <c r="M269" s="114">
        <v>475</v>
      </c>
      <c r="N269" s="114">
        <v>291</v>
      </c>
      <c r="O269" s="112">
        <v>-96</v>
      </c>
      <c r="P269" s="95">
        <v>-49</v>
      </c>
      <c r="Q269" s="95">
        <v>-47</v>
      </c>
      <c r="R269" s="95">
        <v>-74</v>
      </c>
      <c r="S269" s="95">
        <v>-22</v>
      </c>
    </row>
    <row r="270" spans="2:19" x14ac:dyDescent="0.25">
      <c r="B270" s="93">
        <v>4</v>
      </c>
      <c r="C270" s="105" t="str">
        <f>VLOOKUP(B270,[1]Tabelle1!$A$1:$B$68,2,FALSE)</f>
        <v>Statistische Region Weser-Ems</v>
      </c>
      <c r="D270" s="106">
        <v>2016</v>
      </c>
      <c r="E270" s="110">
        <v>65985</v>
      </c>
      <c r="F270" s="110">
        <v>2898</v>
      </c>
      <c r="G270" s="110">
        <v>63087</v>
      </c>
      <c r="H270" s="109">
        <v>40476</v>
      </c>
      <c r="I270" s="110">
        <v>25509</v>
      </c>
      <c r="J270" s="110">
        <v>56036</v>
      </c>
      <c r="K270" s="110">
        <v>6685</v>
      </c>
      <c r="L270" s="110">
        <v>49351</v>
      </c>
      <c r="M270" s="110">
        <v>36049</v>
      </c>
      <c r="N270" s="110">
        <v>19987</v>
      </c>
      <c r="O270" s="108">
        <v>9949</v>
      </c>
      <c r="P270" s="95">
        <v>-3787</v>
      </c>
      <c r="Q270" s="95">
        <v>13736</v>
      </c>
      <c r="R270" s="95">
        <v>4427</v>
      </c>
      <c r="S270" s="95">
        <v>5522</v>
      </c>
    </row>
    <row r="271" spans="2:19" x14ac:dyDescent="0.25">
      <c r="B271" s="93">
        <v>0</v>
      </c>
      <c r="C271" s="105" t="str">
        <f>VLOOKUP(B271,[1]Tabelle1!$A$1:$B$68,2,FALSE)</f>
        <v>Niedersachsen</v>
      </c>
      <c r="D271" s="106">
        <v>2016</v>
      </c>
      <c r="E271" s="110">
        <v>175201</v>
      </c>
      <c r="F271" s="110">
        <v>16025</v>
      </c>
      <c r="G271" s="110">
        <v>159176</v>
      </c>
      <c r="H271" s="109">
        <v>106843</v>
      </c>
      <c r="I271" s="110">
        <v>68358</v>
      </c>
      <c r="J271" s="110">
        <v>137021</v>
      </c>
      <c r="K271" s="110">
        <v>25185</v>
      </c>
      <c r="L271" s="110">
        <v>111836</v>
      </c>
      <c r="M271" s="110">
        <v>91095</v>
      </c>
      <c r="N271" s="110">
        <v>45926</v>
      </c>
      <c r="O271" s="108">
        <v>38180</v>
      </c>
      <c r="P271" s="95">
        <v>-9160</v>
      </c>
      <c r="Q271" s="95">
        <v>47340</v>
      </c>
      <c r="R271" s="95">
        <v>15748</v>
      </c>
      <c r="S271" s="95">
        <v>22432</v>
      </c>
    </row>
    <row r="272" spans="2:19" x14ac:dyDescent="0.25">
      <c r="B272" s="116">
        <v>101</v>
      </c>
      <c r="C272" s="105" t="str">
        <f>VLOOKUP(B272,[1]Tabelle1!$A$1:$B$68,2,FALSE)</f>
        <v>Braunschweig  Stadt</v>
      </c>
      <c r="D272" s="107">
        <v>2015</v>
      </c>
      <c r="E272" s="114">
        <v>22955</v>
      </c>
      <c r="F272" s="114">
        <v>298</v>
      </c>
      <c r="G272" s="114">
        <v>22657</v>
      </c>
      <c r="H272" s="113">
        <v>16423</v>
      </c>
      <c r="I272" s="114">
        <v>6532</v>
      </c>
      <c r="J272" s="114">
        <v>3587</v>
      </c>
      <c r="K272" s="114">
        <v>416</v>
      </c>
      <c r="L272" s="114">
        <v>3171</v>
      </c>
      <c r="M272" s="114">
        <v>2490</v>
      </c>
      <c r="N272" s="114">
        <v>1097</v>
      </c>
      <c r="O272" s="112">
        <v>19368</v>
      </c>
      <c r="P272" s="95">
        <v>-118</v>
      </c>
      <c r="Q272" s="95">
        <v>19486</v>
      </c>
      <c r="R272" s="95">
        <v>13933</v>
      </c>
      <c r="S272" s="95">
        <v>5435</v>
      </c>
    </row>
    <row r="273" spans="2:19" x14ac:dyDescent="0.25">
      <c r="B273" s="116">
        <v>102</v>
      </c>
      <c r="C273" s="105" t="str">
        <f>VLOOKUP(B273,[1]Tabelle1!$A$1:$B$68,2,FALSE)</f>
        <v>Salzgitter  Stadt</v>
      </c>
      <c r="D273" s="107">
        <v>2015</v>
      </c>
      <c r="E273" s="114">
        <v>2304</v>
      </c>
      <c r="F273" s="114">
        <v>95</v>
      </c>
      <c r="G273" s="114">
        <v>2209</v>
      </c>
      <c r="H273" s="113">
        <v>1480</v>
      </c>
      <c r="I273" s="114">
        <v>824</v>
      </c>
      <c r="J273" s="114">
        <v>938</v>
      </c>
      <c r="K273" s="114">
        <v>113</v>
      </c>
      <c r="L273" s="114">
        <v>825</v>
      </c>
      <c r="M273" s="114">
        <v>704</v>
      </c>
      <c r="N273" s="114">
        <v>234</v>
      </c>
      <c r="O273" s="112">
        <v>1366</v>
      </c>
      <c r="P273" s="95">
        <v>-18</v>
      </c>
      <c r="Q273" s="95">
        <v>1384</v>
      </c>
      <c r="R273" s="95">
        <v>776</v>
      </c>
      <c r="S273" s="95">
        <v>590</v>
      </c>
    </row>
    <row r="274" spans="2:19" x14ac:dyDescent="0.25">
      <c r="B274" s="116">
        <v>103</v>
      </c>
      <c r="C274" s="105" t="str">
        <f>VLOOKUP(B274,[1]Tabelle1!$A$1:$B$68,2,FALSE)</f>
        <v>Wolfsburg  Stadt</v>
      </c>
      <c r="D274" s="107">
        <v>2015</v>
      </c>
      <c r="E274" s="114">
        <v>2862</v>
      </c>
      <c r="F274" s="114">
        <v>142</v>
      </c>
      <c r="G274" s="114">
        <v>2720</v>
      </c>
      <c r="H274" s="113">
        <v>1735</v>
      </c>
      <c r="I274" s="114">
        <v>1127</v>
      </c>
      <c r="J274" s="114">
        <v>1463</v>
      </c>
      <c r="K274" s="114">
        <v>147</v>
      </c>
      <c r="L274" s="114">
        <v>1316</v>
      </c>
      <c r="M274" s="114">
        <v>919</v>
      </c>
      <c r="N274" s="114">
        <v>544</v>
      </c>
      <c r="O274" s="112">
        <v>1399</v>
      </c>
      <c r="P274" s="95">
        <v>-5</v>
      </c>
      <c r="Q274" s="95">
        <v>1404</v>
      </c>
      <c r="R274" s="95">
        <v>816</v>
      </c>
      <c r="S274" s="95">
        <v>583</v>
      </c>
    </row>
    <row r="275" spans="2:19" x14ac:dyDescent="0.25">
      <c r="B275" s="116">
        <v>151</v>
      </c>
      <c r="C275" s="105" t="str">
        <f>VLOOKUP(B275,[1]Tabelle1!$A$1:$B$68,2,FALSE)</f>
        <v>Gifhorn</v>
      </c>
      <c r="D275" s="107">
        <v>2015</v>
      </c>
      <c r="E275" s="114">
        <v>1987</v>
      </c>
      <c r="F275" s="114">
        <v>151</v>
      </c>
      <c r="G275" s="114">
        <v>1836</v>
      </c>
      <c r="H275" s="113">
        <v>1291</v>
      </c>
      <c r="I275" s="114">
        <v>696</v>
      </c>
      <c r="J275" s="114">
        <v>1126</v>
      </c>
      <c r="K275" s="114">
        <v>155</v>
      </c>
      <c r="L275" s="114">
        <v>971</v>
      </c>
      <c r="M275" s="114">
        <v>689</v>
      </c>
      <c r="N275" s="114">
        <v>437</v>
      </c>
      <c r="O275" s="112">
        <v>861</v>
      </c>
      <c r="P275" s="95">
        <v>-4</v>
      </c>
      <c r="Q275" s="95">
        <v>865</v>
      </c>
      <c r="R275" s="95">
        <v>602</v>
      </c>
      <c r="S275" s="95">
        <v>259</v>
      </c>
    </row>
    <row r="276" spans="2:19" x14ac:dyDescent="0.25">
      <c r="B276" s="116">
        <v>153</v>
      </c>
      <c r="C276" s="105" t="str">
        <f>VLOOKUP(B276,[1]Tabelle1!$A$1:$B$68,2,FALSE)</f>
        <v>Goslar</v>
      </c>
      <c r="D276" s="107">
        <v>2015</v>
      </c>
      <c r="E276" s="114">
        <v>2650</v>
      </c>
      <c r="F276" s="114">
        <v>132</v>
      </c>
      <c r="G276" s="114">
        <v>2518</v>
      </c>
      <c r="H276" s="113">
        <v>1692</v>
      </c>
      <c r="I276" s="114">
        <v>958</v>
      </c>
      <c r="J276" s="114">
        <v>1005</v>
      </c>
      <c r="K276" s="114">
        <v>125</v>
      </c>
      <c r="L276" s="114">
        <v>880</v>
      </c>
      <c r="M276" s="114">
        <v>644</v>
      </c>
      <c r="N276" s="114">
        <v>361</v>
      </c>
      <c r="O276" s="112">
        <v>1645</v>
      </c>
      <c r="P276" s="95">
        <v>7</v>
      </c>
      <c r="Q276" s="95">
        <v>1638</v>
      </c>
      <c r="R276" s="95">
        <v>1048</v>
      </c>
      <c r="S276" s="95">
        <v>597</v>
      </c>
    </row>
    <row r="277" spans="2:19" x14ac:dyDescent="0.25">
      <c r="B277" s="116">
        <v>154</v>
      </c>
      <c r="C277" s="105" t="str">
        <f>VLOOKUP(B277,[1]Tabelle1!$A$1:$B$68,2,FALSE)</f>
        <v>Helmstedt</v>
      </c>
      <c r="D277" s="107">
        <v>2015</v>
      </c>
      <c r="E277" s="114">
        <v>871</v>
      </c>
      <c r="F277" s="114">
        <v>85</v>
      </c>
      <c r="G277" s="114">
        <v>786</v>
      </c>
      <c r="H277" s="113">
        <v>578</v>
      </c>
      <c r="I277" s="114">
        <v>293</v>
      </c>
      <c r="J277" s="114">
        <v>556</v>
      </c>
      <c r="K277" s="114">
        <v>67</v>
      </c>
      <c r="L277" s="114">
        <v>489</v>
      </c>
      <c r="M277" s="114">
        <v>393</v>
      </c>
      <c r="N277" s="114">
        <v>163</v>
      </c>
      <c r="O277" s="112">
        <v>315</v>
      </c>
      <c r="P277" s="95">
        <v>18</v>
      </c>
      <c r="Q277" s="95">
        <v>297</v>
      </c>
      <c r="R277" s="95">
        <v>185</v>
      </c>
      <c r="S277" s="95">
        <v>130</v>
      </c>
    </row>
    <row r="278" spans="2:19" x14ac:dyDescent="0.25">
      <c r="B278" s="116">
        <v>155</v>
      </c>
      <c r="C278" s="105" t="str">
        <f>VLOOKUP(B278,[1]Tabelle1!$A$1:$B$68,2,FALSE)</f>
        <v>Northeim</v>
      </c>
      <c r="D278" s="107">
        <v>2015</v>
      </c>
      <c r="E278" s="114">
        <v>1640</v>
      </c>
      <c r="F278" s="114">
        <v>115</v>
      </c>
      <c r="G278" s="114">
        <v>1525</v>
      </c>
      <c r="H278" s="113">
        <v>988</v>
      </c>
      <c r="I278" s="114">
        <v>652</v>
      </c>
      <c r="J278" s="114">
        <v>639</v>
      </c>
      <c r="K278" s="114">
        <v>122</v>
      </c>
      <c r="L278" s="114">
        <v>517</v>
      </c>
      <c r="M278" s="114">
        <v>376</v>
      </c>
      <c r="N278" s="114">
        <v>263</v>
      </c>
      <c r="O278" s="112">
        <v>1001</v>
      </c>
      <c r="P278" s="95">
        <v>-7</v>
      </c>
      <c r="Q278" s="95">
        <v>1008</v>
      </c>
      <c r="R278" s="95">
        <v>612</v>
      </c>
      <c r="S278" s="95">
        <v>389</v>
      </c>
    </row>
    <row r="279" spans="2:19" x14ac:dyDescent="0.25">
      <c r="B279" s="116">
        <v>157</v>
      </c>
      <c r="C279" s="105" t="str">
        <f>VLOOKUP(B279,[1]Tabelle1!$A$1:$B$68,2,FALSE)</f>
        <v>Peine</v>
      </c>
      <c r="D279" s="107">
        <v>2015</v>
      </c>
      <c r="E279" s="114">
        <v>1393</v>
      </c>
      <c r="F279" s="114">
        <v>76</v>
      </c>
      <c r="G279" s="114">
        <v>1317</v>
      </c>
      <c r="H279" s="113">
        <v>856</v>
      </c>
      <c r="I279" s="114">
        <v>537</v>
      </c>
      <c r="J279" s="114">
        <v>663</v>
      </c>
      <c r="K279" s="114">
        <v>94</v>
      </c>
      <c r="L279" s="114">
        <v>569</v>
      </c>
      <c r="M279" s="114">
        <v>425</v>
      </c>
      <c r="N279" s="114">
        <v>238</v>
      </c>
      <c r="O279" s="112">
        <v>730</v>
      </c>
      <c r="P279" s="95">
        <v>-18</v>
      </c>
      <c r="Q279" s="95">
        <v>748</v>
      </c>
      <c r="R279" s="95">
        <v>431</v>
      </c>
      <c r="S279" s="95">
        <v>299</v>
      </c>
    </row>
    <row r="280" spans="2:19" x14ac:dyDescent="0.25">
      <c r="B280" s="116">
        <v>158</v>
      </c>
      <c r="C280" s="105" t="str">
        <f>VLOOKUP(B280,[1]Tabelle1!$A$1:$B$68,2,FALSE)</f>
        <v>Wolfenbüttel</v>
      </c>
      <c r="D280" s="107">
        <v>2015</v>
      </c>
      <c r="E280" s="114">
        <v>1330</v>
      </c>
      <c r="F280" s="114">
        <v>89</v>
      </c>
      <c r="G280" s="114">
        <v>1241</v>
      </c>
      <c r="H280" s="113">
        <v>789</v>
      </c>
      <c r="I280" s="114">
        <v>541</v>
      </c>
      <c r="J280" s="114">
        <v>609</v>
      </c>
      <c r="K280" s="114">
        <v>77</v>
      </c>
      <c r="L280" s="114">
        <v>532</v>
      </c>
      <c r="M280" s="114">
        <v>352</v>
      </c>
      <c r="N280" s="114">
        <v>257</v>
      </c>
      <c r="O280" s="112">
        <v>721</v>
      </c>
      <c r="P280" s="95">
        <v>12</v>
      </c>
      <c r="Q280" s="95">
        <v>709</v>
      </c>
      <c r="R280" s="95">
        <v>437</v>
      </c>
      <c r="S280" s="95">
        <v>284</v>
      </c>
    </row>
    <row r="281" spans="2:19" x14ac:dyDescent="0.25">
      <c r="B281" s="116">
        <v>159</v>
      </c>
      <c r="C281" s="105" t="str">
        <f>VLOOKUP(B281,[1]Tabelle1!$A$1:$B$68,2,FALSE)</f>
        <v>Göttingen</v>
      </c>
      <c r="D281" s="107">
        <v>2015</v>
      </c>
      <c r="E281" s="114">
        <v>28649</v>
      </c>
      <c r="F281" s="114">
        <v>5685</v>
      </c>
      <c r="G281" s="114">
        <v>22964</v>
      </c>
      <c r="H281" s="113">
        <v>17656</v>
      </c>
      <c r="I281" s="114">
        <v>10993</v>
      </c>
      <c r="J281" s="114">
        <v>3663</v>
      </c>
      <c r="K281" s="114">
        <v>669</v>
      </c>
      <c r="L281" s="114">
        <v>2994</v>
      </c>
      <c r="M281" s="114">
        <v>1941</v>
      </c>
      <c r="N281" s="114">
        <v>1722</v>
      </c>
      <c r="O281" s="112">
        <v>24986</v>
      </c>
      <c r="P281" s="95">
        <v>5016</v>
      </c>
      <c r="Q281" s="95">
        <v>19970</v>
      </c>
      <c r="R281" s="95">
        <v>15715</v>
      </c>
      <c r="S281" s="95">
        <v>9271</v>
      </c>
    </row>
    <row r="282" spans="2:19" x14ac:dyDescent="0.25">
      <c r="B282" s="93">
        <v>1</v>
      </c>
      <c r="C282" s="105" t="str">
        <f>VLOOKUP(B282,[1]Tabelle1!$A$1:$B$68,2,FALSE)</f>
        <v>Statistische Region Braunschweig</v>
      </c>
      <c r="D282" s="106">
        <v>2015</v>
      </c>
      <c r="E282" s="110">
        <v>66641</v>
      </c>
      <c r="F282" s="110">
        <v>6868</v>
      </c>
      <c r="G282" s="110">
        <v>59773</v>
      </c>
      <c r="H282" s="109">
        <v>43488</v>
      </c>
      <c r="I282" s="110">
        <v>23153</v>
      </c>
      <c r="J282" s="110">
        <v>14249</v>
      </c>
      <c r="K282" s="110">
        <v>1985</v>
      </c>
      <c r="L282" s="110">
        <v>12264</v>
      </c>
      <c r="M282" s="110">
        <v>8933</v>
      </c>
      <c r="N282" s="110">
        <v>5316</v>
      </c>
      <c r="O282" s="108">
        <v>52392</v>
      </c>
      <c r="P282" s="95">
        <v>4883</v>
      </c>
      <c r="Q282" s="95">
        <v>47509</v>
      </c>
      <c r="R282" s="95">
        <v>34555</v>
      </c>
      <c r="S282" s="95">
        <v>17837</v>
      </c>
    </row>
    <row r="283" spans="2:19" x14ac:dyDescent="0.25">
      <c r="B283" s="116">
        <v>241</v>
      </c>
      <c r="C283" s="105" t="str">
        <f>VLOOKUP(B283,[1]Tabelle1!$A$1:$B$68,2,FALSE)</f>
        <v>Hannover  Region</v>
      </c>
      <c r="D283" s="107">
        <v>2015</v>
      </c>
      <c r="E283" s="114">
        <v>19716</v>
      </c>
      <c r="F283" s="114">
        <v>1483</v>
      </c>
      <c r="G283" s="114">
        <v>18233</v>
      </c>
      <c r="H283" s="113">
        <v>11793</v>
      </c>
      <c r="I283" s="114">
        <v>7923</v>
      </c>
      <c r="J283" s="114">
        <v>10797</v>
      </c>
      <c r="K283" s="114">
        <v>1790</v>
      </c>
      <c r="L283" s="114">
        <v>9007</v>
      </c>
      <c r="M283" s="114">
        <v>6974</v>
      </c>
      <c r="N283" s="114">
        <v>3823</v>
      </c>
      <c r="O283" s="112">
        <v>8919</v>
      </c>
      <c r="P283" s="95">
        <v>-307</v>
      </c>
      <c r="Q283" s="95">
        <v>9226</v>
      </c>
      <c r="R283" s="95">
        <v>4819</v>
      </c>
      <c r="S283" s="95">
        <v>4100</v>
      </c>
    </row>
    <row r="284" spans="2:19" x14ac:dyDescent="0.25">
      <c r="B284" s="116">
        <v>241001</v>
      </c>
      <c r="C284" s="105" t="str">
        <f>VLOOKUP(B284,[1]Tabelle1!$A$1:$B$68,2,FALSE)</f>
        <v>dav. Hannover  Lhst.</v>
      </c>
      <c r="D284" s="107">
        <v>2015</v>
      </c>
      <c r="E284" s="114">
        <v>11323</v>
      </c>
      <c r="F284" s="114">
        <v>870</v>
      </c>
      <c r="G284" s="114">
        <v>10453</v>
      </c>
      <c r="H284" s="113">
        <v>6580</v>
      </c>
      <c r="I284" s="114">
        <v>4743</v>
      </c>
      <c r="J284" s="114">
        <v>6417</v>
      </c>
      <c r="K284" s="114">
        <v>1061</v>
      </c>
      <c r="L284" s="114">
        <v>5356</v>
      </c>
      <c r="M284" s="114">
        <v>4093</v>
      </c>
      <c r="N284" s="114">
        <v>2324</v>
      </c>
      <c r="O284" s="112">
        <v>4906</v>
      </c>
      <c r="P284" s="95">
        <v>-191</v>
      </c>
      <c r="Q284" s="95">
        <v>5097</v>
      </c>
      <c r="R284" s="95">
        <v>2487</v>
      </c>
      <c r="S284" s="95">
        <v>2419</v>
      </c>
    </row>
    <row r="285" spans="2:19" x14ac:dyDescent="0.25">
      <c r="B285" s="116">
        <v>241999</v>
      </c>
      <c r="C285" s="105" t="str">
        <f>VLOOKUP(B285,[1]Tabelle1!$A$1:$B$68,2,FALSE)</f>
        <v>dav. Hannover  Umland</v>
      </c>
      <c r="D285" s="107">
        <v>2015</v>
      </c>
      <c r="E285" s="114">
        <v>8393</v>
      </c>
      <c r="F285" s="114">
        <v>613</v>
      </c>
      <c r="G285" s="114">
        <v>7780</v>
      </c>
      <c r="H285" s="113">
        <v>5213</v>
      </c>
      <c r="I285" s="114">
        <v>3180</v>
      </c>
      <c r="J285" s="114">
        <v>4380</v>
      </c>
      <c r="K285" s="114">
        <v>729</v>
      </c>
      <c r="L285" s="114">
        <v>3651</v>
      </c>
      <c r="M285" s="114">
        <v>2881</v>
      </c>
      <c r="N285" s="114">
        <v>1499</v>
      </c>
      <c r="O285" s="112">
        <v>4013</v>
      </c>
      <c r="P285" s="95">
        <v>-116</v>
      </c>
      <c r="Q285" s="95">
        <v>4129</v>
      </c>
      <c r="R285" s="95">
        <v>2332</v>
      </c>
      <c r="S285" s="95">
        <v>1681</v>
      </c>
    </row>
    <row r="286" spans="2:19" x14ac:dyDescent="0.25">
      <c r="B286" s="116">
        <v>251</v>
      </c>
      <c r="C286" s="105" t="str">
        <f>VLOOKUP(B286,[1]Tabelle1!$A$1:$B$68,2,FALSE)</f>
        <v>Diepholz</v>
      </c>
      <c r="D286" s="107">
        <v>2015</v>
      </c>
      <c r="E286" s="114">
        <v>5137</v>
      </c>
      <c r="F286" s="114">
        <v>217</v>
      </c>
      <c r="G286" s="114">
        <v>4920</v>
      </c>
      <c r="H286" s="113">
        <v>3096</v>
      </c>
      <c r="I286" s="114">
        <v>2041</v>
      </c>
      <c r="J286" s="114">
        <v>3200</v>
      </c>
      <c r="K286" s="114">
        <v>220</v>
      </c>
      <c r="L286" s="114">
        <v>2980</v>
      </c>
      <c r="M286" s="114">
        <v>2004</v>
      </c>
      <c r="N286" s="114">
        <v>1196</v>
      </c>
      <c r="O286" s="112">
        <v>1937</v>
      </c>
      <c r="P286" s="95">
        <v>-3</v>
      </c>
      <c r="Q286" s="95">
        <v>1940</v>
      </c>
      <c r="R286" s="95">
        <v>1092</v>
      </c>
      <c r="S286" s="95">
        <v>845</v>
      </c>
    </row>
    <row r="287" spans="2:19" x14ac:dyDescent="0.25">
      <c r="B287" s="116">
        <v>252</v>
      </c>
      <c r="C287" s="105" t="str">
        <f>VLOOKUP(B287,[1]Tabelle1!$A$1:$B$68,2,FALSE)</f>
        <v>Hameln-Pyrmont</v>
      </c>
      <c r="D287" s="107">
        <v>2015</v>
      </c>
      <c r="E287" s="114">
        <v>1473</v>
      </c>
      <c r="F287" s="114">
        <v>145</v>
      </c>
      <c r="G287" s="114">
        <v>1328</v>
      </c>
      <c r="H287" s="113">
        <v>865</v>
      </c>
      <c r="I287" s="114">
        <v>608</v>
      </c>
      <c r="J287" s="114">
        <v>942</v>
      </c>
      <c r="K287" s="114">
        <v>157</v>
      </c>
      <c r="L287" s="114">
        <v>785</v>
      </c>
      <c r="M287" s="114">
        <v>562</v>
      </c>
      <c r="N287" s="114">
        <v>380</v>
      </c>
      <c r="O287" s="112">
        <v>531</v>
      </c>
      <c r="P287" s="95">
        <v>-12</v>
      </c>
      <c r="Q287" s="95">
        <v>543</v>
      </c>
      <c r="R287" s="95">
        <v>303</v>
      </c>
      <c r="S287" s="95">
        <v>228</v>
      </c>
    </row>
    <row r="288" spans="2:19" x14ac:dyDescent="0.25">
      <c r="B288" s="116">
        <v>254</v>
      </c>
      <c r="C288" s="105" t="str">
        <f>VLOOKUP(B288,[1]Tabelle1!$A$1:$B$68,2,FALSE)</f>
        <v>Hildesheim</v>
      </c>
      <c r="D288" s="107">
        <v>2015</v>
      </c>
      <c r="E288" s="114">
        <v>3806</v>
      </c>
      <c r="F288" s="114">
        <v>274</v>
      </c>
      <c r="G288" s="114">
        <v>3532</v>
      </c>
      <c r="H288" s="113">
        <v>2355</v>
      </c>
      <c r="I288" s="114">
        <v>1451</v>
      </c>
      <c r="J288" s="114">
        <v>1587</v>
      </c>
      <c r="K288" s="114">
        <v>252</v>
      </c>
      <c r="L288" s="114">
        <v>1335</v>
      </c>
      <c r="M288" s="114">
        <v>1000</v>
      </c>
      <c r="N288" s="114">
        <v>587</v>
      </c>
      <c r="O288" s="112">
        <v>2219</v>
      </c>
      <c r="P288" s="95">
        <v>22</v>
      </c>
      <c r="Q288" s="95">
        <v>2197</v>
      </c>
      <c r="R288" s="95">
        <v>1355</v>
      </c>
      <c r="S288" s="95">
        <v>864</v>
      </c>
    </row>
    <row r="289" spans="2:19" x14ac:dyDescent="0.25">
      <c r="B289" s="116">
        <v>255</v>
      </c>
      <c r="C289" s="105" t="str">
        <f>VLOOKUP(B289,[1]Tabelle1!$A$1:$B$68,2,FALSE)</f>
        <v>Holzminden</v>
      </c>
      <c r="D289" s="107">
        <v>2015</v>
      </c>
      <c r="E289" s="114">
        <v>596</v>
      </c>
      <c r="F289" s="114">
        <v>62</v>
      </c>
      <c r="G289" s="114">
        <v>534</v>
      </c>
      <c r="H289" s="113">
        <v>367</v>
      </c>
      <c r="I289" s="114">
        <v>229</v>
      </c>
      <c r="J289" s="114">
        <v>265</v>
      </c>
      <c r="K289" s="114">
        <v>72</v>
      </c>
      <c r="L289" s="114">
        <v>193</v>
      </c>
      <c r="M289" s="114">
        <v>179</v>
      </c>
      <c r="N289" s="114">
        <v>86</v>
      </c>
      <c r="O289" s="112">
        <v>331</v>
      </c>
      <c r="P289" s="95">
        <v>-10</v>
      </c>
      <c r="Q289" s="95">
        <v>341</v>
      </c>
      <c r="R289" s="95">
        <v>188</v>
      </c>
      <c r="S289" s="95">
        <v>143</v>
      </c>
    </row>
    <row r="290" spans="2:19" x14ac:dyDescent="0.25">
      <c r="B290" s="116">
        <v>256</v>
      </c>
      <c r="C290" s="105" t="str">
        <f>VLOOKUP(B290,[1]Tabelle1!$A$1:$B$68,2,FALSE)</f>
        <v>Nienburg (Weser)</v>
      </c>
      <c r="D290" s="107">
        <v>2015</v>
      </c>
      <c r="E290" s="114">
        <v>3763</v>
      </c>
      <c r="F290" s="114">
        <v>105</v>
      </c>
      <c r="G290" s="114">
        <v>3658</v>
      </c>
      <c r="H290" s="113">
        <v>2374</v>
      </c>
      <c r="I290" s="114">
        <v>1389</v>
      </c>
      <c r="J290" s="114">
        <v>2916</v>
      </c>
      <c r="K290" s="114">
        <v>106</v>
      </c>
      <c r="L290" s="114">
        <v>2810</v>
      </c>
      <c r="M290" s="114">
        <v>1834</v>
      </c>
      <c r="N290" s="114">
        <v>1082</v>
      </c>
      <c r="O290" s="112">
        <v>847</v>
      </c>
      <c r="P290" s="95">
        <v>-1</v>
      </c>
      <c r="Q290" s="95">
        <v>848</v>
      </c>
      <c r="R290" s="95">
        <v>540</v>
      </c>
      <c r="S290" s="95">
        <v>307</v>
      </c>
    </row>
    <row r="291" spans="2:19" x14ac:dyDescent="0.25">
      <c r="B291" s="116">
        <v>257</v>
      </c>
      <c r="C291" s="105" t="str">
        <f>VLOOKUP(B291,[1]Tabelle1!$A$1:$B$68,2,FALSE)</f>
        <v>Schaumburg</v>
      </c>
      <c r="D291" s="107">
        <v>2015</v>
      </c>
      <c r="E291" s="114">
        <v>1544</v>
      </c>
      <c r="F291" s="114">
        <v>145</v>
      </c>
      <c r="G291" s="114">
        <v>1399</v>
      </c>
      <c r="H291" s="113">
        <v>1037</v>
      </c>
      <c r="I291" s="114">
        <v>507</v>
      </c>
      <c r="J291" s="114">
        <v>1115</v>
      </c>
      <c r="K291" s="114">
        <v>134</v>
      </c>
      <c r="L291" s="114">
        <v>981</v>
      </c>
      <c r="M291" s="114">
        <v>803</v>
      </c>
      <c r="N291" s="114">
        <v>312</v>
      </c>
      <c r="O291" s="112">
        <v>429</v>
      </c>
      <c r="P291" s="95">
        <v>11</v>
      </c>
      <c r="Q291" s="95">
        <v>418</v>
      </c>
      <c r="R291" s="95">
        <v>234</v>
      </c>
      <c r="S291" s="95">
        <v>195</v>
      </c>
    </row>
    <row r="292" spans="2:19" x14ac:dyDescent="0.25">
      <c r="B292" s="93">
        <v>2</v>
      </c>
      <c r="C292" s="105" t="str">
        <f>VLOOKUP(B292,[1]Tabelle1!$A$1:$B$68,2,FALSE)</f>
        <v>Statistische Region Hannover</v>
      </c>
      <c r="D292" s="106">
        <v>2015</v>
      </c>
      <c r="E292" s="110">
        <v>36035</v>
      </c>
      <c r="F292" s="110">
        <v>2431</v>
      </c>
      <c r="G292" s="110">
        <v>33604</v>
      </c>
      <c r="H292" s="109">
        <v>21887</v>
      </c>
      <c r="I292" s="110">
        <v>14148</v>
      </c>
      <c r="J292" s="110">
        <v>20822</v>
      </c>
      <c r="K292" s="110">
        <v>2731</v>
      </c>
      <c r="L292" s="110">
        <v>18091</v>
      </c>
      <c r="M292" s="110">
        <v>13356</v>
      </c>
      <c r="N292" s="110">
        <v>7466</v>
      </c>
      <c r="O292" s="108">
        <v>15213</v>
      </c>
      <c r="P292" s="95">
        <v>-300</v>
      </c>
      <c r="Q292" s="95">
        <v>15513</v>
      </c>
      <c r="R292" s="95">
        <v>8531</v>
      </c>
      <c r="S292" s="95">
        <v>6682</v>
      </c>
    </row>
    <row r="293" spans="2:19" x14ac:dyDescent="0.25">
      <c r="B293" s="116">
        <v>351</v>
      </c>
      <c r="C293" s="105" t="str">
        <f>VLOOKUP(B293,[1]Tabelle1!$A$1:$B$68,2,FALSE)</f>
        <v>Celle</v>
      </c>
      <c r="D293" s="107">
        <v>2015</v>
      </c>
      <c r="E293" s="114">
        <v>2871</v>
      </c>
      <c r="F293" s="114">
        <v>278</v>
      </c>
      <c r="G293" s="114">
        <v>2593</v>
      </c>
      <c r="H293" s="113">
        <v>1792</v>
      </c>
      <c r="I293" s="114">
        <v>1079</v>
      </c>
      <c r="J293" s="114">
        <v>1348</v>
      </c>
      <c r="K293" s="114">
        <v>291</v>
      </c>
      <c r="L293" s="114">
        <v>1057</v>
      </c>
      <c r="M293" s="114">
        <v>839</v>
      </c>
      <c r="N293" s="114">
        <v>509</v>
      </c>
      <c r="O293" s="112">
        <v>1523</v>
      </c>
      <c r="P293" s="95">
        <v>-13</v>
      </c>
      <c r="Q293" s="95">
        <v>1536</v>
      </c>
      <c r="R293" s="95">
        <v>953</v>
      </c>
      <c r="S293" s="95">
        <v>570</v>
      </c>
    </row>
    <row r="294" spans="2:19" x14ac:dyDescent="0.25">
      <c r="B294" s="116">
        <v>352</v>
      </c>
      <c r="C294" s="105" t="str">
        <f>VLOOKUP(B294,[1]Tabelle1!$A$1:$B$68,2,FALSE)</f>
        <v>Cuxhaven</v>
      </c>
      <c r="D294" s="107">
        <v>2015</v>
      </c>
      <c r="E294" s="114">
        <v>1740</v>
      </c>
      <c r="F294" s="114">
        <v>202</v>
      </c>
      <c r="G294" s="114">
        <v>1538</v>
      </c>
      <c r="H294" s="113">
        <v>1082</v>
      </c>
      <c r="I294" s="114">
        <v>658</v>
      </c>
      <c r="J294" s="114">
        <v>1298</v>
      </c>
      <c r="K294" s="114">
        <v>167</v>
      </c>
      <c r="L294" s="114">
        <v>1131</v>
      </c>
      <c r="M294" s="114">
        <v>869</v>
      </c>
      <c r="N294" s="114">
        <v>429</v>
      </c>
      <c r="O294" s="112">
        <v>442</v>
      </c>
      <c r="P294" s="95">
        <v>35</v>
      </c>
      <c r="Q294" s="95">
        <v>407</v>
      </c>
      <c r="R294" s="95">
        <v>213</v>
      </c>
      <c r="S294" s="95">
        <v>229</v>
      </c>
    </row>
    <row r="295" spans="2:19" x14ac:dyDescent="0.25">
      <c r="B295" s="116">
        <v>353</v>
      </c>
      <c r="C295" s="105" t="str">
        <f>VLOOKUP(B295,[1]Tabelle1!$A$1:$B$68,2,FALSE)</f>
        <v>Harburg</v>
      </c>
      <c r="D295" s="107">
        <v>2015</v>
      </c>
      <c r="E295" s="114">
        <v>3046</v>
      </c>
      <c r="F295" s="114">
        <v>290</v>
      </c>
      <c r="G295" s="114">
        <v>2756</v>
      </c>
      <c r="H295" s="113">
        <v>2022</v>
      </c>
      <c r="I295" s="114">
        <v>1024</v>
      </c>
      <c r="J295" s="114">
        <v>2323</v>
      </c>
      <c r="K295" s="114">
        <v>365</v>
      </c>
      <c r="L295" s="114">
        <v>1958</v>
      </c>
      <c r="M295" s="114">
        <v>1696</v>
      </c>
      <c r="N295" s="114">
        <v>627</v>
      </c>
      <c r="O295" s="112">
        <v>723</v>
      </c>
      <c r="P295" s="95">
        <v>-75</v>
      </c>
      <c r="Q295" s="95">
        <v>798</v>
      </c>
      <c r="R295" s="95">
        <v>326</v>
      </c>
      <c r="S295" s="95">
        <v>397</v>
      </c>
    </row>
    <row r="296" spans="2:19" x14ac:dyDescent="0.25">
      <c r="B296" s="116">
        <v>354</v>
      </c>
      <c r="C296" s="105" t="str">
        <f>VLOOKUP(B296,[1]Tabelle1!$A$1:$B$68,2,FALSE)</f>
        <v>Lüchow-Dannenberg</v>
      </c>
      <c r="D296" s="107">
        <v>2015</v>
      </c>
      <c r="E296" s="114">
        <v>2027</v>
      </c>
      <c r="F296" s="114">
        <v>61</v>
      </c>
      <c r="G296" s="114">
        <v>1966</v>
      </c>
      <c r="H296" s="113">
        <v>1422</v>
      </c>
      <c r="I296" s="114">
        <v>605</v>
      </c>
      <c r="J296" s="114">
        <v>602</v>
      </c>
      <c r="K296" s="114">
        <v>49</v>
      </c>
      <c r="L296" s="114">
        <v>553</v>
      </c>
      <c r="M296" s="114">
        <v>434</v>
      </c>
      <c r="N296" s="114">
        <v>168</v>
      </c>
      <c r="O296" s="112">
        <v>1425</v>
      </c>
      <c r="P296" s="95">
        <v>12</v>
      </c>
      <c r="Q296" s="95">
        <v>1413</v>
      </c>
      <c r="R296" s="95">
        <v>988</v>
      </c>
      <c r="S296" s="95">
        <v>437</v>
      </c>
    </row>
    <row r="297" spans="2:19" x14ac:dyDescent="0.25">
      <c r="B297" s="116">
        <v>355</v>
      </c>
      <c r="C297" s="105" t="str">
        <f>VLOOKUP(B297,[1]Tabelle1!$A$1:$B$68,2,FALSE)</f>
        <v>Lüneburg</v>
      </c>
      <c r="D297" s="107">
        <v>2015</v>
      </c>
      <c r="E297" s="114">
        <v>2658</v>
      </c>
      <c r="F297" s="114">
        <v>213</v>
      </c>
      <c r="G297" s="114">
        <v>2445</v>
      </c>
      <c r="H297" s="113">
        <v>1692</v>
      </c>
      <c r="I297" s="114">
        <v>966</v>
      </c>
      <c r="J297" s="114">
        <v>1365</v>
      </c>
      <c r="K297" s="114">
        <v>270</v>
      </c>
      <c r="L297" s="114">
        <v>1095</v>
      </c>
      <c r="M297" s="114">
        <v>857</v>
      </c>
      <c r="N297" s="114">
        <v>508</v>
      </c>
      <c r="O297" s="112">
        <v>1293</v>
      </c>
      <c r="P297" s="95">
        <v>-57</v>
      </c>
      <c r="Q297" s="95">
        <v>1350</v>
      </c>
      <c r="R297" s="95">
        <v>835</v>
      </c>
      <c r="S297" s="95">
        <v>458</v>
      </c>
    </row>
    <row r="298" spans="2:19" x14ac:dyDescent="0.25">
      <c r="B298" s="116">
        <v>356</v>
      </c>
      <c r="C298" s="105" t="str">
        <f>VLOOKUP(B298,[1]Tabelle1!$A$1:$B$68,2,FALSE)</f>
        <v>Osterholz</v>
      </c>
      <c r="D298" s="107">
        <v>2015</v>
      </c>
      <c r="E298" s="114">
        <v>983</v>
      </c>
      <c r="F298" s="114">
        <v>110</v>
      </c>
      <c r="G298" s="114">
        <v>873</v>
      </c>
      <c r="H298" s="113">
        <v>611</v>
      </c>
      <c r="I298" s="114">
        <v>372</v>
      </c>
      <c r="J298" s="114">
        <v>633</v>
      </c>
      <c r="K298" s="114">
        <v>86</v>
      </c>
      <c r="L298" s="114">
        <v>547</v>
      </c>
      <c r="M298" s="114">
        <v>394</v>
      </c>
      <c r="N298" s="114">
        <v>239</v>
      </c>
      <c r="O298" s="112">
        <v>350</v>
      </c>
      <c r="P298" s="95">
        <v>24</v>
      </c>
      <c r="Q298" s="95">
        <v>326</v>
      </c>
      <c r="R298" s="95">
        <v>217</v>
      </c>
      <c r="S298" s="95">
        <v>133</v>
      </c>
    </row>
    <row r="299" spans="2:19" x14ac:dyDescent="0.25">
      <c r="B299" s="116">
        <v>357</v>
      </c>
      <c r="C299" s="105" t="str">
        <f>VLOOKUP(B299,[1]Tabelle1!$A$1:$B$68,2,FALSE)</f>
        <v>Rotenburg (Wümme)</v>
      </c>
      <c r="D299" s="107">
        <v>2015</v>
      </c>
      <c r="E299" s="114">
        <v>2011</v>
      </c>
      <c r="F299" s="114">
        <v>139</v>
      </c>
      <c r="G299" s="114">
        <v>1872</v>
      </c>
      <c r="H299" s="113">
        <v>1313</v>
      </c>
      <c r="I299" s="114">
        <v>698</v>
      </c>
      <c r="J299" s="114">
        <v>1329</v>
      </c>
      <c r="K299" s="114">
        <v>174</v>
      </c>
      <c r="L299" s="114">
        <v>1155</v>
      </c>
      <c r="M299" s="114">
        <v>942</v>
      </c>
      <c r="N299" s="114">
        <v>387</v>
      </c>
      <c r="O299" s="112">
        <v>682</v>
      </c>
      <c r="P299" s="95">
        <v>-35</v>
      </c>
      <c r="Q299" s="95">
        <v>717</v>
      </c>
      <c r="R299" s="95">
        <v>371</v>
      </c>
      <c r="S299" s="95">
        <v>311</v>
      </c>
    </row>
    <row r="300" spans="2:19" x14ac:dyDescent="0.25">
      <c r="B300" s="116">
        <v>358</v>
      </c>
      <c r="C300" s="105" t="str">
        <f>VLOOKUP(B300,[1]Tabelle1!$A$1:$B$68,2,FALSE)</f>
        <v>Heidekreis</v>
      </c>
      <c r="D300" s="107">
        <v>2015</v>
      </c>
      <c r="E300" s="114">
        <v>5121</v>
      </c>
      <c r="F300" s="114">
        <v>149</v>
      </c>
      <c r="G300" s="114">
        <v>4972</v>
      </c>
      <c r="H300" s="113">
        <v>3462</v>
      </c>
      <c r="I300" s="114">
        <v>1659</v>
      </c>
      <c r="J300" s="114">
        <v>1214</v>
      </c>
      <c r="K300" s="114">
        <v>174</v>
      </c>
      <c r="L300" s="114">
        <v>1040</v>
      </c>
      <c r="M300" s="114">
        <v>710</v>
      </c>
      <c r="N300" s="114">
        <v>504</v>
      </c>
      <c r="O300" s="112">
        <v>3907</v>
      </c>
      <c r="P300" s="95">
        <v>-25</v>
      </c>
      <c r="Q300" s="95">
        <v>3932</v>
      </c>
      <c r="R300" s="95">
        <v>2752</v>
      </c>
      <c r="S300" s="95">
        <v>1155</v>
      </c>
    </row>
    <row r="301" spans="2:19" x14ac:dyDescent="0.25">
      <c r="B301" s="116">
        <v>359</v>
      </c>
      <c r="C301" s="105" t="str">
        <f>VLOOKUP(B301,[1]Tabelle1!$A$1:$B$68,2,FALSE)</f>
        <v>Stade</v>
      </c>
      <c r="D301" s="107">
        <v>2015</v>
      </c>
      <c r="E301" s="114">
        <v>3868</v>
      </c>
      <c r="F301" s="114">
        <v>248</v>
      </c>
      <c r="G301" s="114">
        <v>3620</v>
      </c>
      <c r="H301" s="113">
        <v>2940</v>
      </c>
      <c r="I301" s="114">
        <v>928</v>
      </c>
      <c r="J301" s="114">
        <v>3017</v>
      </c>
      <c r="K301" s="114">
        <v>269</v>
      </c>
      <c r="L301" s="114">
        <v>2748</v>
      </c>
      <c r="M301" s="114">
        <v>2510</v>
      </c>
      <c r="N301" s="114">
        <v>507</v>
      </c>
      <c r="O301" s="112">
        <v>851</v>
      </c>
      <c r="P301" s="95">
        <v>-21</v>
      </c>
      <c r="Q301" s="95">
        <v>872</v>
      </c>
      <c r="R301" s="95">
        <v>430</v>
      </c>
      <c r="S301" s="95">
        <v>421</v>
      </c>
    </row>
    <row r="302" spans="2:19" x14ac:dyDescent="0.25">
      <c r="B302" s="116">
        <v>360</v>
      </c>
      <c r="C302" s="105" t="str">
        <f>VLOOKUP(B302,[1]Tabelle1!$A$1:$B$68,2,FALSE)</f>
        <v>Uelzen</v>
      </c>
      <c r="D302" s="107">
        <v>2015</v>
      </c>
      <c r="E302" s="114">
        <v>999</v>
      </c>
      <c r="F302" s="114">
        <v>81</v>
      </c>
      <c r="G302" s="114">
        <v>918</v>
      </c>
      <c r="H302" s="113">
        <v>628</v>
      </c>
      <c r="I302" s="114">
        <v>371</v>
      </c>
      <c r="J302" s="114">
        <v>502</v>
      </c>
      <c r="K302" s="114">
        <v>78</v>
      </c>
      <c r="L302" s="114">
        <v>424</v>
      </c>
      <c r="M302" s="114">
        <v>317</v>
      </c>
      <c r="N302" s="114">
        <v>185</v>
      </c>
      <c r="O302" s="112">
        <v>497</v>
      </c>
      <c r="P302" s="95">
        <v>3</v>
      </c>
      <c r="Q302" s="95">
        <v>494</v>
      </c>
      <c r="R302" s="95">
        <v>311</v>
      </c>
      <c r="S302" s="95">
        <v>186</v>
      </c>
    </row>
    <row r="303" spans="2:19" x14ac:dyDescent="0.25">
      <c r="B303" s="116">
        <v>361</v>
      </c>
      <c r="C303" s="105" t="str">
        <f>VLOOKUP(B303,[1]Tabelle1!$A$1:$B$68,2,FALSE)</f>
        <v>Verden</v>
      </c>
      <c r="D303" s="107">
        <v>2015</v>
      </c>
      <c r="E303" s="114">
        <v>1114</v>
      </c>
      <c r="F303" s="114">
        <v>116</v>
      </c>
      <c r="G303" s="114">
        <v>998</v>
      </c>
      <c r="H303" s="113">
        <v>675</v>
      </c>
      <c r="I303" s="114">
        <v>439</v>
      </c>
      <c r="J303" s="114">
        <v>720</v>
      </c>
      <c r="K303" s="114">
        <v>137</v>
      </c>
      <c r="L303" s="114">
        <v>583</v>
      </c>
      <c r="M303" s="114">
        <v>468</v>
      </c>
      <c r="N303" s="114">
        <v>252</v>
      </c>
      <c r="O303" s="112">
        <v>394</v>
      </c>
      <c r="P303" s="95">
        <v>-21</v>
      </c>
      <c r="Q303" s="95">
        <v>415</v>
      </c>
      <c r="R303" s="95">
        <v>207</v>
      </c>
      <c r="S303" s="95">
        <v>187</v>
      </c>
    </row>
    <row r="304" spans="2:19" x14ac:dyDescent="0.25">
      <c r="B304" s="93">
        <v>3</v>
      </c>
      <c r="C304" s="105" t="str">
        <f>VLOOKUP(B304,[1]Tabelle1!$A$1:$B$68,2,FALSE)</f>
        <v>Statistische Region Lüneburg</v>
      </c>
      <c r="D304" s="106">
        <v>2015</v>
      </c>
      <c r="E304" s="110">
        <v>26438</v>
      </c>
      <c r="F304" s="110">
        <v>1887</v>
      </c>
      <c r="G304" s="110">
        <v>24551</v>
      </c>
      <c r="H304" s="109">
        <v>17639</v>
      </c>
      <c r="I304" s="110">
        <v>8799</v>
      </c>
      <c r="J304" s="110">
        <v>14351</v>
      </c>
      <c r="K304" s="110">
        <v>2060</v>
      </c>
      <c r="L304" s="110">
        <v>12291</v>
      </c>
      <c r="M304" s="110">
        <v>10036</v>
      </c>
      <c r="N304" s="110">
        <v>4315</v>
      </c>
      <c r="O304" s="108">
        <v>12087</v>
      </c>
      <c r="P304" s="95">
        <v>-173</v>
      </c>
      <c r="Q304" s="95">
        <v>12260</v>
      </c>
      <c r="R304" s="95">
        <v>7603</v>
      </c>
      <c r="S304" s="95">
        <v>4484</v>
      </c>
    </row>
    <row r="305" spans="2:19" x14ac:dyDescent="0.25">
      <c r="B305" s="116">
        <v>401</v>
      </c>
      <c r="C305" s="105" t="str">
        <f>VLOOKUP(B305,[1]Tabelle1!$A$1:$B$68,2,FALSE)</f>
        <v>Delmenhorst  Stadt</v>
      </c>
      <c r="D305" s="107">
        <v>2015</v>
      </c>
      <c r="E305" s="114">
        <v>1853</v>
      </c>
      <c r="F305" s="114">
        <v>82</v>
      </c>
      <c r="G305" s="114">
        <v>1771</v>
      </c>
      <c r="H305" s="113">
        <v>1137</v>
      </c>
      <c r="I305" s="114">
        <v>716</v>
      </c>
      <c r="J305" s="114">
        <v>870</v>
      </c>
      <c r="K305" s="114">
        <v>126</v>
      </c>
      <c r="L305" s="114">
        <v>744</v>
      </c>
      <c r="M305" s="114">
        <v>588</v>
      </c>
      <c r="N305" s="114">
        <v>282</v>
      </c>
      <c r="O305" s="112">
        <v>983</v>
      </c>
      <c r="P305" s="95">
        <v>-44</v>
      </c>
      <c r="Q305" s="95">
        <v>1027</v>
      </c>
      <c r="R305" s="95">
        <v>549</v>
      </c>
      <c r="S305" s="95">
        <v>434</v>
      </c>
    </row>
    <row r="306" spans="2:19" x14ac:dyDescent="0.25">
      <c r="B306" s="116">
        <v>402</v>
      </c>
      <c r="C306" s="105" t="str">
        <f>VLOOKUP(B306,[1]Tabelle1!$A$1:$B$68,2,FALSE)</f>
        <v>Emden  Stadt</v>
      </c>
      <c r="D306" s="107">
        <v>2015</v>
      </c>
      <c r="E306" s="114">
        <v>918</v>
      </c>
      <c r="F306" s="114">
        <v>42</v>
      </c>
      <c r="G306" s="114">
        <v>876</v>
      </c>
      <c r="H306" s="113">
        <v>570</v>
      </c>
      <c r="I306" s="114">
        <v>348</v>
      </c>
      <c r="J306" s="114">
        <v>406</v>
      </c>
      <c r="K306" s="114">
        <v>52</v>
      </c>
      <c r="L306" s="114">
        <v>354</v>
      </c>
      <c r="M306" s="114">
        <v>265</v>
      </c>
      <c r="N306" s="114">
        <v>141</v>
      </c>
      <c r="O306" s="112">
        <v>512</v>
      </c>
      <c r="P306" s="95">
        <v>-10</v>
      </c>
      <c r="Q306" s="95">
        <v>522</v>
      </c>
      <c r="R306" s="95">
        <v>305</v>
      </c>
      <c r="S306" s="95">
        <v>207</v>
      </c>
    </row>
    <row r="307" spans="2:19" x14ac:dyDescent="0.25">
      <c r="B307" s="116">
        <v>403</v>
      </c>
      <c r="C307" s="105" t="str">
        <f>VLOOKUP(B307,[1]Tabelle1!$A$1:$B$68,2,FALSE)</f>
        <v>Oldenburg(Oldb)  Stadt</v>
      </c>
      <c r="D307" s="107">
        <v>2015</v>
      </c>
      <c r="E307" s="114">
        <v>2356</v>
      </c>
      <c r="F307" s="114">
        <v>206</v>
      </c>
      <c r="G307" s="114">
        <v>2150</v>
      </c>
      <c r="H307" s="113">
        <v>1343</v>
      </c>
      <c r="I307" s="114">
        <v>1013</v>
      </c>
      <c r="J307" s="114">
        <v>1214</v>
      </c>
      <c r="K307" s="114">
        <v>188</v>
      </c>
      <c r="L307" s="114">
        <v>1026</v>
      </c>
      <c r="M307" s="114">
        <v>741</v>
      </c>
      <c r="N307" s="114">
        <v>473</v>
      </c>
      <c r="O307" s="112">
        <v>1142</v>
      </c>
      <c r="P307" s="95">
        <v>18</v>
      </c>
      <c r="Q307" s="95">
        <v>1124</v>
      </c>
      <c r="R307" s="95">
        <v>602</v>
      </c>
      <c r="S307" s="95">
        <v>540</v>
      </c>
    </row>
    <row r="308" spans="2:19" x14ac:dyDescent="0.25">
      <c r="B308" s="116">
        <v>404</v>
      </c>
      <c r="C308" s="105" t="str">
        <f>VLOOKUP(B308,[1]Tabelle1!$A$1:$B$68,2,FALSE)</f>
        <v>Osnabrück  Stadt</v>
      </c>
      <c r="D308" s="107">
        <v>2015</v>
      </c>
      <c r="E308" s="114">
        <v>3799</v>
      </c>
      <c r="F308" s="114">
        <v>189</v>
      </c>
      <c r="G308" s="114">
        <v>3610</v>
      </c>
      <c r="H308" s="113">
        <v>2114</v>
      </c>
      <c r="I308" s="114">
        <v>1685</v>
      </c>
      <c r="J308" s="114">
        <v>1377</v>
      </c>
      <c r="K308" s="114">
        <v>243</v>
      </c>
      <c r="L308" s="114">
        <v>1134</v>
      </c>
      <c r="M308" s="114">
        <v>739</v>
      </c>
      <c r="N308" s="114">
        <v>638</v>
      </c>
      <c r="O308" s="112">
        <v>2422</v>
      </c>
      <c r="P308" s="95">
        <v>-54</v>
      </c>
      <c r="Q308" s="95">
        <v>2476</v>
      </c>
      <c r="R308" s="95">
        <v>1375</v>
      </c>
      <c r="S308" s="95">
        <v>1047</v>
      </c>
    </row>
    <row r="309" spans="2:19" x14ac:dyDescent="0.25">
      <c r="B309" s="116">
        <v>405</v>
      </c>
      <c r="C309" s="105" t="str">
        <f>VLOOKUP(B309,[1]Tabelle1!$A$1:$B$68,2,FALSE)</f>
        <v>Wilhelmshaven  Stadt</v>
      </c>
      <c r="D309" s="107">
        <v>2015</v>
      </c>
      <c r="E309" s="114">
        <v>1161</v>
      </c>
      <c r="F309" s="114">
        <v>99</v>
      </c>
      <c r="G309" s="114">
        <v>1062</v>
      </c>
      <c r="H309" s="113">
        <v>737</v>
      </c>
      <c r="I309" s="114">
        <v>424</v>
      </c>
      <c r="J309" s="114">
        <v>649</v>
      </c>
      <c r="K309" s="114">
        <v>95</v>
      </c>
      <c r="L309" s="114">
        <v>554</v>
      </c>
      <c r="M309" s="114">
        <v>449</v>
      </c>
      <c r="N309" s="114">
        <v>200</v>
      </c>
      <c r="O309" s="112">
        <v>512</v>
      </c>
      <c r="P309" s="95">
        <v>4</v>
      </c>
      <c r="Q309" s="95">
        <v>508</v>
      </c>
      <c r="R309" s="95">
        <v>288</v>
      </c>
      <c r="S309" s="95">
        <v>224</v>
      </c>
    </row>
    <row r="310" spans="2:19" x14ac:dyDescent="0.25">
      <c r="B310" s="116">
        <v>451</v>
      </c>
      <c r="C310" s="105" t="str">
        <f>VLOOKUP(B310,[1]Tabelle1!$A$1:$B$68,2,FALSE)</f>
        <v>Ammerland</v>
      </c>
      <c r="D310" s="107">
        <v>2015</v>
      </c>
      <c r="E310" s="114">
        <v>1665</v>
      </c>
      <c r="F310" s="114">
        <v>76</v>
      </c>
      <c r="G310" s="114">
        <v>1589</v>
      </c>
      <c r="H310" s="113">
        <v>1061</v>
      </c>
      <c r="I310" s="114">
        <v>604</v>
      </c>
      <c r="J310" s="114">
        <v>1232</v>
      </c>
      <c r="K310" s="114">
        <v>95</v>
      </c>
      <c r="L310" s="114">
        <v>1137</v>
      </c>
      <c r="M310" s="114">
        <v>836</v>
      </c>
      <c r="N310" s="114">
        <v>396</v>
      </c>
      <c r="O310" s="112">
        <v>433</v>
      </c>
      <c r="P310" s="95">
        <v>-19</v>
      </c>
      <c r="Q310" s="95">
        <v>452</v>
      </c>
      <c r="R310" s="95">
        <v>225</v>
      </c>
      <c r="S310" s="95">
        <v>208</v>
      </c>
    </row>
    <row r="311" spans="2:19" x14ac:dyDescent="0.25">
      <c r="B311" s="116">
        <v>452</v>
      </c>
      <c r="C311" s="105" t="str">
        <f>VLOOKUP(B311,[1]Tabelle1!$A$1:$B$68,2,FALSE)</f>
        <v>Aurich</v>
      </c>
      <c r="D311" s="107">
        <v>2015</v>
      </c>
      <c r="E311" s="114">
        <v>2046</v>
      </c>
      <c r="F311" s="114">
        <v>112</v>
      </c>
      <c r="G311" s="114">
        <v>1934</v>
      </c>
      <c r="H311" s="113">
        <v>1127</v>
      </c>
      <c r="I311" s="114">
        <v>919</v>
      </c>
      <c r="J311" s="114">
        <v>1215</v>
      </c>
      <c r="K311" s="114">
        <v>153</v>
      </c>
      <c r="L311" s="114">
        <v>1062</v>
      </c>
      <c r="M311" s="114">
        <v>686</v>
      </c>
      <c r="N311" s="114">
        <v>529</v>
      </c>
      <c r="O311" s="112">
        <v>831</v>
      </c>
      <c r="P311" s="95">
        <v>-41</v>
      </c>
      <c r="Q311" s="95">
        <v>872</v>
      </c>
      <c r="R311" s="95">
        <v>441</v>
      </c>
      <c r="S311" s="95">
        <v>390</v>
      </c>
    </row>
    <row r="312" spans="2:19" x14ac:dyDescent="0.25">
      <c r="B312" s="116">
        <v>453</v>
      </c>
      <c r="C312" s="105" t="str">
        <f>VLOOKUP(B312,[1]Tabelle1!$A$1:$B$68,2,FALSE)</f>
        <v>Cloppenburg</v>
      </c>
      <c r="D312" s="107">
        <v>2015</v>
      </c>
      <c r="E312" s="114">
        <v>8413</v>
      </c>
      <c r="F312" s="114">
        <v>89</v>
      </c>
      <c r="G312" s="114">
        <v>8324</v>
      </c>
      <c r="H312" s="113">
        <v>5503</v>
      </c>
      <c r="I312" s="114">
        <v>2910</v>
      </c>
      <c r="J312" s="114">
        <v>7157</v>
      </c>
      <c r="K312" s="114">
        <v>127</v>
      </c>
      <c r="L312" s="114">
        <v>7030</v>
      </c>
      <c r="M312" s="114">
        <v>4750</v>
      </c>
      <c r="N312" s="114">
        <v>2407</v>
      </c>
      <c r="O312" s="112">
        <v>1256</v>
      </c>
      <c r="P312" s="95">
        <v>-38</v>
      </c>
      <c r="Q312" s="95">
        <v>1294</v>
      </c>
      <c r="R312" s="95">
        <v>753</v>
      </c>
      <c r="S312" s="95">
        <v>503</v>
      </c>
    </row>
    <row r="313" spans="2:19" x14ac:dyDescent="0.25">
      <c r="B313" s="116">
        <v>454</v>
      </c>
      <c r="C313" s="105" t="str">
        <f>VLOOKUP(B313,[1]Tabelle1!$A$1:$B$68,2,FALSE)</f>
        <v>Emsland</v>
      </c>
      <c r="D313" s="107">
        <v>2015</v>
      </c>
      <c r="E313" s="114">
        <v>8263</v>
      </c>
      <c r="F313" s="114">
        <v>202</v>
      </c>
      <c r="G313" s="114">
        <v>8061</v>
      </c>
      <c r="H313" s="113">
        <v>5860</v>
      </c>
      <c r="I313" s="114">
        <v>2403</v>
      </c>
      <c r="J313" s="114">
        <v>6189</v>
      </c>
      <c r="K313" s="114">
        <v>216</v>
      </c>
      <c r="L313" s="114">
        <v>5973</v>
      </c>
      <c r="M313" s="114">
        <v>4663</v>
      </c>
      <c r="N313" s="114">
        <v>1526</v>
      </c>
      <c r="O313" s="112">
        <v>2074</v>
      </c>
      <c r="P313" s="95">
        <v>-14</v>
      </c>
      <c r="Q313" s="95">
        <v>2088</v>
      </c>
      <c r="R313" s="95">
        <v>1197</v>
      </c>
      <c r="S313" s="95">
        <v>877</v>
      </c>
    </row>
    <row r="314" spans="2:19" x14ac:dyDescent="0.25">
      <c r="B314" s="116">
        <v>455</v>
      </c>
      <c r="C314" s="105" t="str">
        <f>VLOOKUP(B314,[1]Tabelle1!$A$1:$B$68,2,FALSE)</f>
        <v>Friesland</v>
      </c>
      <c r="D314" s="107">
        <v>2015</v>
      </c>
      <c r="E314" s="114">
        <v>543</v>
      </c>
      <c r="F314" s="114">
        <v>93</v>
      </c>
      <c r="G314" s="114">
        <v>450</v>
      </c>
      <c r="H314" s="113">
        <v>299</v>
      </c>
      <c r="I314" s="114">
        <v>244</v>
      </c>
      <c r="J314" s="114">
        <v>461</v>
      </c>
      <c r="K314" s="114">
        <v>110</v>
      </c>
      <c r="L314" s="114">
        <v>351</v>
      </c>
      <c r="M314" s="114">
        <v>261</v>
      </c>
      <c r="N314" s="114">
        <v>200</v>
      </c>
      <c r="O314" s="112">
        <v>82</v>
      </c>
      <c r="P314" s="95">
        <v>-17</v>
      </c>
      <c r="Q314" s="95">
        <v>99</v>
      </c>
      <c r="R314" s="95">
        <v>38</v>
      </c>
      <c r="S314" s="95">
        <v>44</v>
      </c>
    </row>
    <row r="315" spans="2:19" x14ac:dyDescent="0.25">
      <c r="B315" s="116">
        <v>456</v>
      </c>
      <c r="C315" s="105" t="str">
        <f>VLOOKUP(B315,[1]Tabelle1!$A$1:$B$68,2,FALSE)</f>
        <v>Grafschaft Bentheim</v>
      </c>
      <c r="D315" s="107">
        <v>2015</v>
      </c>
      <c r="E315" s="114">
        <v>2392</v>
      </c>
      <c r="F315" s="114">
        <v>129</v>
      </c>
      <c r="G315" s="114">
        <v>2263</v>
      </c>
      <c r="H315" s="113">
        <v>1476</v>
      </c>
      <c r="I315" s="114">
        <v>916</v>
      </c>
      <c r="J315" s="114">
        <v>1453</v>
      </c>
      <c r="K315" s="114">
        <v>116</v>
      </c>
      <c r="L315" s="114">
        <v>1337</v>
      </c>
      <c r="M315" s="114">
        <v>922</v>
      </c>
      <c r="N315" s="114">
        <v>531</v>
      </c>
      <c r="O315" s="112">
        <v>939</v>
      </c>
      <c r="P315" s="95">
        <v>13</v>
      </c>
      <c r="Q315" s="95">
        <v>926</v>
      </c>
      <c r="R315" s="95">
        <v>554</v>
      </c>
      <c r="S315" s="95">
        <v>385</v>
      </c>
    </row>
    <row r="316" spans="2:19" x14ac:dyDescent="0.25">
      <c r="B316" s="116">
        <v>457</v>
      </c>
      <c r="C316" s="105" t="str">
        <f>VLOOKUP(B316,[1]Tabelle1!$A$1:$B$68,2,FALSE)</f>
        <v>Leer</v>
      </c>
      <c r="D316" s="107">
        <v>2015</v>
      </c>
      <c r="E316" s="114">
        <v>2193</v>
      </c>
      <c r="F316" s="114">
        <v>157</v>
      </c>
      <c r="G316" s="114">
        <v>2036</v>
      </c>
      <c r="H316" s="113">
        <v>1463</v>
      </c>
      <c r="I316" s="114">
        <v>730</v>
      </c>
      <c r="J316" s="114">
        <v>1417</v>
      </c>
      <c r="K316" s="114">
        <v>125</v>
      </c>
      <c r="L316" s="114">
        <v>1292</v>
      </c>
      <c r="M316" s="114">
        <v>990</v>
      </c>
      <c r="N316" s="114">
        <v>427</v>
      </c>
      <c r="O316" s="112">
        <v>776</v>
      </c>
      <c r="P316" s="95">
        <v>32</v>
      </c>
      <c r="Q316" s="95">
        <v>744</v>
      </c>
      <c r="R316" s="95">
        <v>473</v>
      </c>
      <c r="S316" s="95">
        <v>303</v>
      </c>
    </row>
    <row r="317" spans="2:19" x14ac:dyDescent="0.25">
      <c r="B317" s="116">
        <v>458</v>
      </c>
      <c r="C317" s="105" t="str">
        <f>VLOOKUP(B317,[1]Tabelle1!$A$1:$B$68,2,FALSE)</f>
        <v>Oldenburg</v>
      </c>
      <c r="D317" s="107">
        <v>2015</v>
      </c>
      <c r="E317" s="114">
        <v>5028</v>
      </c>
      <c r="F317" s="114">
        <v>115</v>
      </c>
      <c r="G317" s="114">
        <v>4913</v>
      </c>
      <c r="H317" s="113">
        <v>2278</v>
      </c>
      <c r="I317" s="114">
        <v>2750</v>
      </c>
      <c r="J317" s="114">
        <v>3748</v>
      </c>
      <c r="K317" s="114">
        <v>108</v>
      </c>
      <c r="L317" s="114">
        <v>3640</v>
      </c>
      <c r="M317" s="114">
        <v>1663</v>
      </c>
      <c r="N317" s="114">
        <v>2085</v>
      </c>
      <c r="O317" s="112">
        <v>1280</v>
      </c>
      <c r="P317" s="95">
        <v>7</v>
      </c>
      <c r="Q317" s="95">
        <v>1273</v>
      </c>
      <c r="R317" s="95">
        <v>615</v>
      </c>
      <c r="S317" s="95">
        <v>665</v>
      </c>
    </row>
    <row r="318" spans="2:19" x14ac:dyDescent="0.25">
      <c r="B318" s="116">
        <v>459</v>
      </c>
      <c r="C318" s="105" t="str">
        <f>VLOOKUP(B318,[1]Tabelle1!$A$1:$B$68,2,FALSE)</f>
        <v>Osnabrück</v>
      </c>
      <c r="D318" s="107">
        <v>2015</v>
      </c>
      <c r="E318" s="114">
        <v>28525</v>
      </c>
      <c r="F318" s="114">
        <v>252</v>
      </c>
      <c r="G318" s="114">
        <v>28273</v>
      </c>
      <c r="H318" s="113">
        <v>19042</v>
      </c>
      <c r="I318" s="114">
        <v>9483</v>
      </c>
      <c r="J318" s="114">
        <v>3840</v>
      </c>
      <c r="K318" s="114">
        <v>324</v>
      </c>
      <c r="L318" s="114">
        <v>3516</v>
      </c>
      <c r="M318" s="114">
        <v>2369</v>
      </c>
      <c r="N318" s="114">
        <v>1471</v>
      </c>
      <c r="O318" s="112">
        <v>24685</v>
      </c>
      <c r="P318" s="95">
        <v>-72</v>
      </c>
      <c r="Q318" s="95">
        <v>24757</v>
      </c>
      <c r="R318" s="95">
        <v>16673</v>
      </c>
      <c r="S318" s="95">
        <v>8012</v>
      </c>
    </row>
    <row r="319" spans="2:19" x14ac:dyDescent="0.25">
      <c r="B319" s="116">
        <v>460</v>
      </c>
      <c r="C319" s="105" t="str">
        <f>VLOOKUP(B319,[1]Tabelle1!$A$1:$B$68,2,FALSE)</f>
        <v>Vechta</v>
      </c>
      <c r="D319" s="107">
        <v>2015</v>
      </c>
      <c r="E319" s="114">
        <v>6510</v>
      </c>
      <c r="F319" s="114">
        <v>111</v>
      </c>
      <c r="G319" s="114">
        <v>6399</v>
      </c>
      <c r="H319" s="113">
        <v>2907</v>
      </c>
      <c r="I319" s="114">
        <v>3603</v>
      </c>
      <c r="J319" s="114">
        <v>5283</v>
      </c>
      <c r="K319" s="114">
        <v>144</v>
      </c>
      <c r="L319" s="114">
        <v>5139</v>
      </c>
      <c r="M319" s="114">
        <v>2312</v>
      </c>
      <c r="N319" s="114">
        <v>2971</v>
      </c>
      <c r="O319" s="112">
        <v>1227</v>
      </c>
      <c r="P319" s="95">
        <v>-33</v>
      </c>
      <c r="Q319" s="95">
        <v>1260</v>
      </c>
      <c r="R319" s="95">
        <v>595</v>
      </c>
      <c r="S319" s="95">
        <v>632</v>
      </c>
    </row>
    <row r="320" spans="2:19" x14ac:dyDescent="0.25">
      <c r="B320" s="116">
        <v>461</v>
      </c>
      <c r="C320" s="105" t="str">
        <f>VLOOKUP(B320,[1]Tabelle1!$A$1:$B$68,2,FALSE)</f>
        <v>Wesermarsch</v>
      </c>
      <c r="D320" s="107">
        <v>2015</v>
      </c>
      <c r="E320" s="114">
        <v>902</v>
      </c>
      <c r="F320" s="114">
        <v>48</v>
      </c>
      <c r="G320" s="114">
        <v>854</v>
      </c>
      <c r="H320" s="113">
        <v>611</v>
      </c>
      <c r="I320" s="114">
        <v>291</v>
      </c>
      <c r="J320" s="114">
        <v>643</v>
      </c>
      <c r="K320" s="114">
        <v>72</v>
      </c>
      <c r="L320" s="114">
        <v>571</v>
      </c>
      <c r="M320" s="114">
        <v>463</v>
      </c>
      <c r="N320" s="114">
        <v>180</v>
      </c>
      <c r="O320" s="112">
        <v>259</v>
      </c>
      <c r="P320" s="95">
        <v>-24</v>
      </c>
      <c r="Q320" s="95">
        <v>283</v>
      </c>
      <c r="R320" s="95">
        <v>148</v>
      </c>
      <c r="S320" s="95">
        <v>111</v>
      </c>
    </row>
    <row r="321" spans="2:19" x14ac:dyDescent="0.25">
      <c r="B321" s="116">
        <v>462</v>
      </c>
      <c r="C321" s="105" t="str">
        <f>VLOOKUP(B321,[1]Tabelle1!$A$1:$B$68,2,FALSE)</f>
        <v>Wittmund</v>
      </c>
      <c r="D321" s="107">
        <v>2015</v>
      </c>
      <c r="E321" s="114">
        <v>969</v>
      </c>
      <c r="F321" s="114">
        <v>54</v>
      </c>
      <c r="G321" s="114">
        <v>915</v>
      </c>
      <c r="H321" s="113">
        <v>545</v>
      </c>
      <c r="I321" s="114">
        <v>424</v>
      </c>
      <c r="J321" s="114">
        <v>475</v>
      </c>
      <c r="K321" s="114">
        <v>38</v>
      </c>
      <c r="L321" s="114">
        <v>437</v>
      </c>
      <c r="M321" s="114">
        <v>261</v>
      </c>
      <c r="N321" s="114">
        <v>214</v>
      </c>
      <c r="O321" s="112">
        <v>494</v>
      </c>
      <c r="P321" s="95">
        <v>16</v>
      </c>
      <c r="Q321" s="95">
        <v>478</v>
      </c>
      <c r="R321" s="95">
        <v>284</v>
      </c>
      <c r="S321" s="95">
        <v>210</v>
      </c>
    </row>
    <row r="322" spans="2:19" x14ac:dyDescent="0.25">
      <c r="B322" s="93">
        <v>4</v>
      </c>
      <c r="C322" s="105" t="str">
        <f>VLOOKUP(B322,[1]Tabelle1!$A$1:$B$68,2,FALSE)</f>
        <v>Statistische Region Weser-Ems</v>
      </c>
      <c r="D322" s="106">
        <v>2015</v>
      </c>
      <c r="E322" s="110">
        <v>77536</v>
      </c>
      <c r="F322" s="110">
        <v>2056</v>
      </c>
      <c r="G322" s="110">
        <v>75480</v>
      </c>
      <c r="H322" s="109">
        <v>48073</v>
      </c>
      <c r="I322" s="110">
        <v>29463</v>
      </c>
      <c r="J322" s="110">
        <v>37629</v>
      </c>
      <c r="K322" s="110">
        <v>2332</v>
      </c>
      <c r="L322" s="110">
        <v>35297</v>
      </c>
      <c r="M322" s="110">
        <v>22958</v>
      </c>
      <c r="N322" s="110">
        <v>14671</v>
      </c>
      <c r="O322" s="108">
        <v>39907</v>
      </c>
      <c r="P322" s="95">
        <v>-276</v>
      </c>
      <c r="Q322" s="95">
        <v>40183</v>
      </c>
      <c r="R322" s="95">
        <v>25115</v>
      </c>
      <c r="S322" s="95">
        <v>14792</v>
      </c>
    </row>
    <row r="323" spans="2:19" x14ac:dyDescent="0.25">
      <c r="B323" s="93">
        <v>0</v>
      </c>
      <c r="C323" s="105" t="str">
        <f>VLOOKUP(B323,[1]Tabelle1!$A$1:$B$68,2,FALSE)</f>
        <v>Niedersachsen</v>
      </c>
      <c r="D323" s="106">
        <v>2015</v>
      </c>
      <c r="E323" s="110">
        <v>206650</v>
      </c>
      <c r="F323" s="110">
        <v>13242</v>
      </c>
      <c r="G323" s="110">
        <v>193408</v>
      </c>
      <c r="H323" s="109">
        <v>131087</v>
      </c>
      <c r="I323" s="110">
        <v>75563</v>
      </c>
      <c r="J323" s="110">
        <v>87051</v>
      </c>
      <c r="K323" s="110">
        <v>9108</v>
      </c>
      <c r="L323" s="110">
        <v>77943</v>
      </c>
      <c r="M323" s="110">
        <v>55283</v>
      </c>
      <c r="N323" s="110">
        <v>31768</v>
      </c>
      <c r="O323" s="108">
        <v>119599</v>
      </c>
      <c r="P323" s="95">
        <v>4134</v>
      </c>
      <c r="Q323" s="95">
        <v>115465</v>
      </c>
      <c r="R323" s="95">
        <v>75804</v>
      </c>
      <c r="S323" s="95">
        <v>43795</v>
      </c>
    </row>
    <row r="324" spans="2:19" x14ac:dyDescent="0.25">
      <c r="B324" s="116">
        <v>101</v>
      </c>
      <c r="C324" s="105" t="str">
        <f>VLOOKUP(B324,[1]Tabelle1!$A$1:$B$68,2,FALSE)</f>
        <v>Braunschweig  Stadt</v>
      </c>
      <c r="D324" s="107">
        <v>2014</v>
      </c>
      <c r="E324" s="114">
        <v>12082</v>
      </c>
      <c r="F324" s="114">
        <v>301</v>
      </c>
      <c r="G324" s="114">
        <v>11781</v>
      </c>
      <c r="H324" s="113">
        <v>7633</v>
      </c>
      <c r="I324" s="114">
        <v>4449</v>
      </c>
      <c r="J324" s="114">
        <v>2561</v>
      </c>
      <c r="K324" s="114">
        <v>446</v>
      </c>
      <c r="L324" s="114">
        <v>2115</v>
      </c>
      <c r="M324" s="114">
        <v>1618</v>
      </c>
      <c r="N324" s="114">
        <v>943</v>
      </c>
      <c r="O324" s="112">
        <v>9521</v>
      </c>
      <c r="P324" s="95">
        <v>-145</v>
      </c>
      <c r="Q324" s="95">
        <v>9666</v>
      </c>
      <c r="R324" s="95">
        <v>6015</v>
      </c>
      <c r="S324" s="95">
        <v>3506</v>
      </c>
    </row>
    <row r="325" spans="2:19" x14ac:dyDescent="0.25">
      <c r="B325" s="116">
        <v>102</v>
      </c>
      <c r="C325" s="105" t="str">
        <f>VLOOKUP(B325,[1]Tabelle1!$A$1:$B$68,2,FALSE)</f>
        <v>Salzgitter  Stadt</v>
      </c>
      <c r="D325" s="107">
        <v>2014</v>
      </c>
      <c r="E325" s="114">
        <v>1475</v>
      </c>
      <c r="F325" s="114">
        <v>114</v>
      </c>
      <c r="G325" s="114">
        <v>1361</v>
      </c>
      <c r="H325" s="113">
        <v>959</v>
      </c>
      <c r="I325" s="114">
        <v>516</v>
      </c>
      <c r="J325" s="114">
        <v>781</v>
      </c>
      <c r="K325" s="114">
        <v>121</v>
      </c>
      <c r="L325" s="114">
        <v>660</v>
      </c>
      <c r="M325" s="114">
        <v>577</v>
      </c>
      <c r="N325" s="114">
        <v>204</v>
      </c>
      <c r="O325" s="112">
        <v>694</v>
      </c>
      <c r="P325" s="95">
        <v>-7</v>
      </c>
      <c r="Q325" s="95">
        <v>701</v>
      </c>
      <c r="R325" s="95">
        <v>382</v>
      </c>
      <c r="S325" s="95">
        <v>312</v>
      </c>
    </row>
    <row r="326" spans="2:19" x14ac:dyDescent="0.25">
      <c r="B326" s="116">
        <v>103</v>
      </c>
      <c r="C326" s="105" t="str">
        <f>VLOOKUP(B326,[1]Tabelle1!$A$1:$B$68,2,FALSE)</f>
        <v>Wolfsburg  Stadt</v>
      </c>
      <c r="D326" s="107">
        <v>2014</v>
      </c>
      <c r="E326" s="114">
        <v>2516</v>
      </c>
      <c r="F326" s="114">
        <v>172</v>
      </c>
      <c r="G326" s="114">
        <v>2344</v>
      </c>
      <c r="H326" s="113">
        <v>1464</v>
      </c>
      <c r="I326" s="114">
        <v>1052</v>
      </c>
      <c r="J326" s="114">
        <v>1279</v>
      </c>
      <c r="K326" s="114">
        <v>152</v>
      </c>
      <c r="L326" s="114">
        <v>1127</v>
      </c>
      <c r="M326" s="114">
        <v>811</v>
      </c>
      <c r="N326" s="114">
        <v>468</v>
      </c>
      <c r="O326" s="112">
        <v>1237</v>
      </c>
      <c r="P326" s="95">
        <v>20</v>
      </c>
      <c r="Q326" s="95">
        <v>1217</v>
      </c>
      <c r="R326" s="95">
        <v>653</v>
      </c>
      <c r="S326" s="95">
        <v>584</v>
      </c>
    </row>
    <row r="327" spans="2:19" x14ac:dyDescent="0.25">
      <c r="B327" s="116">
        <v>151</v>
      </c>
      <c r="C327" s="105" t="str">
        <f>VLOOKUP(B327,[1]Tabelle1!$A$1:$B$68,2,FALSE)</f>
        <v>Gifhorn</v>
      </c>
      <c r="D327" s="107">
        <v>2014</v>
      </c>
      <c r="E327" s="114">
        <v>1296</v>
      </c>
      <c r="F327" s="114">
        <v>167</v>
      </c>
      <c r="G327" s="114">
        <v>1129</v>
      </c>
      <c r="H327" s="113">
        <v>802</v>
      </c>
      <c r="I327" s="114">
        <v>494</v>
      </c>
      <c r="J327" s="114">
        <v>977</v>
      </c>
      <c r="K327" s="114">
        <v>176</v>
      </c>
      <c r="L327" s="114">
        <v>801</v>
      </c>
      <c r="M327" s="114">
        <v>618</v>
      </c>
      <c r="N327" s="114">
        <v>359</v>
      </c>
      <c r="O327" s="112">
        <v>319</v>
      </c>
      <c r="P327" s="95">
        <v>-9</v>
      </c>
      <c r="Q327" s="95">
        <v>328</v>
      </c>
      <c r="R327" s="95">
        <v>184</v>
      </c>
      <c r="S327" s="95">
        <v>135</v>
      </c>
    </row>
    <row r="328" spans="2:19" x14ac:dyDescent="0.25">
      <c r="B328" s="116">
        <v>153</v>
      </c>
      <c r="C328" s="105" t="str">
        <f>VLOOKUP(B328,[1]Tabelle1!$A$1:$B$68,2,FALSE)</f>
        <v>Goslar</v>
      </c>
      <c r="D328" s="107">
        <v>2014</v>
      </c>
      <c r="E328" s="114">
        <v>1520</v>
      </c>
      <c r="F328" s="114">
        <v>167</v>
      </c>
      <c r="G328" s="114">
        <v>1353</v>
      </c>
      <c r="H328" s="113">
        <v>1001</v>
      </c>
      <c r="I328" s="114">
        <v>519</v>
      </c>
      <c r="J328" s="114">
        <v>885</v>
      </c>
      <c r="K328" s="114">
        <v>157</v>
      </c>
      <c r="L328" s="114">
        <v>728</v>
      </c>
      <c r="M328" s="114">
        <v>610</v>
      </c>
      <c r="N328" s="114">
        <v>275</v>
      </c>
      <c r="O328" s="112">
        <v>635</v>
      </c>
      <c r="P328" s="95">
        <v>10</v>
      </c>
      <c r="Q328" s="95">
        <v>625</v>
      </c>
      <c r="R328" s="95">
        <v>391</v>
      </c>
      <c r="S328" s="95">
        <v>244</v>
      </c>
    </row>
    <row r="329" spans="2:19" x14ac:dyDescent="0.25">
      <c r="B329" s="116">
        <v>154</v>
      </c>
      <c r="C329" s="105" t="str">
        <f>VLOOKUP(B329,[1]Tabelle1!$A$1:$B$68,2,FALSE)</f>
        <v>Helmstedt</v>
      </c>
      <c r="D329" s="107">
        <v>2014</v>
      </c>
      <c r="E329" s="114">
        <v>677</v>
      </c>
      <c r="F329" s="114">
        <v>87</v>
      </c>
      <c r="G329" s="114">
        <v>590</v>
      </c>
      <c r="H329" s="113">
        <v>435</v>
      </c>
      <c r="I329" s="114">
        <v>242</v>
      </c>
      <c r="J329" s="114">
        <v>475</v>
      </c>
      <c r="K329" s="114">
        <v>87</v>
      </c>
      <c r="L329" s="114">
        <v>388</v>
      </c>
      <c r="M329" s="114">
        <v>326</v>
      </c>
      <c r="N329" s="114">
        <v>149</v>
      </c>
      <c r="O329" s="112">
        <v>202</v>
      </c>
      <c r="P329" s="95">
        <v>0</v>
      </c>
      <c r="Q329" s="95">
        <v>202</v>
      </c>
      <c r="R329" s="95">
        <v>109</v>
      </c>
      <c r="S329" s="95">
        <v>93</v>
      </c>
    </row>
    <row r="330" spans="2:19" x14ac:dyDescent="0.25">
      <c r="B330" s="116">
        <v>155</v>
      </c>
      <c r="C330" s="105" t="str">
        <f>VLOOKUP(B330,[1]Tabelle1!$A$1:$B$68,2,FALSE)</f>
        <v>Northeim</v>
      </c>
      <c r="D330" s="107">
        <v>2014</v>
      </c>
      <c r="E330" s="114">
        <v>806</v>
      </c>
      <c r="F330" s="114">
        <v>109</v>
      </c>
      <c r="G330" s="114">
        <v>697</v>
      </c>
      <c r="H330" s="113">
        <v>470</v>
      </c>
      <c r="I330" s="114">
        <v>336</v>
      </c>
      <c r="J330" s="114">
        <v>594</v>
      </c>
      <c r="K330" s="114">
        <v>123</v>
      </c>
      <c r="L330" s="114">
        <v>471</v>
      </c>
      <c r="M330" s="114">
        <v>350</v>
      </c>
      <c r="N330" s="114">
        <v>244</v>
      </c>
      <c r="O330" s="112">
        <v>212</v>
      </c>
      <c r="P330" s="95">
        <v>-14</v>
      </c>
      <c r="Q330" s="95">
        <v>226</v>
      </c>
      <c r="R330" s="95">
        <v>120</v>
      </c>
      <c r="S330" s="95">
        <v>92</v>
      </c>
    </row>
    <row r="331" spans="2:19" x14ac:dyDescent="0.25">
      <c r="B331" s="116">
        <v>157</v>
      </c>
      <c r="C331" s="105" t="str">
        <f>VLOOKUP(B331,[1]Tabelle1!$A$1:$B$68,2,FALSE)</f>
        <v>Peine</v>
      </c>
      <c r="D331" s="107">
        <v>2014</v>
      </c>
      <c r="E331" s="114">
        <v>824</v>
      </c>
      <c r="F331" s="114">
        <v>90</v>
      </c>
      <c r="G331" s="114">
        <v>734</v>
      </c>
      <c r="H331" s="113">
        <v>526</v>
      </c>
      <c r="I331" s="114">
        <v>298</v>
      </c>
      <c r="J331" s="114">
        <v>630</v>
      </c>
      <c r="K331" s="114">
        <v>110</v>
      </c>
      <c r="L331" s="114">
        <v>520</v>
      </c>
      <c r="M331" s="114">
        <v>411</v>
      </c>
      <c r="N331" s="114">
        <v>219</v>
      </c>
      <c r="O331" s="112">
        <v>194</v>
      </c>
      <c r="P331" s="95">
        <v>-20</v>
      </c>
      <c r="Q331" s="95">
        <v>214</v>
      </c>
      <c r="R331" s="95">
        <v>115</v>
      </c>
      <c r="S331" s="95">
        <v>79</v>
      </c>
    </row>
    <row r="332" spans="2:19" x14ac:dyDescent="0.25">
      <c r="B332" s="116">
        <v>158</v>
      </c>
      <c r="C332" s="105" t="str">
        <f>VLOOKUP(B332,[1]Tabelle1!$A$1:$B$68,2,FALSE)</f>
        <v>Wolfenbüttel</v>
      </c>
      <c r="D332" s="107">
        <v>2014</v>
      </c>
      <c r="E332" s="114">
        <v>861</v>
      </c>
      <c r="F332" s="114">
        <v>108</v>
      </c>
      <c r="G332" s="114">
        <v>753</v>
      </c>
      <c r="H332" s="113">
        <v>518</v>
      </c>
      <c r="I332" s="114">
        <v>343</v>
      </c>
      <c r="J332" s="114">
        <v>577</v>
      </c>
      <c r="K332" s="114">
        <v>117</v>
      </c>
      <c r="L332" s="114">
        <v>460</v>
      </c>
      <c r="M332" s="114">
        <v>357</v>
      </c>
      <c r="N332" s="114">
        <v>220</v>
      </c>
      <c r="O332" s="112">
        <v>284</v>
      </c>
      <c r="P332" s="95">
        <v>-9</v>
      </c>
      <c r="Q332" s="95">
        <v>293</v>
      </c>
      <c r="R332" s="95">
        <v>161</v>
      </c>
      <c r="S332" s="95">
        <v>123</v>
      </c>
    </row>
    <row r="333" spans="2:19" x14ac:dyDescent="0.25">
      <c r="B333" s="116">
        <v>159</v>
      </c>
      <c r="C333" s="105" t="str">
        <f>VLOOKUP(B333,[1]Tabelle1!$A$1:$B$68,2,FALSE)</f>
        <v>Göttingen</v>
      </c>
      <c r="D333" s="107">
        <v>2014</v>
      </c>
      <c r="E333" s="114">
        <v>16644</v>
      </c>
      <c r="F333" s="114">
        <v>4870</v>
      </c>
      <c r="G333" s="114">
        <v>11774</v>
      </c>
      <c r="H333" s="113">
        <v>9179</v>
      </c>
      <c r="I333" s="114">
        <v>7465</v>
      </c>
      <c r="J333" s="114">
        <v>3162</v>
      </c>
      <c r="K333" s="114">
        <v>664</v>
      </c>
      <c r="L333" s="114">
        <v>2498</v>
      </c>
      <c r="M333" s="114">
        <v>1568</v>
      </c>
      <c r="N333" s="114">
        <v>1594</v>
      </c>
      <c r="O333" s="112">
        <v>13482</v>
      </c>
      <c r="P333" s="95">
        <v>4206</v>
      </c>
      <c r="Q333" s="95">
        <v>9276</v>
      </c>
      <c r="R333" s="95">
        <v>7611</v>
      </c>
      <c r="S333" s="95">
        <v>5871</v>
      </c>
    </row>
    <row r="334" spans="2:19" x14ac:dyDescent="0.25">
      <c r="B334" s="93">
        <v>1</v>
      </c>
      <c r="C334" s="105" t="str">
        <f>VLOOKUP(B334,[1]Tabelle1!$A$1:$B$68,2,FALSE)</f>
        <v>Statistische Region Braunschweig</v>
      </c>
      <c r="D334" s="106">
        <v>2014</v>
      </c>
      <c r="E334" s="110">
        <v>38701</v>
      </c>
      <c r="F334" s="110">
        <v>6185</v>
      </c>
      <c r="G334" s="110">
        <v>32516</v>
      </c>
      <c r="H334" s="109">
        <v>22987</v>
      </c>
      <c r="I334" s="110">
        <v>15714</v>
      </c>
      <c r="J334" s="110">
        <v>11921</v>
      </c>
      <c r="K334" s="110">
        <v>2153</v>
      </c>
      <c r="L334" s="110">
        <v>9768</v>
      </c>
      <c r="M334" s="110">
        <v>7246</v>
      </c>
      <c r="N334" s="110">
        <v>4675</v>
      </c>
      <c r="O334" s="108">
        <v>26780</v>
      </c>
      <c r="P334" s="95">
        <v>4032</v>
      </c>
      <c r="Q334" s="95">
        <v>22748</v>
      </c>
      <c r="R334" s="95">
        <v>15741</v>
      </c>
      <c r="S334" s="95">
        <v>11039</v>
      </c>
    </row>
    <row r="335" spans="2:19" x14ac:dyDescent="0.25">
      <c r="B335" s="116">
        <v>241</v>
      </c>
      <c r="C335" s="105" t="str">
        <f>VLOOKUP(B335,[1]Tabelle1!$A$1:$B$68,2,FALSE)</f>
        <v>Hannover  Region</v>
      </c>
      <c r="D335" s="107">
        <v>2014</v>
      </c>
      <c r="E335" s="114">
        <v>16305</v>
      </c>
      <c r="F335" s="114">
        <v>1635</v>
      </c>
      <c r="G335" s="114">
        <v>14670</v>
      </c>
      <c r="H335" s="113">
        <v>9493</v>
      </c>
      <c r="I335" s="114">
        <v>6812</v>
      </c>
      <c r="J335" s="114">
        <v>11754</v>
      </c>
      <c r="K335" s="114">
        <v>1836</v>
      </c>
      <c r="L335" s="114">
        <v>9918</v>
      </c>
      <c r="M335" s="114">
        <v>7514</v>
      </c>
      <c r="N335" s="114">
        <v>4240</v>
      </c>
      <c r="O335" s="112">
        <v>4551</v>
      </c>
      <c r="P335" s="95">
        <v>-201</v>
      </c>
      <c r="Q335" s="95">
        <v>4752</v>
      </c>
      <c r="R335" s="95">
        <v>1979</v>
      </c>
      <c r="S335" s="95">
        <v>2572</v>
      </c>
    </row>
    <row r="336" spans="2:19" x14ac:dyDescent="0.25">
      <c r="B336" s="116">
        <v>241001</v>
      </c>
      <c r="C336" s="105" t="str">
        <f>VLOOKUP(B336,[1]Tabelle1!$A$1:$B$68,2,FALSE)</f>
        <v>dav. Hannover  Lhst.</v>
      </c>
      <c r="D336" s="107">
        <v>2014</v>
      </c>
      <c r="E336" s="114">
        <v>10054</v>
      </c>
      <c r="F336" s="114">
        <v>897</v>
      </c>
      <c r="G336" s="114">
        <v>9157</v>
      </c>
      <c r="H336" s="113">
        <v>5741</v>
      </c>
      <c r="I336" s="114">
        <v>4313</v>
      </c>
      <c r="J336" s="114">
        <v>7475</v>
      </c>
      <c r="K336" s="114">
        <v>1019</v>
      </c>
      <c r="L336" s="114">
        <v>6456</v>
      </c>
      <c r="M336" s="114">
        <v>4737</v>
      </c>
      <c r="N336" s="114">
        <v>2738</v>
      </c>
      <c r="O336" s="112">
        <v>2579</v>
      </c>
      <c r="P336" s="95">
        <v>-122</v>
      </c>
      <c r="Q336" s="95">
        <v>2701</v>
      </c>
      <c r="R336" s="95">
        <v>1004</v>
      </c>
      <c r="S336" s="95">
        <v>1575</v>
      </c>
    </row>
    <row r="337" spans="2:19" x14ac:dyDescent="0.25">
      <c r="B337" s="116">
        <v>241999</v>
      </c>
      <c r="C337" s="105" t="str">
        <f>VLOOKUP(B337,[1]Tabelle1!$A$1:$B$68,2,FALSE)</f>
        <v>dav. Hannover  Umland</v>
      </c>
      <c r="D337" s="107">
        <v>2014</v>
      </c>
      <c r="E337" s="114">
        <v>6251</v>
      </c>
      <c r="F337" s="114">
        <v>738</v>
      </c>
      <c r="G337" s="114">
        <v>5513</v>
      </c>
      <c r="H337" s="113">
        <v>3752</v>
      </c>
      <c r="I337" s="114">
        <v>2499</v>
      </c>
      <c r="J337" s="114">
        <v>4279</v>
      </c>
      <c r="K337" s="114">
        <v>817</v>
      </c>
      <c r="L337" s="114">
        <v>3462</v>
      </c>
      <c r="M337" s="114">
        <v>2777</v>
      </c>
      <c r="N337" s="114">
        <v>1502</v>
      </c>
      <c r="O337" s="112">
        <v>1972</v>
      </c>
      <c r="P337" s="95">
        <v>-79</v>
      </c>
      <c r="Q337" s="95">
        <v>2051</v>
      </c>
      <c r="R337" s="95">
        <v>975</v>
      </c>
      <c r="S337" s="95">
        <v>997</v>
      </c>
    </row>
    <row r="338" spans="2:19" x14ac:dyDescent="0.25">
      <c r="B338" s="116">
        <v>251</v>
      </c>
      <c r="C338" s="105" t="str">
        <f>VLOOKUP(B338,[1]Tabelle1!$A$1:$B$68,2,FALSE)</f>
        <v>Diepholz</v>
      </c>
      <c r="D338" s="107">
        <v>2014</v>
      </c>
      <c r="E338" s="114">
        <v>4025</v>
      </c>
      <c r="F338" s="114">
        <v>195</v>
      </c>
      <c r="G338" s="114">
        <v>3830</v>
      </c>
      <c r="H338" s="113">
        <v>2245</v>
      </c>
      <c r="I338" s="114">
        <v>1780</v>
      </c>
      <c r="J338" s="114">
        <v>3268</v>
      </c>
      <c r="K338" s="114">
        <v>230</v>
      </c>
      <c r="L338" s="114">
        <v>3038</v>
      </c>
      <c r="M338" s="114">
        <v>1866</v>
      </c>
      <c r="N338" s="114">
        <v>1402</v>
      </c>
      <c r="O338" s="112">
        <v>757</v>
      </c>
      <c r="P338" s="95">
        <v>-35</v>
      </c>
      <c r="Q338" s="95">
        <v>792</v>
      </c>
      <c r="R338" s="95">
        <v>379</v>
      </c>
      <c r="S338" s="95">
        <v>378</v>
      </c>
    </row>
    <row r="339" spans="2:19" x14ac:dyDescent="0.25">
      <c r="B339" s="116">
        <v>252</v>
      </c>
      <c r="C339" s="105" t="str">
        <f>VLOOKUP(B339,[1]Tabelle1!$A$1:$B$68,2,FALSE)</f>
        <v>Hameln-Pyrmont</v>
      </c>
      <c r="D339" s="107">
        <v>2014</v>
      </c>
      <c r="E339" s="114">
        <v>1255</v>
      </c>
      <c r="F339" s="114">
        <v>159</v>
      </c>
      <c r="G339" s="114">
        <v>1096</v>
      </c>
      <c r="H339" s="113">
        <v>719</v>
      </c>
      <c r="I339" s="114">
        <v>536</v>
      </c>
      <c r="J339" s="114">
        <v>878</v>
      </c>
      <c r="K339" s="114">
        <v>230</v>
      </c>
      <c r="L339" s="114">
        <v>648</v>
      </c>
      <c r="M339" s="114">
        <v>494</v>
      </c>
      <c r="N339" s="114">
        <v>384</v>
      </c>
      <c r="O339" s="112">
        <v>377</v>
      </c>
      <c r="P339" s="95">
        <v>-71</v>
      </c>
      <c r="Q339" s="95">
        <v>448</v>
      </c>
      <c r="R339" s="95">
        <v>225</v>
      </c>
      <c r="S339" s="95">
        <v>152</v>
      </c>
    </row>
    <row r="340" spans="2:19" x14ac:dyDescent="0.25">
      <c r="B340" s="116">
        <v>254</v>
      </c>
      <c r="C340" s="105" t="str">
        <f>VLOOKUP(B340,[1]Tabelle1!$A$1:$B$68,2,FALSE)</f>
        <v>Hildesheim</v>
      </c>
      <c r="D340" s="107">
        <v>2014</v>
      </c>
      <c r="E340" s="114">
        <v>2470</v>
      </c>
      <c r="F340" s="114">
        <v>253</v>
      </c>
      <c r="G340" s="114">
        <v>2217</v>
      </c>
      <c r="H340" s="113">
        <v>1345</v>
      </c>
      <c r="I340" s="114">
        <v>1125</v>
      </c>
      <c r="J340" s="114">
        <v>1664</v>
      </c>
      <c r="K340" s="114">
        <v>272</v>
      </c>
      <c r="L340" s="114">
        <v>1392</v>
      </c>
      <c r="M340" s="114">
        <v>982</v>
      </c>
      <c r="N340" s="114">
        <v>682</v>
      </c>
      <c r="O340" s="112">
        <v>806</v>
      </c>
      <c r="P340" s="95">
        <v>-19</v>
      </c>
      <c r="Q340" s="95">
        <v>825</v>
      </c>
      <c r="R340" s="95">
        <v>363</v>
      </c>
      <c r="S340" s="95">
        <v>443</v>
      </c>
    </row>
    <row r="341" spans="2:19" x14ac:dyDescent="0.25">
      <c r="B341" s="116">
        <v>255</v>
      </c>
      <c r="C341" s="105" t="str">
        <f>VLOOKUP(B341,[1]Tabelle1!$A$1:$B$68,2,FALSE)</f>
        <v>Holzminden</v>
      </c>
      <c r="D341" s="107">
        <v>2014</v>
      </c>
      <c r="E341" s="114">
        <v>449</v>
      </c>
      <c r="F341" s="114">
        <v>83</v>
      </c>
      <c r="G341" s="114">
        <v>366</v>
      </c>
      <c r="H341" s="113">
        <v>270</v>
      </c>
      <c r="I341" s="114">
        <v>179</v>
      </c>
      <c r="J341" s="114">
        <v>357</v>
      </c>
      <c r="K341" s="114">
        <v>82</v>
      </c>
      <c r="L341" s="114">
        <v>275</v>
      </c>
      <c r="M341" s="114">
        <v>212</v>
      </c>
      <c r="N341" s="114">
        <v>145</v>
      </c>
      <c r="O341" s="112">
        <v>92</v>
      </c>
      <c r="P341" s="95">
        <v>1</v>
      </c>
      <c r="Q341" s="95">
        <v>91</v>
      </c>
      <c r="R341" s="95">
        <v>58</v>
      </c>
      <c r="S341" s="95">
        <v>34</v>
      </c>
    </row>
    <row r="342" spans="2:19" x14ac:dyDescent="0.25">
      <c r="B342" s="116">
        <v>256</v>
      </c>
      <c r="C342" s="105" t="str">
        <f>VLOOKUP(B342,[1]Tabelle1!$A$1:$B$68,2,FALSE)</f>
        <v>Nienburg (Weser)</v>
      </c>
      <c r="D342" s="107">
        <v>2014</v>
      </c>
      <c r="E342" s="114">
        <v>3041</v>
      </c>
      <c r="F342" s="114">
        <v>128</v>
      </c>
      <c r="G342" s="114">
        <v>2913</v>
      </c>
      <c r="H342" s="113">
        <v>1920</v>
      </c>
      <c r="I342" s="114">
        <v>1121</v>
      </c>
      <c r="J342" s="114">
        <v>2791</v>
      </c>
      <c r="K342" s="114">
        <v>157</v>
      </c>
      <c r="L342" s="114">
        <v>2634</v>
      </c>
      <c r="M342" s="114">
        <v>1832</v>
      </c>
      <c r="N342" s="114">
        <v>959</v>
      </c>
      <c r="O342" s="112">
        <v>250</v>
      </c>
      <c r="P342" s="95">
        <v>-29</v>
      </c>
      <c r="Q342" s="95">
        <v>279</v>
      </c>
      <c r="R342" s="95">
        <v>88</v>
      </c>
      <c r="S342" s="95">
        <v>162</v>
      </c>
    </row>
    <row r="343" spans="2:19" x14ac:dyDescent="0.25">
      <c r="B343" s="116">
        <v>257</v>
      </c>
      <c r="C343" s="105" t="str">
        <f>VLOOKUP(B343,[1]Tabelle1!$A$1:$B$68,2,FALSE)</f>
        <v>Schaumburg</v>
      </c>
      <c r="D343" s="107">
        <v>2014</v>
      </c>
      <c r="E343" s="114">
        <v>1336</v>
      </c>
      <c r="F343" s="114">
        <v>145</v>
      </c>
      <c r="G343" s="114">
        <v>1191</v>
      </c>
      <c r="H343" s="113">
        <v>966</v>
      </c>
      <c r="I343" s="114">
        <v>370</v>
      </c>
      <c r="J343" s="114">
        <v>1074</v>
      </c>
      <c r="K343" s="114">
        <v>172</v>
      </c>
      <c r="L343" s="114">
        <v>902</v>
      </c>
      <c r="M343" s="114">
        <v>752</v>
      </c>
      <c r="N343" s="114">
        <v>322</v>
      </c>
      <c r="O343" s="112">
        <v>262</v>
      </c>
      <c r="P343" s="95">
        <v>-27</v>
      </c>
      <c r="Q343" s="95">
        <v>289</v>
      </c>
      <c r="R343" s="95">
        <v>214</v>
      </c>
      <c r="S343" s="95">
        <v>48</v>
      </c>
    </row>
    <row r="344" spans="2:19" x14ac:dyDescent="0.25">
      <c r="B344" s="93">
        <v>2</v>
      </c>
      <c r="C344" s="105" t="str">
        <f>VLOOKUP(B344,[1]Tabelle1!$A$1:$B$68,2,FALSE)</f>
        <v>Statistische Region Hannover</v>
      </c>
      <c r="D344" s="106">
        <v>2014</v>
      </c>
      <c r="E344" s="110">
        <v>28881</v>
      </c>
      <c r="F344" s="110">
        <v>2598</v>
      </c>
      <c r="G344" s="110">
        <v>26283</v>
      </c>
      <c r="H344" s="109">
        <v>16958</v>
      </c>
      <c r="I344" s="110">
        <v>11923</v>
      </c>
      <c r="J344" s="110">
        <v>21786</v>
      </c>
      <c r="K344" s="110">
        <v>2979</v>
      </c>
      <c r="L344" s="110">
        <v>18807</v>
      </c>
      <c r="M344" s="110">
        <v>13652</v>
      </c>
      <c r="N344" s="110">
        <v>8134</v>
      </c>
      <c r="O344" s="108">
        <v>7095</v>
      </c>
      <c r="P344" s="95">
        <v>-381</v>
      </c>
      <c r="Q344" s="95">
        <v>7476</v>
      </c>
      <c r="R344" s="95">
        <v>3306</v>
      </c>
      <c r="S344" s="95">
        <v>3789</v>
      </c>
    </row>
    <row r="345" spans="2:19" x14ac:dyDescent="0.25">
      <c r="B345" s="116">
        <v>351</v>
      </c>
      <c r="C345" s="105" t="str">
        <f>VLOOKUP(B345,[1]Tabelle1!$A$1:$B$68,2,FALSE)</f>
        <v>Celle</v>
      </c>
      <c r="D345" s="107">
        <v>2014</v>
      </c>
      <c r="E345" s="114">
        <v>1511</v>
      </c>
      <c r="F345" s="114">
        <v>210</v>
      </c>
      <c r="G345" s="114">
        <v>1301</v>
      </c>
      <c r="H345" s="113">
        <v>918</v>
      </c>
      <c r="I345" s="114">
        <v>593</v>
      </c>
      <c r="J345" s="114">
        <v>1179</v>
      </c>
      <c r="K345" s="114">
        <v>319</v>
      </c>
      <c r="L345" s="114">
        <v>860</v>
      </c>
      <c r="M345" s="114">
        <v>716</v>
      </c>
      <c r="N345" s="114">
        <v>463</v>
      </c>
      <c r="O345" s="112">
        <v>332</v>
      </c>
      <c r="P345" s="95">
        <v>-109</v>
      </c>
      <c r="Q345" s="95">
        <v>441</v>
      </c>
      <c r="R345" s="95">
        <v>202</v>
      </c>
      <c r="S345" s="95">
        <v>130</v>
      </c>
    </row>
    <row r="346" spans="2:19" x14ac:dyDescent="0.25">
      <c r="B346" s="116">
        <v>352</v>
      </c>
      <c r="C346" s="105" t="str">
        <f>VLOOKUP(B346,[1]Tabelle1!$A$1:$B$68,2,FALSE)</f>
        <v>Cuxhaven</v>
      </c>
      <c r="D346" s="107">
        <v>2014</v>
      </c>
      <c r="E346" s="114">
        <v>1539</v>
      </c>
      <c r="F346" s="114">
        <v>201</v>
      </c>
      <c r="G346" s="114">
        <v>1338</v>
      </c>
      <c r="H346" s="113">
        <v>946</v>
      </c>
      <c r="I346" s="114">
        <v>593</v>
      </c>
      <c r="J346" s="114">
        <v>1171</v>
      </c>
      <c r="K346" s="114">
        <v>216</v>
      </c>
      <c r="L346" s="114">
        <v>955</v>
      </c>
      <c r="M346" s="114">
        <v>769</v>
      </c>
      <c r="N346" s="114">
        <v>402</v>
      </c>
      <c r="O346" s="112">
        <v>368</v>
      </c>
      <c r="P346" s="95">
        <v>-15</v>
      </c>
      <c r="Q346" s="95">
        <v>383</v>
      </c>
      <c r="R346" s="95">
        <v>177</v>
      </c>
      <c r="S346" s="95">
        <v>191</v>
      </c>
    </row>
    <row r="347" spans="2:19" x14ac:dyDescent="0.25">
      <c r="B347" s="116">
        <v>353</v>
      </c>
      <c r="C347" s="105" t="str">
        <f>VLOOKUP(B347,[1]Tabelle1!$A$1:$B$68,2,FALSE)</f>
        <v>Harburg</v>
      </c>
      <c r="D347" s="107">
        <v>2014</v>
      </c>
      <c r="E347" s="114">
        <v>2706</v>
      </c>
      <c r="F347" s="114">
        <v>319</v>
      </c>
      <c r="G347" s="114">
        <v>2387</v>
      </c>
      <c r="H347" s="113">
        <v>1717</v>
      </c>
      <c r="I347" s="114">
        <v>989</v>
      </c>
      <c r="J347" s="114">
        <v>2121</v>
      </c>
      <c r="K347" s="114">
        <v>338</v>
      </c>
      <c r="L347" s="114">
        <v>1783</v>
      </c>
      <c r="M347" s="114">
        <v>1509</v>
      </c>
      <c r="N347" s="114">
        <v>612</v>
      </c>
      <c r="O347" s="112">
        <v>585</v>
      </c>
      <c r="P347" s="95">
        <v>-19</v>
      </c>
      <c r="Q347" s="95">
        <v>604</v>
      </c>
      <c r="R347" s="95">
        <v>208</v>
      </c>
      <c r="S347" s="95">
        <v>377</v>
      </c>
    </row>
    <row r="348" spans="2:19" x14ac:dyDescent="0.25">
      <c r="B348" s="116">
        <v>354</v>
      </c>
      <c r="C348" s="105" t="str">
        <f>VLOOKUP(B348,[1]Tabelle1!$A$1:$B$68,2,FALSE)</f>
        <v>Lüchow-Dannenberg</v>
      </c>
      <c r="D348" s="107">
        <v>2014</v>
      </c>
      <c r="E348" s="114">
        <v>849</v>
      </c>
      <c r="F348" s="114">
        <v>80</v>
      </c>
      <c r="G348" s="114">
        <v>769</v>
      </c>
      <c r="H348" s="113">
        <v>580</v>
      </c>
      <c r="I348" s="114">
        <v>269</v>
      </c>
      <c r="J348" s="114">
        <v>700</v>
      </c>
      <c r="K348" s="114">
        <v>80</v>
      </c>
      <c r="L348" s="114">
        <v>620</v>
      </c>
      <c r="M348" s="114">
        <v>492</v>
      </c>
      <c r="N348" s="114">
        <v>208</v>
      </c>
      <c r="O348" s="112">
        <v>149</v>
      </c>
      <c r="P348" s="95">
        <v>0</v>
      </c>
      <c r="Q348" s="95">
        <v>149</v>
      </c>
      <c r="R348" s="95">
        <v>88</v>
      </c>
      <c r="S348" s="95">
        <v>61</v>
      </c>
    </row>
    <row r="349" spans="2:19" x14ac:dyDescent="0.25">
      <c r="B349" s="116">
        <v>355</v>
      </c>
      <c r="C349" s="105" t="str">
        <f>VLOOKUP(B349,[1]Tabelle1!$A$1:$B$68,2,FALSE)</f>
        <v>Lüneburg</v>
      </c>
      <c r="D349" s="107">
        <v>2014</v>
      </c>
      <c r="E349" s="114">
        <v>1687</v>
      </c>
      <c r="F349" s="114">
        <v>243</v>
      </c>
      <c r="G349" s="114">
        <v>1444</v>
      </c>
      <c r="H349" s="113">
        <v>1034</v>
      </c>
      <c r="I349" s="114">
        <v>653</v>
      </c>
      <c r="J349" s="114">
        <v>1317</v>
      </c>
      <c r="K349" s="114">
        <v>301</v>
      </c>
      <c r="L349" s="114">
        <v>1016</v>
      </c>
      <c r="M349" s="114">
        <v>821</v>
      </c>
      <c r="N349" s="114">
        <v>496</v>
      </c>
      <c r="O349" s="112">
        <v>370</v>
      </c>
      <c r="P349" s="95">
        <v>-58</v>
      </c>
      <c r="Q349" s="95">
        <v>428</v>
      </c>
      <c r="R349" s="95">
        <v>213</v>
      </c>
      <c r="S349" s="95">
        <v>157</v>
      </c>
    </row>
    <row r="350" spans="2:19" x14ac:dyDescent="0.25">
      <c r="B350" s="116">
        <v>356</v>
      </c>
      <c r="C350" s="105" t="str">
        <f>VLOOKUP(B350,[1]Tabelle1!$A$1:$B$68,2,FALSE)</f>
        <v>Osterholz</v>
      </c>
      <c r="D350" s="107">
        <v>2014</v>
      </c>
      <c r="E350" s="114">
        <v>886</v>
      </c>
      <c r="F350" s="114">
        <v>129</v>
      </c>
      <c r="G350" s="114">
        <v>757</v>
      </c>
      <c r="H350" s="113">
        <v>560</v>
      </c>
      <c r="I350" s="114">
        <v>326</v>
      </c>
      <c r="J350" s="114">
        <v>585</v>
      </c>
      <c r="K350" s="114">
        <v>100</v>
      </c>
      <c r="L350" s="114">
        <v>485</v>
      </c>
      <c r="M350" s="114">
        <v>395</v>
      </c>
      <c r="N350" s="114">
        <v>190</v>
      </c>
      <c r="O350" s="112">
        <v>301</v>
      </c>
      <c r="P350" s="95">
        <v>29</v>
      </c>
      <c r="Q350" s="95">
        <v>272</v>
      </c>
      <c r="R350" s="95">
        <v>165</v>
      </c>
      <c r="S350" s="95">
        <v>136</v>
      </c>
    </row>
    <row r="351" spans="2:19" x14ac:dyDescent="0.25">
      <c r="B351" s="116">
        <v>357</v>
      </c>
      <c r="C351" s="105" t="str">
        <f>VLOOKUP(B351,[1]Tabelle1!$A$1:$B$68,2,FALSE)</f>
        <v>Rotenburg (Wümme)</v>
      </c>
      <c r="D351" s="107">
        <v>2014</v>
      </c>
      <c r="E351" s="114">
        <v>1249</v>
      </c>
      <c r="F351" s="114">
        <v>136</v>
      </c>
      <c r="G351" s="114">
        <v>1113</v>
      </c>
      <c r="H351" s="113">
        <v>813</v>
      </c>
      <c r="I351" s="114">
        <v>436</v>
      </c>
      <c r="J351" s="114">
        <v>950</v>
      </c>
      <c r="K351" s="114">
        <v>158</v>
      </c>
      <c r="L351" s="114">
        <v>792</v>
      </c>
      <c r="M351" s="114">
        <v>675</v>
      </c>
      <c r="N351" s="114">
        <v>275</v>
      </c>
      <c r="O351" s="112">
        <v>299</v>
      </c>
      <c r="P351" s="95">
        <v>-22</v>
      </c>
      <c r="Q351" s="95">
        <v>321</v>
      </c>
      <c r="R351" s="95">
        <v>138</v>
      </c>
      <c r="S351" s="95">
        <v>161</v>
      </c>
    </row>
    <row r="352" spans="2:19" x14ac:dyDescent="0.25">
      <c r="B352" s="116">
        <v>358</v>
      </c>
      <c r="C352" s="105" t="str">
        <f>VLOOKUP(B352,[1]Tabelle1!$A$1:$B$68,2,FALSE)</f>
        <v>Heidekreis</v>
      </c>
      <c r="D352" s="107">
        <v>2014</v>
      </c>
      <c r="E352" s="114">
        <v>1476</v>
      </c>
      <c r="F352" s="114">
        <v>150</v>
      </c>
      <c r="G352" s="114">
        <v>1326</v>
      </c>
      <c r="H352" s="113">
        <v>883</v>
      </c>
      <c r="I352" s="114">
        <v>593</v>
      </c>
      <c r="J352" s="114">
        <v>1183</v>
      </c>
      <c r="K352" s="114">
        <v>207</v>
      </c>
      <c r="L352" s="114">
        <v>976</v>
      </c>
      <c r="M352" s="114">
        <v>692</v>
      </c>
      <c r="N352" s="114">
        <v>491</v>
      </c>
      <c r="O352" s="112">
        <v>293</v>
      </c>
      <c r="P352" s="95">
        <v>-57</v>
      </c>
      <c r="Q352" s="95">
        <v>350</v>
      </c>
      <c r="R352" s="95">
        <v>191</v>
      </c>
      <c r="S352" s="95">
        <v>102</v>
      </c>
    </row>
    <row r="353" spans="2:19" x14ac:dyDescent="0.25">
      <c r="B353" s="116">
        <v>359</v>
      </c>
      <c r="C353" s="105" t="str">
        <f>VLOOKUP(B353,[1]Tabelle1!$A$1:$B$68,2,FALSE)</f>
        <v>Stade</v>
      </c>
      <c r="D353" s="107">
        <v>2014</v>
      </c>
      <c r="E353" s="114">
        <v>3937</v>
      </c>
      <c r="F353" s="114">
        <v>241</v>
      </c>
      <c r="G353" s="114">
        <v>3696</v>
      </c>
      <c r="H353" s="113">
        <v>3122</v>
      </c>
      <c r="I353" s="114">
        <v>815</v>
      </c>
      <c r="J353" s="114">
        <v>3556</v>
      </c>
      <c r="K353" s="114">
        <v>261</v>
      </c>
      <c r="L353" s="114">
        <v>3295</v>
      </c>
      <c r="M353" s="114">
        <v>3067</v>
      </c>
      <c r="N353" s="114">
        <v>489</v>
      </c>
      <c r="O353" s="112">
        <v>381</v>
      </c>
      <c r="P353" s="95">
        <v>-20</v>
      </c>
      <c r="Q353" s="95">
        <v>401</v>
      </c>
      <c r="R353" s="95">
        <v>55</v>
      </c>
      <c r="S353" s="95">
        <v>326</v>
      </c>
    </row>
    <row r="354" spans="2:19" x14ac:dyDescent="0.25">
      <c r="B354" s="116">
        <v>360</v>
      </c>
      <c r="C354" s="105" t="str">
        <f>VLOOKUP(B354,[1]Tabelle1!$A$1:$B$68,2,FALSE)</f>
        <v>Uelzen</v>
      </c>
      <c r="D354" s="107">
        <v>2014</v>
      </c>
      <c r="E354" s="114">
        <v>745</v>
      </c>
      <c r="F354" s="114">
        <v>95</v>
      </c>
      <c r="G354" s="114">
        <v>650</v>
      </c>
      <c r="H354" s="113">
        <v>430</v>
      </c>
      <c r="I354" s="114">
        <v>315</v>
      </c>
      <c r="J354" s="114">
        <v>443</v>
      </c>
      <c r="K354" s="114">
        <v>111</v>
      </c>
      <c r="L354" s="114">
        <v>332</v>
      </c>
      <c r="M354" s="114">
        <v>264</v>
      </c>
      <c r="N354" s="114">
        <v>179</v>
      </c>
      <c r="O354" s="112">
        <v>302</v>
      </c>
      <c r="P354" s="95">
        <v>-16</v>
      </c>
      <c r="Q354" s="95">
        <v>318</v>
      </c>
      <c r="R354" s="95">
        <v>166</v>
      </c>
      <c r="S354" s="95">
        <v>136</v>
      </c>
    </row>
    <row r="355" spans="2:19" x14ac:dyDescent="0.25">
      <c r="B355" s="116">
        <v>361</v>
      </c>
      <c r="C355" s="105" t="str">
        <f>VLOOKUP(B355,[1]Tabelle1!$A$1:$B$68,2,FALSE)</f>
        <v>Verden</v>
      </c>
      <c r="D355" s="107">
        <v>2014</v>
      </c>
      <c r="E355" s="114">
        <v>1048</v>
      </c>
      <c r="F355" s="114">
        <v>150</v>
      </c>
      <c r="G355" s="114">
        <v>898</v>
      </c>
      <c r="H355" s="113">
        <v>671</v>
      </c>
      <c r="I355" s="114">
        <v>377</v>
      </c>
      <c r="J355" s="114">
        <v>826</v>
      </c>
      <c r="K355" s="114">
        <v>169</v>
      </c>
      <c r="L355" s="114">
        <v>657</v>
      </c>
      <c r="M355" s="114">
        <v>564</v>
      </c>
      <c r="N355" s="114">
        <v>262</v>
      </c>
      <c r="O355" s="112">
        <v>222</v>
      </c>
      <c r="P355" s="95">
        <v>-19</v>
      </c>
      <c r="Q355" s="95">
        <v>241</v>
      </c>
      <c r="R355" s="95">
        <v>107</v>
      </c>
      <c r="S355" s="95">
        <v>115</v>
      </c>
    </row>
    <row r="356" spans="2:19" x14ac:dyDescent="0.25">
      <c r="B356" s="93">
        <v>3</v>
      </c>
      <c r="C356" s="105" t="str">
        <f>VLOOKUP(B356,[1]Tabelle1!$A$1:$B$68,2,FALSE)</f>
        <v>Statistische Region Lüneburg</v>
      </c>
      <c r="D356" s="106">
        <v>2014</v>
      </c>
      <c r="E356" s="110">
        <v>17633</v>
      </c>
      <c r="F356" s="110">
        <v>1954</v>
      </c>
      <c r="G356" s="110">
        <v>15679</v>
      </c>
      <c r="H356" s="109">
        <v>11674</v>
      </c>
      <c r="I356" s="110">
        <v>5959</v>
      </c>
      <c r="J356" s="110">
        <v>14031</v>
      </c>
      <c r="K356" s="110">
        <v>2260</v>
      </c>
      <c r="L356" s="110">
        <v>11771</v>
      </c>
      <c r="M356" s="110">
        <v>9964</v>
      </c>
      <c r="N356" s="110">
        <v>4067</v>
      </c>
      <c r="O356" s="108">
        <v>3602</v>
      </c>
      <c r="P356" s="95">
        <v>-306</v>
      </c>
      <c r="Q356" s="95">
        <v>3908</v>
      </c>
      <c r="R356" s="95">
        <v>1710</v>
      </c>
      <c r="S356" s="95">
        <v>1892</v>
      </c>
    </row>
    <row r="357" spans="2:19" x14ac:dyDescent="0.25">
      <c r="B357" s="116">
        <v>401</v>
      </c>
      <c r="C357" s="105" t="str">
        <f>VLOOKUP(B357,[1]Tabelle1!$A$1:$B$68,2,FALSE)</f>
        <v>Delmenhorst  Stadt</v>
      </c>
      <c r="D357" s="107">
        <v>2014</v>
      </c>
      <c r="E357" s="114">
        <v>1383</v>
      </c>
      <c r="F357" s="114">
        <v>94</v>
      </c>
      <c r="G357" s="114">
        <v>1289</v>
      </c>
      <c r="H357" s="113">
        <v>861</v>
      </c>
      <c r="I357" s="114">
        <v>522</v>
      </c>
      <c r="J357" s="114">
        <v>896</v>
      </c>
      <c r="K357" s="114">
        <v>88</v>
      </c>
      <c r="L357" s="114">
        <v>808</v>
      </c>
      <c r="M357" s="114">
        <v>604</v>
      </c>
      <c r="N357" s="114">
        <v>292</v>
      </c>
      <c r="O357" s="112">
        <v>487</v>
      </c>
      <c r="P357" s="95">
        <v>6</v>
      </c>
      <c r="Q357" s="95">
        <v>481</v>
      </c>
      <c r="R357" s="95">
        <v>257</v>
      </c>
      <c r="S357" s="95">
        <v>230</v>
      </c>
    </row>
    <row r="358" spans="2:19" x14ac:dyDescent="0.25">
      <c r="B358" s="116">
        <v>402</v>
      </c>
      <c r="C358" s="105" t="str">
        <f>VLOOKUP(B358,[1]Tabelle1!$A$1:$B$68,2,FALSE)</f>
        <v>Emden  Stadt</v>
      </c>
      <c r="D358" s="107">
        <v>2014</v>
      </c>
      <c r="E358" s="114">
        <v>642</v>
      </c>
      <c r="F358" s="114">
        <v>35</v>
      </c>
      <c r="G358" s="114">
        <v>607</v>
      </c>
      <c r="H358" s="113">
        <v>395</v>
      </c>
      <c r="I358" s="114">
        <v>247</v>
      </c>
      <c r="J358" s="114">
        <v>344</v>
      </c>
      <c r="K358" s="114">
        <v>41</v>
      </c>
      <c r="L358" s="114">
        <v>303</v>
      </c>
      <c r="M358" s="114">
        <v>234</v>
      </c>
      <c r="N358" s="114">
        <v>110</v>
      </c>
      <c r="O358" s="112">
        <v>298</v>
      </c>
      <c r="P358" s="95">
        <v>-6</v>
      </c>
      <c r="Q358" s="95">
        <v>304</v>
      </c>
      <c r="R358" s="95">
        <v>161</v>
      </c>
      <c r="S358" s="95">
        <v>137</v>
      </c>
    </row>
    <row r="359" spans="2:19" x14ac:dyDescent="0.25">
      <c r="B359" s="116">
        <v>403</v>
      </c>
      <c r="C359" s="105" t="str">
        <f>VLOOKUP(B359,[1]Tabelle1!$A$1:$B$68,2,FALSE)</f>
        <v>Oldenburg(Oldb)  Stadt</v>
      </c>
      <c r="D359" s="107">
        <v>2014</v>
      </c>
      <c r="E359" s="114">
        <v>1616</v>
      </c>
      <c r="F359" s="114">
        <v>210</v>
      </c>
      <c r="G359" s="114">
        <v>1406</v>
      </c>
      <c r="H359" s="113">
        <v>909</v>
      </c>
      <c r="I359" s="114">
        <v>707</v>
      </c>
      <c r="J359" s="114">
        <v>1247</v>
      </c>
      <c r="K359" s="114">
        <v>221</v>
      </c>
      <c r="L359" s="114">
        <v>1026</v>
      </c>
      <c r="M359" s="114">
        <v>716</v>
      </c>
      <c r="N359" s="114">
        <v>531</v>
      </c>
      <c r="O359" s="112">
        <v>369</v>
      </c>
      <c r="P359" s="95">
        <v>-11</v>
      </c>
      <c r="Q359" s="95">
        <v>380</v>
      </c>
      <c r="R359" s="95">
        <v>193</v>
      </c>
      <c r="S359" s="95">
        <v>176</v>
      </c>
    </row>
    <row r="360" spans="2:19" x14ac:dyDescent="0.25">
      <c r="B360" s="116">
        <v>404</v>
      </c>
      <c r="C360" s="105" t="str">
        <f>VLOOKUP(B360,[1]Tabelle1!$A$1:$B$68,2,FALSE)</f>
        <v>Osnabrück  Stadt</v>
      </c>
      <c r="D360" s="107">
        <v>2014</v>
      </c>
      <c r="E360" s="114">
        <v>2537</v>
      </c>
      <c r="F360" s="114">
        <v>187</v>
      </c>
      <c r="G360" s="114">
        <v>2350</v>
      </c>
      <c r="H360" s="113">
        <v>1352</v>
      </c>
      <c r="I360" s="114">
        <v>1185</v>
      </c>
      <c r="J360" s="114">
        <v>1765</v>
      </c>
      <c r="K360" s="114">
        <v>224</v>
      </c>
      <c r="L360" s="114">
        <v>1541</v>
      </c>
      <c r="M360" s="114">
        <v>1029</v>
      </c>
      <c r="N360" s="114">
        <v>736</v>
      </c>
      <c r="O360" s="112">
        <v>772</v>
      </c>
      <c r="P360" s="95">
        <v>-37</v>
      </c>
      <c r="Q360" s="95">
        <v>809</v>
      </c>
      <c r="R360" s="95">
        <v>323</v>
      </c>
      <c r="S360" s="95">
        <v>449</v>
      </c>
    </row>
    <row r="361" spans="2:19" x14ac:dyDescent="0.25">
      <c r="B361" s="116">
        <v>405</v>
      </c>
      <c r="C361" s="105" t="str">
        <f>VLOOKUP(B361,[1]Tabelle1!$A$1:$B$68,2,FALSE)</f>
        <v>Wilhelmshaven  Stadt</v>
      </c>
      <c r="D361" s="107">
        <v>2014</v>
      </c>
      <c r="E361" s="114">
        <v>919</v>
      </c>
      <c r="F361" s="114">
        <v>106</v>
      </c>
      <c r="G361" s="114">
        <v>813</v>
      </c>
      <c r="H361" s="113">
        <v>606</v>
      </c>
      <c r="I361" s="114">
        <v>313</v>
      </c>
      <c r="J361" s="114">
        <v>707</v>
      </c>
      <c r="K361" s="114">
        <v>113</v>
      </c>
      <c r="L361" s="114">
        <v>594</v>
      </c>
      <c r="M361" s="114">
        <v>508</v>
      </c>
      <c r="N361" s="114">
        <v>199</v>
      </c>
      <c r="O361" s="112">
        <v>212</v>
      </c>
      <c r="P361" s="95">
        <v>-7</v>
      </c>
      <c r="Q361" s="95">
        <v>219</v>
      </c>
      <c r="R361" s="95">
        <v>98</v>
      </c>
      <c r="S361" s="95">
        <v>114</v>
      </c>
    </row>
    <row r="362" spans="2:19" x14ac:dyDescent="0.25">
      <c r="B362" s="116">
        <v>451</v>
      </c>
      <c r="C362" s="105" t="str">
        <f>VLOOKUP(B362,[1]Tabelle1!$A$1:$B$68,2,FALSE)</f>
        <v>Ammerland</v>
      </c>
      <c r="D362" s="107">
        <v>2014</v>
      </c>
      <c r="E362" s="114">
        <v>1554</v>
      </c>
      <c r="F362" s="114">
        <v>87</v>
      </c>
      <c r="G362" s="114">
        <v>1467</v>
      </c>
      <c r="H362" s="113">
        <v>1007</v>
      </c>
      <c r="I362" s="114">
        <v>547</v>
      </c>
      <c r="J362" s="114">
        <v>1242</v>
      </c>
      <c r="K362" s="114">
        <v>93</v>
      </c>
      <c r="L362" s="114">
        <v>1149</v>
      </c>
      <c r="M362" s="114">
        <v>842</v>
      </c>
      <c r="N362" s="114">
        <v>400</v>
      </c>
      <c r="O362" s="112">
        <v>312</v>
      </c>
      <c r="P362" s="95">
        <v>-6</v>
      </c>
      <c r="Q362" s="95">
        <v>318</v>
      </c>
      <c r="R362" s="95">
        <v>165</v>
      </c>
      <c r="S362" s="95">
        <v>147</v>
      </c>
    </row>
    <row r="363" spans="2:19" x14ac:dyDescent="0.25">
      <c r="B363" s="116">
        <v>452</v>
      </c>
      <c r="C363" s="105" t="str">
        <f>VLOOKUP(B363,[1]Tabelle1!$A$1:$B$68,2,FALSE)</f>
        <v>Aurich</v>
      </c>
      <c r="D363" s="107">
        <v>2014</v>
      </c>
      <c r="E363" s="114">
        <v>1830</v>
      </c>
      <c r="F363" s="114">
        <v>127</v>
      </c>
      <c r="G363" s="114">
        <v>1703</v>
      </c>
      <c r="H363" s="113">
        <v>995</v>
      </c>
      <c r="I363" s="114">
        <v>835</v>
      </c>
      <c r="J363" s="114">
        <v>1084</v>
      </c>
      <c r="K363" s="114">
        <v>121</v>
      </c>
      <c r="L363" s="114">
        <v>963</v>
      </c>
      <c r="M363" s="114">
        <v>598</v>
      </c>
      <c r="N363" s="114">
        <v>486</v>
      </c>
      <c r="O363" s="112">
        <v>746</v>
      </c>
      <c r="P363" s="95">
        <v>6</v>
      </c>
      <c r="Q363" s="95">
        <v>740</v>
      </c>
      <c r="R363" s="95">
        <v>397</v>
      </c>
      <c r="S363" s="95">
        <v>349</v>
      </c>
    </row>
    <row r="364" spans="2:19" x14ac:dyDescent="0.25">
      <c r="B364" s="116">
        <v>453</v>
      </c>
      <c r="C364" s="105" t="str">
        <f>VLOOKUP(B364,[1]Tabelle1!$A$1:$B$68,2,FALSE)</f>
        <v>Cloppenburg</v>
      </c>
      <c r="D364" s="107">
        <v>2014</v>
      </c>
      <c r="E364" s="114">
        <v>9007</v>
      </c>
      <c r="F364" s="114">
        <v>123</v>
      </c>
      <c r="G364" s="114">
        <v>8884</v>
      </c>
      <c r="H364" s="113">
        <v>5879</v>
      </c>
      <c r="I364" s="114">
        <v>3128</v>
      </c>
      <c r="J364" s="114">
        <v>7582</v>
      </c>
      <c r="K364" s="114">
        <v>118</v>
      </c>
      <c r="L364" s="114">
        <v>7464</v>
      </c>
      <c r="M364" s="114">
        <v>5066</v>
      </c>
      <c r="N364" s="114">
        <v>2516</v>
      </c>
      <c r="O364" s="112">
        <v>1425</v>
      </c>
      <c r="P364" s="95">
        <v>5</v>
      </c>
      <c r="Q364" s="95">
        <v>1420</v>
      </c>
      <c r="R364" s="95">
        <v>813</v>
      </c>
      <c r="S364" s="95">
        <v>612</v>
      </c>
    </row>
    <row r="365" spans="2:19" x14ac:dyDescent="0.25">
      <c r="B365" s="116">
        <v>454</v>
      </c>
      <c r="C365" s="105" t="str">
        <f>VLOOKUP(B365,[1]Tabelle1!$A$1:$B$68,2,FALSE)</f>
        <v>Emsland</v>
      </c>
      <c r="D365" s="107">
        <v>2014</v>
      </c>
      <c r="E365" s="114">
        <v>6918</v>
      </c>
      <c r="F365" s="114">
        <v>192</v>
      </c>
      <c r="G365" s="114">
        <v>6726</v>
      </c>
      <c r="H365" s="113">
        <v>5115</v>
      </c>
      <c r="I365" s="114">
        <v>1803</v>
      </c>
      <c r="J365" s="114">
        <v>5387</v>
      </c>
      <c r="K365" s="114">
        <v>231</v>
      </c>
      <c r="L365" s="114">
        <v>5156</v>
      </c>
      <c r="M365" s="114">
        <v>4183</v>
      </c>
      <c r="N365" s="114">
        <v>1204</v>
      </c>
      <c r="O365" s="112">
        <v>1531</v>
      </c>
      <c r="P365" s="95">
        <v>-39</v>
      </c>
      <c r="Q365" s="95">
        <v>1570</v>
      </c>
      <c r="R365" s="95">
        <v>932</v>
      </c>
      <c r="S365" s="95">
        <v>599</v>
      </c>
    </row>
    <row r="366" spans="2:19" x14ac:dyDescent="0.25">
      <c r="B366" s="116">
        <v>455</v>
      </c>
      <c r="C366" s="105" t="str">
        <f>VLOOKUP(B366,[1]Tabelle1!$A$1:$B$68,2,FALSE)</f>
        <v>Friesland</v>
      </c>
      <c r="D366" s="107">
        <v>2014</v>
      </c>
      <c r="E366" s="114">
        <v>516</v>
      </c>
      <c r="F366" s="114">
        <v>125</v>
      </c>
      <c r="G366" s="114">
        <v>391</v>
      </c>
      <c r="H366" s="113">
        <v>293</v>
      </c>
      <c r="I366" s="114">
        <v>223</v>
      </c>
      <c r="J366" s="114">
        <v>430</v>
      </c>
      <c r="K366" s="114">
        <v>120</v>
      </c>
      <c r="L366" s="114">
        <v>310</v>
      </c>
      <c r="M366" s="114">
        <v>215</v>
      </c>
      <c r="N366" s="114">
        <v>215</v>
      </c>
      <c r="O366" s="112">
        <v>86</v>
      </c>
      <c r="P366" s="95">
        <v>5</v>
      </c>
      <c r="Q366" s="95">
        <v>81</v>
      </c>
      <c r="R366" s="95">
        <v>78</v>
      </c>
      <c r="S366" s="95">
        <v>8</v>
      </c>
    </row>
    <row r="367" spans="2:19" x14ac:dyDescent="0.25">
      <c r="B367" s="116">
        <v>456</v>
      </c>
      <c r="C367" s="105" t="str">
        <f>VLOOKUP(B367,[1]Tabelle1!$A$1:$B$68,2,FALSE)</f>
        <v>Grafschaft Bentheim</v>
      </c>
      <c r="D367" s="107">
        <v>2014</v>
      </c>
      <c r="E367" s="114">
        <v>2017</v>
      </c>
      <c r="F367" s="114">
        <v>109</v>
      </c>
      <c r="G367" s="114">
        <v>1908</v>
      </c>
      <c r="H367" s="113">
        <v>1238</v>
      </c>
      <c r="I367" s="114">
        <v>779</v>
      </c>
      <c r="J367" s="114">
        <v>1336</v>
      </c>
      <c r="K367" s="114">
        <v>101</v>
      </c>
      <c r="L367" s="114">
        <v>1235</v>
      </c>
      <c r="M367" s="114">
        <v>858</v>
      </c>
      <c r="N367" s="114">
        <v>478</v>
      </c>
      <c r="O367" s="112">
        <v>681</v>
      </c>
      <c r="P367" s="95">
        <v>8</v>
      </c>
      <c r="Q367" s="95">
        <v>673</v>
      </c>
      <c r="R367" s="95">
        <v>380</v>
      </c>
      <c r="S367" s="95">
        <v>301</v>
      </c>
    </row>
    <row r="368" spans="2:19" x14ac:dyDescent="0.25">
      <c r="B368" s="116">
        <v>457</v>
      </c>
      <c r="C368" s="105" t="str">
        <f>VLOOKUP(B368,[1]Tabelle1!$A$1:$B$68,2,FALSE)</f>
        <v>Leer</v>
      </c>
      <c r="D368" s="107">
        <v>2014</v>
      </c>
      <c r="E368" s="114">
        <v>1758</v>
      </c>
      <c r="F368" s="114">
        <v>181</v>
      </c>
      <c r="G368" s="114">
        <v>1577</v>
      </c>
      <c r="H368" s="113">
        <v>1150</v>
      </c>
      <c r="I368" s="114">
        <v>608</v>
      </c>
      <c r="J368" s="114">
        <v>1378</v>
      </c>
      <c r="K368" s="114">
        <v>132</v>
      </c>
      <c r="L368" s="114">
        <v>1246</v>
      </c>
      <c r="M368" s="114">
        <v>997</v>
      </c>
      <c r="N368" s="114">
        <v>381</v>
      </c>
      <c r="O368" s="112">
        <v>380</v>
      </c>
      <c r="P368" s="95">
        <v>49</v>
      </c>
      <c r="Q368" s="95">
        <v>331</v>
      </c>
      <c r="R368" s="95">
        <v>153</v>
      </c>
      <c r="S368" s="95">
        <v>227</v>
      </c>
    </row>
    <row r="369" spans="2:19" x14ac:dyDescent="0.25">
      <c r="B369" s="116">
        <v>458</v>
      </c>
      <c r="C369" s="105" t="str">
        <f>VLOOKUP(B369,[1]Tabelle1!$A$1:$B$68,2,FALSE)</f>
        <v>Oldenburg</v>
      </c>
      <c r="D369" s="107">
        <v>2014</v>
      </c>
      <c r="E369" s="114">
        <v>5050</v>
      </c>
      <c r="F369" s="114">
        <v>130</v>
      </c>
      <c r="G369" s="114">
        <v>4920</v>
      </c>
      <c r="H369" s="113">
        <v>2279</v>
      </c>
      <c r="I369" s="114">
        <v>2771</v>
      </c>
      <c r="J369" s="114">
        <v>4017</v>
      </c>
      <c r="K369" s="114">
        <v>129</v>
      </c>
      <c r="L369" s="114">
        <v>3888</v>
      </c>
      <c r="M369" s="114">
        <v>1574</v>
      </c>
      <c r="N369" s="114">
        <v>2443</v>
      </c>
      <c r="O369" s="112">
        <v>1033</v>
      </c>
      <c r="P369" s="95">
        <v>1</v>
      </c>
      <c r="Q369" s="95">
        <v>1032</v>
      </c>
      <c r="R369" s="95">
        <v>705</v>
      </c>
      <c r="S369" s="95">
        <v>328</v>
      </c>
    </row>
    <row r="370" spans="2:19" x14ac:dyDescent="0.25">
      <c r="B370" s="116">
        <v>459</v>
      </c>
      <c r="C370" s="105" t="str">
        <f>VLOOKUP(B370,[1]Tabelle1!$A$1:$B$68,2,FALSE)</f>
        <v>Osnabrück</v>
      </c>
      <c r="D370" s="107">
        <v>2014</v>
      </c>
      <c r="E370" s="114">
        <v>10077</v>
      </c>
      <c r="F370" s="114">
        <v>283</v>
      </c>
      <c r="G370" s="114">
        <v>9794</v>
      </c>
      <c r="H370" s="113">
        <v>5900</v>
      </c>
      <c r="I370" s="114">
        <v>4177</v>
      </c>
      <c r="J370" s="114">
        <v>3329</v>
      </c>
      <c r="K370" s="114">
        <v>261</v>
      </c>
      <c r="L370" s="114">
        <v>3068</v>
      </c>
      <c r="M370" s="114">
        <v>2008</v>
      </c>
      <c r="N370" s="114">
        <v>1321</v>
      </c>
      <c r="O370" s="112">
        <v>6748</v>
      </c>
      <c r="P370" s="95">
        <v>22</v>
      </c>
      <c r="Q370" s="95">
        <v>6726</v>
      </c>
      <c r="R370" s="95">
        <v>3892</v>
      </c>
      <c r="S370" s="95">
        <v>2856</v>
      </c>
    </row>
    <row r="371" spans="2:19" x14ac:dyDescent="0.25">
      <c r="B371" s="116">
        <v>460</v>
      </c>
      <c r="C371" s="105" t="str">
        <f>VLOOKUP(B371,[1]Tabelle1!$A$1:$B$68,2,FALSE)</f>
        <v>Vechta</v>
      </c>
      <c r="D371" s="107">
        <v>2014</v>
      </c>
      <c r="E371" s="114">
        <v>6516</v>
      </c>
      <c r="F371" s="114">
        <v>123</v>
      </c>
      <c r="G371" s="114">
        <v>6393</v>
      </c>
      <c r="H371" s="113">
        <v>2763</v>
      </c>
      <c r="I371" s="114">
        <v>3753</v>
      </c>
      <c r="J371" s="114">
        <v>5466</v>
      </c>
      <c r="K371" s="114">
        <v>132</v>
      </c>
      <c r="L371" s="114">
        <v>5334</v>
      </c>
      <c r="M371" s="114">
        <v>2228</v>
      </c>
      <c r="N371" s="114">
        <v>3238</v>
      </c>
      <c r="O371" s="112">
        <v>1050</v>
      </c>
      <c r="P371" s="95">
        <v>-9</v>
      </c>
      <c r="Q371" s="95">
        <v>1059</v>
      </c>
      <c r="R371" s="95">
        <v>535</v>
      </c>
      <c r="S371" s="95">
        <v>515</v>
      </c>
    </row>
    <row r="372" spans="2:19" x14ac:dyDescent="0.25">
      <c r="B372" s="116">
        <v>461</v>
      </c>
      <c r="C372" s="105" t="str">
        <f>VLOOKUP(B372,[1]Tabelle1!$A$1:$B$68,2,FALSE)</f>
        <v>Wesermarsch</v>
      </c>
      <c r="D372" s="107">
        <v>2014</v>
      </c>
      <c r="E372" s="114">
        <v>1012</v>
      </c>
      <c r="F372" s="114">
        <v>88</v>
      </c>
      <c r="G372" s="114">
        <v>924</v>
      </c>
      <c r="H372" s="113">
        <v>704</v>
      </c>
      <c r="I372" s="114">
        <v>308</v>
      </c>
      <c r="J372" s="114">
        <v>732</v>
      </c>
      <c r="K372" s="114">
        <v>82</v>
      </c>
      <c r="L372" s="114">
        <v>650</v>
      </c>
      <c r="M372" s="114">
        <v>567</v>
      </c>
      <c r="N372" s="114">
        <v>165</v>
      </c>
      <c r="O372" s="112">
        <v>280</v>
      </c>
      <c r="P372" s="95">
        <v>6</v>
      </c>
      <c r="Q372" s="95">
        <v>274</v>
      </c>
      <c r="R372" s="95">
        <v>137</v>
      </c>
      <c r="S372" s="95">
        <v>143</v>
      </c>
    </row>
    <row r="373" spans="2:19" x14ac:dyDescent="0.25">
      <c r="B373" s="116">
        <v>462</v>
      </c>
      <c r="C373" s="105" t="str">
        <f>VLOOKUP(B373,[1]Tabelle1!$A$1:$B$68,2,FALSE)</f>
        <v>Wittmund</v>
      </c>
      <c r="D373" s="107">
        <v>2014</v>
      </c>
      <c r="E373" s="114">
        <v>614</v>
      </c>
      <c r="F373" s="114">
        <v>76</v>
      </c>
      <c r="G373" s="114">
        <v>538</v>
      </c>
      <c r="H373" s="113">
        <v>328</v>
      </c>
      <c r="I373" s="114">
        <v>286</v>
      </c>
      <c r="J373" s="114">
        <v>458</v>
      </c>
      <c r="K373" s="114">
        <v>50</v>
      </c>
      <c r="L373" s="114">
        <v>408</v>
      </c>
      <c r="M373" s="114">
        <v>225</v>
      </c>
      <c r="N373" s="114">
        <v>233</v>
      </c>
      <c r="O373" s="112">
        <v>156</v>
      </c>
      <c r="P373" s="95">
        <v>26</v>
      </c>
      <c r="Q373" s="95">
        <v>130</v>
      </c>
      <c r="R373" s="95">
        <v>103</v>
      </c>
      <c r="S373" s="95">
        <v>53</v>
      </c>
    </row>
    <row r="374" spans="2:19" x14ac:dyDescent="0.25">
      <c r="B374" s="93">
        <v>4</v>
      </c>
      <c r="C374" s="105" t="str">
        <f>VLOOKUP(B374,[1]Tabelle1!$A$1:$B$68,2,FALSE)</f>
        <v>Statistische Region Weser-Ems</v>
      </c>
      <c r="D374" s="106">
        <v>2014</v>
      </c>
      <c r="E374" s="110">
        <v>53966</v>
      </c>
      <c r="F374" s="110">
        <v>2276</v>
      </c>
      <c r="G374" s="110">
        <v>51690</v>
      </c>
      <c r="H374" s="109">
        <v>31774</v>
      </c>
      <c r="I374" s="110">
        <v>22192</v>
      </c>
      <c r="J374" s="110">
        <v>37400</v>
      </c>
      <c r="K374" s="110">
        <v>2257</v>
      </c>
      <c r="L374" s="110">
        <v>35143</v>
      </c>
      <c r="M374" s="110">
        <v>22452</v>
      </c>
      <c r="N374" s="110">
        <v>14948</v>
      </c>
      <c r="O374" s="108">
        <v>16566</v>
      </c>
      <c r="P374" s="95">
        <v>19</v>
      </c>
      <c r="Q374" s="95">
        <v>16547</v>
      </c>
      <c r="R374" s="95">
        <v>9322</v>
      </c>
      <c r="S374" s="95">
        <v>7244</v>
      </c>
    </row>
    <row r="375" spans="2:19" x14ac:dyDescent="0.25">
      <c r="B375" s="93">
        <v>0</v>
      </c>
      <c r="C375" s="105" t="str">
        <f>VLOOKUP(B375,[1]Tabelle1!$A$1:$B$68,2,FALSE)</f>
        <v>Niedersachsen</v>
      </c>
      <c r="D375" s="106">
        <v>2014</v>
      </c>
      <c r="E375" s="110">
        <v>139181</v>
      </c>
      <c r="F375" s="110">
        <v>13013</v>
      </c>
      <c r="G375" s="110">
        <v>126168</v>
      </c>
      <c r="H375" s="109">
        <v>83393</v>
      </c>
      <c r="I375" s="110">
        <v>55788</v>
      </c>
      <c r="J375" s="110">
        <v>85138</v>
      </c>
      <c r="K375" s="110">
        <v>9649</v>
      </c>
      <c r="L375" s="110">
        <v>75489</v>
      </c>
      <c r="M375" s="110">
        <v>53314</v>
      </c>
      <c r="N375" s="110">
        <v>31824</v>
      </c>
      <c r="O375" s="108">
        <v>54043</v>
      </c>
      <c r="P375" s="95">
        <v>3364</v>
      </c>
      <c r="Q375" s="95">
        <v>50679</v>
      </c>
      <c r="R375" s="95">
        <v>30079</v>
      </c>
      <c r="S375" s="95">
        <v>23964</v>
      </c>
    </row>
    <row r="376" spans="2:19" x14ac:dyDescent="0.25">
      <c r="B376" s="116">
        <v>101</v>
      </c>
      <c r="C376" s="105" t="str">
        <f>VLOOKUP(B376,[1]Tabelle1!$A$1:$B$68,2,FALSE)</f>
        <v>Braunschweig  Stadt</v>
      </c>
      <c r="D376" s="107">
        <v>2013</v>
      </c>
      <c r="E376" s="114">
        <v>7698</v>
      </c>
      <c r="F376" s="114">
        <v>374</v>
      </c>
      <c r="G376" s="114">
        <v>7324</v>
      </c>
      <c r="H376" s="113">
        <v>4724</v>
      </c>
      <c r="I376" s="114">
        <v>2974</v>
      </c>
      <c r="J376" s="114">
        <v>2165</v>
      </c>
      <c r="K376" s="114">
        <v>394</v>
      </c>
      <c r="L376" s="114">
        <v>1771</v>
      </c>
      <c r="M376" s="114">
        <v>1344</v>
      </c>
      <c r="N376" s="114">
        <v>821</v>
      </c>
      <c r="O376" s="112">
        <v>5533</v>
      </c>
      <c r="P376" s="95">
        <v>-20</v>
      </c>
      <c r="Q376" s="95">
        <v>5553</v>
      </c>
      <c r="R376" s="95">
        <v>3380</v>
      </c>
      <c r="S376" s="95">
        <v>2153</v>
      </c>
    </row>
    <row r="377" spans="2:19" x14ac:dyDescent="0.25">
      <c r="B377" s="116">
        <v>102</v>
      </c>
      <c r="C377" s="105" t="str">
        <f>VLOOKUP(B377,[1]Tabelle1!$A$1:$B$68,2,FALSE)</f>
        <v>Salzgitter  Stadt</v>
      </c>
      <c r="D377" s="107">
        <v>2013</v>
      </c>
      <c r="E377" s="114">
        <v>974</v>
      </c>
      <c r="F377" s="114">
        <v>77</v>
      </c>
      <c r="G377" s="114">
        <v>897</v>
      </c>
      <c r="H377" s="113">
        <v>663</v>
      </c>
      <c r="I377" s="114">
        <v>311</v>
      </c>
      <c r="J377" s="114">
        <v>703</v>
      </c>
      <c r="K377" s="114">
        <v>128</v>
      </c>
      <c r="L377" s="114">
        <v>575</v>
      </c>
      <c r="M377" s="114">
        <v>511</v>
      </c>
      <c r="N377" s="114">
        <v>192</v>
      </c>
      <c r="O377" s="112">
        <v>271</v>
      </c>
      <c r="P377" s="95">
        <v>-51</v>
      </c>
      <c r="Q377" s="95">
        <v>322</v>
      </c>
      <c r="R377" s="95">
        <v>152</v>
      </c>
      <c r="S377" s="95">
        <v>119</v>
      </c>
    </row>
    <row r="378" spans="2:19" x14ac:dyDescent="0.25">
      <c r="B378" s="116">
        <v>103</v>
      </c>
      <c r="C378" s="105" t="str">
        <f>VLOOKUP(B378,[1]Tabelle1!$A$1:$B$68,2,FALSE)</f>
        <v>Wolfsburg  Stadt</v>
      </c>
      <c r="D378" s="107">
        <v>2013</v>
      </c>
      <c r="E378" s="114">
        <v>2146</v>
      </c>
      <c r="F378" s="114">
        <v>176</v>
      </c>
      <c r="G378" s="114">
        <v>1970</v>
      </c>
      <c r="H378" s="113">
        <v>1346</v>
      </c>
      <c r="I378" s="114">
        <v>800</v>
      </c>
      <c r="J378" s="114">
        <v>1112</v>
      </c>
      <c r="K378" s="114">
        <v>163</v>
      </c>
      <c r="L378" s="114">
        <v>949</v>
      </c>
      <c r="M378" s="114">
        <v>715</v>
      </c>
      <c r="N378" s="114">
        <v>397</v>
      </c>
      <c r="O378" s="112">
        <v>1034</v>
      </c>
      <c r="P378" s="95">
        <v>13</v>
      </c>
      <c r="Q378" s="95">
        <v>1021</v>
      </c>
      <c r="R378" s="95">
        <v>631</v>
      </c>
      <c r="S378" s="95">
        <v>403</v>
      </c>
    </row>
    <row r="379" spans="2:19" x14ac:dyDescent="0.25">
      <c r="B379" s="116">
        <v>151</v>
      </c>
      <c r="C379" s="105" t="str">
        <f>VLOOKUP(B379,[1]Tabelle1!$A$1:$B$68,2,FALSE)</f>
        <v>Gifhorn</v>
      </c>
      <c r="D379" s="107">
        <v>2013</v>
      </c>
      <c r="E379" s="114">
        <v>1038</v>
      </c>
      <c r="F379" s="114">
        <v>155</v>
      </c>
      <c r="G379" s="114">
        <v>883</v>
      </c>
      <c r="H379" s="113">
        <v>638</v>
      </c>
      <c r="I379" s="114">
        <v>400</v>
      </c>
      <c r="J379" s="114">
        <v>674</v>
      </c>
      <c r="K379" s="114">
        <v>156</v>
      </c>
      <c r="L379" s="114">
        <v>518</v>
      </c>
      <c r="M379" s="114">
        <v>444</v>
      </c>
      <c r="N379" s="114">
        <v>230</v>
      </c>
      <c r="O379" s="112">
        <v>364</v>
      </c>
      <c r="P379" s="95">
        <v>-1</v>
      </c>
      <c r="Q379" s="95">
        <v>365</v>
      </c>
      <c r="R379" s="95">
        <v>194</v>
      </c>
      <c r="S379" s="95">
        <v>170</v>
      </c>
    </row>
    <row r="380" spans="2:19" x14ac:dyDescent="0.25">
      <c r="B380" s="116">
        <v>153</v>
      </c>
      <c r="C380" s="105" t="str">
        <f>VLOOKUP(B380,[1]Tabelle1!$A$1:$B$68,2,FALSE)</f>
        <v>Goslar</v>
      </c>
      <c r="D380" s="107">
        <v>2013</v>
      </c>
      <c r="E380" s="114">
        <v>1293</v>
      </c>
      <c r="F380" s="114">
        <v>146</v>
      </c>
      <c r="G380" s="114">
        <v>1147</v>
      </c>
      <c r="H380" s="113">
        <v>826</v>
      </c>
      <c r="I380" s="114">
        <v>467</v>
      </c>
      <c r="J380" s="114">
        <v>701</v>
      </c>
      <c r="K380" s="114">
        <v>143</v>
      </c>
      <c r="L380" s="114">
        <v>558</v>
      </c>
      <c r="M380" s="114">
        <v>435</v>
      </c>
      <c r="N380" s="114">
        <v>266</v>
      </c>
      <c r="O380" s="112">
        <v>592</v>
      </c>
      <c r="P380" s="95">
        <v>3</v>
      </c>
      <c r="Q380" s="95">
        <v>589</v>
      </c>
      <c r="R380" s="95">
        <v>391</v>
      </c>
      <c r="S380" s="95">
        <v>201</v>
      </c>
    </row>
    <row r="381" spans="2:19" x14ac:dyDescent="0.25">
      <c r="B381" s="116">
        <v>154</v>
      </c>
      <c r="C381" s="105" t="str">
        <f>VLOOKUP(B381,[1]Tabelle1!$A$1:$B$68,2,FALSE)</f>
        <v>Helmstedt</v>
      </c>
      <c r="D381" s="107">
        <v>2013</v>
      </c>
      <c r="E381" s="114">
        <v>623</v>
      </c>
      <c r="F381" s="114">
        <v>69</v>
      </c>
      <c r="G381" s="114">
        <v>554</v>
      </c>
      <c r="H381" s="113">
        <v>428</v>
      </c>
      <c r="I381" s="114">
        <v>195</v>
      </c>
      <c r="J381" s="114">
        <v>482</v>
      </c>
      <c r="K381" s="114">
        <v>81</v>
      </c>
      <c r="L381" s="114">
        <v>401</v>
      </c>
      <c r="M381" s="114">
        <v>366</v>
      </c>
      <c r="N381" s="114">
        <v>116</v>
      </c>
      <c r="O381" s="112">
        <v>141</v>
      </c>
      <c r="P381" s="95">
        <v>-12</v>
      </c>
      <c r="Q381" s="95">
        <v>153</v>
      </c>
      <c r="R381" s="95">
        <v>62</v>
      </c>
      <c r="S381" s="95">
        <v>79</v>
      </c>
    </row>
    <row r="382" spans="2:19" x14ac:dyDescent="0.25">
      <c r="B382" s="116">
        <v>155</v>
      </c>
      <c r="C382" s="105" t="str">
        <f>VLOOKUP(B382,[1]Tabelle1!$A$1:$B$68,2,FALSE)</f>
        <v>Northeim</v>
      </c>
      <c r="D382" s="107">
        <v>2013</v>
      </c>
      <c r="E382" s="114">
        <v>629</v>
      </c>
      <c r="F382" s="114">
        <v>113</v>
      </c>
      <c r="G382" s="114">
        <v>516</v>
      </c>
      <c r="H382" s="113">
        <v>355</v>
      </c>
      <c r="I382" s="114">
        <v>274</v>
      </c>
      <c r="J382" s="114">
        <v>447</v>
      </c>
      <c r="K382" s="114">
        <v>111</v>
      </c>
      <c r="L382" s="114">
        <v>336</v>
      </c>
      <c r="M382" s="114">
        <v>270</v>
      </c>
      <c r="N382" s="114">
        <v>177</v>
      </c>
      <c r="O382" s="112">
        <v>182</v>
      </c>
      <c r="P382" s="95">
        <v>2</v>
      </c>
      <c r="Q382" s="95">
        <v>180</v>
      </c>
      <c r="R382" s="95">
        <v>85</v>
      </c>
      <c r="S382" s="95">
        <v>97</v>
      </c>
    </row>
    <row r="383" spans="2:19" x14ac:dyDescent="0.25">
      <c r="B383" s="116">
        <v>157</v>
      </c>
      <c r="C383" s="105" t="str">
        <f>VLOOKUP(B383,[1]Tabelle1!$A$1:$B$68,2,FALSE)</f>
        <v>Peine</v>
      </c>
      <c r="D383" s="107">
        <v>2013</v>
      </c>
      <c r="E383" s="114">
        <v>693</v>
      </c>
      <c r="F383" s="114">
        <v>97</v>
      </c>
      <c r="G383" s="114">
        <v>596</v>
      </c>
      <c r="H383" s="113">
        <v>410</v>
      </c>
      <c r="I383" s="114">
        <v>283</v>
      </c>
      <c r="J383" s="114">
        <v>399</v>
      </c>
      <c r="K383" s="114">
        <v>101</v>
      </c>
      <c r="L383" s="114">
        <v>298</v>
      </c>
      <c r="M383" s="114">
        <v>258</v>
      </c>
      <c r="N383" s="114">
        <v>141</v>
      </c>
      <c r="O383" s="112">
        <v>294</v>
      </c>
      <c r="P383" s="95">
        <v>-4</v>
      </c>
      <c r="Q383" s="95">
        <v>298</v>
      </c>
      <c r="R383" s="95">
        <v>152</v>
      </c>
      <c r="S383" s="95">
        <v>142</v>
      </c>
    </row>
    <row r="384" spans="2:19" x14ac:dyDescent="0.25">
      <c r="B384" s="116">
        <v>158</v>
      </c>
      <c r="C384" s="105" t="str">
        <f>VLOOKUP(B384,[1]Tabelle1!$A$1:$B$68,2,FALSE)</f>
        <v>Wolfenbüttel</v>
      </c>
      <c r="D384" s="107">
        <v>2013</v>
      </c>
      <c r="E384" s="114">
        <v>698</v>
      </c>
      <c r="F384" s="114">
        <v>95</v>
      </c>
      <c r="G384" s="114">
        <v>603</v>
      </c>
      <c r="H384" s="113">
        <v>398</v>
      </c>
      <c r="I384" s="114">
        <v>300</v>
      </c>
      <c r="J384" s="114">
        <v>480</v>
      </c>
      <c r="K384" s="114">
        <v>110</v>
      </c>
      <c r="L384" s="114">
        <v>370</v>
      </c>
      <c r="M384" s="114">
        <v>322</v>
      </c>
      <c r="N384" s="114">
        <v>158</v>
      </c>
      <c r="O384" s="112">
        <v>218</v>
      </c>
      <c r="P384" s="95">
        <v>-15</v>
      </c>
      <c r="Q384" s="95">
        <v>233</v>
      </c>
      <c r="R384" s="95">
        <v>76</v>
      </c>
      <c r="S384" s="95">
        <v>142</v>
      </c>
    </row>
    <row r="385" spans="2:19" x14ac:dyDescent="0.25">
      <c r="B385" s="116">
        <v>159</v>
      </c>
      <c r="C385" s="105" t="str">
        <f>VLOOKUP(B385,[1]Tabelle1!$A$1:$B$68,2,FALSE)</f>
        <v>Göttingen</v>
      </c>
      <c r="D385" s="107">
        <v>2013</v>
      </c>
      <c r="E385" s="114">
        <v>10266</v>
      </c>
      <c r="F385" s="114">
        <v>2564</v>
      </c>
      <c r="G385" s="114">
        <v>7702</v>
      </c>
      <c r="H385" s="113">
        <v>5449</v>
      </c>
      <c r="I385" s="114">
        <v>4817</v>
      </c>
      <c r="J385" s="114">
        <v>2906</v>
      </c>
      <c r="K385" s="114">
        <v>648</v>
      </c>
      <c r="L385" s="114">
        <v>2258</v>
      </c>
      <c r="M385" s="114">
        <v>1426</v>
      </c>
      <c r="N385" s="114">
        <v>1480</v>
      </c>
      <c r="O385" s="112">
        <v>7360</v>
      </c>
      <c r="P385" s="95">
        <v>1916</v>
      </c>
      <c r="Q385" s="95">
        <v>5444</v>
      </c>
      <c r="R385" s="95">
        <v>4023</v>
      </c>
      <c r="S385" s="95">
        <v>3337</v>
      </c>
    </row>
    <row r="386" spans="2:19" x14ac:dyDescent="0.25">
      <c r="B386" s="93">
        <v>1</v>
      </c>
      <c r="C386" s="105" t="str">
        <f>VLOOKUP(B386,[1]Tabelle1!$A$1:$B$68,2,FALSE)</f>
        <v>Statistische Region Braunschweig</v>
      </c>
      <c r="D386" s="106">
        <v>2013</v>
      </c>
      <c r="E386" s="110">
        <v>26058</v>
      </c>
      <c r="F386" s="110">
        <v>3866</v>
      </c>
      <c r="G386" s="110">
        <v>22192</v>
      </c>
      <c r="H386" s="109">
        <v>15237</v>
      </c>
      <c r="I386" s="110">
        <v>10821</v>
      </c>
      <c r="J386" s="110">
        <v>10069</v>
      </c>
      <c r="K386" s="110">
        <v>2035</v>
      </c>
      <c r="L386" s="110">
        <v>8034</v>
      </c>
      <c r="M386" s="110">
        <v>6091</v>
      </c>
      <c r="N386" s="110">
        <v>3978</v>
      </c>
      <c r="O386" s="108">
        <v>15989</v>
      </c>
      <c r="P386" s="95">
        <v>1831</v>
      </c>
      <c r="Q386" s="95">
        <v>14158</v>
      </c>
      <c r="R386" s="95">
        <v>9146</v>
      </c>
      <c r="S386" s="95">
        <v>6843</v>
      </c>
    </row>
    <row r="387" spans="2:19" x14ac:dyDescent="0.25">
      <c r="B387" s="116">
        <v>241</v>
      </c>
      <c r="C387" s="105" t="str">
        <f>VLOOKUP(B387,[1]Tabelle1!$A$1:$B$68,2,FALSE)</f>
        <v>Hannover  Region</v>
      </c>
      <c r="D387" s="107">
        <v>2013</v>
      </c>
      <c r="E387" s="114">
        <v>14010</v>
      </c>
      <c r="F387" s="114">
        <v>1562</v>
      </c>
      <c r="G387" s="114">
        <v>12448</v>
      </c>
      <c r="H387" s="113">
        <v>8326</v>
      </c>
      <c r="I387" s="114">
        <v>5684</v>
      </c>
      <c r="J387" s="114">
        <v>9347</v>
      </c>
      <c r="K387" s="114">
        <v>1863</v>
      </c>
      <c r="L387" s="114">
        <v>7484</v>
      </c>
      <c r="M387" s="114">
        <v>5850</v>
      </c>
      <c r="N387" s="114">
        <v>3497</v>
      </c>
      <c r="O387" s="112">
        <v>4663</v>
      </c>
      <c r="P387" s="95">
        <v>-301</v>
      </c>
      <c r="Q387" s="95">
        <v>4964</v>
      </c>
      <c r="R387" s="95">
        <v>2476</v>
      </c>
      <c r="S387" s="95">
        <v>2187</v>
      </c>
    </row>
    <row r="388" spans="2:19" x14ac:dyDescent="0.25">
      <c r="B388" s="116">
        <v>241001</v>
      </c>
      <c r="C388" s="105" t="str">
        <f>VLOOKUP(B388,[1]Tabelle1!$A$1:$B$68,2,FALSE)</f>
        <v>dav. Hannover  Lhst.</v>
      </c>
      <c r="D388" s="107">
        <v>2013</v>
      </c>
      <c r="E388" s="114">
        <v>8720</v>
      </c>
      <c r="F388" s="114">
        <v>872</v>
      </c>
      <c r="G388" s="114">
        <v>7848</v>
      </c>
      <c r="H388" s="113">
        <v>5024</v>
      </c>
      <c r="I388" s="114">
        <v>3696</v>
      </c>
      <c r="J388" s="114">
        <v>5691</v>
      </c>
      <c r="K388" s="114">
        <v>1002</v>
      </c>
      <c r="L388" s="114">
        <v>4689</v>
      </c>
      <c r="M388" s="114">
        <v>3551</v>
      </c>
      <c r="N388" s="114">
        <v>2140</v>
      </c>
      <c r="O388" s="112">
        <v>3029</v>
      </c>
      <c r="P388" s="95">
        <v>-130</v>
      </c>
      <c r="Q388" s="95">
        <v>3159</v>
      </c>
      <c r="R388" s="95">
        <v>1473</v>
      </c>
      <c r="S388" s="95">
        <v>1556</v>
      </c>
    </row>
    <row r="389" spans="2:19" x14ac:dyDescent="0.25">
      <c r="B389" s="116">
        <v>241999</v>
      </c>
      <c r="C389" s="105" t="str">
        <f>VLOOKUP(B389,[1]Tabelle1!$A$1:$B$68,2,FALSE)</f>
        <v>dav. Hannover  Umland</v>
      </c>
      <c r="D389" s="107">
        <v>2013</v>
      </c>
      <c r="E389" s="114">
        <v>5290</v>
      </c>
      <c r="F389" s="114">
        <v>690</v>
      </c>
      <c r="G389" s="114">
        <v>4600</v>
      </c>
      <c r="H389" s="113">
        <v>3302</v>
      </c>
      <c r="I389" s="114">
        <v>1988</v>
      </c>
      <c r="J389" s="114">
        <v>3656</v>
      </c>
      <c r="K389" s="114">
        <v>861</v>
      </c>
      <c r="L389" s="114">
        <v>2795</v>
      </c>
      <c r="M389" s="114">
        <v>2299</v>
      </c>
      <c r="N389" s="114">
        <v>1357</v>
      </c>
      <c r="O389" s="112">
        <v>1634</v>
      </c>
      <c r="P389" s="95">
        <v>-171</v>
      </c>
      <c r="Q389" s="95">
        <v>1805</v>
      </c>
      <c r="R389" s="95">
        <v>1003</v>
      </c>
      <c r="S389" s="95">
        <v>631</v>
      </c>
    </row>
    <row r="390" spans="2:19" x14ac:dyDescent="0.25">
      <c r="B390" s="116">
        <v>251</v>
      </c>
      <c r="C390" s="105" t="str">
        <f>VLOOKUP(B390,[1]Tabelle1!$A$1:$B$68,2,FALSE)</f>
        <v>Diepholz</v>
      </c>
      <c r="D390" s="107">
        <v>2013</v>
      </c>
      <c r="E390" s="114">
        <v>3716</v>
      </c>
      <c r="F390" s="114">
        <v>161</v>
      </c>
      <c r="G390" s="114">
        <v>3555</v>
      </c>
      <c r="H390" s="113">
        <v>2246</v>
      </c>
      <c r="I390" s="114">
        <v>1470</v>
      </c>
      <c r="J390" s="114">
        <v>3317</v>
      </c>
      <c r="K390" s="114">
        <v>215</v>
      </c>
      <c r="L390" s="114">
        <v>3102</v>
      </c>
      <c r="M390" s="114">
        <v>1983</v>
      </c>
      <c r="N390" s="114">
        <v>1334</v>
      </c>
      <c r="O390" s="112">
        <v>399</v>
      </c>
      <c r="P390" s="95">
        <v>-54</v>
      </c>
      <c r="Q390" s="95">
        <v>453</v>
      </c>
      <c r="R390" s="95">
        <v>263</v>
      </c>
      <c r="S390" s="95">
        <v>136</v>
      </c>
    </row>
    <row r="391" spans="2:19" x14ac:dyDescent="0.25">
      <c r="B391" s="116">
        <v>252</v>
      </c>
      <c r="C391" s="105" t="str">
        <f>VLOOKUP(B391,[1]Tabelle1!$A$1:$B$68,2,FALSE)</f>
        <v>Hameln-Pyrmont</v>
      </c>
      <c r="D391" s="107">
        <v>2013</v>
      </c>
      <c r="E391" s="114">
        <v>1087</v>
      </c>
      <c r="F391" s="114">
        <v>164</v>
      </c>
      <c r="G391" s="114">
        <v>923</v>
      </c>
      <c r="H391" s="113">
        <v>599</v>
      </c>
      <c r="I391" s="114">
        <v>488</v>
      </c>
      <c r="J391" s="114">
        <v>716</v>
      </c>
      <c r="K391" s="114">
        <v>175</v>
      </c>
      <c r="L391" s="114">
        <v>541</v>
      </c>
      <c r="M391" s="114">
        <v>412</v>
      </c>
      <c r="N391" s="114">
        <v>304</v>
      </c>
      <c r="O391" s="112">
        <v>371</v>
      </c>
      <c r="P391" s="95">
        <v>-11</v>
      </c>
      <c r="Q391" s="95">
        <v>382</v>
      </c>
      <c r="R391" s="95">
        <v>187</v>
      </c>
      <c r="S391" s="95">
        <v>184</v>
      </c>
    </row>
    <row r="392" spans="2:19" x14ac:dyDescent="0.25">
      <c r="B392" s="116">
        <v>254</v>
      </c>
      <c r="C392" s="105" t="str">
        <f>VLOOKUP(B392,[1]Tabelle1!$A$1:$B$68,2,FALSE)</f>
        <v>Hildesheim</v>
      </c>
      <c r="D392" s="107">
        <v>2013</v>
      </c>
      <c r="E392" s="114">
        <v>2077</v>
      </c>
      <c r="F392" s="114">
        <v>269</v>
      </c>
      <c r="G392" s="114">
        <v>1808</v>
      </c>
      <c r="H392" s="113">
        <v>1166</v>
      </c>
      <c r="I392" s="114">
        <v>911</v>
      </c>
      <c r="J392" s="114">
        <v>1524</v>
      </c>
      <c r="K392" s="114">
        <v>304</v>
      </c>
      <c r="L392" s="114">
        <v>1220</v>
      </c>
      <c r="M392" s="114">
        <v>861</v>
      </c>
      <c r="N392" s="114">
        <v>663</v>
      </c>
      <c r="O392" s="112">
        <v>553</v>
      </c>
      <c r="P392" s="95">
        <v>-35</v>
      </c>
      <c r="Q392" s="95">
        <v>588</v>
      </c>
      <c r="R392" s="95">
        <v>305</v>
      </c>
      <c r="S392" s="95">
        <v>248</v>
      </c>
    </row>
    <row r="393" spans="2:19" x14ac:dyDescent="0.25">
      <c r="B393" s="116">
        <v>255</v>
      </c>
      <c r="C393" s="105" t="str">
        <f>VLOOKUP(B393,[1]Tabelle1!$A$1:$B$68,2,FALSE)</f>
        <v>Holzminden</v>
      </c>
      <c r="D393" s="107">
        <v>2013</v>
      </c>
      <c r="E393" s="114">
        <v>353</v>
      </c>
      <c r="F393" s="114">
        <v>78</v>
      </c>
      <c r="G393" s="114">
        <v>275</v>
      </c>
      <c r="H393" s="113">
        <v>211</v>
      </c>
      <c r="I393" s="114">
        <v>142</v>
      </c>
      <c r="J393" s="114">
        <v>259</v>
      </c>
      <c r="K393" s="114">
        <v>74</v>
      </c>
      <c r="L393" s="114">
        <v>185</v>
      </c>
      <c r="M393" s="114">
        <v>165</v>
      </c>
      <c r="N393" s="114">
        <v>94</v>
      </c>
      <c r="O393" s="112">
        <v>94</v>
      </c>
      <c r="P393" s="95">
        <v>4</v>
      </c>
      <c r="Q393" s="95">
        <v>90</v>
      </c>
      <c r="R393" s="95">
        <v>46</v>
      </c>
      <c r="S393" s="95">
        <v>48</v>
      </c>
    </row>
    <row r="394" spans="2:19" x14ac:dyDescent="0.25">
      <c r="B394" s="116">
        <v>256</v>
      </c>
      <c r="C394" s="105" t="str">
        <f>VLOOKUP(B394,[1]Tabelle1!$A$1:$B$68,2,FALSE)</f>
        <v>Nienburg (Weser)</v>
      </c>
      <c r="D394" s="107">
        <v>2013</v>
      </c>
      <c r="E394" s="114">
        <v>2716</v>
      </c>
      <c r="F394" s="114">
        <v>95</v>
      </c>
      <c r="G394" s="114">
        <v>2621</v>
      </c>
      <c r="H394" s="113">
        <v>1694</v>
      </c>
      <c r="I394" s="114">
        <v>1022</v>
      </c>
      <c r="J394" s="114">
        <v>2487</v>
      </c>
      <c r="K394" s="114">
        <v>90</v>
      </c>
      <c r="L394" s="114">
        <v>2397</v>
      </c>
      <c r="M394" s="114">
        <v>1597</v>
      </c>
      <c r="N394" s="114">
        <v>890</v>
      </c>
      <c r="O394" s="112">
        <v>229</v>
      </c>
      <c r="P394" s="95">
        <v>5</v>
      </c>
      <c r="Q394" s="95">
        <v>224</v>
      </c>
      <c r="R394" s="95">
        <v>97</v>
      </c>
      <c r="S394" s="95">
        <v>132</v>
      </c>
    </row>
    <row r="395" spans="2:19" x14ac:dyDescent="0.25">
      <c r="B395" s="116">
        <v>257</v>
      </c>
      <c r="C395" s="105" t="str">
        <f>VLOOKUP(B395,[1]Tabelle1!$A$1:$B$68,2,FALSE)</f>
        <v>Schaumburg</v>
      </c>
      <c r="D395" s="107">
        <v>2013</v>
      </c>
      <c r="E395" s="114">
        <v>1026</v>
      </c>
      <c r="F395" s="114">
        <v>138</v>
      </c>
      <c r="G395" s="114">
        <v>888</v>
      </c>
      <c r="H395" s="113">
        <v>679</v>
      </c>
      <c r="I395" s="114">
        <v>347</v>
      </c>
      <c r="J395" s="114">
        <v>750</v>
      </c>
      <c r="K395" s="114">
        <v>179</v>
      </c>
      <c r="L395" s="114">
        <v>571</v>
      </c>
      <c r="M395" s="114">
        <v>514</v>
      </c>
      <c r="N395" s="114">
        <v>236</v>
      </c>
      <c r="O395" s="112">
        <v>276</v>
      </c>
      <c r="P395" s="95">
        <v>-41</v>
      </c>
      <c r="Q395" s="95">
        <v>317</v>
      </c>
      <c r="R395" s="95">
        <v>165</v>
      </c>
      <c r="S395" s="95">
        <v>111</v>
      </c>
    </row>
    <row r="396" spans="2:19" x14ac:dyDescent="0.25">
      <c r="B396" s="93">
        <v>2</v>
      </c>
      <c r="C396" s="105" t="str">
        <f>VLOOKUP(B396,[1]Tabelle1!$A$1:$B$68,2,FALSE)</f>
        <v>Statistische Region Hannover</v>
      </c>
      <c r="D396" s="106">
        <v>2013</v>
      </c>
      <c r="E396" s="110">
        <v>24985</v>
      </c>
      <c r="F396" s="110">
        <v>2467</v>
      </c>
      <c r="G396" s="110">
        <v>22518</v>
      </c>
      <c r="H396" s="109">
        <v>14921</v>
      </c>
      <c r="I396" s="110">
        <v>10064</v>
      </c>
      <c r="J396" s="110">
        <v>18400</v>
      </c>
      <c r="K396" s="110">
        <v>2900</v>
      </c>
      <c r="L396" s="110">
        <v>15500</v>
      </c>
      <c r="M396" s="110">
        <v>11382</v>
      </c>
      <c r="N396" s="110">
        <v>7018</v>
      </c>
      <c r="O396" s="108">
        <v>6585</v>
      </c>
      <c r="P396" s="95">
        <v>-433</v>
      </c>
      <c r="Q396" s="95">
        <v>7018</v>
      </c>
      <c r="R396" s="95">
        <v>3539</v>
      </c>
      <c r="S396" s="95">
        <v>3046</v>
      </c>
    </row>
    <row r="397" spans="2:19" x14ac:dyDescent="0.25">
      <c r="B397" s="116">
        <v>351</v>
      </c>
      <c r="C397" s="105" t="str">
        <f>VLOOKUP(B397,[1]Tabelle1!$A$1:$B$68,2,FALSE)</f>
        <v>Celle</v>
      </c>
      <c r="D397" s="107">
        <v>2013</v>
      </c>
      <c r="E397" s="114">
        <v>1153</v>
      </c>
      <c r="F397" s="114">
        <v>246</v>
      </c>
      <c r="G397" s="114">
        <v>907</v>
      </c>
      <c r="H397" s="113">
        <v>673</v>
      </c>
      <c r="I397" s="114">
        <v>480</v>
      </c>
      <c r="J397" s="114">
        <v>835</v>
      </c>
      <c r="K397" s="114">
        <v>237</v>
      </c>
      <c r="L397" s="114">
        <v>598</v>
      </c>
      <c r="M397" s="114">
        <v>494</v>
      </c>
      <c r="N397" s="114">
        <v>341</v>
      </c>
      <c r="O397" s="112">
        <v>318</v>
      </c>
      <c r="P397" s="95">
        <v>9</v>
      </c>
      <c r="Q397" s="95">
        <v>309</v>
      </c>
      <c r="R397" s="95">
        <v>179</v>
      </c>
      <c r="S397" s="95">
        <v>139</v>
      </c>
    </row>
    <row r="398" spans="2:19" x14ac:dyDescent="0.25">
      <c r="B398" s="116">
        <v>352</v>
      </c>
      <c r="C398" s="105" t="str">
        <f>VLOOKUP(B398,[1]Tabelle1!$A$1:$B$68,2,FALSE)</f>
        <v>Cuxhaven</v>
      </c>
      <c r="D398" s="107">
        <v>2013</v>
      </c>
      <c r="E398" s="114">
        <v>1288</v>
      </c>
      <c r="F398" s="114">
        <v>186</v>
      </c>
      <c r="G398" s="114">
        <v>1102</v>
      </c>
      <c r="H398" s="113">
        <v>789</v>
      </c>
      <c r="I398" s="114">
        <v>499</v>
      </c>
      <c r="J398" s="114">
        <v>1134</v>
      </c>
      <c r="K398" s="114">
        <v>217</v>
      </c>
      <c r="L398" s="114">
        <v>917</v>
      </c>
      <c r="M398" s="114">
        <v>738</v>
      </c>
      <c r="N398" s="114">
        <v>396</v>
      </c>
      <c r="O398" s="112">
        <v>154</v>
      </c>
      <c r="P398" s="95">
        <v>-31</v>
      </c>
      <c r="Q398" s="95">
        <v>185</v>
      </c>
      <c r="R398" s="95">
        <v>51</v>
      </c>
      <c r="S398" s="95">
        <v>103</v>
      </c>
    </row>
    <row r="399" spans="2:19" x14ac:dyDescent="0.25">
      <c r="B399" s="116">
        <v>353</v>
      </c>
      <c r="C399" s="105" t="str">
        <f>VLOOKUP(B399,[1]Tabelle1!$A$1:$B$68,2,FALSE)</f>
        <v>Harburg</v>
      </c>
      <c r="D399" s="107">
        <v>2013</v>
      </c>
      <c r="E399" s="114">
        <v>2633</v>
      </c>
      <c r="F399" s="114">
        <v>317</v>
      </c>
      <c r="G399" s="114">
        <v>2316</v>
      </c>
      <c r="H399" s="113">
        <v>1701</v>
      </c>
      <c r="I399" s="114">
        <v>932</v>
      </c>
      <c r="J399" s="114">
        <v>1847</v>
      </c>
      <c r="K399" s="114">
        <v>298</v>
      </c>
      <c r="L399" s="114">
        <v>1549</v>
      </c>
      <c r="M399" s="114">
        <v>1302</v>
      </c>
      <c r="N399" s="114">
        <v>545</v>
      </c>
      <c r="O399" s="112">
        <v>786</v>
      </c>
      <c r="P399" s="95">
        <v>19</v>
      </c>
      <c r="Q399" s="95">
        <v>767</v>
      </c>
      <c r="R399" s="95">
        <v>399</v>
      </c>
      <c r="S399" s="95">
        <v>387</v>
      </c>
    </row>
    <row r="400" spans="2:19" x14ac:dyDescent="0.25">
      <c r="B400" s="116">
        <v>354</v>
      </c>
      <c r="C400" s="105" t="str">
        <f>VLOOKUP(B400,[1]Tabelle1!$A$1:$B$68,2,FALSE)</f>
        <v>Lüchow-Dannenberg</v>
      </c>
      <c r="D400" s="107">
        <v>2013</v>
      </c>
      <c r="E400" s="114">
        <v>719</v>
      </c>
      <c r="F400" s="114">
        <v>56</v>
      </c>
      <c r="G400" s="114">
        <v>663</v>
      </c>
      <c r="H400" s="113">
        <v>513</v>
      </c>
      <c r="I400" s="114">
        <v>206</v>
      </c>
      <c r="J400" s="114">
        <v>548</v>
      </c>
      <c r="K400" s="114">
        <v>77</v>
      </c>
      <c r="L400" s="114">
        <v>471</v>
      </c>
      <c r="M400" s="114">
        <v>407</v>
      </c>
      <c r="N400" s="114">
        <v>141</v>
      </c>
      <c r="O400" s="112">
        <v>171</v>
      </c>
      <c r="P400" s="95">
        <v>-21</v>
      </c>
      <c r="Q400" s="95">
        <v>192</v>
      </c>
      <c r="R400" s="95">
        <v>106</v>
      </c>
      <c r="S400" s="95">
        <v>65</v>
      </c>
    </row>
    <row r="401" spans="2:19" x14ac:dyDescent="0.25">
      <c r="B401" s="116">
        <v>355</v>
      </c>
      <c r="C401" s="105" t="str">
        <f>VLOOKUP(B401,[1]Tabelle1!$A$1:$B$68,2,FALSE)</f>
        <v>Lüneburg</v>
      </c>
      <c r="D401" s="107">
        <v>2013</v>
      </c>
      <c r="E401" s="114">
        <v>1389</v>
      </c>
      <c r="F401" s="114">
        <v>236</v>
      </c>
      <c r="G401" s="114">
        <v>1153</v>
      </c>
      <c r="H401" s="113">
        <v>802</v>
      </c>
      <c r="I401" s="114">
        <v>587</v>
      </c>
      <c r="J401" s="114">
        <v>1074</v>
      </c>
      <c r="K401" s="114">
        <v>246</v>
      </c>
      <c r="L401" s="114">
        <v>828</v>
      </c>
      <c r="M401" s="114">
        <v>665</v>
      </c>
      <c r="N401" s="114">
        <v>409</v>
      </c>
      <c r="O401" s="112">
        <v>315</v>
      </c>
      <c r="P401" s="95">
        <v>-10</v>
      </c>
      <c r="Q401" s="95">
        <v>325</v>
      </c>
      <c r="R401" s="95">
        <v>137</v>
      </c>
      <c r="S401" s="95">
        <v>178</v>
      </c>
    </row>
    <row r="402" spans="2:19" x14ac:dyDescent="0.25">
      <c r="B402" s="116">
        <v>356</v>
      </c>
      <c r="C402" s="105" t="str">
        <f>VLOOKUP(B402,[1]Tabelle1!$A$1:$B$68,2,FALSE)</f>
        <v>Osterholz</v>
      </c>
      <c r="D402" s="107">
        <v>2013</v>
      </c>
      <c r="E402" s="114">
        <v>525</v>
      </c>
      <c r="F402" s="114">
        <v>78</v>
      </c>
      <c r="G402" s="114">
        <v>447</v>
      </c>
      <c r="H402" s="113">
        <v>322</v>
      </c>
      <c r="I402" s="114">
        <v>203</v>
      </c>
      <c r="J402" s="114">
        <v>446</v>
      </c>
      <c r="K402" s="114">
        <v>130</v>
      </c>
      <c r="L402" s="114">
        <v>316</v>
      </c>
      <c r="M402" s="114">
        <v>292</v>
      </c>
      <c r="N402" s="114">
        <v>154</v>
      </c>
      <c r="O402" s="112">
        <v>79</v>
      </c>
      <c r="P402" s="95">
        <v>-52</v>
      </c>
      <c r="Q402" s="95">
        <v>131</v>
      </c>
      <c r="R402" s="95">
        <v>30</v>
      </c>
      <c r="S402" s="95">
        <v>49</v>
      </c>
    </row>
    <row r="403" spans="2:19" x14ac:dyDescent="0.25">
      <c r="B403" s="116">
        <v>357</v>
      </c>
      <c r="C403" s="105" t="str">
        <f>VLOOKUP(B403,[1]Tabelle1!$A$1:$B$68,2,FALSE)</f>
        <v>Rotenburg (Wümme)</v>
      </c>
      <c r="D403" s="107">
        <v>2013</v>
      </c>
      <c r="E403" s="114">
        <v>1066</v>
      </c>
      <c r="F403" s="114">
        <v>131</v>
      </c>
      <c r="G403" s="114">
        <v>935</v>
      </c>
      <c r="H403" s="113">
        <v>688</v>
      </c>
      <c r="I403" s="114">
        <v>378</v>
      </c>
      <c r="J403" s="114">
        <v>793</v>
      </c>
      <c r="K403" s="114">
        <v>161</v>
      </c>
      <c r="L403" s="114">
        <v>632</v>
      </c>
      <c r="M403" s="114">
        <v>521</v>
      </c>
      <c r="N403" s="114">
        <v>272</v>
      </c>
      <c r="O403" s="112">
        <v>273</v>
      </c>
      <c r="P403" s="95">
        <v>-30</v>
      </c>
      <c r="Q403" s="95">
        <v>303</v>
      </c>
      <c r="R403" s="95">
        <v>167</v>
      </c>
      <c r="S403" s="95">
        <v>106</v>
      </c>
    </row>
    <row r="404" spans="2:19" x14ac:dyDescent="0.25">
      <c r="B404" s="116">
        <v>358</v>
      </c>
      <c r="C404" s="105" t="str">
        <f>VLOOKUP(B404,[1]Tabelle1!$A$1:$B$68,2,FALSE)</f>
        <v>Heidekreis</v>
      </c>
      <c r="D404" s="107">
        <v>2013</v>
      </c>
      <c r="E404" s="114">
        <v>1128</v>
      </c>
      <c r="F404" s="114">
        <v>148</v>
      </c>
      <c r="G404" s="114">
        <v>980</v>
      </c>
      <c r="H404" s="113">
        <v>642</v>
      </c>
      <c r="I404" s="114">
        <v>486</v>
      </c>
      <c r="J404" s="114">
        <v>730</v>
      </c>
      <c r="K404" s="114">
        <v>126</v>
      </c>
      <c r="L404" s="114">
        <v>604</v>
      </c>
      <c r="M404" s="114">
        <v>435</v>
      </c>
      <c r="N404" s="114">
        <v>295</v>
      </c>
      <c r="O404" s="112">
        <v>398</v>
      </c>
      <c r="P404" s="95">
        <v>22</v>
      </c>
      <c r="Q404" s="95">
        <v>376</v>
      </c>
      <c r="R404" s="95">
        <v>207</v>
      </c>
      <c r="S404" s="95">
        <v>191</v>
      </c>
    </row>
    <row r="405" spans="2:19" x14ac:dyDescent="0.25">
      <c r="B405" s="116">
        <v>359</v>
      </c>
      <c r="C405" s="105" t="str">
        <f>VLOOKUP(B405,[1]Tabelle1!$A$1:$B$68,2,FALSE)</f>
        <v>Stade</v>
      </c>
      <c r="D405" s="107">
        <v>2013</v>
      </c>
      <c r="E405" s="114">
        <v>3720</v>
      </c>
      <c r="F405" s="114">
        <v>225</v>
      </c>
      <c r="G405" s="114">
        <v>3495</v>
      </c>
      <c r="H405" s="113">
        <v>3072</v>
      </c>
      <c r="I405" s="114">
        <v>648</v>
      </c>
      <c r="J405" s="114">
        <v>2970</v>
      </c>
      <c r="K405" s="114">
        <v>243</v>
      </c>
      <c r="L405" s="114">
        <v>2727</v>
      </c>
      <c r="M405" s="114">
        <v>2561</v>
      </c>
      <c r="N405" s="114">
        <v>409</v>
      </c>
      <c r="O405" s="112">
        <v>750</v>
      </c>
      <c r="P405" s="95">
        <v>-18</v>
      </c>
      <c r="Q405" s="95">
        <v>768</v>
      </c>
      <c r="R405" s="95">
        <v>511</v>
      </c>
      <c r="S405" s="95">
        <v>239</v>
      </c>
    </row>
    <row r="406" spans="2:19" x14ac:dyDescent="0.25">
      <c r="B406" s="116">
        <v>360</v>
      </c>
      <c r="C406" s="105" t="str">
        <f>VLOOKUP(B406,[1]Tabelle1!$A$1:$B$68,2,FALSE)</f>
        <v>Uelzen</v>
      </c>
      <c r="D406" s="107">
        <v>2013</v>
      </c>
      <c r="E406" s="114">
        <v>581</v>
      </c>
      <c r="F406" s="114">
        <v>99</v>
      </c>
      <c r="G406" s="114">
        <v>482</v>
      </c>
      <c r="H406" s="113">
        <v>347</v>
      </c>
      <c r="I406" s="114">
        <v>234</v>
      </c>
      <c r="J406" s="114">
        <v>343</v>
      </c>
      <c r="K406" s="114">
        <v>94</v>
      </c>
      <c r="L406" s="114">
        <v>249</v>
      </c>
      <c r="M406" s="114">
        <v>206</v>
      </c>
      <c r="N406" s="114">
        <v>137</v>
      </c>
      <c r="O406" s="112">
        <v>238</v>
      </c>
      <c r="P406" s="95">
        <v>5</v>
      </c>
      <c r="Q406" s="95">
        <v>233</v>
      </c>
      <c r="R406" s="95">
        <v>141</v>
      </c>
      <c r="S406" s="95">
        <v>97</v>
      </c>
    </row>
    <row r="407" spans="2:19" x14ac:dyDescent="0.25">
      <c r="B407" s="116">
        <v>361</v>
      </c>
      <c r="C407" s="105" t="str">
        <f>VLOOKUP(B407,[1]Tabelle1!$A$1:$B$68,2,FALSE)</f>
        <v>Verden</v>
      </c>
      <c r="D407" s="107">
        <v>2013</v>
      </c>
      <c r="E407" s="114">
        <v>820</v>
      </c>
      <c r="F407" s="114">
        <v>157</v>
      </c>
      <c r="G407" s="114">
        <v>663</v>
      </c>
      <c r="H407" s="113">
        <v>503</v>
      </c>
      <c r="I407" s="114">
        <v>317</v>
      </c>
      <c r="J407" s="114">
        <v>638</v>
      </c>
      <c r="K407" s="114">
        <v>192</v>
      </c>
      <c r="L407" s="114">
        <v>446</v>
      </c>
      <c r="M407" s="114">
        <v>404</v>
      </c>
      <c r="N407" s="114">
        <v>234</v>
      </c>
      <c r="O407" s="112">
        <v>182</v>
      </c>
      <c r="P407" s="95">
        <v>-35</v>
      </c>
      <c r="Q407" s="95">
        <v>217</v>
      </c>
      <c r="R407" s="95">
        <v>99</v>
      </c>
      <c r="S407" s="95">
        <v>83</v>
      </c>
    </row>
    <row r="408" spans="2:19" x14ac:dyDescent="0.25">
      <c r="B408" s="93">
        <v>3</v>
      </c>
      <c r="C408" s="105" t="str">
        <f>VLOOKUP(B408,[1]Tabelle1!$A$1:$B$68,2,FALSE)</f>
        <v>Statistische Region Lüneburg</v>
      </c>
      <c r="D408" s="106">
        <v>2013</v>
      </c>
      <c r="E408" s="110">
        <v>15022</v>
      </c>
      <c r="F408" s="110">
        <v>1879</v>
      </c>
      <c r="G408" s="110">
        <v>13143</v>
      </c>
      <c r="H408" s="109">
        <v>10052</v>
      </c>
      <c r="I408" s="110">
        <v>4970</v>
      </c>
      <c r="J408" s="110">
        <v>11358</v>
      </c>
      <c r="K408" s="110">
        <v>2021</v>
      </c>
      <c r="L408" s="110">
        <v>9337</v>
      </c>
      <c r="M408" s="110">
        <v>8025</v>
      </c>
      <c r="N408" s="110">
        <v>3333</v>
      </c>
      <c r="O408" s="108">
        <v>3664</v>
      </c>
      <c r="P408" s="95">
        <v>-142</v>
      </c>
      <c r="Q408" s="95">
        <v>3806</v>
      </c>
      <c r="R408" s="95">
        <v>2027</v>
      </c>
      <c r="S408" s="95">
        <v>1637</v>
      </c>
    </row>
    <row r="409" spans="2:19" x14ac:dyDescent="0.25">
      <c r="B409" s="116">
        <v>401</v>
      </c>
      <c r="C409" s="105" t="str">
        <f>VLOOKUP(B409,[1]Tabelle1!$A$1:$B$68,2,FALSE)</f>
        <v>Delmenhorst  Stadt</v>
      </c>
      <c r="D409" s="107">
        <v>2013</v>
      </c>
      <c r="E409" s="114">
        <v>862</v>
      </c>
      <c r="F409" s="114">
        <v>94</v>
      </c>
      <c r="G409" s="114">
        <v>768</v>
      </c>
      <c r="H409" s="113">
        <v>492</v>
      </c>
      <c r="I409" s="114">
        <v>370</v>
      </c>
      <c r="J409" s="114">
        <v>461</v>
      </c>
      <c r="K409" s="114">
        <v>97</v>
      </c>
      <c r="L409" s="114">
        <v>364</v>
      </c>
      <c r="M409" s="114">
        <v>276</v>
      </c>
      <c r="N409" s="114">
        <v>185</v>
      </c>
      <c r="O409" s="112">
        <v>401</v>
      </c>
      <c r="P409" s="95">
        <v>-3</v>
      </c>
      <c r="Q409" s="95">
        <v>404</v>
      </c>
      <c r="R409" s="95">
        <v>216</v>
      </c>
      <c r="S409" s="95">
        <v>185</v>
      </c>
    </row>
    <row r="410" spans="2:19" x14ac:dyDescent="0.25">
      <c r="B410" s="116">
        <v>402</v>
      </c>
      <c r="C410" s="105" t="str">
        <f>VLOOKUP(B410,[1]Tabelle1!$A$1:$B$68,2,FALSE)</f>
        <v>Emden  Stadt</v>
      </c>
      <c r="D410" s="107">
        <v>2013</v>
      </c>
      <c r="E410" s="114">
        <v>649</v>
      </c>
      <c r="F410" s="114">
        <v>36</v>
      </c>
      <c r="G410" s="114">
        <v>613</v>
      </c>
      <c r="H410" s="113">
        <v>407</v>
      </c>
      <c r="I410" s="114">
        <v>242</v>
      </c>
      <c r="J410" s="114">
        <v>402</v>
      </c>
      <c r="K410" s="114">
        <v>43</v>
      </c>
      <c r="L410" s="114">
        <v>359</v>
      </c>
      <c r="M410" s="114">
        <v>280</v>
      </c>
      <c r="N410" s="114">
        <v>122</v>
      </c>
      <c r="O410" s="112">
        <v>247</v>
      </c>
      <c r="P410" s="95">
        <v>-7</v>
      </c>
      <c r="Q410" s="95">
        <v>254</v>
      </c>
      <c r="R410" s="95">
        <v>127</v>
      </c>
      <c r="S410" s="95">
        <v>120</v>
      </c>
    </row>
    <row r="411" spans="2:19" x14ac:dyDescent="0.25">
      <c r="B411" s="116">
        <v>403</v>
      </c>
      <c r="C411" s="105" t="str">
        <f>VLOOKUP(B411,[1]Tabelle1!$A$1:$B$68,2,FALSE)</f>
        <v>Oldenburg(Oldb)  Stadt</v>
      </c>
      <c r="D411" s="107">
        <v>2013</v>
      </c>
      <c r="E411" s="114">
        <v>1465</v>
      </c>
      <c r="F411" s="114">
        <v>220</v>
      </c>
      <c r="G411" s="114">
        <v>1245</v>
      </c>
      <c r="H411" s="113">
        <v>783</v>
      </c>
      <c r="I411" s="114">
        <v>682</v>
      </c>
      <c r="J411" s="114">
        <v>915</v>
      </c>
      <c r="K411" s="114">
        <v>237</v>
      </c>
      <c r="L411" s="114">
        <v>678</v>
      </c>
      <c r="M411" s="114">
        <v>540</v>
      </c>
      <c r="N411" s="114">
        <v>375</v>
      </c>
      <c r="O411" s="112">
        <v>550</v>
      </c>
      <c r="P411" s="95">
        <v>-17</v>
      </c>
      <c r="Q411" s="95">
        <v>567</v>
      </c>
      <c r="R411" s="95">
        <v>243</v>
      </c>
      <c r="S411" s="95">
        <v>307</v>
      </c>
    </row>
    <row r="412" spans="2:19" x14ac:dyDescent="0.25">
      <c r="B412" s="116">
        <v>404</v>
      </c>
      <c r="C412" s="105" t="str">
        <f>VLOOKUP(B412,[1]Tabelle1!$A$1:$B$68,2,FALSE)</f>
        <v>Osnabrück  Stadt</v>
      </c>
      <c r="D412" s="107">
        <v>2013</v>
      </c>
      <c r="E412" s="114">
        <v>1857</v>
      </c>
      <c r="F412" s="114">
        <v>179</v>
      </c>
      <c r="G412" s="114">
        <v>1678</v>
      </c>
      <c r="H412" s="113">
        <v>997</v>
      </c>
      <c r="I412" s="114">
        <v>860</v>
      </c>
      <c r="J412" s="114">
        <v>1304</v>
      </c>
      <c r="K412" s="114">
        <v>219</v>
      </c>
      <c r="L412" s="114">
        <v>1085</v>
      </c>
      <c r="M412" s="114">
        <v>743</v>
      </c>
      <c r="N412" s="114">
        <v>561</v>
      </c>
      <c r="O412" s="112">
        <v>553</v>
      </c>
      <c r="P412" s="95">
        <v>-40</v>
      </c>
      <c r="Q412" s="95">
        <v>593</v>
      </c>
      <c r="R412" s="95">
        <v>254</v>
      </c>
      <c r="S412" s="95">
        <v>299</v>
      </c>
    </row>
    <row r="413" spans="2:19" x14ac:dyDescent="0.25">
      <c r="B413" s="116">
        <v>405</v>
      </c>
      <c r="C413" s="105" t="str">
        <f>VLOOKUP(B413,[1]Tabelle1!$A$1:$B$68,2,FALSE)</f>
        <v>Wilhelmshaven  Stadt</v>
      </c>
      <c r="D413" s="107">
        <v>2013</v>
      </c>
      <c r="E413" s="114">
        <v>731</v>
      </c>
      <c r="F413" s="114">
        <v>95</v>
      </c>
      <c r="G413" s="114">
        <v>636</v>
      </c>
      <c r="H413" s="113">
        <v>499</v>
      </c>
      <c r="I413" s="114">
        <v>232</v>
      </c>
      <c r="J413" s="114">
        <v>821</v>
      </c>
      <c r="K413" s="114">
        <v>99</v>
      </c>
      <c r="L413" s="114">
        <v>722</v>
      </c>
      <c r="M413" s="114">
        <v>664</v>
      </c>
      <c r="N413" s="114">
        <v>157</v>
      </c>
      <c r="O413" s="112">
        <v>-90</v>
      </c>
      <c r="P413" s="95">
        <v>-4</v>
      </c>
      <c r="Q413" s="95">
        <v>-86</v>
      </c>
      <c r="R413" s="95">
        <v>-165</v>
      </c>
      <c r="S413" s="95">
        <v>75</v>
      </c>
    </row>
    <row r="414" spans="2:19" x14ac:dyDescent="0.25">
      <c r="B414" s="116">
        <v>451</v>
      </c>
      <c r="C414" s="105" t="str">
        <f>VLOOKUP(B414,[1]Tabelle1!$A$1:$B$68,2,FALSE)</f>
        <v>Ammerland</v>
      </c>
      <c r="D414" s="107">
        <v>2013</v>
      </c>
      <c r="E414" s="114">
        <v>1369</v>
      </c>
      <c r="F414" s="114">
        <v>99</v>
      </c>
      <c r="G414" s="114">
        <v>1270</v>
      </c>
      <c r="H414" s="113">
        <v>886</v>
      </c>
      <c r="I414" s="114">
        <v>483</v>
      </c>
      <c r="J414" s="114">
        <v>1235</v>
      </c>
      <c r="K414" s="114">
        <v>85</v>
      </c>
      <c r="L414" s="114">
        <v>1150</v>
      </c>
      <c r="M414" s="114">
        <v>849</v>
      </c>
      <c r="N414" s="114">
        <v>386</v>
      </c>
      <c r="O414" s="112">
        <v>134</v>
      </c>
      <c r="P414" s="95">
        <v>14</v>
      </c>
      <c r="Q414" s="95">
        <v>120</v>
      </c>
      <c r="R414" s="95">
        <v>37</v>
      </c>
      <c r="S414" s="95">
        <v>97</v>
      </c>
    </row>
    <row r="415" spans="2:19" x14ac:dyDescent="0.25">
      <c r="B415" s="116">
        <v>452</v>
      </c>
      <c r="C415" s="105" t="str">
        <f>VLOOKUP(B415,[1]Tabelle1!$A$1:$B$68,2,FALSE)</f>
        <v>Aurich</v>
      </c>
      <c r="D415" s="107">
        <v>2013</v>
      </c>
      <c r="E415" s="114">
        <v>1569</v>
      </c>
      <c r="F415" s="114">
        <v>139</v>
      </c>
      <c r="G415" s="114">
        <v>1430</v>
      </c>
      <c r="H415" s="113">
        <v>906</v>
      </c>
      <c r="I415" s="114">
        <v>663</v>
      </c>
      <c r="J415" s="114">
        <v>933</v>
      </c>
      <c r="K415" s="114">
        <v>117</v>
      </c>
      <c r="L415" s="114">
        <v>816</v>
      </c>
      <c r="M415" s="114">
        <v>520</v>
      </c>
      <c r="N415" s="114">
        <v>413</v>
      </c>
      <c r="O415" s="112">
        <v>636</v>
      </c>
      <c r="P415" s="95">
        <v>22</v>
      </c>
      <c r="Q415" s="95">
        <v>614</v>
      </c>
      <c r="R415" s="95">
        <v>386</v>
      </c>
      <c r="S415" s="95">
        <v>250</v>
      </c>
    </row>
    <row r="416" spans="2:19" x14ac:dyDescent="0.25">
      <c r="B416" s="116">
        <v>453</v>
      </c>
      <c r="C416" s="105" t="str">
        <f>VLOOKUP(B416,[1]Tabelle1!$A$1:$B$68,2,FALSE)</f>
        <v>Cloppenburg</v>
      </c>
      <c r="D416" s="107">
        <v>2013</v>
      </c>
      <c r="E416" s="114">
        <v>7793</v>
      </c>
      <c r="F416" s="114">
        <v>119</v>
      </c>
      <c r="G416" s="114">
        <v>7674</v>
      </c>
      <c r="H416" s="113">
        <v>5167</v>
      </c>
      <c r="I416" s="114">
        <v>2626</v>
      </c>
      <c r="J416" s="114">
        <v>7131</v>
      </c>
      <c r="K416" s="114">
        <v>142</v>
      </c>
      <c r="L416" s="114">
        <v>6989</v>
      </c>
      <c r="M416" s="114">
        <v>4827</v>
      </c>
      <c r="N416" s="114">
        <v>2304</v>
      </c>
      <c r="O416" s="112">
        <v>662</v>
      </c>
      <c r="P416" s="95">
        <v>-23</v>
      </c>
      <c r="Q416" s="95">
        <v>685</v>
      </c>
      <c r="R416" s="95">
        <v>340</v>
      </c>
      <c r="S416" s="95">
        <v>322</v>
      </c>
    </row>
    <row r="417" spans="2:19" x14ac:dyDescent="0.25">
      <c r="B417" s="116">
        <v>454</v>
      </c>
      <c r="C417" s="105" t="str">
        <f>VLOOKUP(B417,[1]Tabelle1!$A$1:$B$68,2,FALSE)</f>
        <v>Emsland</v>
      </c>
      <c r="D417" s="107">
        <v>2013</v>
      </c>
      <c r="E417" s="114">
        <v>5993</v>
      </c>
      <c r="F417" s="114">
        <v>220</v>
      </c>
      <c r="G417" s="114">
        <v>5773</v>
      </c>
      <c r="H417" s="113">
        <v>4430</v>
      </c>
      <c r="I417" s="114">
        <v>1563</v>
      </c>
      <c r="J417" s="114">
        <v>5035</v>
      </c>
      <c r="K417" s="114">
        <v>209</v>
      </c>
      <c r="L417" s="114">
        <v>4826</v>
      </c>
      <c r="M417" s="114">
        <v>3973</v>
      </c>
      <c r="N417" s="114">
        <v>1062</v>
      </c>
      <c r="O417" s="112">
        <v>958</v>
      </c>
      <c r="P417" s="95">
        <v>11</v>
      </c>
      <c r="Q417" s="95">
        <v>947</v>
      </c>
      <c r="R417" s="95">
        <v>457</v>
      </c>
      <c r="S417" s="95">
        <v>501</v>
      </c>
    </row>
    <row r="418" spans="2:19" x14ac:dyDescent="0.25">
      <c r="B418" s="116">
        <v>455</v>
      </c>
      <c r="C418" s="105" t="str">
        <f>VLOOKUP(B418,[1]Tabelle1!$A$1:$B$68,2,FALSE)</f>
        <v>Friesland</v>
      </c>
      <c r="D418" s="107">
        <v>2013</v>
      </c>
      <c r="E418" s="114">
        <v>419</v>
      </c>
      <c r="F418" s="114">
        <v>124</v>
      </c>
      <c r="G418" s="114">
        <v>295</v>
      </c>
      <c r="H418" s="113">
        <v>221</v>
      </c>
      <c r="I418" s="114">
        <v>198</v>
      </c>
      <c r="J418" s="114">
        <v>327</v>
      </c>
      <c r="K418" s="114">
        <v>110</v>
      </c>
      <c r="L418" s="114">
        <v>217</v>
      </c>
      <c r="M418" s="114">
        <v>173</v>
      </c>
      <c r="N418" s="114">
        <v>154</v>
      </c>
      <c r="O418" s="112">
        <v>92</v>
      </c>
      <c r="P418" s="95">
        <v>14</v>
      </c>
      <c r="Q418" s="95">
        <v>78</v>
      </c>
      <c r="R418" s="95">
        <v>48</v>
      </c>
      <c r="S418" s="95">
        <v>44</v>
      </c>
    </row>
    <row r="419" spans="2:19" x14ac:dyDescent="0.25">
      <c r="B419" s="116">
        <v>456</v>
      </c>
      <c r="C419" s="105" t="str">
        <f>VLOOKUP(B419,[1]Tabelle1!$A$1:$B$68,2,FALSE)</f>
        <v>Grafschaft Bentheim</v>
      </c>
      <c r="D419" s="107">
        <v>2013</v>
      </c>
      <c r="E419" s="114">
        <v>1662</v>
      </c>
      <c r="F419" s="114">
        <v>128</v>
      </c>
      <c r="G419" s="114">
        <v>1534</v>
      </c>
      <c r="H419" s="113">
        <v>977</v>
      </c>
      <c r="I419" s="114">
        <v>685</v>
      </c>
      <c r="J419" s="114">
        <v>1247</v>
      </c>
      <c r="K419" s="114">
        <v>174</v>
      </c>
      <c r="L419" s="114">
        <v>1073</v>
      </c>
      <c r="M419" s="114">
        <v>750</v>
      </c>
      <c r="N419" s="114">
        <v>497</v>
      </c>
      <c r="O419" s="112">
        <v>415</v>
      </c>
      <c r="P419" s="95">
        <v>-46</v>
      </c>
      <c r="Q419" s="95">
        <v>461</v>
      </c>
      <c r="R419" s="95">
        <v>227</v>
      </c>
      <c r="S419" s="95">
        <v>188</v>
      </c>
    </row>
    <row r="420" spans="2:19" x14ac:dyDescent="0.25">
      <c r="B420" s="116">
        <v>457</v>
      </c>
      <c r="C420" s="105" t="str">
        <f>VLOOKUP(B420,[1]Tabelle1!$A$1:$B$68,2,FALSE)</f>
        <v>Leer</v>
      </c>
      <c r="D420" s="107">
        <v>2013</v>
      </c>
      <c r="E420" s="114">
        <v>1595</v>
      </c>
      <c r="F420" s="114">
        <v>147</v>
      </c>
      <c r="G420" s="114">
        <v>1448</v>
      </c>
      <c r="H420" s="113">
        <v>1107</v>
      </c>
      <c r="I420" s="114">
        <v>488</v>
      </c>
      <c r="J420" s="114">
        <v>1158</v>
      </c>
      <c r="K420" s="114">
        <v>136</v>
      </c>
      <c r="L420" s="114">
        <v>1022</v>
      </c>
      <c r="M420" s="114">
        <v>820</v>
      </c>
      <c r="N420" s="114">
        <v>338</v>
      </c>
      <c r="O420" s="112">
        <v>437</v>
      </c>
      <c r="P420" s="95">
        <v>11</v>
      </c>
      <c r="Q420" s="95">
        <v>426</v>
      </c>
      <c r="R420" s="95">
        <v>287</v>
      </c>
      <c r="S420" s="95">
        <v>150</v>
      </c>
    </row>
    <row r="421" spans="2:19" x14ac:dyDescent="0.25">
      <c r="B421" s="116">
        <v>458</v>
      </c>
      <c r="C421" s="105" t="str">
        <f>VLOOKUP(B421,[1]Tabelle1!$A$1:$B$68,2,FALSE)</f>
        <v>Oldenburg</v>
      </c>
      <c r="D421" s="107">
        <v>2013</v>
      </c>
      <c r="E421" s="114">
        <v>5259</v>
      </c>
      <c r="F421" s="114">
        <v>99</v>
      </c>
      <c r="G421" s="114">
        <v>5160</v>
      </c>
      <c r="H421" s="113">
        <v>2108</v>
      </c>
      <c r="I421" s="114">
        <v>3151</v>
      </c>
      <c r="J421" s="114">
        <v>4681</v>
      </c>
      <c r="K421" s="114">
        <v>107</v>
      </c>
      <c r="L421" s="114">
        <v>4574</v>
      </c>
      <c r="M421" s="114">
        <v>1708</v>
      </c>
      <c r="N421" s="114">
        <v>2973</v>
      </c>
      <c r="O421" s="112">
        <v>578</v>
      </c>
      <c r="P421" s="95">
        <v>-8</v>
      </c>
      <c r="Q421" s="95">
        <v>586</v>
      </c>
      <c r="R421" s="95">
        <v>400</v>
      </c>
      <c r="S421" s="95">
        <v>178</v>
      </c>
    </row>
    <row r="422" spans="2:19" x14ac:dyDescent="0.25">
      <c r="B422" s="116">
        <v>459</v>
      </c>
      <c r="C422" s="105" t="str">
        <f>VLOOKUP(B422,[1]Tabelle1!$A$1:$B$68,2,FALSE)</f>
        <v>Osnabrück</v>
      </c>
      <c r="D422" s="107">
        <v>2013</v>
      </c>
      <c r="E422" s="114">
        <v>5886</v>
      </c>
      <c r="F422" s="114">
        <v>254</v>
      </c>
      <c r="G422" s="114">
        <v>5632</v>
      </c>
      <c r="H422" s="113">
        <v>3380</v>
      </c>
      <c r="I422" s="114">
        <v>2506</v>
      </c>
      <c r="J422" s="114">
        <v>3433</v>
      </c>
      <c r="K422" s="114">
        <v>278</v>
      </c>
      <c r="L422" s="114">
        <v>3155</v>
      </c>
      <c r="M422" s="114">
        <v>2012</v>
      </c>
      <c r="N422" s="114">
        <v>1421</v>
      </c>
      <c r="O422" s="112">
        <v>2453</v>
      </c>
      <c r="P422" s="95">
        <v>-24</v>
      </c>
      <c r="Q422" s="95">
        <v>2477</v>
      </c>
      <c r="R422" s="95">
        <v>1368</v>
      </c>
      <c r="S422" s="95">
        <v>1085</v>
      </c>
    </row>
    <row r="423" spans="2:19" x14ac:dyDescent="0.25">
      <c r="B423" s="116">
        <v>460</v>
      </c>
      <c r="C423" s="105" t="str">
        <f>VLOOKUP(B423,[1]Tabelle1!$A$1:$B$68,2,FALSE)</f>
        <v>Vechta</v>
      </c>
      <c r="D423" s="107">
        <v>2013</v>
      </c>
      <c r="E423" s="114">
        <v>6512</v>
      </c>
      <c r="F423" s="114">
        <v>120</v>
      </c>
      <c r="G423" s="114">
        <v>6392</v>
      </c>
      <c r="H423" s="113">
        <v>2681</v>
      </c>
      <c r="I423" s="114">
        <v>3831</v>
      </c>
      <c r="J423" s="114">
        <v>6166</v>
      </c>
      <c r="K423" s="114">
        <v>148</v>
      </c>
      <c r="L423" s="114">
        <v>6018</v>
      </c>
      <c r="M423" s="114">
        <v>2503</v>
      </c>
      <c r="N423" s="114">
        <v>3663</v>
      </c>
      <c r="O423" s="112">
        <v>346</v>
      </c>
      <c r="P423" s="95">
        <v>-28</v>
      </c>
      <c r="Q423" s="95">
        <v>374</v>
      </c>
      <c r="R423" s="95">
        <v>178</v>
      </c>
      <c r="S423" s="95">
        <v>168</v>
      </c>
    </row>
    <row r="424" spans="2:19" x14ac:dyDescent="0.25">
      <c r="B424" s="116">
        <v>461</v>
      </c>
      <c r="C424" s="105" t="str">
        <f>VLOOKUP(B424,[1]Tabelle1!$A$1:$B$68,2,FALSE)</f>
        <v>Wesermarsch</v>
      </c>
      <c r="D424" s="107">
        <v>2013</v>
      </c>
      <c r="E424" s="114">
        <v>763</v>
      </c>
      <c r="F424" s="114">
        <v>73</v>
      </c>
      <c r="G424" s="114">
        <v>690</v>
      </c>
      <c r="H424" s="113">
        <v>546</v>
      </c>
      <c r="I424" s="114">
        <v>217</v>
      </c>
      <c r="J424" s="114">
        <v>571</v>
      </c>
      <c r="K424" s="114">
        <v>98</v>
      </c>
      <c r="L424" s="114">
        <v>473</v>
      </c>
      <c r="M424" s="114">
        <v>416</v>
      </c>
      <c r="N424" s="114">
        <v>155</v>
      </c>
      <c r="O424" s="112">
        <v>192</v>
      </c>
      <c r="P424" s="95">
        <v>-25</v>
      </c>
      <c r="Q424" s="95">
        <v>217</v>
      </c>
      <c r="R424" s="95">
        <v>130</v>
      </c>
      <c r="S424" s="95">
        <v>62</v>
      </c>
    </row>
    <row r="425" spans="2:19" x14ac:dyDescent="0.25">
      <c r="B425" s="116">
        <v>462</v>
      </c>
      <c r="C425" s="105" t="str">
        <f>VLOOKUP(B425,[1]Tabelle1!$A$1:$B$68,2,FALSE)</f>
        <v>Wittmund</v>
      </c>
      <c r="D425" s="107">
        <v>2013</v>
      </c>
      <c r="E425" s="114">
        <v>472</v>
      </c>
      <c r="F425" s="114">
        <v>58</v>
      </c>
      <c r="G425" s="114">
        <v>414</v>
      </c>
      <c r="H425" s="113">
        <v>251</v>
      </c>
      <c r="I425" s="114">
        <v>221</v>
      </c>
      <c r="J425" s="114">
        <v>339</v>
      </c>
      <c r="K425" s="114">
        <v>65</v>
      </c>
      <c r="L425" s="114">
        <v>274</v>
      </c>
      <c r="M425" s="114">
        <v>172</v>
      </c>
      <c r="N425" s="114">
        <v>167</v>
      </c>
      <c r="O425" s="112">
        <v>133</v>
      </c>
      <c r="P425" s="95">
        <v>-7</v>
      </c>
      <c r="Q425" s="95">
        <v>140</v>
      </c>
      <c r="R425" s="95">
        <v>79</v>
      </c>
      <c r="S425" s="95">
        <v>54</v>
      </c>
    </row>
    <row r="426" spans="2:19" x14ac:dyDescent="0.25">
      <c r="B426" s="93">
        <v>4</v>
      </c>
      <c r="C426" s="105" t="str">
        <f>VLOOKUP(B426,[1]Tabelle1!$A$1:$B$68,2,FALSE)</f>
        <v>Statistische Region Weser-Ems</v>
      </c>
      <c r="D426" s="106">
        <v>2013</v>
      </c>
      <c r="E426" s="110">
        <v>44856</v>
      </c>
      <c r="F426" s="110">
        <v>2204</v>
      </c>
      <c r="G426" s="110">
        <v>42652</v>
      </c>
      <c r="H426" s="109">
        <v>25838</v>
      </c>
      <c r="I426" s="110">
        <v>19018</v>
      </c>
      <c r="J426" s="110">
        <v>36159</v>
      </c>
      <c r="K426" s="110">
        <v>2364</v>
      </c>
      <c r="L426" s="110">
        <v>33795</v>
      </c>
      <c r="M426" s="110">
        <v>21226</v>
      </c>
      <c r="N426" s="110">
        <v>14933</v>
      </c>
      <c r="O426" s="108">
        <v>8697</v>
      </c>
      <c r="P426" s="95">
        <v>-160</v>
      </c>
      <c r="Q426" s="95">
        <v>8857</v>
      </c>
      <c r="R426" s="95">
        <v>4612</v>
      </c>
      <c r="S426" s="95">
        <v>4085</v>
      </c>
    </row>
    <row r="427" spans="2:19" x14ac:dyDescent="0.25">
      <c r="B427" s="93">
        <v>0</v>
      </c>
      <c r="C427" s="105" t="str">
        <f>VLOOKUP(B427,[1]Tabelle1!$A$1:$B$68,2,FALSE)</f>
        <v>Niedersachsen</v>
      </c>
      <c r="D427" s="106">
        <v>2013</v>
      </c>
      <c r="E427" s="110">
        <v>110921</v>
      </c>
      <c r="F427" s="110">
        <v>10416</v>
      </c>
      <c r="G427" s="110">
        <v>100505</v>
      </c>
      <c r="H427" s="109">
        <v>66048</v>
      </c>
      <c r="I427" s="110">
        <v>44873</v>
      </c>
      <c r="J427" s="110">
        <v>75986</v>
      </c>
      <c r="K427" s="110">
        <v>9320</v>
      </c>
      <c r="L427" s="110">
        <v>66666</v>
      </c>
      <c r="M427" s="110">
        <v>46724</v>
      </c>
      <c r="N427" s="110">
        <v>29262</v>
      </c>
      <c r="O427" s="108">
        <v>34935</v>
      </c>
      <c r="P427" s="95">
        <v>1096</v>
      </c>
      <c r="Q427" s="95">
        <v>33839</v>
      </c>
      <c r="R427" s="95">
        <v>19324</v>
      </c>
      <c r="S427" s="95">
        <v>15611</v>
      </c>
    </row>
    <row r="428" spans="2:19" x14ac:dyDescent="0.25">
      <c r="B428" s="116">
        <v>101</v>
      </c>
      <c r="C428" s="105" t="str">
        <f>VLOOKUP(B428,[1]Tabelle1!$A$1:$B$68,2,FALSE)</f>
        <v>Braunschweig  Stadt</v>
      </c>
      <c r="D428" s="107">
        <v>2012</v>
      </c>
      <c r="E428" s="114">
        <v>5775</v>
      </c>
      <c r="F428" s="114">
        <v>373</v>
      </c>
      <c r="G428" s="114">
        <v>5402</v>
      </c>
      <c r="H428" s="113">
        <v>3500</v>
      </c>
      <c r="I428" s="114">
        <v>2275</v>
      </c>
      <c r="J428" s="114">
        <v>2162</v>
      </c>
      <c r="K428" s="114">
        <v>410</v>
      </c>
      <c r="L428" s="114">
        <v>1752</v>
      </c>
      <c r="M428" s="114">
        <v>1334</v>
      </c>
      <c r="N428" s="114">
        <v>828</v>
      </c>
      <c r="O428" s="112">
        <v>3613</v>
      </c>
      <c r="P428" s="95">
        <v>-37</v>
      </c>
      <c r="Q428" s="95">
        <v>3650</v>
      </c>
      <c r="R428" s="95">
        <v>2166</v>
      </c>
      <c r="S428" s="95">
        <v>1447</v>
      </c>
    </row>
    <row r="429" spans="2:19" x14ac:dyDescent="0.25">
      <c r="B429" s="116">
        <v>102</v>
      </c>
      <c r="C429" s="105" t="str">
        <f>VLOOKUP(B429,[1]Tabelle1!$A$1:$B$68,2,FALSE)</f>
        <v>Salzgitter  Stadt</v>
      </c>
      <c r="D429" s="107">
        <v>2012</v>
      </c>
      <c r="E429" s="114">
        <v>715</v>
      </c>
      <c r="F429" s="114">
        <v>102</v>
      </c>
      <c r="G429" s="114">
        <v>613</v>
      </c>
      <c r="H429" s="113">
        <v>458</v>
      </c>
      <c r="I429" s="114">
        <v>257</v>
      </c>
      <c r="J429" s="114">
        <v>512</v>
      </c>
      <c r="K429" s="114">
        <v>113</v>
      </c>
      <c r="L429" s="114">
        <v>399</v>
      </c>
      <c r="M429" s="114">
        <v>362</v>
      </c>
      <c r="N429" s="114">
        <v>150</v>
      </c>
      <c r="O429" s="112">
        <v>203</v>
      </c>
      <c r="P429" s="95">
        <v>-11</v>
      </c>
      <c r="Q429" s="95">
        <v>214</v>
      </c>
      <c r="R429" s="95">
        <v>96</v>
      </c>
      <c r="S429" s="95">
        <v>107</v>
      </c>
    </row>
    <row r="430" spans="2:19" x14ac:dyDescent="0.25">
      <c r="B430" s="116">
        <v>103</v>
      </c>
      <c r="C430" s="105" t="str">
        <f>VLOOKUP(B430,[1]Tabelle1!$A$1:$B$68,2,FALSE)</f>
        <v>Wolfsburg  Stadt</v>
      </c>
      <c r="D430" s="107">
        <v>2012</v>
      </c>
      <c r="E430" s="114">
        <v>1725</v>
      </c>
      <c r="F430" s="114">
        <v>155</v>
      </c>
      <c r="G430" s="114">
        <v>1570</v>
      </c>
      <c r="H430" s="113">
        <v>1064</v>
      </c>
      <c r="I430" s="114">
        <v>661</v>
      </c>
      <c r="J430" s="114">
        <v>1008</v>
      </c>
      <c r="K430" s="114">
        <v>123</v>
      </c>
      <c r="L430" s="114">
        <v>885</v>
      </c>
      <c r="M430" s="114">
        <v>678</v>
      </c>
      <c r="N430" s="114">
        <v>330</v>
      </c>
      <c r="O430" s="112">
        <v>717</v>
      </c>
      <c r="P430" s="95">
        <v>32</v>
      </c>
      <c r="Q430" s="95">
        <v>685</v>
      </c>
      <c r="R430" s="95">
        <v>386</v>
      </c>
      <c r="S430" s="95">
        <v>331</v>
      </c>
    </row>
    <row r="431" spans="2:19" x14ac:dyDescent="0.25">
      <c r="B431" s="116">
        <v>151</v>
      </c>
      <c r="C431" s="105" t="str">
        <f>VLOOKUP(B431,[1]Tabelle1!$A$1:$B$68,2,FALSE)</f>
        <v>Gifhorn</v>
      </c>
      <c r="D431" s="107">
        <v>2012</v>
      </c>
      <c r="E431" s="114">
        <v>877</v>
      </c>
      <c r="F431" s="114">
        <v>170</v>
      </c>
      <c r="G431" s="114">
        <v>707</v>
      </c>
      <c r="H431" s="113">
        <v>534</v>
      </c>
      <c r="I431" s="114">
        <v>343</v>
      </c>
      <c r="J431" s="114">
        <v>559</v>
      </c>
      <c r="K431" s="114">
        <v>137</v>
      </c>
      <c r="L431" s="114">
        <v>422</v>
      </c>
      <c r="M431" s="114">
        <v>351</v>
      </c>
      <c r="N431" s="114">
        <v>208</v>
      </c>
      <c r="O431" s="112">
        <v>318</v>
      </c>
      <c r="P431" s="95">
        <v>33</v>
      </c>
      <c r="Q431" s="95">
        <v>285</v>
      </c>
      <c r="R431" s="95">
        <v>183</v>
      </c>
      <c r="S431" s="95">
        <v>135</v>
      </c>
    </row>
    <row r="432" spans="2:19" x14ac:dyDescent="0.25">
      <c r="B432" s="116">
        <v>153</v>
      </c>
      <c r="C432" s="105" t="str">
        <f>VLOOKUP(B432,[1]Tabelle1!$A$1:$B$68,2,FALSE)</f>
        <v>Goslar</v>
      </c>
      <c r="D432" s="107">
        <v>2012</v>
      </c>
      <c r="E432" s="114">
        <v>1123</v>
      </c>
      <c r="F432" s="114">
        <v>146</v>
      </c>
      <c r="G432" s="114">
        <v>977</v>
      </c>
      <c r="H432" s="113">
        <v>715</v>
      </c>
      <c r="I432" s="114">
        <v>408</v>
      </c>
      <c r="J432" s="114">
        <v>648</v>
      </c>
      <c r="K432" s="114">
        <v>148</v>
      </c>
      <c r="L432" s="114">
        <v>500</v>
      </c>
      <c r="M432" s="114">
        <v>402</v>
      </c>
      <c r="N432" s="114">
        <v>246</v>
      </c>
      <c r="O432" s="112">
        <v>475</v>
      </c>
      <c r="P432" s="95">
        <v>-2</v>
      </c>
      <c r="Q432" s="95">
        <v>477</v>
      </c>
      <c r="R432" s="95">
        <v>313</v>
      </c>
      <c r="S432" s="95">
        <v>162</v>
      </c>
    </row>
    <row r="433" spans="2:19" x14ac:dyDescent="0.25">
      <c r="B433" s="116">
        <v>154</v>
      </c>
      <c r="C433" s="105" t="str">
        <f>VLOOKUP(B433,[1]Tabelle1!$A$1:$B$68,2,FALSE)</f>
        <v>Helmstedt</v>
      </c>
      <c r="D433" s="107">
        <v>2012</v>
      </c>
      <c r="E433" s="114">
        <v>433</v>
      </c>
      <c r="F433" s="114">
        <v>57</v>
      </c>
      <c r="G433" s="114">
        <v>376</v>
      </c>
      <c r="H433" s="113">
        <v>285</v>
      </c>
      <c r="I433" s="114">
        <v>148</v>
      </c>
      <c r="J433" s="114">
        <v>228</v>
      </c>
      <c r="K433" s="114">
        <v>45</v>
      </c>
      <c r="L433" s="114">
        <v>183</v>
      </c>
      <c r="M433" s="114">
        <v>142</v>
      </c>
      <c r="N433" s="114">
        <v>86</v>
      </c>
      <c r="O433" s="112">
        <v>205</v>
      </c>
      <c r="P433" s="95">
        <v>12</v>
      </c>
      <c r="Q433" s="95">
        <v>193</v>
      </c>
      <c r="R433" s="95">
        <v>143</v>
      </c>
      <c r="S433" s="95">
        <v>62</v>
      </c>
    </row>
    <row r="434" spans="2:19" x14ac:dyDescent="0.25">
      <c r="B434" s="116">
        <v>155</v>
      </c>
      <c r="C434" s="105" t="str">
        <f>VLOOKUP(B434,[1]Tabelle1!$A$1:$B$68,2,FALSE)</f>
        <v>Northeim</v>
      </c>
      <c r="D434" s="107">
        <v>2012</v>
      </c>
      <c r="E434" s="114">
        <v>558</v>
      </c>
      <c r="F434" s="114">
        <v>107</v>
      </c>
      <c r="G434" s="114">
        <v>451</v>
      </c>
      <c r="H434" s="113">
        <v>314</v>
      </c>
      <c r="I434" s="114">
        <v>244</v>
      </c>
      <c r="J434" s="114">
        <v>420</v>
      </c>
      <c r="K434" s="114">
        <v>113</v>
      </c>
      <c r="L434" s="114">
        <v>307</v>
      </c>
      <c r="M434" s="114">
        <v>236</v>
      </c>
      <c r="N434" s="114">
        <v>184</v>
      </c>
      <c r="O434" s="112">
        <v>138</v>
      </c>
      <c r="P434" s="95">
        <v>-6</v>
      </c>
      <c r="Q434" s="95">
        <v>144</v>
      </c>
      <c r="R434" s="95">
        <v>78</v>
      </c>
      <c r="S434" s="95">
        <v>60</v>
      </c>
    </row>
    <row r="435" spans="2:19" x14ac:dyDescent="0.25">
      <c r="B435" s="116">
        <v>157</v>
      </c>
      <c r="C435" s="105" t="str">
        <f>VLOOKUP(B435,[1]Tabelle1!$A$1:$B$68,2,FALSE)</f>
        <v>Peine</v>
      </c>
      <c r="D435" s="107">
        <v>2012</v>
      </c>
      <c r="E435" s="114">
        <v>581</v>
      </c>
      <c r="F435" s="114">
        <v>66</v>
      </c>
      <c r="G435" s="114">
        <v>515</v>
      </c>
      <c r="H435" s="113">
        <v>326</v>
      </c>
      <c r="I435" s="114">
        <v>255</v>
      </c>
      <c r="J435" s="114">
        <v>409</v>
      </c>
      <c r="K435" s="114">
        <v>94</v>
      </c>
      <c r="L435" s="114">
        <v>315</v>
      </c>
      <c r="M435" s="114">
        <v>248</v>
      </c>
      <c r="N435" s="114">
        <v>161</v>
      </c>
      <c r="O435" s="112">
        <v>172</v>
      </c>
      <c r="P435" s="95">
        <v>-28</v>
      </c>
      <c r="Q435" s="95">
        <v>200</v>
      </c>
      <c r="R435" s="95">
        <v>78</v>
      </c>
      <c r="S435" s="95">
        <v>94</v>
      </c>
    </row>
    <row r="436" spans="2:19" x14ac:dyDescent="0.25">
      <c r="B436" s="116">
        <v>158</v>
      </c>
      <c r="C436" s="105" t="str">
        <f>VLOOKUP(B436,[1]Tabelle1!$A$1:$B$68,2,FALSE)</f>
        <v>Wolfenbüttel</v>
      </c>
      <c r="D436" s="107">
        <v>2012</v>
      </c>
      <c r="E436" s="114">
        <v>524</v>
      </c>
      <c r="F436" s="114">
        <v>75</v>
      </c>
      <c r="G436" s="114">
        <v>449</v>
      </c>
      <c r="H436" s="113">
        <v>320</v>
      </c>
      <c r="I436" s="114">
        <v>204</v>
      </c>
      <c r="J436" s="114">
        <v>442</v>
      </c>
      <c r="K436" s="114">
        <v>111</v>
      </c>
      <c r="L436" s="114">
        <v>331</v>
      </c>
      <c r="M436" s="114">
        <v>260</v>
      </c>
      <c r="N436" s="114">
        <v>182</v>
      </c>
      <c r="O436" s="112">
        <v>82</v>
      </c>
      <c r="P436" s="95">
        <v>-36</v>
      </c>
      <c r="Q436" s="95">
        <v>118</v>
      </c>
      <c r="R436" s="95">
        <v>60</v>
      </c>
      <c r="S436" s="95">
        <v>22</v>
      </c>
    </row>
    <row r="437" spans="2:19" x14ac:dyDescent="0.25">
      <c r="B437" s="116">
        <v>159</v>
      </c>
      <c r="C437" s="105" t="str">
        <f>VLOOKUP(B437,[1]Tabelle1!$A$1:$B$68,2,FALSE)</f>
        <v>Göttingen</v>
      </c>
      <c r="D437" s="107">
        <v>2012</v>
      </c>
      <c r="E437" s="114">
        <v>7441</v>
      </c>
      <c r="F437" s="114">
        <v>1949</v>
      </c>
      <c r="G437" s="114">
        <v>5492</v>
      </c>
      <c r="H437" s="113">
        <v>3877</v>
      </c>
      <c r="I437" s="114">
        <v>3564</v>
      </c>
      <c r="J437" s="114">
        <v>2886</v>
      </c>
      <c r="K437" s="114">
        <v>751</v>
      </c>
      <c r="L437" s="114">
        <v>2135</v>
      </c>
      <c r="M437" s="114">
        <v>1327</v>
      </c>
      <c r="N437" s="114">
        <v>1559</v>
      </c>
      <c r="O437" s="112">
        <v>4555</v>
      </c>
      <c r="P437" s="95">
        <v>1198</v>
      </c>
      <c r="Q437" s="95">
        <v>3357</v>
      </c>
      <c r="R437" s="95">
        <v>2550</v>
      </c>
      <c r="S437" s="95">
        <v>2005</v>
      </c>
    </row>
    <row r="438" spans="2:19" x14ac:dyDescent="0.25">
      <c r="B438" s="93">
        <v>1</v>
      </c>
      <c r="C438" s="105" t="str">
        <f>VLOOKUP(B438,[1]Tabelle1!$A$1:$B$68,2,FALSE)</f>
        <v>Statistische Region Braunschweig</v>
      </c>
      <c r="D438" s="106">
        <v>2012</v>
      </c>
      <c r="E438" s="110">
        <v>19752</v>
      </c>
      <c r="F438" s="110">
        <v>3200</v>
      </c>
      <c r="G438" s="110">
        <v>16552</v>
      </c>
      <c r="H438" s="109">
        <v>11393</v>
      </c>
      <c r="I438" s="110">
        <v>8359</v>
      </c>
      <c r="J438" s="110">
        <v>9274</v>
      </c>
      <c r="K438" s="110">
        <v>2045</v>
      </c>
      <c r="L438" s="110">
        <v>7229</v>
      </c>
      <c r="M438" s="110">
        <v>5340</v>
      </c>
      <c r="N438" s="110">
        <v>3934</v>
      </c>
      <c r="O438" s="108">
        <v>10478</v>
      </c>
      <c r="P438" s="95">
        <v>1155</v>
      </c>
      <c r="Q438" s="95">
        <v>9323</v>
      </c>
      <c r="R438" s="95">
        <v>6053</v>
      </c>
      <c r="S438" s="95">
        <v>4425</v>
      </c>
    </row>
    <row r="439" spans="2:19" x14ac:dyDescent="0.25">
      <c r="B439" s="116">
        <v>241</v>
      </c>
      <c r="C439" s="105" t="str">
        <f>VLOOKUP(B439,[1]Tabelle1!$A$1:$B$68,2,FALSE)</f>
        <v>Hannover  Region</v>
      </c>
      <c r="D439" s="107">
        <v>2012</v>
      </c>
      <c r="E439" s="114">
        <v>12693</v>
      </c>
      <c r="F439" s="114">
        <v>1555</v>
      </c>
      <c r="G439" s="114">
        <v>11138</v>
      </c>
      <c r="H439" s="113">
        <v>7462</v>
      </c>
      <c r="I439" s="114">
        <v>5231</v>
      </c>
      <c r="J439" s="114">
        <v>8058</v>
      </c>
      <c r="K439" s="114">
        <v>1703</v>
      </c>
      <c r="L439" s="114">
        <v>6355</v>
      </c>
      <c r="M439" s="114">
        <v>4936</v>
      </c>
      <c r="N439" s="114">
        <v>3122</v>
      </c>
      <c r="O439" s="112">
        <v>4635</v>
      </c>
      <c r="P439" s="95">
        <v>-148</v>
      </c>
      <c r="Q439" s="95">
        <v>4783</v>
      </c>
      <c r="R439" s="95">
        <v>2526</v>
      </c>
      <c r="S439" s="95">
        <v>2109</v>
      </c>
    </row>
    <row r="440" spans="2:19" x14ac:dyDescent="0.25">
      <c r="B440" s="116">
        <v>241001</v>
      </c>
      <c r="C440" s="105" t="str">
        <f>VLOOKUP(B440,[1]Tabelle1!$A$1:$B$68,2,FALSE)</f>
        <v>dav. Hannover  Lhst.</v>
      </c>
      <c r="D440" s="107">
        <v>2012</v>
      </c>
      <c r="E440" s="114">
        <v>8269</v>
      </c>
      <c r="F440" s="114">
        <v>898</v>
      </c>
      <c r="G440" s="114">
        <v>7371</v>
      </c>
      <c r="H440" s="113">
        <v>4779</v>
      </c>
      <c r="I440" s="114">
        <v>3490</v>
      </c>
      <c r="J440" s="114">
        <v>5273</v>
      </c>
      <c r="K440" s="114">
        <v>942</v>
      </c>
      <c r="L440" s="114">
        <v>4331</v>
      </c>
      <c r="M440" s="114">
        <v>3220</v>
      </c>
      <c r="N440" s="114">
        <v>2053</v>
      </c>
      <c r="O440" s="112">
        <v>2996</v>
      </c>
      <c r="P440" s="95">
        <v>-44</v>
      </c>
      <c r="Q440" s="95">
        <v>3040</v>
      </c>
      <c r="R440" s="95">
        <v>1559</v>
      </c>
      <c r="S440" s="95">
        <v>1437</v>
      </c>
    </row>
    <row r="441" spans="2:19" x14ac:dyDescent="0.25">
      <c r="B441" s="116">
        <v>241999</v>
      </c>
      <c r="C441" s="105" t="str">
        <f>VLOOKUP(B441,[1]Tabelle1!$A$1:$B$68,2,FALSE)</f>
        <v>dav. Hannover  Umland</v>
      </c>
      <c r="D441" s="107">
        <v>2012</v>
      </c>
      <c r="E441" s="114">
        <v>4424</v>
      </c>
      <c r="F441" s="114">
        <v>657</v>
      </c>
      <c r="G441" s="114">
        <v>3767</v>
      </c>
      <c r="H441" s="113">
        <v>2683</v>
      </c>
      <c r="I441" s="114">
        <v>1741</v>
      </c>
      <c r="J441" s="114">
        <v>2785</v>
      </c>
      <c r="K441" s="114">
        <v>761</v>
      </c>
      <c r="L441" s="114">
        <v>2024</v>
      </c>
      <c r="M441" s="114">
        <v>1716</v>
      </c>
      <c r="N441" s="114">
        <v>1069</v>
      </c>
      <c r="O441" s="112">
        <v>1639</v>
      </c>
      <c r="P441" s="95">
        <v>-104</v>
      </c>
      <c r="Q441" s="95">
        <v>1743</v>
      </c>
      <c r="R441" s="95">
        <v>967</v>
      </c>
      <c r="S441" s="95">
        <v>672</v>
      </c>
    </row>
    <row r="442" spans="2:19" x14ac:dyDescent="0.25">
      <c r="B442" s="116">
        <v>251</v>
      </c>
      <c r="C442" s="105" t="str">
        <f>VLOOKUP(B442,[1]Tabelle1!$A$1:$B$68,2,FALSE)</f>
        <v>Diepholz</v>
      </c>
      <c r="D442" s="107">
        <v>2012</v>
      </c>
      <c r="E442" s="114">
        <v>4215</v>
      </c>
      <c r="F442" s="114">
        <v>185</v>
      </c>
      <c r="G442" s="114">
        <v>4030</v>
      </c>
      <c r="H442" s="113">
        <v>2566</v>
      </c>
      <c r="I442" s="114">
        <v>1649</v>
      </c>
      <c r="J442" s="114">
        <v>3787</v>
      </c>
      <c r="K442" s="114">
        <v>216</v>
      </c>
      <c r="L442" s="114">
        <v>3571</v>
      </c>
      <c r="M442" s="114">
        <v>2377</v>
      </c>
      <c r="N442" s="114">
        <v>1410</v>
      </c>
      <c r="O442" s="112">
        <v>428</v>
      </c>
      <c r="P442" s="95">
        <v>-31</v>
      </c>
      <c r="Q442" s="95">
        <v>459</v>
      </c>
      <c r="R442" s="95">
        <v>189</v>
      </c>
      <c r="S442" s="95">
        <v>239</v>
      </c>
    </row>
    <row r="443" spans="2:19" x14ac:dyDescent="0.25">
      <c r="B443" s="116">
        <v>252</v>
      </c>
      <c r="C443" s="105" t="str">
        <f>VLOOKUP(B443,[1]Tabelle1!$A$1:$B$68,2,FALSE)</f>
        <v>Hameln-Pyrmont</v>
      </c>
      <c r="D443" s="107">
        <v>2012</v>
      </c>
      <c r="E443" s="114">
        <v>752</v>
      </c>
      <c r="F443" s="114">
        <v>153</v>
      </c>
      <c r="G443" s="114">
        <v>599</v>
      </c>
      <c r="H443" s="113">
        <v>397</v>
      </c>
      <c r="I443" s="114">
        <v>355</v>
      </c>
      <c r="J443" s="114">
        <v>512</v>
      </c>
      <c r="K443" s="114">
        <v>133</v>
      </c>
      <c r="L443" s="114">
        <v>379</v>
      </c>
      <c r="M443" s="114">
        <v>284</v>
      </c>
      <c r="N443" s="114">
        <v>228</v>
      </c>
      <c r="O443" s="112">
        <v>240</v>
      </c>
      <c r="P443" s="95">
        <v>20</v>
      </c>
      <c r="Q443" s="95">
        <v>220</v>
      </c>
      <c r="R443" s="95">
        <v>113</v>
      </c>
      <c r="S443" s="95">
        <v>127</v>
      </c>
    </row>
    <row r="444" spans="2:19" x14ac:dyDescent="0.25">
      <c r="B444" s="116">
        <v>254</v>
      </c>
      <c r="C444" s="105" t="str">
        <f>VLOOKUP(B444,[1]Tabelle1!$A$1:$B$68,2,FALSE)</f>
        <v>Hildesheim</v>
      </c>
      <c r="D444" s="107">
        <v>2012</v>
      </c>
      <c r="E444" s="114">
        <v>1988</v>
      </c>
      <c r="F444" s="114">
        <v>282</v>
      </c>
      <c r="G444" s="114">
        <v>1706</v>
      </c>
      <c r="H444" s="113">
        <v>1122</v>
      </c>
      <c r="I444" s="114">
        <v>866</v>
      </c>
      <c r="J444" s="114">
        <v>1560</v>
      </c>
      <c r="K444" s="114">
        <v>284</v>
      </c>
      <c r="L444" s="114">
        <v>1276</v>
      </c>
      <c r="M444" s="114">
        <v>887</v>
      </c>
      <c r="N444" s="114">
        <v>673</v>
      </c>
      <c r="O444" s="112">
        <v>428</v>
      </c>
      <c r="P444" s="95">
        <v>-2</v>
      </c>
      <c r="Q444" s="95">
        <v>430</v>
      </c>
      <c r="R444" s="95">
        <v>235</v>
      </c>
      <c r="S444" s="95">
        <v>193</v>
      </c>
    </row>
    <row r="445" spans="2:19" x14ac:dyDescent="0.25">
      <c r="B445" s="116">
        <v>255</v>
      </c>
      <c r="C445" s="105" t="str">
        <f>VLOOKUP(B445,[1]Tabelle1!$A$1:$B$68,2,FALSE)</f>
        <v>Holzminden</v>
      </c>
      <c r="D445" s="107">
        <v>2012</v>
      </c>
      <c r="E445" s="114">
        <v>346</v>
      </c>
      <c r="F445" s="114">
        <v>49</v>
      </c>
      <c r="G445" s="114">
        <v>297</v>
      </c>
      <c r="H445" s="113">
        <v>242</v>
      </c>
      <c r="I445" s="114">
        <v>104</v>
      </c>
      <c r="J445" s="114">
        <v>299</v>
      </c>
      <c r="K445" s="114">
        <v>82</v>
      </c>
      <c r="L445" s="114">
        <v>217</v>
      </c>
      <c r="M445" s="114">
        <v>214</v>
      </c>
      <c r="N445" s="114">
        <v>85</v>
      </c>
      <c r="O445" s="112">
        <v>47</v>
      </c>
      <c r="P445" s="95">
        <v>-33</v>
      </c>
      <c r="Q445" s="95">
        <v>80</v>
      </c>
      <c r="R445" s="95">
        <v>28</v>
      </c>
      <c r="S445" s="95">
        <v>19</v>
      </c>
    </row>
    <row r="446" spans="2:19" x14ac:dyDescent="0.25">
      <c r="B446" s="116">
        <v>256</v>
      </c>
      <c r="C446" s="105" t="str">
        <f>VLOOKUP(B446,[1]Tabelle1!$A$1:$B$68,2,FALSE)</f>
        <v>Nienburg (Weser)</v>
      </c>
      <c r="D446" s="107">
        <v>2012</v>
      </c>
      <c r="E446" s="114">
        <v>2720</v>
      </c>
      <c r="F446" s="114">
        <v>86</v>
      </c>
      <c r="G446" s="114">
        <v>2634</v>
      </c>
      <c r="H446" s="113">
        <v>1684</v>
      </c>
      <c r="I446" s="114">
        <v>1036</v>
      </c>
      <c r="J446" s="114">
        <v>2934</v>
      </c>
      <c r="K446" s="114">
        <v>84</v>
      </c>
      <c r="L446" s="114">
        <v>2850</v>
      </c>
      <c r="M446" s="114">
        <v>1949</v>
      </c>
      <c r="N446" s="114">
        <v>985</v>
      </c>
      <c r="O446" s="112">
        <v>-214</v>
      </c>
      <c r="P446" s="95">
        <v>2</v>
      </c>
      <c r="Q446" s="95">
        <v>-216</v>
      </c>
      <c r="R446" s="95">
        <v>-265</v>
      </c>
      <c r="S446" s="95">
        <v>51</v>
      </c>
    </row>
    <row r="447" spans="2:19" x14ac:dyDescent="0.25">
      <c r="B447" s="116">
        <v>257</v>
      </c>
      <c r="C447" s="105" t="str">
        <f>VLOOKUP(B447,[1]Tabelle1!$A$1:$B$68,2,FALSE)</f>
        <v>Schaumburg</v>
      </c>
      <c r="D447" s="107">
        <v>2012</v>
      </c>
      <c r="E447" s="114">
        <v>870</v>
      </c>
      <c r="F447" s="114">
        <v>147</v>
      </c>
      <c r="G447" s="114">
        <v>723</v>
      </c>
      <c r="H447" s="113">
        <v>533</v>
      </c>
      <c r="I447" s="114">
        <v>337</v>
      </c>
      <c r="J447" s="114">
        <v>657</v>
      </c>
      <c r="K447" s="114">
        <v>151</v>
      </c>
      <c r="L447" s="114">
        <v>506</v>
      </c>
      <c r="M447" s="114">
        <v>427</v>
      </c>
      <c r="N447" s="114">
        <v>230</v>
      </c>
      <c r="O447" s="112">
        <v>213</v>
      </c>
      <c r="P447" s="95">
        <v>-4</v>
      </c>
      <c r="Q447" s="95">
        <v>217</v>
      </c>
      <c r="R447" s="95">
        <v>106</v>
      </c>
      <c r="S447" s="95">
        <v>107</v>
      </c>
    </row>
    <row r="448" spans="2:19" x14ac:dyDescent="0.25">
      <c r="B448" s="93">
        <v>2</v>
      </c>
      <c r="C448" s="105" t="str">
        <f>VLOOKUP(B448,[1]Tabelle1!$A$1:$B$68,2,FALSE)</f>
        <v>Statistische Region Hannover</v>
      </c>
      <c r="D448" s="106">
        <v>2012</v>
      </c>
      <c r="E448" s="110">
        <v>23584</v>
      </c>
      <c r="F448" s="110">
        <v>2457</v>
      </c>
      <c r="G448" s="110">
        <v>21127</v>
      </c>
      <c r="H448" s="109">
        <v>14006</v>
      </c>
      <c r="I448" s="110">
        <v>9578</v>
      </c>
      <c r="J448" s="110">
        <v>17807</v>
      </c>
      <c r="K448" s="110">
        <v>2653</v>
      </c>
      <c r="L448" s="110">
        <v>15154</v>
      </c>
      <c r="M448" s="110">
        <v>11074</v>
      </c>
      <c r="N448" s="110">
        <v>6733</v>
      </c>
      <c r="O448" s="108">
        <v>5777</v>
      </c>
      <c r="P448" s="95">
        <v>-196</v>
      </c>
      <c r="Q448" s="95">
        <v>5973</v>
      </c>
      <c r="R448" s="95">
        <v>2932</v>
      </c>
      <c r="S448" s="95">
        <v>2845</v>
      </c>
    </row>
    <row r="449" spans="2:19" x14ac:dyDescent="0.25">
      <c r="B449" s="116">
        <v>351</v>
      </c>
      <c r="C449" s="105" t="str">
        <f>VLOOKUP(B449,[1]Tabelle1!$A$1:$B$68,2,FALSE)</f>
        <v>Celle</v>
      </c>
      <c r="D449" s="107">
        <v>2012</v>
      </c>
      <c r="E449" s="114">
        <v>963</v>
      </c>
      <c r="F449" s="114">
        <v>211</v>
      </c>
      <c r="G449" s="114">
        <v>752</v>
      </c>
      <c r="H449" s="113">
        <v>561</v>
      </c>
      <c r="I449" s="114">
        <v>402</v>
      </c>
      <c r="J449" s="114">
        <v>692</v>
      </c>
      <c r="K449" s="114">
        <v>243</v>
      </c>
      <c r="L449" s="114">
        <v>449</v>
      </c>
      <c r="M449" s="114">
        <v>381</v>
      </c>
      <c r="N449" s="114">
        <v>311</v>
      </c>
      <c r="O449" s="112">
        <v>271</v>
      </c>
      <c r="P449" s="95">
        <v>-32</v>
      </c>
      <c r="Q449" s="95">
        <v>303</v>
      </c>
      <c r="R449" s="95">
        <v>180</v>
      </c>
      <c r="S449" s="95">
        <v>91</v>
      </c>
    </row>
    <row r="450" spans="2:19" x14ac:dyDescent="0.25">
      <c r="B450" s="116">
        <v>352</v>
      </c>
      <c r="C450" s="105" t="str">
        <f>VLOOKUP(B450,[1]Tabelle1!$A$1:$B$68,2,FALSE)</f>
        <v>Cuxhaven</v>
      </c>
      <c r="D450" s="107">
        <v>2012</v>
      </c>
      <c r="E450" s="114">
        <v>1326</v>
      </c>
      <c r="F450" s="114">
        <v>184</v>
      </c>
      <c r="G450" s="114">
        <v>1142</v>
      </c>
      <c r="H450" s="113">
        <v>832</v>
      </c>
      <c r="I450" s="114">
        <v>494</v>
      </c>
      <c r="J450" s="114">
        <v>943</v>
      </c>
      <c r="K450" s="114">
        <v>184</v>
      </c>
      <c r="L450" s="114">
        <v>759</v>
      </c>
      <c r="M450" s="114">
        <v>608</v>
      </c>
      <c r="N450" s="114">
        <v>335</v>
      </c>
      <c r="O450" s="112">
        <v>383</v>
      </c>
      <c r="P450" s="95">
        <v>0</v>
      </c>
      <c r="Q450" s="95">
        <v>383</v>
      </c>
      <c r="R450" s="95">
        <v>224</v>
      </c>
      <c r="S450" s="95">
        <v>159</v>
      </c>
    </row>
    <row r="451" spans="2:19" x14ac:dyDescent="0.25">
      <c r="B451" s="116">
        <v>353</v>
      </c>
      <c r="C451" s="105" t="str">
        <f>VLOOKUP(B451,[1]Tabelle1!$A$1:$B$68,2,FALSE)</f>
        <v>Harburg</v>
      </c>
      <c r="D451" s="107">
        <v>2012</v>
      </c>
      <c r="E451" s="114">
        <v>2023</v>
      </c>
      <c r="F451" s="114">
        <v>309</v>
      </c>
      <c r="G451" s="114">
        <v>1714</v>
      </c>
      <c r="H451" s="113">
        <v>1294</v>
      </c>
      <c r="I451" s="114">
        <v>729</v>
      </c>
      <c r="J451" s="114">
        <v>1400</v>
      </c>
      <c r="K451" s="114">
        <v>315</v>
      </c>
      <c r="L451" s="114">
        <v>1085</v>
      </c>
      <c r="M451" s="114">
        <v>987</v>
      </c>
      <c r="N451" s="114">
        <v>413</v>
      </c>
      <c r="O451" s="112">
        <v>623</v>
      </c>
      <c r="P451" s="95">
        <v>-6</v>
      </c>
      <c r="Q451" s="95">
        <v>629</v>
      </c>
      <c r="R451" s="95">
        <v>307</v>
      </c>
      <c r="S451" s="95">
        <v>316</v>
      </c>
    </row>
    <row r="452" spans="2:19" x14ac:dyDescent="0.25">
      <c r="B452" s="116">
        <v>354</v>
      </c>
      <c r="C452" s="105" t="str">
        <f>VLOOKUP(B452,[1]Tabelle1!$A$1:$B$68,2,FALSE)</f>
        <v>Lüchow-Dannenberg</v>
      </c>
      <c r="D452" s="107">
        <v>2012</v>
      </c>
      <c r="E452" s="114">
        <v>540</v>
      </c>
      <c r="F452" s="114">
        <v>61</v>
      </c>
      <c r="G452" s="114">
        <v>479</v>
      </c>
      <c r="H452" s="113">
        <v>412</v>
      </c>
      <c r="I452" s="114">
        <v>128</v>
      </c>
      <c r="J452" s="114">
        <v>380</v>
      </c>
      <c r="K452" s="114">
        <v>57</v>
      </c>
      <c r="L452" s="114">
        <v>323</v>
      </c>
      <c r="M452" s="114">
        <v>310</v>
      </c>
      <c r="N452" s="114">
        <v>70</v>
      </c>
      <c r="O452" s="112">
        <v>160</v>
      </c>
      <c r="P452" s="95">
        <v>4</v>
      </c>
      <c r="Q452" s="95">
        <v>156</v>
      </c>
      <c r="R452" s="95">
        <v>102</v>
      </c>
      <c r="S452" s="95">
        <v>58</v>
      </c>
    </row>
    <row r="453" spans="2:19" x14ac:dyDescent="0.25">
      <c r="B453" s="116">
        <v>355</v>
      </c>
      <c r="C453" s="105" t="str">
        <f>VLOOKUP(B453,[1]Tabelle1!$A$1:$B$68,2,FALSE)</f>
        <v>Lüneburg</v>
      </c>
      <c r="D453" s="107">
        <v>2012</v>
      </c>
      <c r="E453" s="114">
        <v>1200</v>
      </c>
      <c r="F453" s="114">
        <v>218</v>
      </c>
      <c r="G453" s="114">
        <v>982</v>
      </c>
      <c r="H453" s="113">
        <v>706</v>
      </c>
      <c r="I453" s="114">
        <v>494</v>
      </c>
      <c r="J453" s="114">
        <v>988</v>
      </c>
      <c r="K453" s="114">
        <v>298</v>
      </c>
      <c r="L453" s="114">
        <v>690</v>
      </c>
      <c r="M453" s="114">
        <v>579</v>
      </c>
      <c r="N453" s="114">
        <v>409</v>
      </c>
      <c r="O453" s="112">
        <v>212</v>
      </c>
      <c r="P453" s="95">
        <v>-80</v>
      </c>
      <c r="Q453" s="95">
        <v>292</v>
      </c>
      <c r="R453" s="95">
        <v>127</v>
      </c>
      <c r="S453" s="95">
        <v>85</v>
      </c>
    </row>
    <row r="454" spans="2:19" x14ac:dyDescent="0.25">
      <c r="B454" s="116">
        <v>356</v>
      </c>
      <c r="C454" s="105" t="str">
        <f>VLOOKUP(B454,[1]Tabelle1!$A$1:$B$68,2,FALSE)</f>
        <v>Osterholz</v>
      </c>
      <c r="D454" s="107">
        <v>2012</v>
      </c>
      <c r="E454" s="114">
        <v>479</v>
      </c>
      <c r="F454" s="114">
        <v>79</v>
      </c>
      <c r="G454" s="114">
        <v>400</v>
      </c>
      <c r="H454" s="113">
        <v>303</v>
      </c>
      <c r="I454" s="114">
        <v>176</v>
      </c>
      <c r="J454" s="114">
        <v>322</v>
      </c>
      <c r="K454" s="114">
        <v>99</v>
      </c>
      <c r="L454" s="114">
        <v>223</v>
      </c>
      <c r="M454" s="114">
        <v>199</v>
      </c>
      <c r="N454" s="114">
        <v>123</v>
      </c>
      <c r="O454" s="112">
        <v>157</v>
      </c>
      <c r="P454" s="95">
        <v>-20</v>
      </c>
      <c r="Q454" s="95">
        <v>177</v>
      </c>
      <c r="R454" s="95">
        <v>104</v>
      </c>
      <c r="S454" s="95">
        <v>53</v>
      </c>
    </row>
    <row r="455" spans="2:19" x14ac:dyDescent="0.25">
      <c r="B455" s="116">
        <v>357</v>
      </c>
      <c r="C455" s="105" t="str">
        <f>VLOOKUP(B455,[1]Tabelle1!$A$1:$B$68,2,FALSE)</f>
        <v>Rotenburg (Wümme)</v>
      </c>
      <c r="D455" s="107">
        <v>2012</v>
      </c>
      <c r="E455" s="114">
        <v>907</v>
      </c>
      <c r="F455" s="114">
        <v>184</v>
      </c>
      <c r="G455" s="114">
        <v>723</v>
      </c>
      <c r="H455" s="113">
        <v>570</v>
      </c>
      <c r="I455" s="114">
        <v>337</v>
      </c>
      <c r="J455" s="114">
        <v>595</v>
      </c>
      <c r="K455" s="114">
        <v>182</v>
      </c>
      <c r="L455" s="114">
        <v>413</v>
      </c>
      <c r="M455" s="114">
        <v>380</v>
      </c>
      <c r="N455" s="114">
        <v>215</v>
      </c>
      <c r="O455" s="112">
        <v>312</v>
      </c>
      <c r="P455" s="95">
        <v>2</v>
      </c>
      <c r="Q455" s="95">
        <v>310</v>
      </c>
      <c r="R455" s="95">
        <v>190</v>
      </c>
      <c r="S455" s="95">
        <v>122</v>
      </c>
    </row>
    <row r="456" spans="2:19" x14ac:dyDescent="0.25">
      <c r="B456" s="116">
        <v>358</v>
      </c>
      <c r="C456" s="105" t="str">
        <f>VLOOKUP(B456,[1]Tabelle1!$A$1:$B$68,2,FALSE)</f>
        <v>Heidekreis</v>
      </c>
      <c r="D456" s="107">
        <v>2012</v>
      </c>
      <c r="E456" s="114">
        <v>1016</v>
      </c>
      <c r="F456" s="114">
        <v>159</v>
      </c>
      <c r="G456" s="114">
        <v>857</v>
      </c>
      <c r="H456" s="113">
        <v>612</v>
      </c>
      <c r="I456" s="114">
        <v>404</v>
      </c>
      <c r="J456" s="114">
        <v>668</v>
      </c>
      <c r="K456" s="114">
        <v>174</v>
      </c>
      <c r="L456" s="114">
        <v>494</v>
      </c>
      <c r="M456" s="114">
        <v>370</v>
      </c>
      <c r="N456" s="114">
        <v>298</v>
      </c>
      <c r="O456" s="112">
        <v>348</v>
      </c>
      <c r="P456" s="95">
        <v>-15</v>
      </c>
      <c r="Q456" s="95">
        <v>363</v>
      </c>
      <c r="R456" s="95">
        <v>242</v>
      </c>
      <c r="S456" s="95">
        <v>106</v>
      </c>
    </row>
    <row r="457" spans="2:19" x14ac:dyDescent="0.25">
      <c r="B457" s="116">
        <v>359</v>
      </c>
      <c r="C457" s="105" t="str">
        <f>VLOOKUP(B457,[1]Tabelle1!$A$1:$B$68,2,FALSE)</f>
        <v>Stade</v>
      </c>
      <c r="D457" s="107">
        <v>2012</v>
      </c>
      <c r="E457" s="114">
        <v>3873</v>
      </c>
      <c r="F457" s="114">
        <v>268</v>
      </c>
      <c r="G457" s="114">
        <v>3605</v>
      </c>
      <c r="H457" s="113">
        <v>3202</v>
      </c>
      <c r="I457" s="114">
        <v>671</v>
      </c>
      <c r="J457" s="114">
        <v>3558</v>
      </c>
      <c r="K457" s="114">
        <v>265</v>
      </c>
      <c r="L457" s="114">
        <v>3293</v>
      </c>
      <c r="M457" s="114">
        <v>3150</v>
      </c>
      <c r="N457" s="114">
        <v>408</v>
      </c>
      <c r="O457" s="112">
        <v>315</v>
      </c>
      <c r="P457" s="95">
        <v>3</v>
      </c>
      <c r="Q457" s="95">
        <v>312</v>
      </c>
      <c r="R457" s="95">
        <v>52</v>
      </c>
      <c r="S457" s="95">
        <v>263</v>
      </c>
    </row>
    <row r="458" spans="2:19" x14ac:dyDescent="0.25">
      <c r="B458" s="116">
        <v>360</v>
      </c>
      <c r="C458" s="105" t="str">
        <f>VLOOKUP(B458,[1]Tabelle1!$A$1:$B$68,2,FALSE)</f>
        <v>Uelzen</v>
      </c>
      <c r="D458" s="107">
        <v>2012</v>
      </c>
      <c r="E458" s="114">
        <v>436</v>
      </c>
      <c r="F458" s="114">
        <v>81</v>
      </c>
      <c r="G458" s="114">
        <v>355</v>
      </c>
      <c r="H458" s="113">
        <v>257</v>
      </c>
      <c r="I458" s="114">
        <v>179</v>
      </c>
      <c r="J458" s="114">
        <v>322</v>
      </c>
      <c r="K458" s="114">
        <v>129</v>
      </c>
      <c r="L458" s="114">
        <v>193</v>
      </c>
      <c r="M458" s="114">
        <v>173</v>
      </c>
      <c r="N458" s="114">
        <v>149</v>
      </c>
      <c r="O458" s="112">
        <v>114</v>
      </c>
      <c r="P458" s="95">
        <v>-48</v>
      </c>
      <c r="Q458" s="95">
        <v>162</v>
      </c>
      <c r="R458" s="95">
        <v>84</v>
      </c>
      <c r="S458" s="95">
        <v>30</v>
      </c>
    </row>
    <row r="459" spans="2:19" x14ac:dyDescent="0.25">
      <c r="B459" s="116">
        <v>361</v>
      </c>
      <c r="C459" s="105" t="str">
        <f>VLOOKUP(B459,[1]Tabelle1!$A$1:$B$68,2,FALSE)</f>
        <v>Verden</v>
      </c>
      <c r="D459" s="107">
        <v>2012</v>
      </c>
      <c r="E459" s="114">
        <v>715</v>
      </c>
      <c r="F459" s="114">
        <v>140</v>
      </c>
      <c r="G459" s="114">
        <v>575</v>
      </c>
      <c r="H459" s="113">
        <v>419</v>
      </c>
      <c r="I459" s="114">
        <v>296</v>
      </c>
      <c r="J459" s="114">
        <v>550</v>
      </c>
      <c r="K459" s="114">
        <v>143</v>
      </c>
      <c r="L459" s="114">
        <v>407</v>
      </c>
      <c r="M459" s="114">
        <v>326</v>
      </c>
      <c r="N459" s="114">
        <v>224</v>
      </c>
      <c r="O459" s="112">
        <v>165</v>
      </c>
      <c r="P459" s="95">
        <v>-3</v>
      </c>
      <c r="Q459" s="95">
        <v>168</v>
      </c>
      <c r="R459" s="95">
        <v>93</v>
      </c>
      <c r="S459" s="95">
        <v>72</v>
      </c>
    </row>
    <row r="460" spans="2:19" x14ac:dyDescent="0.25">
      <c r="B460" s="93">
        <v>3</v>
      </c>
      <c r="C460" s="105" t="str">
        <f>VLOOKUP(B460,[1]Tabelle1!$A$1:$B$68,2,FALSE)</f>
        <v>Statistische Region Lüneburg</v>
      </c>
      <c r="D460" s="106">
        <v>2012</v>
      </c>
      <c r="E460" s="110">
        <v>13478</v>
      </c>
      <c r="F460" s="110">
        <v>1894</v>
      </c>
      <c r="G460" s="110">
        <v>11584</v>
      </c>
      <c r="H460" s="109">
        <v>9168</v>
      </c>
      <c r="I460" s="110">
        <v>4310</v>
      </c>
      <c r="J460" s="110">
        <v>10418</v>
      </c>
      <c r="K460" s="110">
        <v>2089</v>
      </c>
      <c r="L460" s="110">
        <v>8329</v>
      </c>
      <c r="M460" s="110">
        <v>7463</v>
      </c>
      <c r="N460" s="110">
        <v>2955</v>
      </c>
      <c r="O460" s="108">
        <v>3060</v>
      </c>
      <c r="P460" s="95">
        <v>-195</v>
      </c>
      <c r="Q460" s="95">
        <v>3255</v>
      </c>
      <c r="R460" s="95">
        <v>1705</v>
      </c>
      <c r="S460" s="95">
        <v>1355</v>
      </c>
    </row>
    <row r="461" spans="2:19" x14ac:dyDescent="0.25">
      <c r="B461" s="116">
        <v>401</v>
      </c>
      <c r="C461" s="105" t="str">
        <f>VLOOKUP(B461,[1]Tabelle1!$A$1:$B$68,2,FALSE)</f>
        <v>Delmenhorst  Stadt</v>
      </c>
      <c r="D461" s="107">
        <v>2012</v>
      </c>
      <c r="E461" s="114">
        <v>720</v>
      </c>
      <c r="F461" s="114">
        <v>70</v>
      </c>
      <c r="G461" s="114">
        <v>650</v>
      </c>
      <c r="H461" s="113">
        <v>461</v>
      </c>
      <c r="I461" s="114">
        <v>259</v>
      </c>
      <c r="J461" s="114">
        <v>449</v>
      </c>
      <c r="K461" s="114">
        <v>88</v>
      </c>
      <c r="L461" s="114">
        <v>361</v>
      </c>
      <c r="M461" s="114">
        <v>290</v>
      </c>
      <c r="N461" s="114">
        <v>159</v>
      </c>
      <c r="O461" s="112">
        <v>271</v>
      </c>
      <c r="P461" s="95">
        <v>-18</v>
      </c>
      <c r="Q461" s="95">
        <v>289</v>
      </c>
      <c r="R461" s="95">
        <v>171</v>
      </c>
      <c r="S461" s="95">
        <v>100</v>
      </c>
    </row>
    <row r="462" spans="2:19" x14ac:dyDescent="0.25">
      <c r="B462" s="116">
        <v>402</v>
      </c>
      <c r="C462" s="105" t="str">
        <f>VLOOKUP(B462,[1]Tabelle1!$A$1:$B$68,2,FALSE)</f>
        <v>Emden  Stadt</v>
      </c>
      <c r="D462" s="107">
        <v>2012</v>
      </c>
      <c r="E462" s="114">
        <v>552</v>
      </c>
      <c r="F462" s="114">
        <v>46</v>
      </c>
      <c r="G462" s="114">
        <v>506</v>
      </c>
      <c r="H462" s="113">
        <v>373</v>
      </c>
      <c r="I462" s="114">
        <v>179</v>
      </c>
      <c r="J462" s="114">
        <v>405</v>
      </c>
      <c r="K462" s="114">
        <v>54</v>
      </c>
      <c r="L462" s="114">
        <v>351</v>
      </c>
      <c r="M462" s="114">
        <v>264</v>
      </c>
      <c r="N462" s="114">
        <v>141</v>
      </c>
      <c r="O462" s="112">
        <v>147</v>
      </c>
      <c r="P462" s="95">
        <v>-8</v>
      </c>
      <c r="Q462" s="95">
        <v>155</v>
      </c>
      <c r="R462" s="95">
        <v>109</v>
      </c>
      <c r="S462" s="95">
        <v>38</v>
      </c>
    </row>
    <row r="463" spans="2:19" x14ac:dyDescent="0.25">
      <c r="B463" s="116">
        <v>403</v>
      </c>
      <c r="C463" s="105" t="str">
        <f>VLOOKUP(B463,[1]Tabelle1!$A$1:$B$68,2,FALSE)</f>
        <v>Oldenburg(Oldb)  Stadt</v>
      </c>
      <c r="D463" s="107">
        <v>2012</v>
      </c>
      <c r="E463" s="114">
        <v>1300</v>
      </c>
      <c r="F463" s="114">
        <v>204</v>
      </c>
      <c r="G463" s="114">
        <v>1096</v>
      </c>
      <c r="H463" s="113">
        <v>679</v>
      </c>
      <c r="I463" s="114">
        <v>621</v>
      </c>
      <c r="J463" s="114">
        <v>788</v>
      </c>
      <c r="K463" s="114">
        <v>188</v>
      </c>
      <c r="L463" s="114">
        <v>600</v>
      </c>
      <c r="M463" s="114">
        <v>459</v>
      </c>
      <c r="N463" s="114">
        <v>329</v>
      </c>
      <c r="O463" s="112">
        <v>512</v>
      </c>
      <c r="P463" s="95">
        <v>16</v>
      </c>
      <c r="Q463" s="95">
        <v>496</v>
      </c>
      <c r="R463" s="95">
        <v>220</v>
      </c>
      <c r="S463" s="95">
        <v>292</v>
      </c>
    </row>
    <row r="464" spans="2:19" x14ac:dyDescent="0.25">
      <c r="B464" s="116">
        <v>404</v>
      </c>
      <c r="C464" s="105" t="str">
        <f>VLOOKUP(B464,[1]Tabelle1!$A$1:$B$68,2,FALSE)</f>
        <v>Osnabrück  Stadt</v>
      </c>
      <c r="D464" s="107">
        <v>2012</v>
      </c>
      <c r="E464" s="114">
        <v>1973</v>
      </c>
      <c r="F464" s="114">
        <v>192</v>
      </c>
      <c r="G464" s="114">
        <v>1781</v>
      </c>
      <c r="H464" s="113">
        <v>1091</v>
      </c>
      <c r="I464" s="114">
        <v>882</v>
      </c>
      <c r="J464" s="114">
        <v>1308</v>
      </c>
      <c r="K464" s="114">
        <v>291</v>
      </c>
      <c r="L464" s="114">
        <v>1017</v>
      </c>
      <c r="M464" s="114">
        <v>684</v>
      </c>
      <c r="N464" s="114">
        <v>624</v>
      </c>
      <c r="O464" s="112">
        <v>665</v>
      </c>
      <c r="P464" s="95">
        <v>-99</v>
      </c>
      <c r="Q464" s="95">
        <v>764</v>
      </c>
      <c r="R464" s="95">
        <v>407</v>
      </c>
      <c r="S464" s="95">
        <v>258</v>
      </c>
    </row>
    <row r="465" spans="2:19" x14ac:dyDescent="0.25">
      <c r="B465" s="116">
        <v>405</v>
      </c>
      <c r="C465" s="105" t="str">
        <f>VLOOKUP(B465,[1]Tabelle1!$A$1:$B$68,2,FALSE)</f>
        <v>Wilhelmshaven  Stadt</v>
      </c>
      <c r="D465" s="107">
        <v>2012</v>
      </c>
      <c r="E465" s="114">
        <v>1034</v>
      </c>
      <c r="F465" s="114">
        <v>77</v>
      </c>
      <c r="G465" s="114">
        <v>957</v>
      </c>
      <c r="H465" s="113">
        <v>813</v>
      </c>
      <c r="I465" s="114">
        <v>221</v>
      </c>
      <c r="J465" s="114">
        <v>954</v>
      </c>
      <c r="K465" s="114">
        <v>96</v>
      </c>
      <c r="L465" s="114">
        <v>858</v>
      </c>
      <c r="M465" s="114">
        <v>805</v>
      </c>
      <c r="N465" s="114">
        <v>149</v>
      </c>
      <c r="O465" s="112">
        <v>80</v>
      </c>
      <c r="P465" s="95">
        <v>-19</v>
      </c>
      <c r="Q465" s="95">
        <v>99</v>
      </c>
      <c r="R465" s="95">
        <v>8</v>
      </c>
      <c r="S465" s="95">
        <v>72</v>
      </c>
    </row>
    <row r="466" spans="2:19" x14ac:dyDescent="0.25">
      <c r="B466" s="116">
        <v>451</v>
      </c>
      <c r="C466" s="105" t="str">
        <f>VLOOKUP(B466,[1]Tabelle1!$A$1:$B$68,2,FALSE)</f>
        <v>Ammerland</v>
      </c>
      <c r="D466" s="107">
        <v>2012</v>
      </c>
      <c r="E466" s="114">
        <v>1377</v>
      </c>
      <c r="F466" s="114">
        <v>98</v>
      </c>
      <c r="G466" s="114">
        <v>1279</v>
      </c>
      <c r="H466" s="113">
        <v>959</v>
      </c>
      <c r="I466" s="114">
        <v>418</v>
      </c>
      <c r="J466" s="114">
        <v>1030</v>
      </c>
      <c r="K466" s="114">
        <v>114</v>
      </c>
      <c r="L466" s="114">
        <v>916</v>
      </c>
      <c r="M466" s="114">
        <v>740</v>
      </c>
      <c r="N466" s="114">
        <v>290</v>
      </c>
      <c r="O466" s="112">
        <v>347</v>
      </c>
      <c r="P466" s="95">
        <v>-16</v>
      </c>
      <c r="Q466" s="95">
        <v>363</v>
      </c>
      <c r="R466" s="95">
        <v>219</v>
      </c>
      <c r="S466" s="95">
        <v>128</v>
      </c>
    </row>
    <row r="467" spans="2:19" x14ac:dyDescent="0.25">
      <c r="B467" s="116">
        <v>452</v>
      </c>
      <c r="C467" s="105" t="str">
        <f>VLOOKUP(B467,[1]Tabelle1!$A$1:$B$68,2,FALSE)</f>
        <v>Aurich</v>
      </c>
      <c r="D467" s="107">
        <v>2012</v>
      </c>
      <c r="E467" s="114">
        <v>1315</v>
      </c>
      <c r="F467" s="114">
        <v>150</v>
      </c>
      <c r="G467" s="114">
        <v>1165</v>
      </c>
      <c r="H467" s="113">
        <v>686</v>
      </c>
      <c r="I467" s="114">
        <v>629</v>
      </c>
      <c r="J467" s="114">
        <v>920</v>
      </c>
      <c r="K467" s="114">
        <v>136</v>
      </c>
      <c r="L467" s="114">
        <v>784</v>
      </c>
      <c r="M467" s="114">
        <v>446</v>
      </c>
      <c r="N467" s="114">
        <v>474</v>
      </c>
      <c r="O467" s="112">
        <v>395</v>
      </c>
      <c r="P467" s="95">
        <v>14</v>
      </c>
      <c r="Q467" s="95">
        <v>381</v>
      </c>
      <c r="R467" s="95">
        <v>240</v>
      </c>
      <c r="S467" s="95">
        <v>155</v>
      </c>
    </row>
    <row r="468" spans="2:19" x14ac:dyDescent="0.25">
      <c r="B468" s="116">
        <v>453</v>
      </c>
      <c r="C468" s="105" t="str">
        <f>VLOOKUP(B468,[1]Tabelle1!$A$1:$B$68,2,FALSE)</f>
        <v>Cloppenburg</v>
      </c>
      <c r="D468" s="107">
        <v>2012</v>
      </c>
      <c r="E468" s="114">
        <v>8705</v>
      </c>
      <c r="F468" s="114">
        <v>112</v>
      </c>
      <c r="G468" s="114">
        <v>8593</v>
      </c>
      <c r="H468" s="113">
        <v>5721</v>
      </c>
      <c r="I468" s="114">
        <v>2984</v>
      </c>
      <c r="J468" s="114">
        <v>7457</v>
      </c>
      <c r="K468" s="114">
        <v>137</v>
      </c>
      <c r="L468" s="114">
        <v>7320</v>
      </c>
      <c r="M468" s="114">
        <v>4920</v>
      </c>
      <c r="N468" s="114">
        <v>2537</v>
      </c>
      <c r="O468" s="112">
        <v>1248</v>
      </c>
      <c r="P468" s="95">
        <v>-25</v>
      </c>
      <c r="Q468" s="95">
        <v>1273</v>
      </c>
      <c r="R468" s="95">
        <v>801</v>
      </c>
      <c r="S468" s="95">
        <v>447</v>
      </c>
    </row>
    <row r="469" spans="2:19" x14ac:dyDescent="0.25">
      <c r="B469" s="116">
        <v>454</v>
      </c>
      <c r="C469" s="105" t="str">
        <f>VLOOKUP(B469,[1]Tabelle1!$A$1:$B$68,2,FALSE)</f>
        <v>Emsland</v>
      </c>
      <c r="D469" s="107">
        <v>2012</v>
      </c>
      <c r="E469" s="114">
        <v>6341</v>
      </c>
      <c r="F469" s="114">
        <v>203</v>
      </c>
      <c r="G469" s="114">
        <v>6138</v>
      </c>
      <c r="H469" s="113">
        <v>4854</v>
      </c>
      <c r="I469" s="114">
        <v>1487</v>
      </c>
      <c r="J469" s="114">
        <v>4634</v>
      </c>
      <c r="K469" s="114">
        <v>204</v>
      </c>
      <c r="L469" s="114">
        <v>4430</v>
      </c>
      <c r="M469" s="114">
        <v>3669</v>
      </c>
      <c r="N469" s="114">
        <v>965</v>
      </c>
      <c r="O469" s="112">
        <v>1707</v>
      </c>
      <c r="P469" s="95">
        <v>-1</v>
      </c>
      <c r="Q469" s="95">
        <v>1708</v>
      </c>
      <c r="R469" s="95">
        <v>1185</v>
      </c>
      <c r="S469" s="95">
        <v>522</v>
      </c>
    </row>
    <row r="470" spans="2:19" x14ac:dyDescent="0.25">
      <c r="B470" s="116">
        <v>455</v>
      </c>
      <c r="C470" s="105" t="str">
        <f>VLOOKUP(B470,[1]Tabelle1!$A$1:$B$68,2,FALSE)</f>
        <v>Friesland</v>
      </c>
      <c r="D470" s="107">
        <v>2012</v>
      </c>
      <c r="E470" s="114">
        <v>472</v>
      </c>
      <c r="F470" s="114">
        <v>114</v>
      </c>
      <c r="G470" s="114">
        <v>358</v>
      </c>
      <c r="H470" s="113">
        <v>273</v>
      </c>
      <c r="I470" s="114">
        <v>199</v>
      </c>
      <c r="J470" s="114">
        <v>391</v>
      </c>
      <c r="K470" s="114">
        <v>97</v>
      </c>
      <c r="L470" s="114">
        <v>294</v>
      </c>
      <c r="M470" s="114">
        <v>261</v>
      </c>
      <c r="N470" s="114">
        <v>130</v>
      </c>
      <c r="O470" s="112">
        <v>81</v>
      </c>
      <c r="P470" s="95">
        <v>17</v>
      </c>
      <c r="Q470" s="95">
        <v>64</v>
      </c>
      <c r="R470" s="95">
        <v>12</v>
      </c>
      <c r="S470" s="95">
        <v>69</v>
      </c>
    </row>
    <row r="471" spans="2:19" x14ac:dyDescent="0.25">
      <c r="B471" s="116">
        <v>456</v>
      </c>
      <c r="C471" s="105" t="str">
        <f>VLOOKUP(B471,[1]Tabelle1!$A$1:$B$68,2,FALSE)</f>
        <v>Grafschaft Bentheim</v>
      </c>
      <c r="D471" s="107">
        <v>2012</v>
      </c>
      <c r="E471" s="114">
        <v>1743</v>
      </c>
      <c r="F471" s="114">
        <v>124</v>
      </c>
      <c r="G471" s="114">
        <v>1619</v>
      </c>
      <c r="H471" s="113">
        <v>1006</v>
      </c>
      <c r="I471" s="114">
        <v>737</v>
      </c>
      <c r="J471" s="114">
        <v>1085</v>
      </c>
      <c r="K471" s="114">
        <v>144</v>
      </c>
      <c r="L471" s="114">
        <v>941</v>
      </c>
      <c r="M471" s="114">
        <v>645</v>
      </c>
      <c r="N471" s="114">
        <v>440</v>
      </c>
      <c r="O471" s="112">
        <v>658</v>
      </c>
      <c r="P471" s="95">
        <v>-20</v>
      </c>
      <c r="Q471" s="95">
        <v>678</v>
      </c>
      <c r="R471" s="95">
        <v>361</v>
      </c>
      <c r="S471" s="95">
        <v>297</v>
      </c>
    </row>
    <row r="472" spans="2:19" x14ac:dyDescent="0.25">
      <c r="B472" s="116">
        <v>457</v>
      </c>
      <c r="C472" s="105" t="str">
        <f>VLOOKUP(B472,[1]Tabelle1!$A$1:$B$68,2,FALSE)</f>
        <v>Leer</v>
      </c>
      <c r="D472" s="107">
        <v>2012</v>
      </c>
      <c r="E472" s="114">
        <v>1265</v>
      </c>
      <c r="F472" s="114">
        <v>131</v>
      </c>
      <c r="G472" s="114">
        <v>1134</v>
      </c>
      <c r="H472" s="113">
        <v>831</v>
      </c>
      <c r="I472" s="114">
        <v>434</v>
      </c>
      <c r="J472" s="114">
        <v>1015</v>
      </c>
      <c r="K472" s="114">
        <v>135</v>
      </c>
      <c r="L472" s="114">
        <v>880</v>
      </c>
      <c r="M472" s="114">
        <v>633</v>
      </c>
      <c r="N472" s="114">
        <v>382</v>
      </c>
      <c r="O472" s="112">
        <v>250</v>
      </c>
      <c r="P472" s="95">
        <v>-4</v>
      </c>
      <c r="Q472" s="95">
        <v>254</v>
      </c>
      <c r="R472" s="95">
        <v>198</v>
      </c>
      <c r="S472" s="95">
        <v>52</v>
      </c>
    </row>
    <row r="473" spans="2:19" x14ac:dyDescent="0.25">
      <c r="B473" s="116">
        <v>458</v>
      </c>
      <c r="C473" s="105" t="str">
        <f>VLOOKUP(B473,[1]Tabelle1!$A$1:$B$68,2,FALSE)</f>
        <v>Oldenburg</v>
      </c>
      <c r="D473" s="107">
        <v>2012</v>
      </c>
      <c r="E473" s="114">
        <v>3710</v>
      </c>
      <c r="F473" s="114">
        <v>126</v>
      </c>
      <c r="G473" s="114">
        <v>3584</v>
      </c>
      <c r="H473" s="113">
        <v>1536</v>
      </c>
      <c r="I473" s="114">
        <v>2174</v>
      </c>
      <c r="J473" s="114">
        <v>3476</v>
      </c>
      <c r="K473" s="114">
        <v>98</v>
      </c>
      <c r="L473" s="114">
        <v>3378</v>
      </c>
      <c r="M473" s="114">
        <v>1211</v>
      </c>
      <c r="N473" s="114">
        <v>2265</v>
      </c>
      <c r="O473" s="112">
        <v>234</v>
      </c>
      <c r="P473" s="95">
        <v>28</v>
      </c>
      <c r="Q473" s="95">
        <v>206</v>
      </c>
      <c r="R473" s="95">
        <v>325</v>
      </c>
      <c r="S473" s="95">
        <v>-91</v>
      </c>
    </row>
    <row r="474" spans="2:19" x14ac:dyDescent="0.25">
      <c r="B474" s="116">
        <v>459</v>
      </c>
      <c r="C474" s="105" t="str">
        <f>VLOOKUP(B474,[1]Tabelle1!$A$1:$B$68,2,FALSE)</f>
        <v>Osnabrück</v>
      </c>
      <c r="D474" s="107">
        <v>2012</v>
      </c>
      <c r="E474" s="114">
        <v>3873</v>
      </c>
      <c r="F474" s="114">
        <v>253</v>
      </c>
      <c r="G474" s="114">
        <v>3620</v>
      </c>
      <c r="H474" s="113">
        <v>2279</v>
      </c>
      <c r="I474" s="114">
        <v>1594</v>
      </c>
      <c r="J474" s="114">
        <v>3050</v>
      </c>
      <c r="K474" s="114">
        <v>208</v>
      </c>
      <c r="L474" s="114">
        <v>2842</v>
      </c>
      <c r="M474" s="114">
        <v>1855</v>
      </c>
      <c r="N474" s="114">
        <v>1195</v>
      </c>
      <c r="O474" s="112">
        <v>823</v>
      </c>
      <c r="P474" s="95">
        <v>45</v>
      </c>
      <c r="Q474" s="95">
        <v>778</v>
      </c>
      <c r="R474" s="95">
        <v>424</v>
      </c>
      <c r="S474" s="95">
        <v>399</v>
      </c>
    </row>
    <row r="475" spans="2:19" x14ac:dyDescent="0.25">
      <c r="B475" s="116">
        <v>460</v>
      </c>
      <c r="C475" s="105" t="str">
        <f>VLOOKUP(B475,[1]Tabelle1!$A$1:$B$68,2,FALSE)</f>
        <v>Vechta</v>
      </c>
      <c r="D475" s="107">
        <v>2012</v>
      </c>
      <c r="E475" s="114">
        <v>6873</v>
      </c>
      <c r="F475" s="114">
        <v>126</v>
      </c>
      <c r="G475" s="114">
        <v>6747</v>
      </c>
      <c r="H475" s="113">
        <v>2836</v>
      </c>
      <c r="I475" s="114">
        <v>4037</v>
      </c>
      <c r="J475" s="114">
        <v>6221</v>
      </c>
      <c r="K475" s="114">
        <v>155</v>
      </c>
      <c r="L475" s="114">
        <v>6066</v>
      </c>
      <c r="M475" s="114">
        <v>2487</v>
      </c>
      <c r="N475" s="114">
        <v>3734</v>
      </c>
      <c r="O475" s="112">
        <v>652</v>
      </c>
      <c r="P475" s="95">
        <v>-29</v>
      </c>
      <c r="Q475" s="95">
        <v>681</v>
      </c>
      <c r="R475" s="95">
        <v>349</v>
      </c>
      <c r="S475" s="95">
        <v>303</v>
      </c>
    </row>
    <row r="476" spans="2:19" x14ac:dyDescent="0.25">
      <c r="B476" s="116">
        <v>461</v>
      </c>
      <c r="C476" s="105" t="str">
        <f>VLOOKUP(B476,[1]Tabelle1!$A$1:$B$68,2,FALSE)</f>
        <v>Wesermarsch</v>
      </c>
      <c r="D476" s="107">
        <v>2012</v>
      </c>
      <c r="E476" s="114">
        <v>565</v>
      </c>
      <c r="F476" s="114">
        <v>76</v>
      </c>
      <c r="G476" s="114">
        <v>489</v>
      </c>
      <c r="H476" s="113">
        <v>380</v>
      </c>
      <c r="I476" s="114">
        <v>185</v>
      </c>
      <c r="J476" s="114">
        <v>469</v>
      </c>
      <c r="K476" s="114">
        <v>73</v>
      </c>
      <c r="L476" s="114">
        <v>396</v>
      </c>
      <c r="M476" s="114">
        <v>366</v>
      </c>
      <c r="N476" s="114">
        <v>103</v>
      </c>
      <c r="O476" s="112">
        <v>96</v>
      </c>
      <c r="P476" s="95">
        <v>3</v>
      </c>
      <c r="Q476" s="95">
        <v>93</v>
      </c>
      <c r="R476" s="95">
        <v>14</v>
      </c>
      <c r="S476" s="95">
        <v>82</v>
      </c>
    </row>
    <row r="477" spans="2:19" x14ac:dyDescent="0.25">
      <c r="B477" s="116">
        <v>462</v>
      </c>
      <c r="C477" s="105" t="str">
        <f>VLOOKUP(B477,[1]Tabelle1!$A$1:$B$68,2,FALSE)</f>
        <v>Wittmund</v>
      </c>
      <c r="D477" s="107">
        <v>2012</v>
      </c>
      <c r="E477" s="114">
        <v>369</v>
      </c>
      <c r="F477" s="114">
        <v>39</v>
      </c>
      <c r="G477" s="114">
        <v>330</v>
      </c>
      <c r="H477" s="113">
        <v>170</v>
      </c>
      <c r="I477" s="114">
        <v>199</v>
      </c>
      <c r="J477" s="114">
        <v>330</v>
      </c>
      <c r="K477" s="114">
        <v>48</v>
      </c>
      <c r="L477" s="114">
        <v>282</v>
      </c>
      <c r="M477" s="114">
        <v>147</v>
      </c>
      <c r="N477" s="114">
        <v>183</v>
      </c>
      <c r="O477" s="112">
        <v>39</v>
      </c>
      <c r="P477" s="95">
        <v>-9</v>
      </c>
      <c r="Q477" s="95">
        <v>48</v>
      </c>
      <c r="R477" s="95">
        <v>23</v>
      </c>
      <c r="S477" s="95">
        <v>16</v>
      </c>
    </row>
    <row r="478" spans="2:19" x14ac:dyDescent="0.25">
      <c r="B478" s="93">
        <v>4</v>
      </c>
      <c r="C478" s="105" t="str">
        <f>VLOOKUP(B478,[1]Tabelle1!$A$1:$B$68,2,FALSE)</f>
        <v>Statistische Region Weser-Ems</v>
      </c>
      <c r="D478" s="106">
        <v>2012</v>
      </c>
      <c r="E478" s="110">
        <v>42187</v>
      </c>
      <c r="F478" s="110">
        <v>2141</v>
      </c>
      <c r="G478" s="110">
        <v>40046</v>
      </c>
      <c r="H478" s="109">
        <v>24948</v>
      </c>
      <c r="I478" s="110">
        <v>17239</v>
      </c>
      <c r="J478" s="110">
        <v>33982</v>
      </c>
      <c r="K478" s="110">
        <v>2266</v>
      </c>
      <c r="L478" s="110">
        <v>31716</v>
      </c>
      <c r="M478" s="110">
        <v>19882</v>
      </c>
      <c r="N478" s="110">
        <v>14100</v>
      </c>
      <c r="O478" s="108">
        <v>8205</v>
      </c>
      <c r="P478" s="95">
        <v>-125</v>
      </c>
      <c r="Q478" s="95">
        <v>8330</v>
      </c>
      <c r="R478" s="95">
        <v>5066</v>
      </c>
      <c r="S478" s="95">
        <v>3139</v>
      </c>
    </row>
    <row r="479" spans="2:19" x14ac:dyDescent="0.25">
      <c r="B479" s="93">
        <v>0</v>
      </c>
      <c r="C479" s="105" t="str">
        <f>VLOOKUP(B479,[1]Tabelle1!$A$1:$B$68,2,FALSE)</f>
        <v>Niedersachsen</v>
      </c>
      <c r="D479" s="106">
        <v>2012</v>
      </c>
      <c r="E479" s="110">
        <v>99001</v>
      </c>
      <c r="F479" s="110">
        <v>9692</v>
      </c>
      <c r="G479" s="110">
        <v>89309</v>
      </c>
      <c r="H479" s="109">
        <v>59515</v>
      </c>
      <c r="I479" s="110">
        <v>39486</v>
      </c>
      <c r="J479" s="110">
        <v>71481</v>
      </c>
      <c r="K479" s="110">
        <v>9053</v>
      </c>
      <c r="L479" s="110">
        <v>62428</v>
      </c>
      <c r="M479" s="110">
        <v>43759</v>
      </c>
      <c r="N479" s="110">
        <v>27722</v>
      </c>
      <c r="O479" s="108">
        <v>27520</v>
      </c>
      <c r="P479" s="95">
        <v>639</v>
      </c>
      <c r="Q479" s="95">
        <v>26881</v>
      </c>
      <c r="R479" s="95">
        <v>15756</v>
      </c>
      <c r="S479" s="95">
        <v>11764</v>
      </c>
    </row>
    <row r="480" spans="2:19" x14ac:dyDescent="0.25">
      <c r="B480" s="116">
        <v>101</v>
      </c>
      <c r="C480" s="105" t="str">
        <f>VLOOKUP(B480,[1]Tabelle1!$A$1:$B$68,2,FALSE)</f>
        <v>Braunschweig  Stadt</v>
      </c>
      <c r="D480" s="107">
        <v>2011</v>
      </c>
      <c r="E480" s="114">
        <v>4664</v>
      </c>
      <c r="F480" s="114">
        <v>319</v>
      </c>
      <c r="G480" s="114">
        <v>4345</v>
      </c>
      <c r="H480" s="113">
        <v>2850</v>
      </c>
      <c r="I480" s="114">
        <v>1814</v>
      </c>
      <c r="J480" s="114">
        <v>2061</v>
      </c>
      <c r="K480" s="114">
        <v>383</v>
      </c>
      <c r="L480" s="114">
        <v>1678</v>
      </c>
      <c r="M480" s="114">
        <v>1303</v>
      </c>
      <c r="N480" s="114">
        <v>758</v>
      </c>
      <c r="O480" s="112">
        <v>2603</v>
      </c>
      <c r="P480" s="95">
        <v>-64</v>
      </c>
      <c r="Q480" s="95">
        <v>2667</v>
      </c>
      <c r="R480" s="95">
        <v>1547</v>
      </c>
      <c r="S480" s="95">
        <v>1056</v>
      </c>
    </row>
    <row r="481" spans="2:19" x14ac:dyDescent="0.25">
      <c r="B481" s="116">
        <v>102</v>
      </c>
      <c r="C481" s="105" t="str">
        <f>VLOOKUP(B481,[1]Tabelle1!$A$1:$B$68,2,FALSE)</f>
        <v>Salzgitter  Stadt</v>
      </c>
      <c r="D481" s="107">
        <v>2011</v>
      </c>
      <c r="E481" s="114">
        <v>634</v>
      </c>
      <c r="F481" s="114">
        <v>96</v>
      </c>
      <c r="G481" s="114">
        <v>538</v>
      </c>
      <c r="H481" s="113">
        <v>401</v>
      </c>
      <c r="I481" s="114">
        <v>233</v>
      </c>
      <c r="J481" s="114">
        <v>525</v>
      </c>
      <c r="K481" s="114">
        <v>136</v>
      </c>
      <c r="L481" s="114">
        <v>389</v>
      </c>
      <c r="M481" s="114">
        <v>358</v>
      </c>
      <c r="N481" s="114">
        <v>167</v>
      </c>
      <c r="O481" s="112">
        <v>109</v>
      </c>
      <c r="P481" s="95">
        <v>-40</v>
      </c>
      <c r="Q481" s="95">
        <v>149</v>
      </c>
      <c r="R481" s="95">
        <v>43</v>
      </c>
      <c r="S481" s="95">
        <v>66</v>
      </c>
    </row>
    <row r="482" spans="2:19" x14ac:dyDescent="0.25">
      <c r="B482" s="116">
        <v>103</v>
      </c>
      <c r="C482" s="105" t="str">
        <f>VLOOKUP(B482,[1]Tabelle1!$A$1:$B$68,2,FALSE)</f>
        <v>Wolfsburg  Stadt</v>
      </c>
      <c r="D482" s="107">
        <v>2011</v>
      </c>
      <c r="E482" s="114">
        <v>1483</v>
      </c>
      <c r="F482" s="114">
        <v>166</v>
      </c>
      <c r="G482" s="114">
        <v>1317</v>
      </c>
      <c r="H482" s="113">
        <v>923</v>
      </c>
      <c r="I482" s="114">
        <v>560</v>
      </c>
      <c r="J482" s="114">
        <v>1095</v>
      </c>
      <c r="K482" s="114">
        <v>128</v>
      </c>
      <c r="L482" s="114">
        <v>967</v>
      </c>
      <c r="M482" s="114">
        <v>716</v>
      </c>
      <c r="N482" s="114">
        <v>379</v>
      </c>
      <c r="O482" s="112">
        <v>388</v>
      </c>
      <c r="P482" s="95">
        <v>38</v>
      </c>
      <c r="Q482" s="95">
        <v>350</v>
      </c>
      <c r="R482" s="95">
        <v>207</v>
      </c>
      <c r="S482" s="95">
        <v>181</v>
      </c>
    </row>
    <row r="483" spans="2:19" x14ac:dyDescent="0.25">
      <c r="B483" s="116">
        <v>151</v>
      </c>
      <c r="C483" s="105" t="str">
        <f>VLOOKUP(B483,[1]Tabelle1!$A$1:$B$68,2,FALSE)</f>
        <v>Gifhorn</v>
      </c>
      <c r="D483" s="107">
        <v>2011</v>
      </c>
      <c r="E483" s="114">
        <v>756</v>
      </c>
      <c r="F483" s="114">
        <v>160</v>
      </c>
      <c r="G483" s="114">
        <v>596</v>
      </c>
      <c r="H483" s="113">
        <v>444</v>
      </c>
      <c r="I483" s="114">
        <v>312</v>
      </c>
      <c r="J483" s="114">
        <v>550</v>
      </c>
      <c r="K483" s="114">
        <v>201</v>
      </c>
      <c r="L483" s="114">
        <v>349</v>
      </c>
      <c r="M483" s="114">
        <v>321</v>
      </c>
      <c r="N483" s="114">
        <v>229</v>
      </c>
      <c r="O483" s="112">
        <v>206</v>
      </c>
      <c r="P483" s="95">
        <v>-41</v>
      </c>
      <c r="Q483" s="95">
        <v>247</v>
      </c>
      <c r="R483" s="95">
        <v>123</v>
      </c>
      <c r="S483" s="95">
        <v>83</v>
      </c>
    </row>
    <row r="484" spans="2:19" x14ac:dyDescent="0.25">
      <c r="B484" s="116">
        <v>153</v>
      </c>
      <c r="C484" s="105" t="str">
        <f>VLOOKUP(B484,[1]Tabelle1!$A$1:$B$68,2,FALSE)</f>
        <v>Goslar</v>
      </c>
      <c r="D484" s="107">
        <v>2011</v>
      </c>
      <c r="E484" s="114">
        <v>899</v>
      </c>
      <c r="F484" s="114">
        <v>148</v>
      </c>
      <c r="G484" s="114">
        <v>751</v>
      </c>
      <c r="H484" s="113">
        <v>560</v>
      </c>
      <c r="I484" s="114">
        <v>339</v>
      </c>
      <c r="J484" s="114">
        <v>676</v>
      </c>
      <c r="K484" s="114">
        <v>143</v>
      </c>
      <c r="L484" s="114">
        <v>533</v>
      </c>
      <c r="M484" s="114">
        <v>384</v>
      </c>
      <c r="N484" s="114">
        <v>292</v>
      </c>
      <c r="O484" s="112">
        <v>223</v>
      </c>
      <c r="P484" s="95">
        <v>5</v>
      </c>
      <c r="Q484" s="95">
        <v>218</v>
      </c>
      <c r="R484" s="95">
        <v>176</v>
      </c>
      <c r="S484" s="95">
        <v>47</v>
      </c>
    </row>
    <row r="485" spans="2:19" x14ac:dyDescent="0.25">
      <c r="B485" s="116">
        <v>154</v>
      </c>
      <c r="C485" s="105" t="str">
        <f>VLOOKUP(B485,[1]Tabelle1!$A$1:$B$68,2,FALSE)</f>
        <v>Helmstedt</v>
      </c>
      <c r="D485" s="107">
        <v>2011</v>
      </c>
      <c r="E485" s="114">
        <v>297</v>
      </c>
      <c r="F485" s="114">
        <v>49</v>
      </c>
      <c r="G485" s="114">
        <v>248</v>
      </c>
      <c r="H485" s="113">
        <v>165</v>
      </c>
      <c r="I485" s="114">
        <v>132</v>
      </c>
      <c r="J485" s="114">
        <v>258</v>
      </c>
      <c r="K485" s="114">
        <v>69</v>
      </c>
      <c r="L485" s="114">
        <v>189</v>
      </c>
      <c r="M485" s="114">
        <v>150</v>
      </c>
      <c r="N485" s="114">
        <v>108</v>
      </c>
      <c r="O485" s="112">
        <v>39</v>
      </c>
      <c r="P485" s="95">
        <v>-20</v>
      </c>
      <c r="Q485" s="95">
        <v>59</v>
      </c>
      <c r="R485" s="95">
        <v>15</v>
      </c>
      <c r="S485" s="95">
        <v>24</v>
      </c>
    </row>
    <row r="486" spans="2:19" x14ac:dyDescent="0.25">
      <c r="B486" s="116">
        <v>155</v>
      </c>
      <c r="C486" s="105" t="str">
        <f>VLOOKUP(B486,[1]Tabelle1!$A$1:$B$68,2,FALSE)</f>
        <v>Northeim</v>
      </c>
      <c r="D486" s="107">
        <v>2011</v>
      </c>
      <c r="E486" s="114">
        <v>454</v>
      </c>
      <c r="F486" s="114">
        <v>91</v>
      </c>
      <c r="G486" s="114">
        <v>363</v>
      </c>
      <c r="H486" s="113">
        <v>237</v>
      </c>
      <c r="I486" s="114">
        <v>217</v>
      </c>
      <c r="J486" s="114">
        <v>414</v>
      </c>
      <c r="K486" s="114">
        <v>137</v>
      </c>
      <c r="L486" s="114">
        <v>277</v>
      </c>
      <c r="M486" s="114">
        <v>215</v>
      </c>
      <c r="N486" s="114">
        <v>199</v>
      </c>
      <c r="O486" s="112">
        <v>40</v>
      </c>
      <c r="P486" s="95">
        <v>-46</v>
      </c>
      <c r="Q486" s="95">
        <v>86</v>
      </c>
      <c r="R486" s="95">
        <v>22</v>
      </c>
      <c r="S486" s="95">
        <v>18</v>
      </c>
    </row>
    <row r="487" spans="2:19" x14ac:dyDescent="0.25">
      <c r="B487" s="116">
        <v>157</v>
      </c>
      <c r="C487" s="105" t="str">
        <f>VLOOKUP(B487,[1]Tabelle1!$A$1:$B$68,2,FALSE)</f>
        <v>Peine</v>
      </c>
      <c r="D487" s="107">
        <v>2011</v>
      </c>
      <c r="E487" s="114">
        <v>543</v>
      </c>
      <c r="F487" s="114">
        <v>76</v>
      </c>
      <c r="G487" s="114">
        <v>467</v>
      </c>
      <c r="H487" s="113">
        <v>299</v>
      </c>
      <c r="I487" s="114">
        <v>244</v>
      </c>
      <c r="J487" s="114">
        <v>422</v>
      </c>
      <c r="K487" s="114">
        <v>106</v>
      </c>
      <c r="L487" s="114">
        <v>316</v>
      </c>
      <c r="M487" s="114">
        <v>259</v>
      </c>
      <c r="N487" s="114">
        <v>163</v>
      </c>
      <c r="O487" s="112">
        <v>121</v>
      </c>
      <c r="P487" s="95">
        <v>-30</v>
      </c>
      <c r="Q487" s="95">
        <v>151</v>
      </c>
      <c r="R487" s="95">
        <v>40</v>
      </c>
      <c r="S487" s="95">
        <v>81</v>
      </c>
    </row>
    <row r="488" spans="2:19" x14ac:dyDescent="0.25">
      <c r="B488" s="116">
        <v>158</v>
      </c>
      <c r="C488" s="105" t="str">
        <f>VLOOKUP(B488,[1]Tabelle1!$A$1:$B$68,2,FALSE)</f>
        <v>Wolfenbüttel</v>
      </c>
      <c r="D488" s="107">
        <v>2011</v>
      </c>
      <c r="E488" s="114">
        <v>505</v>
      </c>
      <c r="F488" s="114">
        <v>99</v>
      </c>
      <c r="G488" s="114">
        <v>406</v>
      </c>
      <c r="H488" s="113">
        <v>292</v>
      </c>
      <c r="I488" s="114">
        <v>213</v>
      </c>
      <c r="J488" s="114">
        <v>336</v>
      </c>
      <c r="K488" s="114">
        <v>92</v>
      </c>
      <c r="L488" s="114">
        <v>244</v>
      </c>
      <c r="M488" s="114">
        <v>173</v>
      </c>
      <c r="N488" s="114">
        <v>163</v>
      </c>
      <c r="O488" s="112">
        <v>169</v>
      </c>
      <c r="P488" s="95">
        <v>7</v>
      </c>
      <c r="Q488" s="95">
        <v>162</v>
      </c>
      <c r="R488" s="95">
        <v>119</v>
      </c>
      <c r="S488" s="95">
        <v>50</v>
      </c>
    </row>
    <row r="489" spans="2:19" x14ac:dyDescent="0.25">
      <c r="B489" s="116">
        <v>159</v>
      </c>
      <c r="C489" s="105" t="str">
        <f>VLOOKUP(B489,[1]Tabelle1!$A$1:$B$68,2,FALSE)</f>
        <v>Göttingen</v>
      </c>
      <c r="D489" s="107">
        <v>2011</v>
      </c>
      <c r="E489" s="114">
        <v>6850</v>
      </c>
      <c r="F489" s="114">
        <v>2235</v>
      </c>
      <c r="G489" s="114">
        <v>4615</v>
      </c>
      <c r="H489" s="113">
        <v>3379</v>
      </c>
      <c r="I489" s="114">
        <v>3471</v>
      </c>
      <c r="J489" s="114">
        <v>2788</v>
      </c>
      <c r="K489" s="114">
        <v>742</v>
      </c>
      <c r="L489" s="114">
        <v>2046</v>
      </c>
      <c r="M489" s="114">
        <v>1406</v>
      </c>
      <c r="N489" s="114">
        <v>1382</v>
      </c>
      <c r="O489" s="112">
        <v>4062</v>
      </c>
      <c r="P489" s="95">
        <v>1493</v>
      </c>
      <c r="Q489" s="95">
        <v>2569</v>
      </c>
      <c r="R489" s="95">
        <v>1973</v>
      </c>
      <c r="S489" s="95">
        <v>2089</v>
      </c>
    </row>
    <row r="490" spans="2:19" x14ac:dyDescent="0.25">
      <c r="B490" s="93">
        <v>1</v>
      </c>
      <c r="C490" s="105" t="str">
        <f>VLOOKUP(B490,[1]Tabelle1!$A$1:$B$68,2,FALSE)</f>
        <v>Statistische Region Braunschweig</v>
      </c>
      <c r="D490" s="106">
        <v>2011</v>
      </c>
      <c r="E490" s="110">
        <v>17085</v>
      </c>
      <c r="F490" s="110">
        <v>3439</v>
      </c>
      <c r="G490" s="110">
        <v>13646</v>
      </c>
      <c r="H490" s="109">
        <v>9550</v>
      </c>
      <c r="I490" s="110">
        <v>7535</v>
      </c>
      <c r="J490" s="110">
        <v>9125</v>
      </c>
      <c r="K490" s="110">
        <v>2137</v>
      </c>
      <c r="L490" s="110">
        <v>6988</v>
      </c>
      <c r="M490" s="110">
        <v>5285</v>
      </c>
      <c r="N490" s="110">
        <v>3840</v>
      </c>
      <c r="O490" s="108">
        <v>7960</v>
      </c>
      <c r="P490" s="95">
        <v>1302</v>
      </c>
      <c r="Q490" s="95">
        <v>6658</v>
      </c>
      <c r="R490" s="95">
        <v>4265</v>
      </c>
      <c r="S490" s="95">
        <v>3695</v>
      </c>
    </row>
    <row r="491" spans="2:19" x14ac:dyDescent="0.25">
      <c r="B491" s="116">
        <v>241</v>
      </c>
      <c r="C491" s="105" t="str">
        <f>VLOOKUP(B491,[1]Tabelle1!$A$1:$B$68,2,FALSE)</f>
        <v>Hannover  Region</v>
      </c>
      <c r="D491" s="107">
        <v>2011</v>
      </c>
      <c r="E491" s="114">
        <v>11312</v>
      </c>
      <c r="F491" s="114">
        <v>1471</v>
      </c>
      <c r="G491" s="114">
        <v>9841</v>
      </c>
      <c r="H491" s="113">
        <v>6747</v>
      </c>
      <c r="I491" s="114">
        <v>4565</v>
      </c>
      <c r="J491" s="114">
        <v>8209</v>
      </c>
      <c r="K491" s="114">
        <v>1906</v>
      </c>
      <c r="L491" s="114">
        <v>6303</v>
      </c>
      <c r="M491" s="114">
        <v>5114</v>
      </c>
      <c r="N491" s="114">
        <v>3095</v>
      </c>
      <c r="O491" s="112">
        <v>3103</v>
      </c>
      <c r="P491" s="95">
        <v>-435</v>
      </c>
      <c r="Q491" s="95">
        <v>3538</v>
      </c>
      <c r="R491" s="95">
        <v>1633</v>
      </c>
      <c r="S491" s="95">
        <v>1470</v>
      </c>
    </row>
    <row r="492" spans="2:19" x14ac:dyDescent="0.25">
      <c r="B492" s="116">
        <v>241001</v>
      </c>
      <c r="C492" s="105" t="str">
        <f>VLOOKUP(B492,[1]Tabelle1!$A$1:$B$68,2,FALSE)</f>
        <v>dav. Hannover  Lhst.</v>
      </c>
      <c r="D492" s="107">
        <v>2011</v>
      </c>
      <c r="E492" s="114">
        <v>7493</v>
      </c>
      <c r="F492" s="114">
        <v>852</v>
      </c>
      <c r="G492" s="114">
        <v>6641</v>
      </c>
      <c r="H492" s="113">
        <v>4428</v>
      </c>
      <c r="I492" s="114">
        <v>3065</v>
      </c>
      <c r="J492" s="114">
        <v>5317</v>
      </c>
      <c r="K492" s="114">
        <v>1094</v>
      </c>
      <c r="L492" s="114">
        <v>4223</v>
      </c>
      <c r="M492" s="114">
        <v>3273</v>
      </c>
      <c r="N492" s="114">
        <v>2044</v>
      </c>
      <c r="O492" s="112">
        <v>2176</v>
      </c>
      <c r="P492" s="95">
        <v>-242</v>
      </c>
      <c r="Q492" s="95">
        <v>2418</v>
      </c>
      <c r="R492" s="95">
        <v>1155</v>
      </c>
      <c r="S492" s="95">
        <v>1021</v>
      </c>
    </row>
    <row r="493" spans="2:19" x14ac:dyDescent="0.25">
      <c r="B493" s="116">
        <v>241999</v>
      </c>
      <c r="C493" s="105" t="str">
        <f>VLOOKUP(B493,[1]Tabelle1!$A$1:$B$68,2,FALSE)</f>
        <v>dav. Hannover  Umland</v>
      </c>
      <c r="D493" s="107">
        <v>2011</v>
      </c>
      <c r="E493" s="114">
        <v>3819</v>
      </c>
      <c r="F493" s="114">
        <v>619</v>
      </c>
      <c r="G493" s="114">
        <v>3200</v>
      </c>
      <c r="H493" s="113">
        <v>2319</v>
      </c>
      <c r="I493" s="114">
        <v>1500</v>
      </c>
      <c r="J493" s="114">
        <v>2892</v>
      </c>
      <c r="K493" s="114">
        <v>812</v>
      </c>
      <c r="L493" s="114">
        <v>2080</v>
      </c>
      <c r="M493" s="114">
        <v>1841</v>
      </c>
      <c r="N493" s="114">
        <v>1051</v>
      </c>
      <c r="O493" s="112">
        <v>927</v>
      </c>
      <c r="P493" s="95">
        <v>-193</v>
      </c>
      <c r="Q493" s="95">
        <v>1120</v>
      </c>
      <c r="R493" s="95">
        <v>478</v>
      </c>
      <c r="S493" s="95">
        <v>449</v>
      </c>
    </row>
    <row r="494" spans="2:19" x14ac:dyDescent="0.25">
      <c r="B494" s="116">
        <v>251</v>
      </c>
      <c r="C494" s="105" t="str">
        <f>VLOOKUP(B494,[1]Tabelle1!$A$1:$B$68,2,FALSE)</f>
        <v>Diepholz</v>
      </c>
      <c r="D494" s="107">
        <v>2011</v>
      </c>
      <c r="E494" s="114">
        <v>4333</v>
      </c>
      <c r="F494" s="114">
        <v>202</v>
      </c>
      <c r="G494" s="114">
        <v>4131</v>
      </c>
      <c r="H494" s="113">
        <v>2577</v>
      </c>
      <c r="I494" s="114">
        <v>1756</v>
      </c>
      <c r="J494" s="114">
        <v>3657</v>
      </c>
      <c r="K494" s="114">
        <v>236</v>
      </c>
      <c r="L494" s="114">
        <v>3421</v>
      </c>
      <c r="M494" s="114">
        <v>2189</v>
      </c>
      <c r="N494" s="114">
        <v>1468</v>
      </c>
      <c r="O494" s="112">
        <v>676</v>
      </c>
      <c r="P494" s="95">
        <v>-34</v>
      </c>
      <c r="Q494" s="95">
        <v>710</v>
      </c>
      <c r="R494" s="95">
        <v>388</v>
      </c>
      <c r="S494" s="95">
        <v>288</v>
      </c>
    </row>
    <row r="495" spans="2:19" x14ac:dyDescent="0.25">
      <c r="B495" s="116">
        <v>252</v>
      </c>
      <c r="C495" s="105" t="str">
        <f>VLOOKUP(B495,[1]Tabelle1!$A$1:$B$68,2,FALSE)</f>
        <v>Hameln-Pyrmont</v>
      </c>
      <c r="D495" s="107">
        <v>2011</v>
      </c>
      <c r="E495" s="114">
        <v>644</v>
      </c>
      <c r="F495" s="114">
        <v>126</v>
      </c>
      <c r="G495" s="114">
        <v>518</v>
      </c>
      <c r="H495" s="113">
        <v>347</v>
      </c>
      <c r="I495" s="114">
        <v>297</v>
      </c>
      <c r="J495" s="114">
        <v>688</v>
      </c>
      <c r="K495" s="114">
        <v>229</v>
      </c>
      <c r="L495" s="114">
        <v>459</v>
      </c>
      <c r="M495" s="114">
        <v>368</v>
      </c>
      <c r="N495" s="114">
        <v>320</v>
      </c>
      <c r="O495" s="112">
        <v>-44</v>
      </c>
      <c r="P495" s="95">
        <v>-103</v>
      </c>
      <c r="Q495" s="95">
        <v>59</v>
      </c>
      <c r="R495" s="95">
        <v>-21</v>
      </c>
      <c r="S495" s="95">
        <v>-23</v>
      </c>
    </row>
    <row r="496" spans="2:19" x14ac:dyDescent="0.25">
      <c r="B496" s="116">
        <v>254</v>
      </c>
      <c r="C496" s="105" t="str">
        <f>VLOOKUP(B496,[1]Tabelle1!$A$1:$B$68,2,FALSE)</f>
        <v>Hildesheim</v>
      </c>
      <c r="D496" s="107">
        <v>2011</v>
      </c>
      <c r="E496" s="114">
        <v>1854</v>
      </c>
      <c r="F496" s="114">
        <v>268</v>
      </c>
      <c r="G496" s="114">
        <v>1586</v>
      </c>
      <c r="H496" s="113">
        <v>1118</v>
      </c>
      <c r="I496" s="114">
        <v>736</v>
      </c>
      <c r="J496" s="114">
        <v>1447</v>
      </c>
      <c r="K496" s="114">
        <v>325</v>
      </c>
      <c r="L496" s="114">
        <v>1122</v>
      </c>
      <c r="M496" s="114">
        <v>899</v>
      </c>
      <c r="N496" s="114">
        <v>548</v>
      </c>
      <c r="O496" s="112">
        <v>407</v>
      </c>
      <c r="P496" s="95">
        <v>-57</v>
      </c>
      <c r="Q496" s="95">
        <v>464</v>
      </c>
      <c r="R496" s="95">
        <v>219</v>
      </c>
      <c r="S496" s="95">
        <v>188</v>
      </c>
    </row>
    <row r="497" spans="2:19" x14ac:dyDescent="0.25">
      <c r="B497" s="116">
        <v>255</v>
      </c>
      <c r="C497" s="105" t="str">
        <f>VLOOKUP(B497,[1]Tabelle1!$A$1:$B$68,2,FALSE)</f>
        <v>Holzminden</v>
      </c>
      <c r="D497" s="107">
        <v>2011</v>
      </c>
      <c r="E497" s="114">
        <v>306</v>
      </c>
      <c r="F497" s="114">
        <v>74</v>
      </c>
      <c r="G497" s="114">
        <v>232</v>
      </c>
      <c r="H497" s="113">
        <v>179</v>
      </c>
      <c r="I497" s="114">
        <v>127</v>
      </c>
      <c r="J497" s="114">
        <v>196</v>
      </c>
      <c r="K497" s="114">
        <v>67</v>
      </c>
      <c r="L497" s="114">
        <v>129</v>
      </c>
      <c r="M497" s="114">
        <v>123</v>
      </c>
      <c r="N497" s="114">
        <v>73</v>
      </c>
      <c r="O497" s="112">
        <v>110</v>
      </c>
      <c r="P497" s="95">
        <v>7</v>
      </c>
      <c r="Q497" s="95">
        <v>103</v>
      </c>
      <c r="R497" s="95">
        <v>56</v>
      </c>
      <c r="S497" s="95">
        <v>54</v>
      </c>
    </row>
    <row r="498" spans="2:19" x14ac:dyDescent="0.25">
      <c r="B498" s="116">
        <v>256</v>
      </c>
      <c r="C498" s="105" t="str">
        <f>VLOOKUP(B498,[1]Tabelle1!$A$1:$B$68,2,FALSE)</f>
        <v>Nienburg (Weser)</v>
      </c>
      <c r="D498" s="107">
        <v>2011</v>
      </c>
      <c r="E498" s="114">
        <v>2721</v>
      </c>
      <c r="F498" s="114">
        <v>75</v>
      </c>
      <c r="G498" s="114">
        <v>2646</v>
      </c>
      <c r="H498" s="113">
        <v>1656</v>
      </c>
      <c r="I498" s="114">
        <v>1065</v>
      </c>
      <c r="J498" s="114">
        <v>1793</v>
      </c>
      <c r="K498" s="114">
        <v>126</v>
      </c>
      <c r="L498" s="114">
        <v>1667</v>
      </c>
      <c r="M498" s="114">
        <v>934</v>
      </c>
      <c r="N498" s="114">
        <v>859</v>
      </c>
      <c r="O498" s="112">
        <v>928</v>
      </c>
      <c r="P498" s="95">
        <v>-51</v>
      </c>
      <c r="Q498" s="95">
        <v>979</v>
      </c>
      <c r="R498" s="95">
        <v>722</v>
      </c>
      <c r="S498" s="95">
        <v>206</v>
      </c>
    </row>
    <row r="499" spans="2:19" x14ac:dyDescent="0.25">
      <c r="B499" s="116">
        <v>257</v>
      </c>
      <c r="C499" s="105" t="str">
        <f>VLOOKUP(B499,[1]Tabelle1!$A$1:$B$68,2,FALSE)</f>
        <v>Schaumburg</v>
      </c>
      <c r="D499" s="107">
        <v>2011</v>
      </c>
      <c r="E499" s="114">
        <v>781</v>
      </c>
      <c r="F499" s="114">
        <v>139</v>
      </c>
      <c r="G499" s="114">
        <v>642</v>
      </c>
      <c r="H499" s="113">
        <v>468</v>
      </c>
      <c r="I499" s="114">
        <v>313</v>
      </c>
      <c r="J499" s="114">
        <v>605</v>
      </c>
      <c r="K499" s="114">
        <v>172</v>
      </c>
      <c r="L499" s="114">
        <v>433</v>
      </c>
      <c r="M499" s="114">
        <v>386</v>
      </c>
      <c r="N499" s="114">
        <v>219</v>
      </c>
      <c r="O499" s="112">
        <v>176</v>
      </c>
      <c r="P499" s="95">
        <v>-33</v>
      </c>
      <c r="Q499" s="95">
        <v>209</v>
      </c>
      <c r="R499" s="95">
        <v>82</v>
      </c>
      <c r="S499" s="95">
        <v>94</v>
      </c>
    </row>
    <row r="500" spans="2:19" x14ac:dyDescent="0.25">
      <c r="B500" s="93">
        <v>2</v>
      </c>
      <c r="C500" s="105" t="str">
        <f>VLOOKUP(B500,[1]Tabelle1!$A$1:$B$68,2,FALSE)</f>
        <v>Statistische Region Hannover</v>
      </c>
      <c r="D500" s="106">
        <v>2011</v>
      </c>
      <c r="E500" s="110">
        <v>21951</v>
      </c>
      <c r="F500" s="110">
        <v>2355</v>
      </c>
      <c r="G500" s="110">
        <v>19596</v>
      </c>
      <c r="H500" s="109">
        <v>13092</v>
      </c>
      <c r="I500" s="110">
        <v>8859</v>
      </c>
      <c r="J500" s="110">
        <v>16595</v>
      </c>
      <c r="K500" s="110">
        <v>3061</v>
      </c>
      <c r="L500" s="110">
        <v>13534</v>
      </c>
      <c r="M500" s="110">
        <v>10013</v>
      </c>
      <c r="N500" s="110">
        <v>6582</v>
      </c>
      <c r="O500" s="108">
        <v>5356</v>
      </c>
      <c r="P500" s="95">
        <v>-706</v>
      </c>
      <c r="Q500" s="95">
        <v>6062</v>
      </c>
      <c r="R500" s="95">
        <v>3079</v>
      </c>
      <c r="S500" s="95">
        <v>2277</v>
      </c>
    </row>
    <row r="501" spans="2:19" x14ac:dyDescent="0.25">
      <c r="B501" s="116">
        <v>351</v>
      </c>
      <c r="C501" s="105" t="str">
        <f>VLOOKUP(B501,[1]Tabelle1!$A$1:$B$68,2,FALSE)</f>
        <v>Celle</v>
      </c>
      <c r="D501" s="107">
        <v>2011</v>
      </c>
      <c r="E501" s="114">
        <v>891</v>
      </c>
      <c r="F501" s="114">
        <v>240</v>
      </c>
      <c r="G501" s="114">
        <v>651</v>
      </c>
      <c r="H501" s="113">
        <v>517</v>
      </c>
      <c r="I501" s="114">
        <v>374</v>
      </c>
      <c r="J501" s="114">
        <v>713</v>
      </c>
      <c r="K501" s="114">
        <v>257</v>
      </c>
      <c r="L501" s="114">
        <v>456</v>
      </c>
      <c r="M501" s="114">
        <v>413</v>
      </c>
      <c r="N501" s="114">
        <v>300</v>
      </c>
      <c r="O501" s="112">
        <v>178</v>
      </c>
      <c r="P501" s="95">
        <v>-17</v>
      </c>
      <c r="Q501" s="95">
        <v>195</v>
      </c>
      <c r="R501" s="95">
        <v>104</v>
      </c>
      <c r="S501" s="95">
        <v>74</v>
      </c>
    </row>
    <row r="502" spans="2:19" x14ac:dyDescent="0.25">
      <c r="B502" s="116">
        <v>352</v>
      </c>
      <c r="C502" s="105" t="str">
        <f>VLOOKUP(B502,[1]Tabelle1!$A$1:$B$68,2,FALSE)</f>
        <v>Cuxhaven</v>
      </c>
      <c r="D502" s="107">
        <v>2011</v>
      </c>
      <c r="E502" s="114">
        <v>1057</v>
      </c>
      <c r="F502" s="114">
        <v>157</v>
      </c>
      <c r="G502" s="114">
        <v>900</v>
      </c>
      <c r="H502" s="113">
        <v>653</v>
      </c>
      <c r="I502" s="114">
        <v>404</v>
      </c>
      <c r="J502" s="114">
        <v>876</v>
      </c>
      <c r="K502" s="114">
        <v>188</v>
      </c>
      <c r="L502" s="114">
        <v>688</v>
      </c>
      <c r="M502" s="114">
        <v>583</v>
      </c>
      <c r="N502" s="114">
        <v>293</v>
      </c>
      <c r="O502" s="112">
        <v>181</v>
      </c>
      <c r="P502" s="95">
        <v>-31</v>
      </c>
      <c r="Q502" s="95">
        <v>212</v>
      </c>
      <c r="R502" s="95">
        <v>70</v>
      </c>
      <c r="S502" s="95">
        <v>111</v>
      </c>
    </row>
    <row r="503" spans="2:19" x14ac:dyDescent="0.25">
      <c r="B503" s="116">
        <v>353</v>
      </c>
      <c r="C503" s="105" t="str">
        <f>VLOOKUP(B503,[1]Tabelle1!$A$1:$B$68,2,FALSE)</f>
        <v>Harburg</v>
      </c>
      <c r="D503" s="107">
        <v>2011</v>
      </c>
      <c r="E503" s="114">
        <v>1963</v>
      </c>
      <c r="F503" s="114">
        <v>315</v>
      </c>
      <c r="G503" s="114">
        <v>1648</v>
      </c>
      <c r="H503" s="113">
        <v>1267</v>
      </c>
      <c r="I503" s="114">
        <v>696</v>
      </c>
      <c r="J503" s="114">
        <v>1531</v>
      </c>
      <c r="K503" s="114">
        <v>413</v>
      </c>
      <c r="L503" s="114">
        <v>1118</v>
      </c>
      <c r="M503" s="114">
        <v>1028</v>
      </c>
      <c r="N503" s="114">
        <v>503</v>
      </c>
      <c r="O503" s="112">
        <v>432</v>
      </c>
      <c r="P503" s="95">
        <v>-98</v>
      </c>
      <c r="Q503" s="95">
        <v>530</v>
      </c>
      <c r="R503" s="95">
        <v>239</v>
      </c>
      <c r="S503" s="95">
        <v>193</v>
      </c>
    </row>
    <row r="504" spans="2:19" x14ac:dyDescent="0.25">
      <c r="B504" s="116">
        <v>354</v>
      </c>
      <c r="C504" s="105" t="str">
        <f>VLOOKUP(B504,[1]Tabelle1!$A$1:$B$68,2,FALSE)</f>
        <v>Lüchow-Dannenberg</v>
      </c>
      <c r="D504" s="107">
        <v>2011</v>
      </c>
      <c r="E504" s="114">
        <v>565</v>
      </c>
      <c r="F504" s="114">
        <v>67</v>
      </c>
      <c r="G504" s="114">
        <v>498</v>
      </c>
      <c r="H504" s="113">
        <v>435</v>
      </c>
      <c r="I504" s="114">
        <v>130</v>
      </c>
      <c r="J504" s="114">
        <v>459</v>
      </c>
      <c r="K504" s="114">
        <v>47</v>
      </c>
      <c r="L504" s="114">
        <v>412</v>
      </c>
      <c r="M504" s="114">
        <v>374</v>
      </c>
      <c r="N504" s="114">
        <v>85</v>
      </c>
      <c r="O504" s="112">
        <v>106</v>
      </c>
      <c r="P504" s="95">
        <v>20</v>
      </c>
      <c r="Q504" s="95">
        <v>86</v>
      </c>
      <c r="R504" s="95">
        <v>61</v>
      </c>
      <c r="S504" s="95">
        <v>45</v>
      </c>
    </row>
    <row r="505" spans="2:19" x14ac:dyDescent="0.25">
      <c r="B505" s="116">
        <v>355</v>
      </c>
      <c r="C505" s="105" t="str">
        <f>VLOOKUP(B505,[1]Tabelle1!$A$1:$B$68,2,FALSE)</f>
        <v>Lüneburg</v>
      </c>
      <c r="D505" s="107">
        <v>2011</v>
      </c>
      <c r="E505" s="114">
        <v>1184</v>
      </c>
      <c r="F505" s="114">
        <v>243</v>
      </c>
      <c r="G505" s="114">
        <v>941</v>
      </c>
      <c r="H505" s="113">
        <v>688</v>
      </c>
      <c r="I505" s="114">
        <v>496</v>
      </c>
      <c r="J505" s="114">
        <v>993</v>
      </c>
      <c r="K505" s="114">
        <v>273</v>
      </c>
      <c r="L505" s="114">
        <v>720</v>
      </c>
      <c r="M505" s="114">
        <v>580</v>
      </c>
      <c r="N505" s="114">
        <v>413</v>
      </c>
      <c r="O505" s="112">
        <v>191</v>
      </c>
      <c r="P505" s="95">
        <v>-30</v>
      </c>
      <c r="Q505" s="95">
        <v>221</v>
      </c>
      <c r="R505" s="95">
        <v>108</v>
      </c>
      <c r="S505" s="95">
        <v>83</v>
      </c>
    </row>
    <row r="506" spans="2:19" x14ac:dyDescent="0.25">
      <c r="B506" s="116">
        <v>356</v>
      </c>
      <c r="C506" s="105" t="str">
        <f>VLOOKUP(B506,[1]Tabelle1!$A$1:$B$68,2,FALSE)</f>
        <v>Osterholz</v>
      </c>
      <c r="D506" s="107">
        <v>2011</v>
      </c>
      <c r="E506" s="114">
        <v>418</v>
      </c>
      <c r="F506" s="114">
        <v>101</v>
      </c>
      <c r="G506" s="114">
        <v>317</v>
      </c>
      <c r="H506" s="113">
        <v>239</v>
      </c>
      <c r="I506" s="114">
        <v>179</v>
      </c>
      <c r="J506" s="114">
        <v>292</v>
      </c>
      <c r="K506" s="114">
        <v>115</v>
      </c>
      <c r="L506" s="114">
        <v>177</v>
      </c>
      <c r="M506" s="114">
        <v>157</v>
      </c>
      <c r="N506" s="114">
        <v>135</v>
      </c>
      <c r="O506" s="112">
        <v>126</v>
      </c>
      <c r="P506" s="95">
        <v>-14</v>
      </c>
      <c r="Q506" s="95">
        <v>140</v>
      </c>
      <c r="R506" s="95">
        <v>82</v>
      </c>
      <c r="S506" s="95">
        <v>44</v>
      </c>
    </row>
    <row r="507" spans="2:19" x14ac:dyDescent="0.25">
      <c r="B507" s="116">
        <v>357</v>
      </c>
      <c r="C507" s="105" t="str">
        <f>VLOOKUP(B507,[1]Tabelle1!$A$1:$B$68,2,FALSE)</f>
        <v>Rotenburg (Wümme)</v>
      </c>
      <c r="D507" s="107">
        <v>2011</v>
      </c>
      <c r="E507" s="114">
        <v>832</v>
      </c>
      <c r="F507" s="114">
        <v>167</v>
      </c>
      <c r="G507" s="114">
        <v>665</v>
      </c>
      <c r="H507" s="113">
        <v>513</v>
      </c>
      <c r="I507" s="114">
        <v>319</v>
      </c>
      <c r="J507" s="114">
        <v>667</v>
      </c>
      <c r="K507" s="114">
        <v>197</v>
      </c>
      <c r="L507" s="114">
        <v>470</v>
      </c>
      <c r="M507" s="114">
        <v>433</v>
      </c>
      <c r="N507" s="114">
        <v>234</v>
      </c>
      <c r="O507" s="112">
        <v>165</v>
      </c>
      <c r="P507" s="95">
        <v>-30</v>
      </c>
      <c r="Q507" s="95">
        <v>195</v>
      </c>
      <c r="R507" s="95">
        <v>80</v>
      </c>
      <c r="S507" s="95">
        <v>85</v>
      </c>
    </row>
    <row r="508" spans="2:19" x14ac:dyDescent="0.25">
      <c r="B508" s="116">
        <v>358</v>
      </c>
      <c r="C508" s="105" t="str">
        <f>VLOOKUP(B508,[1]Tabelle1!$A$1:$B$68,2,FALSE)</f>
        <v>Heidekreis</v>
      </c>
      <c r="D508" s="107">
        <v>2011</v>
      </c>
      <c r="E508" s="114">
        <v>873</v>
      </c>
      <c r="F508" s="114">
        <v>138</v>
      </c>
      <c r="G508" s="114">
        <v>735</v>
      </c>
      <c r="H508" s="113">
        <v>506</v>
      </c>
      <c r="I508" s="114">
        <v>367</v>
      </c>
      <c r="J508" s="114">
        <v>685</v>
      </c>
      <c r="K508" s="114">
        <v>184</v>
      </c>
      <c r="L508" s="114">
        <v>501</v>
      </c>
      <c r="M508" s="114">
        <v>395</v>
      </c>
      <c r="N508" s="114">
        <v>290</v>
      </c>
      <c r="O508" s="112">
        <v>188</v>
      </c>
      <c r="P508" s="95">
        <v>-46</v>
      </c>
      <c r="Q508" s="95">
        <v>234</v>
      </c>
      <c r="R508" s="95">
        <v>111</v>
      </c>
      <c r="S508" s="95">
        <v>77</v>
      </c>
    </row>
    <row r="509" spans="2:19" x14ac:dyDescent="0.25">
      <c r="B509" s="116">
        <v>359</v>
      </c>
      <c r="C509" s="105" t="str">
        <f>VLOOKUP(B509,[1]Tabelle1!$A$1:$B$68,2,FALSE)</f>
        <v>Stade</v>
      </c>
      <c r="D509" s="107">
        <v>2011</v>
      </c>
      <c r="E509" s="114">
        <v>4267</v>
      </c>
      <c r="F509" s="114">
        <v>346</v>
      </c>
      <c r="G509" s="114">
        <v>3921</v>
      </c>
      <c r="H509" s="113">
        <v>3639</v>
      </c>
      <c r="I509" s="114">
        <v>628</v>
      </c>
      <c r="J509" s="114">
        <v>3568</v>
      </c>
      <c r="K509" s="114">
        <v>299</v>
      </c>
      <c r="L509" s="114">
        <v>3269</v>
      </c>
      <c r="M509" s="114">
        <v>3174</v>
      </c>
      <c r="N509" s="114">
        <v>394</v>
      </c>
      <c r="O509" s="112">
        <v>699</v>
      </c>
      <c r="P509" s="95">
        <v>47</v>
      </c>
      <c r="Q509" s="95">
        <v>652</v>
      </c>
      <c r="R509" s="95">
        <v>465</v>
      </c>
      <c r="S509" s="95">
        <v>234</v>
      </c>
    </row>
    <row r="510" spans="2:19" x14ac:dyDescent="0.25">
      <c r="B510" s="116">
        <v>360</v>
      </c>
      <c r="C510" s="105" t="str">
        <f>VLOOKUP(B510,[1]Tabelle1!$A$1:$B$68,2,FALSE)</f>
        <v>Uelzen</v>
      </c>
      <c r="D510" s="107">
        <v>2011</v>
      </c>
      <c r="E510" s="114">
        <v>430</v>
      </c>
      <c r="F510" s="114">
        <v>102</v>
      </c>
      <c r="G510" s="114">
        <v>328</v>
      </c>
      <c r="H510" s="113">
        <v>245</v>
      </c>
      <c r="I510" s="114">
        <v>185</v>
      </c>
      <c r="J510" s="114">
        <v>352</v>
      </c>
      <c r="K510" s="114">
        <v>103</v>
      </c>
      <c r="L510" s="114">
        <v>249</v>
      </c>
      <c r="M510" s="114">
        <v>202</v>
      </c>
      <c r="N510" s="114">
        <v>150</v>
      </c>
      <c r="O510" s="112">
        <v>78</v>
      </c>
      <c r="P510" s="95">
        <v>-1</v>
      </c>
      <c r="Q510" s="95">
        <v>79</v>
      </c>
      <c r="R510" s="95">
        <v>43</v>
      </c>
      <c r="S510" s="95">
        <v>35</v>
      </c>
    </row>
    <row r="511" spans="2:19" x14ac:dyDescent="0.25">
      <c r="B511" s="116">
        <v>361</v>
      </c>
      <c r="C511" s="105" t="str">
        <f>VLOOKUP(B511,[1]Tabelle1!$A$1:$B$68,2,FALSE)</f>
        <v>Verden</v>
      </c>
      <c r="D511" s="107">
        <v>2011</v>
      </c>
      <c r="E511" s="114">
        <v>680</v>
      </c>
      <c r="F511" s="114">
        <v>115</v>
      </c>
      <c r="G511" s="114">
        <v>565</v>
      </c>
      <c r="H511" s="113">
        <v>378</v>
      </c>
      <c r="I511" s="114">
        <v>302</v>
      </c>
      <c r="J511" s="114">
        <v>616</v>
      </c>
      <c r="K511" s="114">
        <v>188</v>
      </c>
      <c r="L511" s="114">
        <v>428</v>
      </c>
      <c r="M511" s="114">
        <v>363</v>
      </c>
      <c r="N511" s="114">
        <v>253</v>
      </c>
      <c r="O511" s="112">
        <v>64</v>
      </c>
      <c r="P511" s="95">
        <v>-73</v>
      </c>
      <c r="Q511" s="95">
        <v>137</v>
      </c>
      <c r="R511" s="95">
        <v>15</v>
      </c>
      <c r="S511" s="95">
        <v>49</v>
      </c>
    </row>
    <row r="512" spans="2:19" x14ac:dyDescent="0.25">
      <c r="B512" s="93">
        <v>3</v>
      </c>
      <c r="C512" s="105" t="str">
        <f>VLOOKUP(B512,[1]Tabelle1!$A$1:$B$68,2,FALSE)</f>
        <v>Statistische Region Lüneburg</v>
      </c>
      <c r="D512" s="106">
        <v>2011</v>
      </c>
      <c r="E512" s="110">
        <v>13160</v>
      </c>
      <c r="F512" s="110">
        <v>1991</v>
      </c>
      <c r="G512" s="110">
        <v>11169</v>
      </c>
      <c r="H512" s="109">
        <v>9080</v>
      </c>
      <c r="I512" s="110">
        <v>4080</v>
      </c>
      <c r="J512" s="110">
        <v>10752</v>
      </c>
      <c r="K512" s="110">
        <v>2264</v>
      </c>
      <c r="L512" s="110">
        <v>8488</v>
      </c>
      <c r="M512" s="110">
        <v>7702</v>
      </c>
      <c r="N512" s="110">
        <v>3050</v>
      </c>
      <c r="O512" s="108">
        <v>2408</v>
      </c>
      <c r="P512" s="95">
        <v>-273</v>
      </c>
      <c r="Q512" s="95">
        <v>2681</v>
      </c>
      <c r="R512" s="95">
        <v>1378</v>
      </c>
      <c r="S512" s="95">
        <v>1030</v>
      </c>
    </row>
    <row r="513" spans="2:19" x14ac:dyDescent="0.25">
      <c r="B513" s="116">
        <v>401</v>
      </c>
      <c r="C513" s="105" t="str">
        <f>VLOOKUP(B513,[1]Tabelle1!$A$1:$B$68,2,FALSE)</f>
        <v>Delmenhorst  Stadt</v>
      </c>
      <c r="D513" s="107">
        <v>2011</v>
      </c>
      <c r="E513" s="114">
        <v>593</v>
      </c>
      <c r="F513" s="114">
        <v>98</v>
      </c>
      <c r="G513" s="114">
        <v>495</v>
      </c>
      <c r="H513" s="113">
        <v>351</v>
      </c>
      <c r="I513" s="114">
        <v>242</v>
      </c>
      <c r="J513" s="114">
        <v>393</v>
      </c>
      <c r="K513" s="114">
        <v>85</v>
      </c>
      <c r="L513" s="114">
        <v>308</v>
      </c>
      <c r="M513" s="114">
        <v>260</v>
      </c>
      <c r="N513" s="114">
        <v>133</v>
      </c>
      <c r="O513" s="112">
        <v>200</v>
      </c>
      <c r="P513" s="95">
        <v>13</v>
      </c>
      <c r="Q513" s="95">
        <v>187</v>
      </c>
      <c r="R513" s="95">
        <v>91</v>
      </c>
      <c r="S513" s="95">
        <v>109</v>
      </c>
    </row>
    <row r="514" spans="2:19" x14ac:dyDescent="0.25">
      <c r="B514" s="116">
        <v>402</v>
      </c>
      <c r="C514" s="105" t="str">
        <f>VLOOKUP(B514,[1]Tabelle1!$A$1:$B$68,2,FALSE)</f>
        <v>Emden  Stadt</v>
      </c>
      <c r="D514" s="107">
        <v>2011</v>
      </c>
      <c r="E514" s="114">
        <v>334</v>
      </c>
      <c r="F514" s="114">
        <v>35</v>
      </c>
      <c r="G514" s="114">
        <v>299</v>
      </c>
      <c r="H514" s="113">
        <v>225</v>
      </c>
      <c r="I514" s="114">
        <v>109</v>
      </c>
      <c r="J514" s="114">
        <v>246</v>
      </c>
      <c r="K514" s="114">
        <v>47</v>
      </c>
      <c r="L514" s="114">
        <v>199</v>
      </c>
      <c r="M514" s="114">
        <v>166</v>
      </c>
      <c r="N514" s="114">
        <v>80</v>
      </c>
      <c r="O514" s="112">
        <v>88</v>
      </c>
      <c r="P514" s="95">
        <v>-12</v>
      </c>
      <c r="Q514" s="95">
        <v>100</v>
      </c>
      <c r="R514" s="95">
        <v>59</v>
      </c>
      <c r="S514" s="95">
        <v>29</v>
      </c>
    </row>
    <row r="515" spans="2:19" x14ac:dyDescent="0.25">
      <c r="B515" s="116">
        <v>403</v>
      </c>
      <c r="C515" s="105" t="str">
        <f>VLOOKUP(B515,[1]Tabelle1!$A$1:$B$68,2,FALSE)</f>
        <v>Oldenburg(Oldb)  Stadt</v>
      </c>
      <c r="D515" s="107">
        <v>2011</v>
      </c>
      <c r="E515" s="114">
        <v>1113</v>
      </c>
      <c r="F515" s="114">
        <v>207</v>
      </c>
      <c r="G515" s="114">
        <v>906</v>
      </c>
      <c r="H515" s="113">
        <v>628</v>
      </c>
      <c r="I515" s="114">
        <v>485</v>
      </c>
      <c r="J515" s="114">
        <v>814</v>
      </c>
      <c r="K515" s="114">
        <v>229</v>
      </c>
      <c r="L515" s="114">
        <v>585</v>
      </c>
      <c r="M515" s="114">
        <v>483</v>
      </c>
      <c r="N515" s="114">
        <v>331</v>
      </c>
      <c r="O515" s="112">
        <v>299</v>
      </c>
      <c r="P515" s="95">
        <v>-22</v>
      </c>
      <c r="Q515" s="95">
        <v>321</v>
      </c>
      <c r="R515" s="95">
        <v>145</v>
      </c>
      <c r="S515" s="95">
        <v>154</v>
      </c>
    </row>
    <row r="516" spans="2:19" x14ac:dyDescent="0.25">
      <c r="B516" s="116">
        <v>404</v>
      </c>
      <c r="C516" s="105" t="str">
        <f>VLOOKUP(B516,[1]Tabelle1!$A$1:$B$68,2,FALSE)</f>
        <v>Osnabrück  Stadt</v>
      </c>
      <c r="D516" s="107">
        <v>2011</v>
      </c>
      <c r="E516" s="114">
        <v>1697</v>
      </c>
      <c r="F516" s="114">
        <v>200</v>
      </c>
      <c r="G516" s="114">
        <v>1497</v>
      </c>
      <c r="H516" s="113">
        <v>880</v>
      </c>
      <c r="I516" s="114">
        <v>817</v>
      </c>
      <c r="J516" s="114">
        <v>1387</v>
      </c>
      <c r="K516" s="114">
        <v>244</v>
      </c>
      <c r="L516" s="114">
        <v>1143</v>
      </c>
      <c r="M516" s="114">
        <v>760</v>
      </c>
      <c r="N516" s="114">
        <v>627</v>
      </c>
      <c r="O516" s="112">
        <v>310</v>
      </c>
      <c r="P516" s="95">
        <v>-44</v>
      </c>
      <c r="Q516" s="95">
        <v>354</v>
      </c>
      <c r="R516" s="95">
        <v>120</v>
      </c>
      <c r="S516" s="95">
        <v>190</v>
      </c>
    </row>
    <row r="517" spans="2:19" x14ac:dyDescent="0.25">
      <c r="B517" s="116">
        <v>405</v>
      </c>
      <c r="C517" s="105" t="str">
        <f>VLOOKUP(B517,[1]Tabelle1!$A$1:$B$68,2,FALSE)</f>
        <v>Wilhelmshaven  Stadt</v>
      </c>
      <c r="D517" s="107">
        <v>2011</v>
      </c>
      <c r="E517" s="114">
        <v>919</v>
      </c>
      <c r="F517" s="114">
        <v>117</v>
      </c>
      <c r="G517" s="114">
        <v>802</v>
      </c>
      <c r="H517" s="113">
        <v>699</v>
      </c>
      <c r="I517" s="114">
        <v>220</v>
      </c>
      <c r="J517" s="114">
        <v>801</v>
      </c>
      <c r="K517" s="114">
        <v>99</v>
      </c>
      <c r="L517" s="114">
        <v>702</v>
      </c>
      <c r="M517" s="114">
        <v>665</v>
      </c>
      <c r="N517" s="114">
        <v>136</v>
      </c>
      <c r="O517" s="112">
        <v>118</v>
      </c>
      <c r="P517" s="95">
        <v>18</v>
      </c>
      <c r="Q517" s="95">
        <v>100</v>
      </c>
      <c r="R517" s="95">
        <v>34</v>
      </c>
      <c r="S517" s="95">
        <v>84</v>
      </c>
    </row>
    <row r="518" spans="2:19" x14ac:dyDescent="0.25">
      <c r="B518" s="116">
        <v>451</v>
      </c>
      <c r="C518" s="105" t="str">
        <f>VLOOKUP(B518,[1]Tabelle1!$A$1:$B$68,2,FALSE)</f>
        <v>Ammerland</v>
      </c>
      <c r="D518" s="107">
        <v>2011</v>
      </c>
      <c r="E518" s="114">
        <v>1220</v>
      </c>
      <c r="F518" s="114">
        <v>111</v>
      </c>
      <c r="G518" s="114">
        <v>1109</v>
      </c>
      <c r="H518" s="113">
        <v>825</v>
      </c>
      <c r="I518" s="114">
        <v>395</v>
      </c>
      <c r="J518" s="114">
        <v>815</v>
      </c>
      <c r="K518" s="114">
        <v>105</v>
      </c>
      <c r="L518" s="114">
        <v>710</v>
      </c>
      <c r="M518" s="114">
        <v>564</v>
      </c>
      <c r="N518" s="114">
        <v>251</v>
      </c>
      <c r="O518" s="112">
        <v>405</v>
      </c>
      <c r="P518" s="95">
        <v>6</v>
      </c>
      <c r="Q518" s="95">
        <v>399</v>
      </c>
      <c r="R518" s="95">
        <v>261</v>
      </c>
      <c r="S518" s="95">
        <v>144</v>
      </c>
    </row>
    <row r="519" spans="2:19" x14ac:dyDescent="0.25">
      <c r="B519" s="116">
        <v>452</v>
      </c>
      <c r="C519" s="105" t="str">
        <f>VLOOKUP(B519,[1]Tabelle1!$A$1:$B$68,2,FALSE)</f>
        <v>Aurich</v>
      </c>
      <c r="D519" s="107">
        <v>2011</v>
      </c>
      <c r="E519" s="114">
        <v>1127</v>
      </c>
      <c r="F519" s="114">
        <v>152</v>
      </c>
      <c r="G519" s="114">
        <v>975</v>
      </c>
      <c r="H519" s="113">
        <v>509</v>
      </c>
      <c r="I519" s="114">
        <v>618</v>
      </c>
      <c r="J519" s="114">
        <v>862</v>
      </c>
      <c r="K519" s="114">
        <v>163</v>
      </c>
      <c r="L519" s="114">
        <v>699</v>
      </c>
      <c r="M519" s="114">
        <v>428</v>
      </c>
      <c r="N519" s="114">
        <v>434</v>
      </c>
      <c r="O519" s="112">
        <v>265</v>
      </c>
      <c r="P519" s="95">
        <v>-11</v>
      </c>
      <c r="Q519" s="95">
        <v>276</v>
      </c>
      <c r="R519" s="95">
        <v>81</v>
      </c>
      <c r="S519" s="95">
        <v>184</v>
      </c>
    </row>
    <row r="520" spans="2:19" x14ac:dyDescent="0.25">
      <c r="B520" s="116">
        <v>453</v>
      </c>
      <c r="C520" s="105" t="str">
        <f>VLOOKUP(B520,[1]Tabelle1!$A$1:$B$68,2,FALSE)</f>
        <v>Cloppenburg</v>
      </c>
      <c r="D520" s="107">
        <v>2011</v>
      </c>
      <c r="E520" s="114">
        <v>7372</v>
      </c>
      <c r="F520" s="114">
        <v>139</v>
      </c>
      <c r="G520" s="114">
        <v>7233</v>
      </c>
      <c r="H520" s="113">
        <v>4966</v>
      </c>
      <c r="I520" s="114">
        <v>2406</v>
      </c>
      <c r="J520" s="114">
        <v>6174</v>
      </c>
      <c r="K520" s="114">
        <v>105</v>
      </c>
      <c r="L520" s="114">
        <v>6069</v>
      </c>
      <c r="M520" s="114">
        <v>4187</v>
      </c>
      <c r="N520" s="114">
        <v>1987</v>
      </c>
      <c r="O520" s="112">
        <v>1198</v>
      </c>
      <c r="P520" s="95">
        <v>34</v>
      </c>
      <c r="Q520" s="95">
        <v>1164</v>
      </c>
      <c r="R520" s="95">
        <v>779</v>
      </c>
      <c r="S520" s="95">
        <v>419</v>
      </c>
    </row>
    <row r="521" spans="2:19" x14ac:dyDescent="0.25">
      <c r="B521" s="116">
        <v>454</v>
      </c>
      <c r="C521" s="105" t="str">
        <f>VLOOKUP(B521,[1]Tabelle1!$A$1:$B$68,2,FALSE)</f>
        <v>Emsland</v>
      </c>
      <c r="D521" s="107">
        <v>2011</v>
      </c>
      <c r="E521" s="114">
        <v>6012</v>
      </c>
      <c r="F521" s="114">
        <v>263</v>
      </c>
      <c r="G521" s="114">
        <v>5749</v>
      </c>
      <c r="H521" s="113">
        <v>4555</v>
      </c>
      <c r="I521" s="114">
        <v>1457</v>
      </c>
      <c r="J521" s="114">
        <v>4550</v>
      </c>
      <c r="K521" s="114">
        <v>324</v>
      </c>
      <c r="L521" s="114">
        <v>4226</v>
      </c>
      <c r="M521" s="114">
        <v>3592</v>
      </c>
      <c r="N521" s="114">
        <v>958</v>
      </c>
      <c r="O521" s="112">
        <v>1462</v>
      </c>
      <c r="P521" s="95">
        <v>-61</v>
      </c>
      <c r="Q521" s="95">
        <v>1523</v>
      </c>
      <c r="R521" s="95">
        <v>963</v>
      </c>
      <c r="S521" s="95">
        <v>499</v>
      </c>
    </row>
    <row r="522" spans="2:19" x14ac:dyDescent="0.25">
      <c r="B522" s="116">
        <v>455</v>
      </c>
      <c r="C522" s="105" t="str">
        <f>VLOOKUP(B522,[1]Tabelle1!$A$1:$B$68,2,FALSE)</f>
        <v>Friesland</v>
      </c>
      <c r="D522" s="107">
        <v>2011</v>
      </c>
      <c r="E522" s="114">
        <v>593</v>
      </c>
      <c r="F522" s="114">
        <v>139</v>
      </c>
      <c r="G522" s="114">
        <v>454</v>
      </c>
      <c r="H522" s="113">
        <v>369</v>
      </c>
      <c r="I522" s="114">
        <v>224</v>
      </c>
      <c r="J522" s="114">
        <v>426</v>
      </c>
      <c r="K522" s="114">
        <v>125</v>
      </c>
      <c r="L522" s="114">
        <v>301</v>
      </c>
      <c r="M522" s="114">
        <v>253</v>
      </c>
      <c r="N522" s="114">
        <v>173</v>
      </c>
      <c r="O522" s="112">
        <v>167</v>
      </c>
      <c r="P522" s="95">
        <v>14</v>
      </c>
      <c r="Q522" s="95">
        <v>153</v>
      </c>
      <c r="R522" s="95">
        <v>116</v>
      </c>
      <c r="S522" s="95">
        <v>51</v>
      </c>
    </row>
    <row r="523" spans="2:19" x14ac:dyDescent="0.25">
      <c r="B523" s="116">
        <v>456</v>
      </c>
      <c r="C523" s="105" t="str">
        <f>VLOOKUP(B523,[1]Tabelle1!$A$1:$B$68,2,FALSE)</f>
        <v>Grafschaft Bentheim</v>
      </c>
      <c r="D523" s="107">
        <v>2011</v>
      </c>
      <c r="E523" s="114">
        <v>1570</v>
      </c>
      <c r="F523" s="114">
        <v>115</v>
      </c>
      <c r="G523" s="114">
        <v>1455</v>
      </c>
      <c r="H523" s="113">
        <v>879</v>
      </c>
      <c r="I523" s="114">
        <v>691</v>
      </c>
      <c r="J523" s="114">
        <v>1010</v>
      </c>
      <c r="K523" s="114">
        <v>133</v>
      </c>
      <c r="L523" s="114">
        <v>877</v>
      </c>
      <c r="M523" s="114">
        <v>607</v>
      </c>
      <c r="N523" s="114">
        <v>403</v>
      </c>
      <c r="O523" s="112">
        <v>560</v>
      </c>
      <c r="P523" s="95">
        <v>-18</v>
      </c>
      <c r="Q523" s="95">
        <v>578</v>
      </c>
      <c r="R523" s="95">
        <v>272</v>
      </c>
      <c r="S523" s="95">
        <v>288</v>
      </c>
    </row>
    <row r="524" spans="2:19" x14ac:dyDescent="0.25">
      <c r="B524" s="116">
        <v>457</v>
      </c>
      <c r="C524" s="105" t="str">
        <f>VLOOKUP(B524,[1]Tabelle1!$A$1:$B$68,2,FALSE)</f>
        <v>Leer</v>
      </c>
      <c r="D524" s="107">
        <v>2011</v>
      </c>
      <c r="E524" s="114">
        <v>1390</v>
      </c>
      <c r="F524" s="114">
        <v>156</v>
      </c>
      <c r="G524" s="114">
        <v>1234</v>
      </c>
      <c r="H524" s="113">
        <v>950</v>
      </c>
      <c r="I524" s="114">
        <v>440</v>
      </c>
      <c r="J524" s="114">
        <v>920</v>
      </c>
      <c r="K524" s="114">
        <v>135</v>
      </c>
      <c r="L524" s="114">
        <v>785</v>
      </c>
      <c r="M524" s="114">
        <v>598</v>
      </c>
      <c r="N524" s="114">
        <v>322</v>
      </c>
      <c r="O524" s="112">
        <v>470</v>
      </c>
      <c r="P524" s="95">
        <v>21</v>
      </c>
      <c r="Q524" s="95">
        <v>449</v>
      </c>
      <c r="R524" s="95">
        <v>352</v>
      </c>
      <c r="S524" s="95">
        <v>118</v>
      </c>
    </row>
    <row r="525" spans="2:19" x14ac:dyDescent="0.25">
      <c r="B525" s="116">
        <v>458</v>
      </c>
      <c r="C525" s="105" t="str">
        <f>VLOOKUP(B525,[1]Tabelle1!$A$1:$B$68,2,FALSE)</f>
        <v>Oldenburg</v>
      </c>
      <c r="D525" s="107">
        <v>2011</v>
      </c>
      <c r="E525" s="114">
        <v>4338</v>
      </c>
      <c r="F525" s="114">
        <v>103</v>
      </c>
      <c r="G525" s="114">
        <v>4235</v>
      </c>
      <c r="H525" s="113">
        <v>1461</v>
      </c>
      <c r="I525" s="114">
        <v>2877</v>
      </c>
      <c r="J525" s="114">
        <v>3802</v>
      </c>
      <c r="K525" s="114">
        <v>153</v>
      </c>
      <c r="L525" s="114">
        <v>3649</v>
      </c>
      <c r="M525" s="114">
        <v>1173</v>
      </c>
      <c r="N525" s="114">
        <v>2629</v>
      </c>
      <c r="O525" s="112">
        <v>536</v>
      </c>
      <c r="P525" s="95">
        <v>-50</v>
      </c>
      <c r="Q525" s="95">
        <v>586</v>
      </c>
      <c r="R525" s="95">
        <v>288</v>
      </c>
      <c r="S525" s="95">
        <v>248</v>
      </c>
    </row>
    <row r="526" spans="2:19" x14ac:dyDescent="0.25">
      <c r="B526" s="116">
        <v>459</v>
      </c>
      <c r="C526" s="105" t="str">
        <f>VLOOKUP(B526,[1]Tabelle1!$A$1:$B$68,2,FALSE)</f>
        <v>Osnabrück</v>
      </c>
      <c r="D526" s="107">
        <v>2011</v>
      </c>
      <c r="E526" s="114">
        <v>3553</v>
      </c>
      <c r="F526" s="114">
        <v>285</v>
      </c>
      <c r="G526" s="114">
        <v>3268</v>
      </c>
      <c r="H526" s="113">
        <v>2091</v>
      </c>
      <c r="I526" s="114">
        <v>1462</v>
      </c>
      <c r="J526" s="114">
        <v>2695</v>
      </c>
      <c r="K526" s="114">
        <v>278</v>
      </c>
      <c r="L526" s="114">
        <v>2417</v>
      </c>
      <c r="M526" s="114">
        <v>1536</v>
      </c>
      <c r="N526" s="114">
        <v>1159</v>
      </c>
      <c r="O526" s="112">
        <v>858</v>
      </c>
      <c r="P526" s="95">
        <v>7</v>
      </c>
      <c r="Q526" s="95">
        <v>851</v>
      </c>
      <c r="R526" s="95">
        <v>555</v>
      </c>
      <c r="S526" s="95">
        <v>303</v>
      </c>
    </row>
    <row r="527" spans="2:19" x14ac:dyDescent="0.25">
      <c r="B527" s="116">
        <v>460</v>
      </c>
      <c r="C527" s="105" t="str">
        <f>VLOOKUP(B527,[1]Tabelle1!$A$1:$B$68,2,FALSE)</f>
        <v>Vechta</v>
      </c>
      <c r="D527" s="107">
        <v>2011</v>
      </c>
      <c r="E527" s="114">
        <v>6461</v>
      </c>
      <c r="F527" s="114">
        <v>110</v>
      </c>
      <c r="G527" s="114">
        <v>6351</v>
      </c>
      <c r="H527" s="113">
        <v>2654</v>
      </c>
      <c r="I527" s="114">
        <v>3807</v>
      </c>
      <c r="J527" s="114">
        <v>5520</v>
      </c>
      <c r="K527" s="114">
        <v>117</v>
      </c>
      <c r="L527" s="114">
        <v>5403</v>
      </c>
      <c r="M527" s="114">
        <v>2124</v>
      </c>
      <c r="N527" s="114">
        <v>3396</v>
      </c>
      <c r="O527" s="112">
        <v>941</v>
      </c>
      <c r="P527" s="95">
        <v>-7</v>
      </c>
      <c r="Q527" s="95">
        <v>948</v>
      </c>
      <c r="R527" s="95">
        <v>530</v>
      </c>
      <c r="S527" s="95">
        <v>411</v>
      </c>
    </row>
    <row r="528" spans="2:19" x14ac:dyDescent="0.25">
      <c r="B528" s="116">
        <v>461</v>
      </c>
      <c r="C528" s="105" t="str">
        <f>VLOOKUP(B528,[1]Tabelle1!$A$1:$B$68,2,FALSE)</f>
        <v>Wesermarsch</v>
      </c>
      <c r="D528" s="107">
        <v>2011</v>
      </c>
      <c r="E528" s="114">
        <v>676</v>
      </c>
      <c r="F528" s="114">
        <v>97</v>
      </c>
      <c r="G528" s="114">
        <v>579</v>
      </c>
      <c r="H528" s="113">
        <v>496</v>
      </c>
      <c r="I528" s="114">
        <v>180</v>
      </c>
      <c r="J528" s="114">
        <v>673</v>
      </c>
      <c r="K528" s="114">
        <v>98</v>
      </c>
      <c r="L528" s="114">
        <v>575</v>
      </c>
      <c r="M528" s="114">
        <v>522</v>
      </c>
      <c r="N528" s="114">
        <v>151</v>
      </c>
      <c r="O528" s="112">
        <v>3</v>
      </c>
      <c r="P528" s="95">
        <v>-1</v>
      </c>
      <c r="Q528" s="95">
        <v>4</v>
      </c>
      <c r="R528" s="95">
        <v>-26</v>
      </c>
      <c r="S528" s="95">
        <v>29</v>
      </c>
    </row>
    <row r="529" spans="2:19" x14ac:dyDescent="0.25">
      <c r="B529" s="116">
        <v>462</v>
      </c>
      <c r="C529" s="105" t="str">
        <f>VLOOKUP(B529,[1]Tabelle1!$A$1:$B$68,2,FALSE)</f>
        <v>Wittmund</v>
      </c>
      <c r="D529" s="107">
        <v>2011</v>
      </c>
      <c r="E529" s="114">
        <v>343</v>
      </c>
      <c r="F529" s="114">
        <v>57</v>
      </c>
      <c r="G529" s="114">
        <v>286</v>
      </c>
      <c r="H529" s="113">
        <v>143</v>
      </c>
      <c r="I529" s="114">
        <v>200</v>
      </c>
      <c r="J529" s="114">
        <v>277</v>
      </c>
      <c r="K529" s="114">
        <v>63</v>
      </c>
      <c r="L529" s="114">
        <v>214</v>
      </c>
      <c r="M529" s="114">
        <v>147</v>
      </c>
      <c r="N529" s="114">
        <v>130</v>
      </c>
      <c r="O529" s="112">
        <v>66</v>
      </c>
      <c r="P529" s="95">
        <v>-6</v>
      </c>
      <c r="Q529" s="95">
        <v>72</v>
      </c>
      <c r="R529" s="95">
        <v>-4</v>
      </c>
      <c r="S529" s="95">
        <v>70</v>
      </c>
    </row>
    <row r="530" spans="2:19" x14ac:dyDescent="0.25">
      <c r="B530" s="93">
        <v>4</v>
      </c>
      <c r="C530" s="105" t="str">
        <f>VLOOKUP(B530,[1]Tabelle1!$A$1:$B$68,2,FALSE)</f>
        <v>Statistische Region Weser-Ems</v>
      </c>
      <c r="D530" s="106">
        <v>2011</v>
      </c>
      <c r="E530" s="110">
        <v>39311</v>
      </c>
      <c r="F530" s="110">
        <v>2384</v>
      </c>
      <c r="G530" s="110">
        <v>36927</v>
      </c>
      <c r="H530" s="109">
        <v>22681</v>
      </c>
      <c r="I530" s="110">
        <v>16630</v>
      </c>
      <c r="J530" s="110">
        <v>31365</v>
      </c>
      <c r="K530" s="110">
        <v>2503</v>
      </c>
      <c r="L530" s="110">
        <v>28862</v>
      </c>
      <c r="M530" s="110">
        <v>18065</v>
      </c>
      <c r="N530" s="110">
        <v>13300</v>
      </c>
      <c r="O530" s="108">
        <v>7946</v>
      </c>
      <c r="P530" s="95">
        <v>-119</v>
      </c>
      <c r="Q530" s="95">
        <v>8065</v>
      </c>
      <c r="R530" s="95">
        <v>4616</v>
      </c>
      <c r="S530" s="95">
        <v>3330</v>
      </c>
    </row>
    <row r="531" spans="2:19" x14ac:dyDescent="0.25">
      <c r="B531" s="93">
        <v>0</v>
      </c>
      <c r="C531" s="105" t="str">
        <f>VLOOKUP(B531,[1]Tabelle1!$A$1:$B$68,2,FALSE)</f>
        <v>Niedersachsen</v>
      </c>
      <c r="D531" s="106">
        <v>2011</v>
      </c>
      <c r="E531" s="110">
        <v>91507</v>
      </c>
      <c r="F531" s="110">
        <v>10169</v>
      </c>
      <c r="G531" s="110">
        <v>81338</v>
      </c>
      <c r="H531" s="109">
        <v>54403</v>
      </c>
      <c r="I531" s="110">
        <v>37104</v>
      </c>
      <c r="J531" s="110">
        <v>67837</v>
      </c>
      <c r="K531" s="110">
        <v>9965</v>
      </c>
      <c r="L531" s="110">
        <v>57872</v>
      </c>
      <c r="M531" s="110">
        <v>41065</v>
      </c>
      <c r="N531" s="110">
        <v>26772</v>
      </c>
      <c r="O531" s="108">
        <v>23670</v>
      </c>
      <c r="P531" s="95">
        <v>204</v>
      </c>
      <c r="Q531" s="95">
        <v>23466</v>
      </c>
      <c r="R531" s="95">
        <v>13338</v>
      </c>
      <c r="S531" s="95">
        <v>10332</v>
      </c>
    </row>
    <row r="532" spans="2:19" x14ac:dyDescent="0.25">
      <c r="B532" s="116">
        <v>101</v>
      </c>
      <c r="C532" s="105" t="str">
        <f>VLOOKUP(B532,[1]Tabelle1!$A$1:$B$68,2,FALSE)</f>
        <v>Braunschweig  Stadt</v>
      </c>
      <c r="D532" s="107">
        <v>2010</v>
      </c>
      <c r="E532" s="114">
        <v>4106</v>
      </c>
      <c r="F532" s="114">
        <v>294</v>
      </c>
      <c r="G532" s="114">
        <v>3812</v>
      </c>
      <c r="H532" s="113">
        <v>2568</v>
      </c>
      <c r="I532" s="114">
        <v>1538</v>
      </c>
      <c r="J532" s="114">
        <v>2165</v>
      </c>
      <c r="K532" s="114">
        <v>345</v>
      </c>
      <c r="L532" s="114">
        <v>1820</v>
      </c>
      <c r="M532" s="114">
        <v>1378</v>
      </c>
      <c r="N532" s="114">
        <v>787</v>
      </c>
      <c r="O532" s="112">
        <v>1941</v>
      </c>
      <c r="P532" s="95">
        <v>-51</v>
      </c>
      <c r="Q532" s="95">
        <v>1992</v>
      </c>
      <c r="R532" s="95">
        <v>1190</v>
      </c>
      <c r="S532" s="95">
        <v>751</v>
      </c>
    </row>
    <row r="533" spans="2:19" x14ac:dyDescent="0.25">
      <c r="B533" s="116">
        <v>102</v>
      </c>
      <c r="C533" s="105" t="str">
        <f>VLOOKUP(B533,[1]Tabelle1!$A$1:$B$68,2,FALSE)</f>
        <v>Salzgitter  Stadt</v>
      </c>
      <c r="D533" s="107">
        <v>2010</v>
      </c>
      <c r="E533" s="114">
        <v>450</v>
      </c>
      <c r="F533" s="114">
        <v>77</v>
      </c>
      <c r="G533" s="114">
        <v>373</v>
      </c>
      <c r="H533" s="113">
        <v>289</v>
      </c>
      <c r="I533" s="114">
        <v>161</v>
      </c>
      <c r="J533" s="114">
        <v>551</v>
      </c>
      <c r="K533" s="114">
        <v>147</v>
      </c>
      <c r="L533" s="114">
        <v>404</v>
      </c>
      <c r="M533" s="114">
        <v>361</v>
      </c>
      <c r="N533" s="114">
        <v>190</v>
      </c>
      <c r="O533" s="112">
        <v>-101</v>
      </c>
      <c r="P533" s="95">
        <v>-70</v>
      </c>
      <c r="Q533" s="95">
        <v>-31</v>
      </c>
      <c r="R533" s="95">
        <v>-72</v>
      </c>
      <c r="S533" s="95">
        <v>-29</v>
      </c>
    </row>
    <row r="534" spans="2:19" x14ac:dyDescent="0.25">
      <c r="B534" s="116">
        <v>103</v>
      </c>
      <c r="C534" s="105" t="str">
        <f>VLOOKUP(B534,[1]Tabelle1!$A$1:$B$68,2,FALSE)</f>
        <v>Wolfsburg  Stadt</v>
      </c>
      <c r="D534" s="107">
        <v>2010</v>
      </c>
      <c r="E534" s="114">
        <v>1121</v>
      </c>
      <c r="F534" s="114">
        <v>142</v>
      </c>
      <c r="G534" s="114">
        <v>979</v>
      </c>
      <c r="H534" s="113">
        <v>655</v>
      </c>
      <c r="I534" s="114">
        <v>466</v>
      </c>
      <c r="J534" s="114">
        <v>923</v>
      </c>
      <c r="K534" s="114">
        <v>146</v>
      </c>
      <c r="L534" s="114">
        <v>777</v>
      </c>
      <c r="M534" s="114">
        <v>559</v>
      </c>
      <c r="N534" s="114">
        <v>364</v>
      </c>
      <c r="O534" s="112">
        <v>198</v>
      </c>
      <c r="P534" s="95">
        <v>-4</v>
      </c>
      <c r="Q534" s="95">
        <v>202</v>
      </c>
      <c r="R534" s="95">
        <v>96</v>
      </c>
      <c r="S534" s="95">
        <v>102</v>
      </c>
    </row>
    <row r="535" spans="2:19" x14ac:dyDescent="0.25">
      <c r="B535" s="116">
        <v>151</v>
      </c>
      <c r="C535" s="105" t="str">
        <f>VLOOKUP(B535,[1]Tabelle1!$A$1:$B$68,2,FALSE)</f>
        <v>Gifhorn</v>
      </c>
      <c r="D535" s="107">
        <v>2010</v>
      </c>
      <c r="E535" s="114">
        <v>552</v>
      </c>
      <c r="F535" s="114">
        <v>159</v>
      </c>
      <c r="G535" s="114">
        <v>393</v>
      </c>
      <c r="H535" s="113">
        <v>301</v>
      </c>
      <c r="I535" s="114">
        <v>251</v>
      </c>
      <c r="J535" s="114">
        <v>521</v>
      </c>
      <c r="K535" s="114">
        <v>187</v>
      </c>
      <c r="L535" s="114">
        <v>334</v>
      </c>
      <c r="M535" s="114">
        <v>305</v>
      </c>
      <c r="N535" s="114">
        <v>216</v>
      </c>
      <c r="O535" s="112">
        <v>31</v>
      </c>
      <c r="P535" s="95">
        <v>-28</v>
      </c>
      <c r="Q535" s="95">
        <v>59</v>
      </c>
      <c r="R535" s="95">
        <v>-4</v>
      </c>
      <c r="S535" s="95">
        <v>35</v>
      </c>
    </row>
    <row r="536" spans="2:19" x14ac:dyDescent="0.25">
      <c r="B536" s="116">
        <v>153</v>
      </c>
      <c r="C536" s="105" t="str">
        <f>VLOOKUP(B536,[1]Tabelle1!$A$1:$B$68,2,FALSE)</f>
        <v>Goslar</v>
      </c>
      <c r="D536" s="107">
        <v>2010</v>
      </c>
      <c r="E536" s="114">
        <v>858</v>
      </c>
      <c r="F536" s="114">
        <v>134</v>
      </c>
      <c r="G536" s="114">
        <v>724</v>
      </c>
      <c r="H536" s="113">
        <v>513</v>
      </c>
      <c r="I536" s="114">
        <v>345</v>
      </c>
      <c r="J536" s="114">
        <v>661</v>
      </c>
      <c r="K536" s="114">
        <v>163</v>
      </c>
      <c r="L536" s="114">
        <v>498</v>
      </c>
      <c r="M536" s="114">
        <v>414</v>
      </c>
      <c r="N536" s="114">
        <v>247</v>
      </c>
      <c r="O536" s="112">
        <v>197</v>
      </c>
      <c r="P536" s="95">
        <v>-29</v>
      </c>
      <c r="Q536" s="95">
        <v>226</v>
      </c>
      <c r="R536" s="95">
        <v>99</v>
      </c>
      <c r="S536" s="95">
        <v>98</v>
      </c>
    </row>
    <row r="537" spans="2:19" x14ac:dyDescent="0.25">
      <c r="B537" s="116">
        <v>154</v>
      </c>
      <c r="C537" s="105" t="str">
        <f>VLOOKUP(B537,[1]Tabelle1!$A$1:$B$68,2,FALSE)</f>
        <v>Helmstedt</v>
      </c>
      <c r="D537" s="107">
        <v>2010</v>
      </c>
      <c r="E537" s="114">
        <v>267</v>
      </c>
      <c r="F537" s="114">
        <v>79</v>
      </c>
      <c r="G537" s="114">
        <v>188</v>
      </c>
      <c r="H537" s="113">
        <v>137</v>
      </c>
      <c r="I537" s="114">
        <v>130</v>
      </c>
      <c r="J537" s="114">
        <v>226</v>
      </c>
      <c r="K537" s="114">
        <v>84</v>
      </c>
      <c r="L537" s="114">
        <v>142</v>
      </c>
      <c r="M537" s="114">
        <v>140</v>
      </c>
      <c r="N537" s="114">
        <v>86</v>
      </c>
      <c r="O537" s="112">
        <v>41</v>
      </c>
      <c r="P537" s="95">
        <v>-5</v>
      </c>
      <c r="Q537" s="95">
        <v>46</v>
      </c>
      <c r="R537" s="95">
        <v>-3</v>
      </c>
      <c r="S537" s="95">
        <v>44</v>
      </c>
    </row>
    <row r="538" spans="2:19" x14ac:dyDescent="0.25">
      <c r="B538" s="116">
        <v>155</v>
      </c>
      <c r="C538" s="105" t="str">
        <f>VLOOKUP(B538,[1]Tabelle1!$A$1:$B$68,2,FALSE)</f>
        <v>Northeim</v>
      </c>
      <c r="D538" s="107">
        <v>2010</v>
      </c>
      <c r="E538" s="114">
        <v>368</v>
      </c>
      <c r="F538" s="114">
        <v>102</v>
      </c>
      <c r="G538" s="114">
        <v>266</v>
      </c>
      <c r="H538" s="113">
        <v>183</v>
      </c>
      <c r="I538" s="114">
        <v>185</v>
      </c>
      <c r="J538" s="114">
        <v>342</v>
      </c>
      <c r="K538" s="114">
        <v>116</v>
      </c>
      <c r="L538" s="114">
        <v>226</v>
      </c>
      <c r="M538" s="114">
        <v>186</v>
      </c>
      <c r="N538" s="114">
        <v>156</v>
      </c>
      <c r="O538" s="112">
        <v>26</v>
      </c>
      <c r="P538" s="95">
        <v>-14</v>
      </c>
      <c r="Q538" s="95">
        <v>40</v>
      </c>
      <c r="R538" s="95">
        <v>-3</v>
      </c>
      <c r="S538" s="95">
        <v>29</v>
      </c>
    </row>
    <row r="539" spans="2:19" x14ac:dyDescent="0.25">
      <c r="B539" s="116">
        <v>157</v>
      </c>
      <c r="C539" s="105" t="str">
        <f>VLOOKUP(B539,[1]Tabelle1!$A$1:$B$68,2,FALSE)</f>
        <v>Peine</v>
      </c>
      <c r="D539" s="107">
        <v>2010</v>
      </c>
      <c r="E539" s="114">
        <v>404</v>
      </c>
      <c r="F539" s="114">
        <v>84</v>
      </c>
      <c r="G539" s="114">
        <v>320</v>
      </c>
      <c r="H539" s="113">
        <v>219</v>
      </c>
      <c r="I539" s="114">
        <v>185</v>
      </c>
      <c r="J539" s="114">
        <v>414</v>
      </c>
      <c r="K539" s="114">
        <v>146</v>
      </c>
      <c r="L539" s="114">
        <v>268</v>
      </c>
      <c r="M539" s="114">
        <v>265</v>
      </c>
      <c r="N539" s="114">
        <v>149</v>
      </c>
      <c r="O539" s="112">
        <v>-10</v>
      </c>
      <c r="P539" s="95">
        <v>-62</v>
      </c>
      <c r="Q539" s="95">
        <v>52</v>
      </c>
      <c r="R539" s="95">
        <v>-46</v>
      </c>
      <c r="S539" s="95">
        <v>36</v>
      </c>
    </row>
    <row r="540" spans="2:19" x14ac:dyDescent="0.25">
      <c r="B540" s="116">
        <v>158</v>
      </c>
      <c r="C540" s="105" t="str">
        <f>VLOOKUP(B540,[1]Tabelle1!$A$1:$B$68,2,FALSE)</f>
        <v>Wolfenbüttel</v>
      </c>
      <c r="D540" s="107">
        <v>2010</v>
      </c>
      <c r="E540" s="114">
        <v>382</v>
      </c>
      <c r="F540" s="114">
        <v>95</v>
      </c>
      <c r="G540" s="114">
        <v>287</v>
      </c>
      <c r="H540" s="113">
        <v>185</v>
      </c>
      <c r="I540" s="114">
        <v>197</v>
      </c>
      <c r="J540" s="114">
        <v>290</v>
      </c>
      <c r="K540" s="114">
        <v>113</v>
      </c>
      <c r="L540" s="114">
        <v>177</v>
      </c>
      <c r="M540" s="114">
        <v>161</v>
      </c>
      <c r="N540" s="114">
        <v>129</v>
      </c>
      <c r="O540" s="112">
        <v>92</v>
      </c>
      <c r="P540" s="95">
        <v>-18</v>
      </c>
      <c r="Q540" s="95">
        <v>110</v>
      </c>
      <c r="R540" s="95">
        <v>24</v>
      </c>
      <c r="S540" s="95">
        <v>68</v>
      </c>
    </row>
    <row r="541" spans="2:19" x14ac:dyDescent="0.25">
      <c r="B541" s="116">
        <v>159</v>
      </c>
      <c r="C541" s="105" t="str">
        <f>VLOOKUP(B541,[1]Tabelle1!$A$1:$B$68,2,FALSE)</f>
        <v>Göttingen</v>
      </c>
      <c r="D541" s="107">
        <v>2010</v>
      </c>
      <c r="E541" s="114">
        <v>5680</v>
      </c>
      <c r="F541" s="114">
        <v>2411</v>
      </c>
      <c r="G541" s="114">
        <v>3269</v>
      </c>
      <c r="H541" s="113">
        <v>2748</v>
      </c>
      <c r="I541" s="114">
        <v>2932</v>
      </c>
      <c r="J541" s="114">
        <v>3117</v>
      </c>
      <c r="K541" s="114">
        <v>664</v>
      </c>
      <c r="L541" s="114">
        <v>2453</v>
      </c>
      <c r="M541" s="114">
        <v>1507</v>
      </c>
      <c r="N541" s="114">
        <v>1610</v>
      </c>
      <c r="O541" s="112">
        <v>2563</v>
      </c>
      <c r="P541" s="95">
        <v>1747</v>
      </c>
      <c r="Q541" s="95">
        <v>816</v>
      </c>
      <c r="R541" s="95">
        <v>1241</v>
      </c>
      <c r="S541" s="95">
        <v>1322</v>
      </c>
    </row>
    <row r="542" spans="2:19" x14ac:dyDescent="0.25">
      <c r="B542" s="93">
        <v>1</v>
      </c>
      <c r="C542" s="105" t="str">
        <f>VLOOKUP(B542,[1]Tabelle1!$A$1:$B$68,2,FALSE)</f>
        <v>Statistische Region Braunschweig</v>
      </c>
      <c r="D542" s="106">
        <v>2010</v>
      </c>
      <c r="E542" s="110">
        <v>14188</v>
      </c>
      <c r="F542" s="110">
        <v>3577</v>
      </c>
      <c r="G542" s="110">
        <v>10611</v>
      </c>
      <c r="H542" s="109">
        <v>7798</v>
      </c>
      <c r="I542" s="110">
        <v>6390</v>
      </c>
      <c r="J542" s="110">
        <v>9210</v>
      </c>
      <c r="K542" s="110">
        <v>2111</v>
      </c>
      <c r="L542" s="110">
        <v>7099</v>
      </c>
      <c r="M542" s="110">
        <v>5276</v>
      </c>
      <c r="N542" s="110">
        <v>3934</v>
      </c>
      <c r="O542" s="108">
        <v>4978</v>
      </c>
      <c r="P542" s="95">
        <v>1466</v>
      </c>
      <c r="Q542" s="95">
        <v>3512</v>
      </c>
      <c r="R542" s="95">
        <v>2522</v>
      </c>
      <c r="S542" s="95">
        <v>2456</v>
      </c>
    </row>
    <row r="543" spans="2:19" x14ac:dyDescent="0.25">
      <c r="B543" s="116">
        <v>241</v>
      </c>
      <c r="C543" s="105" t="str">
        <f>VLOOKUP(B543,[1]Tabelle1!$A$1:$B$68,2,FALSE)</f>
        <v>Hannover  Region</v>
      </c>
      <c r="D543" s="107">
        <v>2010</v>
      </c>
      <c r="E543" s="114">
        <v>8957</v>
      </c>
      <c r="F543" s="114">
        <v>1457</v>
      </c>
      <c r="G543" s="114">
        <v>7500</v>
      </c>
      <c r="H543" s="113">
        <v>5264</v>
      </c>
      <c r="I543" s="114">
        <v>3693</v>
      </c>
      <c r="J543" s="114">
        <v>7620</v>
      </c>
      <c r="K543" s="114">
        <v>1831</v>
      </c>
      <c r="L543" s="114">
        <v>5789</v>
      </c>
      <c r="M543" s="114">
        <v>4580</v>
      </c>
      <c r="N543" s="114">
        <v>3040</v>
      </c>
      <c r="O543" s="112">
        <v>1337</v>
      </c>
      <c r="P543" s="95">
        <v>-374</v>
      </c>
      <c r="Q543" s="95">
        <v>1711</v>
      </c>
      <c r="R543" s="95">
        <v>684</v>
      </c>
      <c r="S543" s="95">
        <v>653</v>
      </c>
    </row>
    <row r="544" spans="2:19" x14ac:dyDescent="0.25">
      <c r="B544" s="116">
        <v>241001</v>
      </c>
      <c r="C544" s="105" t="str">
        <f>VLOOKUP(B544,[1]Tabelle1!$A$1:$B$68,2,FALSE)</f>
        <v>dav. Hannover  Lhst.</v>
      </c>
      <c r="D544" s="107">
        <v>2010</v>
      </c>
      <c r="E544" s="114">
        <v>5944</v>
      </c>
      <c r="F544" s="114">
        <v>804</v>
      </c>
      <c r="G544" s="114">
        <v>5140</v>
      </c>
      <c r="H544" s="113">
        <v>3439</v>
      </c>
      <c r="I544" s="114">
        <v>2505</v>
      </c>
      <c r="J544" s="114">
        <v>5158</v>
      </c>
      <c r="K544" s="114">
        <v>1018</v>
      </c>
      <c r="L544" s="114">
        <v>4140</v>
      </c>
      <c r="M544" s="114">
        <v>3038</v>
      </c>
      <c r="N544" s="114">
        <v>2120</v>
      </c>
      <c r="O544" s="112">
        <v>786</v>
      </c>
      <c r="P544" s="95">
        <v>-214</v>
      </c>
      <c r="Q544" s="95">
        <v>1000</v>
      </c>
      <c r="R544" s="95">
        <v>401</v>
      </c>
      <c r="S544" s="95">
        <v>385</v>
      </c>
    </row>
    <row r="545" spans="2:19" x14ac:dyDescent="0.25">
      <c r="B545" s="116">
        <v>241999</v>
      </c>
      <c r="C545" s="105" t="str">
        <f>VLOOKUP(B545,[1]Tabelle1!$A$1:$B$68,2,FALSE)</f>
        <v>dav. Hannover  Umland</v>
      </c>
      <c r="D545" s="107">
        <v>2010</v>
      </c>
      <c r="E545" s="114">
        <v>3013</v>
      </c>
      <c r="F545" s="114">
        <v>653</v>
      </c>
      <c r="G545" s="114">
        <v>2360</v>
      </c>
      <c r="H545" s="113">
        <v>1825</v>
      </c>
      <c r="I545" s="114">
        <v>1188</v>
      </c>
      <c r="J545" s="114">
        <v>2462</v>
      </c>
      <c r="K545" s="114">
        <v>813</v>
      </c>
      <c r="L545" s="114">
        <v>1649</v>
      </c>
      <c r="M545" s="114">
        <v>1542</v>
      </c>
      <c r="N545" s="114">
        <v>920</v>
      </c>
      <c r="O545" s="112">
        <v>551</v>
      </c>
      <c r="P545" s="95">
        <v>-160</v>
      </c>
      <c r="Q545" s="95">
        <v>711</v>
      </c>
      <c r="R545" s="95">
        <v>283</v>
      </c>
      <c r="S545" s="95">
        <v>268</v>
      </c>
    </row>
    <row r="546" spans="2:19" x14ac:dyDescent="0.25">
      <c r="B546" s="116">
        <v>251</v>
      </c>
      <c r="C546" s="105" t="str">
        <f>VLOOKUP(B546,[1]Tabelle1!$A$1:$B$68,2,FALSE)</f>
        <v>Diepholz</v>
      </c>
      <c r="D546" s="107">
        <v>2010</v>
      </c>
      <c r="E546" s="114">
        <v>3585</v>
      </c>
      <c r="F546" s="114">
        <v>168</v>
      </c>
      <c r="G546" s="114">
        <v>3417</v>
      </c>
      <c r="H546" s="113">
        <v>2276</v>
      </c>
      <c r="I546" s="114">
        <v>1309</v>
      </c>
      <c r="J546" s="114">
        <v>3180</v>
      </c>
      <c r="K546" s="114">
        <v>200</v>
      </c>
      <c r="L546" s="114">
        <v>2980</v>
      </c>
      <c r="M546" s="114">
        <v>2021</v>
      </c>
      <c r="N546" s="114">
        <v>1159</v>
      </c>
      <c r="O546" s="112">
        <v>405</v>
      </c>
      <c r="P546" s="95">
        <v>-32</v>
      </c>
      <c r="Q546" s="95">
        <v>437</v>
      </c>
      <c r="R546" s="95">
        <v>255</v>
      </c>
      <c r="S546" s="95">
        <v>150</v>
      </c>
    </row>
    <row r="547" spans="2:19" x14ac:dyDescent="0.25">
      <c r="B547" s="116">
        <v>252</v>
      </c>
      <c r="C547" s="105" t="str">
        <f>VLOOKUP(B547,[1]Tabelle1!$A$1:$B$68,2,FALSE)</f>
        <v>Hameln-Pyrmont</v>
      </c>
      <c r="D547" s="107">
        <v>2010</v>
      </c>
      <c r="E547" s="114">
        <v>690</v>
      </c>
      <c r="F547" s="114">
        <v>119</v>
      </c>
      <c r="G547" s="114">
        <v>571</v>
      </c>
      <c r="H547" s="113">
        <v>378</v>
      </c>
      <c r="I547" s="114">
        <v>312</v>
      </c>
      <c r="J547" s="114">
        <v>572</v>
      </c>
      <c r="K547" s="114">
        <v>182</v>
      </c>
      <c r="L547" s="114">
        <v>390</v>
      </c>
      <c r="M547" s="114">
        <v>325</v>
      </c>
      <c r="N547" s="114">
        <v>247</v>
      </c>
      <c r="O547" s="112">
        <v>118</v>
      </c>
      <c r="P547" s="95">
        <v>-63</v>
      </c>
      <c r="Q547" s="95">
        <v>181</v>
      </c>
      <c r="R547" s="95">
        <v>53</v>
      </c>
      <c r="S547" s="95">
        <v>65</v>
      </c>
    </row>
    <row r="548" spans="2:19" x14ac:dyDescent="0.25">
      <c r="B548" s="116">
        <v>254</v>
      </c>
      <c r="C548" s="105" t="str">
        <f>VLOOKUP(B548,[1]Tabelle1!$A$1:$B$68,2,FALSE)</f>
        <v>Hildesheim</v>
      </c>
      <c r="D548" s="107">
        <v>2010</v>
      </c>
      <c r="E548" s="114">
        <v>1474</v>
      </c>
      <c r="F548" s="114">
        <v>264</v>
      </c>
      <c r="G548" s="114">
        <v>1210</v>
      </c>
      <c r="H548" s="113">
        <v>774</v>
      </c>
      <c r="I548" s="114">
        <v>700</v>
      </c>
      <c r="J548" s="114">
        <v>1193</v>
      </c>
      <c r="K548" s="114">
        <v>313</v>
      </c>
      <c r="L548" s="114">
        <v>880</v>
      </c>
      <c r="M548" s="114">
        <v>661</v>
      </c>
      <c r="N548" s="114">
        <v>532</v>
      </c>
      <c r="O548" s="112">
        <v>281</v>
      </c>
      <c r="P548" s="95">
        <v>-49</v>
      </c>
      <c r="Q548" s="95">
        <v>330</v>
      </c>
      <c r="R548" s="95">
        <v>113</v>
      </c>
      <c r="S548" s="95">
        <v>168</v>
      </c>
    </row>
    <row r="549" spans="2:19" x14ac:dyDescent="0.25">
      <c r="B549" s="116">
        <v>255</v>
      </c>
      <c r="C549" s="105" t="str">
        <f>VLOOKUP(B549,[1]Tabelle1!$A$1:$B$68,2,FALSE)</f>
        <v>Holzminden</v>
      </c>
      <c r="D549" s="107">
        <v>2010</v>
      </c>
      <c r="E549" s="114">
        <v>253</v>
      </c>
      <c r="F549" s="114">
        <v>59</v>
      </c>
      <c r="G549" s="114">
        <v>194</v>
      </c>
      <c r="H549" s="113">
        <v>154</v>
      </c>
      <c r="I549" s="114">
        <v>99</v>
      </c>
      <c r="J549" s="114">
        <v>207</v>
      </c>
      <c r="K549" s="114">
        <v>83</v>
      </c>
      <c r="L549" s="114">
        <v>124</v>
      </c>
      <c r="M549" s="114">
        <v>118</v>
      </c>
      <c r="N549" s="114">
        <v>89</v>
      </c>
      <c r="O549" s="112">
        <v>46</v>
      </c>
      <c r="P549" s="95">
        <v>-24</v>
      </c>
      <c r="Q549" s="95">
        <v>70</v>
      </c>
      <c r="R549" s="95">
        <v>36</v>
      </c>
      <c r="S549" s="95">
        <v>10</v>
      </c>
    </row>
    <row r="550" spans="2:19" x14ac:dyDescent="0.25">
      <c r="B550" s="116">
        <v>256</v>
      </c>
      <c r="C550" s="105" t="str">
        <f>VLOOKUP(B550,[1]Tabelle1!$A$1:$B$68,2,FALSE)</f>
        <v>Nienburg (Weser)</v>
      </c>
      <c r="D550" s="107">
        <v>2010</v>
      </c>
      <c r="E550" s="114">
        <v>2625</v>
      </c>
      <c r="F550" s="114">
        <v>100</v>
      </c>
      <c r="G550" s="114">
        <v>2525</v>
      </c>
      <c r="H550" s="113">
        <v>1564</v>
      </c>
      <c r="I550" s="114">
        <v>1061</v>
      </c>
      <c r="J550" s="114">
        <v>2539</v>
      </c>
      <c r="K550" s="114">
        <v>130</v>
      </c>
      <c r="L550" s="114">
        <v>2409</v>
      </c>
      <c r="M550" s="114">
        <v>1551</v>
      </c>
      <c r="N550" s="114">
        <v>988</v>
      </c>
      <c r="O550" s="112">
        <v>86</v>
      </c>
      <c r="P550" s="95">
        <v>-30</v>
      </c>
      <c r="Q550" s="95">
        <v>116</v>
      </c>
      <c r="R550" s="95">
        <v>13</v>
      </c>
      <c r="S550" s="95">
        <v>73</v>
      </c>
    </row>
    <row r="551" spans="2:19" x14ac:dyDescent="0.25">
      <c r="B551" s="116">
        <v>257</v>
      </c>
      <c r="C551" s="105" t="str">
        <f>VLOOKUP(B551,[1]Tabelle1!$A$1:$B$68,2,FALSE)</f>
        <v>Schaumburg</v>
      </c>
      <c r="D551" s="107">
        <v>2010</v>
      </c>
      <c r="E551" s="114">
        <v>614</v>
      </c>
      <c r="F551" s="114">
        <v>140</v>
      </c>
      <c r="G551" s="114">
        <v>474</v>
      </c>
      <c r="H551" s="113">
        <v>381</v>
      </c>
      <c r="I551" s="114">
        <v>233</v>
      </c>
      <c r="J551" s="114">
        <v>602</v>
      </c>
      <c r="K551" s="114">
        <v>177</v>
      </c>
      <c r="L551" s="114">
        <v>425</v>
      </c>
      <c r="M551" s="114">
        <v>386</v>
      </c>
      <c r="N551" s="114">
        <v>216</v>
      </c>
      <c r="O551" s="112">
        <v>12</v>
      </c>
      <c r="P551" s="95">
        <v>-37</v>
      </c>
      <c r="Q551" s="95">
        <v>49</v>
      </c>
      <c r="R551" s="95">
        <v>-5</v>
      </c>
      <c r="S551" s="95">
        <v>17</v>
      </c>
    </row>
    <row r="552" spans="2:19" x14ac:dyDescent="0.25">
      <c r="B552" s="93">
        <v>2</v>
      </c>
      <c r="C552" s="105" t="str">
        <f>VLOOKUP(B552,[1]Tabelle1!$A$1:$B$68,2,FALSE)</f>
        <v>Statistische Region Hannover</v>
      </c>
      <c r="D552" s="106">
        <v>2010</v>
      </c>
      <c r="E552" s="110">
        <v>18198</v>
      </c>
      <c r="F552" s="110">
        <v>2307</v>
      </c>
      <c r="G552" s="110">
        <v>15891</v>
      </c>
      <c r="H552" s="109">
        <v>10791</v>
      </c>
      <c r="I552" s="110">
        <v>7407</v>
      </c>
      <c r="J552" s="110">
        <v>15913</v>
      </c>
      <c r="K552" s="110">
        <v>2916</v>
      </c>
      <c r="L552" s="110">
        <v>12997</v>
      </c>
      <c r="M552" s="110">
        <v>9642</v>
      </c>
      <c r="N552" s="110">
        <v>6271</v>
      </c>
      <c r="O552" s="108">
        <v>2285</v>
      </c>
      <c r="P552" s="95">
        <v>-609</v>
      </c>
      <c r="Q552" s="95">
        <v>2894</v>
      </c>
      <c r="R552" s="95">
        <v>1149</v>
      </c>
      <c r="S552" s="95">
        <v>1136</v>
      </c>
    </row>
    <row r="553" spans="2:19" x14ac:dyDescent="0.25">
      <c r="B553" s="116">
        <v>351</v>
      </c>
      <c r="C553" s="105" t="str">
        <f>VLOOKUP(B553,[1]Tabelle1!$A$1:$B$68,2,FALSE)</f>
        <v>Celle</v>
      </c>
      <c r="D553" s="107">
        <v>2010</v>
      </c>
      <c r="E553" s="114">
        <v>898</v>
      </c>
      <c r="F553" s="114">
        <v>265</v>
      </c>
      <c r="G553" s="114">
        <v>633</v>
      </c>
      <c r="H553" s="113">
        <v>497</v>
      </c>
      <c r="I553" s="114">
        <v>401</v>
      </c>
      <c r="J553" s="114">
        <v>761</v>
      </c>
      <c r="K553" s="114">
        <v>273</v>
      </c>
      <c r="L553" s="114">
        <v>488</v>
      </c>
      <c r="M553" s="114">
        <v>450</v>
      </c>
      <c r="N553" s="114">
        <v>311</v>
      </c>
      <c r="O553" s="112">
        <v>137</v>
      </c>
      <c r="P553" s="95">
        <v>-8</v>
      </c>
      <c r="Q553" s="95">
        <v>145</v>
      </c>
      <c r="R553" s="95">
        <v>47</v>
      </c>
      <c r="S553" s="95">
        <v>90</v>
      </c>
    </row>
    <row r="554" spans="2:19" x14ac:dyDescent="0.25">
      <c r="B554" s="116">
        <v>352</v>
      </c>
      <c r="C554" s="105" t="str">
        <f>VLOOKUP(B554,[1]Tabelle1!$A$1:$B$68,2,FALSE)</f>
        <v>Cuxhaven</v>
      </c>
      <c r="D554" s="107">
        <v>2010</v>
      </c>
      <c r="E554" s="114">
        <v>887</v>
      </c>
      <c r="F554" s="114">
        <v>144</v>
      </c>
      <c r="G554" s="114">
        <v>743</v>
      </c>
      <c r="H554" s="113">
        <v>579</v>
      </c>
      <c r="I554" s="114">
        <v>308</v>
      </c>
      <c r="J554" s="114">
        <v>900</v>
      </c>
      <c r="K554" s="114">
        <v>184</v>
      </c>
      <c r="L554" s="114">
        <v>716</v>
      </c>
      <c r="M554" s="114">
        <v>607</v>
      </c>
      <c r="N554" s="114">
        <v>293</v>
      </c>
      <c r="O554" s="112">
        <v>-13</v>
      </c>
      <c r="P554" s="95">
        <v>-40</v>
      </c>
      <c r="Q554" s="95">
        <v>27</v>
      </c>
      <c r="R554" s="95">
        <v>-28</v>
      </c>
      <c r="S554" s="95">
        <v>15</v>
      </c>
    </row>
    <row r="555" spans="2:19" x14ac:dyDescent="0.25">
      <c r="B555" s="116">
        <v>353</v>
      </c>
      <c r="C555" s="105" t="str">
        <f>VLOOKUP(B555,[1]Tabelle1!$A$1:$B$68,2,FALSE)</f>
        <v>Harburg</v>
      </c>
      <c r="D555" s="107">
        <v>2010</v>
      </c>
      <c r="E555" s="114">
        <v>1706</v>
      </c>
      <c r="F555" s="114">
        <v>347</v>
      </c>
      <c r="G555" s="114">
        <v>1359</v>
      </c>
      <c r="H555" s="113">
        <v>1140</v>
      </c>
      <c r="I555" s="114">
        <v>566</v>
      </c>
      <c r="J555" s="114">
        <v>1193</v>
      </c>
      <c r="K555" s="114">
        <v>353</v>
      </c>
      <c r="L555" s="114">
        <v>840</v>
      </c>
      <c r="M555" s="114">
        <v>839</v>
      </c>
      <c r="N555" s="114">
        <v>354</v>
      </c>
      <c r="O555" s="112">
        <v>513</v>
      </c>
      <c r="P555" s="95">
        <v>-6</v>
      </c>
      <c r="Q555" s="95">
        <v>519</v>
      </c>
      <c r="R555" s="95">
        <v>301</v>
      </c>
      <c r="S555" s="95">
        <v>212</v>
      </c>
    </row>
    <row r="556" spans="2:19" x14ac:dyDescent="0.25">
      <c r="B556" s="116">
        <v>354</v>
      </c>
      <c r="C556" s="105" t="str">
        <f>VLOOKUP(B556,[1]Tabelle1!$A$1:$B$68,2,FALSE)</f>
        <v>Lüchow-Dannenberg</v>
      </c>
      <c r="D556" s="107">
        <v>2010</v>
      </c>
      <c r="E556" s="114">
        <v>368</v>
      </c>
      <c r="F556" s="114">
        <v>50</v>
      </c>
      <c r="G556" s="114">
        <v>318</v>
      </c>
      <c r="H556" s="113">
        <v>293</v>
      </c>
      <c r="I556" s="114">
        <v>75</v>
      </c>
      <c r="J556" s="114">
        <v>401</v>
      </c>
      <c r="K556" s="114">
        <v>41</v>
      </c>
      <c r="L556" s="114">
        <v>360</v>
      </c>
      <c r="M556" s="114">
        <v>319</v>
      </c>
      <c r="N556" s="114">
        <v>82</v>
      </c>
      <c r="O556" s="112">
        <v>-33</v>
      </c>
      <c r="P556" s="95">
        <v>9</v>
      </c>
      <c r="Q556" s="95">
        <v>-42</v>
      </c>
      <c r="R556" s="95">
        <v>-26</v>
      </c>
      <c r="S556" s="95">
        <v>-7</v>
      </c>
    </row>
    <row r="557" spans="2:19" x14ac:dyDescent="0.25">
      <c r="B557" s="116">
        <v>355</v>
      </c>
      <c r="C557" s="105" t="str">
        <f>VLOOKUP(B557,[1]Tabelle1!$A$1:$B$68,2,FALSE)</f>
        <v>Lüneburg</v>
      </c>
      <c r="D557" s="107">
        <v>2010</v>
      </c>
      <c r="E557" s="114">
        <v>901</v>
      </c>
      <c r="F557" s="114">
        <v>256</v>
      </c>
      <c r="G557" s="114">
        <v>645</v>
      </c>
      <c r="H557" s="113">
        <v>472</v>
      </c>
      <c r="I557" s="114">
        <v>429</v>
      </c>
      <c r="J557" s="114">
        <v>831</v>
      </c>
      <c r="K557" s="114">
        <v>324</v>
      </c>
      <c r="L557" s="114">
        <v>507</v>
      </c>
      <c r="M557" s="114">
        <v>455</v>
      </c>
      <c r="N557" s="114">
        <v>376</v>
      </c>
      <c r="O557" s="112">
        <v>70</v>
      </c>
      <c r="P557" s="95">
        <v>-68</v>
      </c>
      <c r="Q557" s="95">
        <v>138</v>
      </c>
      <c r="R557" s="95">
        <v>17</v>
      </c>
      <c r="S557" s="95">
        <v>53</v>
      </c>
    </row>
    <row r="558" spans="2:19" x14ac:dyDescent="0.25">
      <c r="B558" s="116">
        <v>356</v>
      </c>
      <c r="C558" s="105" t="str">
        <f>VLOOKUP(B558,[1]Tabelle1!$A$1:$B$68,2,FALSE)</f>
        <v>Osterholz</v>
      </c>
      <c r="D558" s="107">
        <v>2010</v>
      </c>
      <c r="E558" s="114">
        <v>293</v>
      </c>
      <c r="F558" s="114">
        <v>98</v>
      </c>
      <c r="G558" s="114">
        <v>195</v>
      </c>
      <c r="H558" s="113">
        <v>146</v>
      </c>
      <c r="I558" s="114">
        <v>147</v>
      </c>
      <c r="J558" s="114">
        <v>241</v>
      </c>
      <c r="K558" s="114">
        <v>127</v>
      </c>
      <c r="L558" s="114">
        <v>114</v>
      </c>
      <c r="M558" s="114">
        <v>125</v>
      </c>
      <c r="N558" s="114">
        <v>116</v>
      </c>
      <c r="O558" s="112">
        <v>52</v>
      </c>
      <c r="P558" s="95">
        <v>-29</v>
      </c>
      <c r="Q558" s="95">
        <v>81</v>
      </c>
      <c r="R558" s="95">
        <v>21</v>
      </c>
      <c r="S558" s="95">
        <v>31</v>
      </c>
    </row>
    <row r="559" spans="2:19" x14ac:dyDescent="0.25">
      <c r="B559" s="116">
        <v>357</v>
      </c>
      <c r="C559" s="105" t="str">
        <f>VLOOKUP(B559,[1]Tabelle1!$A$1:$B$68,2,FALSE)</f>
        <v>Rotenburg (Wümme)</v>
      </c>
      <c r="D559" s="107">
        <v>2010</v>
      </c>
      <c r="E559" s="114">
        <v>719</v>
      </c>
      <c r="F559" s="114">
        <v>152</v>
      </c>
      <c r="G559" s="114">
        <v>567</v>
      </c>
      <c r="H559" s="113">
        <v>476</v>
      </c>
      <c r="I559" s="114">
        <v>243</v>
      </c>
      <c r="J559" s="114">
        <v>675</v>
      </c>
      <c r="K559" s="114">
        <v>185</v>
      </c>
      <c r="L559" s="114">
        <v>490</v>
      </c>
      <c r="M559" s="114">
        <v>480</v>
      </c>
      <c r="N559" s="114">
        <v>195</v>
      </c>
      <c r="O559" s="112">
        <v>44</v>
      </c>
      <c r="P559" s="95">
        <v>-33</v>
      </c>
      <c r="Q559" s="95">
        <v>77</v>
      </c>
      <c r="R559" s="95">
        <v>-4</v>
      </c>
      <c r="S559" s="95">
        <v>48</v>
      </c>
    </row>
    <row r="560" spans="2:19" x14ac:dyDescent="0.25">
      <c r="B560" s="116">
        <v>358</v>
      </c>
      <c r="C560" s="105" t="str">
        <f>VLOOKUP(B560,[1]Tabelle1!$A$1:$B$68,2,FALSE)</f>
        <v>Heidekreis</v>
      </c>
      <c r="D560" s="107">
        <v>2010</v>
      </c>
      <c r="E560" s="114">
        <v>694</v>
      </c>
      <c r="F560" s="114">
        <v>144</v>
      </c>
      <c r="G560" s="114">
        <v>550</v>
      </c>
      <c r="H560" s="113">
        <v>407</v>
      </c>
      <c r="I560" s="114">
        <v>287</v>
      </c>
      <c r="J560" s="114">
        <v>561</v>
      </c>
      <c r="K560" s="114">
        <v>162</v>
      </c>
      <c r="L560" s="114">
        <v>399</v>
      </c>
      <c r="M560" s="114">
        <v>335</v>
      </c>
      <c r="N560" s="114">
        <v>226</v>
      </c>
      <c r="O560" s="112">
        <v>133</v>
      </c>
      <c r="P560" s="95">
        <v>-18</v>
      </c>
      <c r="Q560" s="95">
        <v>151</v>
      </c>
      <c r="R560" s="95">
        <v>72</v>
      </c>
      <c r="S560" s="95">
        <v>61</v>
      </c>
    </row>
    <row r="561" spans="2:19" x14ac:dyDescent="0.25">
      <c r="B561" s="116">
        <v>359</v>
      </c>
      <c r="C561" s="105" t="str">
        <f>VLOOKUP(B561,[1]Tabelle1!$A$1:$B$68,2,FALSE)</f>
        <v>Stade</v>
      </c>
      <c r="D561" s="107">
        <v>2010</v>
      </c>
      <c r="E561" s="114">
        <v>3377</v>
      </c>
      <c r="F561" s="114">
        <v>227</v>
      </c>
      <c r="G561" s="114">
        <v>3150</v>
      </c>
      <c r="H561" s="113">
        <v>2995</v>
      </c>
      <c r="I561" s="114">
        <v>382</v>
      </c>
      <c r="J561" s="114">
        <v>3276</v>
      </c>
      <c r="K561" s="114">
        <v>260</v>
      </c>
      <c r="L561" s="114">
        <v>3016</v>
      </c>
      <c r="M561" s="114">
        <v>2926</v>
      </c>
      <c r="N561" s="114">
        <v>350</v>
      </c>
      <c r="O561" s="112">
        <v>101</v>
      </c>
      <c r="P561" s="95">
        <v>-33</v>
      </c>
      <c r="Q561" s="95">
        <v>134</v>
      </c>
      <c r="R561" s="95">
        <v>69</v>
      </c>
      <c r="S561" s="95">
        <v>32</v>
      </c>
    </row>
    <row r="562" spans="2:19" x14ac:dyDescent="0.25">
      <c r="B562" s="116">
        <v>360</v>
      </c>
      <c r="C562" s="105" t="str">
        <f>VLOOKUP(B562,[1]Tabelle1!$A$1:$B$68,2,FALSE)</f>
        <v>Uelzen</v>
      </c>
      <c r="D562" s="107">
        <v>2010</v>
      </c>
      <c r="E562" s="114">
        <v>298</v>
      </c>
      <c r="F562" s="114">
        <v>80</v>
      </c>
      <c r="G562" s="114">
        <v>218</v>
      </c>
      <c r="H562" s="113">
        <v>163</v>
      </c>
      <c r="I562" s="114">
        <v>135</v>
      </c>
      <c r="J562" s="114">
        <v>307</v>
      </c>
      <c r="K562" s="114">
        <v>110</v>
      </c>
      <c r="L562" s="114">
        <v>197</v>
      </c>
      <c r="M562" s="114">
        <v>174</v>
      </c>
      <c r="N562" s="114">
        <v>133</v>
      </c>
      <c r="O562" s="112">
        <v>-9</v>
      </c>
      <c r="P562" s="95">
        <v>-30</v>
      </c>
      <c r="Q562" s="95">
        <v>21</v>
      </c>
      <c r="R562" s="95">
        <v>-11</v>
      </c>
      <c r="S562" s="95">
        <v>2</v>
      </c>
    </row>
    <row r="563" spans="2:19" x14ac:dyDescent="0.25">
      <c r="B563" s="116">
        <v>361</v>
      </c>
      <c r="C563" s="105" t="str">
        <f>VLOOKUP(B563,[1]Tabelle1!$A$1:$B$68,2,FALSE)</f>
        <v>Verden</v>
      </c>
      <c r="D563" s="107">
        <v>2010</v>
      </c>
      <c r="E563" s="114">
        <v>588</v>
      </c>
      <c r="F563" s="114">
        <v>106</v>
      </c>
      <c r="G563" s="114">
        <v>482</v>
      </c>
      <c r="H563" s="113">
        <v>342</v>
      </c>
      <c r="I563" s="114">
        <v>246</v>
      </c>
      <c r="J563" s="114">
        <v>601</v>
      </c>
      <c r="K563" s="114">
        <v>199</v>
      </c>
      <c r="L563" s="114">
        <v>402</v>
      </c>
      <c r="M563" s="114">
        <v>339</v>
      </c>
      <c r="N563" s="114">
        <v>262</v>
      </c>
      <c r="O563" s="112">
        <v>-13</v>
      </c>
      <c r="P563" s="95">
        <v>-93</v>
      </c>
      <c r="Q563" s="95">
        <v>80</v>
      </c>
      <c r="R563" s="95">
        <v>3</v>
      </c>
      <c r="S563" s="95">
        <v>-16</v>
      </c>
    </row>
    <row r="564" spans="2:19" x14ac:dyDescent="0.25">
      <c r="B564" s="93">
        <v>3</v>
      </c>
      <c r="C564" s="105" t="str">
        <f>VLOOKUP(B564,[1]Tabelle1!$A$1:$B$68,2,FALSE)</f>
        <v>Statistische Region Lüneburg</v>
      </c>
      <c r="D564" s="106">
        <v>2010</v>
      </c>
      <c r="E564" s="110">
        <v>10729</v>
      </c>
      <c r="F564" s="110">
        <v>1869</v>
      </c>
      <c r="G564" s="110">
        <v>8860</v>
      </c>
      <c r="H564" s="109">
        <v>7510</v>
      </c>
      <c r="I564" s="110">
        <v>3219</v>
      </c>
      <c r="J564" s="110">
        <v>9747</v>
      </c>
      <c r="K564" s="110">
        <v>2218</v>
      </c>
      <c r="L564" s="110">
        <v>7529</v>
      </c>
      <c r="M564" s="110">
        <v>7049</v>
      </c>
      <c r="N564" s="110">
        <v>2698</v>
      </c>
      <c r="O564" s="108">
        <v>982</v>
      </c>
      <c r="P564" s="95">
        <v>-349</v>
      </c>
      <c r="Q564" s="95">
        <v>1331</v>
      </c>
      <c r="R564" s="95">
        <v>461</v>
      </c>
      <c r="S564" s="95">
        <v>521</v>
      </c>
    </row>
    <row r="565" spans="2:19" x14ac:dyDescent="0.25">
      <c r="B565" s="116">
        <v>401</v>
      </c>
      <c r="C565" s="105" t="str">
        <f>VLOOKUP(B565,[1]Tabelle1!$A$1:$B$68,2,FALSE)</f>
        <v>Delmenhorst  Stadt</v>
      </c>
      <c r="D565" s="107">
        <v>2010</v>
      </c>
      <c r="E565" s="114">
        <v>378</v>
      </c>
      <c r="F565" s="114">
        <v>72</v>
      </c>
      <c r="G565" s="114">
        <v>306</v>
      </c>
      <c r="H565" s="113">
        <v>199</v>
      </c>
      <c r="I565" s="114">
        <v>179</v>
      </c>
      <c r="J565" s="114">
        <v>300</v>
      </c>
      <c r="K565" s="114">
        <v>93</v>
      </c>
      <c r="L565" s="114">
        <v>207</v>
      </c>
      <c r="M565" s="114">
        <v>183</v>
      </c>
      <c r="N565" s="114">
        <v>117</v>
      </c>
      <c r="O565" s="112">
        <v>78</v>
      </c>
      <c r="P565" s="95">
        <v>-21</v>
      </c>
      <c r="Q565" s="95">
        <v>99</v>
      </c>
      <c r="R565" s="95">
        <v>16</v>
      </c>
      <c r="S565" s="95">
        <v>62</v>
      </c>
    </row>
    <row r="566" spans="2:19" x14ac:dyDescent="0.25">
      <c r="B566" s="116">
        <v>402</v>
      </c>
      <c r="C566" s="105" t="str">
        <f>VLOOKUP(B566,[1]Tabelle1!$A$1:$B$68,2,FALSE)</f>
        <v>Emden  Stadt</v>
      </c>
      <c r="D566" s="107">
        <v>2010</v>
      </c>
      <c r="E566" s="114">
        <v>315</v>
      </c>
      <c r="F566" s="114">
        <v>42</v>
      </c>
      <c r="G566" s="114">
        <v>273</v>
      </c>
      <c r="H566" s="113">
        <v>200</v>
      </c>
      <c r="I566" s="114">
        <v>115</v>
      </c>
      <c r="J566" s="114">
        <v>183</v>
      </c>
      <c r="K566" s="114">
        <v>38</v>
      </c>
      <c r="L566" s="114">
        <v>145</v>
      </c>
      <c r="M566" s="114">
        <v>116</v>
      </c>
      <c r="N566" s="114">
        <v>67</v>
      </c>
      <c r="O566" s="112">
        <v>132</v>
      </c>
      <c r="P566" s="95">
        <v>4</v>
      </c>
      <c r="Q566" s="95">
        <v>128</v>
      </c>
      <c r="R566" s="95">
        <v>84</v>
      </c>
      <c r="S566" s="95">
        <v>48</v>
      </c>
    </row>
    <row r="567" spans="2:19" x14ac:dyDescent="0.25">
      <c r="B567" s="116">
        <v>403</v>
      </c>
      <c r="C567" s="105" t="str">
        <f>VLOOKUP(B567,[1]Tabelle1!$A$1:$B$68,2,FALSE)</f>
        <v>Oldenburg(Oldb)  Stadt</v>
      </c>
      <c r="D567" s="107">
        <v>2010</v>
      </c>
      <c r="E567" s="114">
        <v>2481</v>
      </c>
      <c r="F567" s="114">
        <v>217</v>
      </c>
      <c r="G567" s="114">
        <v>2264</v>
      </c>
      <c r="H567" s="113">
        <v>1520</v>
      </c>
      <c r="I567" s="114">
        <v>961</v>
      </c>
      <c r="J567" s="114">
        <v>993</v>
      </c>
      <c r="K567" s="114">
        <v>232</v>
      </c>
      <c r="L567" s="114">
        <v>761</v>
      </c>
      <c r="M567" s="114">
        <v>541</v>
      </c>
      <c r="N567" s="114">
        <v>452</v>
      </c>
      <c r="O567" s="112">
        <v>1488</v>
      </c>
      <c r="P567" s="95">
        <v>-15</v>
      </c>
      <c r="Q567" s="95">
        <v>1503</v>
      </c>
      <c r="R567" s="95">
        <v>979</v>
      </c>
      <c r="S567" s="95">
        <v>509</v>
      </c>
    </row>
    <row r="568" spans="2:19" x14ac:dyDescent="0.25">
      <c r="B568" s="116">
        <v>404</v>
      </c>
      <c r="C568" s="105" t="str">
        <f>VLOOKUP(B568,[1]Tabelle1!$A$1:$B$68,2,FALSE)</f>
        <v>Osnabrück  Stadt</v>
      </c>
      <c r="D568" s="107">
        <v>2010</v>
      </c>
      <c r="E568" s="114">
        <v>1500</v>
      </c>
      <c r="F568" s="114">
        <v>200</v>
      </c>
      <c r="G568" s="114">
        <v>1300</v>
      </c>
      <c r="H568" s="113">
        <v>853</v>
      </c>
      <c r="I568" s="114">
        <v>647</v>
      </c>
      <c r="J568" s="114">
        <v>1302</v>
      </c>
      <c r="K568" s="114">
        <v>244</v>
      </c>
      <c r="L568" s="114">
        <v>1058</v>
      </c>
      <c r="M568" s="114">
        <v>737</v>
      </c>
      <c r="N568" s="114">
        <v>565</v>
      </c>
      <c r="O568" s="112">
        <v>198</v>
      </c>
      <c r="P568" s="95">
        <v>-44</v>
      </c>
      <c r="Q568" s="95">
        <v>242</v>
      </c>
      <c r="R568" s="95">
        <v>116</v>
      </c>
      <c r="S568" s="95">
        <v>82</v>
      </c>
    </row>
    <row r="569" spans="2:19" x14ac:dyDescent="0.25">
      <c r="B569" s="116">
        <v>405</v>
      </c>
      <c r="C569" s="105" t="str">
        <f>VLOOKUP(B569,[1]Tabelle1!$A$1:$B$68,2,FALSE)</f>
        <v>Wilhelmshaven  Stadt</v>
      </c>
      <c r="D569" s="107">
        <v>2010</v>
      </c>
      <c r="E569" s="114">
        <v>956</v>
      </c>
      <c r="F569" s="114">
        <v>85</v>
      </c>
      <c r="G569" s="114">
        <v>871</v>
      </c>
      <c r="H569" s="113">
        <v>793</v>
      </c>
      <c r="I569" s="114">
        <v>163</v>
      </c>
      <c r="J569" s="114">
        <v>539</v>
      </c>
      <c r="K569" s="114">
        <v>117</v>
      </c>
      <c r="L569" s="114">
        <v>422</v>
      </c>
      <c r="M569" s="114">
        <v>422</v>
      </c>
      <c r="N569" s="114">
        <v>117</v>
      </c>
      <c r="O569" s="112">
        <v>417</v>
      </c>
      <c r="P569" s="95">
        <v>-32</v>
      </c>
      <c r="Q569" s="95">
        <v>449</v>
      </c>
      <c r="R569" s="95">
        <v>371</v>
      </c>
      <c r="S569" s="95">
        <v>46</v>
      </c>
    </row>
    <row r="570" spans="2:19" x14ac:dyDescent="0.25">
      <c r="B570" s="116">
        <v>451</v>
      </c>
      <c r="C570" s="105" t="str">
        <f>VLOOKUP(B570,[1]Tabelle1!$A$1:$B$68,2,FALSE)</f>
        <v>Ammerland</v>
      </c>
      <c r="D570" s="107">
        <v>2010</v>
      </c>
      <c r="E570" s="114">
        <v>537</v>
      </c>
      <c r="F570" s="114">
        <v>112</v>
      </c>
      <c r="G570" s="114">
        <v>425</v>
      </c>
      <c r="H570" s="113">
        <v>330</v>
      </c>
      <c r="I570" s="114">
        <v>207</v>
      </c>
      <c r="J570" s="114">
        <v>447</v>
      </c>
      <c r="K570" s="114">
        <v>122</v>
      </c>
      <c r="L570" s="114">
        <v>325</v>
      </c>
      <c r="M570" s="114">
        <v>296</v>
      </c>
      <c r="N570" s="114">
        <v>151</v>
      </c>
      <c r="O570" s="112">
        <v>90</v>
      </c>
      <c r="P570" s="95">
        <v>-10</v>
      </c>
      <c r="Q570" s="95">
        <v>100</v>
      </c>
      <c r="R570" s="95">
        <v>34</v>
      </c>
      <c r="S570" s="95">
        <v>56</v>
      </c>
    </row>
    <row r="571" spans="2:19" x14ac:dyDescent="0.25">
      <c r="B571" s="116">
        <v>452</v>
      </c>
      <c r="C571" s="105" t="str">
        <f>VLOOKUP(B571,[1]Tabelle1!$A$1:$B$68,2,FALSE)</f>
        <v>Aurich</v>
      </c>
      <c r="D571" s="107">
        <v>2010</v>
      </c>
      <c r="E571" s="114">
        <v>735</v>
      </c>
      <c r="F571" s="114">
        <v>108</v>
      </c>
      <c r="G571" s="114">
        <v>627</v>
      </c>
      <c r="H571" s="113">
        <v>374</v>
      </c>
      <c r="I571" s="114">
        <v>361</v>
      </c>
      <c r="J571" s="114">
        <v>588</v>
      </c>
      <c r="K571" s="114">
        <v>164</v>
      </c>
      <c r="L571" s="114">
        <v>424</v>
      </c>
      <c r="M571" s="114">
        <v>275</v>
      </c>
      <c r="N571" s="114">
        <v>313</v>
      </c>
      <c r="O571" s="112">
        <v>147</v>
      </c>
      <c r="P571" s="95">
        <v>-56</v>
      </c>
      <c r="Q571" s="95">
        <v>203</v>
      </c>
      <c r="R571" s="95">
        <v>99</v>
      </c>
      <c r="S571" s="95">
        <v>48</v>
      </c>
    </row>
    <row r="572" spans="2:19" x14ac:dyDescent="0.25">
      <c r="B572" s="116">
        <v>453</v>
      </c>
      <c r="C572" s="105" t="str">
        <f>VLOOKUP(B572,[1]Tabelle1!$A$1:$B$68,2,FALSE)</f>
        <v>Cloppenburg</v>
      </c>
      <c r="D572" s="107">
        <v>2010</v>
      </c>
      <c r="E572" s="114">
        <v>6590</v>
      </c>
      <c r="F572" s="114">
        <v>146</v>
      </c>
      <c r="G572" s="114">
        <v>6444</v>
      </c>
      <c r="H572" s="113">
        <v>4376</v>
      </c>
      <c r="I572" s="114">
        <v>2214</v>
      </c>
      <c r="J572" s="114">
        <v>5999</v>
      </c>
      <c r="K572" s="114">
        <v>153</v>
      </c>
      <c r="L572" s="114">
        <v>5846</v>
      </c>
      <c r="M572" s="114">
        <v>3943</v>
      </c>
      <c r="N572" s="114">
        <v>2056</v>
      </c>
      <c r="O572" s="112">
        <v>591</v>
      </c>
      <c r="P572" s="95">
        <v>-7</v>
      </c>
      <c r="Q572" s="95">
        <v>598</v>
      </c>
      <c r="R572" s="95">
        <v>433</v>
      </c>
      <c r="S572" s="95">
        <v>158</v>
      </c>
    </row>
    <row r="573" spans="2:19" x14ac:dyDescent="0.25">
      <c r="B573" s="116">
        <v>454</v>
      </c>
      <c r="C573" s="105" t="str">
        <f>VLOOKUP(B573,[1]Tabelle1!$A$1:$B$68,2,FALSE)</f>
        <v>Emsland</v>
      </c>
      <c r="D573" s="107">
        <v>2010</v>
      </c>
      <c r="E573" s="114">
        <v>4657</v>
      </c>
      <c r="F573" s="114">
        <v>212</v>
      </c>
      <c r="G573" s="114">
        <v>4445</v>
      </c>
      <c r="H573" s="113">
        <v>3733</v>
      </c>
      <c r="I573" s="114">
        <v>924</v>
      </c>
      <c r="J573" s="114">
        <v>3781</v>
      </c>
      <c r="K573" s="114">
        <v>221</v>
      </c>
      <c r="L573" s="114">
        <v>3560</v>
      </c>
      <c r="M573" s="114">
        <v>3124</v>
      </c>
      <c r="N573" s="114">
        <v>657</v>
      </c>
      <c r="O573" s="112">
        <v>876</v>
      </c>
      <c r="P573" s="95">
        <v>-9</v>
      </c>
      <c r="Q573" s="95">
        <v>885</v>
      </c>
      <c r="R573" s="95">
        <v>609</v>
      </c>
      <c r="S573" s="95">
        <v>267</v>
      </c>
    </row>
    <row r="574" spans="2:19" x14ac:dyDescent="0.25">
      <c r="B574" s="116">
        <v>455</v>
      </c>
      <c r="C574" s="105" t="str">
        <f>VLOOKUP(B574,[1]Tabelle1!$A$1:$B$68,2,FALSE)</f>
        <v>Friesland</v>
      </c>
      <c r="D574" s="107">
        <v>2010</v>
      </c>
      <c r="E574" s="114">
        <v>309</v>
      </c>
      <c r="F574" s="114">
        <v>89</v>
      </c>
      <c r="G574" s="114">
        <v>220</v>
      </c>
      <c r="H574" s="113">
        <v>176</v>
      </c>
      <c r="I574" s="114">
        <v>133</v>
      </c>
      <c r="J574" s="114">
        <v>304</v>
      </c>
      <c r="K574" s="114">
        <v>119</v>
      </c>
      <c r="L574" s="114">
        <v>185</v>
      </c>
      <c r="M574" s="114">
        <v>159</v>
      </c>
      <c r="N574" s="114">
        <v>145</v>
      </c>
      <c r="O574" s="112">
        <v>5</v>
      </c>
      <c r="P574" s="95">
        <v>-30</v>
      </c>
      <c r="Q574" s="95">
        <v>35</v>
      </c>
      <c r="R574" s="95">
        <v>17</v>
      </c>
      <c r="S574" s="95">
        <v>-12</v>
      </c>
    </row>
    <row r="575" spans="2:19" x14ac:dyDescent="0.25">
      <c r="B575" s="116">
        <v>456</v>
      </c>
      <c r="C575" s="105" t="str">
        <f>VLOOKUP(B575,[1]Tabelle1!$A$1:$B$68,2,FALSE)</f>
        <v>Grafschaft Bentheim</v>
      </c>
      <c r="D575" s="107">
        <v>2010</v>
      </c>
      <c r="E575" s="114">
        <v>1199</v>
      </c>
      <c r="F575" s="114">
        <v>130</v>
      </c>
      <c r="G575" s="114">
        <v>1069</v>
      </c>
      <c r="H575" s="113">
        <v>704</v>
      </c>
      <c r="I575" s="114">
        <v>495</v>
      </c>
      <c r="J575" s="114">
        <v>1121</v>
      </c>
      <c r="K575" s="114">
        <v>167</v>
      </c>
      <c r="L575" s="114">
        <v>954</v>
      </c>
      <c r="M575" s="114">
        <v>699</v>
      </c>
      <c r="N575" s="114">
        <v>422</v>
      </c>
      <c r="O575" s="112">
        <v>78</v>
      </c>
      <c r="P575" s="95">
        <v>-37</v>
      </c>
      <c r="Q575" s="95">
        <v>115</v>
      </c>
      <c r="R575" s="95">
        <v>5</v>
      </c>
      <c r="S575" s="95">
        <v>73</v>
      </c>
    </row>
    <row r="576" spans="2:19" x14ac:dyDescent="0.25">
      <c r="B576" s="116">
        <v>457</v>
      </c>
      <c r="C576" s="105" t="str">
        <f>VLOOKUP(B576,[1]Tabelle1!$A$1:$B$68,2,FALSE)</f>
        <v>Leer</v>
      </c>
      <c r="D576" s="107">
        <v>2010</v>
      </c>
      <c r="E576" s="114">
        <v>1319</v>
      </c>
      <c r="F576" s="114">
        <v>152</v>
      </c>
      <c r="G576" s="114">
        <v>1167</v>
      </c>
      <c r="H576" s="113">
        <v>915</v>
      </c>
      <c r="I576" s="114">
        <v>404</v>
      </c>
      <c r="J576" s="114">
        <v>924</v>
      </c>
      <c r="K576" s="114">
        <v>109</v>
      </c>
      <c r="L576" s="114">
        <v>815</v>
      </c>
      <c r="M576" s="114">
        <v>650</v>
      </c>
      <c r="N576" s="114">
        <v>274</v>
      </c>
      <c r="O576" s="112">
        <v>395</v>
      </c>
      <c r="P576" s="95">
        <v>43</v>
      </c>
      <c r="Q576" s="95">
        <v>352</v>
      </c>
      <c r="R576" s="95">
        <v>265</v>
      </c>
      <c r="S576" s="95">
        <v>130</v>
      </c>
    </row>
    <row r="577" spans="2:19" x14ac:dyDescent="0.25">
      <c r="B577" s="116">
        <v>458</v>
      </c>
      <c r="C577" s="105" t="str">
        <f>VLOOKUP(B577,[1]Tabelle1!$A$1:$B$68,2,FALSE)</f>
        <v>Oldenburg</v>
      </c>
      <c r="D577" s="107">
        <v>2010</v>
      </c>
      <c r="E577" s="114">
        <v>2625</v>
      </c>
      <c r="F577" s="114">
        <v>105</v>
      </c>
      <c r="G577" s="114">
        <v>2520</v>
      </c>
      <c r="H577" s="113">
        <v>1208</v>
      </c>
      <c r="I577" s="114">
        <v>1417</v>
      </c>
      <c r="J577" s="114">
        <v>1935</v>
      </c>
      <c r="K577" s="114">
        <v>122</v>
      </c>
      <c r="L577" s="114">
        <v>1813</v>
      </c>
      <c r="M577" s="114">
        <v>1016</v>
      </c>
      <c r="N577" s="114">
        <v>919</v>
      </c>
      <c r="O577" s="112">
        <v>690</v>
      </c>
      <c r="P577" s="95">
        <v>-17</v>
      </c>
      <c r="Q577" s="95">
        <v>707</v>
      </c>
      <c r="R577" s="95">
        <v>192</v>
      </c>
      <c r="S577" s="95">
        <v>498</v>
      </c>
    </row>
    <row r="578" spans="2:19" x14ac:dyDescent="0.25">
      <c r="B578" s="116">
        <v>459</v>
      </c>
      <c r="C578" s="105" t="str">
        <f>VLOOKUP(B578,[1]Tabelle1!$A$1:$B$68,2,FALSE)</f>
        <v>Osnabrück</v>
      </c>
      <c r="D578" s="107">
        <v>2010</v>
      </c>
      <c r="E578" s="114">
        <v>2515</v>
      </c>
      <c r="F578" s="114">
        <v>217</v>
      </c>
      <c r="G578" s="114">
        <v>2298</v>
      </c>
      <c r="H578" s="113">
        <v>1390</v>
      </c>
      <c r="I578" s="114">
        <v>1125</v>
      </c>
      <c r="J578" s="114">
        <v>2375</v>
      </c>
      <c r="K578" s="114">
        <v>284</v>
      </c>
      <c r="L578" s="114">
        <v>2091</v>
      </c>
      <c r="M578" s="114">
        <v>1358</v>
      </c>
      <c r="N578" s="114">
        <v>1017</v>
      </c>
      <c r="O578" s="112">
        <v>140</v>
      </c>
      <c r="P578" s="95">
        <v>-67</v>
      </c>
      <c r="Q578" s="95">
        <v>207</v>
      </c>
      <c r="R578" s="95">
        <v>32</v>
      </c>
      <c r="S578" s="95">
        <v>108</v>
      </c>
    </row>
    <row r="579" spans="2:19" x14ac:dyDescent="0.25">
      <c r="B579" s="116">
        <v>460</v>
      </c>
      <c r="C579" s="105" t="str">
        <f>VLOOKUP(B579,[1]Tabelle1!$A$1:$B$68,2,FALSE)</f>
        <v>Vechta</v>
      </c>
      <c r="D579" s="107">
        <v>2010</v>
      </c>
      <c r="E579" s="114">
        <v>6548</v>
      </c>
      <c r="F579" s="114">
        <v>127</v>
      </c>
      <c r="G579" s="114">
        <v>6421</v>
      </c>
      <c r="H579" s="113">
        <v>2493</v>
      </c>
      <c r="I579" s="114">
        <v>4055</v>
      </c>
      <c r="J579" s="114">
        <v>5904</v>
      </c>
      <c r="K579" s="114">
        <v>127</v>
      </c>
      <c r="L579" s="114">
        <v>5777</v>
      </c>
      <c r="M579" s="114">
        <v>2155</v>
      </c>
      <c r="N579" s="114">
        <v>3749</v>
      </c>
      <c r="O579" s="112">
        <v>644</v>
      </c>
      <c r="P579" s="95">
        <v>0</v>
      </c>
      <c r="Q579" s="95">
        <v>644</v>
      </c>
      <c r="R579" s="95">
        <v>338</v>
      </c>
      <c r="S579" s="95">
        <v>306</v>
      </c>
    </row>
    <row r="580" spans="2:19" x14ac:dyDescent="0.25">
      <c r="B580" s="116">
        <v>461</v>
      </c>
      <c r="C580" s="105" t="str">
        <f>VLOOKUP(B580,[1]Tabelle1!$A$1:$B$68,2,FALSE)</f>
        <v>Wesermarsch</v>
      </c>
      <c r="D580" s="107">
        <v>2010</v>
      </c>
      <c r="E580" s="114">
        <v>644</v>
      </c>
      <c r="F580" s="114">
        <v>74</v>
      </c>
      <c r="G580" s="114">
        <v>570</v>
      </c>
      <c r="H580" s="113">
        <v>468</v>
      </c>
      <c r="I580" s="114">
        <v>176</v>
      </c>
      <c r="J580" s="114">
        <v>515</v>
      </c>
      <c r="K580" s="114">
        <v>87</v>
      </c>
      <c r="L580" s="114">
        <v>428</v>
      </c>
      <c r="M580" s="114">
        <v>366</v>
      </c>
      <c r="N580" s="114">
        <v>149</v>
      </c>
      <c r="O580" s="112">
        <v>129</v>
      </c>
      <c r="P580" s="95">
        <v>-13</v>
      </c>
      <c r="Q580" s="95">
        <v>142</v>
      </c>
      <c r="R580" s="95">
        <v>102</v>
      </c>
      <c r="S580" s="95">
        <v>27</v>
      </c>
    </row>
    <row r="581" spans="2:19" x14ac:dyDescent="0.25">
      <c r="B581" s="116">
        <v>462</v>
      </c>
      <c r="C581" s="105" t="str">
        <f>VLOOKUP(B581,[1]Tabelle1!$A$1:$B$68,2,FALSE)</f>
        <v>Wittmund</v>
      </c>
      <c r="D581" s="107">
        <v>2010</v>
      </c>
      <c r="E581" s="114">
        <v>360</v>
      </c>
      <c r="F581" s="114">
        <v>74</v>
      </c>
      <c r="G581" s="114">
        <v>286</v>
      </c>
      <c r="H581" s="113">
        <v>197</v>
      </c>
      <c r="I581" s="114">
        <v>163</v>
      </c>
      <c r="J581" s="114">
        <v>245</v>
      </c>
      <c r="K581" s="114">
        <v>56</v>
      </c>
      <c r="L581" s="114">
        <v>189</v>
      </c>
      <c r="M581" s="114">
        <v>106</v>
      </c>
      <c r="N581" s="114">
        <v>139</v>
      </c>
      <c r="O581" s="112">
        <v>115</v>
      </c>
      <c r="P581" s="95">
        <v>18</v>
      </c>
      <c r="Q581" s="95">
        <v>97</v>
      </c>
      <c r="R581" s="95">
        <v>91</v>
      </c>
      <c r="S581" s="95">
        <v>24</v>
      </c>
    </row>
    <row r="582" spans="2:19" x14ac:dyDescent="0.25">
      <c r="B582" s="93">
        <v>4</v>
      </c>
      <c r="C582" s="105" t="str">
        <f>VLOOKUP(B582,[1]Tabelle1!$A$1:$B$68,2,FALSE)</f>
        <v>Statistische Region Weser-Ems</v>
      </c>
      <c r="D582" s="106">
        <v>2010</v>
      </c>
      <c r="E582" s="110">
        <v>33668</v>
      </c>
      <c r="F582" s="110">
        <v>2162</v>
      </c>
      <c r="G582" s="110">
        <v>31506</v>
      </c>
      <c r="H582" s="109">
        <v>19929</v>
      </c>
      <c r="I582" s="110">
        <v>13739</v>
      </c>
      <c r="J582" s="110">
        <v>27455</v>
      </c>
      <c r="K582" s="110">
        <v>2455</v>
      </c>
      <c r="L582" s="110">
        <v>25000</v>
      </c>
      <c r="M582" s="110">
        <v>16146</v>
      </c>
      <c r="N582" s="110">
        <v>11309</v>
      </c>
      <c r="O582" s="108">
        <v>6213</v>
      </c>
      <c r="P582" s="95">
        <v>-293</v>
      </c>
      <c r="Q582" s="95">
        <v>6506</v>
      </c>
      <c r="R582" s="95">
        <v>3783</v>
      </c>
      <c r="S582" s="95">
        <v>2430</v>
      </c>
    </row>
    <row r="583" spans="2:19" x14ac:dyDescent="0.25">
      <c r="B583" s="93">
        <v>0</v>
      </c>
      <c r="C583" s="105" t="str">
        <f>VLOOKUP(B583,[1]Tabelle1!$A$1:$B$68,2,FALSE)</f>
        <v>Niedersachsen</v>
      </c>
      <c r="D583" s="106">
        <v>2010</v>
      </c>
      <c r="E583" s="110">
        <v>76783</v>
      </c>
      <c r="F583" s="110">
        <v>9915</v>
      </c>
      <c r="G583" s="110">
        <v>66868</v>
      </c>
      <c r="H583" s="109">
        <v>46028</v>
      </c>
      <c r="I583" s="110">
        <v>30755</v>
      </c>
      <c r="J583" s="110">
        <v>62325</v>
      </c>
      <c r="K583" s="110">
        <v>9700</v>
      </c>
      <c r="L583" s="110">
        <v>52625</v>
      </c>
      <c r="M583" s="110">
        <v>38113</v>
      </c>
      <c r="N583" s="110">
        <v>24212</v>
      </c>
      <c r="O583" s="108">
        <v>14458</v>
      </c>
      <c r="P583" s="95">
        <v>215</v>
      </c>
      <c r="Q583" s="95">
        <v>14243</v>
      </c>
      <c r="R583" s="95">
        <v>7915</v>
      </c>
      <c r="S583" s="95">
        <v>6543</v>
      </c>
    </row>
  </sheetData>
  <autoFilter ref="A12:S583" xr:uid="{8C38B566-09D8-4374-A9CF-ABCCD5D8E077}"/>
  <mergeCells count="12">
    <mergeCell ref="B6:B9"/>
    <mergeCell ref="E9:S9"/>
    <mergeCell ref="C6:C9"/>
    <mergeCell ref="E6:I6"/>
    <mergeCell ref="J6:N6"/>
    <mergeCell ref="O6:S6"/>
    <mergeCell ref="E7:E8"/>
    <mergeCell ref="F7:I7"/>
    <mergeCell ref="J7:J8"/>
    <mergeCell ref="K7:N7"/>
    <mergeCell ref="O7:O8"/>
    <mergeCell ref="P7:S7"/>
  </mergeCells>
  <pageMargins left="0.7" right="0.7" top="0.78740157499999996" bottom="0.78740157499999996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69D12-AC1D-4D71-A93C-9D435C5F8DF0}">
  <sheetPr codeName="Tabelle9"/>
  <dimension ref="A1:S60"/>
  <sheetViews>
    <sheetView topLeftCell="A23" workbookViewId="0">
      <selection activeCell="S7" sqref="O7:S60"/>
    </sheetView>
  </sheetViews>
  <sheetFormatPr baseColWidth="10" defaultRowHeight="15" x14ac:dyDescent="0.25"/>
  <sheetData>
    <row r="1" spans="1:19" x14ac:dyDescent="0.25">
      <c r="A1" s="22" t="s">
        <v>129</v>
      </c>
      <c r="B1" s="22"/>
      <c r="C1" s="23"/>
    </row>
    <row r="2" spans="1:19" x14ac:dyDescent="0.25">
      <c r="A2" s="24" t="s">
        <v>130</v>
      </c>
      <c r="B2" s="24"/>
      <c r="C2" s="23"/>
    </row>
    <row r="3" spans="1:19" x14ac:dyDescent="0.25">
      <c r="A3" s="24" t="s">
        <v>131</v>
      </c>
      <c r="B3" s="24"/>
      <c r="C3" s="23"/>
    </row>
    <row r="4" spans="1:19" s="25" customFormat="1" ht="21" customHeight="1" x14ac:dyDescent="0.25">
      <c r="A4" s="89" t="s">
        <v>75</v>
      </c>
      <c r="B4" s="90" t="s">
        <v>74</v>
      </c>
      <c r="C4" s="89" t="s">
        <v>132</v>
      </c>
      <c r="D4" s="89"/>
      <c r="E4" s="89" t="s">
        <v>2</v>
      </c>
      <c r="F4" s="89"/>
      <c r="G4" s="89"/>
      <c r="H4" s="89"/>
      <c r="I4" s="89"/>
      <c r="J4" s="89" t="s">
        <v>3</v>
      </c>
      <c r="K4" s="89"/>
      <c r="L4" s="89"/>
      <c r="M4" s="89"/>
      <c r="N4" s="89"/>
      <c r="O4" s="89" t="s">
        <v>222</v>
      </c>
      <c r="P4" s="89"/>
      <c r="Q4" s="89"/>
      <c r="R4" s="89"/>
      <c r="S4" s="89"/>
    </row>
    <row r="5" spans="1:19" s="25" customFormat="1" ht="19.5" customHeight="1" x14ac:dyDescent="0.25">
      <c r="A5" s="89"/>
      <c r="B5" s="91"/>
      <c r="C5" s="89"/>
      <c r="D5" s="89"/>
      <c r="E5" s="89" t="s">
        <v>133</v>
      </c>
      <c r="F5" s="89" t="s">
        <v>6</v>
      </c>
      <c r="G5" s="89"/>
      <c r="H5" s="89"/>
      <c r="I5" s="89"/>
      <c r="J5" s="89" t="s">
        <v>133</v>
      </c>
      <c r="K5" s="89" t="s">
        <v>6</v>
      </c>
      <c r="L5" s="89"/>
      <c r="M5" s="89"/>
      <c r="N5" s="89"/>
      <c r="O5" s="89" t="s">
        <v>133</v>
      </c>
      <c r="P5" s="89" t="s">
        <v>6</v>
      </c>
      <c r="Q5" s="89"/>
      <c r="R5" s="89"/>
      <c r="S5" s="89"/>
    </row>
    <row r="6" spans="1:19" s="25" customFormat="1" ht="45" x14ac:dyDescent="0.25">
      <c r="A6" s="89"/>
      <c r="B6" s="92"/>
      <c r="C6" s="89"/>
      <c r="D6" s="89"/>
      <c r="E6" s="89"/>
      <c r="F6" s="57" t="s">
        <v>7</v>
      </c>
      <c r="G6" s="57" t="s">
        <v>8</v>
      </c>
      <c r="H6" s="57" t="s">
        <v>9</v>
      </c>
      <c r="I6" s="57" t="s">
        <v>10</v>
      </c>
      <c r="J6" s="89"/>
      <c r="K6" s="57" t="s">
        <v>7</v>
      </c>
      <c r="L6" s="57" t="s">
        <v>8</v>
      </c>
      <c r="M6" s="57" t="s">
        <v>9</v>
      </c>
      <c r="N6" s="57" t="s">
        <v>10</v>
      </c>
      <c r="O6" s="89"/>
      <c r="P6" s="57" t="s">
        <v>7</v>
      </c>
      <c r="Q6" s="57" t="s">
        <v>8</v>
      </c>
      <c r="R6" s="57" t="s">
        <v>9</v>
      </c>
      <c r="S6" s="57" t="s">
        <v>10</v>
      </c>
    </row>
    <row r="7" spans="1:19" x14ac:dyDescent="0.25">
      <c r="A7" s="119">
        <v>2020</v>
      </c>
      <c r="B7" s="119">
        <v>101</v>
      </c>
      <c r="C7" s="118" t="s">
        <v>76</v>
      </c>
      <c r="E7" s="118">
        <v>2893</v>
      </c>
      <c r="F7" s="118">
        <v>562</v>
      </c>
      <c r="G7" s="118">
        <v>2331</v>
      </c>
      <c r="H7" s="118">
        <v>1733</v>
      </c>
      <c r="I7" s="118">
        <v>1160</v>
      </c>
      <c r="J7" s="118">
        <v>2440</v>
      </c>
      <c r="K7" s="118">
        <v>584</v>
      </c>
      <c r="L7" s="118">
        <v>1856</v>
      </c>
      <c r="M7" s="118">
        <v>1624</v>
      </c>
      <c r="N7" s="118">
        <v>816</v>
      </c>
      <c r="O7" s="117">
        <f>E7-J7</f>
        <v>453</v>
      </c>
      <c r="P7" s="117">
        <f t="shared" ref="P7:S7" si="0">F7-K7</f>
        <v>-22</v>
      </c>
      <c r="Q7" s="117">
        <f t="shared" si="0"/>
        <v>475</v>
      </c>
      <c r="R7" s="117">
        <f t="shared" si="0"/>
        <v>109</v>
      </c>
      <c r="S7" s="117">
        <f t="shared" si="0"/>
        <v>344</v>
      </c>
    </row>
    <row r="8" spans="1:19" x14ac:dyDescent="0.25">
      <c r="A8" s="119">
        <v>2020</v>
      </c>
      <c r="B8" s="119">
        <v>102</v>
      </c>
      <c r="C8" s="118" t="s">
        <v>77</v>
      </c>
      <c r="E8" s="118">
        <v>1843</v>
      </c>
      <c r="F8" s="118">
        <v>226</v>
      </c>
      <c r="G8" s="118">
        <v>1617</v>
      </c>
      <c r="H8" s="118">
        <v>1166</v>
      </c>
      <c r="I8" s="118">
        <v>677</v>
      </c>
      <c r="J8" s="118">
        <v>1314</v>
      </c>
      <c r="K8" s="118">
        <v>226</v>
      </c>
      <c r="L8" s="118">
        <v>1088</v>
      </c>
      <c r="M8" s="118">
        <v>900</v>
      </c>
      <c r="N8" s="118">
        <v>414</v>
      </c>
      <c r="O8" s="117">
        <f t="shared" ref="O8:O60" si="1">E8-J8</f>
        <v>529</v>
      </c>
      <c r="P8" s="117">
        <f t="shared" ref="P8:P60" si="2">F8-K8</f>
        <v>0</v>
      </c>
      <c r="Q8" s="117">
        <f t="shared" ref="Q8:Q60" si="3">G8-L8</f>
        <v>529</v>
      </c>
      <c r="R8" s="117">
        <f t="shared" ref="R8:R60" si="4">H8-M8</f>
        <v>266</v>
      </c>
      <c r="S8" s="117">
        <f t="shared" ref="S8:S60" si="5">I8-N8</f>
        <v>263</v>
      </c>
    </row>
    <row r="9" spans="1:19" x14ac:dyDescent="0.25">
      <c r="A9" s="119">
        <v>2020</v>
      </c>
      <c r="B9" s="119">
        <v>103</v>
      </c>
      <c r="C9" s="118" t="s">
        <v>78</v>
      </c>
      <c r="E9" s="118">
        <v>1353</v>
      </c>
      <c r="F9" s="118">
        <v>166</v>
      </c>
      <c r="G9" s="118">
        <v>1187</v>
      </c>
      <c r="H9" s="118">
        <v>820</v>
      </c>
      <c r="I9" s="118">
        <v>533</v>
      </c>
      <c r="J9" s="118">
        <v>1461</v>
      </c>
      <c r="K9" s="118">
        <v>175</v>
      </c>
      <c r="L9" s="118">
        <v>1286</v>
      </c>
      <c r="M9" s="118">
        <v>971</v>
      </c>
      <c r="N9" s="118">
        <v>490</v>
      </c>
      <c r="O9" s="117">
        <f t="shared" si="1"/>
        <v>-108</v>
      </c>
      <c r="P9" s="117">
        <f t="shared" si="2"/>
        <v>-9</v>
      </c>
      <c r="Q9" s="117">
        <f t="shared" si="3"/>
        <v>-99</v>
      </c>
      <c r="R9" s="117">
        <f t="shared" si="4"/>
        <v>-151</v>
      </c>
      <c r="S9" s="117">
        <f t="shared" si="5"/>
        <v>43</v>
      </c>
    </row>
    <row r="10" spans="1:19" x14ac:dyDescent="0.25">
      <c r="A10" s="119">
        <v>2020</v>
      </c>
      <c r="B10" s="119">
        <v>151</v>
      </c>
      <c r="C10" s="118" t="s">
        <v>79</v>
      </c>
      <c r="E10" s="118">
        <v>1183</v>
      </c>
      <c r="F10" s="118">
        <v>256</v>
      </c>
      <c r="G10" s="118">
        <v>927</v>
      </c>
      <c r="H10" s="118">
        <v>768</v>
      </c>
      <c r="I10" s="118">
        <v>415</v>
      </c>
      <c r="J10" s="118">
        <v>977</v>
      </c>
      <c r="K10" s="118">
        <v>276</v>
      </c>
      <c r="L10" s="118">
        <v>701</v>
      </c>
      <c r="M10" s="118">
        <v>678</v>
      </c>
      <c r="N10" s="118">
        <v>299</v>
      </c>
      <c r="O10" s="117">
        <f t="shared" si="1"/>
        <v>206</v>
      </c>
      <c r="P10" s="117">
        <f t="shared" si="2"/>
        <v>-20</v>
      </c>
      <c r="Q10" s="117">
        <f t="shared" si="3"/>
        <v>226</v>
      </c>
      <c r="R10" s="117">
        <f t="shared" si="4"/>
        <v>90</v>
      </c>
      <c r="S10" s="117">
        <f t="shared" si="5"/>
        <v>116</v>
      </c>
    </row>
    <row r="11" spans="1:19" x14ac:dyDescent="0.25">
      <c r="A11" s="119">
        <v>2020</v>
      </c>
      <c r="B11" s="119">
        <v>153</v>
      </c>
      <c r="C11" s="118" t="s">
        <v>80</v>
      </c>
      <c r="E11" s="118">
        <v>1837</v>
      </c>
      <c r="F11" s="118">
        <v>323</v>
      </c>
      <c r="G11" s="118">
        <v>1514</v>
      </c>
      <c r="H11" s="118">
        <v>1260</v>
      </c>
      <c r="I11" s="118">
        <v>577</v>
      </c>
      <c r="J11" s="118">
        <v>1281</v>
      </c>
      <c r="K11" s="118">
        <v>308</v>
      </c>
      <c r="L11" s="118">
        <v>973</v>
      </c>
      <c r="M11" s="118">
        <v>843</v>
      </c>
      <c r="N11" s="118">
        <v>438</v>
      </c>
      <c r="O11" s="117">
        <f t="shared" si="1"/>
        <v>556</v>
      </c>
      <c r="P11" s="117">
        <f t="shared" si="2"/>
        <v>15</v>
      </c>
      <c r="Q11" s="117">
        <f t="shared" si="3"/>
        <v>541</v>
      </c>
      <c r="R11" s="117">
        <f t="shared" si="4"/>
        <v>417</v>
      </c>
      <c r="S11" s="117">
        <f t="shared" si="5"/>
        <v>139</v>
      </c>
    </row>
    <row r="12" spans="1:19" x14ac:dyDescent="0.25">
      <c r="A12" s="119">
        <v>2020</v>
      </c>
      <c r="B12" s="119">
        <v>154</v>
      </c>
      <c r="C12" s="118" t="s">
        <v>81</v>
      </c>
      <c r="E12" s="118">
        <v>762</v>
      </c>
      <c r="F12" s="118">
        <v>170</v>
      </c>
      <c r="G12" s="118">
        <v>592</v>
      </c>
      <c r="H12" s="118">
        <v>509</v>
      </c>
      <c r="I12" s="118">
        <v>253</v>
      </c>
      <c r="J12" s="118">
        <v>604</v>
      </c>
      <c r="K12" s="118">
        <v>195</v>
      </c>
      <c r="L12" s="118">
        <v>409</v>
      </c>
      <c r="M12" s="118">
        <v>438</v>
      </c>
      <c r="N12" s="118">
        <v>166</v>
      </c>
      <c r="O12" s="117">
        <f t="shared" si="1"/>
        <v>158</v>
      </c>
      <c r="P12" s="117">
        <f t="shared" si="2"/>
        <v>-25</v>
      </c>
      <c r="Q12" s="117">
        <f t="shared" si="3"/>
        <v>183</v>
      </c>
      <c r="R12" s="117">
        <f t="shared" si="4"/>
        <v>71</v>
      </c>
      <c r="S12" s="117">
        <f t="shared" si="5"/>
        <v>87</v>
      </c>
    </row>
    <row r="13" spans="1:19" x14ac:dyDescent="0.25">
      <c r="A13" s="119">
        <v>2020</v>
      </c>
      <c r="B13" s="119">
        <v>155</v>
      </c>
      <c r="C13" s="118" t="s">
        <v>82</v>
      </c>
      <c r="E13" s="118">
        <v>901</v>
      </c>
      <c r="F13" s="118">
        <v>255</v>
      </c>
      <c r="G13" s="118">
        <v>646</v>
      </c>
      <c r="H13" s="118">
        <v>573</v>
      </c>
      <c r="I13" s="118">
        <v>328</v>
      </c>
      <c r="J13" s="118">
        <v>807</v>
      </c>
      <c r="K13" s="118">
        <v>262</v>
      </c>
      <c r="L13" s="118">
        <v>545</v>
      </c>
      <c r="M13" s="118">
        <v>540</v>
      </c>
      <c r="N13" s="118">
        <v>267</v>
      </c>
      <c r="O13" s="117">
        <f t="shared" si="1"/>
        <v>94</v>
      </c>
      <c r="P13" s="117">
        <f t="shared" si="2"/>
        <v>-7</v>
      </c>
      <c r="Q13" s="117">
        <f t="shared" si="3"/>
        <v>101</v>
      </c>
      <c r="R13" s="117">
        <f t="shared" si="4"/>
        <v>33</v>
      </c>
      <c r="S13" s="117">
        <f t="shared" si="5"/>
        <v>61</v>
      </c>
    </row>
    <row r="14" spans="1:19" x14ac:dyDescent="0.25">
      <c r="A14" s="119">
        <v>2020</v>
      </c>
      <c r="B14" s="119">
        <v>157</v>
      </c>
      <c r="C14" s="118" t="s">
        <v>83</v>
      </c>
      <c r="E14" s="118">
        <v>1264</v>
      </c>
      <c r="F14" s="118">
        <v>222</v>
      </c>
      <c r="G14" s="118">
        <v>1042</v>
      </c>
      <c r="H14" s="118">
        <v>799</v>
      </c>
      <c r="I14" s="118">
        <v>465</v>
      </c>
      <c r="J14" s="118">
        <v>886</v>
      </c>
      <c r="K14" s="118">
        <v>224</v>
      </c>
      <c r="L14" s="118">
        <v>662</v>
      </c>
      <c r="M14" s="118">
        <v>618</v>
      </c>
      <c r="N14" s="118">
        <v>268</v>
      </c>
      <c r="O14" s="117">
        <f t="shared" si="1"/>
        <v>378</v>
      </c>
      <c r="P14" s="117">
        <f t="shared" si="2"/>
        <v>-2</v>
      </c>
      <c r="Q14" s="117">
        <f t="shared" si="3"/>
        <v>380</v>
      </c>
      <c r="R14" s="117">
        <f t="shared" si="4"/>
        <v>181</v>
      </c>
      <c r="S14" s="117">
        <f t="shared" si="5"/>
        <v>197</v>
      </c>
    </row>
    <row r="15" spans="1:19" x14ac:dyDescent="0.25">
      <c r="A15" s="119">
        <v>2020</v>
      </c>
      <c r="B15" s="119">
        <v>158</v>
      </c>
      <c r="C15" s="118" t="s">
        <v>84</v>
      </c>
      <c r="E15" s="118">
        <v>697</v>
      </c>
      <c r="F15" s="118">
        <v>202</v>
      </c>
      <c r="G15" s="118">
        <v>495</v>
      </c>
      <c r="H15" s="118">
        <v>416</v>
      </c>
      <c r="I15" s="118">
        <v>281</v>
      </c>
      <c r="J15" s="118">
        <v>549</v>
      </c>
      <c r="K15" s="118">
        <v>203</v>
      </c>
      <c r="L15" s="118">
        <v>346</v>
      </c>
      <c r="M15" s="118">
        <v>379</v>
      </c>
      <c r="N15" s="118">
        <v>170</v>
      </c>
      <c r="O15" s="117">
        <f t="shared" si="1"/>
        <v>148</v>
      </c>
      <c r="P15" s="117">
        <f t="shared" si="2"/>
        <v>-1</v>
      </c>
      <c r="Q15" s="117">
        <f t="shared" si="3"/>
        <v>149</v>
      </c>
      <c r="R15" s="117">
        <f t="shared" si="4"/>
        <v>37</v>
      </c>
      <c r="S15" s="117">
        <f t="shared" si="5"/>
        <v>111</v>
      </c>
    </row>
    <row r="16" spans="1:19" x14ac:dyDescent="0.25">
      <c r="A16" s="119">
        <v>2020</v>
      </c>
      <c r="B16" s="119">
        <v>159</v>
      </c>
      <c r="C16" s="118" t="s">
        <v>85</v>
      </c>
      <c r="E16" s="118">
        <v>8907</v>
      </c>
      <c r="F16" s="118">
        <v>4547</v>
      </c>
      <c r="G16" s="118">
        <v>4360</v>
      </c>
      <c r="H16" s="118">
        <v>4554</v>
      </c>
      <c r="I16" s="118">
        <v>4353</v>
      </c>
      <c r="J16" s="118">
        <v>2947</v>
      </c>
      <c r="K16" s="118">
        <v>882</v>
      </c>
      <c r="L16" s="118">
        <v>2065</v>
      </c>
      <c r="M16" s="118">
        <v>1695</v>
      </c>
      <c r="N16" s="118">
        <v>1252</v>
      </c>
      <c r="O16" s="117">
        <f t="shared" si="1"/>
        <v>5960</v>
      </c>
      <c r="P16" s="117">
        <f t="shared" si="2"/>
        <v>3665</v>
      </c>
      <c r="Q16" s="117">
        <f t="shared" si="3"/>
        <v>2295</v>
      </c>
      <c r="R16" s="117">
        <f t="shared" si="4"/>
        <v>2859</v>
      </c>
      <c r="S16" s="117">
        <f t="shared" si="5"/>
        <v>3101</v>
      </c>
    </row>
    <row r="17" spans="1:19" x14ac:dyDescent="0.25">
      <c r="A17" s="119">
        <v>2020</v>
      </c>
      <c r="B17" s="119" t="s">
        <v>134</v>
      </c>
      <c r="C17" s="118" t="s">
        <v>86</v>
      </c>
      <c r="E17" s="118">
        <v>1931</v>
      </c>
      <c r="F17" s="118">
        <v>330</v>
      </c>
      <c r="G17" s="118">
        <v>1601</v>
      </c>
      <c r="H17" s="118">
        <v>999</v>
      </c>
      <c r="I17" s="118">
        <v>932</v>
      </c>
      <c r="J17" s="118">
        <v>1880</v>
      </c>
      <c r="K17" s="118">
        <v>405</v>
      </c>
      <c r="L17" s="118">
        <v>1475</v>
      </c>
      <c r="M17" s="118">
        <v>996</v>
      </c>
      <c r="N17" s="118">
        <v>884</v>
      </c>
      <c r="O17" s="117">
        <f t="shared" si="1"/>
        <v>51</v>
      </c>
      <c r="P17" s="117">
        <f t="shared" si="2"/>
        <v>-75</v>
      </c>
      <c r="Q17" s="117">
        <f t="shared" si="3"/>
        <v>126</v>
      </c>
      <c r="R17" s="117">
        <f t="shared" si="4"/>
        <v>3</v>
      </c>
      <c r="S17" s="117">
        <f t="shared" si="5"/>
        <v>48</v>
      </c>
    </row>
    <row r="18" spans="1:19" x14ac:dyDescent="0.25">
      <c r="A18" s="119">
        <v>2020</v>
      </c>
      <c r="B18" s="119" t="s">
        <v>134</v>
      </c>
      <c r="C18" s="118" t="s">
        <v>87</v>
      </c>
      <c r="E18" s="118">
        <v>6976</v>
      </c>
      <c r="F18" s="118">
        <v>4217</v>
      </c>
      <c r="G18" s="118">
        <v>2759</v>
      </c>
      <c r="H18" s="118">
        <v>3555</v>
      </c>
      <c r="I18" s="118">
        <v>3421</v>
      </c>
      <c r="J18" s="118">
        <v>1067</v>
      </c>
      <c r="K18" s="118">
        <v>477</v>
      </c>
      <c r="L18" s="118">
        <v>590</v>
      </c>
      <c r="M18" s="118">
        <v>699</v>
      </c>
      <c r="N18" s="118">
        <v>368</v>
      </c>
      <c r="O18" s="117">
        <f t="shared" si="1"/>
        <v>5909</v>
      </c>
      <c r="P18" s="117">
        <f t="shared" si="2"/>
        <v>3740</v>
      </c>
      <c r="Q18" s="117">
        <f t="shared" si="3"/>
        <v>2169</v>
      </c>
      <c r="R18" s="117">
        <f t="shared" si="4"/>
        <v>2856</v>
      </c>
      <c r="S18" s="117">
        <f t="shared" si="5"/>
        <v>3053</v>
      </c>
    </row>
    <row r="19" spans="1:19" x14ac:dyDescent="0.25">
      <c r="A19" s="119">
        <v>2020</v>
      </c>
      <c r="B19" s="119">
        <v>1</v>
      </c>
      <c r="C19" s="118" t="s">
        <v>88</v>
      </c>
      <c r="E19" s="118">
        <v>21640</v>
      </c>
      <c r="F19" s="118">
        <v>6929</v>
      </c>
      <c r="G19" s="118">
        <v>14711</v>
      </c>
      <c r="H19" s="118">
        <v>12598</v>
      </c>
      <c r="I19" s="118">
        <v>9042</v>
      </c>
      <c r="J19" s="118">
        <v>13266</v>
      </c>
      <c r="K19" s="118">
        <v>3335</v>
      </c>
      <c r="L19" s="118">
        <v>9931</v>
      </c>
      <c r="M19" s="118">
        <v>8686</v>
      </c>
      <c r="N19" s="118">
        <v>4580</v>
      </c>
      <c r="O19" s="117">
        <f t="shared" si="1"/>
        <v>8374</v>
      </c>
      <c r="P19" s="117">
        <f t="shared" si="2"/>
        <v>3594</v>
      </c>
      <c r="Q19" s="117">
        <f t="shared" si="3"/>
        <v>4780</v>
      </c>
      <c r="R19" s="117">
        <f t="shared" si="4"/>
        <v>3912</v>
      </c>
      <c r="S19" s="117">
        <f t="shared" si="5"/>
        <v>4462</v>
      </c>
    </row>
    <row r="20" spans="1:19" x14ac:dyDescent="0.25">
      <c r="A20" s="119">
        <v>2020</v>
      </c>
      <c r="B20" s="119">
        <v>241</v>
      </c>
      <c r="C20" s="118" t="s">
        <v>89</v>
      </c>
      <c r="E20" s="118">
        <v>13313</v>
      </c>
      <c r="F20" s="118">
        <v>2774</v>
      </c>
      <c r="G20" s="118">
        <v>10539</v>
      </c>
      <c r="H20" s="118">
        <v>8230</v>
      </c>
      <c r="I20" s="118">
        <v>5083</v>
      </c>
      <c r="J20" s="118">
        <v>11398</v>
      </c>
      <c r="K20" s="118">
        <v>3068</v>
      </c>
      <c r="L20" s="118">
        <v>8330</v>
      </c>
      <c r="M20" s="118">
        <v>7649</v>
      </c>
      <c r="N20" s="118">
        <v>3749</v>
      </c>
      <c r="O20" s="117">
        <f t="shared" si="1"/>
        <v>1915</v>
      </c>
      <c r="P20" s="117">
        <f t="shared" si="2"/>
        <v>-294</v>
      </c>
      <c r="Q20" s="117">
        <f t="shared" si="3"/>
        <v>2209</v>
      </c>
      <c r="R20" s="117">
        <f t="shared" si="4"/>
        <v>581</v>
      </c>
      <c r="S20" s="117">
        <f t="shared" si="5"/>
        <v>1334</v>
      </c>
    </row>
    <row r="21" spans="1:19" x14ac:dyDescent="0.25">
      <c r="A21" s="119">
        <v>2020</v>
      </c>
      <c r="B21" s="119">
        <v>241001</v>
      </c>
      <c r="C21" s="118" t="s">
        <v>90</v>
      </c>
      <c r="E21" s="118">
        <v>7364</v>
      </c>
      <c r="F21" s="118">
        <v>1507</v>
      </c>
      <c r="G21" s="118">
        <v>5857</v>
      </c>
      <c r="H21" s="118">
        <v>4410</v>
      </c>
      <c r="I21" s="118">
        <v>2954</v>
      </c>
      <c r="J21" s="118">
        <v>6488</v>
      </c>
      <c r="K21" s="118">
        <v>1701</v>
      </c>
      <c r="L21" s="118">
        <v>4787</v>
      </c>
      <c r="M21" s="118">
        <v>4205</v>
      </c>
      <c r="N21" s="118">
        <v>2283</v>
      </c>
      <c r="O21" s="117">
        <f t="shared" si="1"/>
        <v>876</v>
      </c>
      <c r="P21" s="117">
        <f t="shared" si="2"/>
        <v>-194</v>
      </c>
      <c r="Q21" s="117">
        <f t="shared" si="3"/>
        <v>1070</v>
      </c>
      <c r="R21" s="117">
        <f t="shared" si="4"/>
        <v>205</v>
      </c>
      <c r="S21" s="117">
        <f t="shared" si="5"/>
        <v>671</v>
      </c>
    </row>
    <row r="22" spans="1:19" x14ac:dyDescent="0.25">
      <c r="A22" s="119">
        <v>2020</v>
      </c>
      <c r="B22" s="119">
        <v>241999</v>
      </c>
      <c r="C22" s="118" t="s">
        <v>91</v>
      </c>
      <c r="E22" s="118">
        <v>5949</v>
      </c>
      <c r="F22" s="118">
        <v>1267</v>
      </c>
      <c r="G22" s="118">
        <v>4682</v>
      </c>
      <c r="H22" s="118">
        <v>3820</v>
      </c>
      <c r="I22" s="118">
        <v>2129</v>
      </c>
      <c r="J22" s="118">
        <v>4910</v>
      </c>
      <c r="K22" s="118">
        <v>1367</v>
      </c>
      <c r="L22" s="118">
        <v>3543</v>
      </c>
      <c r="M22" s="118">
        <v>3444</v>
      </c>
      <c r="N22" s="118">
        <v>1466</v>
      </c>
      <c r="O22" s="117">
        <f t="shared" si="1"/>
        <v>1039</v>
      </c>
      <c r="P22" s="117">
        <f t="shared" si="2"/>
        <v>-100</v>
      </c>
      <c r="Q22" s="117">
        <f t="shared" si="3"/>
        <v>1139</v>
      </c>
      <c r="R22" s="117">
        <f t="shared" si="4"/>
        <v>376</v>
      </c>
      <c r="S22" s="117">
        <f t="shared" si="5"/>
        <v>663</v>
      </c>
    </row>
    <row r="23" spans="1:19" x14ac:dyDescent="0.25">
      <c r="A23" s="119">
        <v>2020</v>
      </c>
      <c r="B23" s="119">
        <v>251</v>
      </c>
      <c r="C23" s="118" t="s">
        <v>92</v>
      </c>
      <c r="E23" s="118">
        <v>2995</v>
      </c>
      <c r="F23" s="118">
        <v>451</v>
      </c>
      <c r="G23" s="118">
        <v>2544</v>
      </c>
      <c r="H23" s="118">
        <v>1885</v>
      </c>
      <c r="I23" s="118">
        <v>1110</v>
      </c>
      <c r="J23" s="118">
        <v>2325</v>
      </c>
      <c r="K23" s="118">
        <v>460</v>
      </c>
      <c r="L23" s="118">
        <v>1865</v>
      </c>
      <c r="M23" s="118">
        <v>1497</v>
      </c>
      <c r="N23" s="118">
        <v>828</v>
      </c>
      <c r="O23" s="117">
        <f t="shared" si="1"/>
        <v>670</v>
      </c>
      <c r="P23" s="117">
        <f t="shared" si="2"/>
        <v>-9</v>
      </c>
      <c r="Q23" s="117">
        <f t="shared" si="3"/>
        <v>679</v>
      </c>
      <c r="R23" s="117">
        <f t="shared" si="4"/>
        <v>388</v>
      </c>
      <c r="S23" s="117">
        <f t="shared" si="5"/>
        <v>282</v>
      </c>
    </row>
    <row r="24" spans="1:19" x14ac:dyDescent="0.25">
      <c r="A24" s="119">
        <v>2020</v>
      </c>
      <c r="B24" s="119">
        <v>252</v>
      </c>
      <c r="C24" s="118" t="s">
        <v>93</v>
      </c>
      <c r="E24" s="118">
        <v>1451</v>
      </c>
      <c r="F24" s="118">
        <v>351</v>
      </c>
      <c r="G24" s="118">
        <v>1100</v>
      </c>
      <c r="H24" s="118">
        <v>846</v>
      </c>
      <c r="I24" s="118">
        <v>605</v>
      </c>
      <c r="J24" s="118">
        <v>1249</v>
      </c>
      <c r="K24" s="118">
        <v>447</v>
      </c>
      <c r="L24" s="118">
        <v>802</v>
      </c>
      <c r="M24" s="118">
        <v>803</v>
      </c>
      <c r="N24" s="118">
        <v>446</v>
      </c>
      <c r="O24" s="117">
        <f t="shared" si="1"/>
        <v>202</v>
      </c>
      <c r="P24" s="117">
        <f t="shared" si="2"/>
        <v>-96</v>
      </c>
      <c r="Q24" s="117">
        <f t="shared" si="3"/>
        <v>298</v>
      </c>
      <c r="R24" s="117">
        <f t="shared" si="4"/>
        <v>43</v>
      </c>
      <c r="S24" s="117">
        <f t="shared" si="5"/>
        <v>159</v>
      </c>
    </row>
    <row r="25" spans="1:19" x14ac:dyDescent="0.25">
      <c r="A25" s="119">
        <v>2020</v>
      </c>
      <c r="B25" s="119">
        <v>254</v>
      </c>
      <c r="C25" s="118" t="s">
        <v>94</v>
      </c>
      <c r="E25" s="118">
        <v>2295</v>
      </c>
      <c r="F25" s="118">
        <v>454</v>
      </c>
      <c r="G25" s="118">
        <v>1841</v>
      </c>
      <c r="H25" s="118">
        <v>1450</v>
      </c>
      <c r="I25" s="118">
        <v>845</v>
      </c>
      <c r="J25" s="118">
        <v>1993</v>
      </c>
      <c r="K25" s="118">
        <v>494</v>
      </c>
      <c r="L25" s="118">
        <v>1499</v>
      </c>
      <c r="M25" s="118">
        <v>1310</v>
      </c>
      <c r="N25" s="118">
        <v>683</v>
      </c>
      <c r="O25" s="117">
        <f t="shared" si="1"/>
        <v>302</v>
      </c>
      <c r="P25" s="117">
        <f t="shared" si="2"/>
        <v>-40</v>
      </c>
      <c r="Q25" s="117">
        <f t="shared" si="3"/>
        <v>342</v>
      </c>
      <c r="R25" s="117">
        <f t="shared" si="4"/>
        <v>140</v>
      </c>
      <c r="S25" s="117">
        <f t="shared" si="5"/>
        <v>162</v>
      </c>
    </row>
    <row r="26" spans="1:19" x14ac:dyDescent="0.25">
      <c r="A26" s="119">
        <v>2020</v>
      </c>
      <c r="B26" s="119">
        <v>255</v>
      </c>
      <c r="C26" s="118" t="s">
        <v>95</v>
      </c>
      <c r="E26" s="118">
        <v>551</v>
      </c>
      <c r="F26" s="118">
        <v>178</v>
      </c>
      <c r="G26" s="118">
        <v>373</v>
      </c>
      <c r="H26" s="118">
        <v>348</v>
      </c>
      <c r="I26" s="118">
        <v>203</v>
      </c>
      <c r="J26" s="118">
        <v>457</v>
      </c>
      <c r="K26" s="118">
        <v>142</v>
      </c>
      <c r="L26" s="118">
        <v>315</v>
      </c>
      <c r="M26" s="118">
        <v>310</v>
      </c>
      <c r="N26" s="118">
        <v>147</v>
      </c>
      <c r="O26" s="117">
        <f t="shared" si="1"/>
        <v>94</v>
      </c>
      <c r="P26" s="117">
        <f t="shared" si="2"/>
        <v>36</v>
      </c>
      <c r="Q26" s="117">
        <f t="shared" si="3"/>
        <v>58</v>
      </c>
      <c r="R26" s="117">
        <f t="shared" si="4"/>
        <v>38</v>
      </c>
      <c r="S26" s="117">
        <f t="shared" si="5"/>
        <v>56</v>
      </c>
    </row>
    <row r="27" spans="1:19" x14ac:dyDescent="0.25">
      <c r="A27" s="119">
        <v>2020</v>
      </c>
      <c r="B27" s="119">
        <v>256</v>
      </c>
      <c r="C27" s="118" t="s">
        <v>96</v>
      </c>
      <c r="E27" s="118">
        <v>1907</v>
      </c>
      <c r="F27" s="118">
        <v>249</v>
      </c>
      <c r="G27" s="118">
        <v>1658</v>
      </c>
      <c r="H27" s="118">
        <v>1230</v>
      </c>
      <c r="I27" s="118">
        <v>677</v>
      </c>
      <c r="J27" s="118">
        <v>1675</v>
      </c>
      <c r="K27" s="118">
        <v>288</v>
      </c>
      <c r="L27" s="118">
        <v>1387</v>
      </c>
      <c r="M27" s="118">
        <v>1180</v>
      </c>
      <c r="N27" s="118">
        <v>495</v>
      </c>
      <c r="O27" s="117">
        <f t="shared" si="1"/>
        <v>232</v>
      </c>
      <c r="P27" s="117">
        <f t="shared" si="2"/>
        <v>-39</v>
      </c>
      <c r="Q27" s="117">
        <f t="shared" si="3"/>
        <v>271</v>
      </c>
      <c r="R27" s="117">
        <f t="shared" si="4"/>
        <v>50</v>
      </c>
      <c r="S27" s="117">
        <f t="shared" si="5"/>
        <v>182</v>
      </c>
    </row>
    <row r="28" spans="1:19" x14ac:dyDescent="0.25">
      <c r="A28" s="119">
        <v>2020</v>
      </c>
      <c r="B28" s="119">
        <v>257</v>
      </c>
      <c r="C28" s="118" t="s">
        <v>97</v>
      </c>
      <c r="E28" s="118">
        <v>1575</v>
      </c>
      <c r="F28" s="118">
        <v>355</v>
      </c>
      <c r="G28" s="118">
        <v>1220</v>
      </c>
      <c r="H28" s="118">
        <v>1035</v>
      </c>
      <c r="I28" s="118">
        <v>540</v>
      </c>
      <c r="J28" s="118">
        <v>1225</v>
      </c>
      <c r="K28" s="118">
        <v>356</v>
      </c>
      <c r="L28" s="118">
        <v>869</v>
      </c>
      <c r="M28" s="118">
        <v>851</v>
      </c>
      <c r="N28" s="118">
        <v>374</v>
      </c>
      <c r="O28" s="117">
        <f t="shared" si="1"/>
        <v>350</v>
      </c>
      <c r="P28" s="117">
        <f t="shared" si="2"/>
        <v>-1</v>
      </c>
      <c r="Q28" s="117">
        <f t="shared" si="3"/>
        <v>351</v>
      </c>
      <c r="R28" s="117">
        <f t="shared" si="4"/>
        <v>184</v>
      </c>
      <c r="S28" s="117">
        <f t="shared" si="5"/>
        <v>166</v>
      </c>
    </row>
    <row r="29" spans="1:19" x14ac:dyDescent="0.25">
      <c r="A29" s="119">
        <v>2020</v>
      </c>
      <c r="B29" s="119">
        <v>2</v>
      </c>
      <c r="C29" s="118" t="s">
        <v>98</v>
      </c>
      <c r="E29" s="118">
        <v>24087</v>
      </c>
      <c r="F29" s="118">
        <v>4812</v>
      </c>
      <c r="G29" s="118">
        <v>19275</v>
      </c>
      <c r="H29" s="118">
        <v>15024</v>
      </c>
      <c r="I29" s="118">
        <v>9063</v>
      </c>
      <c r="J29" s="118">
        <v>20322</v>
      </c>
      <c r="K29" s="118">
        <v>5255</v>
      </c>
      <c r="L29" s="118">
        <v>15067</v>
      </c>
      <c r="M29" s="118">
        <v>13600</v>
      </c>
      <c r="N29" s="118">
        <v>6722</v>
      </c>
      <c r="O29" s="117">
        <f t="shared" si="1"/>
        <v>3765</v>
      </c>
      <c r="P29" s="117">
        <f t="shared" si="2"/>
        <v>-443</v>
      </c>
      <c r="Q29" s="117">
        <f t="shared" si="3"/>
        <v>4208</v>
      </c>
      <c r="R29" s="117">
        <f t="shared" si="4"/>
        <v>1424</v>
      </c>
      <c r="S29" s="117">
        <f t="shared" si="5"/>
        <v>2341</v>
      </c>
    </row>
    <row r="30" spans="1:19" x14ac:dyDescent="0.25">
      <c r="A30" s="119">
        <v>2020</v>
      </c>
      <c r="B30" s="119">
        <v>351</v>
      </c>
      <c r="C30" s="118" t="s">
        <v>99</v>
      </c>
      <c r="E30" s="118">
        <v>1796</v>
      </c>
      <c r="F30" s="118">
        <v>436</v>
      </c>
      <c r="G30" s="118">
        <v>1360</v>
      </c>
      <c r="H30" s="118">
        <v>1137</v>
      </c>
      <c r="I30" s="118">
        <v>659</v>
      </c>
      <c r="J30" s="118">
        <v>1619</v>
      </c>
      <c r="K30" s="118">
        <v>419</v>
      </c>
      <c r="L30" s="118">
        <v>1200</v>
      </c>
      <c r="M30" s="118">
        <v>1094</v>
      </c>
      <c r="N30" s="118">
        <v>525</v>
      </c>
      <c r="O30" s="117">
        <f t="shared" si="1"/>
        <v>177</v>
      </c>
      <c r="P30" s="117">
        <f t="shared" si="2"/>
        <v>17</v>
      </c>
      <c r="Q30" s="117">
        <f t="shared" si="3"/>
        <v>160</v>
      </c>
      <c r="R30" s="117">
        <f t="shared" si="4"/>
        <v>43</v>
      </c>
      <c r="S30" s="117">
        <f t="shared" si="5"/>
        <v>134</v>
      </c>
    </row>
    <row r="31" spans="1:19" x14ac:dyDescent="0.25">
      <c r="A31" s="119">
        <v>2020</v>
      </c>
      <c r="B31" s="119">
        <v>352</v>
      </c>
      <c r="C31" s="118" t="s">
        <v>100</v>
      </c>
      <c r="E31" s="118">
        <v>1492</v>
      </c>
      <c r="F31" s="118">
        <v>459</v>
      </c>
      <c r="G31" s="118">
        <v>1033</v>
      </c>
      <c r="H31" s="118">
        <v>923</v>
      </c>
      <c r="I31" s="118">
        <v>569</v>
      </c>
      <c r="J31" s="118">
        <v>1157</v>
      </c>
      <c r="K31" s="118">
        <v>435</v>
      </c>
      <c r="L31" s="118">
        <v>722</v>
      </c>
      <c r="M31" s="118">
        <v>764</v>
      </c>
      <c r="N31" s="118">
        <v>393</v>
      </c>
      <c r="O31" s="117">
        <f t="shared" si="1"/>
        <v>335</v>
      </c>
      <c r="P31" s="117">
        <f t="shared" si="2"/>
        <v>24</v>
      </c>
      <c r="Q31" s="117">
        <f t="shared" si="3"/>
        <v>311</v>
      </c>
      <c r="R31" s="117">
        <f t="shared" si="4"/>
        <v>159</v>
      </c>
      <c r="S31" s="117">
        <f t="shared" si="5"/>
        <v>176</v>
      </c>
    </row>
    <row r="32" spans="1:19" x14ac:dyDescent="0.25">
      <c r="A32" s="119">
        <v>2020</v>
      </c>
      <c r="B32" s="119">
        <v>353</v>
      </c>
      <c r="C32" s="118" t="s">
        <v>101</v>
      </c>
      <c r="E32" s="118">
        <v>3259</v>
      </c>
      <c r="F32" s="118">
        <v>525</v>
      </c>
      <c r="G32" s="118">
        <v>2734</v>
      </c>
      <c r="H32" s="118">
        <v>2113</v>
      </c>
      <c r="I32" s="118">
        <v>1146</v>
      </c>
      <c r="J32" s="118">
        <v>2777</v>
      </c>
      <c r="K32" s="118">
        <v>547</v>
      </c>
      <c r="L32" s="118">
        <v>2230</v>
      </c>
      <c r="M32" s="118">
        <v>1999</v>
      </c>
      <c r="N32" s="118">
        <v>778</v>
      </c>
      <c r="O32" s="117">
        <f t="shared" si="1"/>
        <v>482</v>
      </c>
      <c r="P32" s="117">
        <f t="shared" si="2"/>
        <v>-22</v>
      </c>
      <c r="Q32" s="117">
        <f t="shared" si="3"/>
        <v>504</v>
      </c>
      <c r="R32" s="117">
        <f t="shared" si="4"/>
        <v>114</v>
      </c>
      <c r="S32" s="117">
        <f t="shared" si="5"/>
        <v>368</v>
      </c>
    </row>
    <row r="33" spans="1:19" x14ac:dyDescent="0.25">
      <c r="A33" s="119">
        <v>2020</v>
      </c>
      <c r="B33" s="119">
        <v>354</v>
      </c>
      <c r="C33" s="118" t="s">
        <v>102</v>
      </c>
      <c r="E33" s="118">
        <v>437</v>
      </c>
      <c r="F33" s="118">
        <v>144</v>
      </c>
      <c r="G33" s="118">
        <v>293</v>
      </c>
      <c r="H33" s="118">
        <v>261</v>
      </c>
      <c r="I33" s="118">
        <v>176</v>
      </c>
      <c r="J33" s="118">
        <v>351</v>
      </c>
      <c r="K33" s="118">
        <v>145</v>
      </c>
      <c r="L33" s="118">
        <v>206</v>
      </c>
      <c r="M33" s="118">
        <v>225</v>
      </c>
      <c r="N33" s="118">
        <v>126</v>
      </c>
      <c r="O33" s="117">
        <f t="shared" si="1"/>
        <v>86</v>
      </c>
      <c r="P33" s="117">
        <f t="shared" si="2"/>
        <v>-1</v>
      </c>
      <c r="Q33" s="117">
        <f t="shared" si="3"/>
        <v>87</v>
      </c>
      <c r="R33" s="117">
        <f t="shared" si="4"/>
        <v>36</v>
      </c>
      <c r="S33" s="117">
        <f t="shared" si="5"/>
        <v>50</v>
      </c>
    </row>
    <row r="34" spans="1:19" x14ac:dyDescent="0.25">
      <c r="A34" s="119">
        <v>2020</v>
      </c>
      <c r="B34" s="119">
        <v>355</v>
      </c>
      <c r="C34" s="118" t="s">
        <v>103</v>
      </c>
      <c r="E34" s="118">
        <v>1682</v>
      </c>
      <c r="F34" s="118">
        <v>445</v>
      </c>
      <c r="G34" s="118">
        <v>1237</v>
      </c>
      <c r="H34" s="118">
        <v>1084</v>
      </c>
      <c r="I34" s="118">
        <v>598</v>
      </c>
      <c r="J34" s="118">
        <v>1435</v>
      </c>
      <c r="K34" s="118">
        <v>485</v>
      </c>
      <c r="L34" s="118">
        <v>950</v>
      </c>
      <c r="M34" s="118">
        <v>965</v>
      </c>
      <c r="N34" s="118">
        <v>470</v>
      </c>
      <c r="O34" s="117">
        <f t="shared" si="1"/>
        <v>247</v>
      </c>
      <c r="P34" s="117">
        <f t="shared" si="2"/>
        <v>-40</v>
      </c>
      <c r="Q34" s="117">
        <f t="shared" si="3"/>
        <v>287</v>
      </c>
      <c r="R34" s="117">
        <f t="shared" si="4"/>
        <v>119</v>
      </c>
      <c r="S34" s="117">
        <f t="shared" si="5"/>
        <v>128</v>
      </c>
    </row>
    <row r="35" spans="1:19" x14ac:dyDescent="0.25">
      <c r="A35" s="119">
        <v>2020</v>
      </c>
      <c r="B35" s="119">
        <v>356</v>
      </c>
      <c r="C35" s="118" t="s">
        <v>104</v>
      </c>
      <c r="E35" s="118">
        <v>576</v>
      </c>
      <c r="F35" s="118">
        <v>192</v>
      </c>
      <c r="G35" s="118">
        <v>384</v>
      </c>
      <c r="H35" s="118">
        <v>345</v>
      </c>
      <c r="I35" s="118">
        <v>231</v>
      </c>
      <c r="J35" s="118">
        <v>475</v>
      </c>
      <c r="K35" s="118">
        <v>207</v>
      </c>
      <c r="L35" s="118">
        <v>268</v>
      </c>
      <c r="M35" s="118">
        <v>308</v>
      </c>
      <c r="N35" s="118">
        <v>167</v>
      </c>
      <c r="O35" s="117">
        <f t="shared" si="1"/>
        <v>101</v>
      </c>
      <c r="P35" s="117">
        <f t="shared" si="2"/>
        <v>-15</v>
      </c>
      <c r="Q35" s="117">
        <f t="shared" si="3"/>
        <v>116</v>
      </c>
      <c r="R35" s="117">
        <f t="shared" si="4"/>
        <v>37</v>
      </c>
      <c r="S35" s="117">
        <f t="shared" si="5"/>
        <v>64</v>
      </c>
    </row>
    <row r="36" spans="1:19" x14ac:dyDescent="0.25">
      <c r="A36" s="119">
        <v>2020</v>
      </c>
      <c r="B36" s="119">
        <v>357</v>
      </c>
      <c r="C36" s="118" t="s">
        <v>105</v>
      </c>
      <c r="E36" s="118">
        <v>1382</v>
      </c>
      <c r="F36" s="118">
        <v>260</v>
      </c>
      <c r="G36" s="118">
        <v>1122</v>
      </c>
      <c r="H36" s="118">
        <v>842</v>
      </c>
      <c r="I36" s="118">
        <v>540</v>
      </c>
      <c r="J36" s="118">
        <v>1215</v>
      </c>
      <c r="K36" s="118">
        <v>355</v>
      </c>
      <c r="L36" s="118">
        <v>860</v>
      </c>
      <c r="M36" s="118">
        <v>798</v>
      </c>
      <c r="N36" s="118">
        <v>417</v>
      </c>
      <c r="O36" s="117">
        <f t="shared" si="1"/>
        <v>167</v>
      </c>
      <c r="P36" s="117">
        <f t="shared" si="2"/>
        <v>-95</v>
      </c>
      <c r="Q36" s="117">
        <f t="shared" si="3"/>
        <v>262</v>
      </c>
      <c r="R36" s="117">
        <f t="shared" si="4"/>
        <v>44</v>
      </c>
      <c r="S36" s="117">
        <f t="shared" si="5"/>
        <v>123</v>
      </c>
    </row>
    <row r="37" spans="1:19" x14ac:dyDescent="0.25">
      <c r="A37" s="119">
        <v>2020</v>
      </c>
      <c r="B37" s="119">
        <v>358</v>
      </c>
      <c r="C37" s="118" t="s">
        <v>106</v>
      </c>
      <c r="E37" s="118">
        <v>5010</v>
      </c>
      <c r="F37" s="118">
        <v>278</v>
      </c>
      <c r="G37" s="118">
        <v>4732</v>
      </c>
      <c r="H37" s="118">
        <v>3247</v>
      </c>
      <c r="I37" s="118">
        <v>1763</v>
      </c>
      <c r="J37" s="118">
        <v>1553</v>
      </c>
      <c r="K37" s="118">
        <v>285</v>
      </c>
      <c r="L37" s="118">
        <v>1268</v>
      </c>
      <c r="M37" s="118">
        <v>1063</v>
      </c>
      <c r="N37" s="118">
        <v>490</v>
      </c>
      <c r="O37" s="117">
        <f t="shared" si="1"/>
        <v>3457</v>
      </c>
      <c r="P37" s="117">
        <f t="shared" si="2"/>
        <v>-7</v>
      </c>
      <c r="Q37" s="117">
        <f t="shared" si="3"/>
        <v>3464</v>
      </c>
      <c r="R37" s="117">
        <f t="shared" si="4"/>
        <v>2184</v>
      </c>
      <c r="S37" s="117">
        <f t="shared" si="5"/>
        <v>1273</v>
      </c>
    </row>
    <row r="38" spans="1:19" x14ac:dyDescent="0.25">
      <c r="A38" s="119">
        <v>2020</v>
      </c>
      <c r="B38" s="119">
        <v>359</v>
      </c>
      <c r="C38" s="118" t="s">
        <v>107</v>
      </c>
      <c r="E38" s="118">
        <v>2432</v>
      </c>
      <c r="F38" s="118">
        <v>402</v>
      </c>
      <c r="G38" s="118">
        <v>2030</v>
      </c>
      <c r="H38" s="118">
        <v>1534</v>
      </c>
      <c r="I38" s="118">
        <v>898</v>
      </c>
      <c r="J38" s="118">
        <v>2219</v>
      </c>
      <c r="K38" s="118">
        <v>413</v>
      </c>
      <c r="L38" s="118">
        <v>1806</v>
      </c>
      <c r="M38" s="118">
        <v>1528</v>
      </c>
      <c r="N38" s="118">
        <v>691</v>
      </c>
      <c r="O38" s="117">
        <f t="shared" si="1"/>
        <v>213</v>
      </c>
      <c r="P38" s="117">
        <f t="shared" si="2"/>
        <v>-11</v>
      </c>
      <c r="Q38" s="117">
        <f t="shared" si="3"/>
        <v>224</v>
      </c>
      <c r="R38" s="117">
        <f t="shared" si="4"/>
        <v>6</v>
      </c>
      <c r="S38" s="117">
        <f t="shared" si="5"/>
        <v>207</v>
      </c>
    </row>
    <row r="39" spans="1:19" x14ac:dyDescent="0.25">
      <c r="A39" s="119">
        <v>2020</v>
      </c>
      <c r="B39" s="119">
        <v>360</v>
      </c>
      <c r="C39" s="118" t="s">
        <v>108</v>
      </c>
      <c r="E39" s="118">
        <v>799</v>
      </c>
      <c r="F39" s="118">
        <v>230</v>
      </c>
      <c r="G39" s="118">
        <v>569</v>
      </c>
      <c r="H39" s="118">
        <v>489</v>
      </c>
      <c r="I39" s="118">
        <v>310</v>
      </c>
      <c r="J39" s="118">
        <v>541</v>
      </c>
      <c r="K39" s="118">
        <v>229</v>
      </c>
      <c r="L39" s="118">
        <v>312</v>
      </c>
      <c r="M39" s="118">
        <v>356</v>
      </c>
      <c r="N39" s="118">
        <v>185</v>
      </c>
      <c r="O39" s="117">
        <f t="shared" si="1"/>
        <v>258</v>
      </c>
      <c r="P39" s="117">
        <f t="shared" si="2"/>
        <v>1</v>
      </c>
      <c r="Q39" s="117">
        <f t="shared" si="3"/>
        <v>257</v>
      </c>
      <c r="R39" s="117">
        <f t="shared" si="4"/>
        <v>133</v>
      </c>
      <c r="S39" s="117">
        <f t="shared" si="5"/>
        <v>125</v>
      </c>
    </row>
    <row r="40" spans="1:19" x14ac:dyDescent="0.25">
      <c r="A40" s="119">
        <v>2020</v>
      </c>
      <c r="B40" s="119">
        <v>361</v>
      </c>
      <c r="C40" s="118" t="s">
        <v>109</v>
      </c>
      <c r="E40" s="118">
        <v>1094</v>
      </c>
      <c r="F40" s="118">
        <v>235</v>
      </c>
      <c r="G40" s="118">
        <v>859</v>
      </c>
      <c r="H40" s="118">
        <v>679</v>
      </c>
      <c r="I40" s="118">
        <v>415</v>
      </c>
      <c r="J40" s="118">
        <v>944</v>
      </c>
      <c r="K40" s="118">
        <v>276</v>
      </c>
      <c r="L40" s="118">
        <v>668</v>
      </c>
      <c r="M40" s="118">
        <v>626</v>
      </c>
      <c r="N40" s="118">
        <v>318</v>
      </c>
      <c r="O40" s="117">
        <f t="shared" si="1"/>
        <v>150</v>
      </c>
      <c r="P40" s="117">
        <f t="shared" si="2"/>
        <v>-41</v>
      </c>
      <c r="Q40" s="117">
        <f t="shared" si="3"/>
        <v>191</v>
      </c>
      <c r="R40" s="117">
        <f t="shared" si="4"/>
        <v>53</v>
      </c>
      <c r="S40" s="117">
        <f t="shared" si="5"/>
        <v>97</v>
      </c>
    </row>
    <row r="41" spans="1:19" x14ac:dyDescent="0.25">
      <c r="A41" s="119">
        <v>2020</v>
      </c>
      <c r="B41" s="119">
        <v>3</v>
      </c>
      <c r="C41" s="118" t="s">
        <v>103</v>
      </c>
      <c r="E41" s="118">
        <v>19959</v>
      </c>
      <c r="F41" s="118">
        <v>3606</v>
      </c>
      <c r="G41" s="118">
        <v>16353</v>
      </c>
      <c r="H41" s="118">
        <v>12654</v>
      </c>
      <c r="I41" s="118">
        <v>7305</v>
      </c>
      <c r="J41" s="118">
        <v>14286</v>
      </c>
      <c r="K41" s="118">
        <v>3796</v>
      </c>
      <c r="L41" s="118">
        <v>10490</v>
      </c>
      <c r="M41" s="118">
        <v>9726</v>
      </c>
      <c r="N41" s="118">
        <v>4560</v>
      </c>
      <c r="O41" s="117">
        <f t="shared" si="1"/>
        <v>5673</v>
      </c>
      <c r="P41" s="117">
        <f t="shared" si="2"/>
        <v>-190</v>
      </c>
      <c r="Q41" s="117">
        <f t="shared" si="3"/>
        <v>5863</v>
      </c>
      <c r="R41" s="117">
        <f t="shared" si="4"/>
        <v>2928</v>
      </c>
      <c r="S41" s="117">
        <f t="shared" si="5"/>
        <v>2745</v>
      </c>
    </row>
    <row r="42" spans="1:19" x14ac:dyDescent="0.25">
      <c r="A42" s="119">
        <v>2020</v>
      </c>
      <c r="B42" s="119">
        <v>401</v>
      </c>
      <c r="C42" s="118" t="s">
        <v>110</v>
      </c>
      <c r="E42" s="118">
        <v>1344</v>
      </c>
      <c r="F42" s="118">
        <v>210</v>
      </c>
      <c r="G42" s="118">
        <v>1134</v>
      </c>
      <c r="H42" s="118">
        <v>797</v>
      </c>
      <c r="I42" s="118">
        <v>547</v>
      </c>
      <c r="J42" s="118">
        <v>988</v>
      </c>
      <c r="K42" s="118">
        <v>275</v>
      </c>
      <c r="L42" s="118">
        <v>713</v>
      </c>
      <c r="M42" s="118">
        <v>623</v>
      </c>
      <c r="N42" s="118">
        <v>365</v>
      </c>
      <c r="O42" s="117">
        <f t="shared" si="1"/>
        <v>356</v>
      </c>
      <c r="P42" s="117">
        <f t="shared" si="2"/>
        <v>-65</v>
      </c>
      <c r="Q42" s="117">
        <f t="shared" si="3"/>
        <v>421</v>
      </c>
      <c r="R42" s="117">
        <f t="shared" si="4"/>
        <v>174</v>
      </c>
      <c r="S42" s="117">
        <f t="shared" si="5"/>
        <v>182</v>
      </c>
    </row>
    <row r="43" spans="1:19" x14ac:dyDescent="0.25">
      <c r="A43" s="119">
        <v>2020</v>
      </c>
      <c r="B43" s="119">
        <v>402</v>
      </c>
      <c r="C43" s="118" t="s">
        <v>111</v>
      </c>
      <c r="E43" s="118">
        <v>580</v>
      </c>
      <c r="F43" s="118">
        <v>116</v>
      </c>
      <c r="G43" s="118">
        <v>464</v>
      </c>
      <c r="H43" s="118">
        <v>370</v>
      </c>
      <c r="I43" s="118">
        <v>210</v>
      </c>
      <c r="J43" s="118">
        <v>353</v>
      </c>
      <c r="K43" s="118">
        <v>122</v>
      </c>
      <c r="L43" s="118">
        <v>231</v>
      </c>
      <c r="M43" s="118">
        <v>237</v>
      </c>
      <c r="N43" s="118">
        <v>116</v>
      </c>
      <c r="O43" s="117">
        <f t="shared" si="1"/>
        <v>227</v>
      </c>
      <c r="P43" s="117">
        <f t="shared" si="2"/>
        <v>-6</v>
      </c>
      <c r="Q43" s="117">
        <f t="shared" si="3"/>
        <v>233</v>
      </c>
      <c r="R43" s="117">
        <f t="shared" si="4"/>
        <v>133</v>
      </c>
      <c r="S43" s="117">
        <f t="shared" si="5"/>
        <v>94</v>
      </c>
    </row>
    <row r="44" spans="1:19" x14ac:dyDescent="0.25">
      <c r="A44" s="119">
        <v>2020</v>
      </c>
      <c r="B44" s="119">
        <v>403</v>
      </c>
      <c r="C44" s="118" t="s">
        <v>112</v>
      </c>
      <c r="E44" s="118">
        <v>2103</v>
      </c>
      <c r="F44" s="118">
        <v>422</v>
      </c>
      <c r="G44" s="118">
        <v>1681</v>
      </c>
      <c r="H44" s="118">
        <v>1273</v>
      </c>
      <c r="I44" s="118">
        <v>830</v>
      </c>
      <c r="J44" s="118">
        <v>1541</v>
      </c>
      <c r="K44" s="118">
        <v>500</v>
      </c>
      <c r="L44" s="118">
        <v>1041</v>
      </c>
      <c r="M44" s="118">
        <v>1021</v>
      </c>
      <c r="N44" s="118">
        <v>520</v>
      </c>
      <c r="O44" s="117">
        <f t="shared" si="1"/>
        <v>562</v>
      </c>
      <c r="P44" s="117">
        <f t="shared" si="2"/>
        <v>-78</v>
      </c>
      <c r="Q44" s="117">
        <f t="shared" si="3"/>
        <v>640</v>
      </c>
      <c r="R44" s="117">
        <f t="shared" si="4"/>
        <v>252</v>
      </c>
      <c r="S44" s="117">
        <f t="shared" si="5"/>
        <v>310</v>
      </c>
    </row>
    <row r="45" spans="1:19" x14ac:dyDescent="0.25">
      <c r="A45" s="119">
        <v>2020</v>
      </c>
      <c r="B45" s="119">
        <v>404</v>
      </c>
      <c r="C45" s="118" t="s">
        <v>113</v>
      </c>
      <c r="E45" s="118">
        <v>2040</v>
      </c>
      <c r="F45" s="118">
        <v>344</v>
      </c>
      <c r="G45" s="118">
        <v>1696</v>
      </c>
      <c r="H45" s="118">
        <v>1176</v>
      </c>
      <c r="I45" s="118">
        <v>864</v>
      </c>
      <c r="J45" s="118">
        <v>1454</v>
      </c>
      <c r="K45" s="118">
        <v>384</v>
      </c>
      <c r="L45" s="118">
        <v>1070</v>
      </c>
      <c r="M45" s="118">
        <v>847</v>
      </c>
      <c r="N45" s="118">
        <v>607</v>
      </c>
      <c r="O45" s="117">
        <f t="shared" si="1"/>
        <v>586</v>
      </c>
      <c r="P45" s="117">
        <f t="shared" si="2"/>
        <v>-40</v>
      </c>
      <c r="Q45" s="117">
        <f t="shared" si="3"/>
        <v>626</v>
      </c>
      <c r="R45" s="117">
        <f t="shared" si="4"/>
        <v>329</v>
      </c>
      <c r="S45" s="117">
        <f t="shared" si="5"/>
        <v>257</v>
      </c>
    </row>
    <row r="46" spans="1:19" x14ac:dyDescent="0.25">
      <c r="A46" s="119">
        <v>2020</v>
      </c>
      <c r="B46" s="119">
        <v>405</v>
      </c>
      <c r="C46" s="118" t="s">
        <v>114</v>
      </c>
      <c r="E46" s="118">
        <v>883</v>
      </c>
      <c r="F46" s="118">
        <v>248</v>
      </c>
      <c r="G46" s="118">
        <v>635</v>
      </c>
      <c r="H46" s="118">
        <v>551</v>
      </c>
      <c r="I46" s="118">
        <v>332</v>
      </c>
      <c r="J46" s="118">
        <v>751</v>
      </c>
      <c r="K46" s="118">
        <v>233</v>
      </c>
      <c r="L46" s="118">
        <v>518</v>
      </c>
      <c r="M46" s="118">
        <v>556</v>
      </c>
      <c r="N46" s="118">
        <v>195</v>
      </c>
      <c r="O46" s="117">
        <f t="shared" si="1"/>
        <v>132</v>
      </c>
      <c r="P46" s="117">
        <f t="shared" si="2"/>
        <v>15</v>
      </c>
      <c r="Q46" s="117">
        <f t="shared" si="3"/>
        <v>117</v>
      </c>
      <c r="R46" s="117">
        <f t="shared" si="4"/>
        <v>-5</v>
      </c>
      <c r="S46" s="117">
        <f t="shared" si="5"/>
        <v>137</v>
      </c>
    </row>
    <row r="47" spans="1:19" x14ac:dyDescent="0.25">
      <c r="A47" s="119">
        <v>2020</v>
      </c>
      <c r="B47" s="119">
        <v>451</v>
      </c>
      <c r="C47" s="118" t="s">
        <v>115</v>
      </c>
      <c r="E47" s="118">
        <v>1686</v>
      </c>
      <c r="F47" s="118">
        <v>192</v>
      </c>
      <c r="G47" s="118">
        <v>1494</v>
      </c>
      <c r="H47" s="118">
        <v>1119</v>
      </c>
      <c r="I47" s="118">
        <v>567</v>
      </c>
      <c r="J47" s="118">
        <v>1384</v>
      </c>
      <c r="K47" s="118">
        <v>172</v>
      </c>
      <c r="L47" s="118">
        <v>1212</v>
      </c>
      <c r="M47" s="118">
        <v>919</v>
      </c>
      <c r="N47" s="118">
        <v>465</v>
      </c>
      <c r="O47" s="117">
        <f t="shared" si="1"/>
        <v>302</v>
      </c>
      <c r="P47" s="117">
        <f t="shared" si="2"/>
        <v>20</v>
      </c>
      <c r="Q47" s="117">
        <f t="shared" si="3"/>
        <v>282</v>
      </c>
      <c r="R47" s="117">
        <f t="shared" si="4"/>
        <v>200</v>
      </c>
      <c r="S47" s="117">
        <f t="shared" si="5"/>
        <v>102</v>
      </c>
    </row>
    <row r="48" spans="1:19" x14ac:dyDescent="0.25">
      <c r="A48" s="119">
        <v>2020</v>
      </c>
      <c r="B48" s="119">
        <v>452</v>
      </c>
      <c r="C48" s="118" t="s">
        <v>116</v>
      </c>
      <c r="E48" s="118">
        <v>1430</v>
      </c>
      <c r="F48" s="118">
        <v>271</v>
      </c>
      <c r="G48" s="118">
        <v>1159</v>
      </c>
      <c r="H48" s="118">
        <v>807</v>
      </c>
      <c r="I48" s="118">
        <v>623</v>
      </c>
      <c r="J48" s="118">
        <v>1254</v>
      </c>
      <c r="K48" s="118">
        <v>307</v>
      </c>
      <c r="L48" s="118">
        <v>947</v>
      </c>
      <c r="M48" s="118">
        <v>746</v>
      </c>
      <c r="N48" s="118">
        <v>508</v>
      </c>
      <c r="O48" s="117">
        <f t="shared" si="1"/>
        <v>176</v>
      </c>
      <c r="P48" s="117">
        <f t="shared" si="2"/>
        <v>-36</v>
      </c>
      <c r="Q48" s="117">
        <f t="shared" si="3"/>
        <v>212</v>
      </c>
      <c r="R48" s="117">
        <f t="shared" si="4"/>
        <v>61</v>
      </c>
      <c r="S48" s="117">
        <f t="shared" si="5"/>
        <v>115</v>
      </c>
    </row>
    <row r="49" spans="1:19" x14ac:dyDescent="0.25">
      <c r="A49" s="119">
        <v>2020</v>
      </c>
      <c r="B49" s="119">
        <v>453</v>
      </c>
      <c r="C49" s="118" t="s">
        <v>117</v>
      </c>
      <c r="E49" s="118">
        <v>8790</v>
      </c>
      <c r="F49" s="118">
        <v>217</v>
      </c>
      <c r="G49" s="118">
        <v>8573</v>
      </c>
      <c r="H49" s="118">
        <v>5761</v>
      </c>
      <c r="I49" s="118">
        <v>3029</v>
      </c>
      <c r="J49" s="118">
        <v>7872</v>
      </c>
      <c r="K49" s="118">
        <v>271</v>
      </c>
      <c r="L49" s="118">
        <v>7601</v>
      </c>
      <c r="M49" s="118">
        <v>5372</v>
      </c>
      <c r="N49" s="118">
        <v>2500</v>
      </c>
      <c r="O49" s="117">
        <f t="shared" si="1"/>
        <v>918</v>
      </c>
      <c r="P49" s="117">
        <f t="shared" si="2"/>
        <v>-54</v>
      </c>
      <c r="Q49" s="117">
        <f t="shared" si="3"/>
        <v>972</v>
      </c>
      <c r="R49" s="117">
        <f t="shared" si="4"/>
        <v>389</v>
      </c>
      <c r="S49" s="117">
        <f t="shared" si="5"/>
        <v>529</v>
      </c>
    </row>
    <row r="50" spans="1:19" x14ac:dyDescent="0.25">
      <c r="A50" s="119">
        <v>2020</v>
      </c>
      <c r="B50" s="119">
        <v>454</v>
      </c>
      <c r="C50" s="118" t="s">
        <v>118</v>
      </c>
      <c r="E50" s="118">
        <v>8328</v>
      </c>
      <c r="F50" s="118">
        <v>532</v>
      </c>
      <c r="G50" s="118">
        <v>7796</v>
      </c>
      <c r="H50" s="118">
        <v>5678</v>
      </c>
      <c r="I50" s="118">
        <v>2650</v>
      </c>
      <c r="J50" s="118">
        <v>7611</v>
      </c>
      <c r="K50" s="118">
        <v>610</v>
      </c>
      <c r="L50" s="118">
        <v>7001</v>
      </c>
      <c r="M50" s="118">
        <v>5584</v>
      </c>
      <c r="N50" s="118">
        <v>2027</v>
      </c>
      <c r="O50" s="117">
        <f t="shared" si="1"/>
        <v>717</v>
      </c>
      <c r="P50" s="117">
        <f t="shared" si="2"/>
        <v>-78</v>
      </c>
      <c r="Q50" s="117">
        <f t="shared" si="3"/>
        <v>795</v>
      </c>
      <c r="R50" s="117">
        <f t="shared" si="4"/>
        <v>94</v>
      </c>
      <c r="S50" s="117">
        <f t="shared" si="5"/>
        <v>623</v>
      </c>
    </row>
    <row r="51" spans="1:19" x14ac:dyDescent="0.25">
      <c r="A51" s="119">
        <v>2020</v>
      </c>
      <c r="B51" s="119">
        <v>455</v>
      </c>
      <c r="C51" s="118" t="s">
        <v>119</v>
      </c>
      <c r="E51" s="118">
        <v>595</v>
      </c>
      <c r="F51" s="118">
        <v>153</v>
      </c>
      <c r="G51" s="118">
        <v>442</v>
      </c>
      <c r="H51" s="118">
        <v>367</v>
      </c>
      <c r="I51" s="118">
        <v>228</v>
      </c>
      <c r="J51" s="118">
        <v>523</v>
      </c>
      <c r="K51" s="118">
        <v>190</v>
      </c>
      <c r="L51" s="118">
        <v>333</v>
      </c>
      <c r="M51" s="118">
        <v>332</v>
      </c>
      <c r="N51" s="118">
        <v>191</v>
      </c>
      <c r="O51" s="117">
        <f t="shared" si="1"/>
        <v>72</v>
      </c>
      <c r="P51" s="117">
        <f t="shared" si="2"/>
        <v>-37</v>
      </c>
      <c r="Q51" s="117">
        <f t="shared" si="3"/>
        <v>109</v>
      </c>
      <c r="R51" s="117">
        <f t="shared" si="4"/>
        <v>35</v>
      </c>
      <c r="S51" s="117">
        <f t="shared" si="5"/>
        <v>37</v>
      </c>
    </row>
    <row r="52" spans="1:19" x14ac:dyDescent="0.25">
      <c r="A52" s="119">
        <v>2020</v>
      </c>
      <c r="B52" s="119">
        <v>456</v>
      </c>
      <c r="C52" s="118" t="s">
        <v>120</v>
      </c>
      <c r="E52" s="118">
        <v>1793</v>
      </c>
      <c r="F52" s="118">
        <v>191</v>
      </c>
      <c r="G52" s="118">
        <v>1602</v>
      </c>
      <c r="H52" s="118">
        <v>1093</v>
      </c>
      <c r="I52" s="118">
        <v>700</v>
      </c>
      <c r="J52" s="118">
        <v>1505</v>
      </c>
      <c r="K52" s="118">
        <v>193</v>
      </c>
      <c r="L52" s="118">
        <v>1312</v>
      </c>
      <c r="M52" s="118">
        <v>1013</v>
      </c>
      <c r="N52" s="118">
        <v>492</v>
      </c>
      <c r="O52" s="117">
        <f t="shared" si="1"/>
        <v>288</v>
      </c>
      <c r="P52" s="117">
        <f t="shared" si="2"/>
        <v>-2</v>
      </c>
      <c r="Q52" s="117">
        <f t="shared" si="3"/>
        <v>290</v>
      </c>
      <c r="R52" s="117">
        <f t="shared" si="4"/>
        <v>80</v>
      </c>
      <c r="S52" s="117">
        <f t="shared" si="5"/>
        <v>208</v>
      </c>
    </row>
    <row r="53" spans="1:19" x14ac:dyDescent="0.25">
      <c r="A53" s="119">
        <v>2020</v>
      </c>
      <c r="B53" s="119">
        <v>457</v>
      </c>
      <c r="C53" s="118" t="s">
        <v>121</v>
      </c>
      <c r="E53" s="118">
        <v>1751</v>
      </c>
      <c r="F53" s="118">
        <v>287</v>
      </c>
      <c r="G53" s="118">
        <v>1464</v>
      </c>
      <c r="H53" s="118">
        <v>1184</v>
      </c>
      <c r="I53" s="118">
        <v>567</v>
      </c>
      <c r="J53" s="118">
        <v>1850</v>
      </c>
      <c r="K53" s="118">
        <v>384</v>
      </c>
      <c r="L53" s="118">
        <v>1466</v>
      </c>
      <c r="M53" s="118">
        <v>1378</v>
      </c>
      <c r="N53" s="118">
        <v>472</v>
      </c>
      <c r="O53" s="117">
        <f t="shared" si="1"/>
        <v>-99</v>
      </c>
      <c r="P53" s="117">
        <f t="shared" si="2"/>
        <v>-97</v>
      </c>
      <c r="Q53" s="117">
        <f t="shared" si="3"/>
        <v>-2</v>
      </c>
      <c r="R53" s="117">
        <f t="shared" si="4"/>
        <v>-194</v>
      </c>
      <c r="S53" s="117">
        <f t="shared" si="5"/>
        <v>95</v>
      </c>
    </row>
    <row r="54" spans="1:19" x14ac:dyDescent="0.25">
      <c r="A54" s="119">
        <v>2020</v>
      </c>
      <c r="B54" s="119">
        <v>458</v>
      </c>
      <c r="C54" s="118" t="s">
        <v>122</v>
      </c>
      <c r="E54" s="118">
        <v>3544</v>
      </c>
      <c r="F54" s="118">
        <v>168</v>
      </c>
      <c r="G54" s="118">
        <v>3376</v>
      </c>
      <c r="H54" s="118">
        <v>1919</v>
      </c>
      <c r="I54" s="118">
        <v>1625</v>
      </c>
      <c r="J54" s="118">
        <v>2892</v>
      </c>
      <c r="K54" s="118">
        <v>195</v>
      </c>
      <c r="L54" s="118">
        <v>2697</v>
      </c>
      <c r="M54" s="118">
        <v>1565</v>
      </c>
      <c r="N54" s="118">
        <v>1327</v>
      </c>
      <c r="O54" s="117">
        <f t="shared" si="1"/>
        <v>652</v>
      </c>
      <c r="P54" s="117">
        <f t="shared" si="2"/>
        <v>-27</v>
      </c>
      <c r="Q54" s="117">
        <f t="shared" si="3"/>
        <v>679</v>
      </c>
      <c r="R54" s="117">
        <f t="shared" si="4"/>
        <v>354</v>
      </c>
      <c r="S54" s="117">
        <f t="shared" si="5"/>
        <v>298</v>
      </c>
    </row>
    <row r="55" spans="1:19" x14ac:dyDescent="0.25">
      <c r="A55" s="119">
        <v>2020</v>
      </c>
      <c r="B55" s="119">
        <v>459</v>
      </c>
      <c r="C55" s="118" t="s">
        <v>123</v>
      </c>
      <c r="E55" s="118">
        <v>8125</v>
      </c>
      <c r="F55" s="118">
        <v>515</v>
      </c>
      <c r="G55" s="118">
        <v>7610</v>
      </c>
      <c r="H55" s="118">
        <v>4922</v>
      </c>
      <c r="I55" s="118">
        <v>3203</v>
      </c>
      <c r="J55" s="118">
        <v>4046</v>
      </c>
      <c r="K55" s="118">
        <v>707</v>
      </c>
      <c r="L55" s="118">
        <v>3339</v>
      </c>
      <c r="M55" s="118">
        <v>2678</v>
      </c>
      <c r="N55" s="118">
        <v>1368</v>
      </c>
      <c r="O55" s="117">
        <f t="shared" si="1"/>
        <v>4079</v>
      </c>
      <c r="P55" s="117">
        <f t="shared" si="2"/>
        <v>-192</v>
      </c>
      <c r="Q55" s="117">
        <f t="shared" si="3"/>
        <v>4271</v>
      </c>
      <c r="R55" s="117">
        <f t="shared" si="4"/>
        <v>2244</v>
      </c>
      <c r="S55" s="117">
        <f t="shared" si="5"/>
        <v>1835</v>
      </c>
    </row>
    <row r="56" spans="1:19" x14ac:dyDescent="0.25">
      <c r="A56" s="119">
        <v>2020</v>
      </c>
      <c r="B56" s="119">
        <v>460</v>
      </c>
      <c r="C56" s="118" t="s">
        <v>124</v>
      </c>
      <c r="E56" s="118">
        <v>3110</v>
      </c>
      <c r="F56" s="118">
        <v>250</v>
      </c>
      <c r="G56" s="118">
        <v>2860</v>
      </c>
      <c r="H56" s="118">
        <v>1840</v>
      </c>
      <c r="I56" s="118">
        <v>1270</v>
      </c>
      <c r="J56" s="118">
        <v>2870</v>
      </c>
      <c r="K56" s="118">
        <v>301</v>
      </c>
      <c r="L56" s="118">
        <v>2569</v>
      </c>
      <c r="M56" s="118">
        <v>1767</v>
      </c>
      <c r="N56" s="118">
        <v>1103</v>
      </c>
      <c r="O56" s="117">
        <f t="shared" si="1"/>
        <v>240</v>
      </c>
      <c r="P56" s="117">
        <f t="shared" si="2"/>
        <v>-51</v>
      </c>
      <c r="Q56" s="117">
        <f t="shared" si="3"/>
        <v>291</v>
      </c>
      <c r="R56" s="117">
        <f t="shared" si="4"/>
        <v>73</v>
      </c>
      <c r="S56" s="117">
        <f t="shared" si="5"/>
        <v>167</v>
      </c>
    </row>
    <row r="57" spans="1:19" x14ac:dyDescent="0.25">
      <c r="A57" s="119">
        <v>2020</v>
      </c>
      <c r="B57" s="119">
        <v>461</v>
      </c>
      <c r="C57" s="118" t="s">
        <v>125</v>
      </c>
      <c r="E57" s="118">
        <v>1048</v>
      </c>
      <c r="F57" s="118">
        <v>182</v>
      </c>
      <c r="G57" s="118">
        <v>866</v>
      </c>
      <c r="H57" s="118">
        <v>748</v>
      </c>
      <c r="I57" s="118">
        <v>300</v>
      </c>
      <c r="J57" s="118">
        <v>1039</v>
      </c>
      <c r="K57" s="118">
        <v>197</v>
      </c>
      <c r="L57" s="118">
        <v>842</v>
      </c>
      <c r="M57" s="118">
        <v>818</v>
      </c>
      <c r="N57" s="118">
        <v>221</v>
      </c>
      <c r="O57" s="117">
        <f t="shared" si="1"/>
        <v>9</v>
      </c>
      <c r="P57" s="117">
        <f t="shared" si="2"/>
        <v>-15</v>
      </c>
      <c r="Q57" s="117">
        <f t="shared" si="3"/>
        <v>24</v>
      </c>
      <c r="R57" s="117">
        <f t="shared" si="4"/>
        <v>-70</v>
      </c>
      <c r="S57" s="117">
        <f t="shared" si="5"/>
        <v>79</v>
      </c>
    </row>
    <row r="58" spans="1:19" x14ac:dyDescent="0.25">
      <c r="A58" s="119">
        <v>2020</v>
      </c>
      <c r="B58" s="119">
        <v>462</v>
      </c>
      <c r="C58" s="118" t="s">
        <v>126</v>
      </c>
      <c r="E58" s="118">
        <v>440</v>
      </c>
      <c r="F58" s="118">
        <v>91</v>
      </c>
      <c r="G58" s="118">
        <v>349</v>
      </c>
      <c r="H58" s="118">
        <v>208</v>
      </c>
      <c r="I58" s="118">
        <v>232</v>
      </c>
      <c r="J58" s="118">
        <v>320</v>
      </c>
      <c r="K58" s="118">
        <v>92</v>
      </c>
      <c r="L58" s="118">
        <v>228</v>
      </c>
      <c r="M58" s="118">
        <v>177</v>
      </c>
      <c r="N58" s="118">
        <v>143</v>
      </c>
      <c r="O58" s="117">
        <f t="shared" si="1"/>
        <v>120</v>
      </c>
      <c r="P58" s="117">
        <f t="shared" si="2"/>
        <v>-1</v>
      </c>
      <c r="Q58" s="117">
        <f t="shared" si="3"/>
        <v>121</v>
      </c>
      <c r="R58" s="117">
        <f t="shared" si="4"/>
        <v>31</v>
      </c>
      <c r="S58" s="117">
        <f t="shared" si="5"/>
        <v>89</v>
      </c>
    </row>
    <row r="59" spans="1:19" x14ac:dyDescent="0.25">
      <c r="A59" s="119">
        <v>2020</v>
      </c>
      <c r="B59" s="119">
        <v>4</v>
      </c>
      <c r="C59" s="118" t="s">
        <v>127</v>
      </c>
      <c r="E59" s="118">
        <v>47590</v>
      </c>
      <c r="F59" s="118">
        <v>4389</v>
      </c>
      <c r="G59" s="118">
        <v>43201</v>
      </c>
      <c r="H59" s="118">
        <v>29813</v>
      </c>
      <c r="I59" s="118">
        <v>17777</v>
      </c>
      <c r="J59" s="118">
        <v>38253</v>
      </c>
      <c r="K59" s="118">
        <v>5133</v>
      </c>
      <c r="L59" s="118">
        <v>33120</v>
      </c>
      <c r="M59" s="118">
        <v>25633</v>
      </c>
      <c r="N59" s="118">
        <v>12620</v>
      </c>
      <c r="O59" s="117">
        <f t="shared" si="1"/>
        <v>9337</v>
      </c>
      <c r="P59" s="117">
        <f t="shared" si="2"/>
        <v>-744</v>
      </c>
      <c r="Q59" s="117">
        <f t="shared" si="3"/>
        <v>10081</v>
      </c>
      <c r="R59" s="117">
        <f t="shared" si="4"/>
        <v>4180</v>
      </c>
      <c r="S59" s="117">
        <f t="shared" si="5"/>
        <v>5157</v>
      </c>
    </row>
    <row r="60" spans="1:19" x14ac:dyDescent="0.25">
      <c r="A60" s="119">
        <v>2020</v>
      </c>
      <c r="B60" s="119">
        <v>0</v>
      </c>
      <c r="C60" s="118" t="s">
        <v>128</v>
      </c>
      <c r="E60" s="118">
        <v>113276</v>
      </c>
      <c r="F60" s="118">
        <v>19736</v>
      </c>
      <c r="G60" s="118">
        <v>93540</v>
      </c>
      <c r="H60" s="118">
        <v>70089</v>
      </c>
      <c r="I60" s="118">
        <v>43187</v>
      </c>
      <c r="J60" s="118">
        <v>86127</v>
      </c>
      <c r="K60" s="118">
        <v>17519</v>
      </c>
      <c r="L60" s="118">
        <v>68608</v>
      </c>
      <c r="M60" s="118">
        <v>57645</v>
      </c>
      <c r="N60" s="118">
        <v>28482</v>
      </c>
      <c r="O60" s="117">
        <f t="shared" si="1"/>
        <v>27149</v>
      </c>
      <c r="P60" s="117">
        <f t="shared" si="2"/>
        <v>2217</v>
      </c>
      <c r="Q60" s="117">
        <f t="shared" si="3"/>
        <v>24932</v>
      </c>
      <c r="R60" s="117">
        <f t="shared" si="4"/>
        <v>12444</v>
      </c>
      <c r="S60" s="117">
        <f t="shared" si="5"/>
        <v>14705</v>
      </c>
    </row>
  </sheetData>
  <mergeCells count="12">
    <mergeCell ref="O4:S4"/>
    <mergeCell ref="O5:O6"/>
    <mergeCell ref="P5:S5"/>
    <mergeCell ref="A4:A6"/>
    <mergeCell ref="C4:D6"/>
    <mergeCell ref="E4:I4"/>
    <mergeCell ref="J4:N4"/>
    <mergeCell ref="E5:E6"/>
    <mergeCell ref="F5:I5"/>
    <mergeCell ref="J5:J6"/>
    <mergeCell ref="K5:N5"/>
    <mergeCell ref="B4:B6"/>
  </mergeCell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E9A690-A5AC-402D-B4EF-A586EB797C3D}">
  <sheetPr codeName="Tabelle10" filterMode="1"/>
  <dimension ref="A1:J8645"/>
  <sheetViews>
    <sheetView workbookViewId="0">
      <selection activeCell="B210" sqref="B210"/>
    </sheetView>
  </sheetViews>
  <sheetFormatPr baseColWidth="10" defaultRowHeight="15" x14ac:dyDescent="0.25"/>
  <cols>
    <col min="3" max="3" width="18.85546875" bestFit="1" customWidth="1"/>
  </cols>
  <sheetData>
    <row r="1" spans="1:10" x14ac:dyDescent="0.25">
      <c r="A1" t="s">
        <v>74</v>
      </c>
      <c r="B1" t="s">
        <v>223</v>
      </c>
      <c r="C1" t="s">
        <v>230</v>
      </c>
      <c r="D1" t="s">
        <v>224</v>
      </c>
      <c r="E1" t="s">
        <v>225</v>
      </c>
      <c r="F1" t="s">
        <v>226</v>
      </c>
      <c r="G1" t="s">
        <v>229</v>
      </c>
      <c r="H1" t="s">
        <v>227</v>
      </c>
      <c r="I1" t="s">
        <v>228</v>
      </c>
      <c r="J1" t="s">
        <v>231</v>
      </c>
    </row>
    <row r="2" spans="1:10" hidden="1" x14ac:dyDescent="0.25">
      <c r="A2">
        <f>'2020_1-4-5_Download'!B12</f>
        <v>101</v>
      </c>
      <c r="B2">
        <f>'2020_1-4-5_Download'!D12</f>
        <v>2020</v>
      </c>
      <c r="C2" t="str">
        <f>'2020_1-4-5_Download'!C12</f>
        <v>Braunschweig  Stadt</v>
      </c>
      <c r="D2" s="99" t="str">
        <f>'2020_1-4-5_Download'!$E$6</f>
        <v>Zuzüge</v>
      </c>
      <c r="E2" s="99" t="str">
        <f>'2020_1-4-5_Download'!$E$7</f>
        <v>Insgesamt</v>
      </c>
      <c r="G2" t="s">
        <v>11</v>
      </c>
      <c r="H2" t="str">
        <f>VLOOKUP(A2,[2]Kreise!$A$2:$C$53,3,FALSE)</f>
        <v>K03101</v>
      </c>
      <c r="I2">
        <f>'2020_1-4-5_Download'!E12</f>
        <v>2893</v>
      </c>
      <c r="J2">
        <f>I2</f>
        <v>2893</v>
      </c>
    </row>
    <row r="3" spans="1:10" hidden="1" x14ac:dyDescent="0.25">
      <c r="A3">
        <f>'2020_1-4-5_Download'!B13</f>
        <v>102</v>
      </c>
      <c r="B3">
        <f>'2020_1-4-5_Download'!D13</f>
        <v>2020</v>
      </c>
      <c r="C3" t="str">
        <f>'2020_1-4-5_Download'!C13</f>
        <v>Salzgitter  Stadt</v>
      </c>
      <c r="D3" s="99" t="str">
        <f>'2020_1-4-5_Download'!$E$6</f>
        <v>Zuzüge</v>
      </c>
      <c r="E3" s="99" t="str">
        <f>'2020_1-4-5_Download'!$E$7</f>
        <v>Insgesamt</v>
      </c>
      <c r="G3" t="s">
        <v>11</v>
      </c>
      <c r="H3" t="str">
        <f>VLOOKUP(A3,[2]Kreise!$A$2:$C$53,3,FALSE)</f>
        <v>K03102</v>
      </c>
      <c r="I3">
        <f>'2020_1-4-5_Download'!E13</f>
        <v>1843</v>
      </c>
      <c r="J3">
        <f t="shared" ref="J3:J66" si="0">I3</f>
        <v>1843</v>
      </c>
    </row>
    <row r="4" spans="1:10" hidden="1" x14ac:dyDescent="0.25">
      <c r="A4">
        <f>'2020_1-4-5_Download'!B14</f>
        <v>103</v>
      </c>
      <c r="B4">
        <f>'2020_1-4-5_Download'!D14</f>
        <v>2020</v>
      </c>
      <c r="C4" t="str">
        <f>'2020_1-4-5_Download'!C14</f>
        <v>Wolfsburg  Stadt</v>
      </c>
      <c r="D4" s="99" t="str">
        <f>'2020_1-4-5_Download'!$E$6</f>
        <v>Zuzüge</v>
      </c>
      <c r="E4" s="99" t="str">
        <f>'2020_1-4-5_Download'!$E$7</f>
        <v>Insgesamt</v>
      </c>
      <c r="G4" t="s">
        <v>11</v>
      </c>
      <c r="H4" t="str">
        <f>VLOOKUP(A4,[2]Kreise!$A$2:$C$53,3,FALSE)</f>
        <v>K03103</v>
      </c>
      <c r="I4">
        <f>'2020_1-4-5_Download'!E14</f>
        <v>1353</v>
      </c>
      <c r="J4">
        <f t="shared" si="0"/>
        <v>1353</v>
      </c>
    </row>
    <row r="5" spans="1:10" hidden="1" x14ac:dyDescent="0.25">
      <c r="A5">
        <f>'2020_1-4-5_Download'!B15</f>
        <v>151</v>
      </c>
      <c r="B5">
        <f>'2020_1-4-5_Download'!D15</f>
        <v>2020</v>
      </c>
      <c r="C5" t="str">
        <f>'2020_1-4-5_Download'!C15</f>
        <v>Gifhorn</v>
      </c>
      <c r="D5" s="99" t="str">
        <f>'2020_1-4-5_Download'!$E$6</f>
        <v>Zuzüge</v>
      </c>
      <c r="E5" s="99" t="str">
        <f>'2020_1-4-5_Download'!$E$7</f>
        <v>Insgesamt</v>
      </c>
      <c r="G5" t="s">
        <v>11</v>
      </c>
      <c r="H5" t="str">
        <f>VLOOKUP(A5,[2]Kreise!$A$2:$C$53,3,FALSE)</f>
        <v>K03151</v>
      </c>
      <c r="I5">
        <f>'2020_1-4-5_Download'!E15</f>
        <v>1183</v>
      </c>
      <c r="J5">
        <f t="shared" si="0"/>
        <v>1183</v>
      </c>
    </row>
    <row r="6" spans="1:10" hidden="1" x14ac:dyDescent="0.25">
      <c r="A6">
        <f>'2020_1-4-5_Download'!B16</f>
        <v>153</v>
      </c>
      <c r="B6">
        <f>'2020_1-4-5_Download'!D16</f>
        <v>2020</v>
      </c>
      <c r="C6" t="str">
        <f>'2020_1-4-5_Download'!C16</f>
        <v>Goslar</v>
      </c>
      <c r="D6" s="99" t="str">
        <f>'2020_1-4-5_Download'!$E$6</f>
        <v>Zuzüge</v>
      </c>
      <c r="E6" s="99" t="str">
        <f>'2020_1-4-5_Download'!$E$7</f>
        <v>Insgesamt</v>
      </c>
      <c r="G6" t="s">
        <v>11</v>
      </c>
      <c r="H6" t="str">
        <f>VLOOKUP(A6,[2]Kreise!$A$2:$C$53,3,FALSE)</f>
        <v>K03153</v>
      </c>
      <c r="I6">
        <f>'2020_1-4-5_Download'!E16</f>
        <v>1837</v>
      </c>
      <c r="J6">
        <f t="shared" si="0"/>
        <v>1837</v>
      </c>
    </row>
    <row r="7" spans="1:10" hidden="1" x14ac:dyDescent="0.25">
      <c r="A7">
        <f>'2020_1-4-5_Download'!B17</f>
        <v>154</v>
      </c>
      <c r="B7">
        <f>'2020_1-4-5_Download'!D17</f>
        <v>2020</v>
      </c>
      <c r="C7" t="str">
        <f>'2020_1-4-5_Download'!C17</f>
        <v>Helmstedt</v>
      </c>
      <c r="D7" s="99" t="str">
        <f>'2020_1-4-5_Download'!$E$6</f>
        <v>Zuzüge</v>
      </c>
      <c r="E7" s="99" t="str">
        <f>'2020_1-4-5_Download'!$E$7</f>
        <v>Insgesamt</v>
      </c>
      <c r="G7" t="s">
        <v>11</v>
      </c>
      <c r="H7" t="str">
        <f>VLOOKUP(A7,[2]Kreise!$A$2:$C$53,3,FALSE)</f>
        <v>K03154</v>
      </c>
      <c r="I7">
        <f>'2020_1-4-5_Download'!E17</f>
        <v>762</v>
      </c>
      <c r="J7">
        <f t="shared" si="0"/>
        <v>762</v>
      </c>
    </row>
    <row r="8" spans="1:10" hidden="1" x14ac:dyDescent="0.25">
      <c r="A8">
        <f>'2020_1-4-5_Download'!B18</f>
        <v>155</v>
      </c>
      <c r="B8">
        <f>'2020_1-4-5_Download'!D18</f>
        <v>2020</v>
      </c>
      <c r="C8" t="str">
        <f>'2020_1-4-5_Download'!C18</f>
        <v>Northeim</v>
      </c>
      <c r="D8" s="99" t="str">
        <f>'2020_1-4-5_Download'!$E$6</f>
        <v>Zuzüge</v>
      </c>
      <c r="E8" s="99" t="str">
        <f>'2020_1-4-5_Download'!$E$7</f>
        <v>Insgesamt</v>
      </c>
      <c r="G8" t="s">
        <v>11</v>
      </c>
      <c r="H8" t="str">
        <f>VLOOKUP(A8,[2]Kreise!$A$2:$C$53,3,FALSE)</f>
        <v>K03155</v>
      </c>
      <c r="I8">
        <f>'2020_1-4-5_Download'!E18</f>
        <v>901</v>
      </c>
      <c r="J8">
        <f t="shared" si="0"/>
        <v>901</v>
      </c>
    </row>
    <row r="9" spans="1:10" hidden="1" x14ac:dyDescent="0.25">
      <c r="A9">
        <f>'2020_1-4-5_Download'!B19</f>
        <v>157</v>
      </c>
      <c r="B9">
        <f>'2020_1-4-5_Download'!D19</f>
        <v>2020</v>
      </c>
      <c r="C9" t="str">
        <f>'2020_1-4-5_Download'!C19</f>
        <v>Peine</v>
      </c>
      <c r="D9" s="99" t="str">
        <f>'2020_1-4-5_Download'!$E$6</f>
        <v>Zuzüge</v>
      </c>
      <c r="E9" s="99" t="str">
        <f>'2020_1-4-5_Download'!$E$7</f>
        <v>Insgesamt</v>
      </c>
      <c r="G9" t="s">
        <v>11</v>
      </c>
      <c r="H9" t="str">
        <f>VLOOKUP(A9,[2]Kreise!$A$2:$C$53,3,FALSE)</f>
        <v>K03157</v>
      </c>
      <c r="I9">
        <f>'2020_1-4-5_Download'!E19</f>
        <v>1264</v>
      </c>
      <c r="J9">
        <f t="shared" si="0"/>
        <v>1264</v>
      </c>
    </row>
    <row r="10" spans="1:10" hidden="1" x14ac:dyDescent="0.25">
      <c r="A10">
        <f>'2020_1-4-5_Download'!B20</f>
        <v>158</v>
      </c>
      <c r="B10">
        <f>'2020_1-4-5_Download'!D20</f>
        <v>2020</v>
      </c>
      <c r="C10" t="str">
        <f>'2020_1-4-5_Download'!C20</f>
        <v>Wolfenbüttel</v>
      </c>
      <c r="D10" s="99" t="str">
        <f>'2020_1-4-5_Download'!$E$6</f>
        <v>Zuzüge</v>
      </c>
      <c r="E10" s="99" t="str">
        <f>'2020_1-4-5_Download'!$E$7</f>
        <v>Insgesamt</v>
      </c>
      <c r="G10" t="s">
        <v>11</v>
      </c>
      <c r="H10" t="str">
        <f>VLOOKUP(A10,[2]Kreise!$A$2:$C$53,3,FALSE)</f>
        <v>K03158</v>
      </c>
      <c r="I10">
        <f>'2020_1-4-5_Download'!E20</f>
        <v>697</v>
      </c>
      <c r="J10">
        <f t="shared" si="0"/>
        <v>697</v>
      </c>
    </row>
    <row r="11" spans="1:10" hidden="1" x14ac:dyDescent="0.25">
      <c r="A11">
        <f>'2020_1-4-5_Download'!B21</f>
        <v>159</v>
      </c>
      <c r="B11">
        <f>'2020_1-4-5_Download'!D21</f>
        <v>2020</v>
      </c>
      <c r="C11" t="str">
        <f>'2020_1-4-5_Download'!C21</f>
        <v>Göttingen</v>
      </c>
      <c r="D11" s="99" t="str">
        <f>'2020_1-4-5_Download'!$E$6</f>
        <v>Zuzüge</v>
      </c>
      <c r="E11" s="99" t="str">
        <f>'2020_1-4-5_Download'!$E$7</f>
        <v>Insgesamt</v>
      </c>
      <c r="G11" t="s">
        <v>11</v>
      </c>
      <c r="H11" t="str">
        <f>VLOOKUP(A11,[2]Kreise!$A$2:$C$53,3,FALSE)</f>
        <v>K03159</v>
      </c>
      <c r="I11">
        <f>'2020_1-4-5_Download'!E21</f>
        <v>8907</v>
      </c>
      <c r="J11">
        <f t="shared" si="0"/>
        <v>8907</v>
      </c>
    </row>
    <row r="12" spans="1:10" hidden="1" x14ac:dyDescent="0.25">
      <c r="A12">
        <f>'2020_1-4-5_Download'!B22</f>
        <v>1</v>
      </c>
      <c r="B12">
        <f>'2020_1-4-5_Download'!D22</f>
        <v>2020</v>
      </c>
      <c r="C12" t="str">
        <f>'2020_1-4-5_Download'!C22</f>
        <v>Statistische Region Braunschweig</v>
      </c>
      <c r="D12" s="99" t="str">
        <f>'2020_1-4-5_Download'!$E$6</f>
        <v>Zuzüge</v>
      </c>
      <c r="E12" s="99" t="str">
        <f>'2020_1-4-5_Download'!$E$7</f>
        <v>Insgesamt</v>
      </c>
      <c r="G12" t="s">
        <v>11</v>
      </c>
      <c r="H12" t="str">
        <f>VLOOKUP(A12,[2]Kreise!$A$2:$C$53,3,FALSE)</f>
        <v>K031</v>
      </c>
      <c r="I12">
        <f>'2020_1-4-5_Download'!E22</f>
        <v>21640</v>
      </c>
      <c r="J12">
        <f t="shared" si="0"/>
        <v>21640</v>
      </c>
    </row>
    <row r="13" spans="1:10" hidden="1" x14ac:dyDescent="0.25">
      <c r="A13">
        <f>'2020_1-4-5_Download'!B23</f>
        <v>241</v>
      </c>
      <c r="B13">
        <f>'2020_1-4-5_Download'!D23</f>
        <v>2020</v>
      </c>
      <c r="C13" t="str">
        <f>'2020_1-4-5_Download'!C23</f>
        <v>Hannover  Region</v>
      </c>
      <c r="D13" s="99" t="str">
        <f>'2020_1-4-5_Download'!$E$6</f>
        <v>Zuzüge</v>
      </c>
      <c r="E13" s="99" t="str">
        <f>'2020_1-4-5_Download'!$E$7</f>
        <v>Insgesamt</v>
      </c>
      <c r="G13" t="s">
        <v>11</v>
      </c>
      <c r="H13" t="str">
        <f>VLOOKUP(A13,[2]Kreise!$A$2:$C$53,3,FALSE)</f>
        <v>K03241</v>
      </c>
      <c r="I13">
        <f>'2020_1-4-5_Download'!E23</f>
        <v>13313</v>
      </c>
      <c r="J13">
        <f t="shared" si="0"/>
        <v>13313</v>
      </c>
    </row>
    <row r="14" spans="1:10" hidden="1" x14ac:dyDescent="0.25">
      <c r="A14">
        <f>'2020_1-4-5_Download'!B24</f>
        <v>241001</v>
      </c>
      <c r="B14">
        <f>'2020_1-4-5_Download'!D24</f>
        <v>2020</v>
      </c>
      <c r="C14" t="str">
        <f>'2020_1-4-5_Download'!C24</f>
        <v>dav. Hannover  Lhst.</v>
      </c>
      <c r="D14" s="99" t="str">
        <f>'2020_1-4-5_Download'!$E$6</f>
        <v>Zuzüge</v>
      </c>
      <c r="E14" s="99" t="str">
        <f>'2020_1-4-5_Download'!$E$7</f>
        <v>Insgesamt</v>
      </c>
      <c r="G14" t="s">
        <v>11</v>
      </c>
      <c r="H14" t="str">
        <f>VLOOKUP(A14,[2]Kreise!$A$2:$C$53,3,FALSE)</f>
        <v>K03241001</v>
      </c>
      <c r="I14">
        <f>'2020_1-4-5_Download'!E24</f>
        <v>7364</v>
      </c>
      <c r="J14">
        <f t="shared" si="0"/>
        <v>7364</v>
      </c>
    </row>
    <row r="15" spans="1:10" hidden="1" x14ac:dyDescent="0.25">
      <c r="A15">
        <f>'2020_1-4-5_Download'!B25</f>
        <v>241999</v>
      </c>
      <c r="B15">
        <f>'2020_1-4-5_Download'!D25</f>
        <v>2020</v>
      </c>
      <c r="C15" t="str">
        <f>'2020_1-4-5_Download'!C25</f>
        <v>dav. Hannover  Umland</v>
      </c>
      <c r="D15" s="99" t="str">
        <f>'2020_1-4-5_Download'!$E$6</f>
        <v>Zuzüge</v>
      </c>
      <c r="E15" s="99" t="str">
        <f>'2020_1-4-5_Download'!$E$7</f>
        <v>Insgesamt</v>
      </c>
      <c r="G15" t="s">
        <v>11</v>
      </c>
      <c r="H15" t="str">
        <f>VLOOKUP(A15,[2]Kreise!$A$2:$C$53,3,FALSE)</f>
        <v>K03241999</v>
      </c>
      <c r="I15">
        <f>'2020_1-4-5_Download'!E25</f>
        <v>5949</v>
      </c>
      <c r="J15">
        <f t="shared" si="0"/>
        <v>5949</v>
      </c>
    </row>
    <row r="16" spans="1:10" hidden="1" x14ac:dyDescent="0.25">
      <c r="A16">
        <f>'2020_1-4-5_Download'!B26</f>
        <v>251</v>
      </c>
      <c r="B16">
        <f>'2020_1-4-5_Download'!D26</f>
        <v>2020</v>
      </c>
      <c r="C16" t="str">
        <f>'2020_1-4-5_Download'!C26</f>
        <v>Diepholz</v>
      </c>
      <c r="D16" s="99" t="str">
        <f>'2020_1-4-5_Download'!$E$6</f>
        <v>Zuzüge</v>
      </c>
      <c r="E16" s="99" t="str">
        <f>'2020_1-4-5_Download'!$E$7</f>
        <v>Insgesamt</v>
      </c>
      <c r="G16" t="s">
        <v>11</v>
      </c>
      <c r="H16" t="str">
        <f>VLOOKUP(A16,[2]Kreise!$A$2:$C$53,3,FALSE)</f>
        <v>K03251</v>
      </c>
      <c r="I16">
        <f>'2020_1-4-5_Download'!E26</f>
        <v>2995</v>
      </c>
      <c r="J16">
        <f t="shared" si="0"/>
        <v>2995</v>
      </c>
    </row>
    <row r="17" spans="1:10" hidden="1" x14ac:dyDescent="0.25">
      <c r="A17">
        <f>'2020_1-4-5_Download'!B27</f>
        <v>252</v>
      </c>
      <c r="B17">
        <f>'2020_1-4-5_Download'!D27</f>
        <v>2020</v>
      </c>
      <c r="C17" t="str">
        <f>'2020_1-4-5_Download'!C27</f>
        <v>Hameln-Pyrmont</v>
      </c>
      <c r="D17" s="99" t="str">
        <f>'2020_1-4-5_Download'!$E$6</f>
        <v>Zuzüge</v>
      </c>
      <c r="E17" s="99" t="str">
        <f>'2020_1-4-5_Download'!$E$7</f>
        <v>Insgesamt</v>
      </c>
      <c r="G17" t="s">
        <v>11</v>
      </c>
      <c r="H17" t="str">
        <f>VLOOKUP(A17,[2]Kreise!$A$2:$C$53,3,FALSE)</f>
        <v>K03252</v>
      </c>
      <c r="I17">
        <f>'2020_1-4-5_Download'!E27</f>
        <v>1451</v>
      </c>
      <c r="J17">
        <f t="shared" si="0"/>
        <v>1451</v>
      </c>
    </row>
    <row r="18" spans="1:10" hidden="1" x14ac:dyDescent="0.25">
      <c r="A18">
        <f>'2020_1-4-5_Download'!B28</f>
        <v>254</v>
      </c>
      <c r="B18">
        <f>'2020_1-4-5_Download'!D28</f>
        <v>2020</v>
      </c>
      <c r="C18" t="str">
        <f>'2020_1-4-5_Download'!C28</f>
        <v>Hildesheim</v>
      </c>
      <c r="D18" s="99" t="str">
        <f>'2020_1-4-5_Download'!$E$6</f>
        <v>Zuzüge</v>
      </c>
      <c r="E18" s="99" t="str">
        <f>'2020_1-4-5_Download'!$E$7</f>
        <v>Insgesamt</v>
      </c>
      <c r="G18" t="s">
        <v>11</v>
      </c>
      <c r="H18" t="str">
        <f>VLOOKUP(A18,[2]Kreise!$A$2:$C$53,3,FALSE)</f>
        <v>K03254</v>
      </c>
      <c r="I18">
        <f>'2020_1-4-5_Download'!E28</f>
        <v>2295</v>
      </c>
      <c r="J18">
        <f t="shared" si="0"/>
        <v>2295</v>
      </c>
    </row>
    <row r="19" spans="1:10" hidden="1" x14ac:dyDescent="0.25">
      <c r="A19">
        <f>'2020_1-4-5_Download'!B29</f>
        <v>255</v>
      </c>
      <c r="B19">
        <f>'2020_1-4-5_Download'!D29</f>
        <v>2020</v>
      </c>
      <c r="C19" t="str">
        <f>'2020_1-4-5_Download'!C29</f>
        <v>Holzminden</v>
      </c>
      <c r="D19" s="99" t="str">
        <f>'2020_1-4-5_Download'!$E$6</f>
        <v>Zuzüge</v>
      </c>
      <c r="E19" s="99" t="str">
        <f>'2020_1-4-5_Download'!$E$7</f>
        <v>Insgesamt</v>
      </c>
      <c r="G19" t="s">
        <v>11</v>
      </c>
      <c r="H19" t="str">
        <f>VLOOKUP(A19,[2]Kreise!$A$2:$C$53,3,FALSE)</f>
        <v>K03255</v>
      </c>
      <c r="I19">
        <f>'2020_1-4-5_Download'!E29</f>
        <v>551</v>
      </c>
      <c r="J19">
        <f t="shared" si="0"/>
        <v>551</v>
      </c>
    </row>
    <row r="20" spans="1:10" hidden="1" x14ac:dyDescent="0.25">
      <c r="A20">
        <f>'2020_1-4-5_Download'!B30</f>
        <v>256</v>
      </c>
      <c r="B20">
        <f>'2020_1-4-5_Download'!D30</f>
        <v>2020</v>
      </c>
      <c r="C20" t="str">
        <f>'2020_1-4-5_Download'!C30</f>
        <v>Nienburg (Weser)</v>
      </c>
      <c r="D20" s="99" t="str">
        <f>'2020_1-4-5_Download'!$E$6</f>
        <v>Zuzüge</v>
      </c>
      <c r="E20" s="99" t="str">
        <f>'2020_1-4-5_Download'!$E$7</f>
        <v>Insgesamt</v>
      </c>
      <c r="G20" t="s">
        <v>11</v>
      </c>
      <c r="H20" t="str">
        <f>VLOOKUP(A20,[2]Kreise!$A$2:$C$53,3,FALSE)</f>
        <v>K03256</v>
      </c>
      <c r="I20">
        <f>'2020_1-4-5_Download'!E30</f>
        <v>1907</v>
      </c>
      <c r="J20">
        <f t="shared" si="0"/>
        <v>1907</v>
      </c>
    </row>
    <row r="21" spans="1:10" hidden="1" x14ac:dyDescent="0.25">
      <c r="A21">
        <f>'2020_1-4-5_Download'!B31</f>
        <v>257</v>
      </c>
      <c r="B21">
        <f>'2020_1-4-5_Download'!D31</f>
        <v>2020</v>
      </c>
      <c r="C21" t="str">
        <f>'2020_1-4-5_Download'!C31</f>
        <v>Schaumburg</v>
      </c>
      <c r="D21" s="99" t="str">
        <f>'2020_1-4-5_Download'!$E$6</f>
        <v>Zuzüge</v>
      </c>
      <c r="E21" s="99" t="str">
        <f>'2020_1-4-5_Download'!$E$7</f>
        <v>Insgesamt</v>
      </c>
      <c r="G21" t="s">
        <v>11</v>
      </c>
      <c r="H21" t="str">
        <f>VLOOKUP(A21,[2]Kreise!$A$2:$C$53,3,FALSE)</f>
        <v>K03257</v>
      </c>
      <c r="I21">
        <f>'2020_1-4-5_Download'!E31</f>
        <v>1575</v>
      </c>
      <c r="J21">
        <f t="shared" si="0"/>
        <v>1575</v>
      </c>
    </row>
    <row r="22" spans="1:10" hidden="1" x14ac:dyDescent="0.25">
      <c r="A22">
        <f>'2020_1-4-5_Download'!B32</f>
        <v>2</v>
      </c>
      <c r="B22">
        <f>'2020_1-4-5_Download'!D32</f>
        <v>2020</v>
      </c>
      <c r="C22" t="str">
        <f>'2020_1-4-5_Download'!C32</f>
        <v>Statistische Region Hannover</v>
      </c>
      <c r="D22" s="99" t="str">
        <f>'2020_1-4-5_Download'!$E$6</f>
        <v>Zuzüge</v>
      </c>
      <c r="E22" s="99" t="str">
        <f>'2020_1-4-5_Download'!$E$7</f>
        <v>Insgesamt</v>
      </c>
      <c r="G22" t="s">
        <v>11</v>
      </c>
      <c r="H22" t="str">
        <f>VLOOKUP(A22,[2]Kreise!$A$2:$C$53,3,FALSE)</f>
        <v>K032</v>
      </c>
      <c r="I22">
        <f>'2020_1-4-5_Download'!E32</f>
        <v>24087</v>
      </c>
      <c r="J22">
        <f t="shared" si="0"/>
        <v>24087</v>
      </c>
    </row>
    <row r="23" spans="1:10" hidden="1" x14ac:dyDescent="0.25">
      <c r="A23">
        <f>'2020_1-4-5_Download'!B33</f>
        <v>351</v>
      </c>
      <c r="B23">
        <f>'2020_1-4-5_Download'!D33</f>
        <v>2020</v>
      </c>
      <c r="C23" t="str">
        <f>'2020_1-4-5_Download'!C33</f>
        <v>Celle</v>
      </c>
      <c r="D23" s="99" t="str">
        <f>'2020_1-4-5_Download'!$E$6</f>
        <v>Zuzüge</v>
      </c>
      <c r="E23" s="99" t="str">
        <f>'2020_1-4-5_Download'!$E$7</f>
        <v>Insgesamt</v>
      </c>
      <c r="G23" t="s">
        <v>11</v>
      </c>
      <c r="H23" t="str">
        <f>VLOOKUP(A23,[2]Kreise!$A$2:$C$53,3,FALSE)</f>
        <v>K03351</v>
      </c>
      <c r="I23">
        <f>'2020_1-4-5_Download'!E33</f>
        <v>1796</v>
      </c>
      <c r="J23">
        <f t="shared" si="0"/>
        <v>1796</v>
      </c>
    </row>
    <row r="24" spans="1:10" hidden="1" x14ac:dyDescent="0.25">
      <c r="A24">
        <f>'2020_1-4-5_Download'!B34</f>
        <v>352</v>
      </c>
      <c r="B24">
        <f>'2020_1-4-5_Download'!D34</f>
        <v>2020</v>
      </c>
      <c r="C24" t="str">
        <f>'2020_1-4-5_Download'!C34</f>
        <v>Cuxhaven</v>
      </c>
      <c r="D24" s="99" t="str">
        <f>'2020_1-4-5_Download'!$E$6</f>
        <v>Zuzüge</v>
      </c>
      <c r="E24" s="99" t="str">
        <f>'2020_1-4-5_Download'!$E$7</f>
        <v>Insgesamt</v>
      </c>
      <c r="G24" t="s">
        <v>11</v>
      </c>
      <c r="H24" t="str">
        <f>VLOOKUP(A24,[2]Kreise!$A$2:$C$53,3,FALSE)</f>
        <v>K03352</v>
      </c>
      <c r="I24">
        <f>'2020_1-4-5_Download'!E34</f>
        <v>1492</v>
      </c>
      <c r="J24">
        <f t="shared" si="0"/>
        <v>1492</v>
      </c>
    </row>
    <row r="25" spans="1:10" hidden="1" x14ac:dyDescent="0.25">
      <c r="A25">
        <f>'2020_1-4-5_Download'!B35</f>
        <v>353</v>
      </c>
      <c r="B25">
        <f>'2020_1-4-5_Download'!D35</f>
        <v>2020</v>
      </c>
      <c r="C25" t="str">
        <f>'2020_1-4-5_Download'!C35</f>
        <v>Harburg</v>
      </c>
      <c r="D25" s="99" t="str">
        <f>'2020_1-4-5_Download'!$E$6</f>
        <v>Zuzüge</v>
      </c>
      <c r="E25" s="99" t="str">
        <f>'2020_1-4-5_Download'!$E$7</f>
        <v>Insgesamt</v>
      </c>
      <c r="G25" t="s">
        <v>11</v>
      </c>
      <c r="H25" t="str">
        <f>VLOOKUP(A25,[2]Kreise!$A$2:$C$53,3,FALSE)</f>
        <v>K03353</v>
      </c>
      <c r="I25">
        <f>'2020_1-4-5_Download'!E35</f>
        <v>3259</v>
      </c>
      <c r="J25">
        <f t="shared" si="0"/>
        <v>3259</v>
      </c>
    </row>
    <row r="26" spans="1:10" hidden="1" x14ac:dyDescent="0.25">
      <c r="A26">
        <f>'2020_1-4-5_Download'!B36</f>
        <v>354</v>
      </c>
      <c r="B26">
        <f>'2020_1-4-5_Download'!D36</f>
        <v>2020</v>
      </c>
      <c r="C26" t="str">
        <f>'2020_1-4-5_Download'!C36</f>
        <v>Lüchow-Dannenberg</v>
      </c>
      <c r="D26" s="99" t="str">
        <f>'2020_1-4-5_Download'!$E$6</f>
        <v>Zuzüge</v>
      </c>
      <c r="E26" s="99" t="str">
        <f>'2020_1-4-5_Download'!$E$7</f>
        <v>Insgesamt</v>
      </c>
      <c r="G26" t="s">
        <v>11</v>
      </c>
      <c r="H26" t="str">
        <f>VLOOKUP(A26,[2]Kreise!$A$2:$C$53,3,FALSE)</f>
        <v>K03354</v>
      </c>
      <c r="I26">
        <f>'2020_1-4-5_Download'!E36</f>
        <v>437</v>
      </c>
      <c r="J26">
        <f t="shared" si="0"/>
        <v>437</v>
      </c>
    </row>
    <row r="27" spans="1:10" hidden="1" x14ac:dyDescent="0.25">
      <c r="A27">
        <f>'2020_1-4-5_Download'!B37</f>
        <v>355</v>
      </c>
      <c r="B27">
        <f>'2020_1-4-5_Download'!D37</f>
        <v>2020</v>
      </c>
      <c r="C27" t="str">
        <f>'2020_1-4-5_Download'!C37</f>
        <v>Lüneburg</v>
      </c>
      <c r="D27" s="99" t="str">
        <f>'2020_1-4-5_Download'!$E$6</f>
        <v>Zuzüge</v>
      </c>
      <c r="E27" s="99" t="str">
        <f>'2020_1-4-5_Download'!$E$7</f>
        <v>Insgesamt</v>
      </c>
      <c r="G27" t="s">
        <v>11</v>
      </c>
      <c r="H27" t="str">
        <f>VLOOKUP(A27,[2]Kreise!$A$2:$C$53,3,FALSE)</f>
        <v>K03355</v>
      </c>
      <c r="I27">
        <f>'2020_1-4-5_Download'!E37</f>
        <v>1682</v>
      </c>
      <c r="J27">
        <f t="shared" si="0"/>
        <v>1682</v>
      </c>
    </row>
    <row r="28" spans="1:10" hidden="1" x14ac:dyDescent="0.25">
      <c r="A28">
        <f>'2020_1-4-5_Download'!B38</f>
        <v>356</v>
      </c>
      <c r="B28">
        <f>'2020_1-4-5_Download'!D38</f>
        <v>2020</v>
      </c>
      <c r="C28" t="str">
        <f>'2020_1-4-5_Download'!C38</f>
        <v>Osterholz</v>
      </c>
      <c r="D28" s="99" t="str">
        <f>'2020_1-4-5_Download'!$E$6</f>
        <v>Zuzüge</v>
      </c>
      <c r="E28" s="99" t="str">
        <f>'2020_1-4-5_Download'!$E$7</f>
        <v>Insgesamt</v>
      </c>
      <c r="G28" t="s">
        <v>11</v>
      </c>
      <c r="H28" t="str">
        <f>VLOOKUP(A28,[2]Kreise!$A$2:$C$53,3,FALSE)</f>
        <v>K03356</v>
      </c>
      <c r="I28">
        <f>'2020_1-4-5_Download'!E38</f>
        <v>576</v>
      </c>
      <c r="J28">
        <f t="shared" si="0"/>
        <v>576</v>
      </c>
    </row>
    <row r="29" spans="1:10" hidden="1" x14ac:dyDescent="0.25">
      <c r="A29">
        <f>'2020_1-4-5_Download'!B39</f>
        <v>357</v>
      </c>
      <c r="B29">
        <f>'2020_1-4-5_Download'!D39</f>
        <v>2020</v>
      </c>
      <c r="C29" t="str">
        <f>'2020_1-4-5_Download'!C39</f>
        <v>Rotenburg (Wümme)</v>
      </c>
      <c r="D29" s="99" t="str">
        <f>'2020_1-4-5_Download'!$E$6</f>
        <v>Zuzüge</v>
      </c>
      <c r="E29" s="99" t="str">
        <f>'2020_1-4-5_Download'!$E$7</f>
        <v>Insgesamt</v>
      </c>
      <c r="G29" t="s">
        <v>11</v>
      </c>
      <c r="H29" t="str">
        <f>VLOOKUP(A29,[2]Kreise!$A$2:$C$53,3,FALSE)</f>
        <v>K03357</v>
      </c>
      <c r="I29">
        <f>'2020_1-4-5_Download'!E39</f>
        <v>1382</v>
      </c>
      <c r="J29">
        <f t="shared" si="0"/>
        <v>1382</v>
      </c>
    </row>
    <row r="30" spans="1:10" hidden="1" x14ac:dyDescent="0.25">
      <c r="A30">
        <f>'2020_1-4-5_Download'!B40</f>
        <v>358</v>
      </c>
      <c r="B30">
        <f>'2020_1-4-5_Download'!D40</f>
        <v>2020</v>
      </c>
      <c r="C30" t="str">
        <f>'2020_1-4-5_Download'!C40</f>
        <v>Heidekreis</v>
      </c>
      <c r="D30" s="99" t="str">
        <f>'2020_1-4-5_Download'!$E$6</f>
        <v>Zuzüge</v>
      </c>
      <c r="E30" s="99" t="str">
        <f>'2020_1-4-5_Download'!$E$7</f>
        <v>Insgesamt</v>
      </c>
      <c r="G30" t="s">
        <v>11</v>
      </c>
      <c r="H30" t="str">
        <f>VLOOKUP(A30,[2]Kreise!$A$2:$C$53,3,FALSE)</f>
        <v>K03358</v>
      </c>
      <c r="I30">
        <f>'2020_1-4-5_Download'!E40</f>
        <v>5010</v>
      </c>
      <c r="J30">
        <f t="shared" si="0"/>
        <v>5010</v>
      </c>
    </row>
    <row r="31" spans="1:10" hidden="1" x14ac:dyDescent="0.25">
      <c r="A31">
        <f>'2020_1-4-5_Download'!B41</f>
        <v>359</v>
      </c>
      <c r="B31">
        <f>'2020_1-4-5_Download'!D41</f>
        <v>2020</v>
      </c>
      <c r="C31" t="str">
        <f>'2020_1-4-5_Download'!C41</f>
        <v>Stade</v>
      </c>
      <c r="D31" s="99" t="str">
        <f>'2020_1-4-5_Download'!$E$6</f>
        <v>Zuzüge</v>
      </c>
      <c r="E31" s="99" t="str">
        <f>'2020_1-4-5_Download'!$E$7</f>
        <v>Insgesamt</v>
      </c>
      <c r="G31" t="s">
        <v>11</v>
      </c>
      <c r="H31" t="str">
        <f>VLOOKUP(A31,[2]Kreise!$A$2:$C$53,3,FALSE)</f>
        <v>K03359</v>
      </c>
      <c r="I31">
        <f>'2020_1-4-5_Download'!E41</f>
        <v>2432</v>
      </c>
      <c r="J31">
        <f t="shared" si="0"/>
        <v>2432</v>
      </c>
    </row>
    <row r="32" spans="1:10" hidden="1" x14ac:dyDescent="0.25">
      <c r="A32">
        <f>'2020_1-4-5_Download'!B42</f>
        <v>360</v>
      </c>
      <c r="B32">
        <f>'2020_1-4-5_Download'!D42</f>
        <v>2020</v>
      </c>
      <c r="C32" t="str">
        <f>'2020_1-4-5_Download'!C42</f>
        <v>Uelzen</v>
      </c>
      <c r="D32" s="99" t="str">
        <f>'2020_1-4-5_Download'!$E$6</f>
        <v>Zuzüge</v>
      </c>
      <c r="E32" s="99" t="str">
        <f>'2020_1-4-5_Download'!$E$7</f>
        <v>Insgesamt</v>
      </c>
      <c r="G32" t="s">
        <v>11</v>
      </c>
      <c r="H32" t="str">
        <f>VLOOKUP(A32,[2]Kreise!$A$2:$C$53,3,FALSE)</f>
        <v>K03360</v>
      </c>
      <c r="I32">
        <f>'2020_1-4-5_Download'!E42</f>
        <v>799</v>
      </c>
      <c r="J32">
        <f t="shared" si="0"/>
        <v>799</v>
      </c>
    </row>
    <row r="33" spans="1:10" hidden="1" x14ac:dyDescent="0.25">
      <c r="A33">
        <f>'2020_1-4-5_Download'!B43</f>
        <v>361</v>
      </c>
      <c r="B33">
        <f>'2020_1-4-5_Download'!D43</f>
        <v>2020</v>
      </c>
      <c r="C33" t="str">
        <f>'2020_1-4-5_Download'!C43</f>
        <v>Verden</v>
      </c>
      <c r="D33" s="99" t="str">
        <f>'2020_1-4-5_Download'!$E$6</f>
        <v>Zuzüge</v>
      </c>
      <c r="E33" s="99" t="str">
        <f>'2020_1-4-5_Download'!$E$7</f>
        <v>Insgesamt</v>
      </c>
      <c r="G33" t="s">
        <v>11</v>
      </c>
      <c r="H33" t="str">
        <f>VLOOKUP(A33,[2]Kreise!$A$2:$C$53,3,FALSE)</f>
        <v>K03361</v>
      </c>
      <c r="I33">
        <f>'2020_1-4-5_Download'!E43</f>
        <v>1094</v>
      </c>
      <c r="J33">
        <f t="shared" si="0"/>
        <v>1094</v>
      </c>
    </row>
    <row r="34" spans="1:10" hidden="1" x14ac:dyDescent="0.25">
      <c r="A34">
        <f>'2020_1-4-5_Download'!B44</f>
        <v>3</v>
      </c>
      <c r="B34">
        <f>'2020_1-4-5_Download'!D44</f>
        <v>2020</v>
      </c>
      <c r="C34" t="str">
        <f>'2020_1-4-5_Download'!C44</f>
        <v>Statistische Region Lüneburg</v>
      </c>
      <c r="D34" s="99" t="str">
        <f>'2020_1-4-5_Download'!$E$6</f>
        <v>Zuzüge</v>
      </c>
      <c r="E34" s="99" t="str">
        <f>'2020_1-4-5_Download'!$E$7</f>
        <v>Insgesamt</v>
      </c>
      <c r="G34" t="s">
        <v>11</v>
      </c>
      <c r="H34" t="str">
        <f>VLOOKUP(A34,[2]Kreise!$A$2:$C$53,3,FALSE)</f>
        <v>K033</v>
      </c>
      <c r="I34">
        <f>'2020_1-4-5_Download'!E44</f>
        <v>19959</v>
      </c>
      <c r="J34">
        <f t="shared" si="0"/>
        <v>19959</v>
      </c>
    </row>
    <row r="35" spans="1:10" hidden="1" x14ac:dyDescent="0.25">
      <c r="A35">
        <f>'2020_1-4-5_Download'!B45</f>
        <v>401</v>
      </c>
      <c r="B35">
        <f>'2020_1-4-5_Download'!D45</f>
        <v>2020</v>
      </c>
      <c r="C35" t="str">
        <f>'2020_1-4-5_Download'!C45</f>
        <v>Delmenhorst  Stadt</v>
      </c>
      <c r="D35" s="99" t="str">
        <f>'2020_1-4-5_Download'!$E$6</f>
        <v>Zuzüge</v>
      </c>
      <c r="E35" s="99" t="str">
        <f>'2020_1-4-5_Download'!$E$7</f>
        <v>Insgesamt</v>
      </c>
      <c r="G35" t="s">
        <v>11</v>
      </c>
      <c r="H35" t="str">
        <f>VLOOKUP(A35,[2]Kreise!$A$2:$C$53,3,FALSE)</f>
        <v>K03401</v>
      </c>
      <c r="I35">
        <f>'2020_1-4-5_Download'!E45</f>
        <v>1344</v>
      </c>
      <c r="J35">
        <f t="shared" si="0"/>
        <v>1344</v>
      </c>
    </row>
    <row r="36" spans="1:10" hidden="1" x14ac:dyDescent="0.25">
      <c r="A36">
        <f>'2020_1-4-5_Download'!B46</f>
        <v>402</v>
      </c>
      <c r="B36">
        <f>'2020_1-4-5_Download'!D46</f>
        <v>2020</v>
      </c>
      <c r="C36" t="str">
        <f>'2020_1-4-5_Download'!C46</f>
        <v>Emden  Stadt</v>
      </c>
      <c r="D36" s="99" t="str">
        <f>'2020_1-4-5_Download'!$E$6</f>
        <v>Zuzüge</v>
      </c>
      <c r="E36" s="99" t="str">
        <f>'2020_1-4-5_Download'!$E$7</f>
        <v>Insgesamt</v>
      </c>
      <c r="G36" t="s">
        <v>11</v>
      </c>
      <c r="H36" t="str">
        <f>VLOOKUP(A36,[2]Kreise!$A$2:$C$53,3,FALSE)</f>
        <v>K03402</v>
      </c>
      <c r="I36">
        <f>'2020_1-4-5_Download'!E46</f>
        <v>580</v>
      </c>
      <c r="J36">
        <f t="shared" si="0"/>
        <v>580</v>
      </c>
    </row>
    <row r="37" spans="1:10" hidden="1" x14ac:dyDescent="0.25">
      <c r="A37">
        <f>'2020_1-4-5_Download'!B47</f>
        <v>403</v>
      </c>
      <c r="B37">
        <f>'2020_1-4-5_Download'!D47</f>
        <v>2020</v>
      </c>
      <c r="C37" t="str">
        <f>'2020_1-4-5_Download'!C47</f>
        <v>Oldenburg(Oldb)  Stadt</v>
      </c>
      <c r="D37" s="99" t="str">
        <f>'2020_1-4-5_Download'!$E$6</f>
        <v>Zuzüge</v>
      </c>
      <c r="E37" s="99" t="str">
        <f>'2020_1-4-5_Download'!$E$7</f>
        <v>Insgesamt</v>
      </c>
      <c r="G37" t="s">
        <v>11</v>
      </c>
      <c r="H37" t="str">
        <f>VLOOKUP(A37,[2]Kreise!$A$2:$C$53,3,FALSE)</f>
        <v>K03403</v>
      </c>
      <c r="I37">
        <f>'2020_1-4-5_Download'!E47</f>
        <v>2103</v>
      </c>
      <c r="J37">
        <f t="shared" si="0"/>
        <v>2103</v>
      </c>
    </row>
    <row r="38" spans="1:10" hidden="1" x14ac:dyDescent="0.25">
      <c r="A38">
        <f>'2020_1-4-5_Download'!B48</f>
        <v>404</v>
      </c>
      <c r="B38">
        <f>'2020_1-4-5_Download'!D48</f>
        <v>2020</v>
      </c>
      <c r="C38" t="str">
        <f>'2020_1-4-5_Download'!C48</f>
        <v>Osnabrück  Stadt</v>
      </c>
      <c r="D38" s="99" t="str">
        <f>'2020_1-4-5_Download'!$E$6</f>
        <v>Zuzüge</v>
      </c>
      <c r="E38" s="99" t="str">
        <f>'2020_1-4-5_Download'!$E$7</f>
        <v>Insgesamt</v>
      </c>
      <c r="G38" t="s">
        <v>11</v>
      </c>
      <c r="H38" t="str">
        <f>VLOOKUP(A38,[2]Kreise!$A$2:$C$53,3,FALSE)</f>
        <v>K03404</v>
      </c>
      <c r="I38">
        <f>'2020_1-4-5_Download'!E48</f>
        <v>2040</v>
      </c>
      <c r="J38">
        <f t="shared" si="0"/>
        <v>2040</v>
      </c>
    </row>
    <row r="39" spans="1:10" hidden="1" x14ac:dyDescent="0.25">
      <c r="A39">
        <f>'2020_1-4-5_Download'!B49</f>
        <v>405</v>
      </c>
      <c r="B39">
        <f>'2020_1-4-5_Download'!D49</f>
        <v>2020</v>
      </c>
      <c r="C39" t="str">
        <f>'2020_1-4-5_Download'!C49</f>
        <v>Wilhelmshaven  Stadt</v>
      </c>
      <c r="D39" s="99" t="str">
        <f>'2020_1-4-5_Download'!$E$6</f>
        <v>Zuzüge</v>
      </c>
      <c r="E39" s="99" t="str">
        <f>'2020_1-4-5_Download'!$E$7</f>
        <v>Insgesamt</v>
      </c>
      <c r="G39" t="s">
        <v>11</v>
      </c>
      <c r="H39" t="str">
        <f>VLOOKUP(A39,[2]Kreise!$A$2:$C$53,3,FALSE)</f>
        <v>K03405</v>
      </c>
      <c r="I39">
        <f>'2020_1-4-5_Download'!E49</f>
        <v>883</v>
      </c>
      <c r="J39">
        <f t="shared" si="0"/>
        <v>883</v>
      </c>
    </row>
    <row r="40" spans="1:10" hidden="1" x14ac:dyDescent="0.25">
      <c r="A40">
        <f>'2020_1-4-5_Download'!B50</f>
        <v>451</v>
      </c>
      <c r="B40">
        <f>'2020_1-4-5_Download'!D50</f>
        <v>2020</v>
      </c>
      <c r="C40" t="str">
        <f>'2020_1-4-5_Download'!C50</f>
        <v>Ammerland</v>
      </c>
      <c r="D40" s="99" t="str">
        <f>'2020_1-4-5_Download'!$E$6</f>
        <v>Zuzüge</v>
      </c>
      <c r="E40" s="99" t="str">
        <f>'2020_1-4-5_Download'!$E$7</f>
        <v>Insgesamt</v>
      </c>
      <c r="G40" t="s">
        <v>11</v>
      </c>
      <c r="H40" t="str">
        <f>VLOOKUP(A40,[2]Kreise!$A$2:$C$53,3,FALSE)</f>
        <v>K03451</v>
      </c>
      <c r="I40">
        <f>'2020_1-4-5_Download'!E50</f>
        <v>1686</v>
      </c>
      <c r="J40">
        <f t="shared" si="0"/>
        <v>1686</v>
      </c>
    </row>
    <row r="41" spans="1:10" hidden="1" x14ac:dyDescent="0.25">
      <c r="A41">
        <f>'2020_1-4-5_Download'!B51</f>
        <v>452</v>
      </c>
      <c r="B41">
        <f>'2020_1-4-5_Download'!D51</f>
        <v>2020</v>
      </c>
      <c r="C41" t="str">
        <f>'2020_1-4-5_Download'!C51</f>
        <v>Aurich</v>
      </c>
      <c r="D41" s="99" t="str">
        <f>'2020_1-4-5_Download'!$E$6</f>
        <v>Zuzüge</v>
      </c>
      <c r="E41" s="99" t="str">
        <f>'2020_1-4-5_Download'!$E$7</f>
        <v>Insgesamt</v>
      </c>
      <c r="G41" t="s">
        <v>11</v>
      </c>
      <c r="H41" t="str">
        <f>VLOOKUP(A41,[2]Kreise!$A$2:$C$53,3,FALSE)</f>
        <v>K03452</v>
      </c>
      <c r="I41">
        <f>'2020_1-4-5_Download'!E51</f>
        <v>1430</v>
      </c>
      <c r="J41">
        <f t="shared" si="0"/>
        <v>1430</v>
      </c>
    </row>
    <row r="42" spans="1:10" hidden="1" x14ac:dyDescent="0.25">
      <c r="A42">
        <f>'2020_1-4-5_Download'!B52</f>
        <v>453</v>
      </c>
      <c r="B42">
        <f>'2020_1-4-5_Download'!D52</f>
        <v>2020</v>
      </c>
      <c r="C42" t="str">
        <f>'2020_1-4-5_Download'!C52</f>
        <v>Cloppenburg</v>
      </c>
      <c r="D42" s="99" t="str">
        <f>'2020_1-4-5_Download'!$E$6</f>
        <v>Zuzüge</v>
      </c>
      <c r="E42" s="99" t="str">
        <f>'2020_1-4-5_Download'!$E$7</f>
        <v>Insgesamt</v>
      </c>
      <c r="G42" t="s">
        <v>11</v>
      </c>
      <c r="H42" t="str">
        <f>VLOOKUP(A42,[2]Kreise!$A$2:$C$53,3,FALSE)</f>
        <v>K03453</v>
      </c>
      <c r="I42">
        <f>'2020_1-4-5_Download'!E52</f>
        <v>8790</v>
      </c>
      <c r="J42">
        <f t="shared" si="0"/>
        <v>8790</v>
      </c>
    </row>
    <row r="43" spans="1:10" hidden="1" x14ac:dyDescent="0.25">
      <c r="A43">
        <f>'2020_1-4-5_Download'!B53</f>
        <v>454</v>
      </c>
      <c r="B43">
        <f>'2020_1-4-5_Download'!D53</f>
        <v>2020</v>
      </c>
      <c r="C43" t="str">
        <f>'2020_1-4-5_Download'!C53</f>
        <v>Emsland</v>
      </c>
      <c r="D43" s="99" t="str">
        <f>'2020_1-4-5_Download'!$E$6</f>
        <v>Zuzüge</v>
      </c>
      <c r="E43" s="99" t="str">
        <f>'2020_1-4-5_Download'!$E$7</f>
        <v>Insgesamt</v>
      </c>
      <c r="G43" t="s">
        <v>11</v>
      </c>
      <c r="H43" t="str">
        <f>VLOOKUP(A43,[2]Kreise!$A$2:$C$53,3,FALSE)</f>
        <v>K03454</v>
      </c>
      <c r="I43">
        <f>'2020_1-4-5_Download'!E53</f>
        <v>8328</v>
      </c>
      <c r="J43">
        <f t="shared" si="0"/>
        <v>8328</v>
      </c>
    </row>
    <row r="44" spans="1:10" hidden="1" x14ac:dyDescent="0.25">
      <c r="A44">
        <f>'2020_1-4-5_Download'!B54</f>
        <v>455</v>
      </c>
      <c r="B44">
        <f>'2020_1-4-5_Download'!D54</f>
        <v>2020</v>
      </c>
      <c r="C44" t="str">
        <f>'2020_1-4-5_Download'!C54</f>
        <v>Friesland</v>
      </c>
      <c r="D44" s="99" t="str">
        <f>'2020_1-4-5_Download'!$E$6</f>
        <v>Zuzüge</v>
      </c>
      <c r="E44" s="99" t="str">
        <f>'2020_1-4-5_Download'!$E$7</f>
        <v>Insgesamt</v>
      </c>
      <c r="G44" t="s">
        <v>11</v>
      </c>
      <c r="H44" t="str">
        <f>VLOOKUP(A44,[2]Kreise!$A$2:$C$53,3,FALSE)</f>
        <v>K03455</v>
      </c>
      <c r="I44">
        <f>'2020_1-4-5_Download'!E54</f>
        <v>595</v>
      </c>
      <c r="J44">
        <f t="shared" si="0"/>
        <v>595</v>
      </c>
    </row>
    <row r="45" spans="1:10" hidden="1" x14ac:dyDescent="0.25">
      <c r="A45">
        <f>'2020_1-4-5_Download'!B55</f>
        <v>456</v>
      </c>
      <c r="B45">
        <f>'2020_1-4-5_Download'!D55</f>
        <v>2020</v>
      </c>
      <c r="C45" t="str">
        <f>'2020_1-4-5_Download'!C55</f>
        <v>Grafschaft Bentheim</v>
      </c>
      <c r="D45" s="99" t="str">
        <f>'2020_1-4-5_Download'!$E$6</f>
        <v>Zuzüge</v>
      </c>
      <c r="E45" s="99" t="str">
        <f>'2020_1-4-5_Download'!$E$7</f>
        <v>Insgesamt</v>
      </c>
      <c r="G45" t="s">
        <v>11</v>
      </c>
      <c r="H45" t="str">
        <f>VLOOKUP(A45,[2]Kreise!$A$2:$C$53,3,FALSE)</f>
        <v>K03456</v>
      </c>
      <c r="I45">
        <f>'2020_1-4-5_Download'!E55</f>
        <v>1793</v>
      </c>
      <c r="J45">
        <f t="shared" si="0"/>
        <v>1793</v>
      </c>
    </row>
    <row r="46" spans="1:10" hidden="1" x14ac:dyDescent="0.25">
      <c r="A46">
        <f>'2020_1-4-5_Download'!B56</f>
        <v>457</v>
      </c>
      <c r="B46">
        <f>'2020_1-4-5_Download'!D56</f>
        <v>2020</v>
      </c>
      <c r="C46" t="str">
        <f>'2020_1-4-5_Download'!C56</f>
        <v>Leer</v>
      </c>
      <c r="D46" s="99" t="str">
        <f>'2020_1-4-5_Download'!$E$6</f>
        <v>Zuzüge</v>
      </c>
      <c r="E46" s="99" t="str">
        <f>'2020_1-4-5_Download'!$E$7</f>
        <v>Insgesamt</v>
      </c>
      <c r="G46" t="s">
        <v>11</v>
      </c>
      <c r="H46" t="str">
        <f>VLOOKUP(A46,[2]Kreise!$A$2:$C$53,3,FALSE)</f>
        <v>K03457</v>
      </c>
      <c r="I46">
        <f>'2020_1-4-5_Download'!E56</f>
        <v>1751</v>
      </c>
      <c r="J46">
        <f t="shared" si="0"/>
        <v>1751</v>
      </c>
    </row>
    <row r="47" spans="1:10" hidden="1" x14ac:dyDescent="0.25">
      <c r="A47">
        <f>'2020_1-4-5_Download'!B57</f>
        <v>458</v>
      </c>
      <c r="B47">
        <f>'2020_1-4-5_Download'!D57</f>
        <v>2020</v>
      </c>
      <c r="C47" t="str">
        <f>'2020_1-4-5_Download'!C57</f>
        <v>Oldenburg</v>
      </c>
      <c r="D47" s="99" t="str">
        <f>'2020_1-4-5_Download'!$E$6</f>
        <v>Zuzüge</v>
      </c>
      <c r="E47" s="99" t="str">
        <f>'2020_1-4-5_Download'!$E$7</f>
        <v>Insgesamt</v>
      </c>
      <c r="G47" t="s">
        <v>11</v>
      </c>
      <c r="H47" t="str">
        <f>VLOOKUP(A47,[2]Kreise!$A$2:$C$53,3,FALSE)</f>
        <v>K03458</v>
      </c>
      <c r="I47">
        <f>'2020_1-4-5_Download'!E57</f>
        <v>3544</v>
      </c>
      <c r="J47">
        <f t="shared" si="0"/>
        <v>3544</v>
      </c>
    </row>
    <row r="48" spans="1:10" hidden="1" x14ac:dyDescent="0.25">
      <c r="A48">
        <f>'2020_1-4-5_Download'!B58</f>
        <v>459</v>
      </c>
      <c r="B48">
        <f>'2020_1-4-5_Download'!D58</f>
        <v>2020</v>
      </c>
      <c r="C48" t="str">
        <f>'2020_1-4-5_Download'!C58</f>
        <v>Osnabrück</v>
      </c>
      <c r="D48" s="99" t="str">
        <f>'2020_1-4-5_Download'!$E$6</f>
        <v>Zuzüge</v>
      </c>
      <c r="E48" s="99" t="str">
        <f>'2020_1-4-5_Download'!$E$7</f>
        <v>Insgesamt</v>
      </c>
      <c r="G48" t="s">
        <v>11</v>
      </c>
      <c r="H48" t="str">
        <f>VLOOKUP(A48,[2]Kreise!$A$2:$C$53,3,FALSE)</f>
        <v>K03459</v>
      </c>
      <c r="I48">
        <f>'2020_1-4-5_Download'!E58</f>
        <v>8125</v>
      </c>
      <c r="J48">
        <f t="shared" si="0"/>
        <v>8125</v>
      </c>
    </row>
    <row r="49" spans="1:10" hidden="1" x14ac:dyDescent="0.25">
      <c r="A49">
        <f>'2020_1-4-5_Download'!B59</f>
        <v>460</v>
      </c>
      <c r="B49">
        <f>'2020_1-4-5_Download'!D59</f>
        <v>2020</v>
      </c>
      <c r="C49" t="str">
        <f>'2020_1-4-5_Download'!C59</f>
        <v>Vechta</v>
      </c>
      <c r="D49" s="99" t="str">
        <f>'2020_1-4-5_Download'!$E$6</f>
        <v>Zuzüge</v>
      </c>
      <c r="E49" s="99" t="str">
        <f>'2020_1-4-5_Download'!$E$7</f>
        <v>Insgesamt</v>
      </c>
      <c r="G49" t="s">
        <v>11</v>
      </c>
      <c r="H49" t="str">
        <f>VLOOKUP(A49,[2]Kreise!$A$2:$C$53,3,FALSE)</f>
        <v>K03460</v>
      </c>
      <c r="I49">
        <f>'2020_1-4-5_Download'!E59</f>
        <v>3110</v>
      </c>
      <c r="J49">
        <f t="shared" si="0"/>
        <v>3110</v>
      </c>
    </row>
    <row r="50" spans="1:10" hidden="1" x14ac:dyDescent="0.25">
      <c r="A50">
        <f>'2020_1-4-5_Download'!B60</f>
        <v>461</v>
      </c>
      <c r="B50">
        <f>'2020_1-4-5_Download'!D60</f>
        <v>2020</v>
      </c>
      <c r="C50" t="str">
        <f>'2020_1-4-5_Download'!C60</f>
        <v>Wesermarsch</v>
      </c>
      <c r="D50" s="99" t="str">
        <f>'2020_1-4-5_Download'!$E$6</f>
        <v>Zuzüge</v>
      </c>
      <c r="E50" s="99" t="str">
        <f>'2020_1-4-5_Download'!$E$7</f>
        <v>Insgesamt</v>
      </c>
      <c r="G50" t="s">
        <v>11</v>
      </c>
      <c r="H50" t="str">
        <f>VLOOKUP(A50,[2]Kreise!$A$2:$C$53,3,FALSE)</f>
        <v>K03461</v>
      </c>
      <c r="I50">
        <f>'2020_1-4-5_Download'!E60</f>
        <v>1048</v>
      </c>
      <c r="J50">
        <f t="shared" si="0"/>
        <v>1048</v>
      </c>
    </row>
    <row r="51" spans="1:10" hidden="1" x14ac:dyDescent="0.25">
      <c r="A51">
        <f>'2020_1-4-5_Download'!B61</f>
        <v>462</v>
      </c>
      <c r="B51">
        <f>'2020_1-4-5_Download'!D61</f>
        <v>2020</v>
      </c>
      <c r="C51" t="str">
        <f>'2020_1-4-5_Download'!C61</f>
        <v>Wittmund</v>
      </c>
      <c r="D51" s="99" t="str">
        <f>'2020_1-4-5_Download'!$E$6</f>
        <v>Zuzüge</v>
      </c>
      <c r="E51" s="99" t="str">
        <f>'2020_1-4-5_Download'!$E$7</f>
        <v>Insgesamt</v>
      </c>
      <c r="G51" t="s">
        <v>11</v>
      </c>
      <c r="H51" t="str">
        <f>VLOOKUP(A51,[2]Kreise!$A$2:$C$53,3,FALSE)</f>
        <v>K03462</v>
      </c>
      <c r="I51">
        <f>'2020_1-4-5_Download'!E61</f>
        <v>440</v>
      </c>
      <c r="J51">
        <f t="shared" si="0"/>
        <v>440</v>
      </c>
    </row>
    <row r="52" spans="1:10" hidden="1" x14ac:dyDescent="0.25">
      <c r="A52">
        <f>'2020_1-4-5_Download'!B62</f>
        <v>4</v>
      </c>
      <c r="B52">
        <f>'2020_1-4-5_Download'!D62</f>
        <v>2020</v>
      </c>
      <c r="C52" t="str">
        <f>'2020_1-4-5_Download'!C62</f>
        <v>Statistische Region Weser-Ems</v>
      </c>
      <c r="D52" s="99" t="str">
        <f>'2020_1-4-5_Download'!$E$6</f>
        <v>Zuzüge</v>
      </c>
      <c r="E52" s="99" t="str">
        <f>'2020_1-4-5_Download'!$E$7</f>
        <v>Insgesamt</v>
      </c>
      <c r="G52" t="s">
        <v>11</v>
      </c>
      <c r="H52" t="str">
        <f>VLOOKUP(A52,[2]Kreise!$A$2:$C$53,3,FALSE)</f>
        <v>K034</v>
      </c>
      <c r="I52">
        <f>'2020_1-4-5_Download'!E62</f>
        <v>47590</v>
      </c>
      <c r="J52">
        <f t="shared" si="0"/>
        <v>47590</v>
      </c>
    </row>
    <row r="53" spans="1:10" hidden="1" x14ac:dyDescent="0.25">
      <c r="A53">
        <f>'2020_1-4-5_Download'!B63</f>
        <v>0</v>
      </c>
      <c r="B53">
        <f>'2020_1-4-5_Download'!D63</f>
        <v>2020</v>
      </c>
      <c r="C53" t="str">
        <f>'2020_1-4-5_Download'!C63</f>
        <v>Niedersachsen</v>
      </c>
      <c r="D53" s="99" t="str">
        <f>'2020_1-4-5_Download'!$E$6</f>
        <v>Zuzüge</v>
      </c>
      <c r="E53" s="99" t="str">
        <f>'2020_1-4-5_Download'!$E$7</f>
        <v>Insgesamt</v>
      </c>
      <c r="G53" t="s">
        <v>11</v>
      </c>
      <c r="H53" t="str">
        <f>VLOOKUP(A53,[2]Kreise!$A$2:$C$53,3,FALSE)</f>
        <v>K030</v>
      </c>
      <c r="I53">
        <f>'2020_1-4-5_Download'!E63</f>
        <v>113276</v>
      </c>
      <c r="J53">
        <f t="shared" si="0"/>
        <v>113276</v>
      </c>
    </row>
    <row r="54" spans="1:10" hidden="1" x14ac:dyDescent="0.25">
      <c r="A54">
        <f>'2020_1-4-5_Download'!B64</f>
        <v>101</v>
      </c>
      <c r="B54">
        <f>'2020_1-4-5_Download'!D64</f>
        <v>2019</v>
      </c>
      <c r="C54" t="str">
        <f>'2020_1-4-5_Download'!C64</f>
        <v>Braunschweig  Stadt</v>
      </c>
      <c r="D54" s="99" t="str">
        <f>'2020_1-4-5_Download'!$E$6</f>
        <v>Zuzüge</v>
      </c>
      <c r="E54" s="99" t="str">
        <f>'2020_1-4-5_Download'!$E$7</f>
        <v>Insgesamt</v>
      </c>
      <c r="G54" t="s">
        <v>11</v>
      </c>
      <c r="H54" t="str">
        <f>VLOOKUP(A54,[2]Kreise!$A$2:$C$53,3,FALSE)</f>
        <v>K03101</v>
      </c>
      <c r="I54">
        <f>'2020_1-4-5_Download'!E64</f>
        <v>3914</v>
      </c>
      <c r="J54">
        <f t="shared" si="0"/>
        <v>3914</v>
      </c>
    </row>
    <row r="55" spans="1:10" hidden="1" x14ac:dyDescent="0.25">
      <c r="A55">
        <f>'2020_1-4-5_Download'!B65</f>
        <v>102</v>
      </c>
      <c r="B55">
        <f>'2020_1-4-5_Download'!D65</f>
        <v>2019</v>
      </c>
      <c r="C55" t="str">
        <f>'2020_1-4-5_Download'!C65</f>
        <v>Salzgitter  Stadt</v>
      </c>
      <c r="D55" s="99" t="str">
        <f>'2020_1-4-5_Download'!$E$6</f>
        <v>Zuzüge</v>
      </c>
      <c r="E55" s="99" t="str">
        <f>'2020_1-4-5_Download'!$E$7</f>
        <v>Insgesamt</v>
      </c>
      <c r="G55" t="s">
        <v>11</v>
      </c>
      <c r="H55" t="str">
        <f>VLOOKUP(A55,[2]Kreise!$A$2:$C$53,3,FALSE)</f>
        <v>K03102</v>
      </c>
      <c r="I55">
        <f>'2020_1-4-5_Download'!E65</f>
        <v>2470</v>
      </c>
      <c r="J55">
        <f t="shared" si="0"/>
        <v>2470</v>
      </c>
    </row>
    <row r="56" spans="1:10" hidden="1" x14ac:dyDescent="0.25">
      <c r="A56">
        <f>'2020_1-4-5_Download'!B66</f>
        <v>103</v>
      </c>
      <c r="B56">
        <f>'2020_1-4-5_Download'!D66</f>
        <v>2019</v>
      </c>
      <c r="C56" t="str">
        <f>'2020_1-4-5_Download'!C66</f>
        <v>Wolfsburg  Stadt</v>
      </c>
      <c r="D56" s="99" t="str">
        <f>'2020_1-4-5_Download'!$E$6</f>
        <v>Zuzüge</v>
      </c>
      <c r="E56" s="99" t="str">
        <f>'2020_1-4-5_Download'!$E$7</f>
        <v>Insgesamt</v>
      </c>
      <c r="G56" t="s">
        <v>11</v>
      </c>
      <c r="H56" t="str">
        <f>VLOOKUP(A56,[2]Kreise!$A$2:$C$53,3,FALSE)</f>
        <v>K03103</v>
      </c>
      <c r="I56">
        <f>'2020_1-4-5_Download'!E66</f>
        <v>2342</v>
      </c>
      <c r="J56">
        <f t="shared" si="0"/>
        <v>2342</v>
      </c>
    </row>
    <row r="57" spans="1:10" hidden="1" x14ac:dyDescent="0.25">
      <c r="A57">
        <f>'2020_1-4-5_Download'!B67</f>
        <v>151</v>
      </c>
      <c r="B57">
        <f>'2020_1-4-5_Download'!D67</f>
        <v>2019</v>
      </c>
      <c r="C57" t="str">
        <f>'2020_1-4-5_Download'!C67</f>
        <v>Gifhorn</v>
      </c>
      <c r="D57" s="99" t="str">
        <f>'2020_1-4-5_Download'!$E$6</f>
        <v>Zuzüge</v>
      </c>
      <c r="E57" s="99" t="str">
        <f>'2020_1-4-5_Download'!$E$7</f>
        <v>Insgesamt</v>
      </c>
      <c r="G57" t="s">
        <v>11</v>
      </c>
      <c r="H57" t="str">
        <f>VLOOKUP(A57,[2]Kreise!$A$2:$C$53,3,FALSE)</f>
        <v>K03151</v>
      </c>
      <c r="I57">
        <f>'2020_1-4-5_Download'!E67</f>
        <v>1589</v>
      </c>
      <c r="J57">
        <f t="shared" si="0"/>
        <v>1589</v>
      </c>
    </row>
    <row r="58" spans="1:10" hidden="1" x14ac:dyDescent="0.25">
      <c r="A58">
        <f>'2020_1-4-5_Download'!B68</f>
        <v>153</v>
      </c>
      <c r="B58">
        <f>'2020_1-4-5_Download'!D68</f>
        <v>2019</v>
      </c>
      <c r="C58" t="str">
        <f>'2020_1-4-5_Download'!C68</f>
        <v>Goslar</v>
      </c>
      <c r="D58" s="99" t="str">
        <f>'2020_1-4-5_Download'!$E$6</f>
        <v>Zuzüge</v>
      </c>
      <c r="E58" s="99" t="str">
        <f>'2020_1-4-5_Download'!$E$7</f>
        <v>Insgesamt</v>
      </c>
      <c r="G58" t="s">
        <v>11</v>
      </c>
      <c r="H58" t="str">
        <f>VLOOKUP(A58,[2]Kreise!$A$2:$C$53,3,FALSE)</f>
        <v>K03153</v>
      </c>
      <c r="I58">
        <f>'2020_1-4-5_Download'!E68</f>
        <v>3065</v>
      </c>
      <c r="J58">
        <f t="shared" si="0"/>
        <v>3065</v>
      </c>
    </row>
    <row r="59" spans="1:10" hidden="1" x14ac:dyDescent="0.25">
      <c r="A59">
        <f>'2020_1-4-5_Download'!B69</f>
        <v>154</v>
      </c>
      <c r="B59">
        <f>'2020_1-4-5_Download'!D69</f>
        <v>2019</v>
      </c>
      <c r="C59" t="str">
        <f>'2020_1-4-5_Download'!C69</f>
        <v>Helmstedt</v>
      </c>
      <c r="D59" s="99" t="str">
        <f>'2020_1-4-5_Download'!$E$6</f>
        <v>Zuzüge</v>
      </c>
      <c r="E59" s="99" t="str">
        <f>'2020_1-4-5_Download'!$E$7</f>
        <v>Insgesamt</v>
      </c>
      <c r="G59" t="s">
        <v>11</v>
      </c>
      <c r="H59" t="str">
        <f>VLOOKUP(A59,[2]Kreise!$A$2:$C$53,3,FALSE)</f>
        <v>K03154</v>
      </c>
      <c r="I59">
        <f>'2020_1-4-5_Download'!E69</f>
        <v>965</v>
      </c>
      <c r="J59">
        <f t="shared" si="0"/>
        <v>965</v>
      </c>
    </row>
    <row r="60" spans="1:10" hidden="1" x14ac:dyDescent="0.25">
      <c r="A60">
        <f>'2020_1-4-5_Download'!B70</f>
        <v>155</v>
      </c>
      <c r="B60">
        <f>'2020_1-4-5_Download'!D70</f>
        <v>2019</v>
      </c>
      <c r="C60" t="str">
        <f>'2020_1-4-5_Download'!C70</f>
        <v>Northeim</v>
      </c>
      <c r="D60" s="99" t="str">
        <f>'2020_1-4-5_Download'!$E$6</f>
        <v>Zuzüge</v>
      </c>
      <c r="E60" s="99" t="str">
        <f>'2020_1-4-5_Download'!$E$7</f>
        <v>Insgesamt</v>
      </c>
      <c r="G60" t="s">
        <v>11</v>
      </c>
      <c r="H60" t="str">
        <f>VLOOKUP(A60,[2]Kreise!$A$2:$C$53,3,FALSE)</f>
        <v>K03155</v>
      </c>
      <c r="I60">
        <f>'2020_1-4-5_Download'!E70</f>
        <v>1021</v>
      </c>
      <c r="J60">
        <f t="shared" si="0"/>
        <v>1021</v>
      </c>
    </row>
    <row r="61" spans="1:10" hidden="1" x14ac:dyDescent="0.25">
      <c r="A61">
        <f>'2020_1-4-5_Download'!B71</f>
        <v>157</v>
      </c>
      <c r="B61">
        <f>'2020_1-4-5_Download'!D71</f>
        <v>2019</v>
      </c>
      <c r="C61" t="str">
        <f>'2020_1-4-5_Download'!C71</f>
        <v>Peine</v>
      </c>
      <c r="D61" s="99" t="str">
        <f>'2020_1-4-5_Download'!$E$6</f>
        <v>Zuzüge</v>
      </c>
      <c r="E61" s="99" t="str">
        <f>'2020_1-4-5_Download'!$E$7</f>
        <v>Insgesamt</v>
      </c>
      <c r="G61" t="s">
        <v>11</v>
      </c>
      <c r="H61" t="str">
        <f>VLOOKUP(A61,[2]Kreise!$A$2:$C$53,3,FALSE)</f>
        <v>K03157</v>
      </c>
      <c r="I61">
        <f>'2020_1-4-5_Download'!E71</f>
        <v>1603</v>
      </c>
      <c r="J61">
        <f t="shared" si="0"/>
        <v>1603</v>
      </c>
    </row>
    <row r="62" spans="1:10" hidden="1" x14ac:dyDescent="0.25">
      <c r="A62">
        <f>'2020_1-4-5_Download'!B72</f>
        <v>158</v>
      </c>
      <c r="B62">
        <f>'2020_1-4-5_Download'!D72</f>
        <v>2019</v>
      </c>
      <c r="C62" t="str">
        <f>'2020_1-4-5_Download'!C72</f>
        <v>Wolfenbüttel</v>
      </c>
      <c r="D62" s="99" t="str">
        <f>'2020_1-4-5_Download'!$E$6</f>
        <v>Zuzüge</v>
      </c>
      <c r="E62" s="99" t="str">
        <f>'2020_1-4-5_Download'!$E$7</f>
        <v>Insgesamt</v>
      </c>
      <c r="G62" t="s">
        <v>11</v>
      </c>
      <c r="H62" t="str">
        <f>VLOOKUP(A62,[2]Kreise!$A$2:$C$53,3,FALSE)</f>
        <v>K03158</v>
      </c>
      <c r="I62">
        <f>'2020_1-4-5_Download'!E72</f>
        <v>841</v>
      </c>
      <c r="J62">
        <f t="shared" si="0"/>
        <v>841</v>
      </c>
    </row>
    <row r="63" spans="1:10" hidden="1" x14ac:dyDescent="0.25">
      <c r="A63">
        <f>'2020_1-4-5_Download'!B73</f>
        <v>159</v>
      </c>
      <c r="B63">
        <f>'2020_1-4-5_Download'!D73</f>
        <v>2019</v>
      </c>
      <c r="C63" t="str">
        <f>'2020_1-4-5_Download'!C73</f>
        <v>Göttingen</v>
      </c>
      <c r="D63" s="99" t="str">
        <f>'2020_1-4-5_Download'!$E$6</f>
        <v>Zuzüge</v>
      </c>
      <c r="E63" s="99" t="str">
        <f>'2020_1-4-5_Download'!$E$7</f>
        <v>Insgesamt</v>
      </c>
      <c r="G63" t="s">
        <v>11</v>
      </c>
      <c r="H63" t="str">
        <f>VLOOKUP(A63,[2]Kreise!$A$2:$C$53,3,FALSE)</f>
        <v>K03159</v>
      </c>
      <c r="I63">
        <f>'2020_1-4-5_Download'!E73</f>
        <v>16693</v>
      </c>
      <c r="J63">
        <f t="shared" si="0"/>
        <v>16693</v>
      </c>
    </row>
    <row r="64" spans="1:10" hidden="1" x14ac:dyDescent="0.25">
      <c r="A64">
        <f>'2020_1-4-5_Download'!B74</f>
        <v>1</v>
      </c>
      <c r="B64">
        <f>'2020_1-4-5_Download'!D74</f>
        <v>2019</v>
      </c>
      <c r="C64" t="str">
        <f>'2020_1-4-5_Download'!C74</f>
        <v>Statistische Region Braunschweig</v>
      </c>
      <c r="D64" s="99" t="str">
        <f>'2020_1-4-5_Download'!$E$6</f>
        <v>Zuzüge</v>
      </c>
      <c r="E64" s="99" t="str">
        <f>'2020_1-4-5_Download'!$E$7</f>
        <v>Insgesamt</v>
      </c>
      <c r="G64" t="s">
        <v>11</v>
      </c>
      <c r="H64" t="str">
        <f>VLOOKUP(A64,[2]Kreise!$A$2:$C$53,3,FALSE)</f>
        <v>K031</v>
      </c>
      <c r="I64">
        <f>'2020_1-4-5_Download'!E74</f>
        <v>34503</v>
      </c>
      <c r="J64">
        <f t="shared" si="0"/>
        <v>34503</v>
      </c>
    </row>
    <row r="65" spans="1:10" hidden="1" x14ac:dyDescent="0.25">
      <c r="A65">
        <f>'2020_1-4-5_Download'!B75</f>
        <v>241</v>
      </c>
      <c r="B65">
        <f>'2020_1-4-5_Download'!D75</f>
        <v>2019</v>
      </c>
      <c r="C65" t="str">
        <f>'2020_1-4-5_Download'!C75</f>
        <v>Hannover  Region</v>
      </c>
      <c r="D65" s="99" t="str">
        <f>'2020_1-4-5_Download'!$E$6</f>
        <v>Zuzüge</v>
      </c>
      <c r="E65" s="99" t="str">
        <f>'2020_1-4-5_Download'!$E$7</f>
        <v>Insgesamt</v>
      </c>
      <c r="G65" t="s">
        <v>11</v>
      </c>
      <c r="H65" t="str">
        <f>VLOOKUP(A65,[2]Kreise!$A$2:$C$53,3,FALSE)</f>
        <v>K03241</v>
      </c>
      <c r="I65">
        <f>'2020_1-4-5_Download'!E75</f>
        <v>18400</v>
      </c>
      <c r="J65">
        <f t="shared" si="0"/>
        <v>18400</v>
      </c>
    </row>
    <row r="66" spans="1:10" hidden="1" x14ac:dyDescent="0.25">
      <c r="A66">
        <f>'2020_1-4-5_Download'!B76</f>
        <v>241001</v>
      </c>
      <c r="B66">
        <f>'2020_1-4-5_Download'!D76</f>
        <v>2019</v>
      </c>
      <c r="C66" t="str">
        <f>'2020_1-4-5_Download'!C76</f>
        <v>dav. Hannover  Lhst.</v>
      </c>
      <c r="D66" s="99" t="str">
        <f>'2020_1-4-5_Download'!$E$6</f>
        <v>Zuzüge</v>
      </c>
      <c r="E66" s="99" t="str">
        <f>'2020_1-4-5_Download'!$E$7</f>
        <v>Insgesamt</v>
      </c>
      <c r="G66" t="s">
        <v>11</v>
      </c>
      <c r="H66" t="str">
        <f>VLOOKUP(A66,[2]Kreise!$A$2:$C$53,3,FALSE)</f>
        <v>K03241001</v>
      </c>
      <c r="I66">
        <f>'2020_1-4-5_Download'!E76</f>
        <v>10855</v>
      </c>
      <c r="J66">
        <f t="shared" si="0"/>
        <v>10855</v>
      </c>
    </row>
    <row r="67" spans="1:10" hidden="1" x14ac:dyDescent="0.25">
      <c r="A67">
        <f>'2020_1-4-5_Download'!B77</f>
        <v>241999</v>
      </c>
      <c r="B67">
        <f>'2020_1-4-5_Download'!D77</f>
        <v>2019</v>
      </c>
      <c r="C67" t="str">
        <f>'2020_1-4-5_Download'!C77</f>
        <v>dav. Hannover  Umland</v>
      </c>
      <c r="D67" s="99" t="str">
        <f>'2020_1-4-5_Download'!$E$6</f>
        <v>Zuzüge</v>
      </c>
      <c r="E67" s="99" t="str">
        <f>'2020_1-4-5_Download'!$E$7</f>
        <v>Insgesamt</v>
      </c>
      <c r="G67" t="s">
        <v>11</v>
      </c>
      <c r="H67" t="str">
        <f>VLOOKUP(A67,[2]Kreise!$A$2:$C$53,3,FALSE)</f>
        <v>K03241999</v>
      </c>
      <c r="I67">
        <f>'2020_1-4-5_Download'!E77</f>
        <v>7545</v>
      </c>
      <c r="J67">
        <f t="shared" ref="J67:J130" si="1">I67</f>
        <v>7545</v>
      </c>
    </row>
    <row r="68" spans="1:10" hidden="1" x14ac:dyDescent="0.25">
      <c r="A68">
        <f>'2020_1-4-5_Download'!B78</f>
        <v>251</v>
      </c>
      <c r="B68">
        <f>'2020_1-4-5_Download'!D78</f>
        <v>2019</v>
      </c>
      <c r="C68" t="str">
        <f>'2020_1-4-5_Download'!C78</f>
        <v>Diepholz</v>
      </c>
      <c r="D68" s="99" t="str">
        <f>'2020_1-4-5_Download'!$E$6</f>
        <v>Zuzüge</v>
      </c>
      <c r="E68" s="99" t="str">
        <f>'2020_1-4-5_Download'!$E$7</f>
        <v>Insgesamt</v>
      </c>
      <c r="G68" t="s">
        <v>11</v>
      </c>
      <c r="H68" t="str">
        <f>VLOOKUP(A68,[2]Kreise!$A$2:$C$53,3,FALSE)</f>
        <v>K03251</v>
      </c>
      <c r="I68">
        <f>'2020_1-4-5_Download'!E78</f>
        <v>3473</v>
      </c>
      <c r="J68">
        <f t="shared" si="1"/>
        <v>3473</v>
      </c>
    </row>
    <row r="69" spans="1:10" hidden="1" x14ac:dyDescent="0.25">
      <c r="A69">
        <f>'2020_1-4-5_Download'!B79</f>
        <v>252</v>
      </c>
      <c r="B69">
        <f>'2020_1-4-5_Download'!D79</f>
        <v>2019</v>
      </c>
      <c r="C69" t="str">
        <f>'2020_1-4-5_Download'!C79</f>
        <v>Hameln-Pyrmont</v>
      </c>
      <c r="D69" s="99" t="str">
        <f>'2020_1-4-5_Download'!$E$6</f>
        <v>Zuzüge</v>
      </c>
      <c r="E69" s="99" t="str">
        <f>'2020_1-4-5_Download'!$E$7</f>
        <v>Insgesamt</v>
      </c>
      <c r="G69" t="s">
        <v>11</v>
      </c>
      <c r="H69" t="str">
        <f>VLOOKUP(A69,[2]Kreise!$A$2:$C$53,3,FALSE)</f>
        <v>K03252</v>
      </c>
      <c r="I69">
        <f>'2020_1-4-5_Download'!E79</f>
        <v>1923</v>
      </c>
      <c r="J69">
        <f t="shared" si="1"/>
        <v>1923</v>
      </c>
    </row>
    <row r="70" spans="1:10" hidden="1" x14ac:dyDescent="0.25">
      <c r="A70">
        <f>'2020_1-4-5_Download'!B80</f>
        <v>254</v>
      </c>
      <c r="B70">
        <f>'2020_1-4-5_Download'!D80</f>
        <v>2019</v>
      </c>
      <c r="C70" t="str">
        <f>'2020_1-4-5_Download'!C80</f>
        <v>Hildesheim</v>
      </c>
      <c r="D70" s="99" t="str">
        <f>'2020_1-4-5_Download'!$E$6</f>
        <v>Zuzüge</v>
      </c>
      <c r="E70" s="99" t="str">
        <f>'2020_1-4-5_Download'!$E$7</f>
        <v>Insgesamt</v>
      </c>
      <c r="G70" t="s">
        <v>11</v>
      </c>
      <c r="H70" t="str">
        <f>VLOOKUP(A70,[2]Kreise!$A$2:$C$53,3,FALSE)</f>
        <v>K03254</v>
      </c>
      <c r="I70">
        <f>'2020_1-4-5_Download'!E80</f>
        <v>3060</v>
      </c>
      <c r="J70">
        <f t="shared" si="1"/>
        <v>3060</v>
      </c>
    </row>
    <row r="71" spans="1:10" hidden="1" x14ac:dyDescent="0.25">
      <c r="A71">
        <f>'2020_1-4-5_Download'!B81</f>
        <v>255</v>
      </c>
      <c r="B71">
        <f>'2020_1-4-5_Download'!D81</f>
        <v>2019</v>
      </c>
      <c r="C71" t="str">
        <f>'2020_1-4-5_Download'!C81</f>
        <v>Holzminden</v>
      </c>
      <c r="D71" s="99" t="str">
        <f>'2020_1-4-5_Download'!$E$6</f>
        <v>Zuzüge</v>
      </c>
      <c r="E71" s="99" t="str">
        <f>'2020_1-4-5_Download'!$E$7</f>
        <v>Insgesamt</v>
      </c>
      <c r="G71" t="s">
        <v>11</v>
      </c>
      <c r="H71" t="str">
        <f>VLOOKUP(A71,[2]Kreise!$A$2:$C$53,3,FALSE)</f>
        <v>K03255</v>
      </c>
      <c r="I71">
        <f>'2020_1-4-5_Download'!E81</f>
        <v>812</v>
      </c>
      <c r="J71">
        <f t="shared" si="1"/>
        <v>812</v>
      </c>
    </row>
    <row r="72" spans="1:10" hidden="1" x14ac:dyDescent="0.25">
      <c r="A72">
        <f>'2020_1-4-5_Download'!B82</f>
        <v>256</v>
      </c>
      <c r="B72">
        <f>'2020_1-4-5_Download'!D82</f>
        <v>2019</v>
      </c>
      <c r="C72" t="str">
        <f>'2020_1-4-5_Download'!C82</f>
        <v>Nienburg (Weser)</v>
      </c>
      <c r="D72" s="99" t="str">
        <f>'2020_1-4-5_Download'!$E$6</f>
        <v>Zuzüge</v>
      </c>
      <c r="E72" s="99" t="str">
        <f>'2020_1-4-5_Download'!$E$7</f>
        <v>Insgesamt</v>
      </c>
      <c r="G72" t="s">
        <v>11</v>
      </c>
      <c r="H72" t="str">
        <f>VLOOKUP(A72,[2]Kreise!$A$2:$C$53,3,FALSE)</f>
        <v>K03256</v>
      </c>
      <c r="I72">
        <f>'2020_1-4-5_Download'!E82</f>
        <v>2845</v>
      </c>
      <c r="J72">
        <f t="shared" si="1"/>
        <v>2845</v>
      </c>
    </row>
    <row r="73" spans="1:10" hidden="1" x14ac:dyDescent="0.25">
      <c r="A73">
        <f>'2020_1-4-5_Download'!B83</f>
        <v>257</v>
      </c>
      <c r="B73">
        <f>'2020_1-4-5_Download'!D83</f>
        <v>2019</v>
      </c>
      <c r="C73" t="str">
        <f>'2020_1-4-5_Download'!C83</f>
        <v>Schaumburg</v>
      </c>
      <c r="D73" s="99" t="str">
        <f>'2020_1-4-5_Download'!$E$6</f>
        <v>Zuzüge</v>
      </c>
      <c r="E73" s="99" t="str">
        <f>'2020_1-4-5_Download'!$E$7</f>
        <v>Insgesamt</v>
      </c>
      <c r="G73" t="s">
        <v>11</v>
      </c>
      <c r="H73" t="str">
        <f>VLOOKUP(A73,[2]Kreise!$A$2:$C$53,3,FALSE)</f>
        <v>K03257</v>
      </c>
      <c r="I73">
        <f>'2020_1-4-5_Download'!E83</f>
        <v>1828</v>
      </c>
      <c r="J73">
        <f t="shared" si="1"/>
        <v>1828</v>
      </c>
    </row>
    <row r="74" spans="1:10" hidden="1" x14ac:dyDescent="0.25">
      <c r="A74">
        <f>'2020_1-4-5_Download'!B84</f>
        <v>2</v>
      </c>
      <c r="B74">
        <f>'2020_1-4-5_Download'!D84</f>
        <v>2019</v>
      </c>
      <c r="C74" t="str">
        <f>'2020_1-4-5_Download'!C84</f>
        <v>Statistische Region Hannover</v>
      </c>
      <c r="D74" s="99" t="str">
        <f>'2020_1-4-5_Download'!$E$6</f>
        <v>Zuzüge</v>
      </c>
      <c r="E74" s="99" t="str">
        <f>'2020_1-4-5_Download'!$E$7</f>
        <v>Insgesamt</v>
      </c>
      <c r="G74" t="s">
        <v>11</v>
      </c>
      <c r="H74" t="str">
        <f>VLOOKUP(A74,[2]Kreise!$A$2:$C$53,3,FALSE)</f>
        <v>K032</v>
      </c>
      <c r="I74">
        <f>'2020_1-4-5_Download'!E84</f>
        <v>32341</v>
      </c>
      <c r="J74">
        <f t="shared" si="1"/>
        <v>32341</v>
      </c>
    </row>
    <row r="75" spans="1:10" hidden="1" x14ac:dyDescent="0.25">
      <c r="A75">
        <f>'2020_1-4-5_Download'!B85</f>
        <v>351</v>
      </c>
      <c r="B75">
        <f>'2020_1-4-5_Download'!D85</f>
        <v>2019</v>
      </c>
      <c r="C75" t="str">
        <f>'2020_1-4-5_Download'!C85</f>
        <v>Celle</v>
      </c>
      <c r="D75" s="99" t="str">
        <f>'2020_1-4-5_Download'!$E$6</f>
        <v>Zuzüge</v>
      </c>
      <c r="E75" s="99" t="str">
        <f>'2020_1-4-5_Download'!$E$7</f>
        <v>Insgesamt</v>
      </c>
      <c r="G75" t="s">
        <v>11</v>
      </c>
      <c r="H75" t="str">
        <f>VLOOKUP(A75,[2]Kreise!$A$2:$C$53,3,FALSE)</f>
        <v>K03351</v>
      </c>
      <c r="I75">
        <f>'2020_1-4-5_Download'!E85</f>
        <v>2366</v>
      </c>
      <c r="J75">
        <f t="shared" si="1"/>
        <v>2366</v>
      </c>
    </row>
    <row r="76" spans="1:10" hidden="1" x14ac:dyDescent="0.25">
      <c r="A76">
        <f>'2020_1-4-5_Download'!B86</f>
        <v>352</v>
      </c>
      <c r="B76">
        <f>'2020_1-4-5_Download'!D86</f>
        <v>2019</v>
      </c>
      <c r="C76" t="str">
        <f>'2020_1-4-5_Download'!C86</f>
        <v>Cuxhaven</v>
      </c>
      <c r="D76" s="99" t="str">
        <f>'2020_1-4-5_Download'!$E$6</f>
        <v>Zuzüge</v>
      </c>
      <c r="E76" s="99" t="str">
        <f>'2020_1-4-5_Download'!$E$7</f>
        <v>Insgesamt</v>
      </c>
      <c r="G76" t="s">
        <v>11</v>
      </c>
      <c r="H76" t="str">
        <f>VLOOKUP(A76,[2]Kreise!$A$2:$C$53,3,FALSE)</f>
        <v>K03352</v>
      </c>
      <c r="I76">
        <f>'2020_1-4-5_Download'!E86</f>
        <v>1871</v>
      </c>
      <c r="J76">
        <f t="shared" si="1"/>
        <v>1871</v>
      </c>
    </row>
    <row r="77" spans="1:10" hidden="1" x14ac:dyDescent="0.25">
      <c r="A77">
        <f>'2020_1-4-5_Download'!B87</f>
        <v>353</v>
      </c>
      <c r="B77">
        <f>'2020_1-4-5_Download'!D87</f>
        <v>2019</v>
      </c>
      <c r="C77" t="str">
        <f>'2020_1-4-5_Download'!C87</f>
        <v>Harburg</v>
      </c>
      <c r="D77" s="99" t="str">
        <f>'2020_1-4-5_Download'!$E$6</f>
        <v>Zuzüge</v>
      </c>
      <c r="E77" s="99" t="str">
        <f>'2020_1-4-5_Download'!$E$7</f>
        <v>Insgesamt</v>
      </c>
      <c r="G77" t="s">
        <v>11</v>
      </c>
      <c r="H77" t="str">
        <f>VLOOKUP(A77,[2]Kreise!$A$2:$C$53,3,FALSE)</f>
        <v>K03353</v>
      </c>
      <c r="I77">
        <f>'2020_1-4-5_Download'!E87</f>
        <v>3909</v>
      </c>
      <c r="J77">
        <f t="shared" si="1"/>
        <v>3909</v>
      </c>
    </row>
    <row r="78" spans="1:10" hidden="1" x14ac:dyDescent="0.25">
      <c r="A78">
        <f>'2020_1-4-5_Download'!B88</f>
        <v>354</v>
      </c>
      <c r="B78">
        <f>'2020_1-4-5_Download'!D88</f>
        <v>2019</v>
      </c>
      <c r="C78" t="str">
        <f>'2020_1-4-5_Download'!C88</f>
        <v>Lüchow-Dannenberg</v>
      </c>
      <c r="D78" s="99" t="str">
        <f>'2020_1-4-5_Download'!$E$6</f>
        <v>Zuzüge</v>
      </c>
      <c r="E78" s="99" t="str">
        <f>'2020_1-4-5_Download'!$E$7</f>
        <v>Insgesamt</v>
      </c>
      <c r="G78" t="s">
        <v>11</v>
      </c>
      <c r="H78" t="str">
        <f>VLOOKUP(A78,[2]Kreise!$A$2:$C$53,3,FALSE)</f>
        <v>K03354</v>
      </c>
      <c r="I78">
        <f>'2020_1-4-5_Download'!E88</f>
        <v>521</v>
      </c>
      <c r="J78">
        <f t="shared" si="1"/>
        <v>521</v>
      </c>
    </row>
    <row r="79" spans="1:10" hidden="1" x14ac:dyDescent="0.25">
      <c r="A79">
        <f>'2020_1-4-5_Download'!B89</f>
        <v>355</v>
      </c>
      <c r="B79">
        <f>'2020_1-4-5_Download'!D89</f>
        <v>2019</v>
      </c>
      <c r="C79" t="str">
        <f>'2020_1-4-5_Download'!C89</f>
        <v>Lüneburg</v>
      </c>
      <c r="D79" s="99" t="str">
        <f>'2020_1-4-5_Download'!$E$6</f>
        <v>Zuzüge</v>
      </c>
      <c r="E79" s="99" t="str">
        <f>'2020_1-4-5_Download'!$E$7</f>
        <v>Insgesamt</v>
      </c>
      <c r="G79" t="s">
        <v>11</v>
      </c>
      <c r="H79" t="str">
        <f>VLOOKUP(A79,[2]Kreise!$A$2:$C$53,3,FALSE)</f>
        <v>K03355</v>
      </c>
      <c r="I79">
        <f>'2020_1-4-5_Download'!E89</f>
        <v>2212</v>
      </c>
      <c r="J79">
        <f t="shared" si="1"/>
        <v>2212</v>
      </c>
    </row>
    <row r="80" spans="1:10" hidden="1" x14ac:dyDescent="0.25">
      <c r="A80">
        <f>'2020_1-4-5_Download'!B90</f>
        <v>356</v>
      </c>
      <c r="B80">
        <f>'2020_1-4-5_Download'!D90</f>
        <v>2019</v>
      </c>
      <c r="C80" t="str">
        <f>'2020_1-4-5_Download'!C90</f>
        <v>Osterholz</v>
      </c>
      <c r="D80" s="99" t="str">
        <f>'2020_1-4-5_Download'!$E$6</f>
        <v>Zuzüge</v>
      </c>
      <c r="E80" s="99" t="str">
        <f>'2020_1-4-5_Download'!$E$7</f>
        <v>Insgesamt</v>
      </c>
      <c r="G80" t="s">
        <v>11</v>
      </c>
      <c r="H80" t="str">
        <f>VLOOKUP(A80,[2]Kreise!$A$2:$C$53,3,FALSE)</f>
        <v>K03356</v>
      </c>
      <c r="I80">
        <f>'2020_1-4-5_Download'!E90</f>
        <v>696</v>
      </c>
      <c r="J80">
        <f t="shared" si="1"/>
        <v>696</v>
      </c>
    </row>
    <row r="81" spans="1:10" hidden="1" x14ac:dyDescent="0.25">
      <c r="A81">
        <f>'2020_1-4-5_Download'!B91</f>
        <v>357</v>
      </c>
      <c r="B81">
        <f>'2020_1-4-5_Download'!D91</f>
        <v>2019</v>
      </c>
      <c r="C81" t="str">
        <f>'2020_1-4-5_Download'!C91</f>
        <v>Rotenburg (Wümme)</v>
      </c>
      <c r="D81" s="99" t="str">
        <f>'2020_1-4-5_Download'!$E$6</f>
        <v>Zuzüge</v>
      </c>
      <c r="E81" s="99" t="str">
        <f>'2020_1-4-5_Download'!$E$7</f>
        <v>Insgesamt</v>
      </c>
      <c r="G81" t="s">
        <v>11</v>
      </c>
      <c r="H81" t="str">
        <f>VLOOKUP(A81,[2]Kreise!$A$2:$C$53,3,FALSE)</f>
        <v>K03357</v>
      </c>
      <c r="I81">
        <f>'2020_1-4-5_Download'!E91</f>
        <v>1889</v>
      </c>
      <c r="J81">
        <f t="shared" si="1"/>
        <v>1889</v>
      </c>
    </row>
    <row r="82" spans="1:10" hidden="1" x14ac:dyDescent="0.25">
      <c r="A82">
        <f>'2020_1-4-5_Download'!B92</f>
        <v>358</v>
      </c>
      <c r="B82">
        <f>'2020_1-4-5_Download'!D92</f>
        <v>2019</v>
      </c>
      <c r="C82" t="str">
        <f>'2020_1-4-5_Download'!C92</f>
        <v>Heidekreis</v>
      </c>
      <c r="D82" s="99" t="str">
        <f>'2020_1-4-5_Download'!$E$6</f>
        <v>Zuzüge</v>
      </c>
      <c r="E82" s="99" t="str">
        <f>'2020_1-4-5_Download'!$E$7</f>
        <v>Insgesamt</v>
      </c>
      <c r="G82" t="s">
        <v>11</v>
      </c>
      <c r="H82" t="str">
        <f>VLOOKUP(A82,[2]Kreise!$A$2:$C$53,3,FALSE)</f>
        <v>K03358</v>
      </c>
      <c r="I82">
        <f>'2020_1-4-5_Download'!E92</f>
        <v>6278</v>
      </c>
      <c r="J82">
        <f t="shared" si="1"/>
        <v>6278</v>
      </c>
    </row>
    <row r="83" spans="1:10" hidden="1" x14ac:dyDescent="0.25">
      <c r="A83">
        <f>'2020_1-4-5_Download'!B93</f>
        <v>359</v>
      </c>
      <c r="B83">
        <f>'2020_1-4-5_Download'!D93</f>
        <v>2019</v>
      </c>
      <c r="C83" t="str">
        <f>'2020_1-4-5_Download'!C93</f>
        <v>Stade</v>
      </c>
      <c r="D83" s="99" t="str">
        <f>'2020_1-4-5_Download'!$E$6</f>
        <v>Zuzüge</v>
      </c>
      <c r="E83" s="99" t="str">
        <f>'2020_1-4-5_Download'!$E$7</f>
        <v>Insgesamt</v>
      </c>
      <c r="G83" t="s">
        <v>11</v>
      </c>
      <c r="H83" t="str">
        <f>VLOOKUP(A83,[2]Kreise!$A$2:$C$53,3,FALSE)</f>
        <v>K03359</v>
      </c>
      <c r="I83">
        <f>'2020_1-4-5_Download'!E93</f>
        <v>3345</v>
      </c>
      <c r="J83">
        <f t="shared" si="1"/>
        <v>3345</v>
      </c>
    </row>
    <row r="84" spans="1:10" hidden="1" x14ac:dyDescent="0.25">
      <c r="A84">
        <f>'2020_1-4-5_Download'!B94</f>
        <v>360</v>
      </c>
      <c r="B84">
        <f>'2020_1-4-5_Download'!D94</f>
        <v>2019</v>
      </c>
      <c r="C84" t="str">
        <f>'2020_1-4-5_Download'!C94</f>
        <v>Uelzen</v>
      </c>
      <c r="D84" s="99" t="str">
        <f>'2020_1-4-5_Download'!$E$6</f>
        <v>Zuzüge</v>
      </c>
      <c r="E84" s="99" t="str">
        <f>'2020_1-4-5_Download'!$E$7</f>
        <v>Insgesamt</v>
      </c>
      <c r="G84" t="s">
        <v>11</v>
      </c>
      <c r="H84" t="str">
        <f>VLOOKUP(A84,[2]Kreise!$A$2:$C$53,3,FALSE)</f>
        <v>K03360</v>
      </c>
      <c r="I84">
        <f>'2020_1-4-5_Download'!E94</f>
        <v>1020</v>
      </c>
      <c r="J84">
        <f t="shared" si="1"/>
        <v>1020</v>
      </c>
    </row>
    <row r="85" spans="1:10" hidden="1" x14ac:dyDescent="0.25">
      <c r="A85">
        <f>'2020_1-4-5_Download'!B95</f>
        <v>361</v>
      </c>
      <c r="B85">
        <f>'2020_1-4-5_Download'!D95</f>
        <v>2019</v>
      </c>
      <c r="C85" t="str">
        <f>'2020_1-4-5_Download'!C95</f>
        <v>Verden</v>
      </c>
      <c r="D85" s="99" t="str">
        <f>'2020_1-4-5_Download'!$E$6</f>
        <v>Zuzüge</v>
      </c>
      <c r="E85" s="99" t="str">
        <f>'2020_1-4-5_Download'!$E$7</f>
        <v>Insgesamt</v>
      </c>
      <c r="G85" t="s">
        <v>11</v>
      </c>
      <c r="H85" t="str">
        <f>VLOOKUP(A85,[2]Kreise!$A$2:$C$53,3,FALSE)</f>
        <v>K03361</v>
      </c>
      <c r="I85">
        <f>'2020_1-4-5_Download'!E95</f>
        <v>1482</v>
      </c>
      <c r="J85">
        <f t="shared" si="1"/>
        <v>1482</v>
      </c>
    </row>
    <row r="86" spans="1:10" hidden="1" x14ac:dyDescent="0.25">
      <c r="A86">
        <f>'2020_1-4-5_Download'!B96</f>
        <v>3</v>
      </c>
      <c r="B86">
        <f>'2020_1-4-5_Download'!D96</f>
        <v>2019</v>
      </c>
      <c r="C86" t="str">
        <f>'2020_1-4-5_Download'!C96</f>
        <v>Statistische Region Lüneburg</v>
      </c>
      <c r="D86" s="99" t="str">
        <f>'2020_1-4-5_Download'!$E$6</f>
        <v>Zuzüge</v>
      </c>
      <c r="E86" s="99" t="str">
        <f>'2020_1-4-5_Download'!$E$7</f>
        <v>Insgesamt</v>
      </c>
      <c r="G86" t="s">
        <v>11</v>
      </c>
      <c r="H86" t="str">
        <f>VLOOKUP(A86,[2]Kreise!$A$2:$C$53,3,FALSE)</f>
        <v>K033</v>
      </c>
      <c r="I86">
        <f>'2020_1-4-5_Download'!E96</f>
        <v>25589</v>
      </c>
      <c r="J86">
        <f t="shared" si="1"/>
        <v>25589</v>
      </c>
    </row>
    <row r="87" spans="1:10" hidden="1" x14ac:dyDescent="0.25">
      <c r="A87">
        <f>'2020_1-4-5_Download'!B97</f>
        <v>401</v>
      </c>
      <c r="B87">
        <f>'2020_1-4-5_Download'!D97</f>
        <v>2019</v>
      </c>
      <c r="C87" t="str">
        <f>'2020_1-4-5_Download'!C97</f>
        <v>Delmenhorst  Stadt</v>
      </c>
      <c r="D87" s="99" t="str">
        <f>'2020_1-4-5_Download'!$E$6</f>
        <v>Zuzüge</v>
      </c>
      <c r="E87" s="99" t="str">
        <f>'2020_1-4-5_Download'!$E$7</f>
        <v>Insgesamt</v>
      </c>
      <c r="G87" t="s">
        <v>11</v>
      </c>
      <c r="H87" t="str">
        <f>VLOOKUP(A87,[2]Kreise!$A$2:$C$53,3,FALSE)</f>
        <v>K03401</v>
      </c>
      <c r="I87">
        <f>'2020_1-4-5_Download'!E97</f>
        <v>1633</v>
      </c>
      <c r="J87">
        <f t="shared" si="1"/>
        <v>1633</v>
      </c>
    </row>
    <row r="88" spans="1:10" hidden="1" x14ac:dyDescent="0.25">
      <c r="A88">
        <f>'2020_1-4-5_Download'!B98</f>
        <v>402</v>
      </c>
      <c r="B88">
        <f>'2020_1-4-5_Download'!D98</f>
        <v>2019</v>
      </c>
      <c r="C88" t="str">
        <f>'2020_1-4-5_Download'!C98</f>
        <v>Emden  Stadt</v>
      </c>
      <c r="D88" s="99" t="str">
        <f>'2020_1-4-5_Download'!$E$6</f>
        <v>Zuzüge</v>
      </c>
      <c r="E88" s="99" t="str">
        <f>'2020_1-4-5_Download'!$E$7</f>
        <v>Insgesamt</v>
      </c>
      <c r="G88" t="s">
        <v>11</v>
      </c>
      <c r="H88" t="str">
        <f>VLOOKUP(A88,[2]Kreise!$A$2:$C$53,3,FALSE)</f>
        <v>K03402</v>
      </c>
      <c r="I88">
        <f>'2020_1-4-5_Download'!E98</f>
        <v>742</v>
      </c>
      <c r="J88">
        <f t="shared" si="1"/>
        <v>742</v>
      </c>
    </row>
    <row r="89" spans="1:10" hidden="1" x14ac:dyDescent="0.25">
      <c r="A89">
        <f>'2020_1-4-5_Download'!B99</f>
        <v>403</v>
      </c>
      <c r="B89">
        <f>'2020_1-4-5_Download'!D99</f>
        <v>2019</v>
      </c>
      <c r="C89" t="str">
        <f>'2020_1-4-5_Download'!C99</f>
        <v>Oldenburg(Oldb)  Stadt</v>
      </c>
      <c r="D89" s="99" t="str">
        <f>'2020_1-4-5_Download'!$E$6</f>
        <v>Zuzüge</v>
      </c>
      <c r="E89" s="99" t="str">
        <f>'2020_1-4-5_Download'!$E$7</f>
        <v>Insgesamt</v>
      </c>
      <c r="G89" t="s">
        <v>11</v>
      </c>
      <c r="H89" t="str">
        <f>VLOOKUP(A89,[2]Kreise!$A$2:$C$53,3,FALSE)</f>
        <v>K03403</v>
      </c>
      <c r="I89">
        <f>'2020_1-4-5_Download'!E99</f>
        <v>2794</v>
      </c>
      <c r="J89">
        <f t="shared" si="1"/>
        <v>2794</v>
      </c>
    </row>
    <row r="90" spans="1:10" hidden="1" x14ac:dyDescent="0.25">
      <c r="A90">
        <f>'2020_1-4-5_Download'!B100</f>
        <v>404</v>
      </c>
      <c r="B90">
        <f>'2020_1-4-5_Download'!D100</f>
        <v>2019</v>
      </c>
      <c r="C90" t="str">
        <f>'2020_1-4-5_Download'!C100</f>
        <v>Osnabrück  Stadt</v>
      </c>
      <c r="D90" s="99" t="str">
        <f>'2020_1-4-5_Download'!$E$6</f>
        <v>Zuzüge</v>
      </c>
      <c r="E90" s="99" t="str">
        <f>'2020_1-4-5_Download'!$E$7</f>
        <v>Insgesamt</v>
      </c>
      <c r="G90" t="s">
        <v>11</v>
      </c>
      <c r="H90" t="str">
        <f>VLOOKUP(A90,[2]Kreise!$A$2:$C$53,3,FALSE)</f>
        <v>K03404</v>
      </c>
      <c r="I90">
        <f>'2020_1-4-5_Download'!E100</f>
        <v>2650</v>
      </c>
      <c r="J90">
        <f t="shared" si="1"/>
        <v>2650</v>
      </c>
    </row>
    <row r="91" spans="1:10" hidden="1" x14ac:dyDescent="0.25">
      <c r="A91">
        <f>'2020_1-4-5_Download'!B101</f>
        <v>405</v>
      </c>
      <c r="B91">
        <f>'2020_1-4-5_Download'!D101</f>
        <v>2019</v>
      </c>
      <c r="C91" t="str">
        <f>'2020_1-4-5_Download'!C101</f>
        <v>Wilhelmshaven  Stadt</v>
      </c>
      <c r="D91" s="99" t="str">
        <f>'2020_1-4-5_Download'!$E$6</f>
        <v>Zuzüge</v>
      </c>
      <c r="E91" s="99" t="str">
        <f>'2020_1-4-5_Download'!$E$7</f>
        <v>Insgesamt</v>
      </c>
      <c r="G91" t="s">
        <v>11</v>
      </c>
      <c r="H91" t="str">
        <f>VLOOKUP(A91,[2]Kreise!$A$2:$C$53,3,FALSE)</f>
        <v>K03405</v>
      </c>
      <c r="I91">
        <f>'2020_1-4-5_Download'!E101</f>
        <v>1550</v>
      </c>
      <c r="J91">
        <f t="shared" si="1"/>
        <v>1550</v>
      </c>
    </row>
    <row r="92" spans="1:10" hidden="1" x14ac:dyDescent="0.25">
      <c r="A92">
        <f>'2020_1-4-5_Download'!B102</f>
        <v>451</v>
      </c>
      <c r="B92">
        <f>'2020_1-4-5_Download'!D102</f>
        <v>2019</v>
      </c>
      <c r="C92" t="str">
        <f>'2020_1-4-5_Download'!C102</f>
        <v>Ammerland</v>
      </c>
      <c r="D92" s="99" t="str">
        <f>'2020_1-4-5_Download'!$E$6</f>
        <v>Zuzüge</v>
      </c>
      <c r="E92" s="99" t="str">
        <f>'2020_1-4-5_Download'!$E$7</f>
        <v>Insgesamt</v>
      </c>
      <c r="G92" t="s">
        <v>11</v>
      </c>
      <c r="H92" t="str">
        <f>VLOOKUP(A92,[2]Kreise!$A$2:$C$53,3,FALSE)</f>
        <v>K03451</v>
      </c>
      <c r="I92">
        <f>'2020_1-4-5_Download'!E102</f>
        <v>1900</v>
      </c>
      <c r="J92">
        <f t="shared" si="1"/>
        <v>1900</v>
      </c>
    </row>
    <row r="93" spans="1:10" hidden="1" x14ac:dyDescent="0.25">
      <c r="A93">
        <f>'2020_1-4-5_Download'!B103</f>
        <v>452</v>
      </c>
      <c r="B93">
        <f>'2020_1-4-5_Download'!D103</f>
        <v>2019</v>
      </c>
      <c r="C93" t="str">
        <f>'2020_1-4-5_Download'!C103</f>
        <v>Aurich</v>
      </c>
      <c r="D93" s="99" t="str">
        <f>'2020_1-4-5_Download'!$E$6</f>
        <v>Zuzüge</v>
      </c>
      <c r="E93" s="99" t="str">
        <f>'2020_1-4-5_Download'!$E$7</f>
        <v>Insgesamt</v>
      </c>
      <c r="G93" t="s">
        <v>11</v>
      </c>
      <c r="H93" t="str">
        <f>VLOOKUP(A93,[2]Kreise!$A$2:$C$53,3,FALSE)</f>
        <v>K03452</v>
      </c>
      <c r="I93">
        <f>'2020_1-4-5_Download'!E103</f>
        <v>1925</v>
      </c>
      <c r="J93">
        <f t="shared" si="1"/>
        <v>1925</v>
      </c>
    </row>
    <row r="94" spans="1:10" hidden="1" x14ac:dyDescent="0.25">
      <c r="A94">
        <f>'2020_1-4-5_Download'!B104</f>
        <v>453</v>
      </c>
      <c r="B94">
        <f>'2020_1-4-5_Download'!D104</f>
        <v>2019</v>
      </c>
      <c r="C94" t="str">
        <f>'2020_1-4-5_Download'!C104</f>
        <v>Cloppenburg</v>
      </c>
      <c r="D94" s="99" t="str">
        <f>'2020_1-4-5_Download'!$E$6</f>
        <v>Zuzüge</v>
      </c>
      <c r="E94" s="99" t="str">
        <f>'2020_1-4-5_Download'!$E$7</f>
        <v>Insgesamt</v>
      </c>
      <c r="G94" t="s">
        <v>11</v>
      </c>
      <c r="H94" t="str">
        <f>VLOOKUP(A94,[2]Kreise!$A$2:$C$53,3,FALSE)</f>
        <v>K03453</v>
      </c>
      <c r="I94">
        <f>'2020_1-4-5_Download'!E104</f>
        <v>9970</v>
      </c>
      <c r="J94">
        <f t="shared" si="1"/>
        <v>9970</v>
      </c>
    </row>
    <row r="95" spans="1:10" hidden="1" x14ac:dyDescent="0.25">
      <c r="A95">
        <f>'2020_1-4-5_Download'!B105</f>
        <v>454</v>
      </c>
      <c r="B95">
        <f>'2020_1-4-5_Download'!D105</f>
        <v>2019</v>
      </c>
      <c r="C95" t="str">
        <f>'2020_1-4-5_Download'!C105</f>
        <v>Emsland</v>
      </c>
      <c r="D95" s="99" t="str">
        <f>'2020_1-4-5_Download'!$E$6</f>
        <v>Zuzüge</v>
      </c>
      <c r="E95" s="99" t="str">
        <f>'2020_1-4-5_Download'!$E$7</f>
        <v>Insgesamt</v>
      </c>
      <c r="G95" t="s">
        <v>11</v>
      </c>
      <c r="H95" t="str">
        <f>VLOOKUP(A95,[2]Kreise!$A$2:$C$53,3,FALSE)</f>
        <v>K03454</v>
      </c>
      <c r="I95">
        <f>'2020_1-4-5_Download'!E105</f>
        <v>10377</v>
      </c>
      <c r="J95">
        <f t="shared" si="1"/>
        <v>10377</v>
      </c>
    </row>
    <row r="96" spans="1:10" hidden="1" x14ac:dyDescent="0.25">
      <c r="A96">
        <f>'2020_1-4-5_Download'!B106</f>
        <v>455</v>
      </c>
      <c r="B96">
        <f>'2020_1-4-5_Download'!D106</f>
        <v>2019</v>
      </c>
      <c r="C96" t="str">
        <f>'2020_1-4-5_Download'!C106</f>
        <v>Friesland</v>
      </c>
      <c r="D96" s="99" t="str">
        <f>'2020_1-4-5_Download'!$E$6</f>
        <v>Zuzüge</v>
      </c>
      <c r="E96" s="99" t="str">
        <f>'2020_1-4-5_Download'!$E$7</f>
        <v>Insgesamt</v>
      </c>
      <c r="G96" t="s">
        <v>11</v>
      </c>
      <c r="H96" t="str">
        <f>VLOOKUP(A96,[2]Kreise!$A$2:$C$53,3,FALSE)</f>
        <v>K03455</v>
      </c>
      <c r="I96">
        <f>'2020_1-4-5_Download'!E106</f>
        <v>823</v>
      </c>
      <c r="J96">
        <f t="shared" si="1"/>
        <v>823</v>
      </c>
    </row>
    <row r="97" spans="1:10" hidden="1" x14ac:dyDescent="0.25">
      <c r="A97">
        <f>'2020_1-4-5_Download'!B107</f>
        <v>456</v>
      </c>
      <c r="B97">
        <f>'2020_1-4-5_Download'!D107</f>
        <v>2019</v>
      </c>
      <c r="C97" t="str">
        <f>'2020_1-4-5_Download'!C107</f>
        <v>Grafschaft Bentheim</v>
      </c>
      <c r="D97" s="99" t="str">
        <f>'2020_1-4-5_Download'!$E$6</f>
        <v>Zuzüge</v>
      </c>
      <c r="E97" s="99" t="str">
        <f>'2020_1-4-5_Download'!$E$7</f>
        <v>Insgesamt</v>
      </c>
      <c r="G97" t="s">
        <v>11</v>
      </c>
      <c r="H97" t="str">
        <f>VLOOKUP(A97,[2]Kreise!$A$2:$C$53,3,FALSE)</f>
        <v>K03456</v>
      </c>
      <c r="I97">
        <f>'2020_1-4-5_Download'!E107</f>
        <v>2185</v>
      </c>
      <c r="J97">
        <f t="shared" si="1"/>
        <v>2185</v>
      </c>
    </row>
    <row r="98" spans="1:10" hidden="1" x14ac:dyDescent="0.25">
      <c r="A98">
        <f>'2020_1-4-5_Download'!B108</f>
        <v>457</v>
      </c>
      <c r="B98">
        <f>'2020_1-4-5_Download'!D108</f>
        <v>2019</v>
      </c>
      <c r="C98" t="str">
        <f>'2020_1-4-5_Download'!C108</f>
        <v>Leer</v>
      </c>
      <c r="D98" s="99" t="str">
        <f>'2020_1-4-5_Download'!$E$6</f>
        <v>Zuzüge</v>
      </c>
      <c r="E98" s="99" t="str">
        <f>'2020_1-4-5_Download'!$E$7</f>
        <v>Insgesamt</v>
      </c>
      <c r="G98" t="s">
        <v>11</v>
      </c>
      <c r="H98" t="str">
        <f>VLOOKUP(A98,[2]Kreise!$A$2:$C$53,3,FALSE)</f>
        <v>K03457</v>
      </c>
      <c r="I98">
        <f>'2020_1-4-5_Download'!E108</f>
        <v>2601</v>
      </c>
      <c r="J98">
        <f t="shared" si="1"/>
        <v>2601</v>
      </c>
    </row>
    <row r="99" spans="1:10" hidden="1" x14ac:dyDescent="0.25">
      <c r="A99">
        <f>'2020_1-4-5_Download'!B109</f>
        <v>458</v>
      </c>
      <c r="B99">
        <f>'2020_1-4-5_Download'!D109</f>
        <v>2019</v>
      </c>
      <c r="C99" t="str">
        <f>'2020_1-4-5_Download'!C109</f>
        <v>Oldenburg</v>
      </c>
      <c r="D99" s="99" t="str">
        <f>'2020_1-4-5_Download'!$E$6</f>
        <v>Zuzüge</v>
      </c>
      <c r="E99" s="99" t="str">
        <f>'2020_1-4-5_Download'!$E$7</f>
        <v>Insgesamt</v>
      </c>
      <c r="G99" t="s">
        <v>11</v>
      </c>
      <c r="H99" t="str">
        <f>VLOOKUP(A99,[2]Kreise!$A$2:$C$53,3,FALSE)</f>
        <v>K03458</v>
      </c>
      <c r="I99">
        <f>'2020_1-4-5_Download'!E109</f>
        <v>5014</v>
      </c>
      <c r="J99">
        <f t="shared" si="1"/>
        <v>5014</v>
      </c>
    </row>
    <row r="100" spans="1:10" hidden="1" x14ac:dyDescent="0.25">
      <c r="A100">
        <f>'2020_1-4-5_Download'!B110</f>
        <v>459</v>
      </c>
      <c r="B100">
        <f>'2020_1-4-5_Download'!D110</f>
        <v>2019</v>
      </c>
      <c r="C100" t="str">
        <f>'2020_1-4-5_Download'!C110</f>
        <v>Osnabrück</v>
      </c>
      <c r="D100" s="99" t="str">
        <f>'2020_1-4-5_Download'!$E$6</f>
        <v>Zuzüge</v>
      </c>
      <c r="E100" s="99" t="str">
        <f>'2020_1-4-5_Download'!$E$7</f>
        <v>Insgesamt</v>
      </c>
      <c r="G100" t="s">
        <v>11</v>
      </c>
      <c r="H100" t="str">
        <f>VLOOKUP(A100,[2]Kreise!$A$2:$C$53,3,FALSE)</f>
        <v>K03459</v>
      </c>
      <c r="I100">
        <f>'2020_1-4-5_Download'!E110</f>
        <v>8425</v>
      </c>
      <c r="J100">
        <f t="shared" si="1"/>
        <v>8425</v>
      </c>
    </row>
    <row r="101" spans="1:10" hidden="1" x14ac:dyDescent="0.25">
      <c r="A101">
        <f>'2020_1-4-5_Download'!B111</f>
        <v>460</v>
      </c>
      <c r="B101">
        <f>'2020_1-4-5_Download'!D111</f>
        <v>2019</v>
      </c>
      <c r="C101" t="str">
        <f>'2020_1-4-5_Download'!C111</f>
        <v>Vechta</v>
      </c>
      <c r="D101" s="99" t="str">
        <f>'2020_1-4-5_Download'!$E$6</f>
        <v>Zuzüge</v>
      </c>
      <c r="E101" s="99" t="str">
        <f>'2020_1-4-5_Download'!$E$7</f>
        <v>Insgesamt</v>
      </c>
      <c r="G101" t="s">
        <v>11</v>
      </c>
      <c r="H101" t="str">
        <f>VLOOKUP(A101,[2]Kreise!$A$2:$C$53,3,FALSE)</f>
        <v>K03460</v>
      </c>
      <c r="I101">
        <f>'2020_1-4-5_Download'!E111</f>
        <v>4323</v>
      </c>
      <c r="J101">
        <f t="shared" si="1"/>
        <v>4323</v>
      </c>
    </row>
    <row r="102" spans="1:10" hidden="1" x14ac:dyDescent="0.25">
      <c r="A102">
        <f>'2020_1-4-5_Download'!B112</f>
        <v>461</v>
      </c>
      <c r="B102">
        <f>'2020_1-4-5_Download'!D112</f>
        <v>2019</v>
      </c>
      <c r="C102" t="str">
        <f>'2020_1-4-5_Download'!C112</f>
        <v>Wesermarsch</v>
      </c>
      <c r="D102" s="99" t="str">
        <f>'2020_1-4-5_Download'!$E$6</f>
        <v>Zuzüge</v>
      </c>
      <c r="E102" s="99" t="str">
        <f>'2020_1-4-5_Download'!$E$7</f>
        <v>Insgesamt</v>
      </c>
      <c r="G102" t="s">
        <v>11</v>
      </c>
      <c r="H102" t="str">
        <f>VLOOKUP(A102,[2]Kreise!$A$2:$C$53,3,FALSE)</f>
        <v>K03461</v>
      </c>
      <c r="I102">
        <f>'2020_1-4-5_Download'!E112</f>
        <v>1214</v>
      </c>
      <c r="J102">
        <f t="shared" si="1"/>
        <v>1214</v>
      </c>
    </row>
    <row r="103" spans="1:10" hidden="1" x14ac:dyDescent="0.25">
      <c r="A103">
        <f>'2020_1-4-5_Download'!B113</f>
        <v>462</v>
      </c>
      <c r="B103">
        <f>'2020_1-4-5_Download'!D113</f>
        <v>2019</v>
      </c>
      <c r="C103" t="str">
        <f>'2020_1-4-5_Download'!C113</f>
        <v>Wittmund</v>
      </c>
      <c r="D103" s="99" t="str">
        <f>'2020_1-4-5_Download'!$E$6</f>
        <v>Zuzüge</v>
      </c>
      <c r="E103" s="99" t="str">
        <f>'2020_1-4-5_Download'!$E$7</f>
        <v>Insgesamt</v>
      </c>
      <c r="G103" t="s">
        <v>11</v>
      </c>
      <c r="H103" t="str">
        <f>VLOOKUP(A103,[2]Kreise!$A$2:$C$53,3,FALSE)</f>
        <v>K03462</v>
      </c>
      <c r="I103">
        <f>'2020_1-4-5_Download'!E113</f>
        <v>590</v>
      </c>
      <c r="J103">
        <f t="shared" si="1"/>
        <v>590</v>
      </c>
    </row>
    <row r="104" spans="1:10" hidden="1" x14ac:dyDescent="0.25">
      <c r="A104">
        <f>'2020_1-4-5_Download'!B114</f>
        <v>4</v>
      </c>
      <c r="B104">
        <f>'2020_1-4-5_Download'!D114</f>
        <v>2019</v>
      </c>
      <c r="C104" t="str">
        <f>'2020_1-4-5_Download'!C114</f>
        <v>Statistische Region Weser-Ems</v>
      </c>
      <c r="D104" s="99" t="str">
        <f>'2020_1-4-5_Download'!$E$6</f>
        <v>Zuzüge</v>
      </c>
      <c r="E104" s="99" t="str">
        <f>'2020_1-4-5_Download'!$E$7</f>
        <v>Insgesamt</v>
      </c>
      <c r="G104" t="s">
        <v>11</v>
      </c>
      <c r="H104" t="str">
        <f>VLOOKUP(A104,[2]Kreise!$A$2:$C$53,3,FALSE)</f>
        <v>K034</v>
      </c>
      <c r="I104">
        <f>'2020_1-4-5_Download'!E114</f>
        <v>58716</v>
      </c>
      <c r="J104">
        <f t="shared" si="1"/>
        <v>58716</v>
      </c>
    </row>
    <row r="105" spans="1:10" hidden="1" x14ac:dyDescent="0.25">
      <c r="A105">
        <f>'2020_1-4-5_Download'!B115</f>
        <v>0</v>
      </c>
      <c r="B105">
        <f>'2020_1-4-5_Download'!D115</f>
        <v>2019</v>
      </c>
      <c r="C105" t="str">
        <f>'2020_1-4-5_Download'!C115</f>
        <v>Niedersachsen</v>
      </c>
      <c r="D105" s="99" t="str">
        <f>'2020_1-4-5_Download'!$E$6</f>
        <v>Zuzüge</v>
      </c>
      <c r="E105" s="99" t="str">
        <f>'2020_1-4-5_Download'!$E$7</f>
        <v>Insgesamt</v>
      </c>
      <c r="G105" t="s">
        <v>11</v>
      </c>
      <c r="H105" t="str">
        <f>VLOOKUP(A105,[2]Kreise!$A$2:$C$53,3,FALSE)</f>
        <v>K030</v>
      </c>
      <c r="I105">
        <f>'2020_1-4-5_Download'!E115</f>
        <v>151149</v>
      </c>
      <c r="J105">
        <f t="shared" si="1"/>
        <v>151149</v>
      </c>
    </row>
    <row r="106" spans="1:10" hidden="1" x14ac:dyDescent="0.25">
      <c r="A106">
        <f>'2020_1-4-5_Download'!B116</f>
        <v>101</v>
      </c>
      <c r="B106">
        <f>'2020_1-4-5_Download'!D116</f>
        <v>2018</v>
      </c>
      <c r="C106" t="str">
        <f>'2020_1-4-5_Download'!C116</f>
        <v>Braunschweig  Stadt</v>
      </c>
      <c r="D106" s="99" t="str">
        <f>'2020_1-4-5_Download'!$E$6</f>
        <v>Zuzüge</v>
      </c>
      <c r="E106" s="99" t="str">
        <f>'2020_1-4-5_Download'!$E$7</f>
        <v>Insgesamt</v>
      </c>
      <c r="G106" t="s">
        <v>11</v>
      </c>
      <c r="H106" t="str">
        <f>VLOOKUP(A106,[2]Kreise!$A$2:$C$53,3,FALSE)</f>
        <v>K03101</v>
      </c>
      <c r="I106">
        <f>'2020_1-4-5_Download'!E116</f>
        <v>4169</v>
      </c>
      <c r="J106">
        <f t="shared" si="1"/>
        <v>4169</v>
      </c>
    </row>
    <row r="107" spans="1:10" hidden="1" x14ac:dyDescent="0.25">
      <c r="A107">
        <f>'2020_1-4-5_Download'!B117</f>
        <v>102</v>
      </c>
      <c r="B107">
        <f>'2020_1-4-5_Download'!D117</f>
        <v>2018</v>
      </c>
      <c r="C107" t="str">
        <f>'2020_1-4-5_Download'!C117</f>
        <v>Salzgitter  Stadt</v>
      </c>
      <c r="D107" s="99" t="str">
        <f>'2020_1-4-5_Download'!$E$6</f>
        <v>Zuzüge</v>
      </c>
      <c r="E107" s="99" t="str">
        <f>'2020_1-4-5_Download'!$E$7</f>
        <v>Insgesamt</v>
      </c>
      <c r="G107" t="s">
        <v>11</v>
      </c>
      <c r="H107" t="str">
        <f>VLOOKUP(A107,[2]Kreise!$A$2:$C$53,3,FALSE)</f>
        <v>K03102</v>
      </c>
      <c r="I107">
        <f>'2020_1-4-5_Download'!E117</f>
        <v>2713</v>
      </c>
      <c r="J107">
        <f t="shared" si="1"/>
        <v>2713</v>
      </c>
    </row>
    <row r="108" spans="1:10" hidden="1" x14ac:dyDescent="0.25">
      <c r="A108">
        <f>'2020_1-4-5_Download'!B118</f>
        <v>103</v>
      </c>
      <c r="B108">
        <f>'2020_1-4-5_Download'!D118</f>
        <v>2018</v>
      </c>
      <c r="C108" t="str">
        <f>'2020_1-4-5_Download'!C118</f>
        <v>Wolfsburg  Stadt</v>
      </c>
      <c r="D108" s="99" t="str">
        <f>'2020_1-4-5_Download'!$E$6</f>
        <v>Zuzüge</v>
      </c>
      <c r="E108" s="99" t="str">
        <f>'2020_1-4-5_Download'!$E$7</f>
        <v>Insgesamt</v>
      </c>
      <c r="G108" t="s">
        <v>11</v>
      </c>
      <c r="H108" t="str">
        <f>VLOOKUP(A108,[2]Kreise!$A$2:$C$53,3,FALSE)</f>
        <v>K03103</v>
      </c>
      <c r="I108">
        <f>'2020_1-4-5_Download'!E118</f>
        <v>2139</v>
      </c>
      <c r="J108">
        <f t="shared" si="1"/>
        <v>2139</v>
      </c>
    </row>
    <row r="109" spans="1:10" hidden="1" x14ac:dyDescent="0.25">
      <c r="A109">
        <f>'2020_1-4-5_Download'!B119</f>
        <v>151</v>
      </c>
      <c r="B109">
        <f>'2020_1-4-5_Download'!D119</f>
        <v>2018</v>
      </c>
      <c r="C109" t="str">
        <f>'2020_1-4-5_Download'!C119</f>
        <v>Gifhorn</v>
      </c>
      <c r="D109" s="99" t="str">
        <f>'2020_1-4-5_Download'!$E$6</f>
        <v>Zuzüge</v>
      </c>
      <c r="E109" s="99" t="str">
        <f>'2020_1-4-5_Download'!$E$7</f>
        <v>Insgesamt</v>
      </c>
      <c r="G109" t="s">
        <v>11</v>
      </c>
      <c r="H109" t="str">
        <f>VLOOKUP(A109,[2]Kreise!$A$2:$C$53,3,FALSE)</f>
        <v>K03151</v>
      </c>
      <c r="I109">
        <f>'2020_1-4-5_Download'!E119</f>
        <v>1464</v>
      </c>
      <c r="J109">
        <f t="shared" si="1"/>
        <v>1464</v>
      </c>
    </row>
    <row r="110" spans="1:10" hidden="1" x14ac:dyDescent="0.25">
      <c r="A110">
        <f>'2020_1-4-5_Download'!B120</f>
        <v>153</v>
      </c>
      <c r="B110">
        <f>'2020_1-4-5_Download'!D120</f>
        <v>2018</v>
      </c>
      <c r="C110" t="str">
        <f>'2020_1-4-5_Download'!C120</f>
        <v>Goslar</v>
      </c>
      <c r="D110" s="99" t="str">
        <f>'2020_1-4-5_Download'!$E$6</f>
        <v>Zuzüge</v>
      </c>
      <c r="E110" s="99" t="str">
        <f>'2020_1-4-5_Download'!$E$7</f>
        <v>Insgesamt</v>
      </c>
      <c r="G110" t="s">
        <v>11</v>
      </c>
      <c r="H110" t="str">
        <f>VLOOKUP(A110,[2]Kreise!$A$2:$C$53,3,FALSE)</f>
        <v>K03153</v>
      </c>
      <c r="I110">
        <f>'2020_1-4-5_Download'!E120</f>
        <v>2836</v>
      </c>
      <c r="J110">
        <f t="shared" si="1"/>
        <v>2836</v>
      </c>
    </row>
    <row r="111" spans="1:10" hidden="1" x14ac:dyDescent="0.25">
      <c r="A111">
        <f>'2020_1-4-5_Download'!B121</f>
        <v>154</v>
      </c>
      <c r="B111">
        <f>'2020_1-4-5_Download'!D121</f>
        <v>2018</v>
      </c>
      <c r="C111" t="str">
        <f>'2020_1-4-5_Download'!C121</f>
        <v>Helmstedt</v>
      </c>
      <c r="D111" s="99" t="str">
        <f>'2020_1-4-5_Download'!$E$6</f>
        <v>Zuzüge</v>
      </c>
      <c r="E111" s="99" t="str">
        <f>'2020_1-4-5_Download'!$E$7</f>
        <v>Insgesamt</v>
      </c>
      <c r="G111" t="s">
        <v>11</v>
      </c>
      <c r="H111" t="str">
        <f>VLOOKUP(A111,[2]Kreise!$A$2:$C$53,3,FALSE)</f>
        <v>K03154</v>
      </c>
      <c r="I111">
        <f>'2020_1-4-5_Download'!E121</f>
        <v>806</v>
      </c>
      <c r="J111">
        <f t="shared" si="1"/>
        <v>806</v>
      </c>
    </row>
    <row r="112" spans="1:10" hidden="1" x14ac:dyDescent="0.25">
      <c r="A112">
        <f>'2020_1-4-5_Download'!B122</f>
        <v>155</v>
      </c>
      <c r="B112">
        <f>'2020_1-4-5_Download'!D122</f>
        <v>2018</v>
      </c>
      <c r="C112" t="str">
        <f>'2020_1-4-5_Download'!C122</f>
        <v>Northeim</v>
      </c>
      <c r="D112" s="99" t="str">
        <f>'2020_1-4-5_Download'!$E$6</f>
        <v>Zuzüge</v>
      </c>
      <c r="E112" s="99" t="str">
        <f>'2020_1-4-5_Download'!$E$7</f>
        <v>Insgesamt</v>
      </c>
      <c r="G112" t="s">
        <v>11</v>
      </c>
      <c r="H112" t="str">
        <f>VLOOKUP(A112,[2]Kreise!$A$2:$C$53,3,FALSE)</f>
        <v>K03155</v>
      </c>
      <c r="I112">
        <f>'2020_1-4-5_Download'!E122</f>
        <v>1104</v>
      </c>
      <c r="J112">
        <f t="shared" si="1"/>
        <v>1104</v>
      </c>
    </row>
    <row r="113" spans="1:10" hidden="1" x14ac:dyDescent="0.25">
      <c r="A113">
        <f>'2020_1-4-5_Download'!B123</f>
        <v>157</v>
      </c>
      <c r="B113">
        <f>'2020_1-4-5_Download'!D123</f>
        <v>2018</v>
      </c>
      <c r="C113" t="str">
        <f>'2020_1-4-5_Download'!C123</f>
        <v>Peine</v>
      </c>
      <c r="D113" s="99" t="str">
        <f>'2020_1-4-5_Download'!$E$6</f>
        <v>Zuzüge</v>
      </c>
      <c r="E113" s="99" t="str">
        <f>'2020_1-4-5_Download'!$E$7</f>
        <v>Insgesamt</v>
      </c>
      <c r="G113" t="s">
        <v>11</v>
      </c>
      <c r="H113" t="str">
        <f>VLOOKUP(A113,[2]Kreise!$A$2:$C$53,3,FALSE)</f>
        <v>K03157</v>
      </c>
      <c r="I113">
        <f>'2020_1-4-5_Download'!E123</f>
        <v>1461</v>
      </c>
      <c r="J113">
        <f t="shared" si="1"/>
        <v>1461</v>
      </c>
    </row>
    <row r="114" spans="1:10" hidden="1" x14ac:dyDescent="0.25">
      <c r="A114">
        <f>'2020_1-4-5_Download'!B124</f>
        <v>158</v>
      </c>
      <c r="B114">
        <f>'2020_1-4-5_Download'!D124</f>
        <v>2018</v>
      </c>
      <c r="C114" t="str">
        <f>'2020_1-4-5_Download'!C124</f>
        <v>Wolfenbüttel</v>
      </c>
      <c r="D114" s="99" t="str">
        <f>'2020_1-4-5_Download'!$E$6</f>
        <v>Zuzüge</v>
      </c>
      <c r="E114" s="99" t="str">
        <f>'2020_1-4-5_Download'!$E$7</f>
        <v>Insgesamt</v>
      </c>
      <c r="G114" t="s">
        <v>11</v>
      </c>
      <c r="H114" t="str">
        <f>VLOOKUP(A114,[2]Kreise!$A$2:$C$53,3,FALSE)</f>
        <v>K03158</v>
      </c>
      <c r="I114">
        <f>'2020_1-4-5_Download'!E124</f>
        <v>957</v>
      </c>
      <c r="J114">
        <f t="shared" si="1"/>
        <v>957</v>
      </c>
    </row>
    <row r="115" spans="1:10" hidden="1" x14ac:dyDescent="0.25">
      <c r="A115">
        <f>'2020_1-4-5_Download'!B125</f>
        <v>159</v>
      </c>
      <c r="B115">
        <f>'2020_1-4-5_Download'!D125</f>
        <v>2018</v>
      </c>
      <c r="C115" t="str">
        <f>'2020_1-4-5_Download'!C125</f>
        <v>Göttingen</v>
      </c>
      <c r="D115" s="99" t="str">
        <f>'2020_1-4-5_Download'!$E$6</f>
        <v>Zuzüge</v>
      </c>
      <c r="E115" s="99" t="str">
        <f>'2020_1-4-5_Download'!$E$7</f>
        <v>Insgesamt</v>
      </c>
      <c r="G115" t="s">
        <v>11</v>
      </c>
      <c r="H115" t="str">
        <f>VLOOKUP(A115,[2]Kreise!$A$2:$C$53,3,FALSE)</f>
        <v>K03159</v>
      </c>
      <c r="I115">
        <f>'2020_1-4-5_Download'!E125</f>
        <v>14983</v>
      </c>
      <c r="J115">
        <f t="shared" si="1"/>
        <v>14983</v>
      </c>
    </row>
    <row r="116" spans="1:10" hidden="1" x14ac:dyDescent="0.25">
      <c r="A116">
        <f>'2020_1-4-5_Download'!B126</f>
        <v>1</v>
      </c>
      <c r="B116">
        <f>'2020_1-4-5_Download'!D126</f>
        <v>2018</v>
      </c>
      <c r="C116" t="str">
        <f>'2020_1-4-5_Download'!C126</f>
        <v>Statistische Region Braunschweig</v>
      </c>
      <c r="D116" s="99" t="str">
        <f>'2020_1-4-5_Download'!$E$6</f>
        <v>Zuzüge</v>
      </c>
      <c r="E116" s="99" t="str">
        <f>'2020_1-4-5_Download'!$E$7</f>
        <v>Insgesamt</v>
      </c>
      <c r="G116" t="s">
        <v>11</v>
      </c>
      <c r="H116" t="str">
        <f>VLOOKUP(A116,[2]Kreise!$A$2:$C$53,3,FALSE)</f>
        <v>K031</v>
      </c>
      <c r="I116">
        <f>'2020_1-4-5_Download'!E126</f>
        <v>32632</v>
      </c>
      <c r="J116">
        <f t="shared" si="1"/>
        <v>32632</v>
      </c>
    </row>
    <row r="117" spans="1:10" hidden="1" x14ac:dyDescent="0.25">
      <c r="A117">
        <f>'2020_1-4-5_Download'!B127</f>
        <v>241</v>
      </c>
      <c r="B117">
        <f>'2020_1-4-5_Download'!D127</f>
        <v>2018</v>
      </c>
      <c r="C117" t="str">
        <f>'2020_1-4-5_Download'!C127</f>
        <v>Hannover  Region</v>
      </c>
      <c r="D117" s="99" t="str">
        <f>'2020_1-4-5_Download'!$E$6</f>
        <v>Zuzüge</v>
      </c>
      <c r="E117" s="99" t="str">
        <f>'2020_1-4-5_Download'!$E$7</f>
        <v>Insgesamt</v>
      </c>
      <c r="G117" t="s">
        <v>11</v>
      </c>
      <c r="H117" t="str">
        <f>VLOOKUP(A117,[2]Kreise!$A$2:$C$53,3,FALSE)</f>
        <v>K03241</v>
      </c>
      <c r="I117">
        <f>'2020_1-4-5_Download'!E127</f>
        <v>19254</v>
      </c>
      <c r="J117">
        <f t="shared" si="1"/>
        <v>19254</v>
      </c>
    </row>
    <row r="118" spans="1:10" hidden="1" x14ac:dyDescent="0.25">
      <c r="A118">
        <f>'2020_1-4-5_Download'!B128</f>
        <v>241001</v>
      </c>
      <c r="B118">
        <f>'2020_1-4-5_Download'!D128</f>
        <v>2018</v>
      </c>
      <c r="C118" t="str">
        <f>'2020_1-4-5_Download'!C128</f>
        <v>dav. Hannover  Lhst.</v>
      </c>
      <c r="D118" s="99" t="str">
        <f>'2020_1-4-5_Download'!$E$6</f>
        <v>Zuzüge</v>
      </c>
      <c r="E118" s="99" t="str">
        <f>'2020_1-4-5_Download'!$E$7</f>
        <v>Insgesamt</v>
      </c>
      <c r="G118" t="s">
        <v>11</v>
      </c>
      <c r="H118" t="str">
        <f>VLOOKUP(A118,[2]Kreise!$A$2:$C$53,3,FALSE)</f>
        <v>K03241001</v>
      </c>
      <c r="I118">
        <f>'2020_1-4-5_Download'!E128</f>
        <v>11562</v>
      </c>
      <c r="J118">
        <f t="shared" si="1"/>
        <v>11562</v>
      </c>
    </row>
    <row r="119" spans="1:10" hidden="1" x14ac:dyDescent="0.25">
      <c r="A119">
        <f>'2020_1-4-5_Download'!B129</f>
        <v>241999</v>
      </c>
      <c r="B119">
        <f>'2020_1-4-5_Download'!D129</f>
        <v>2018</v>
      </c>
      <c r="C119" t="str">
        <f>'2020_1-4-5_Download'!C129</f>
        <v>dav. Hannover  Umland</v>
      </c>
      <c r="D119" s="99" t="str">
        <f>'2020_1-4-5_Download'!$E$6</f>
        <v>Zuzüge</v>
      </c>
      <c r="E119" s="99" t="str">
        <f>'2020_1-4-5_Download'!$E$7</f>
        <v>Insgesamt</v>
      </c>
      <c r="G119" t="s">
        <v>11</v>
      </c>
      <c r="H119" t="str">
        <f>VLOOKUP(A119,[2]Kreise!$A$2:$C$53,3,FALSE)</f>
        <v>K03241999</v>
      </c>
      <c r="I119">
        <f>'2020_1-4-5_Download'!E129</f>
        <v>7692</v>
      </c>
      <c r="J119">
        <f t="shared" si="1"/>
        <v>7692</v>
      </c>
    </row>
    <row r="120" spans="1:10" hidden="1" x14ac:dyDescent="0.25">
      <c r="A120">
        <f>'2020_1-4-5_Download'!B130</f>
        <v>251</v>
      </c>
      <c r="B120">
        <f>'2020_1-4-5_Download'!D130</f>
        <v>2018</v>
      </c>
      <c r="C120" t="str">
        <f>'2020_1-4-5_Download'!C130</f>
        <v>Diepholz</v>
      </c>
      <c r="D120" s="99" t="str">
        <f>'2020_1-4-5_Download'!$E$6</f>
        <v>Zuzüge</v>
      </c>
      <c r="E120" s="99" t="str">
        <f>'2020_1-4-5_Download'!$E$7</f>
        <v>Insgesamt</v>
      </c>
      <c r="G120" t="s">
        <v>11</v>
      </c>
      <c r="H120" t="str">
        <f>VLOOKUP(A120,[2]Kreise!$A$2:$C$53,3,FALSE)</f>
        <v>K03251</v>
      </c>
      <c r="I120">
        <f>'2020_1-4-5_Download'!E130</f>
        <v>5166</v>
      </c>
      <c r="J120">
        <f t="shared" si="1"/>
        <v>5166</v>
      </c>
    </row>
    <row r="121" spans="1:10" hidden="1" x14ac:dyDescent="0.25">
      <c r="A121">
        <f>'2020_1-4-5_Download'!B131</f>
        <v>252</v>
      </c>
      <c r="B121">
        <f>'2020_1-4-5_Download'!D131</f>
        <v>2018</v>
      </c>
      <c r="C121" t="str">
        <f>'2020_1-4-5_Download'!C131</f>
        <v>Hameln-Pyrmont</v>
      </c>
      <c r="D121" s="99" t="str">
        <f>'2020_1-4-5_Download'!$E$6</f>
        <v>Zuzüge</v>
      </c>
      <c r="E121" s="99" t="str">
        <f>'2020_1-4-5_Download'!$E$7</f>
        <v>Insgesamt</v>
      </c>
      <c r="G121" t="s">
        <v>11</v>
      </c>
      <c r="H121" t="str">
        <f>VLOOKUP(A121,[2]Kreise!$A$2:$C$53,3,FALSE)</f>
        <v>K03252</v>
      </c>
      <c r="I121">
        <f>'2020_1-4-5_Download'!E131</f>
        <v>1845</v>
      </c>
      <c r="J121">
        <f t="shared" si="1"/>
        <v>1845</v>
      </c>
    </row>
    <row r="122" spans="1:10" hidden="1" x14ac:dyDescent="0.25">
      <c r="A122">
        <f>'2020_1-4-5_Download'!B132</f>
        <v>254</v>
      </c>
      <c r="B122">
        <f>'2020_1-4-5_Download'!D132</f>
        <v>2018</v>
      </c>
      <c r="C122" t="str">
        <f>'2020_1-4-5_Download'!C132</f>
        <v>Hildesheim</v>
      </c>
      <c r="D122" s="99" t="str">
        <f>'2020_1-4-5_Download'!$E$6</f>
        <v>Zuzüge</v>
      </c>
      <c r="E122" s="99" t="str">
        <f>'2020_1-4-5_Download'!$E$7</f>
        <v>Insgesamt</v>
      </c>
      <c r="G122" t="s">
        <v>11</v>
      </c>
      <c r="H122" t="str">
        <f>VLOOKUP(A122,[2]Kreise!$A$2:$C$53,3,FALSE)</f>
        <v>K03254</v>
      </c>
      <c r="I122">
        <f>'2020_1-4-5_Download'!E132</f>
        <v>3135</v>
      </c>
      <c r="J122">
        <f t="shared" si="1"/>
        <v>3135</v>
      </c>
    </row>
    <row r="123" spans="1:10" hidden="1" x14ac:dyDescent="0.25">
      <c r="A123">
        <f>'2020_1-4-5_Download'!B133</f>
        <v>255</v>
      </c>
      <c r="B123">
        <f>'2020_1-4-5_Download'!D133</f>
        <v>2018</v>
      </c>
      <c r="C123" t="str">
        <f>'2020_1-4-5_Download'!C133</f>
        <v>Holzminden</v>
      </c>
      <c r="D123" s="99" t="str">
        <f>'2020_1-4-5_Download'!$E$6</f>
        <v>Zuzüge</v>
      </c>
      <c r="E123" s="99" t="str">
        <f>'2020_1-4-5_Download'!$E$7</f>
        <v>Insgesamt</v>
      </c>
      <c r="G123" t="s">
        <v>11</v>
      </c>
      <c r="H123" t="str">
        <f>VLOOKUP(A123,[2]Kreise!$A$2:$C$53,3,FALSE)</f>
        <v>K03255</v>
      </c>
      <c r="I123">
        <f>'2020_1-4-5_Download'!E133</f>
        <v>810</v>
      </c>
      <c r="J123">
        <f t="shared" si="1"/>
        <v>810</v>
      </c>
    </row>
    <row r="124" spans="1:10" hidden="1" x14ac:dyDescent="0.25">
      <c r="A124">
        <f>'2020_1-4-5_Download'!B134</f>
        <v>256</v>
      </c>
      <c r="B124">
        <f>'2020_1-4-5_Download'!D134</f>
        <v>2018</v>
      </c>
      <c r="C124" t="str">
        <f>'2020_1-4-5_Download'!C134</f>
        <v>Nienburg (Weser)</v>
      </c>
      <c r="D124" s="99" t="str">
        <f>'2020_1-4-5_Download'!$E$6</f>
        <v>Zuzüge</v>
      </c>
      <c r="E124" s="99" t="str">
        <f>'2020_1-4-5_Download'!$E$7</f>
        <v>Insgesamt</v>
      </c>
      <c r="G124" t="s">
        <v>11</v>
      </c>
      <c r="H124" t="str">
        <f>VLOOKUP(A124,[2]Kreise!$A$2:$C$53,3,FALSE)</f>
        <v>K03256</v>
      </c>
      <c r="I124">
        <f>'2020_1-4-5_Download'!E134</f>
        <v>3495</v>
      </c>
      <c r="J124">
        <f t="shared" si="1"/>
        <v>3495</v>
      </c>
    </row>
    <row r="125" spans="1:10" hidden="1" x14ac:dyDescent="0.25">
      <c r="A125">
        <f>'2020_1-4-5_Download'!B135</f>
        <v>257</v>
      </c>
      <c r="B125">
        <f>'2020_1-4-5_Download'!D135</f>
        <v>2018</v>
      </c>
      <c r="C125" t="str">
        <f>'2020_1-4-5_Download'!C135</f>
        <v>Schaumburg</v>
      </c>
      <c r="D125" s="99" t="str">
        <f>'2020_1-4-5_Download'!$E$6</f>
        <v>Zuzüge</v>
      </c>
      <c r="E125" s="99" t="str">
        <f>'2020_1-4-5_Download'!$E$7</f>
        <v>Insgesamt</v>
      </c>
      <c r="G125" t="s">
        <v>11</v>
      </c>
      <c r="H125" t="str">
        <f>VLOOKUP(A125,[2]Kreise!$A$2:$C$53,3,FALSE)</f>
        <v>K03257</v>
      </c>
      <c r="I125">
        <f>'2020_1-4-5_Download'!E135</f>
        <v>1769</v>
      </c>
      <c r="J125">
        <f t="shared" si="1"/>
        <v>1769</v>
      </c>
    </row>
    <row r="126" spans="1:10" hidden="1" x14ac:dyDescent="0.25">
      <c r="A126">
        <f>'2020_1-4-5_Download'!B136</f>
        <v>2</v>
      </c>
      <c r="B126">
        <f>'2020_1-4-5_Download'!D136</f>
        <v>2018</v>
      </c>
      <c r="C126" t="str">
        <f>'2020_1-4-5_Download'!C136</f>
        <v>Statistische Region Hannover</v>
      </c>
      <c r="D126" s="99" t="str">
        <f>'2020_1-4-5_Download'!$E$6</f>
        <v>Zuzüge</v>
      </c>
      <c r="E126" s="99" t="str">
        <f>'2020_1-4-5_Download'!$E$7</f>
        <v>Insgesamt</v>
      </c>
      <c r="G126" t="s">
        <v>11</v>
      </c>
      <c r="H126" t="str">
        <f>VLOOKUP(A126,[2]Kreise!$A$2:$C$53,3,FALSE)</f>
        <v>K032</v>
      </c>
      <c r="I126">
        <f>'2020_1-4-5_Download'!E136</f>
        <v>35474</v>
      </c>
      <c r="J126">
        <f t="shared" si="1"/>
        <v>35474</v>
      </c>
    </row>
    <row r="127" spans="1:10" hidden="1" x14ac:dyDescent="0.25">
      <c r="A127">
        <f>'2020_1-4-5_Download'!B137</f>
        <v>351</v>
      </c>
      <c r="B127">
        <f>'2020_1-4-5_Download'!D137</f>
        <v>2018</v>
      </c>
      <c r="C127" t="str">
        <f>'2020_1-4-5_Download'!C137</f>
        <v>Celle</v>
      </c>
      <c r="D127" s="99" t="str">
        <f>'2020_1-4-5_Download'!$E$6</f>
        <v>Zuzüge</v>
      </c>
      <c r="E127" s="99" t="str">
        <f>'2020_1-4-5_Download'!$E$7</f>
        <v>Insgesamt</v>
      </c>
      <c r="G127" t="s">
        <v>11</v>
      </c>
      <c r="H127" t="str">
        <f>VLOOKUP(A127,[2]Kreise!$A$2:$C$53,3,FALSE)</f>
        <v>K03351</v>
      </c>
      <c r="I127">
        <f>'2020_1-4-5_Download'!E137</f>
        <v>2089</v>
      </c>
      <c r="J127">
        <f t="shared" si="1"/>
        <v>2089</v>
      </c>
    </row>
    <row r="128" spans="1:10" hidden="1" x14ac:dyDescent="0.25">
      <c r="A128">
        <f>'2020_1-4-5_Download'!B138</f>
        <v>352</v>
      </c>
      <c r="B128">
        <f>'2020_1-4-5_Download'!D138</f>
        <v>2018</v>
      </c>
      <c r="C128" t="str">
        <f>'2020_1-4-5_Download'!C138</f>
        <v>Cuxhaven</v>
      </c>
      <c r="D128" s="99" t="str">
        <f>'2020_1-4-5_Download'!$E$6</f>
        <v>Zuzüge</v>
      </c>
      <c r="E128" s="99" t="str">
        <f>'2020_1-4-5_Download'!$E$7</f>
        <v>Insgesamt</v>
      </c>
      <c r="G128" t="s">
        <v>11</v>
      </c>
      <c r="H128" t="str">
        <f>VLOOKUP(A128,[2]Kreise!$A$2:$C$53,3,FALSE)</f>
        <v>K03352</v>
      </c>
      <c r="I128">
        <f>'2020_1-4-5_Download'!E138</f>
        <v>1849</v>
      </c>
      <c r="J128">
        <f t="shared" si="1"/>
        <v>1849</v>
      </c>
    </row>
    <row r="129" spans="1:10" hidden="1" x14ac:dyDescent="0.25">
      <c r="A129">
        <f>'2020_1-4-5_Download'!B139</f>
        <v>353</v>
      </c>
      <c r="B129">
        <f>'2020_1-4-5_Download'!D139</f>
        <v>2018</v>
      </c>
      <c r="C129" t="str">
        <f>'2020_1-4-5_Download'!C139</f>
        <v>Harburg</v>
      </c>
      <c r="D129" s="99" t="str">
        <f>'2020_1-4-5_Download'!$E$6</f>
        <v>Zuzüge</v>
      </c>
      <c r="E129" s="99" t="str">
        <f>'2020_1-4-5_Download'!$E$7</f>
        <v>Insgesamt</v>
      </c>
      <c r="G129" t="s">
        <v>11</v>
      </c>
      <c r="H129" t="str">
        <f>VLOOKUP(A129,[2]Kreise!$A$2:$C$53,3,FALSE)</f>
        <v>K03353</v>
      </c>
      <c r="I129">
        <f>'2020_1-4-5_Download'!E139</f>
        <v>3671</v>
      </c>
      <c r="J129">
        <f t="shared" si="1"/>
        <v>3671</v>
      </c>
    </row>
    <row r="130" spans="1:10" hidden="1" x14ac:dyDescent="0.25">
      <c r="A130">
        <f>'2020_1-4-5_Download'!B140</f>
        <v>354</v>
      </c>
      <c r="B130">
        <f>'2020_1-4-5_Download'!D140</f>
        <v>2018</v>
      </c>
      <c r="C130" t="str">
        <f>'2020_1-4-5_Download'!C140</f>
        <v>Lüchow-Dannenberg</v>
      </c>
      <c r="D130" s="99" t="str">
        <f>'2020_1-4-5_Download'!$E$6</f>
        <v>Zuzüge</v>
      </c>
      <c r="E130" s="99" t="str">
        <f>'2020_1-4-5_Download'!$E$7</f>
        <v>Insgesamt</v>
      </c>
      <c r="G130" t="s">
        <v>11</v>
      </c>
      <c r="H130" t="str">
        <f>VLOOKUP(A130,[2]Kreise!$A$2:$C$53,3,FALSE)</f>
        <v>K03354</v>
      </c>
      <c r="I130">
        <f>'2020_1-4-5_Download'!E140</f>
        <v>474</v>
      </c>
      <c r="J130">
        <f t="shared" si="1"/>
        <v>474</v>
      </c>
    </row>
    <row r="131" spans="1:10" hidden="1" x14ac:dyDescent="0.25">
      <c r="A131">
        <f>'2020_1-4-5_Download'!B141</f>
        <v>355</v>
      </c>
      <c r="B131">
        <f>'2020_1-4-5_Download'!D141</f>
        <v>2018</v>
      </c>
      <c r="C131" t="str">
        <f>'2020_1-4-5_Download'!C141</f>
        <v>Lüneburg</v>
      </c>
      <c r="D131" s="99" t="str">
        <f>'2020_1-4-5_Download'!$E$6</f>
        <v>Zuzüge</v>
      </c>
      <c r="E131" s="99" t="str">
        <f>'2020_1-4-5_Download'!$E$7</f>
        <v>Insgesamt</v>
      </c>
      <c r="G131" t="s">
        <v>11</v>
      </c>
      <c r="H131" t="str">
        <f>VLOOKUP(A131,[2]Kreise!$A$2:$C$53,3,FALSE)</f>
        <v>K03355</v>
      </c>
      <c r="I131">
        <f>'2020_1-4-5_Download'!E141</f>
        <v>2357</v>
      </c>
      <c r="J131">
        <f t="shared" ref="J131:J194" si="2">I131</f>
        <v>2357</v>
      </c>
    </row>
    <row r="132" spans="1:10" hidden="1" x14ac:dyDescent="0.25">
      <c r="A132">
        <f>'2020_1-4-5_Download'!B142</f>
        <v>356</v>
      </c>
      <c r="B132">
        <f>'2020_1-4-5_Download'!D142</f>
        <v>2018</v>
      </c>
      <c r="C132" t="str">
        <f>'2020_1-4-5_Download'!C142</f>
        <v>Osterholz</v>
      </c>
      <c r="D132" s="99" t="str">
        <f>'2020_1-4-5_Download'!$E$6</f>
        <v>Zuzüge</v>
      </c>
      <c r="E132" s="99" t="str">
        <f>'2020_1-4-5_Download'!$E$7</f>
        <v>Insgesamt</v>
      </c>
      <c r="G132" t="s">
        <v>11</v>
      </c>
      <c r="H132" t="str">
        <f>VLOOKUP(A132,[2]Kreise!$A$2:$C$53,3,FALSE)</f>
        <v>K03356</v>
      </c>
      <c r="I132">
        <f>'2020_1-4-5_Download'!E142</f>
        <v>721</v>
      </c>
      <c r="J132">
        <f t="shared" si="2"/>
        <v>721</v>
      </c>
    </row>
    <row r="133" spans="1:10" hidden="1" x14ac:dyDescent="0.25">
      <c r="A133">
        <f>'2020_1-4-5_Download'!B143</f>
        <v>357</v>
      </c>
      <c r="B133">
        <f>'2020_1-4-5_Download'!D143</f>
        <v>2018</v>
      </c>
      <c r="C133" t="str">
        <f>'2020_1-4-5_Download'!C143</f>
        <v>Rotenburg (Wümme)</v>
      </c>
      <c r="D133" s="99" t="str">
        <f>'2020_1-4-5_Download'!$E$6</f>
        <v>Zuzüge</v>
      </c>
      <c r="E133" s="99" t="str">
        <f>'2020_1-4-5_Download'!$E$7</f>
        <v>Insgesamt</v>
      </c>
      <c r="G133" t="s">
        <v>11</v>
      </c>
      <c r="H133" t="str">
        <f>VLOOKUP(A133,[2]Kreise!$A$2:$C$53,3,FALSE)</f>
        <v>K03357</v>
      </c>
      <c r="I133">
        <f>'2020_1-4-5_Download'!E143</f>
        <v>1734</v>
      </c>
      <c r="J133">
        <f t="shared" si="2"/>
        <v>1734</v>
      </c>
    </row>
    <row r="134" spans="1:10" hidden="1" x14ac:dyDescent="0.25">
      <c r="A134">
        <f>'2020_1-4-5_Download'!B144</f>
        <v>358</v>
      </c>
      <c r="B134">
        <f>'2020_1-4-5_Download'!D144</f>
        <v>2018</v>
      </c>
      <c r="C134" t="str">
        <f>'2020_1-4-5_Download'!C144</f>
        <v>Heidekreis</v>
      </c>
      <c r="D134" s="99" t="str">
        <f>'2020_1-4-5_Download'!$E$6</f>
        <v>Zuzüge</v>
      </c>
      <c r="E134" s="99" t="str">
        <f>'2020_1-4-5_Download'!$E$7</f>
        <v>Insgesamt</v>
      </c>
      <c r="G134" t="s">
        <v>11</v>
      </c>
      <c r="H134" t="str">
        <f>VLOOKUP(A134,[2]Kreise!$A$2:$C$53,3,FALSE)</f>
        <v>K03358</v>
      </c>
      <c r="I134">
        <f>'2020_1-4-5_Download'!E144</f>
        <v>7574</v>
      </c>
      <c r="J134">
        <f t="shared" si="2"/>
        <v>7574</v>
      </c>
    </row>
    <row r="135" spans="1:10" hidden="1" x14ac:dyDescent="0.25">
      <c r="A135">
        <f>'2020_1-4-5_Download'!B145</f>
        <v>359</v>
      </c>
      <c r="B135">
        <f>'2020_1-4-5_Download'!D145</f>
        <v>2018</v>
      </c>
      <c r="C135" t="str">
        <f>'2020_1-4-5_Download'!C145</f>
        <v>Stade</v>
      </c>
      <c r="D135" s="99" t="str">
        <f>'2020_1-4-5_Download'!$E$6</f>
        <v>Zuzüge</v>
      </c>
      <c r="E135" s="99" t="str">
        <f>'2020_1-4-5_Download'!$E$7</f>
        <v>Insgesamt</v>
      </c>
      <c r="G135" t="s">
        <v>11</v>
      </c>
      <c r="H135" t="str">
        <f>VLOOKUP(A135,[2]Kreise!$A$2:$C$53,3,FALSE)</f>
        <v>K03359</v>
      </c>
      <c r="I135">
        <f>'2020_1-4-5_Download'!E145</f>
        <v>3222</v>
      </c>
      <c r="J135">
        <f t="shared" si="2"/>
        <v>3222</v>
      </c>
    </row>
    <row r="136" spans="1:10" hidden="1" x14ac:dyDescent="0.25">
      <c r="A136">
        <f>'2020_1-4-5_Download'!B146</f>
        <v>360</v>
      </c>
      <c r="B136">
        <f>'2020_1-4-5_Download'!D146</f>
        <v>2018</v>
      </c>
      <c r="C136" t="str">
        <f>'2020_1-4-5_Download'!C146</f>
        <v>Uelzen</v>
      </c>
      <c r="D136" s="99" t="str">
        <f>'2020_1-4-5_Download'!$E$6</f>
        <v>Zuzüge</v>
      </c>
      <c r="E136" s="99" t="str">
        <f>'2020_1-4-5_Download'!$E$7</f>
        <v>Insgesamt</v>
      </c>
      <c r="G136" t="s">
        <v>11</v>
      </c>
      <c r="H136" t="str">
        <f>VLOOKUP(A136,[2]Kreise!$A$2:$C$53,3,FALSE)</f>
        <v>K03360</v>
      </c>
      <c r="I136">
        <f>'2020_1-4-5_Download'!E146</f>
        <v>951</v>
      </c>
      <c r="J136">
        <f t="shared" si="2"/>
        <v>951</v>
      </c>
    </row>
    <row r="137" spans="1:10" hidden="1" x14ac:dyDescent="0.25">
      <c r="A137">
        <f>'2020_1-4-5_Download'!B147</f>
        <v>361</v>
      </c>
      <c r="B137">
        <f>'2020_1-4-5_Download'!D147</f>
        <v>2018</v>
      </c>
      <c r="C137" t="str">
        <f>'2020_1-4-5_Download'!C147</f>
        <v>Verden</v>
      </c>
      <c r="D137" s="99" t="str">
        <f>'2020_1-4-5_Download'!$E$6</f>
        <v>Zuzüge</v>
      </c>
      <c r="E137" s="99" t="str">
        <f>'2020_1-4-5_Download'!$E$7</f>
        <v>Insgesamt</v>
      </c>
      <c r="G137" t="s">
        <v>11</v>
      </c>
      <c r="H137" t="str">
        <f>VLOOKUP(A137,[2]Kreise!$A$2:$C$53,3,FALSE)</f>
        <v>K03361</v>
      </c>
      <c r="I137">
        <f>'2020_1-4-5_Download'!E147</f>
        <v>1369</v>
      </c>
      <c r="J137">
        <f t="shared" si="2"/>
        <v>1369</v>
      </c>
    </row>
    <row r="138" spans="1:10" hidden="1" x14ac:dyDescent="0.25">
      <c r="A138">
        <f>'2020_1-4-5_Download'!B148</f>
        <v>3</v>
      </c>
      <c r="B138">
        <f>'2020_1-4-5_Download'!D148</f>
        <v>2018</v>
      </c>
      <c r="C138" t="str">
        <f>'2020_1-4-5_Download'!C148</f>
        <v>Statistische Region Lüneburg</v>
      </c>
      <c r="D138" s="99" t="str">
        <f>'2020_1-4-5_Download'!$E$6</f>
        <v>Zuzüge</v>
      </c>
      <c r="E138" s="99" t="str">
        <f>'2020_1-4-5_Download'!$E$7</f>
        <v>Insgesamt</v>
      </c>
      <c r="G138" t="s">
        <v>11</v>
      </c>
      <c r="H138" t="str">
        <f>VLOOKUP(A138,[2]Kreise!$A$2:$C$53,3,FALSE)</f>
        <v>K033</v>
      </c>
      <c r="I138">
        <f>'2020_1-4-5_Download'!E148</f>
        <v>26011</v>
      </c>
      <c r="J138">
        <f t="shared" si="2"/>
        <v>26011</v>
      </c>
    </row>
    <row r="139" spans="1:10" hidden="1" x14ac:dyDescent="0.25">
      <c r="A139">
        <f>'2020_1-4-5_Download'!B149</f>
        <v>401</v>
      </c>
      <c r="B139">
        <f>'2020_1-4-5_Download'!D149</f>
        <v>2018</v>
      </c>
      <c r="C139" t="str">
        <f>'2020_1-4-5_Download'!C149</f>
        <v>Delmenhorst  Stadt</v>
      </c>
      <c r="D139" s="99" t="str">
        <f>'2020_1-4-5_Download'!$E$6</f>
        <v>Zuzüge</v>
      </c>
      <c r="E139" s="99" t="str">
        <f>'2020_1-4-5_Download'!$E$7</f>
        <v>Insgesamt</v>
      </c>
      <c r="G139" t="s">
        <v>11</v>
      </c>
      <c r="H139" t="str">
        <f>VLOOKUP(A139,[2]Kreise!$A$2:$C$53,3,FALSE)</f>
        <v>K03401</v>
      </c>
      <c r="I139">
        <f>'2020_1-4-5_Download'!E149</f>
        <v>1788</v>
      </c>
      <c r="J139">
        <f t="shared" si="2"/>
        <v>1788</v>
      </c>
    </row>
    <row r="140" spans="1:10" hidden="1" x14ac:dyDescent="0.25">
      <c r="A140">
        <f>'2020_1-4-5_Download'!B150</f>
        <v>402</v>
      </c>
      <c r="B140">
        <f>'2020_1-4-5_Download'!D150</f>
        <v>2018</v>
      </c>
      <c r="C140" t="str">
        <f>'2020_1-4-5_Download'!C150</f>
        <v>Emden  Stadt</v>
      </c>
      <c r="D140" s="99" t="str">
        <f>'2020_1-4-5_Download'!$E$6</f>
        <v>Zuzüge</v>
      </c>
      <c r="E140" s="99" t="str">
        <f>'2020_1-4-5_Download'!$E$7</f>
        <v>Insgesamt</v>
      </c>
      <c r="G140" t="s">
        <v>11</v>
      </c>
      <c r="H140" t="str">
        <f>VLOOKUP(A140,[2]Kreise!$A$2:$C$53,3,FALSE)</f>
        <v>K03402</v>
      </c>
      <c r="I140">
        <f>'2020_1-4-5_Download'!E150</f>
        <v>740</v>
      </c>
      <c r="J140">
        <f t="shared" si="2"/>
        <v>740</v>
      </c>
    </row>
    <row r="141" spans="1:10" hidden="1" x14ac:dyDescent="0.25">
      <c r="A141">
        <f>'2020_1-4-5_Download'!B151</f>
        <v>403</v>
      </c>
      <c r="B141">
        <f>'2020_1-4-5_Download'!D151</f>
        <v>2018</v>
      </c>
      <c r="C141" t="str">
        <f>'2020_1-4-5_Download'!C151</f>
        <v>Oldenburg(Oldb)  Stadt</v>
      </c>
      <c r="D141" s="99" t="str">
        <f>'2020_1-4-5_Download'!$E$6</f>
        <v>Zuzüge</v>
      </c>
      <c r="E141" s="99" t="str">
        <f>'2020_1-4-5_Download'!$E$7</f>
        <v>Insgesamt</v>
      </c>
      <c r="G141" t="s">
        <v>11</v>
      </c>
      <c r="H141" t="str">
        <f>VLOOKUP(A141,[2]Kreise!$A$2:$C$53,3,FALSE)</f>
        <v>K03403</v>
      </c>
      <c r="I141">
        <f>'2020_1-4-5_Download'!E151</f>
        <v>2922</v>
      </c>
      <c r="J141">
        <f t="shared" si="2"/>
        <v>2922</v>
      </c>
    </row>
    <row r="142" spans="1:10" hidden="1" x14ac:dyDescent="0.25">
      <c r="A142">
        <f>'2020_1-4-5_Download'!B152</f>
        <v>404</v>
      </c>
      <c r="B142">
        <f>'2020_1-4-5_Download'!D152</f>
        <v>2018</v>
      </c>
      <c r="C142" t="str">
        <f>'2020_1-4-5_Download'!C152</f>
        <v>Osnabrück  Stadt</v>
      </c>
      <c r="D142" s="99" t="str">
        <f>'2020_1-4-5_Download'!$E$6</f>
        <v>Zuzüge</v>
      </c>
      <c r="E142" s="99" t="str">
        <f>'2020_1-4-5_Download'!$E$7</f>
        <v>Insgesamt</v>
      </c>
      <c r="G142" t="s">
        <v>11</v>
      </c>
      <c r="H142" t="str">
        <f>VLOOKUP(A142,[2]Kreise!$A$2:$C$53,3,FALSE)</f>
        <v>K03404</v>
      </c>
      <c r="I142">
        <f>'2020_1-4-5_Download'!E152</f>
        <v>2487</v>
      </c>
      <c r="J142">
        <f t="shared" si="2"/>
        <v>2487</v>
      </c>
    </row>
    <row r="143" spans="1:10" hidden="1" x14ac:dyDescent="0.25">
      <c r="A143">
        <f>'2020_1-4-5_Download'!B153</f>
        <v>405</v>
      </c>
      <c r="B143">
        <f>'2020_1-4-5_Download'!D153</f>
        <v>2018</v>
      </c>
      <c r="C143" t="str">
        <f>'2020_1-4-5_Download'!C153</f>
        <v>Wilhelmshaven  Stadt</v>
      </c>
      <c r="D143" s="99" t="str">
        <f>'2020_1-4-5_Download'!$E$6</f>
        <v>Zuzüge</v>
      </c>
      <c r="E143" s="99" t="str">
        <f>'2020_1-4-5_Download'!$E$7</f>
        <v>Insgesamt</v>
      </c>
      <c r="G143" t="s">
        <v>11</v>
      </c>
      <c r="H143" t="str">
        <f>VLOOKUP(A143,[2]Kreise!$A$2:$C$53,3,FALSE)</f>
        <v>K03405</v>
      </c>
      <c r="I143">
        <f>'2020_1-4-5_Download'!E153</f>
        <v>1364</v>
      </c>
      <c r="J143">
        <f t="shared" si="2"/>
        <v>1364</v>
      </c>
    </row>
    <row r="144" spans="1:10" hidden="1" x14ac:dyDescent="0.25">
      <c r="A144">
        <f>'2020_1-4-5_Download'!B154</f>
        <v>451</v>
      </c>
      <c r="B144">
        <f>'2020_1-4-5_Download'!D154</f>
        <v>2018</v>
      </c>
      <c r="C144" t="str">
        <f>'2020_1-4-5_Download'!C154</f>
        <v>Ammerland</v>
      </c>
      <c r="D144" s="99" t="str">
        <f>'2020_1-4-5_Download'!$E$6</f>
        <v>Zuzüge</v>
      </c>
      <c r="E144" s="99" t="str">
        <f>'2020_1-4-5_Download'!$E$7</f>
        <v>Insgesamt</v>
      </c>
      <c r="G144" t="s">
        <v>11</v>
      </c>
      <c r="H144" t="str">
        <f>VLOOKUP(A144,[2]Kreise!$A$2:$C$53,3,FALSE)</f>
        <v>K03451</v>
      </c>
      <c r="I144">
        <f>'2020_1-4-5_Download'!E154</f>
        <v>1896</v>
      </c>
      <c r="J144">
        <f t="shared" si="2"/>
        <v>1896</v>
      </c>
    </row>
    <row r="145" spans="1:10" hidden="1" x14ac:dyDescent="0.25">
      <c r="A145">
        <f>'2020_1-4-5_Download'!B155</f>
        <v>452</v>
      </c>
      <c r="B145">
        <f>'2020_1-4-5_Download'!D155</f>
        <v>2018</v>
      </c>
      <c r="C145" t="str">
        <f>'2020_1-4-5_Download'!C155</f>
        <v>Aurich</v>
      </c>
      <c r="D145" s="99" t="str">
        <f>'2020_1-4-5_Download'!$E$6</f>
        <v>Zuzüge</v>
      </c>
      <c r="E145" s="99" t="str">
        <f>'2020_1-4-5_Download'!$E$7</f>
        <v>Insgesamt</v>
      </c>
      <c r="G145" t="s">
        <v>11</v>
      </c>
      <c r="H145" t="str">
        <f>VLOOKUP(A145,[2]Kreise!$A$2:$C$53,3,FALSE)</f>
        <v>K03452</v>
      </c>
      <c r="I145">
        <f>'2020_1-4-5_Download'!E155</f>
        <v>2078</v>
      </c>
      <c r="J145">
        <f t="shared" si="2"/>
        <v>2078</v>
      </c>
    </row>
    <row r="146" spans="1:10" hidden="1" x14ac:dyDescent="0.25">
      <c r="A146">
        <f>'2020_1-4-5_Download'!B156</f>
        <v>453</v>
      </c>
      <c r="B146">
        <f>'2020_1-4-5_Download'!D156</f>
        <v>2018</v>
      </c>
      <c r="C146" t="str">
        <f>'2020_1-4-5_Download'!C156</f>
        <v>Cloppenburg</v>
      </c>
      <c r="D146" s="99" t="str">
        <f>'2020_1-4-5_Download'!$E$6</f>
        <v>Zuzüge</v>
      </c>
      <c r="E146" s="99" t="str">
        <f>'2020_1-4-5_Download'!$E$7</f>
        <v>Insgesamt</v>
      </c>
      <c r="G146" t="s">
        <v>11</v>
      </c>
      <c r="H146" t="str">
        <f>VLOOKUP(A146,[2]Kreise!$A$2:$C$53,3,FALSE)</f>
        <v>K03453</v>
      </c>
      <c r="I146">
        <f>'2020_1-4-5_Download'!E156</f>
        <v>9749</v>
      </c>
      <c r="J146">
        <f t="shared" si="2"/>
        <v>9749</v>
      </c>
    </row>
    <row r="147" spans="1:10" hidden="1" x14ac:dyDescent="0.25">
      <c r="A147">
        <f>'2020_1-4-5_Download'!B157</f>
        <v>454</v>
      </c>
      <c r="B147">
        <f>'2020_1-4-5_Download'!D157</f>
        <v>2018</v>
      </c>
      <c r="C147" t="str">
        <f>'2020_1-4-5_Download'!C157</f>
        <v>Emsland</v>
      </c>
      <c r="D147" s="99" t="str">
        <f>'2020_1-4-5_Download'!$E$6</f>
        <v>Zuzüge</v>
      </c>
      <c r="E147" s="99" t="str">
        <f>'2020_1-4-5_Download'!$E$7</f>
        <v>Insgesamt</v>
      </c>
      <c r="G147" t="s">
        <v>11</v>
      </c>
      <c r="H147" t="str">
        <f>VLOOKUP(A147,[2]Kreise!$A$2:$C$53,3,FALSE)</f>
        <v>K03454</v>
      </c>
      <c r="I147">
        <f>'2020_1-4-5_Download'!E157</f>
        <v>10262</v>
      </c>
      <c r="J147">
        <f t="shared" si="2"/>
        <v>10262</v>
      </c>
    </row>
    <row r="148" spans="1:10" hidden="1" x14ac:dyDescent="0.25">
      <c r="A148">
        <f>'2020_1-4-5_Download'!B158</f>
        <v>455</v>
      </c>
      <c r="B148">
        <f>'2020_1-4-5_Download'!D158</f>
        <v>2018</v>
      </c>
      <c r="C148" t="str">
        <f>'2020_1-4-5_Download'!C158</f>
        <v>Friesland</v>
      </c>
      <c r="D148" s="99" t="str">
        <f>'2020_1-4-5_Download'!$E$6</f>
        <v>Zuzüge</v>
      </c>
      <c r="E148" s="99" t="str">
        <f>'2020_1-4-5_Download'!$E$7</f>
        <v>Insgesamt</v>
      </c>
      <c r="G148" t="s">
        <v>11</v>
      </c>
      <c r="H148" t="str">
        <f>VLOOKUP(A148,[2]Kreise!$A$2:$C$53,3,FALSE)</f>
        <v>K03455</v>
      </c>
      <c r="I148">
        <f>'2020_1-4-5_Download'!E158</f>
        <v>724</v>
      </c>
      <c r="J148">
        <f t="shared" si="2"/>
        <v>724</v>
      </c>
    </row>
    <row r="149" spans="1:10" hidden="1" x14ac:dyDescent="0.25">
      <c r="A149">
        <f>'2020_1-4-5_Download'!B159</f>
        <v>456</v>
      </c>
      <c r="B149">
        <f>'2020_1-4-5_Download'!D159</f>
        <v>2018</v>
      </c>
      <c r="C149" t="str">
        <f>'2020_1-4-5_Download'!C159</f>
        <v>Grafschaft Bentheim</v>
      </c>
      <c r="D149" s="99" t="str">
        <f>'2020_1-4-5_Download'!$E$6</f>
        <v>Zuzüge</v>
      </c>
      <c r="E149" s="99" t="str">
        <f>'2020_1-4-5_Download'!$E$7</f>
        <v>Insgesamt</v>
      </c>
      <c r="G149" t="s">
        <v>11</v>
      </c>
      <c r="H149" t="str">
        <f>VLOOKUP(A149,[2]Kreise!$A$2:$C$53,3,FALSE)</f>
        <v>K03456</v>
      </c>
      <c r="I149">
        <f>'2020_1-4-5_Download'!E159</f>
        <v>2078</v>
      </c>
      <c r="J149">
        <f t="shared" si="2"/>
        <v>2078</v>
      </c>
    </row>
    <row r="150" spans="1:10" hidden="1" x14ac:dyDescent="0.25">
      <c r="A150">
        <f>'2020_1-4-5_Download'!B160</f>
        <v>457</v>
      </c>
      <c r="B150">
        <f>'2020_1-4-5_Download'!D160</f>
        <v>2018</v>
      </c>
      <c r="C150" t="str">
        <f>'2020_1-4-5_Download'!C160</f>
        <v>Leer</v>
      </c>
      <c r="D150" s="99" t="str">
        <f>'2020_1-4-5_Download'!$E$6</f>
        <v>Zuzüge</v>
      </c>
      <c r="E150" s="99" t="str">
        <f>'2020_1-4-5_Download'!$E$7</f>
        <v>Insgesamt</v>
      </c>
      <c r="G150" t="s">
        <v>11</v>
      </c>
      <c r="H150" t="str">
        <f>VLOOKUP(A150,[2]Kreise!$A$2:$C$53,3,FALSE)</f>
        <v>K03457</v>
      </c>
      <c r="I150">
        <f>'2020_1-4-5_Download'!E160</f>
        <v>2342</v>
      </c>
      <c r="J150">
        <f t="shared" si="2"/>
        <v>2342</v>
      </c>
    </row>
    <row r="151" spans="1:10" hidden="1" x14ac:dyDescent="0.25">
      <c r="A151">
        <f>'2020_1-4-5_Download'!B161</f>
        <v>458</v>
      </c>
      <c r="B151">
        <f>'2020_1-4-5_Download'!D161</f>
        <v>2018</v>
      </c>
      <c r="C151" t="str">
        <f>'2020_1-4-5_Download'!C161</f>
        <v>Oldenburg</v>
      </c>
      <c r="D151" s="99" t="str">
        <f>'2020_1-4-5_Download'!$E$6</f>
        <v>Zuzüge</v>
      </c>
      <c r="E151" s="99" t="str">
        <f>'2020_1-4-5_Download'!$E$7</f>
        <v>Insgesamt</v>
      </c>
      <c r="G151" t="s">
        <v>11</v>
      </c>
      <c r="H151" t="str">
        <f>VLOOKUP(A151,[2]Kreise!$A$2:$C$53,3,FALSE)</f>
        <v>K03458</v>
      </c>
      <c r="I151">
        <f>'2020_1-4-5_Download'!E161</f>
        <v>4917</v>
      </c>
      <c r="J151">
        <f t="shared" si="2"/>
        <v>4917</v>
      </c>
    </row>
    <row r="152" spans="1:10" hidden="1" x14ac:dyDescent="0.25">
      <c r="A152">
        <f>'2020_1-4-5_Download'!B162</f>
        <v>459</v>
      </c>
      <c r="B152">
        <f>'2020_1-4-5_Download'!D162</f>
        <v>2018</v>
      </c>
      <c r="C152" t="str">
        <f>'2020_1-4-5_Download'!C162</f>
        <v>Osnabrück</v>
      </c>
      <c r="D152" s="99" t="str">
        <f>'2020_1-4-5_Download'!$E$6</f>
        <v>Zuzüge</v>
      </c>
      <c r="E152" s="99" t="str">
        <f>'2020_1-4-5_Download'!$E$7</f>
        <v>Insgesamt</v>
      </c>
      <c r="G152" t="s">
        <v>11</v>
      </c>
      <c r="H152" t="str">
        <f>VLOOKUP(A152,[2]Kreise!$A$2:$C$53,3,FALSE)</f>
        <v>K03459</v>
      </c>
      <c r="I152">
        <f>'2020_1-4-5_Download'!E162</f>
        <v>8772</v>
      </c>
      <c r="J152">
        <f t="shared" si="2"/>
        <v>8772</v>
      </c>
    </row>
    <row r="153" spans="1:10" hidden="1" x14ac:dyDescent="0.25">
      <c r="A153">
        <f>'2020_1-4-5_Download'!B163</f>
        <v>460</v>
      </c>
      <c r="B153">
        <f>'2020_1-4-5_Download'!D163</f>
        <v>2018</v>
      </c>
      <c r="C153" t="str">
        <f>'2020_1-4-5_Download'!C163</f>
        <v>Vechta</v>
      </c>
      <c r="D153" s="99" t="str">
        <f>'2020_1-4-5_Download'!$E$6</f>
        <v>Zuzüge</v>
      </c>
      <c r="E153" s="99" t="str">
        <f>'2020_1-4-5_Download'!$E$7</f>
        <v>Insgesamt</v>
      </c>
      <c r="G153" t="s">
        <v>11</v>
      </c>
      <c r="H153" t="str">
        <f>VLOOKUP(A153,[2]Kreise!$A$2:$C$53,3,FALSE)</f>
        <v>K03460</v>
      </c>
      <c r="I153">
        <f>'2020_1-4-5_Download'!E163</f>
        <v>6285</v>
      </c>
      <c r="J153">
        <f t="shared" si="2"/>
        <v>6285</v>
      </c>
    </row>
    <row r="154" spans="1:10" hidden="1" x14ac:dyDescent="0.25">
      <c r="A154">
        <f>'2020_1-4-5_Download'!B164</f>
        <v>461</v>
      </c>
      <c r="B154">
        <f>'2020_1-4-5_Download'!D164</f>
        <v>2018</v>
      </c>
      <c r="C154" t="str">
        <f>'2020_1-4-5_Download'!C164</f>
        <v>Wesermarsch</v>
      </c>
      <c r="D154" s="99" t="str">
        <f>'2020_1-4-5_Download'!$E$6</f>
        <v>Zuzüge</v>
      </c>
      <c r="E154" s="99" t="str">
        <f>'2020_1-4-5_Download'!$E$7</f>
        <v>Insgesamt</v>
      </c>
      <c r="G154" t="s">
        <v>11</v>
      </c>
      <c r="H154" t="str">
        <f>VLOOKUP(A154,[2]Kreise!$A$2:$C$53,3,FALSE)</f>
        <v>K03461</v>
      </c>
      <c r="I154">
        <f>'2020_1-4-5_Download'!E164</f>
        <v>1235</v>
      </c>
      <c r="J154">
        <f t="shared" si="2"/>
        <v>1235</v>
      </c>
    </row>
    <row r="155" spans="1:10" hidden="1" x14ac:dyDescent="0.25">
      <c r="A155">
        <f>'2020_1-4-5_Download'!B165</f>
        <v>462</v>
      </c>
      <c r="B155">
        <f>'2020_1-4-5_Download'!D165</f>
        <v>2018</v>
      </c>
      <c r="C155" t="str">
        <f>'2020_1-4-5_Download'!C165</f>
        <v>Wittmund</v>
      </c>
      <c r="D155" s="99" t="str">
        <f>'2020_1-4-5_Download'!$E$6</f>
        <v>Zuzüge</v>
      </c>
      <c r="E155" s="99" t="str">
        <f>'2020_1-4-5_Download'!$E$7</f>
        <v>Insgesamt</v>
      </c>
      <c r="G155" t="s">
        <v>11</v>
      </c>
      <c r="H155" t="str">
        <f>VLOOKUP(A155,[2]Kreise!$A$2:$C$53,3,FALSE)</f>
        <v>K03462</v>
      </c>
      <c r="I155">
        <f>'2020_1-4-5_Download'!E165</f>
        <v>616</v>
      </c>
      <c r="J155">
        <f t="shared" si="2"/>
        <v>616</v>
      </c>
    </row>
    <row r="156" spans="1:10" hidden="1" x14ac:dyDescent="0.25">
      <c r="A156">
        <f>'2020_1-4-5_Download'!B166</f>
        <v>4</v>
      </c>
      <c r="B156">
        <f>'2020_1-4-5_Download'!D166</f>
        <v>2018</v>
      </c>
      <c r="C156" t="str">
        <f>'2020_1-4-5_Download'!C166</f>
        <v>Statistische Region Weser-Ems</v>
      </c>
      <c r="D156" s="99" t="str">
        <f>'2020_1-4-5_Download'!$E$6</f>
        <v>Zuzüge</v>
      </c>
      <c r="E156" s="99" t="str">
        <f>'2020_1-4-5_Download'!$E$7</f>
        <v>Insgesamt</v>
      </c>
      <c r="G156" t="s">
        <v>11</v>
      </c>
      <c r="H156" t="str">
        <f>VLOOKUP(A156,[2]Kreise!$A$2:$C$53,3,FALSE)</f>
        <v>K034</v>
      </c>
      <c r="I156">
        <f>'2020_1-4-5_Download'!E166</f>
        <v>60255</v>
      </c>
      <c r="J156">
        <f t="shared" si="2"/>
        <v>60255</v>
      </c>
    </row>
    <row r="157" spans="1:10" hidden="1" x14ac:dyDescent="0.25">
      <c r="A157">
        <f>'2020_1-4-5_Download'!B167</f>
        <v>0</v>
      </c>
      <c r="B157">
        <f>'2020_1-4-5_Download'!D167</f>
        <v>2018</v>
      </c>
      <c r="C157" t="str">
        <f>'2020_1-4-5_Download'!C167</f>
        <v>Niedersachsen</v>
      </c>
      <c r="D157" s="99" t="str">
        <f>'2020_1-4-5_Download'!$E$6</f>
        <v>Zuzüge</v>
      </c>
      <c r="E157" s="99" t="str">
        <f>'2020_1-4-5_Download'!$E$7</f>
        <v>Insgesamt</v>
      </c>
      <c r="G157" t="s">
        <v>11</v>
      </c>
      <c r="H157" t="str">
        <f>VLOOKUP(A157,[2]Kreise!$A$2:$C$53,3,FALSE)</f>
        <v>K030</v>
      </c>
      <c r="I157">
        <f>'2020_1-4-5_Download'!E167</f>
        <v>154372</v>
      </c>
      <c r="J157">
        <f t="shared" si="2"/>
        <v>154372</v>
      </c>
    </row>
    <row r="158" spans="1:10" hidden="1" x14ac:dyDescent="0.25">
      <c r="A158">
        <f>'2020_1-4-5_Download'!B168</f>
        <v>101</v>
      </c>
      <c r="B158">
        <f>'2020_1-4-5_Download'!D168</f>
        <v>2017</v>
      </c>
      <c r="C158" t="str">
        <f>'2020_1-4-5_Download'!C168</f>
        <v>Braunschweig  Stadt</v>
      </c>
      <c r="D158" s="99" t="str">
        <f>'2020_1-4-5_Download'!$E$6</f>
        <v>Zuzüge</v>
      </c>
      <c r="E158" s="99" t="str">
        <f>'2020_1-4-5_Download'!$E$7</f>
        <v>Insgesamt</v>
      </c>
      <c r="G158" t="s">
        <v>11</v>
      </c>
      <c r="H158" t="str">
        <f>VLOOKUP(A158,[2]Kreise!$A$2:$C$53,3,FALSE)</f>
        <v>K03101</v>
      </c>
      <c r="I158">
        <f>'2020_1-4-5_Download'!E168</f>
        <v>4253</v>
      </c>
      <c r="J158">
        <f t="shared" si="2"/>
        <v>4253</v>
      </c>
    </row>
    <row r="159" spans="1:10" hidden="1" x14ac:dyDescent="0.25">
      <c r="A159">
        <f>'2020_1-4-5_Download'!B169</f>
        <v>102</v>
      </c>
      <c r="B159">
        <f>'2020_1-4-5_Download'!D169</f>
        <v>2017</v>
      </c>
      <c r="C159" t="str">
        <f>'2020_1-4-5_Download'!C169</f>
        <v>Salzgitter  Stadt</v>
      </c>
      <c r="D159" s="99" t="str">
        <f>'2020_1-4-5_Download'!$E$6</f>
        <v>Zuzüge</v>
      </c>
      <c r="E159" s="99" t="str">
        <f>'2020_1-4-5_Download'!$E$7</f>
        <v>Insgesamt</v>
      </c>
      <c r="G159" t="s">
        <v>11</v>
      </c>
      <c r="H159" t="str">
        <f>VLOOKUP(A159,[2]Kreise!$A$2:$C$53,3,FALSE)</f>
        <v>K03102</v>
      </c>
      <c r="I159">
        <f>'2020_1-4-5_Download'!E169</f>
        <v>2596</v>
      </c>
      <c r="J159">
        <f t="shared" si="2"/>
        <v>2596</v>
      </c>
    </row>
    <row r="160" spans="1:10" hidden="1" x14ac:dyDescent="0.25">
      <c r="A160">
        <f>'2020_1-4-5_Download'!B170</f>
        <v>103</v>
      </c>
      <c r="B160">
        <f>'2020_1-4-5_Download'!D170</f>
        <v>2017</v>
      </c>
      <c r="C160" t="str">
        <f>'2020_1-4-5_Download'!C170</f>
        <v>Wolfsburg  Stadt</v>
      </c>
      <c r="D160" s="99" t="str">
        <f>'2020_1-4-5_Download'!$E$6</f>
        <v>Zuzüge</v>
      </c>
      <c r="E160" s="99" t="str">
        <f>'2020_1-4-5_Download'!$E$7</f>
        <v>Insgesamt</v>
      </c>
      <c r="G160" t="s">
        <v>11</v>
      </c>
      <c r="H160" t="str">
        <f>VLOOKUP(A160,[2]Kreise!$A$2:$C$53,3,FALSE)</f>
        <v>K03103</v>
      </c>
      <c r="I160">
        <f>'2020_1-4-5_Download'!E170</f>
        <v>2160</v>
      </c>
      <c r="J160">
        <f t="shared" si="2"/>
        <v>2160</v>
      </c>
    </row>
    <row r="161" spans="1:10" hidden="1" x14ac:dyDescent="0.25">
      <c r="A161">
        <f>'2020_1-4-5_Download'!B171</f>
        <v>151</v>
      </c>
      <c r="B161">
        <f>'2020_1-4-5_Download'!D171</f>
        <v>2017</v>
      </c>
      <c r="C161" t="str">
        <f>'2020_1-4-5_Download'!C171</f>
        <v>Gifhorn</v>
      </c>
      <c r="D161" s="99" t="str">
        <f>'2020_1-4-5_Download'!$E$6</f>
        <v>Zuzüge</v>
      </c>
      <c r="E161" s="99" t="str">
        <f>'2020_1-4-5_Download'!$E$7</f>
        <v>Insgesamt</v>
      </c>
      <c r="G161" t="s">
        <v>11</v>
      </c>
      <c r="H161" t="str">
        <f>VLOOKUP(A161,[2]Kreise!$A$2:$C$53,3,FALSE)</f>
        <v>K03151</v>
      </c>
      <c r="I161">
        <f>'2020_1-4-5_Download'!E171</f>
        <v>1284</v>
      </c>
      <c r="J161">
        <f t="shared" si="2"/>
        <v>1284</v>
      </c>
    </row>
    <row r="162" spans="1:10" hidden="1" x14ac:dyDescent="0.25">
      <c r="A162">
        <f>'2020_1-4-5_Download'!B172</f>
        <v>153</v>
      </c>
      <c r="B162">
        <f>'2020_1-4-5_Download'!D172</f>
        <v>2017</v>
      </c>
      <c r="C162" t="str">
        <f>'2020_1-4-5_Download'!C172</f>
        <v>Goslar</v>
      </c>
      <c r="D162" s="99" t="str">
        <f>'2020_1-4-5_Download'!$E$6</f>
        <v>Zuzüge</v>
      </c>
      <c r="E162" s="99" t="str">
        <f>'2020_1-4-5_Download'!$E$7</f>
        <v>Insgesamt</v>
      </c>
      <c r="G162" t="s">
        <v>11</v>
      </c>
      <c r="H162" t="str">
        <f>VLOOKUP(A162,[2]Kreise!$A$2:$C$53,3,FALSE)</f>
        <v>K03153</v>
      </c>
      <c r="I162">
        <f>'2020_1-4-5_Download'!E172</f>
        <v>2289</v>
      </c>
      <c r="J162">
        <f t="shared" si="2"/>
        <v>2289</v>
      </c>
    </row>
    <row r="163" spans="1:10" hidden="1" x14ac:dyDescent="0.25">
      <c r="A163">
        <f>'2020_1-4-5_Download'!B173</f>
        <v>154</v>
      </c>
      <c r="B163">
        <f>'2020_1-4-5_Download'!D173</f>
        <v>2017</v>
      </c>
      <c r="C163" t="str">
        <f>'2020_1-4-5_Download'!C173</f>
        <v>Helmstedt</v>
      </c>
      <c r="D163" s="99" t="str">
        <f>'2020_1-4-5_Download'!$E$6</f>
        <v>Zuzüge</v>
      </c>
      <c r="E163" s="99" t="str">
        <f>'2020_1-4-5_Download'!$E$7</f>
        <v>Insgesamt</v>
      </c>
      <c r="G163" t="s">
        <v>11</v>
      </c>
      <c r="H163" t="str">
        <f>VLOOKUP(A163,[2]Kreise!$A$2:$C$53,3,FALSE)</f>
        <v>K03154</v>
      </c>
      <c r="I163">
        <f>'2020_1-4-5_Download'!E173</f>
        <v>897</v>
      </c>
      <c r="J163">
        <f t="shared" si="2"/>
        <v>897</v>
      </c>
    </row>
    <row r="164" spans="1:10" hidden="1" x14ac:dyDescent="0.25">
      <c r="A164">
        <f>'2020_1-4-5_Download'!B174</f>
        <v>155</v>
      </c>
      <c r="B164">
        <f>'2020_1-4-5_Download'!D174</f>
        <v>2017</v>
      </c>
      <c r="C164" t="str">
        <f>'2020_1-4-5_Download'!C174</f>
        <v>Northeim</v>
      </c>
      <c r="D164" s="99" t="str">
        <f>'2020_1-4-5_Download'!$E$6</f>
        <v>Zuzüge</v>
      </c>
      <c r="E164" s="99" t="str">
        <f>'2020_1-4-5_Download'!$E$7</f>
        <v>Insgesamt</v>
      </c>
      <c r="G164" t="s">
        <v>11</v>
      </c>
      <c r="H164" t="str">
        <f>VLOOKUP(A164,[2]Kreise!$A$2:$C$53,3,FALSE)</f>
        <v>K03155</v>
      </c>
      <c r="I164">
        <f>'2020_1-4-5_Download'!E174</f>
        <v>938</v>
      </c>
      <c r="J164">
        <f t="shared" si="2"/>
        <v>938</v>
      </c>
    </row>
    <row r="165" spans="1:10" hidden="1" x14ac:dyDescent="0.25">
      <c r="A165">
        <f>'2020_1-4-5_Download'!B175</f>
        <v>157</v>
      </c>
      <c r="B165">
        <f>'2020_1-4-5_Download'!D175</f>
        <v>2017</v>
      </c>
      <c r="C165" t="str">
        <f>'2020_1-4-5_Download'!C175</f>
        <v>Peine</v>
      </c>
      <c r="D165" s="99" t="str">
        <f>'2020_1-4-5_Download'!$E$6</f>
        <v>Zuzüge</v>
      </c>
      <c r="E165" s="99" t="str">
        <f>'2020_1-4-5_Download'!$E$7</f>
        <v>Insgesamt</v>
      </c>
      <c r="G165" t="s">
        <v>11</v>
      </c>
      <c r="H165" t="str">
        <f>VLOOKUP(A165,[2]Kreise!$A$2:$C$53,3,FALSE)</f>
        <v>K03157</v>
      </c>
      <c r="I165">
        <f>'2020_1-4-5_Download'!E175</f>
        <v>1269</v>
      </c>
      <c r="J165">
        <f t="shared" si="2"/>
        <v>1269</v>
      </c>
    </row>
    <row r="166" spans="1:10" hidden="1" x14ac:dyDescent="0.25">
      <c r="A166">
        <f>'2020_1-4-5_Download'!B176</f>
        <v>158</v>
      </c>
      <c r="B166">
        <f>'2020_1-4-5_Download'!D176</f>
        <v>2017</v>
      </c>
      <c r="C166" t="str">
        <f>'2020_1-4-5_Download'!C176</f>
        <v>Wolfenbüttel</v>
      </c>
      <c r="D166" s="99" t="str">
        <f>'2020_1-4-5_Download'!$E$6</f>
        <v>Zuzüge</v>
      </c>
      <c r="E166" s="99" t="str">
        <f>'2020_1-4-5_Download'!$E$7</f>
        <v>Insgesamt</v>
      </c>
      <c r="G166" t="s">
        <v>11</v>
      </c>
      <c r="H166" t="str">
        <f>VLOOKUP(A166,[2]Kreise!$A$2:$C$53,3,FALSE)</f>
        <v>K03158</v>
      </c>
      <c r="I166">
        <f>'2020_1-4-5_Download'!E176</f>
        <v>874</v>
      </c>
      <c r="J166">
        <f t="shared" si="2"/>
        <v>874</v>
      </c>
    </row>
    <row r="167" spans="1:10" hidden="1" x14ac:dyDescent="0.25">
      <c r="A167">
        <f>'2020_1-4-5_Download'!B177</f>
        <v>159</v>
      </c>
      <c r="B167">
        <f>'2020_1-4-5_Download'!D177</f>
        <v>2017</v>
      </c>
      <c r="C167" t="str">
        <f>'2020_1-4-5_Download'!C177</f>
        <v>Göttingen</v>
      </c>
      <c r="D167" s="99" t="str">
        <f>'2020_1-4-5_Download'!$E$6</f>
        <v>Zuzüge</v>
      </c>
      <c r="E167" s="99" t="str">
        <f>'2020_1-4-5_Download'!$E$7</f>
        <v>Insgesamt</v>
      </c>
      <c r="G167" t="s">
        <v>11</v>
      </c>
      <c r="H167" t="str">
        <f>VLOOKUP(A167,[2]Kreise!$A$2:$C$53,3,FALSE)</f>
        <v>K03159</v>
      </c>
      <c r="I167">
        <f>'2020_1-4-5_Download'!E177</f>
        <v>14697</v>
      </c>
      <c r="J167">
        <f t="shared" si="2"/>
        <v>14697</v>
      </c>
    </row>
    <row r="168" spans="1:10" hidden="1" x14ac:dyDescent="0.25">
      <c r="A168">
        <f>'2020_1-4-5_Download'!B178</f>
        <v>1</v>
      </c>
      <c r="B168">
        <f>'2020_1-4-5_Download'!D178</f>
        <v>2017</v>
      </c>
      <c r="C168" t="str">
        <f>'2020_1-4-5_Download'!C178</f>
        <v>Statistische Region Braunschweig</v>
      </c>
      <c r="D168" s="99" t="str">
        <f>'2020_1-4-5_Download'!$E$6</f>
        <v>Zuzüge</v>
      </c>
      <c r="E168" s="99" t="str">
        <f>'2020_1-4-5_Download'!$E$7</f>
        <v>Insgesamt</v>
      </c>
      <c r="G168" t="s">
        <v>11</v>
      </c>
      <c r="H168" t="str">
        <f>VLOOKUP(A168,[2]Kreise!$A$2:$C$53,3,FALSE)</f>
        <v>K031</v>
      </c>
      <c r="I168">
        <f>'2020_1-4-5_Download'!E178</f>
        <v>31257</v>
      </c>
      <c r="J168">
        <f t="shared" si="2"/>
        <v>31257</v>
      </c>
    </row>
    <row r="169" spans="1:10" hidden="1" x14ac:dyDescent="0.25">
      <c r="A169">
        <f>'2020_1-4-5_Download'!B179</f>
        <v>241</v>
      </c>
      <c r="B169">
        <f>'2020_1-4-5_Download'!D179</f>
        <v>2017</v>
      </c>
      <c r="C169" t="str">
        <f>'2020_1-4-5_Download'!C179</f>
        <v>Hannover  Region</v>
      </c>
      <c r="D169" s="99" t="str">
        <f>'2020_1-4-5_Download'!$E$6</f>
        <v>Zuzüge</v>
      </c>
      <c r="E169" s="99" t="str">
        <f>'2020_1-4-5_Download'!$E$7</f>
        <v>Insgesamt</v>
      </c>
      <c r="G169" t="s">
        <v>11</v>
      </c>
      <c r="H169" t="str">
        <f>VLOOKUP(A169,[2]Kreise!$A$2:$C$53,3,FALSE)</f>
        <v>K03241</v>
      </c>
      <c r="I169">
        <f>'2020_1-4-5_Download'!E179</f>
        <v>18161</v>
      </c>
      <c r="J169">
        <f t="shared" si="2"/>
        <v>18161</v>
      </c>
    </row>
    <row r="170" spans="1:10" hidden="1" x14ac:dyDescent="0.25">
      <c r="A170">
        <f>'2020_1-4-5_Download'!B180</f>
        <v>241001</v>
      </c>
      <c r="B170">
        <f>'2020_1-4-5_Download'!D180</f>
        <v>2017</v>
      </c>
      <c r="C170" t="str">
        <f>'2020_1-4-5_Download'!C180</f>
        <v>dav. Hannover  Lhst.</v>
      </c>
      <c r="D170" s="99" t="str">
        <f>'2020_1-4-5_Download'!$E$6</f>
        <v>Zuzüge</v>
      </c>
      <c r="E170" s="99" t="str">
        <f>'2020_1-4-5_Download'!$E$7</f>
        <v>Insgesamt</v>
      </c>
      <c r="G170" t="s">
        <v>11</v>
      </c>
      <c r="H170" t="str">
        <f>VLOOKUP(A170,[2]Kreise!$A$2:$C$53,3,FALSE)</f>
        <v>K03241001</v>
      </c>
      <c r="I170">
        <f>'2020_1-4-5_Download'!E180</f>
        <v>10589</v>
      </c>
      <c r="J170">
        <f t="shared" si="2"/>
        <v>10589</v>
      </c>
    </row>
    <row r="171" spans="1:10" hidden="1" x14ac:dyDescent="0.25">
      <c r="A171">
        <f>'2020_1-4-5_Download'!B181</f>
        <v>241999</v>
      </c>
      <c r="B171">
        <f>'2020_1-4-5_Download'!D181</f>
        <v>2017</v>
      </c>
      <c r="C171" t="str">
        <f>'2020_1-4-5_Download'!C181</f>
        <v>dav. Hannover  Umland</v>
      </c>
      <c r="D171" s="99" t="str">
        <f>'2020_1-4-5_Download'!$E$6</f>
        <v>Zuzüge</v>
      </c>
      <c r="E171" s="99" t="str">
        <f>'2020_1-4-5_Download'!$E$7</f>
        <v>Insgesamt</v>
      </c>
      <c r="G171" t="s">
        <v>11</v>
      </c>
      <c r="H171" t="str">
        <f>VLOOKUP(A171,[2]Kreise!$A$2:$C$53,3,FALSE)</f>
        <v>K03241999</v>
      </c>
      <c r="I171">
        <f>'2020_1-4-5_Download'!E181</f>
        <v>7572</v>
      </c>
      <c r="J171">
        <f t="shared" si="2"/>
        <v>7572</v>
      </c>
    </row>
    <row r="172" spans="1:10" hidden="1" x14ac:dyDescent="0.25">
      <c r="A172">
        <f>'2020_1-4-5_Download'!B182</f>
        <v>251</v>
      </c>
      <c r="B172">
        <f>'2020_1-4-5_Download'!D182</f>
        <v>2017</v>
      </c>
      <c r="C172" t="str">
        <f>'2020_1-4-5_Download'!C182</f>
        <v>Diepholz</v>
      </c>
      <c r="D172" s="99" t="str">
        <f>'2020_1-4-5_Download'!$E$6</f>
        <v>Zuzüge</v>
      </c>
      <c r="E172" s="99" t="str">
        <f>'2020_1-4-5_Download'!$E$7</f>
        <v>Insgesamt</v>
      </c>
      <c r="G172" t="s">
        <v>11</v>
      </c>
      <c r="H172" t="str">
        <f>VLOOKUP(A172,[2]Kreise!$A$2:$C$53,3,FALSE)</f>
        <v>K03251</v>
      </c>
      <c r="I172">
        <f>'2020_1-4-5_Download'!E182</f>
        <v>4388</v>
      </c>
      <c r="J172">
        <f t="shared" si="2"/>
        <v>4388</v>
      </c>
    </row>
    <row r="173" spans="1:10" hidden="1" x14ac:dyDescent="0.25">
      <c r="A173">
        <f>'2020_1-4-5_Download'!B183</f>
        <v>252</v>
      </c>
      <c r="B173">
        <f>'2020_1-4-5_Download'!D183</f>
        <v>2017</v>
      </c>
      <c r="C173" t="str">
        <f>'2020_1-4-5_Download'!C183</f>
        <v>Hameln-Pyrmont</v>
      </c>
      <c r="D173" s="99" t="str">
        <f>'2020_1-4-5_Download'!$E$6</f>
        <v>Zuzüge</v>
      </c>
      <c r="E173" s="99" t="str">
        <f>'2020_1-4-5_Download'!$E$7</f>
        <v>Insgesamt</v>
      </c>
      <c r="G173" t="s">
        <v>11</v>
      </c>
      <c r="H173" t="str">
        <f>VLOOKUP(A173,[2]Kreise!$A$2:$C$53,3,FALSE)</f>
        <v>K03252</v>
      </c>
      <c r="I173">
        <f>'2020_1-4-5_Download'!E183</f>
        <v>1773</v>
      </c>
      <c r="J173">
        <f t="shared" si="2"/>
        <v>1773</v>
      </c>
    </row>
    <row r="174" spans="1:10" hidden="1" x14ac:dyDescent="0.25">
      <c r="A174">
        <f>'2020_1-4-5_Download'!B184</f>
        <v>254</v>
      </c>
      <c r="B174">
        <f>'2020_1-4-5_Download'!D184</f>
        <v>2017</v>
      </c>
      <c r="C174" t="str">
        <f>'2020_1-4-5_Download'!C184</f>
        <v>Hildesheim</v>
      </c>
      <c r="D174" s="99" t="str">
        <f>'2020_1-4-5_Download'!$E$6</f>
        <v>Zuzüge</v>
      </c>
      <c r="E174" s="99" t="str">
        <f>'2020_1-4-5_Download'!$E$7</f>
        <v>Insgesamt</v>
      </c>
      <c r="G174" t="s">
        <v>11</v>
      </c>
      <c r="H174" t="str">
        <f>VLOOKUP(A174,[2]Kreise!$A$2:$C$53,3,FALSE)</f>
        <v>K03254</v>
      </c>
      <c r="I174">
        <f>'2020_1-4-5_Download'!E184</f>
        <v>2850</v>
      </c>
      <c r="J174">
        <f t="shared" si="2"/>
        <v>2850</v>
      </c>
    </row>
    <row r="175" spans="1:10" hidden="1" x14ac:dyDescent="0.25">
      <c r="A175">
        <f>'2020_1-4-5_Download'!B185</f>
        <v>255</v>
      </c>
      <c r="B175">
        <f>'2020_1-4-5_Download'!D185</f>
        <v>2017</v>
      </c>
      <c r="C175" t="str">
        <f>'2020_1-4-5_Download'!C185</f>
        <v>Holzminden</v>
      </c>
      <c r="D175" s="99" t="str">
        <f>'2020_1-4-5_Download'!$E$6</f>
        <v>Zuzüge</v>
      </c>
      <c r="E175" s="99" t="str">
        <f>'2020_1-4-5_Download'!$E$7</f>
        <v>Insgesamt</v>
      </c>
      <c r="G175" t="s">
        <v>11</v>
      </c>
      <c r="H175" t="str">
        <f>VLOOKUP(A175,[2]Kreise!$A$2:$C$53,3,FALSE)</f>
        <v>K03255</v>
      </c>
      <c r="I175">
        <f>'2020_1-4-5_Download'!E185</f>
        <v>695</v>
      </c>
      <c r="J175">
        <f t="shared" si="2"/>
        <v>695</v>
      </c>
    </row>
    <row r="176" spans="1:10" hidden="1" x14ac:dyDescent="0.25">
      <c r="A176">
        <f>'2020_1-4-5_Download'!B186</f>
        <v>256</v>
      </c>
      <c r="B176">
        <f>'2020_1-4-5_Download'!D186</f>
        <v>2017</v>
      </c>
      <c r="C176" t="str">
        <f>'2020_1-4-5_Download'!C186</f>
        <v>Nienburg (Weser)</v>
      </c>
      <c r="D176" s="99" t="str">
        <f>'2020_1-4-5_Download'!$E$6</f>
        <v>Zuzüge</v>
      </c>
      <c r="E176" s="99" t="str">
        <f>'2020_1-4-5_Download'!$E$7</f>
        <v>Insgesamt</v>
      </c>
      <c r="G176" t="s">
        <v>11</v>
      </c>
      <c r="H176" t="str">
        <f>VLOOKUP(A176,[2]Kreise!$A$2:$C$53,3,FALSE)</f>
        <v>K03256</v>
      </c>
      <c r="I176">
        <f>'2020_1-4-5_Download'!E186</f>
        <v>3624</v>
      </c>
      <c r="J176">
        <f t="shared" si="2"/>
        <v>3624</v>
      </c>
    </row>
    <row r="177" spans="1:10" hidden="1" x14ac:dyDescent="0.25">
      <c r="A177">
        <f>'2020_1-4-5_Download'!B187</f>
        <v>257</v>
      </c>
      <c r="B177">
        <f>'2020_1-4-5_Download'!D187</f>
        <v>2017</v>
      </c>
      <c r="C177" t="str">
        <f>'2020_1-4-5_Download'!C187</f>
        <v>Schaumburg</v>
      </c>
      <c r="D177" s="99" t="str">
        <f>'2020_1-4-5_Download'!$E$6</f>
        <v>Zuzüge</v>
      </c>
      <c r="E177" s="99" t="str">
        <f>'2020_1-4-5_Download'!$E$7</f>
        <v>Insgesamt</v>
      </c>
      <c r="G177" t="s">
        <v>11</v>
      </c>
      <c r="H177" t="str">
        <f>VLOOKUP(A177,[2]Kreise!$A$2:$C$53,3,FALSE)</f>
        <v>K03257</v>
      </c>
      <c r="I177">
        <f>'2020_1-4-5_Download'!E187</f>
        <v>1495</v>
      </c>
      <c r="J177">
        <f t="shared" si="2"/>
        <v>1495</v>
      </c>
    </row>
    <row r="178" spans="1:10" hidden="1" x14ac:dyDescent="0.25">
      <c r="A178">
        <f>'2020_1-4-5_Download'!B188</f>
        <v>2</v>
      </c>
      <c r="B178">
        <f>'2020_1-4-5_Download'!D188</f>
        <v>2017</v>
      </c>
      <c r="C178" t="str">
        <f>'2020_1-4-5_Download'!C188</f>
        <v>Statistische Region Hannover</v>
      </c>
      <c r="D178" s="99" t="str">
        <f>'2020_1-4-5_Download'!$E$6</f>
        <v>Zuzüge</v>
      </c>
      <c r="E178" s="99" t="str">
        <f>'2020_1-4-5_Download'!$E$7</f>
        <v>Insgesamt</v>
      </c>
      <c r="G178" t="s">
        <v>11</v>
      </c>
      <c r="H178" t="str">
        <f>VLOOKUP(A178,[2]Kreise!$A$2:$C$53,3,FALSE)</f>
        <v>K032</v>
      </c>
      <c r="I178">
        <f>'2020_1-4-5_Download'!E188</f>
        <v>32986</v>
      </c>
      <c r="J178">
        <f t="shared" si="2"/>
        <v>32986</v>
      </c>
    </row>
    <row r="179" spans="1:10" hidden="1" x14ac:dyDescent="0.25">
      <c r="A179">
        <f>'2020_1-4-5_Download'!B189</f>
        <v>351</v>
      </c>
      <c r="B179">
        <f>'2020_1-4-5_Download'!D189</f>
        <v>2017</v>
      </c>
      <c r="C179" t="str">
        <f>'2020_1-4-5_Download'!C189</f>
        <v>Celle</v>
      </c>
      <c r="D179" s="99" t="str">
        <f>'2020_1-4-5_Download'!$E$6</f>
        <v>Zuzüge</v>
      </c>
      <c r="E179" s="99" t="str">
        <f>'2020_1-4-5_Download'!$E$7</f>
        <v>Insgesamt</v>
      </c>
      <c r="G179" t="s">
        <v>11</v>
      </c>
      <c r="H179" t="str">
        <f>VLOOKUP(A179,[2]Kreise!$A$2:$C$53,3,FALSE)</f>
        <v>K03351</v>
      </c>
      <c r="I179">
        <f>'2020_1-4-5_Download'!E189</f>
        <v>1746</v>
      </c>
      <c r="J179">
        <f t="shared" si="2"/>
        <v>1746</v>
      </c>
    </row>
    <row r="180" spans="1:10" hidden="1" x14ac:dyDescent="0.25">
      <c r="A180">
        <f>'2020_1-4-5_Download'!B190</f>
        <v>352</v>
      </c>
      <c r="B180">
        <f>'2020_1-4-5_Download'!D190</f>
        <v>2017</v>
      </c>
      <c r="C180" t="str">
        <f>'2020_1-4-5_Download'!C190</f>
        <v>Cuxhaven</v>
      </c>
      <c r="D180" s="99" t="str">
        <f>'2020_1-4-5_Download'!$E$6</f>
        <v>Zuzüge</v>
      </c>
      <c r="E180" s="99" t="str">
        <f>'2020_1-4-5_Download'!$E$7</f>
        <v>Insgesamt</v>
      </c>
      <c r="G180" t="s">
        <v>11</v>
      </c>
      <c r="H180" t="str">
        <f>VLOOKUP(A180,[2]Kreise!$A$2:$C$53,3,FALSE)</f>
        <v>K03352</v>
      </c>
      <c r="I180">
        <f>'2020_1-4-5_Download'!E190</f>
        <v>1660</v>
      </c>
      <c r="J180">
        <f t="shared" si="2"/>
        <v>1660</v>
      </c>
    </row>
    <row r="181" spans="1:10" hidden="1" x14ac:dyDescent="0.25">
      <c r="A181">
        <f>'2020_1-4-5_Download'!B191</f>
        <v>353</v>
      </c>
      <c r="B181">
        <f>'2020_1-4-5_Download'!D191</f>
        <v>2017</v>
      </c>
      <c r="C181" t="str">
        <f>'2020_1-4-5_Download'!C191</f>
        <v>Harburg</v>
      </c>
      <c r="D181" s="99" t="str">
        <f>'2020_1-4-5_Download'!$E$6</f>
        <v>Zuzüge</v>
      </c>
      <c r="E181" s="99" t="str">
        <f>'2020_1-4-5_Download'!$E$7</f>
        <v>Insgesamt</v>
      </c>
      <c r="G181" t="s">
        <v>11</v>
      </c>
      <c r="H181" t="str">
        <f>VLOOKUP(A181,[2]Kreise!$A$2:$C$53,3,FALSE)</f>
        <v>K03353</v>
      </c>
      <c r="I181">
        <f>'2020_1-4-5_Download'!E191</f>
        <v>3559</v>
      </c>
      <c r="J181">
        <f t="shared" si="2"/>
        <v>3559</v>
      </c>
    </row>
    <row r="182" spans="1:10" hidden="1" x14ac:dyDescent="0.25">
      <c r="A182">
        <f>'2020_1-4-5_Download'!B192</f>
        <v>354</v>
      </c>
      <c r="B182">
        <f>'2020_1-4-5_Download'!D192</f>
        <v>2017</v>
      </c>
      <c r="C182" t="str">
        <f>'2020_1-4-5_Download'!C192</f>
        <v>Lüchow-Dannenberg</v>
      </c>
      <c r="D182" s="99" t="str">
        <f>'2020_1-4-5_Download'!$E$6</f>
        <v>Zuzüge</v>
      </c>
      <c r="E182" s="99" t="str">
        <f>'2020_1-4-5_Download'!$E$7</f>
        <v>Insgesamt</v>
      </c>
      <c r="G182" t="s">
        <v>11</v>
      </c>
      <c r="H182" t="str">
        <f>VLOOKUP(A182,[2]Kreise!$A$2:$C$53,3,FALSE)</f>
        <v>K03354</v>
      </c>
      <c r="I182">
        <f>'2020_1-4-5_Download'!E192</f>
        <v>494</v>
      </c>
      <c r="J182">
        <f t="shared" si="2"/>
        <v>494</v>
      </c>
    </row>
    <row r="183" spans="1:10" hidden="1" x14ac:dyDescent="0.25">
      <c r="A183">
        <f>'2020_1-4-5_Download'!B193</f>
        <v>355</v>
      </c>
      <c r="B183">
        <f>'2020_1-4-5_Download'!D193</f>
        <v>2017</v>
      </c>
      <c r="C183" t="str">
        <f>'2020_1-4-5_Download'!C193</f>
        <v>Lüneburg</v>
      </c>
      <c r="D183" s="99" t="str">
        <f>'2020_1-4-5_Download'!$E$6</f>
        <v>Zuzüge</v>
      </c>
      <c r="E183" s="99" t="str">
        <f>'2020_1-4-5_Download'!$E$7</f>
        <v>Insgesamt</v>
      </c>
      <c r="G183" t="s">
        <v>11</v>
      </c>
      <c r="H183" t="str">
        <f>VLOOKUP(A183,[2]Kreise!$A$2:$C$53,3,FALSE)</f>
        <v>K03355</v>
      </c>
      <c r="I183">
        <f>'2020_1-4-5_Download'!E193</f>
        <v>2060</v>
      </c>
      <c r="J183">
        <f t="shared" si="2"/>
        <v>2060</v>
      </c>
    </row>
    <row r="184" spans="1:10" hidden="1" x14ac:dyDescent="0.25">
      <c r="A184">
        <f>'2020_1-4-5_Download'!B194</f>
        <v>356</v>
      </c>
      <c r="B184">
        <f>'2020_1-4-5_Download'!D194</f>
        <v>2017</v>
      </c>
      <c r="C184" t="str">
        <f>'2020_1-4-5_Download'!C194</f>
        <v>Osterholz</v>
      </c>
      <c r="D184" s="99" t="str">
        <f>'2020_1-4-5_Download'!$E$6</f>
        <v>Zuzüge</v>
      </c>
      <c r="E184" s="99" t="str">
        <f>'2020_1-4-5_Download'!$E$7</f>
        <v>Insgesamt</v>
      </c>
      <c r="G184" t="s">
        <v>11</v>
      </c>
      <c r="H184" t="str">
        <f>VLOOKUP(A184,[2]Kreise!$A$2:$C$53,3,FALSE)</f>
        <v>K03356</v>
      </c>
      <c r="I184">
        <f>'2020_1-4-5_Download'!E194</f>
        <v>669</v>
      </c>
      <c r="J184">
        <f t="shared" si="2"/>
        <v>669</v>
      </c>
    </row>
    <row r="185" spans="1:10" hidden="1" x14ac:dyDescent="0.25">
      <c r="A185">
        <f>'2020_1-4-5_Download'!B195</f>
        <v>357</v>
      </c>
      <c r="B185">
        <f>'2020_1-4-5_Download'!D195</f>
        <v>2017</v>
      </c>
      <c r="C185" t="str">
        <f>'2020_1-4-5_Download'!C195</f>
        <v>Rotenburg (Wümme)</v>
      </c>
      <c r="D185" s="99" t="str">
        <f>'2020_1-4-5_Download'!$E$6</f>
        <v>Zuzüge</v>
      </c>
      <c r="E185" s="99" t="str">
        <f>'2020_1-4-5_Download'!$E$7</f>
        <v>Insgesamt</v>
      </c>
      <c r="G185" t="s">
        <v>11</v>
      </c>
      <c r="H185" t="str">
        <f>VLOOKUP(A185,[2]Kreise!$A$2:$C$53,3,FALSE)</f>
        <v>K03357</v>
      </c>
      <c r="I185">
        <f>'2020_1-4-5_Download'!E195</f>
        <v>1719</v>
      </c>
      <c r="J185">
        <f t="shared" si="2"/>
        <v>1719</v>
      </c>
    </row>
    <row r="186" spans="1:10" hidden="1" x14ac:dyDescent="0.25">
      <c r="A186">
        <f>'2020_1-4-5_Download'!B196</f>
        <v>358</v>
      </c>
      <c r="B186">
        <f>'2020_1-4-5_Download'!D196</f>
        <v>2017</v>
      </c>
      <c r="C186" t="str">
        <f>'2020_1-4-5_Download'!C196</f>
        <v>Heidekreis</v>
      </c>
      <c r="D186" s="99" t="str">
        <f>'2020_1-4-5_Download'!$E$6</f>
        <v>Zuzüge</v>
      </c>
      <c r="E186" s="99" t="str">
        <f>'2020_1-4-5_Download'!$E$7</f>
        <v>Insgesamt</v>
      </c>
      <c r="G186" t="s">
        <v>11</v>
      </c>
      <c r="H186" t="str">
        <f>VLOOKUP(A186,[2]Kreise!$A$2:$C$53,3,FALSE)</f>
        <v>K03358</v>
      </c>
      <c r="I186">
        <f>'2020_1-4-5_Download'!E196</f>
        <v>6864</v>
      </c>
      <c r="J186">
        <f t="shared" si="2"/>
        <v>6864</v>
      </c>
    </row>
    <row r="187" spans="1:10" hidden="1" x14ac:dyDescent="0.25">
      <c r="A187">
        <f>'2020_1-4-5_Download'!B197</f>
        <v>359</v>
      </c>
      <c r="B187">
        <f>'2020_1-4-5_Download'!D197</f>
        <v>2017</v>
      </c>
      <c r="C187" t="str">
        <f>'2020_1-4-5_Download'!C197</f>
        <v>Stade</v>
      </c>
      <c r="D187" s="99" t="str">
        <f>'2020_1-4-5_Download'!$E$6</f>
        <v>Zuzüge</v>
      </c>
      <c r="E187" s="99" t="str">
        <f>'2020_1-4-5_Download'!$E$7</f>
        <v>Insgesamt</v>
      </c>
      <c r="G187" t="s">
        <v>11</v>
      </c>
      <c r="H187" t="str">
        <f>VLOOKUP(A187,[2]Kreise!$A$2:$C$53,3,FALSE)</f>
        <v>K03359</v>
      </c>
      <c r="I187">
        <f>'2020_1-4-5_Download'!E197</f>
        <v>3047</v>
      </c>
      <c r="J187">
        <f t="shared" si="2"/>
        <v>3047</v>
      </c>
    </row>
    <row r="188" spans="1:10" hidden="1" x14ac:dyDescent="0.25">
      <c r="A188">
        <f>'2020_1-4-5_Download'!B198</f>
        <v>360</v>
      </c>
      <c r="B188">
        <f>'2020_1-4-5_Download'!D198</f>
        <v>2017</v>
      </c>
      <c r="C188" t="str">
        <f>'2020_1-4-5_Download'!C198</f>
        <v>Uelzen</v>
      </c>
      <c r="D188" s="99" t="str">
        <f>'2020_1-4-5_Download'!$E$6</f>
        <v>Zuzüge</v>
      </c>
      <c r="E188" s="99" t="str">
        <f>'2020_1-4-5_Download'!$E$7</f>
        <v>Insgesamt</v>
      </c>
      <c r="G188" t="s">
        <v>11</v>
      </c>
      <c r="H188" t="str">
        <f>VLOOKUP(A188,[2]Kreise!$A$2:$C$53,3,FALSE)</f>
        <v>K03360</v>
      </c>
      <c r="I188">
        <f>'2020_1-4-5_Download'!E198</f>
        <v>892</v>
      </c>
      <c r="J188">
        <f t="shared" si="2"/>
        <v>892</v>
      </c>
    </row>
    <row r="189" spans="1:10" hidden="1" x14ac:dyDescent="0.25">
      <c r="A189">
        <f>'2020_1-4-5_Download'!B199</f>
        <v>361</v>
      </c>
      <c r="B189">
        <f>'2020_1-4-5_Download'!D199</f>
        <v>2017</v>
      </c>
      <c r="C189" t="str">
        <f>'2020_1-4-5_Download'!C199</f>
        <v>Verden</v>
      </c>
      <c r="D189" s="99" t="str">
        <f>'2020_1-4-5_Download'!$E$6</f>
        <v>Zuzüge</v>
      </c>
      <c r="E189" s="99" t="str">
        <f>'2020_1-4-5_Download'!$E$7</f>
        <v>Insgesamt</v>
      </c>
      <c r="G189" t="s">
        <v>11</v>
      </c>
      <c r="H189" t="str">
        <f>VLOOKUP(A189,[2]Kreise!$A$2:$C$53,3,FALSE)</f>
        <v>K03361</v>
      </c>
      <c r="I189">
        <f>'2020_1-4-5_Download'!E199</f>
        <v>1331</v>
      </c>
      <c r="J189">
        <f t="shared" si="2"/>
        <v>1331</v>
      </c>
    </row>
    <row r="190" spans="1:10" hidden="1" x14ac:dyDescent="0.25">
      <c r="A190">
        <f>'2020_1-4-5_Download'!B200</f>
        <v>3</v>
      </c>
      <c r="B190">
        <f>'2020_1-4-5_Download'!D200</f>
        <v>2017</v>
      </c>
      <c r="C190" t="str">
        <f>'2020_1-4-5_Download'!C200</f>
        <v>Statistische Region Lüneburg</v>
      </c>
      <c r="D190" s="99" t="str">
        <f>'2020_1-4-5_Download'!$E$6</f>
        <v>Zuzüge</v>
      </c>
      <c r="E190" s="99" t="str">
        <f>'2020_1-4-5_Download'!$E$7</f>
        <v>Insgesamt</v>
      </c>
      <c r="G190" t="s">
        <v>11</v>
      </c>
      <c r="H190" t="str">
        <f>VLOOKUP(A190,[2]Kreise!$A$2:$C$53,3,FALSE)</f>
        <v>K033</v>
      </c>
      <c r="I190">
        <f>'2020_1-4-5_Download'!E200</f>
        <v>24041</v>
      </c>
      <c r="J190">
        <f t="shared" si="2"/>
        <v>24041</v>
      </c>
    </row>
    <row r="191" spans="1:10" hidden="1" x14ac:dyDescent="0.25">
      <c r="A191">
        <f>'2020_1-4-5_Download'!B201</f>
        <v>401</v>
      </c>
      <c r="B191">
        <f>'2020_1-4-5_Download'!D201</f>
        <v>2017</v>
      </c>
      <c r="C191" t="str">
        <f>'2020_1-4-5_Download'!C201</f>
        <v>Delmenhorst  Stadt</v>
      </c>
      <c r="D191" s="99" t="str">
        <f>'2020_1-4-5_Download'!$E$6</f>
        <v>Zuzüge</v>
      </c>
      <c r="E191" s="99" t="str">
        <f>'2020_1-4-5_Download'!$E$7</f>
        <v>Insgesamt</v>
      </c>
      <c r="G191" t="s">
        <v>11</v>
      </c>
      <c r="H191" t="str">
        <f>VLOOKUP(A191,[2]Kreise!$A$2:$C$53,3,FALSE)</f>
        <v>K03401</v>
      </c>
      <c r="I191">
        <f>'2020_1-4-5_Download'!E201</f>
        <v>1598</v>
      </c>
      <c r="J191">
        <f t="shared" si="2"/>
        <v>1598</v>
      </c>
    </row>
    <row r="192" spans="1:10" hidden="1" x14ac:dyDescent="0.25">
      <c r="A192">
        <f>'2020_1-4-5_Download'!B202</f>
        <v>402</v>
      </c>
      <c r="B192">
        <f>'2020_1-4-5_Download'!D202</f>
        <v>2017</v>
      </c>
      <c r="C192" t="str">
        <f>'2020_1-4-5_Download'!C202</f>
        <v>Emden  Stadt</v>
      </c>
      <c r="D192" s="99" t="str">
        <f>'2020_1-4-5_Download'!$E$6</f>
        <v>Zuzüge</v>
      </c>
      <c r="E192" s="99" t="str">
        <f>'2020_1-4-5_Download'!$E$7</f>
        <v>Insgesamt</v>
      </c>
      <c r="G192" t="s">
        <v>11</v>
      </c>
      <c r="H192" t="str">
        <f>VLOOKUP(A192,[2]Kreise!$A$2:$C$53,3,FALSE)</f>
        <v>K03402</v>
      </c>
      <c r="I192">
        <f>'2020_1-4-5_Download'!E202</f>
        <v>804</v>
      </c>
      <c r="J192">
        <f t="shared" si="2"/>
        <v>804</v>
      </c>
    </row>
    <row r="193" spans="1:10" hidden="1" x14ac:dyDescent="0.25">
      <c r="A193">
        <f>'2020_1-4-5_Download'!B203</f>
        <v>403</v>
      </c>
      <c r="B193">
        <f>'2020_1-4-5_Download'!D203</f>
        <v>2017</v>
      </c>
      <c r="C193" t="str">
        <f>'2020_1-4-5_Download'!C203</f>
        <v>Oldenburg(Oldb)  Stadt</v>
      </c>
      <c r="D193" s="99" t="str">
        <f>'2020_1-4-5_Download'!$E$6</f>
        <v>Zuzüge</v>
      </c>
      <c r="E193" s="99" t="str">
        <f>'2020_1-4-5_Download'!$E$7</f>
        <v>Insgesamt</v>
      </c>
      <c r="G193" t="s">
        <v>11</v>
      </c>
      <c r="H193" t="str">
        <f>VLOOKUP(A193,[2]Kreise!$A$2:$C$53,3,FALSE)</f>
        <v>K03403</v>
      </c>
      <c r="I193">
        <f>'2020_1-4-5_Download'!E203</f>
        <v>2743</v>
      </c>
      <c r="J193">
        <f t="shared" si="2"/>
        <v>2743</v>
      </c>
    </row>
    <row r="194" spans="1:10" hidden="1" x14ac:dyDescent="0.25">
      <c r="A194">
        <f>'2020_1-4-5_Download'!B204</f>
        <v>404</v>
      </c>
      <c r="B194">
        <f>'2020_1-4-5_Download'!D204</f>
        <v>2017</v>
      </c>
      <c r="C194" t="str">
        <f>'2020_1-4-5_Download'!C204</f>
        <v>Osnabrück  Stadt</v>
      </c>
      <c r="D194" s="99" t="str">
        <f>'2020_1-4-5_Download'!$E$6</f>
        <v>Zuzüge</v>
      </c>
      <c r="E194" s="99" t="str">
        <f>'2020_1-4-5_Download'!$E$7</f>
        <v>Insgesamt</v>
      </c>
      <c r="G194" t="s">
        <v>11</v>
      </c>
      <c r="H194" t="str">
        <f>VLOOKUP(A194,[2]Kreise!$A$2:$C$53,3,FALSE)</f>
        <v>K03404</v>
      </c>
      <c r="I194">
        <f>'2020_1-4-5_Download'!E204</f>
        <v>2718</v>
      </c>
      <c r="J194">
        <f t="shared" si="2"/>
        <v>2718</v>
      </c>
    </row>
    <row r="195" spans="1:10" hidden="1" x14ac:dyDescent="0.25">
      <c r="A195">
        <f>'2020_1-4-5_Download'!B205</f>
        <v>405</v>
      </c>
      <c r="B195">
        <f>'2020_1-4-5_Download'!D205</f>
        <v>2017</v>
      </c>
      <c r="C195" t="str">
        <f>'2020_1-4-5_Download'!C205</f>
        <v>Wilhelmshaven  Stadt</v>
      </c>
      <c r="D195" s="99" t="str">
        <f>'2020_1-4-5_Download'!$E$6</f>
        <v>Zuzüge</v>
      </c>
      <c r="E195" s="99" t="str">
        <f>'2020_1-4-5_Download'!$E$7</f>
        <v>Insgesamt</v>
      </c>
      <c r="G195" t="s">
        <v>11</v>
      </c>
      <c r="H195" t="str">
        <f>VLOOKUP(A195,[2]Kreise!$A$2:$C$53,3,FALSE)</f>
        <v>K03405</v>
      </c>
      <c r="I195">
        <f>'2020_1-4-5_Download'!E205</f>
        <v>1166</v>
      </c>
      <c r="J195">
        <f t="shared" ref="J195:J258" si="3">I195</f>
        <v>1166</v>
      </c>
    </row>
    <row r="196" spans="1:10" hidden="1" x14ac:dyDescent="0.25">
      <c r="A196">
        <f>'2020_1-4-5_Download'!B206</f>
        <v>451</v>
      </c>
      <c r="B196">
        <f>'2020_1-4-5_Download'!D206</f>
        <v>2017</v>
      </c>
      <c r="C196" t="str">
        <f>'2020_1-4-5_Download'!C206</f>
        <v>Ammerland</v>
      </c>
      <c r="D196" s="99" t="str">
        <f>'2020_1-4-5_Download'!$E$6</f>
        <v>Zuzüge</v>
      </c>
      <c r="E196" s="99" t="str">
        <f>'2020_1-4-5_Download'!$E$7</f>
        <v>Insgesamt</v>
      </c>
      <c r="G196" t="s">
        <v>11</v>
      </c>
      <c r="H196" t="str">
        <f>VLOOKUP(A196,[2]Kreise!$A$2:$C$53,3,FALSE)</f>
        <v>K03451</v>
      </c>
      <c r="I196">
        <f>'2020_1-4-5_Download'!E206</f>
        <v>1677</v>
      </c>
      <c r="J196">
        <f t="shared" si="3"/>
        <v>1677</v>
      </c>
    </row>
    <row r="197" spans="1:10" hidden="1" x14ac:dyDescent="0.25">
      <c r="A197">
        <f>'2020_1-4-5_Download'!B207</f>
        <v>452</v>
      </c>
      <c r="B197">
        <f>'2020_1-4-5_Download'!D207</f>
        <v>2017</v>
      </c>
      <c r="C197" t="str">
        <f>'2020_1-4-5_Download'!C207</f>
        <v>Aurich</v>
      </c>
      <c r="D197" s="99" t="str">
        <f>'2020_1-4-5_Download'!$E$6</f>
        <v>Zuzüge</v>
      </c>
      <c r="E197" s="99" t="str">
        <f>'2020_1-4-5_Download'!$E$7</f>
        <v>Insgesamt</v>
      </c>
      <c r="G197" t="s">
        <v>11</v>
      </c>
      <c r="H197" t="str">
        <f>VLOOKUP(A197,[2]Kreise!$A$2:$C$53,3,FALSE)</f>
        <v>K03452</v>
      </c>
      <c r="I197">
        <f>'2020_1-4-5_Download'!E207</f>
        <v>1851</v>
      </c>
      <c r="J197">
        <f t="shared" si="3"/>
        <v>1851</v>
      </c>
    </row>
    <row r="198" spans="1:10" hidden="1" x14ac:dyDescent="0.25">
      <c r="A198">
        <f>'2020_1-4-5_Download'!B208</f>
        <v>453</v>
      </c>
      <c r="B198">
        <f>'2020_1-4-5_Download'!D208</f>
        <v>2017</v>
      </c>
      <c r="C198" t="str">
        <f>'2020_1-4-5_Download'!C208</f>
        <v>Cloppenburg</v>
      </c>
      <c r="D198" s="99" t="str">
        <f>'2020_1-4-5_Download'!$E$6</f>
        <v>Zuzüge</v>
      </c>
      <c r="E198" s="99" t="str">
        <f>'2020_1-4-5_Download'!$E$7</f>
        <v>Insgesamt</v>
      </c>
      <c r="G198" t="s">
        <v>11</v>
      </c>
      <c r="H198" t="str">
        <f>VLOOKUP(A198,[2]Kreise!$A$2:$C$53,3,FALSE)</f>
        <v>K03453</v>
      </c>
      <c r="I198">
        <f>'2020_1-4-5_Download'!E208</f>
        <v>9352</v>
      </c>
      <c r="J198">
        <f t="shared" si="3"/>
        <v>9352</v>
      </c>
    </row>
    <row r="199" spans="1:10" hidden="1" x14ac:dyDescent="0.25">
      <c r="A199">
        <f>'2020_1-4-5_Download'!B209</f>
        <v>454</v>
      </c>
      <c r="B199">
        <f>'2020_1-4-5_Download'!D209</f>
        <v>2017</v>
      </c>
      <c r="C199" t="str">
        <f>'2020_1-4-5_Download'!C209</f>
        <v>Emsland</v>
      </c>
      <c r="D199" s="99" t="str">
        <f>'2020_1-4-5_Download'!$E$6</f>
        <v>Zuzüge</v>
      </c>
      <c r="E199" s="99" t="str">
        <f>'2020_1-4-5_Download'!$E$7</f>
        <v>Insgesamt</v>
      </c>
      <c r="G199" t="s">
        <v>11</v>
      </c>
      <c r="H199" t="str">
        <f>VLOOKUP(A199,[2]Kreise!$A$2:$C$53,3,FALSE)</f>
        <v>K03454</v>
      </c>
      <c r="I199">
        <f>'2020_1-4-5_Download'!E209</f>
        <v>8740</v>
      </c>
      <c r="J199">
        <f t="shared" si="3"/>
        <v>8740</v>
      </c>
    </row>
    <row r="200" spans="1:10" hidden="1" x14ac:dyDescent="0.25">
      <c r="A200">
        <f>'2020_1-4-5_Download'!B210</f>
        <v>455</v>
      </c>
      <c r="B200">
        <f>'2020_1-4-5_Download'!D210</f>
        <v>2017</v>
      </c>
      <c r="C200" t="str">
        <f>'2020_1-4-5_Download'!C210</f>
        <v>Friesland</v>
      </c>
      <c r="D200" s="99" t="str">
        <f>'2020_1-4-5_Download'!$E$6</f>
        <v>Zuzüge</v>
      </c>
      <c r="E200" s="99" t="str">
        <f>'2020_1-4-5_Download'!$E$7</f>
        <v>Insgesamt</v>
      </c>
      <c r="G200" t="s">
        <v>11</v>
      </c>
      <c r="H200" t="str">
        <f>VLOOKUP(A200,[2]Kreise!$A$2:$C$53,3,FALSE)</f>
        <v>K03455</v>
      </c>
      <c r="I200">
        <f>'2020_1-4-5_Download'!E210</f>
        <v>690</v>
      </c>
      <c r="J200">
        <f t="shared" si="3"/>
        <v>690</v>
      </c>
    </row>
    <row r="201" spans="1:10" hidden="1" x14ac:dyDescent="0.25">
      <c r="A201">
        <f>'2020_1-4-5_Download'!B211</f>
        <v>456</v>
      </c>
      <c r="B201">
        <f>'2020_1-4-5_Download'!D211</f>
        <v>2017</v>
      </c>
      <c r="C201" t="str">
        <f>'2020_1-4-5_Download'!C211</f>
        <v>Grafschaft Bentheim</v>
      </c>
      <c r="D201" s="99" t="str">
        <f>'2020_1-4-5_Download'!$E$6</f>
        <v>Zuzüge</v>
      </c>
      <c r="E201" s="99" t="str">
        <f>'2020_1-4-5_Download'!$E$7</f>
        <v>Insgesamt</v>
      </c>
      <c r="G201" t="s">
        <v>11</v>
      </c>
      <c r="H201" t="str">
        <f>VLOOKUP(A201,[2]Kreise!$A$2:$C$53,3,FALSE)</f>
        <v>K03456</v>
      </c>
      <c r="I201">
        <f>'2020_1-4-5_Download'!E211</f>
        <v>2094</v>
      </c>
      <c r="J201">
        <f t="shared" si="3"/>
        <v>2094</v>
      </c>
    </row>
    <row r="202" spans="1:10" hidden="1" x14ac:dyDescent="0.25">
      <c r="A202">
        <f>'2020_1-4-5_Download'!B212</f>
        <v>457</v>
      </c>
      <c r="B202">
        <f>'2020_1-4-5_Download'!D212</f>
        <v>2017</v>
      </c>
      <c r="C202" t="str">
        <f>'2020_1-4-5_Download'!C212</f>
        <v>Leer</v>
      </c>
      <c r="D202" s="99" t="str">
        <f>'2020_1-4-5_Download'!$E$6</f>
        <v>Zuzüge</v>
      </c>
      <c r="E202" s="99" t="str">
        <f>'2020_1-4-5_Download'!$E$7</f>
        <v>Insgesamt</v>
      </c>
      <c r="G202" t="s">
        <v>11</v>
      </c>
      <c r="H202" t="str">
        <f>VLOOKUP(A202,[2]Kreise!$A$2:$C$53,3,FALSE)</f>
        <v>K03457</v>
      </c>
      <c r="I202">
        <f>'2020_1-4-5_Download'!E212</f>
        <v>1899</v>
      </c>
      <c r="J202">
        <f t="shared" si="3"/>
        <v>1899</v>
      </c>
    </row>
    <row r="203" spans="1:10" hidden="1" x14ac:dyDescent="0.25">
      <c r="A203">
        <f>'2020_1-4-5_Download'!B213</f>
        <v>458</v>
      </c>
      <c r="B203">
        <f>'2020_1-4-5_Download'!D213</f>
        <v>2017</v>
      </c>
      <c r="C203" t="str">
        <f>'2020_1-4-5_Download'!C213</f>
        <v>Oldenburg</v>
      </c>
      <c r="D203" s="99" t="str">
        <f>'2020_1-4-5_Download'!$E$6</f>
        <v>Zuzüge</v>
      </c>
      <c r="E203" s="99" t="str">
        <f>'2020_1-4-5_Download'!$E$7</f>
        <v>Insgesamt</v>
      </c>
      <c r="G203" t="s">
        <v>11</v>
      </c>
      <c r="H203" t="str">
        <f>VLOOKUP(A203,[2]Kreise!$A$2:$C$53,3,FALSE)</f>
        <v>K03458</v>
      </c>
      <c r="I203">
        <f>'2020_1-4-5_Download'!E213</f>
        <v>4824</v>
      </c>
      <c r="J203">
        <f t="shared" si="3"/>
        <v>4824</v>
      </c>
    </row>
    <row r="204" spans="1:10" hidden="1" x14ac:dyDescent="0.25">
      <c r="A204">
        <f>'2020_1-4-5_Download'!B214</f>
        <v>459</v>
      </c>
      <c r="B204">
        <f>'2020_1-4-5_Download'!D214</f>
        <v>2017</v>
      </c>
      <c r="C204" t="str">
        <f>'2020_1-4-5_Download'!C214</f>
        <v>Osnabrück</v>
      </c>
      <c r="D204" s="99" t="str">
        <f>'2020_1-4-5_Download'!$E$6</f>
        <v>Zuzüge</v>
      </c>
      <c r="E204" s="99" t="str">
        <f>'2020_1-4-5_Download'!$E$7</f>
        <v>Insgesamt</v>
      </c>
      <c r="G204" t="s">
        <v>11</v>
      </c>
      <c r="H204" t="str">
        <f>VLOOKUP(A204,[2]Kreise!$A$2:$C$53,3,FALSE)</f>
        <v>K03459</v>
      </c>
      <c r="I204">
        <f>'2020_1-4-5_Download'!E214</f>
        <v>9795</v>
      </c>
      <c r="J204">
        <f t="shared" si="3"/>
        <v>9795</v>
      </c>
    </row>
    <row r="205" spans="1:10" hidden="1" x14ac:dyDescent="0.25">
      <c r="A205">
        <f>'2020_1-4-5_Download'!B215</f>
        <v>460</v>
      </c>
      <c r="B205">
        <f>'2020_1-4-5_Download'!D215</f>
        <v>2017</v>
      </c>
      <c r="C205" t="str">
        <f>'2020_1-4-5_Download'!C215</f>
        <v>Vechta</v>
      </c>
      <c r="D205" s="99" t="str">
        <f>'2020_1-4-5_Download'!$E$6</f>
        <v>Zuzüge</v>
      </c>
      <c r="E205" s="99" t="str">
        <f>'2020_1-4-5_Download'!$E$7</f>
        <v>Insgesamt</v>
      </c>
      <c r="G205" t="s">
        <v>11</v>
      </c>
      <c r="H205" t="str">
        <f>VLOOKUP(A205,[2]Kreise!$A$2:$C$53,3,FALSE)</f>
        <v>K03460</v>
      </c>
      <c r="I205">
        <f>'2020_1-4-5_Download'!E215</f>
        <v>6103</v>
      </c>
      <c r="J205">
        <f t="shared" si="3"/>
        <v>6103</v>
      </c>
    </row>
    <row r="206" spans="1:10" hidden="1" x14ac:dyDescent="0.25">
      <c r="A206">
        <f>'2020_1-4-5_Download'!B216</f>
        <v>461</v>
      </c>
      <c r="B206">
        <f>'2020_1-4-5_Download'!D216</f>
        <v>2017</v>
      </c>
      <c r="C206" t="str">
        <f>'2020_1-4-5_Download'!C216</f>
        <v>Wesermarsch</v>
      </c>
      <c r="D206" s="99" t="str">
        <f>'2020_1-4-5_Download'!$E$6</f>
        <v>Zuzüge</v>
      </c>
      <c r="E206" s="99" t="str">
        <f>'2020_1-4-5_Download'!$E$7</f>
        <v>Insgesamt</v>
      </c>
      <c r="G206" t="s">
        <v>11</v>
      </c>
      <c r="H206" t="str">
        <f>VLOOKUP(A206,[2]Kreise!$A$2:$C$53,3,FALSE)</f>
        <v>K03461</v>
      </c>
      <c r="I206">
        <f>'2020_1-4-5_Download'!E216</f>
        <v>1059</v>
      </c>
      <c r="J206">
        <f t="shared" si="3"/>
        <v>1059</v>
      </c>
    </row>
    <row r="207" spans="1:10" hidden="1" x14ac:dyDescent="0.25">
      <c r="A207">
        <f>'2020_1-4-5_Download'!B217</f>
        <v>462</v>
      </c>
      <c r="B207">
        <f>'2020_1-4-5_Download'!D217</f>
        <v>2017</v>
      </c>
      <c r="C207" t="str">
        <f>'2020_1-4-5_Download'!C217</f>
        <v>Wittmund</v>
      </c>
      <c r="D207" s="99" t="str">
        <f>'2020_1-4-5_Download'!$E$6</f>
        <v>Zuzüge</v>
      </c>
      <c r="E207" s="99" t="str">
        <f>'2020_1-4-5_Download'!$E$7</f>
        <v>Insgesamt</v>
      </c>
      <c r="G207" t="s">
        <v>11</v>
      </c>
      <c r="H207" t="str">
        <f>VLOOKUP(A207,[2]Kreise!$A$2:$C$53,3,FALSE)</f>
        <v>K03462</v>
      </c>
      <c r="I207">
        <f>'2020_1-4-5_Download'!E217</f>
        <v>504</v>
      </c>
      <c r="J207">
        <f t="shared" si="3"/>
        <v>504</v>
      </c>
    </row>
    <row r="208" spans="1:10" hidden="1" x14ac:dyDescent="0.25">
      <c r="A208">
        <f>'2020_1-4-5_Download'!B218</f>
        <v>4</v>
      </c>
      <c r="B208">
        <f>'2020_1-4-5_Download'!D218</f>
        <v>2017</v>
      </c>
      <c r="C208" t="str">
        <f>'2020_1-4-5_Download'!C218</f>
        <v>Statistische Region Weser-Ems</v>
      </c>
      <c r="D208" s="99" t="str">
        <f>'2020_1-4-5_Download'!$E$6</f>
        <v>Zuzüge</v>
      </c>
      <c r="E208" s="99" t="str">
        <f>'2020_1-4-5_Download'!$E$7</f>
        <v>Insgesamt</v>
      </c>
      <c r="G208" t="s">
        <v>11</v>
      </c>
      <c r="H208" t="str">
        <f>VLOOKUP(A208,[2]Kreise!$A$2:$C$53,3,FALSE)</f>
        <v>K034</v>
      </c>
      <c r="I208">
        <f>'2020_1-4-5_Download'!E218</f>
        <v>57617</v>
      </c>
      <c r="J208">
        <f t="shared" si="3"/>
        <v>57617</v>
      </c>
    </row>
    <row r="209" spans="1:10" hidden="1" x14ac:dyDescent="0.25">
      <c r="A209">
        <f>'2020_1-4-5_Download'!B219</f>
        <v>0</v>
      </c>
      <c r="B209">
        <f>'2020_1-4-5_Download'!D219</f>
        <v>2017</v>
      </c>
      <c r="C209" t="str">
        <f>'2020_1-4-5_Download'!C219</f>
        <v>Niedersachsen</v>
      </c>
      <c r="D209" s="99" t="str">
        <f>'2020_1-4-5_Download'!$E$6</f>
        <v>Zuzüge</v>
      </c>
      <c r="E209" s="99" t="str">
        <f>'2020_1-4-5_Download'!$E$7</f>
        <v>Insgesamt</v>
      </c>
      <c r="G209" t="s">
        <v>11</v>
      </c>
      <c r="H209" t="str">
        <f>VLOOKUP(A209,[2]Kreise!$A$2:$C$53,3,FALSE)</f>
        <v>K030</v>
      </c>
      <c r="I209">
        <f>'2020_1-4-5_Download'!E219</f>
        <v>145901</v>
      </c>
      <c r="J209">
        <f t="shared" si="3"/>
        <v>145901</v>
      </c>
    </row>
    <row r="210" spans="1:10" x14ac:dyDescent="0.25">
      <c r="A210">
        <f>'2020_1-4-5_Download'!B220</f>
        <v>101</v>
      </c>
      <c r="B210">
        <f>'2020_1-4-5_Download'!D220</f>
        <v>2016</v>
      </c>
      <c r="C210" t="str">
        <f>'2020_1-4-5_Download'!C220</f>
        <v>Braunschweig  Stadt</v>
      </c>
      <c r="D210" s="99" t="str">
        <f>'2020_1-4-5_Download'!$E$6</f>
        <v>Zuzüge</v>
      </c>
      <c r="E210" s="99" t="str">
        <f>'2020_1-4-5_Download'!$E$7</f>
        <v>Insgesamt</v>
      </c>
      <c r="G210" t="s">
        <v>11</v>
      </c>
      <c r="H210" t="str">
        <f>VLOOKUP(A210,[2]Kreise!$A$2:$C$53,3,FALSE)</f>
        <v>K03101</v>
      </c>
      <c r="I210">
        <f>'2020_1-4-5_Download'!E220</f>
        <v>7804</v>
      </c>
      <c r="J210">
        <f t="shared" si="3"/>
        <v>7804</v>
      </c>
    </row>
    <row r="211" spans="1:10" x14ac:dyDescent="0.25">
      <c r="A211">
        <f>'2020_1-4-5_Download'!B221</f>
        <v>102</v>
      </c>
      <c r="B211">
        <f>'2020_1-4-5_Download'!D221</f>
        <v>2016</v>
      </c>
      <c r="C211" t="str">
        <f>'2020_1-4-5_Download'!C221</f>
        <v>Salzgitter  Stadt</v>
      </c>
      <c r="D211" s="99" t="str">
        <f>'2020_1-4-5_Download'!$E$6</f>
        <v>Zuzüge</v>
      </c>
      <c r="E211" s="99" t="str">
        <f>'2020_1-4-5_Download'!$E$7</f>
        <v>Insgesamt</v>
      </c>
      <c r="G211" t="s">
        <v>11</v>
      </c>
      <c r="H211" t="str">
        <f>VLOOKUP(A211,[2]Kreise!$A$2:$C$53,3,FALSE)</f>
        <v>K03102</v>
      </c>
      <c r="I211">
        <f>'2020_1-4-5_Download'!E221</f>
        <v>2628</v>
      </c>
      <c r="J211">
        <f t="shared" si="3"/>
        <v>2628</v>
      </c>
    </row>
    <row r="212" spans="1:10" x14ac:dyDescent="0.25">
      <c r="A212">
        <f>'2020_1-4-5_Download'!B222</f>
        <v>103</v>
      </c>
      <c r="B212">
        <f>'2020_1-4-5_Download'!D222</f>
        <v>2016</v>
      </c>
      <c r="C212" t="str">
        <f>'2020_1-4-5_Download'!C222</f>
        <v>Wolfsburg  Stadt</v>
      </c>
      <c r="D212" s="99" t="str">
        <f>'2020_1-4-5_Download'!$E$6</f>
        <v>Zuzüge</v>
      </c>
      <c r="E212" s="99" t="str">
        <f>'2020_1-4-5_Download'!$E$7</f>
        <v>Insgesamt</v>
      </c>
      <c r="G212" t="s">
        <v>11</v>
      </c>
      <c r="H212" t="str">
        <f>VLOOKUP(A212,[2]Kreise!$A$2:$C$53,3,FALSE)</f>
        <v>K03103</v>
      </c>
      <c r="I212">
        <f>'2020_1-4-5_Download'!E222</f>
        <v>2408</v>
      </c>
      <c r="J212">
        <f t="shared" si="3"/>
        <v>2408</v>
      </c>
    </row>
    <row r="213" spans="1:10" x14ac:dyDescent="0.25">
      <c r="A213">
        <f>'2020_1-4-5_Download'!B223</f>
        <v>151</v>
      </c>
      <c r="B213">
        <f>'2020_1-4-5_Download'!D223</f>
        <v>2016</v>
      </c>
      <c r="C213" t="str">
        <f>'2020_1-4-5_Download'!C223</f>
        <v>Gifhorn</v>
      </c>
      <c r="D213" s="99" t="str">
        <f>'2020_1-4-5_Download'!$E$6</f>
        <v>Zuzüge</v>
      </c>
      <c r="E213" s="99" t="str">
        <f>'2020_1-4-5_Download'!$E$7</f>
        <v>Insgesamt</v>
      </c>
      <c r="G213" t="s">
        <v>11</v>
      </c>
      <c r="H213" t="str">
        <f>VLOOKUP(A213,[2]Kreise!$A$2:$C$53,3,FALSE)</f>
        <v>K03151</v>
      </c>
      <c r="I213">
        <f>'2020_1-4-5_Download'!E223</f>
        <v>1809</v>
      </c>
      <c r="J213">
        <f t="shared" si="3"/>
        <v>1809</v>
      </c>
    </row>
    <row r="214" spans="1:10" x14ac:dyDescent="0.25">
      <c r="A214">
        <f>'2020_1-4-5_Download'!B224</f>
        <v>153</v>
      </c>
      <c r="B214">
        <f>'2020_1-4-5_Download'!D224</f>
        <v>2016</v>
      </c>
      <c r="C214" t="str">
        <f>'2020_1-4-5_Download'!C224</f>
        <v>Goslar</v>
      </c>
      <c r="D214" s="99" t="str">
        <f>'2020_1-4-5_Download'!$E$6</f>
        <v>Zuzüge</v>
      </c>
      <c r="E214" s="99" t="str">
        <f>'2020_1-4-5_Download'!$E$7</f>
        <v>Insgesamt</v>
      </c>
      <c r="G214" t="s">
        <v>11</v>
      </c>
      <c r="H214" t="str">
        <f>VLOOKUP(A214,[2]Kreise!$A$2:$C$53,3,FALSE)</f>
        <v>K03153</v>
      </c>
      <c r="I214">
        <f>'2020_1-4-5_Download'!E224</f>
        <v>2913</v>
      </c>
      <c r="J214">
        <f t="shared" si="3"/>
        <v>2913</v>
      </c>
    </row>
    <row r="215" spans="1:10" x14ac:dyDescent="0.25">
      <c r="A215">
        <f>'2020_1-4-5_Download'!B225</f>
        <v>154</v>
      </c>
      <c r="B215">
        <f>'2020_1-4-5_Download'!D225</f>
        <v>2016</v>
      </c>
      <c r="C215" t="str">
        <f>'2020_1-4-5_Download'!C225</f>
        <v>Helmstedt</v>
      </c>
      <c r="D215" s="99" t="str">
        <f>'2020_1-4-5_Download'!$E$6</f>
        <v>Zuzüge</v>
      </c>
      <c r="E215" s="99" t="str">
        <f>'2020_1-4-5_Download'!$E$7</f>
        <v>Insgesamt</v>
      </c>
      <c r="G215" t="s">
        <v>11</v>
      </c>
      <c r="H215" t="str">
        <f>VLOOKUP(A215,[2]Kreise!$A$2:$C$53,3,FALSE)</f>
        <v>K03154</v>
      </c>
      <c r="I215">
        <f>'2020_1-4-5_Download'!E225</f>
        <v>1256</v>
      </c>
      <c r="J215">
        <f t="shared" si="3"/>
        <v>1256</v>
      </c>
    </row>
    <row r="216" spans="1:10" x14ac:dyDescent="0.25">
      <c r="A216">
        <f>'2020_1-4-5_Download'!B226</f>
        <v>155</v>
      </c>
      <c r="B216">
        <f>'2020_1-4-5_Download'!D226</f>
        <v>2016</v>
      </c>
      <c r="C216" t="str">
        <f>'2020_1-4-5_Download'!C226</f>
        <v>Northeim</v>
      </c>
      <c r="D216" s="99" t="str">
        <f>'2020_1-4-5_Download'!$E$6</f>
        <v>Zuzüge</v>
      </c>
      <c r="E216" s="99" t="str">
        <f>'2020_1-4-5_Download'!$E$7</f>
        <v>Insgesamt</v>
      </c>
      <c r="G216" t="s">
        <v>11</v>
      </c>
      <c r="H216" t="str">
        <f>VLOOKUP(A216,[2]Kreise!$A$2:$C$53,3,FALSE)</f>
        <v>K03155</v>
      </c>
      <c r="I216">
        <f>'2020_1-4-5_Download'!E226</f>
        <v>1272</v>
      </c>
      <c r="J216">
        <f t="shared" si="3"/>
        <v>1272</v>
      </c>
    </row>
    <row r="217" spans="1:10" x14ac:dyDescent="0.25">
      <c r="A217">
        <f>'2020_1-4-5_Download'!B227</f>
        <v>157</v>
      </c>
      <c r="B217">
        <f>'2020_1-4-5_Download'!D227</f>
        <v>2016</v>
      </c>
      <c r="C217" t="str">
        <f>'2020_1-4-5_Download'!C227</f>
        <v>Peine</v>
      </c>
      <c r="D217" s="99" t="str">
        <f>'2020_1-4-5_Download'!$E$6</f>
        <v>Zuzüge</v>
      </c>
      <c r="E217" s="99" t="str">
        <f>'2020_1-4-5_Download'!$E$7</f>
        <v>Insgesamt</v>
      </c>
      <c r="G217" t="s">
        <v>11</v>
      </c>
      <c r="H217" t="str">
        <f>VLOOKUP(A217,[2]Kreise!$A$2:$C$53,3,FALSE)</f>
        <v>K03157</v>
      </c>
      <c r="I217">
        <f>'2020_1-4-5_Download'!E227</f>
        <v>1505</v>
      </c>
      <c r="J217">
        <f t="shared" si="3"/>
        <v>1505</v>
      </c>
    </row>
    <row r="218" spans="1:10" x14ac:dyDescent="0.25">
      <c r="A218">
        <f>'2020_1-4-5_Download'!B228</f>
        <v>158</v>
      </c>
      <c r="B218">
        <f>'2020_1-4-5_Download'!D228</f>
        <v>2016</v>
      </c>
      <c r="C218" t="str">
        <f>'2020_1-4-5_Download'!C228</f>
        <v>Wolfenbüttel</v>
      </c>
      <c r="D218" s="99" t="str">
        <f>'2020_1-4-5_Download'!$E$6</f>
        <v>Zuzüge</v>
      </c>
      <c r="E218" s="99" t="str">
        <f>'2020_1-4-5_Download'!$E$7</f>
        <v>Insgesamt</v>
      </c>
      <c r="G218" t="s">
        <v>11</v>
      </c>
      <c r="H218" t="str">
        <f>VLOOKUP(A218,[2]Kreise!$A$2:$C$53,3,FALSE)</f>
        <v>K03158</v>
      </c>
      <c r="I218">
        <f>'2020_1-4-5_Download'!E228</f>
        <v>1149</v>
      </c>
      <c r="J218">
        <f t="shared" si="3"/>
        <v>1149</v>
      </c>
    </row>
    <row r="219" spans="1:10" x14ac:dyDescent="0.25">
      <c r="A219">
        <f>'2020_1-4-5_Download'!B229</f>
        <v>159</v>
      </c>
      <c r="B219">
        <f>'2020_1-4-5_Download'!D229</f>
        <v>2016</v>
      </c>
      <c r="C219" t="str">
        <f>'2020_1-4-5_Download'!C229</f>
        <v>Göttingen</v>
      </c>
      <c r="D219" s="99" t="str">
        <f>'2020_1-4-5_Download'!$E$6</f>
        <v>Zuzüge</v>
      </c>
      <c r="E219" s="99" t="str">
        <f>'2020_1-4-5_Download'!$E$7</f>
        <v>Insgesamt</v>
      </c>
      <c r="G219" t="s">
        <v>11</v>
      </c>
      <c r="H219" t="str">
        <f>VLOOKUP(A219,[2]Kreise!$A$2:$C$53,3,FALSE)</f>
        <v>K03159</v>
      </c>
      <c r="I219">
        <f>'2020_1-4-5_Download'!E229</f>
        <v>15419</v>
      </c>
      <c r="J219">
        <f t="shared" si="3"/>
        <v>15419</v>
      </c>
    </row>
    <row r="220" spans="1:10" x14ac:dyDescent="0.25">
      <c r="A220">
        <f>'2020_1-4-5_Download'!B230</f>
        <v>1</v>
      </c>
      <c r="B220">
        <f>'2020_1-4-5_Download'!D230</f>
        <v>2016</v>
      </c>
      <c r="C220" t="str">
        <f>'2020_1-4-5_Download'!C230</f>
        <v>Statistische Region Braunschweig</v>
      </c>
      <c r="D220" s="99" t="str">
        <f>'2020_1-4-5_Download'!$E$6</f>
        <v>Zuzüge</v>
      </c>
      <c r="E220" s="99" t="str">
        <f>'2020_1-4-5_Download'!$E$7</f>
        <v>Insgesamt</v>
      </c>
      <c r="G220" t="s">
        <v>11</v>
      </c>
      <c r="H220" t="str">
        <f>VLOOKUP(A220,[2]Kreise!$A$2:$C$53,3,FALSE)</f>
        <v>K031</v>
      </c>
      <c r="I220">
        <f>'2020_1-4-5_Download'!E230</f>
        <v>38163</v>
      </c>
      <c r="J220">
        <f t="shared" si="3"/>
        <v>38163</v>
      </c>
    </row>
    <row r="221" spans="1:10" hidden="1" x14ac:dyDescent="0.25">
      <c r="A221" t="e">
        <f>'2020_1-4-5_Download'!#REF!</f>
        <v>#REF!</v>
      </c>
      <c r="B221" t="e">
        <f>'2020_1-4-5_Download'!#REF!</f>
        <v>#REF!</v>
      </c>
      <c r="C221" t="e">
        <f>'2020_1-4-5_Download'!#REF!</f>
        <v>#REF!</v>
      </c>
      <c r="D221" s="99" t="str">
        <f>'2020_1-4-5_Download'!$E$6</f>
        <v>Zuzüge</v>
      </c>
      <c r="E221" s="99" t="str">
        <f>'2020_1-4-5_Download'!$E$7</f>
        <v>Insgesamt</v>
      </c>
      <c r="G221" t="s">
        <v>11</v>
      </c>
      <c r="H221" t="e">
        <f>VLOOKUP(A221,[2]Kreise!$A$2:$C$53,3,FALSE)</f>
        <v>#REF!</v>
      </c>
      <c r="I221" t="e">
        <f>'2020_1-4-5_Download'!#REF!</f>
        <v>#REF!</v>
      </c>
      <c r="J221" t="e">
        <f t="shared" si="3"/>
        <v>#REF!</v>
      </c>
    </row>
    <row r="222" spans="1:10" x14ac:dyDescent="0.25">
      <c r="A222">
        <f>'2020_1-4-5_Download'!B231</f>
        <v>241</v>
      </c>
      <c r="B222">
        <f>'2020_1-4-5_Download'!D231</f>
        <v>2016</v>
      </c>
      <c r="C222" t="str">
        <f>'2020_1-4-5_Download'!C231</f>
        <v>Hannover  Region</v>
      </c>
      <c r="D222" s="99" t="str">
        <f>'2020_1-4-5_Download'!$E$6</f>
        <v>Zuzüge</v>
      </c>
      <c r="E222" s="99" t="str">
        <f>'2020_1-4-5_Download'!$E$7</f>
        <v>Insgesamt</v>
      </c>
      <c r="G222" t="s">
        <v>11</v>
      </c>
      <c r="H222" t="str">
        <f>VLOOKUP(A222,[2]Kreise!$A$2:$C$53,3,FALSE)</f>
        <v>K03241</v>
      </c>
      <c r="I222">
        <f>'2020_1-4-5_Download'!E231</f>
        <v>20101</v>
      </c>
      <c r="J222">
        <f t="shared" si="3"/>
        <v>20101</v>
      </c>
    </row>
    <row r="223" spans="1:10" x14ac:dyDescent="0.25">
      <c r="A223">
        <f>'2020_1-4-5_Download'!B232</f>
        <v>241001</v>
      </c>
      <c r="B223">
        <f>'2020_1-4-5_Download'!D232</f>
        <v>2016</v>
      </c>
      <c r="C223" t="str">
        <f>'2020_1-4-5_Download'!C232</f>
        <v>dav. Hannover  Lhst.</v>
      </c>
      <c r="D223" s="99" t="str">
        <f>'2020_1-4-5_Download'!$E$6</f>
        <v>Zuzüge</v>
      </c>
      <c r="E223" s="99" t="str">
        <f>'2020_1-4-5_Download'!$E$7</f>
        <v>Insgesamt</v>
      </c>
      <c r="G223" t="s">
        <v>11</v>
      </c>
      <c r="H223" t="str">
        <f>VLOOKUP(A223,[2]Kreise!$A$2:$C$53,3,FALSE)</f>
        <v>K03241001</v>
      </c>
      <c r="I223">
        <f>'2020_1-4-5_Download'!E232</f>
        <v>11849</v>
      </c>
      <c r="J223">
        <f t="shared" si="3"/>
        <v>11849</v>
      </c>
    </row>
    <row r="224" spans="1:10" x14ac:dyDescent="0.25">
      <c r="A224">
        <f>'2020_1-4-5_Download'!B233</f>
        <v>241999</v>
      </c>
      <c r="B224">
        <f>'2020_1-4-5_Download'!D233</f>
        <v>2016</v>
      </c>
      <c r="C224" t="str">
        <f>'2020_1-4-5_Download'!C233</f>
        <v>dav. Hannover  Umland</v>
      </c>
      <c r="D224" s="99" t="str">
        <f>'2020_1-4-5_Download'!$E$6</f>
        <v>Zuzüge</v>
      </c>
      <c r="E224" s="99" t="str">
        <f>'2020_1-4-5_Download'!$E$7</f>
        <v>Insgesamt</v>
      </c>
      <c r="G224" t="s">
        <v>11</v>
      </c>
      <c r="H224" t="str">
        <f>VLOOKUP(A224,[2]Kreise!$A$2:$C$53,3,FALSE)</f>
        <v>K03241999</v>
      </c>
      <c r="I224">
        <f>'2020_1-4-5_Download'!E233</f>
        <v>8252</v>
      </c>
      <c r="J224">
        <f t="shared" si="3"/>
        <v>8252</v>
      </c>
    </row>
    <row r="225" spans="1:10" x14ac:dyDescent="0.25">
      <c r="A225">
        <f>'2020_1-4-5_Download'!B234</f>
        <v>251</v>
      </c>
      <c r="B225">
        <f>'2020_1-4-5_Download'!D234</f>
        <v>2016</v>
      </c>
      <c r="C225" t="str">
        <f>'2020_1-4-5_Download'!C234</f>
        <v>Diepholz</v>
      </c>
      <c r="D225" s="99" t="str">
        <f>'2020_1-4-5_Download'!$E$6</f>
        <v>Zuzüge</v>
      </c>
      <c r="E225" s="99" t="str">
        <f>'2020_1-4-5_Download'!$E$7</f>
        <v>Insgesamt</v>
      </c>
      <c r="G225" t="s">
        <v>11</v>
      </c>
      <c r="H225" t="str">
        <f>VLOOKUP(A225,[2]Kreise!$A$2:$C$53,3,FALSE)</f>
        <v>K03251</v>
      </c>
      <c r="I225">
        <f>'2020_1-4-5_Download'!E234</f>
        <v>4742</v>
      </c>
      <c r="J225">
        <f t="shared" si="3"/>
        <v>4742</v>
      </c>
    </row>
    <row r="226" spans="1:10" x14ac:dyDescent="0.25">
      <c r="A226">
        <f>'2020_1-4-5_Download'!B235</f>
        <v>252</v>
      </c>
      <c r="B226">
        <f>'2020_1-4-5_Download'!D235</f>
        <v>2016</v>
      </c>
      <c r="C226" t="str">
        <f>'2020_1-4-5_Download'!C235</f>
        <v>Hameln-Pyrmont</v>
      </c>
      <c r="D226" s="99" t="str">
        <f>'2020_1-4-5_Download'!$E$6</f>
        <v>Zuzüge</v>
      </c>
      <c r="E226" s="99" t="str">
        <f>'2020_1-4-5_Download'!$E$7</f>
        <v>Insgesamt</v>
      </c>
      <c r="G226" t="s">
        <v>11</v>
      </c>
      <c r="H226" t="str">
        <f>VLOOKUP(A226,[2]Kreise!$A$2:$C$53,3,FALSE)</f>
        <v>K03252</v>
      </c>
      <c r="I226">
        <f>'2020_1-4-5_Download'!E235</f>
        <v>2238</v>
      </c>
      <c r="J226">
        <f t="shared" si="3"/>
        <v>2238</v>
      </c>
    </row>
    <row r="227" spans="1:10" x14ac:dyDescent="0.25">
      <c r="A227">
        <f>'2020_1-4-5_Download'!B236</f>
        <v>254</v>
      </c>
      <c r="B227">
        <f>'2020_1-4-5_Download'!D236</f>
        <v>2016</v>
      </c>
      <c r="C227" t="str">
        <f>'2020_1-4-5_Download'!C236</f>
        <v>Hildesheim</v>
      </c>
      <c r="D227" s="99" t="str">
        <f>'2020_1-4-5_Download'!$E$6</f>
        <v>Zuzüge</v>
      </c>
      <c r="E227" s="99" t="str">
        <f>'2020_1-4-5_Download'!$E$7</f>
        <v>Insgesamt</v>
      </c>
      <c r="G227" t="s">
        <v>11</v>
      </c>
      <c r="H227" t="str">
        <f>VLOOKUP(A227,[2]Kreise!$A$2:$C$53,3,FALSE)</f>
        <v>K03254</v>
      </c>
      <c r="I227">
        <f>'2020_1-4-5_Download'!E236</f>
        <v>4465</v>
      </c>
      <c r="J227">
        <f t="shared" si="3"/>
        <v>4465</v>
      </c>
    </row>
    <row r="228" spans="1:10" x14ac:dyDescent="0.25">
      <c r="A228">
        <f>'2020_1-4-5_Download'!B237</f>
        <v>255</v>
      </c>
      <c r="B228">
        <f>'2020_1-4-5_Download'!D237</f>
        <v>2016</v>
      </c>
      <c r="C228" t="str">
        <f>'2020_1-4-5_Download'!C237</f>
        <v>Holzminden</v>
      </c>
      <c r="D228" s="99" t="str">
        <f>'2020_1-4-5_Download'!$E$6</f>
        <v>Zuzüge</v>
      </c>
      <c r="E228" s="99" t="str">
        <f>'2020_1-4-5_Download'!$E$7</f>
        <v>Insgesamt</v>
      </c>
      <c r="G228" t="s">
        <v>11</v>
      </c>
      <c r="H228" t="str">
        <f>VLOOKUP(A228,[2]Kreise!$A$2:$C$53,3,FALSE)</f>
        <v>K03255</v>
      </c>
      <c r="I228">
        <f>'2020_1-4-5_Download'!E237</f>
        <v>666</v>
      </c>
      <c r="J228">
        <f t="shared" si="3"/>
        <v>666</v>
      </c>
    </row>
    <row r="229" spans="1:10" x14ac:dyDescent="0.25">
      <c r="A229">
        <f>'2020_1-4-5_Download'!B238</f>
        <v>256</v>
      </c>
      <c r="B229">
        <f>'2020_1-4-5_Download'!D238</f>
        <v>2016</v>
      </c>
      <c r="C229" t="str">
        <f>'2020_1-4-5_Download'!C238</f>
        <v>Nienburg (Weser)</v>
      </c>
      <c r="D229" s="99" t="str">
        <f>'2020_1-4-5_Download'!$E$6</f>
        <v>Zuzüge</v>
      </c>
      <c r="E229" s="99" t="str">
        <f>'2020_1-4-5_Download'!$E$7</f>
        <v>Insgesamt</v>
      </c>
      <c r="G229" t="s">
        <v>11</v>
      </c>
      <c r="H229" t="str">
        <f>VLOOKUP(A229,[2]Kreise!$A$2:$C$53,3,FALSE)</f>
        <v>K03256</v>
      </c>
      <c r="I229">
        <f>'2020_1-4-5_Download'!E238</f>
        <v>3559</v>
      </c>
      <c r="J229">
        <f t="shared" si="3"/>
        <v>3559</v>
      </c>
    </row>
    <row r="230" spans="1:10" x14ac:dyDescent="0.25">
      <c r="A230">
        <f>'2020_1-4-5_Download'!B239</f>
        <v>257</v>
      </c>
      <c r="B230">
        <f>'2020_1-4-5_Download'!D239</f>
        <v>2016</v>
      </c>
      <c r="C230" t="str">
        <f>'2020_1-4-5_Download'!C239</f>
        <v>Schaumburg</v>
      </c>
      <c r="D230" s="99" t="str">
        <f>'2020_1-4-5_Download'!$E$6</f>
        <v>Zuzüge</v>
      </c>
      <c r="E230" s="99" t="str">
        <f>'2020_1-4-5_Download'!$E$7</f>
        <v>Insgesamt</v>
      </c>
      <c r="G230" t="s">
        <v>11</v>
      </c>
      <c r="H230" t="str">
        <f>VLOOKUP(A230,[2]Kreise!$A$2:$C$53,3,FALSE)</f>
        <v>K03257</v>
      </c>
      <c r="I230">
        <f>'2020_1-4-5_Download'!E239</f>
        <v>1889</v>
      </c>
      <c r="J230">
        <f t="shared" si="3"/>
        <v>1889</v>
      </c>
    </row>
    <row r="231" spans="1:10" x14ac:dyDescent="0.25">
      <c r="A231">
        <f>'2020_1-4-5_Download'!B240</f>
        <v>2</v>
      </c>
      <c r="B231">
        <f>'2020_1-4-5_Download'!D240</f>
        <v>2016</v>
      </c>
      <c r="C231" t="str">
        <f>'2020_1-4-5_Download'!C240</f>
        <v>Statistische Region Hannover</v>
      </c>
      <c r="D231" s="99" t="str">
        <f>'2020_1-4-5_Download'!$E$6</f>
        <v>Zuzüge</v>
      </c>
      <c r="E231" s="99" t="str">
        <f>'2020_1-4-5_Download'!$E$7</f>
        <v>Insgesamt</v>
      </c>
      <c r="G231" t="s">
        <v>11</v>
      </c>
      <c r="H231" t="str">
        <f>VLOOKUP(A231,[2]Kreise!$A$2:$C$53,3,FALSE)</f>
        <v>K032</v>
      </c>
      <c r="I231">
        <f>'2020_1-4-5_Download'!E240</f>
        <v>37660</v>
      </c>
      <c r="J231">
        <f t="shared" si="3"/>
        <v>37660</v>
      </c>
    </row>
    <row r="232" spans="1:10" hidden="1" x14ac:dyDescent="0.25">
      <c r="A232" t="e">
        <f>'2020_1-4-5_Download'!#REF!</f>
        <v>#REF!</v>
      </c>
      <c r="B232" t="e">
        <f>'2020_1-4-5_Download'!#REF!</f>
        <v>#REF!</v>
      </c>
      <c r="C232" t="e">
        <f>'2020_1-4-5_Download'!#REF!</f>
        <v>#REF!</v>
      </c>
      <c r="D232" s="99" t="str">
        <f>'2020_1-4-5_Download'!$E$6</f>
        <v>Zuzüge</v>
      </c>
      <c r="E232" s="99" t="str">
        <f>'2020_1-4-5_Download'!$E$7</f>
        <v>Insgesamt</v>
      </c>
      <c r="G232" t="s">
        <v>11</v>
      </c>
      <c r="H232" t="e">
        <f>VLOOKUP(A232,[2]Kreise!$A$2:$C$53,3,FALSE)</f>
        <v>#REF!</v>
      </c>
      <c r="I232" t="e">
        <f>'2020_1-4-5_Download'!#REF!</f>
        <v>#REF!</v>
      </c>
      <c r="J232" t="e">
        <f t="shared" si="3"/>
        <v>#REF!</v>
      </c>
    </row>
    <row r="233" spans="1:10" x14ac:dyDescent="0.25">
      <c r="A233">
        <f>'2020_1-4-5_Download'!B241</f>
        <v>351</v>
      </c>
      <c r="B233">
        <f>'2020_1-4-5_Download'!D241</f>
        <v>2016</v>
      </c>
      <c r="C233" t="str">
        <f>'2020_1-4-5_Download'!C241</f>
        <v>Celle</v>
      </c>
      <c r="D233" s="99" t="str">
        <f>'2020_1-4-5_Download'!$E$6</f>
        <v>Zuzüge</v>
      </c>
      <c r="E233" s="99" t="str">
        <f>'2020_1-4-5_Download'!$E$7</f>
        <v>Insgesamt</v>
      </c>
      <c r="G233" t="s">
        <v>11</v>
      </c>
      <c r="H233" t="str">
        <f>VLOOKUP(A233,[2]Kreise!$A$2:$C$53,3,FALSE)</f>
        <v>K03351</v>
      </c>
      <c r="I233">
        <f>'2020_1-4-5_Download'!E241</f>
        <v>2600</v>
      </c>
      <c r="J233">
        <f t="shared" si="3"/>
        <v>2600</v>
      </c>
    </row>
    <row r="234" spans="1:10" x14ac:dyDescent="0.25">
      <c r="A234">
        <f>'2020_1-4-5_Download'!B242</f>
        <v>352</v>
      </c>
      <c r="B234">
        <f>'2020_1-4-5_Download'!D242</f>
        <v>2016</v>
      </c>
      <c r="C234" t="str">
        <f>'2020_1-4-5_Download'!C242</f>
        <v>Cuxhaven</v>
      </c>
      <c r="D234" s="99" t="str">
        <f>'2020_1-4-5_Download'!$E$6</f>
        <v>Zuzüge</v>
      </c>
      <c r="E234" s="99" t="str">
        <f>'2020_1-4-5_Download'!$E$7</f>
        <v>Insgesamt</v>
      </c>
      <c r="G234" t="s">
        <v>11</v>
      </c>
      <c r="H234" t="str">
        <f>VLOOKUP(A234,[2]Kreise!$A$2:$C$53,3,FALSE)</f>
        <v>K03352</v>
      </c>
      <c r="I234">
        <f>'2020_1-4-5_Download'!E242</f>
        <v>2197</v>
      </c>
      <c r="J234">
        <f t="shared" si="3"/>
        <v>2197</v>
      </c>
    </row>
    <row r="235" spans="1:10" x14ac:dyDescent="0.25">
      <c r="A235">
        <f>'2020_1-4-5_Download'!B243</f>
        <v>353</v>
      </c>
      <c r="B235">
        <f>'2020_1-4-5_Download'!D243</f>
        <v>2016</v>
      </c>
      <c r="C235" t="str">
        <f>'2020_1-4-5_Download'!C243</f>
        <v>Harburg</v>
      </c>
      <c r="D235" s="99" t="str">
        <f>'2020_1-4-5_Download'!$E$6</f>
        <v>Zuzüge</v>
      </c>
      <c r="E235" s="99" t="str">
        <f>'2020_1-4-5_Download'!$E$7</f>
        <v>Insgesamt</v>
      </c>
      <c r="G235" t="s">
        <v>11</v>
      </c>
      <c r="H235" t="str">
        <f>VLOOKUP(A235,[2]Kreise!$A$2:$C$53,3,FALSE)</f>
        <v>K03353</v>
      </c>
      <c r="I235">
        <f>'2020_1-4-5_Download'!E243</f>
        <v>3838</v>
      </c>
      <c r="J235">
        <f t="shared" si="3"/>
        <v>3838</v>
      </c>
    </row>
    <row r="236" spans="1:10" x14ac:dyDescent="0.25">
      <c r="A236">
        <f>'2020_1-4-5_Download'!B244</f>
        <v>354</v>
      </c>
      <c r="B236">
        <f>'2020_1-4-5_Download'!D244</f>
        <v>2016</v>
      </c>
      <c r="C236" t="str">
        <f>'2020_1-4-5_Download'!C244</f>
        <v>Lüchow-Dannenberg</v>
      </c>
      <c r="D236" s="99" t="str">
        <f>'2020_1-4-5_Download'!$E$6</f>
        <v>Zuzüge</v>
      </c>
      <c r="E236" s="99" t="str">
        <f>'2020_1-4-5_Download'!$E$7</f>
        <v>Insgesamt</v>
      </c>
      <c r="G236" t="s">
        <v>11</v>
      </c>
      <c r="H236" t="str">
        <f>VLOOKUP(A236,[2]Kreise!$A$2:$C$53,3,FALSE)</f>
        <v>K03354</v>
      </c>
      <c r="I236">
        <f>'2020_1-4-5_Download'!E244</f>
        <v>1281</v>
      </c>
      <c r="J236">
        <f t="shared" si="3"/>
        <v>1281</v>
      </c>
    </row>
    <row r="237" spans="1:10" x14ac:dyDescent="0.25">
      <c r="A237">
        <f>'2020_1-4-5_Download'!B245</f>
        <v>355</v>
      </c>
      <c r="B237">
        <f>'2020_1-4-5_Download'!D245</f>
        <v>2016</v>
      </c>
      <c r="C237" t="str">
        <f>'2020_1-4-5_Download'!C245</f>
        <v>Lüneburg</v>
      </c>
      <c r="D237" s="99" t="str">
        <f>'2020_1-4-5_Download'!$E$6</f>
        <v>Zuzüge</v>
      </c>
      <c r="E237" s="99" t="str">
        <f>'2020_1-4-5_Download'!$E$7</f>
        <v>Insgesamt</v>
      </c>
      <c r="G237" t="s">
        <v>11</v>
      </c>
      <c r="H237" t="str">
        <f>VLOOKUP(A237,[2]Kreise!$A$2:$C$53,3,FALSE)</f>
        <v>K03355</v>
      </c>
      <c r="I237">
        <f>'2020_1-4-5_Download'!E245</f>
        <v>2963</v>
      </c>
      <c r="J237">
        <f t="shared" si="3"/>
        <v>2963</v>
      </c>
    </row>
    <row r="238" spans="1:10" x14ac:dyDescent="0.25">
      <c r="A238">
        <f>'2020_1-4-5_Download'!B246</f>
        <v>356</v>
      </c>
      <c r="B238">
        <f>'2020_1-4-5_Download'!D246</f>
        <v>2016</v>
      </c>
      <c r="C238" t="str">
        <f>'2020_1-4-5_Download'!C246</f>
        <v>Osterholz</v>
      </c>
      <c r="D238" s="99" t="str">
        <f>'2020_1-4-5_Download'!$E$6</f>
        <v>Zuzüge</v>
      </c>
      <c r="E238" s="99" t="str">
        <f>'2020_1-4-5_Download'!$E$7</f>
        <v>Insgesamt</v>
      </c>
      <c r="G238" t="s">
        <v>11</v>
      </c>
      <c r="H238" t="str">
        <f>VLOOKUP(A238,[2]Kreise!$A$2:$C$53,3,FALSE)</f>
        <v>K03356</v>
      </c>
      <c r="I238">
        <f>'2020_1-4-5_Download'!E246</f>
        <v>1386</v>
      </c>
      <c r="J238">
        <f t="shared" si="3"/>
        <v>1386</v>
      </c>
    </row>
    <row r="239" spans="1:10" x14ac:dyDescent="0.25">
      <c r="A239">
        <f>'2020_1-4-5_Download'!B247</f>
        <v>357</v>
      </c>
      <c r="B239">
        <f>'2020_1-4-5_Download'!D247</f>
        <v>2016</v>
      </c>
      <c r="C239" t="str">
        <f>'2020_1-4-5_Download'!C247</f>
        <v>Rotenburg (Wümme)</v>
      </c>
      <c r="D239" s="99" t="str">
        <f>'2020_1-4-5_Download'!$E$6</f>
        <v>Zuzüge</v>
      </c>
      <c r="E239" s="99" t="str">
        <f>'2020_1-4-5_Download'!$E$7</f>
        <v>Insgesamt</v>
      </c>
      <c r="G239" t="s">
        <v>11</v>
      </c>
      <c r="H239" t="str">
        <f>VLOOKUP(A239,[2]Kreise!$A$2:$C$53,3,FALSE)</f>
        <v>K03357</v>
      </c>
      <c r="I239">
        <f>'2020_1-4-5_Download'!E247</f>
        <v>1734</v>
      </c>
      <c r="J239">
        <f t="shared" si="3"/>
        <v>1734</v>
      </c>
    </row>
    <row r="240" spans="1:10" x14ac:dyDescent="0.25">
      <c r="A240">
        <f>'2020_1-4-5_Download'!B248</f>
        <v>358</v>
      </c>
      <c r="B240">
        <f>'2020_1-4-5_Download'!D248</f>
        <v>2016</v>
      </c>
      <c r="C240" t="str">
        <f>'2020_1-4-5_Download'!C248</f>
        <v>Heidekreis</v>
      </c>
      <c r="D240" s="99" t="str">
        <f>'2020_1-4-5_Download'!$E$6</f>
        <v>Zuzüge</v>
      </c>
      <c r="E240" s="99" t="str">
        <f>'2020_1-4-5_Download'!$E$7</f>
        <v>Insgesamt</v>
      </c>
      <c r="G240" t="s">
        <v>11</v>
      </c>
      <c r="H240" t="str">
        <f>VLOOKUP(A240,[2]Kreise!$A$2:$C$53,3,FALSE)</f>
        <v>K03358</v>
      </c>
      <c r="I240">
        <f>'2020_1-4-5_Download'!E248</f>
        <v>10547</v>
      </c>
      <c r="J240">
        <f t="shared" si="3"/>
        <v>10547</v>
      </c>
    </row>
    <row r="241" spans="1:10" x14ac:dyDescent="0.25">
      <c r="A241">
        <f>'2020_1-4-5_Download'!B249</f>
        <v>359</v>
      </c>
      <c r="B241">
        <f>'2020_1-4-5_Download'!D249</f>
        <v>2016</v>
      </c>
      <c r="C241" t="str">
        <f>'2020_1-4-5_Download'!C249</f>
        <v>Stade</v>
      </c>
      <c r="D241" s="99" t="str">
        <f>'2020_1-4-5_Download'!$E$6</f>
        <v>Zuzüge</v>
      </c>
      <c r="E241" s="99" t="str">
        <f>'2020_1-4-5_Download'!$E$7</f>
        <v>Insgesamt</v>
      </c>
      <c r="G241" t="s">
        <v>11</v>
      </c>
      <c r="H241" t="str">
        <f>VLOOKUP(A241,[2]Kreise!$A$2:$C$53,3,FALSE)</f>
        <v>K03359</v>
      </c>
      <c r="I241">
        <f>'2020_1-4-5_Download'!E249</f>
        <v>4064</v>
      </c>
      <c r="J241">
        <f t="shared" si="3"/>
        <v>4064</v>
      </c>
    </row>
    <row r="242" spans="1:10" x14ac:dyDescent="0.25">
      <c r="A242">
        <f>'2020_1-4-5_Download'!B250</f>
        <v>360</v>
      </c>
      <c r="B242">
        <f>'2020_1-4-5_Download'!D250</f>
        <v>2016</v>
      </c>
      <c r="C242" t="str">
        <f>'2020_1-4-5_Download'!C250</f>
        <v>Uelzen</v>
      </c>
      <c r="D242" s="99" t="str">
        <f>'2020_1-4-5_Download'!$E$6</f>
        <v>Zuzüge</v>
      </c>
      <c r="E242" s="99" t="str">
        <f>'2020_1-4-5_Download'!$E$7</f>
        <v>Insgesamt</v>
      </c>
      <c r="G242" t="s">
        <v>11</v>
      </c>
      <c r="H242" t="str">
        <f>VLOOKUP(A242,[2]Kreise!$A$2:$C$53,3,FALSE)</f>
        <v>K03360</v>
      </c>
      <c r="I242">
        <f>'2020_1-4-5_Download'!E250</f>
        <v>1407</v>
      </c>
      <c r="J242">
        <f t="shared" si="3"/>
        <v>1407</v>
      </c>
    </row>
    <row r="243" spans="1:10" x14ac:dyDescent="0.25">
      <c r="A243">
        <f>'2020_1-4-5_Download'!B251</f>
        <v>361</v>
      </c>
      <c r="B243">
        <f>'2020_1-4-5_Download'!D251</f>
        <v>2016</v>
      </c>
      <c r="C243" t="str">
        <f>'2020_1-4-5_Download'!C251</f>
        <v>Verden</v>
      </c>
      <c r="D243" s="99" t="str">
        <f>'2020_1-4-5_Download'!$E$6</f>
        <v>Zuzüge</v>
      </c>
      <c r="E243" s="99" t="str">
        <f>'2020_1-4-5_Download'!$E$7</f>
        <v>Insgesamt</v>
      </c>
      <c r="G243" t="s">
        <v>11</v>
      </c>
      <c r="H243" t="str">
        <f>VLOOKUP(A243,[2]Kreise!$A$2:$C$53,3,FALSE)</f>
        <v>K03361</v>
      </c>
      <c r="I243">
        <f>'2020_1-4-5_Download'!E251</f>
        <v>1376</v>
      </c>
      <c r="J243">
        <f t="shared" si="3"/>
        <v>1376</v>
      </c>
    </row>
    <row r="244" spans="1:10" x14ac:dyDescent="0.25">
      <c r="A244">
        <f>'2020_1-4-5_Download'!B252</f>
        <v>3</v>
      </c>
      <c r="B244">
        <f>'2020_1-4-5_Download'!D252</f>
        <v>2016</v>
      </c>
      <c r="C244" t="str">
        <f>'2020_1-4-5_Download'!C252</f>
        <v>Statistische Region Lüneburg</v>
      </c>
      <c r="D244" s="99" t="str">
        <f>'2020_1-4-5_Download'!$E$6</f>
        <v>Zuzüge</v>
      </c>
      <c r="E244" s="99" t="str">
        <f>'2020_1-4-5_Download'!$E$7</f>
        <v>Insgesamt</v>
      </c>
      <c r="G244" t="s">
        <v>11</v>
      </c>
      <c r="H244" t="str">
        <f>VLOOKUP(A244,[2]Kreise!$A$2:$C$53,3,FALSE)</f>
        <v>K033</v>
      </c>
      <c r="I244">
        <f>'2020_1-4-5_Download'!E252</f>
        <v>33393</v>
      </c>
      <c r="J244">
        <f t="shared" si="3"/>
        <v>33393</v>
      </c>
    </row>
    <row r="245" spans="1:10" hidden="1" x14ac:dyDescent="0.25">
      <c r="A245" t="e">
        <f>'2020_1-4-5_Download'!#REF!</f>
        <v>#REF!</v>
      </c>
      <c r="B245" t="e">
        <f>'2020_1-4-5_Download'!#REF!</f>
        <v>#REF!</v>
      </c>
      <c r="C245" t="e">
        <f>'2020_1-4-5_Download'!#REF!</f>
        <v>#REF!</v>
      </c>
      <c r="D245" s="99" t="str">
        <f>'2020_1-4-5_Download'!$E$6</f>
        <v>Zuzüge</v>
      </c>
      <c r="E245" s="99" t="str">
        <f>'2020_1-4-5_Download'!$E$7</f>
        <v>Insgesamt</v>
      </c>
      <c r="G245" t="s">
        <v>11</v>
      </c>
      <c r="H245" t="e">
        <f>VLOOKUP(A245,[2]Kreise!$A$2:$C$53,3,FALSE)</f>
        <v>#REF!</v>
      </c>
      <c r="I245" t="e">
        <f>'2020_1-4-5_Download'!#REF!</f>
        <v>#REF!</v>
      </c>
      <c r="J245" t="e">
        <f t="shared" si="3"/>
        <v>#REF!</v>
      </c>
    </row>
    <row r="246" spans="1:10" x14ac:dyDescent="0.25">
      <c r="A246">
        <f>'2020_1-4-5_Download'!B253</f>
        <v>401</v>
      </c>
      <c r="B246">
        <f>'2020_1-4-5_Download'!D253</f>
        <v>2016</v>
      </c>
      <c r="C246" t="str">
        <f>'2020_1-4-5_Download'!C253</f>
        <v>Delmenhorst  Stadt</v>
      </c>
      <c r="D246" s="99" t="str">
        <f>'2020_1-4-5_Download'!$E$6</f>
        <v>Zuzüge</v>
      </c>
      <c r="E246" s="99" t="str">
        <f>'2020_1-4-5_Download'!$E$7</f>
        <v>Insgesamt</v>
      </c>
      <c r="G246" t="s">
        <v>11</v>
      </c>
      <c r="H246" t="str">
        <f>VLOOKUP(A246,[2]Kreise!$A$2:$C$53,3,FALSE)</f>
        <v>K03401</v>
      </c>
      <c r="I246">
        <f>'2020_1-4-5_Download'!E253</f>
        <v>1599</v>
      </c>
      <c r="J246">
        <f t="shared" si="3"/>
        <v>1599</v>
      </c>
    </row>
    <row r="247" spans="1:10" x14ac:dyDescent="0.25">
      <c r="A247">
        <f>'2020_1-4-5_Download'!B254</f>
        <v>402</v>
      </c>
      <c r="B247">
        <f>'2020_1-4-5_Download'!D254</f>
        <v>2016</v>
      </c>
      <c r="C247" t="str">
        <f>'2020_1-4-5_Download'!C254</f>
        <v>Emden  Stadt</v>
      </c>
      <c r="D247" s="99" t="str">
        <f>'2020_1-4-5_Download'!$E$6</f>
        <v>Zuzüge</v>
      </c>
      <c r="E247" s="99" t="str">
        <f>'2020_1-4-5_Download'!$E$7</f>
        <v>Insgesamt</v>
      </c>
      <c r="G247" t="s">
        <v>11</v>
      </c>
      <c r="H247" t="str">
        <f>VLOOKUP(A247,[2]Kreise!$A$2:$C$53,3,FALSE)</f>
        <v>K03402</v>
      </c>
      <c r="I247">
        <f>'2020_1-4-5_Download'!E254</f>
        <v>786</v>
      </c>
      <c r="J247">
        <f t="shared" si="3"/>
        <v>786</v>
      </c>
    </row>
    <row r="248" spans="1:10" x14ac:dyDescent="0.25">
      <c r="A248">
        <f>'2020_1-4-5_Download'!B255</f>
        <v>403</v>
      </c>
      <c r="B248">
        <f>'2020_1-4-5_Download'!D255</f>
        <v>2016</v>
      </c>
      <c r="C248" t="str">
        <f>'2020_1-4-5_Download'!C255</f>
        <v>Oldenburg(Oldb)  Stadt</v>
      </c>
      <c r="D248" s="99" t="str">
        <f>'2020_1-4-5_Download'!$E$6</f>
        <v>Zuzüge</v>
      </c>
      <c r="E248" s="99" t="str">
        <f>'2020_1-4-5_Download'!$E$7</f>
        <v>Insgesamt</v>
      </c>
      <c r="G248" t="s">
        <v>11</v>
      </c>
      <c r="H248" t="str">
        <f>VLOOKUP(A248,[2]Kreise!$A$2:$C$53,3,FALSE)</f>
        <v>K03403</v>
      </c>
      <c r="I248">
        <f>'2020_1-4-5_Download'!E255</f>
        <v>4094</v>
      </c>
      <c r="J248">
        <f t="shared" si="3"/>
        <v>4094</v>
      </c>
    </row>
    <row r="249" spans="1:10" x14ac:dyDescent="0.25">
      <c r="A249">
        <f>'2020_1-4-5_Download'!B256</f>
        <v>404</v>
      </c>
      <c r="B249">
        <f>'2020_1-4-5_Download'!D256</f>
        <v>2016</v>
      </c>
      <c r="C249" t="str">
        <f>'2020_1-4-5_Download'!C256</f>
        <v>Osnabrück  Stadt</v>
      </c>
      <c r="D249" s="99" t="str">
        <f>'2020_1-4-5_Download'!$E$6</f>
        <v>Zuzüge</v>
      </c>
      <c r="E249" s="99" t="str">
        <f>'2020_1-4-5_Download'!$E$7</f>
        <v>Insgesamt</v>
      </c>
      <c r="G249" t="s">
        <v>11</v>
      </c>
      <c r="H249" t="str">
        <f>VLOOKUP(A249,[2]Kreise!$A$2:$C$53,3,FALSE)</f>
        <v>K03404</v>
      </c>
      <c r="I249">
        <f>'2020_1-4-5_Download'!E256</f>
        <v>4308</v>
      </c>
      <c r="J249">
        <f t="shared" si="3"/>
        <v>4308</v>
      </c>
    </row>
    <row r="250" spans="1:10" x14ac:dyDescent="0.25">
      <c r="A250">
        <f>'2020_1-4-5_Download'!B257</f>
        <v>405</v>
      </c>
      <c r="B250">
        <f>'2020_1-4-5_Download'!D257</f>
        <v>2016</v>
      </c>
      <c r="C250" t="str">
        <f>'2020_1-4-5_Download'!C257</f>
        <v>Wilhelmshaven  Stadt</v>
      </c>
      <c r="D250" s="99" t="str">
        <f>'2020_1-4-5_Download'!$E$6</f>
        <v>Zuzüge</v>
      </c>
      <c r="E250" s="99" t="str">
        <f>'2020_1-4-5_Download'!$E$7</f>
        <v>Insgesamt</v>
      </c>
      <c r="G250" t="s">
        <v>11</v>
      </c>
      <c r="H250" t="str">
        <f>VLOOKUP(A250,[2]Kreise!$A$2:$C$53,3,FALSE)</f>
        <v>K03405</v>
      </c>
      <c r="I250">
        <f>'2020_1-4-5_Download'!E257</f>
        <v>1193</v>
      </c>
      <c r="J250">
        <f t="shared" si="3"/>
        <v>1193</v>
      </c>
    </row>
    <row r="251" spans="1:10" x14ac:dyDescent="0.25">
      <c r="A251">
        <f>'2020_1-4-5_Download'!B258</f>
        <v>451</v>
      </c>
      <c r="B251">
        <f>'2020_1-4-5_Download'!D258</f>
        <v>2016</v>
      </c>
      <c r="C251" t="str">
        <f>'2020_1-4-5_Download'!C258</f>
        <v>Ammerland</v>
      </c>
      <c r="D251" s="99" t="str">
        <f>'2020_1-4-5_Download'!$E$6</f>
        <v>Zuzüge</v>
      </c>
      <c r="E251" s="99" t="str">
        <f>'2020_1-4-5_Download'!$E$7</f>
        <v>Insgesamt</v>
      </c>
      <c r="G251" t="s">
        <v>11</v>
      </c>
      <c r="H251" t="str">
        <f>VLOOKUP(A251,[2]Kreise!$A$2:$C$53,3,FALSE)</f>
        <v>K03451</v>
      </c>
      <c r="I251">
        <f>'2020_1-4-5_Download'!E258</f>
        <v>2068</v>
      </c>
      <c r="J251">
        <f t="shared" si="3"/>
        <v>2068</v>
      </c>
    </row>
    <row r="252" spans="1:10" x14ac:dyDescent="0.25">
      <c r="A252">
        <f>'2020_1-4-5_Download'!B259</f>
        <v>452</v>
      </c>
      <c r="B252">
        <f>'2020_1-4-5_Download'!D259</f>
        <v>2016</v>
      </c>
      <c r="C252" t="str">
        <f>'2020_1-4-5_Download'!C259</f>
        <v>Aurich</v>
      </c>
      <c r="D252" s="99" t="str">
        <f>'2020_1-4-5_Download'!$E$6</f>
        <v>Zuzüge</v>
      </c>
      <c r="E252" s="99" t="str">
        <f>'2020_1-4-5_Download'!$E$7</f>
        <v>Insgesamt</v>
      </c>
      <c r="G252" t="s">
        <v>11</v>
      </c>
      <c r="H252" t="str">
        <f>VLOOKUP(A252,[2]Kreise!$A$2:$C$53,3,FALSE)</f>
        <v>K03452</v>
      </c>
      <c r="I252">
        <f>'2020_1-4-5_Download'!E259</f>
        <v>2273</v>
      </c>
      <c r="J252">
        <f t="shared" si="3"/>
        <v>2273</v>
      </c>
    </row>
    <row r="253" spans="1:10" x14ac:dyDescent="0.25">
      <c r="A253">
        <f>'2020_1-4-5_Download'!B260</f>
        <v>453</v>
      </c>
      <c r="B253">
        <f>'2020_1-4-5_Download'!D260</f>
        <v>2016</v>
      </c>
      <c r="C253" t="str">
        <f>'2020_1-4-5_Download'!C260</f>
        <v>Cloppenburg</v>
      </c>
      <c r="D253" s="99" t="str">
        <f>'2020_1-4-5_Download'!$E$6</f>
        <v>Zuzüge</v>
      </c>
      <c r="E253" s="99" t="str">
        <f>'2020_1-4-5_Download'!$E$7</f>
        <v>Insgesamt</v>
      </c>
      <c r="G253" t="s">
        <v>11</v>
      </c>
      <c r="H253" t="str">
        <f>VLOOKUP(A253,[2]Kreise!$A$2:$C$53,3,FALSE)</f>
        <v>K03453</v>
      </c>
      <c r="I253">
        <f>'2020_1-4-5_Download'!E260</f>
        <v>9429</v>
      </c>
      <c r="J253">
        <f t="shared" si="3"/>
        <v>9429</v>
      </c>
    </row>
    <row r="254" spans="1:10" x14ac:dyDescent="0.25">
      <c r="A254">
        <f>'2020_1-4-5_Download'!B261</f>
        <v>454</v>
      </c>
      <c r="B254">
        <f>'2020_1-4-5_Download'!D261</f>
        <v>2016</v>
      </c>
      <c r="C254" t="str">
        <f>'2020_1-4-5_Download'!C261</f>
        <v>Emsland</v>
      </c>
      <c r="D254" s="99" t="str">
        <f>'2020_1-4-5_Download'!$E$6</f>
        <v>Zuzüge</v>
      </c>
      <c r="E254" s="99" t="str">
        <f>'2020_1-4-5_Download'!$E$7</f>
        <v>Insgesamt</v>
      </c>
      <c r="G254" t="s">
        <v>11</v>
      </c>
      <c r="H254" t="str">
        <f>VLOOKUP(A254,[2]Kreise!$A$2:$C$53,3,FALSE)</f>
        <v>K03454</v>
      </c>
      <c r="I254">
        <f>'2020_1-4-5_Download'!E261</f>
        <v>8488</v>
      </c>
      <c r="J254">
        <f t="shared" si="3"/>
        <v>8488</v>
      </c>
    </row>
    <row r="255" spans="1:10" x14ac:dyDescent="0.25">
      <c r="A255">
        <f>'2020_1-4-5_Download'!B262</f>
        <v>455</v>
      </c>
      <c r="B255">
        <f>'2020_1-4-5_Download'!D262</f>
        <v>2016</v>
      </c>
      <c r="C255" t="str">
        <f>'2020_1-4-5_Download'!C262</f>
        <v>Friesland</v>
      </c>
      <c r="D255" s="99" t="str">
        <f>'2020_1-4-5_Download'!$E$6</f>
        <v>Zuzüge</v>
      </c>
      <c r="E255" s="99" t="str">
        <f>'2020_1-4-5_Download'!$E$7</f>
        <v>Insgesamt</v>
      </c>
      <c r="G255" t="s">
        <v>11</v>
      </c>
      <c r="H255" t="str">
        <f>VLOOKUP(A255,[2]Kreise!$A$2:$C$53,3,FALSE)</f>
        <v>K03455</v>
      </c>
      <c r="I255">
        <f>'2020_1-4-5_Download'!E262</f>
        <v>988</v>
      </c>
      <c r="J255">
        <f t="shared" si="3"/>
        <v>988</v>
      </c>
    </row>
    <row r="256" spans="1:10" x14ac:dyDescent="0.25">
      <c r="A256">
        <f>'2020_1-4-5_Download'!B263</f>
        <v>456</v>
      </c>
      <c r="B256">
        <f>'2020_1-4-5_Download'!D263</f>
        <v>2016</v>
      </c>
      <c r="C256" t="str">
        <f>'2020_1-4-5_Download'!C263</f>
        <v>Grafschaft Bentheim</v>
      </c>
      <c r="D256" s="99" t="str">
        <f>'2020_1-4-5_Download'!$E$6</f>
        <v>Zuzüge</v>
      </c>
      <c r="E256" s="99" t="str">
        <f>'2020_1-4-5_Download'!$E$7</f>
        <v>Insgesamt</v>
      </c>
      <c r="G256" t="s">
        <v>11</v>
      </c>
      <c r="H256" t="str">
        <f>VLOOKUP(A256,[2]Kreise!$A$2:$C$53,3,FALSE)</f>
        <v>K03456</v>
      </c>
      <c r="I256">
        <f>'2020_1-4-5_Download'!E263</f>
        <v>2178</v>
      </c>
      <c r="J256">
        <f t="shared" si="3"/>
        <v>2178</v>
      </c>
    </row>
    <row r="257" spans="1:10" x14ac:dyDescent="0.25">
      <c r="A257">
        <f>'2020_1-4-5_Download'!B264</f>
        <v>457</v>
      </c>
      <c r="B257">
        <f>'2020_1-4-5_Download'!D264</f>
        <v>2016</v>
      </c>
      <c r="C257" t="str">
        <f>'2020_1-4-5_Download'!C264</f>
        <v>Leer</v>
      </c>
      <c r="D257" s="99" t="str">
        <f>'2020_1-4-5_Download'!$E$6</f>
        <v>Zuzüge</v>
      </c>
      <c r="E257" s="99" t="str">
        <f>'2020_1-4-5_Download'!$E$7</f>
        <v>Insgesamt</v>
      </c>
      <c r="G257" t="s">
        <v>11</v>
      </c>
      <c r="H257" t="str">
        <f>VLOOKUP(A257,[2]Kreise!$A$2:$C$53,3,FALSE)</f>
        <v>K03457</v>
      </c>
      <c r="I257">
        <f>'2020_1-4-5_Download'!E264</f>
        <v>1920</v>
      </c>
      <c r="J257">
        <f t="shared" si="3"/>
        <v>1920</v>
      </c>
    </row>
    <row r="258" spans="1:10" x14ac:dyDescent="0.25">
      <c r="A258">
        <f>'2020_1-4-5_Download'!B265</f>
        <v>458</v>
      </c>
      <c r="B258">
        <f>'2020_1-4-5_Download'!D265</f>
        <v>2016</v>
      </c>
      <c r="C258" t="str">
        <f>'2020_1-4-5_Download'!C265</f>
        <v>Oldenburg</v>
      </c>
      <c r="D258" s="99" t="str">
        <f>'2020_1-4-5_Download'!$E$6</f>
        <v>Zuzüge</v>
      </c>
      <c r="E258" s="99" t="str">
        <f>'2020_1-4-5_Download'!$E$7</f>
        <v>Insgesamt</v>
      </c>
      <c r="G258" t="s">
        <v>11</v>
      </c>
      <c r="H258" t="str">
        <f>VLOOKUP(A258,[2]Kreise!$A$2:$C$53,3,FALSE)</f>
        <v>K03458</v>
      </c>
      <c r="I258">
        <f>'2020_1-4-5_Download'!E265</f>
        <v>5847</v>
      </c>
      <c r="J258">
        <f t="shared" si="3"/>
        <v>5847</v>
      </c>
    </row>
    <row r="259" spans="1:10" x14ac:dyDescent="0.25">
      <c r="A259">
        <f>'2020_1-4-5_Download'!B266</f>
        <v>459</v>
      </c>
      <c r="B259">
        <f>'2020_1-4-5_Download'!D266</f>
        <v>2016</v>
      </c>
      <c r="C259" t="str">
        <f>'2020_1-4-5_Download'!C266</f>
        <v>Osnabrück</v>
      </c>
      <c r="D259" s="99" t="str">
        <f>'2020_1-4-5_Download'!$E$6</f>
        <v>Zuzüge</v>
      </c>
      <c r="E259" s="99" t="str">
        <f>'2020_1-4-5_Download'!$E$7</f>
        <v>Insgesamt</v>
      </c>
      <c r="G259" t="s">
        <v>11</v>
      </c>
      <c r="H259" t="str">
        <f>VLOOKUP(A259,[2]Kreise!$A$2:$C$53,3,FALSE)</f>
        <v>K03459</v>
      </c>
      <c r="I259">
        <f>'2020_1-4-5_Download'!E266</f>
        <v>12072</v>
      </c>
      <c r="J259">
        <f t="shared" ref="J259:J322" si="4">I259</f>
        <v>12072</v>
      </c>
    </row>
    <row r="260" spans="1:10" x14ac:dyDescent="0.25">
      <c r="A260">
        <f>'2020_1-4-5_Download'!B267</f>
        <v>460</v>
      </c>
      <c r="B260">
        <f>'2020_1-4-5_Download'!D267</f>
        <v>2016</v>
      </c>
      <c r="C260" t="str">
        <f>'2020_1-4-5_Download'!C267</f>
        <v>Vechta</v>
      </c>
      <c r="D260" s="99" t="str">
        <f>'2020_1-4-5_Download'!$E$6</f>
        <v>Zuzüge</v>
      </c>
      <c r="E260" s="99" t="str">
        <f>'2020_1-4-5_Download'!$E$7</f>
        <v>Insgesamt</v>
      </c>
      <c r="G260" t="s">
        <v>11</v>
      </c>
      <c r="H260" t="str">
        <f>VLOOKUP(A260,[2]Kreise!$A$2:$C$53,3,FALSE)</f>
        <v>K03460</v>
      </c>
      <c r="I260">
        <f>'2020_1-4-5_Download'!E267</f>
        <v>6815</v>
      </c>
      <c r="J260">
        <f t="shared" si="4"/>
        <v>6815</v>
      </c>
    </row>
    <row r="261" spans="1:10" x14ac:dyDescent="0.25">
      <c r="A261">
        <f>'2020_1-4-5_Download'!B268</f>
        <v>461</v>
      </c>
      <c r="B261">
        <f>'2020_1-4-5_Download'!D268</f>
        <v>2016</v>
      </c>
      <c r="C261" t="str">
        <f>'2020_1-4-5_Download'!C268</f>
        <v>Wesermarsch</v>
      </c>
      <c r="D261" s="99" t="str">
        <f>'2020_1-4-5_Download'!$E$6</f>
        <v>Zuzüge</v>
      </c>
      <c r="E261" s="99" t="str">
        <f>'2020_1-4-5_Download'!$E$7</f>
        <v>Insgesamt</v>
      </c>
      <c r="G261" t="s">
        <v>11</v>
      </c>
      <c r="H261" t="str">
        <f>VLOOKUP(A261,[2]Kreise!$A$2:$C$53,3,FALSE)</f>
        <v>K03461</v>
      </c>
      <c r="I261">
        <f>'2020_1-4-5_Download'!E268</f>
        <v>1257</v>
      </c>
      <c r="J261">
        <f t="shared" si="4"/>
        <v>1257</v>
      </c>
    </row>
    <row r="262" spans="1:10" x14ac:dyDescent="0.25">
      <c r="A262">
        <f>'2020_1-4-5_Download'!B269</f>
        <v>462</v>
      </c>
      <c r="B262">
        <f>'2020_1-4-5_Download'!D269</f>
        <v>2016</v>
      </c>
      <c r="C262" t="str">
        <f>'2020_1-4-5_Download'!C269</f>
        <v>Wittmund</v>
      </c>
      <c r="D262" s="99" t="str">
        <f>'2020_1-4-5_Download'!$E$6</f>
        <v>Zuzüge</v>
      </c>
      <c r="E262" s="99" t="str">
        <f>'2020_1-4-5_Download'!$E$7</f>
        <v>Insgesamt</v>
      </c>
      <c r="G262" t="s">
        <v>11</v>
      </c>
      <c r="H262" t="str">
        <f>VLOOKUP(A262,[2]Kreise!$A$2:$C$53,3,FALSE)</f>
        <v>K03462</v>
      </c>
      <c r="I262">
        <f>'2020_1-4-5_Download'!E269</f>
        <v>670</v>
      </c>
      <c r="J262">
        <f t="shared" si="4"/>
        <v>670</v>
      </c>
    </row>
    <row r="263" spans="1:10" x14ac:dyDescent="0.25">
      <c r="A263">
        <f>'2020_1-4-5_Download'!B270</f>
        <v>4</v>
      </c>
      <c r="B263">
        <f>'2020_1-4-5_Download'!D270</f>
        <v>2016</v>
      </c>
      <c r="C263" t="str">
        <f>'2020_1-4-5_Download'!C270</f>
        <v>Statistische Region Weser-Ems</v>
      </c>
      <c r="D263" s="99" t="str">
        <f>'2020_1-4-5_Download'!$E$6</f>
        <v>Zuzüge</v>
      </c>
      <c r="E263" s="99" t="str">
        <f>'2020_1-4-5_Download'!$E$7</f>
        <v>Insgesamt</v>
      </c>
      <c r="G263" t="s">
        <v>11</v>
      </c>
      <c r="H263" t="str">
        <f>VLOOKUP(A263,[2]Kreise!$A$2:$C$53,3,FALSE)</f>
        <v>K034</v>
      </c>
      <c r="I263">
        <f>'2020_1-4-5_Download'!E270</f>
        <v>65985</v>
      </c>
      <c r="J263">
        <f t="shared" si="4"/>
        <v>65985</v>
      </c>
    </row>
    <row r="264" spans="1:10" hidden="1" x14ac:dyDescent="0.25">
      <c r="A264" t="e">
        <f>'2020_1-4-5_Download'!#REF!</f>
        <v>#REF!</v>
      </c>
      <c r="B264" t="e">
        <f>'2020_1-4-5_Download'!#REF!</f>
        <v>#REF!</v>
      </c>
      <c r="C264" t="e">
        <f>'2020_1-4-5_Download'!#REF!</f>
        <v>#REF!</v>
      </c>
      <c r="D264" s="99" t="str">
        <f>'2020_1-4-5_Download'!$E$6</f>
        <v>Zuzüge</v>
      </c>
      <c r="E264" s="99" t="str">
        <f>'2020_1-4-5_Download'!$E$7</f>
        <v>Insgesamt</v>
      </c>
      <c r="G264" t="s">
        <v>11</v>
      </c>
      <c r="H264" t="e">
        <f>VLOOKUP(A264,[2]Kreise!$A$2:$C$53,3,FALSE)</f>
        <v>#REF!</v>
      </c>
      <c r="I264" t="e">
        <f>'2020_1-4-5_Download'!#REF!</f>
        <v>#REF!</v>
      </c>
      <c r="J264" t="e">
        <f t="shared" si="4"/>
        <v>#REF!</v>
      </c>
    </row>
    <row r="265" spans="1:10" x14ac:dyDescent="0.25">
      <c r="A265">
        <f>'2020_1-4-5_Download'!B271</f>
        <v>0</v>
      </c>
      <c r="B265">
        <f>'2020_1-4-5_Download'!D271</f>
        <v>2016</v>
      </c>
      <c r="C265" t="str">
        <f>'2020_1-4-5_Download'!C271</f>
        <v>Niedersachsen</v>
      </c>
      <c r="D265" s="99" t="str">
        <f>'2020_1-4-5_Download'!$E$6</f>
        <v>Zuzüge</v>
      </c>
      <c r="E265" s="99" t="str">
        <f>'2020_1-4-5_Download'!$E$7</f>
        <v>Insgesamt</v>
      </c>
      <c r="G265" t="s">
        <v>11</v>
      </c>
      <c r="H265" t="str">
        <f>VLOOKUP(A265,[2]Kreise!$A$2:$C$53,3,FALSE)</f>
        <v>K030</v>
      </c>
      <c r="I265">
        <f>'2020_1-4-5_Download'!E271</f>
        <v>175201</v>
      </c>
      <c r="J265">
        <f t="shared" si="4"/>
        <v>175201</v>
      </c>
    </row>
    <row r="266" spans="1:10" hidden="1" x14ac:dyDescent="0.25">
      <c r="A266">
        <f>'2020_1-4-5_Download'!B272</f>
        <v>101</v>
      </c>
      <c r="B266">
        <f>'2020_1-4-5_Download'!D272</f>
        <v>2015</v>
      </c>
      <c r="C266" t="str">
        <f>'2020_1-4-5_Download'!C272</f>
        <v>Braunschweig  Stadt</v>
      </c>
      <c r="D266" s="99" t="str">
        <f>'2020_1-4-5_Download'!$E$6</f>
        <v>Zuzüge</v>
      </c>
      <c r="E266" s="99" t="str">
        <f>'2020_1-4-5_Download'!$E$7</f>
        <v>Insgesamt</v>
      </c>
      <c r="G266" t="s">
        <v>11</v>
      </c>
      <c r="H266" t="str">
        <f>VLOOKUP(A266,[2]Kreise!$A$2:$C$53,3,FALSE)</f>
        <v>K03101</v>
      </c>
      <c r="I266">
        <f>'2020_1-4-5_Download'!E272</f>
        <v>22955</v>
      </c>
      <c r="J266">
        <f t="shared" si="4"/>
        <v>22955</v>
      </c>
    </row>
    <row r="267" spans="1:10" hidden="1" x14ac:dyDescent="0.25">
      <c r="A267">
        <f>'2020_1-4-5_Download'!B273</f>
        <v>102</v>
      </c>
      <c r="B267">
        <f>'2020_1-4-5_Download'!D273</f>
        <v>2015</v>
      </c>
      <c r="C267" t="str">
        <f>'2020_1-4-5_Download'!C273</f>
        <v>Salzgitter  Stadt</v>
      </c>
      <c r="D267" s="99" t="str">
        <f>'2020_1-4-5_Download'!$E$6</f>
        <v>Zuzüge</v>
      </c>
      <c r="E267" s="99" t="str">
        <f>'2020_1-4-5_Download'!$E$7</f>
        <v>Insgesamt</v>
      </c>
      <c r="G267" t="s">
        <v>11</v>
      </c>
      <c r="H267" t="str">
        <f>VLOOKUP(A267,[2]Kreise!$A$2:$C$53,3,FALSE)</f>
        <v>K03102</v>
      </c>
      <c r="I267">
        <f>'2020_1-4-5_Download'!E273</f>
        <v>2304</v>
      </c>
      <c r="J267">
        <f t="shared" si="4"/>
        <v>2304</v>
      </c>
    </row>
    <row r="268" spans="1:10" hidden="1" x14ac:dyDescent="0.25">
      <c r="A268">
        <f>'2020_1-4-5_Download'!B274</f>
        <v>103</v>
      </c>
      <c r="B268">
        <f>'2020_1-4-5_Download'!D274</f>
        <v>2015</v>
      </c>
      <c r="C268" t="str">
        <f>'2020_1-4-5_Download'!C274</f>
        <v>Wolfsburg  Stadt</v>
      </c>
      <c r="D268" s="99" t="str">
        <f>'2020_1-4-5_Download'!$E$6</f>
        <v>Zuzüge</v>
      </c>
      <c r="E268" s="99" t="str">
        <f>'2020_1-4-5_Download'!$E$7</f>
        <v>Insgesamt</v>
      </c>
      <c r="G268" t="s">
        <v>11</v>
      </c>
      <c r="H268" t="str">
        <f>VLOOKUP(A268,[2]Kreise!$A$2:$C$53,3,FALSE)</f>
        <v>K03103</v>
      </c>
      <c r="I268">
        <f>'2020_1-4-5_Download'!E274</f>
        <v>2862</v>
      </c>
      <c r="J268">
        <f t="shared" si="4"/>
        <v>2862</v>
      </c>
    </row>
    <row r="269" spans="1:10" hidden="1" x14ac:dyDescent="0.25">
      <c r="A269">
        <f>'2020_1-4-5_Download'!B275</f>
        <v>151</v>
      </c>
      <c r="B269">
        <f>'2020_1-4-5_Download'!D275</f>
        <v>2015</v>
      </c>
      <c r="C269" t="str">
        <f>'2020_1-4-5_Download'!C275</f>
        <v>Gifhorn</v>
      </c>
      <c r="D269" s="99" t="str">
        <f>'2020_1-4-5_Download'!$E$6</f>
        <v>Zuzüge</v>
      </c>
      <c r="E269" s="99" t="str">
        <f>'2020_1-4-5_Download'!$E$7</f>
        <v>Insgesamt</v>
      </c>
      <c r="G269" t="s">
        <v>11</v>
      </c>
      <c r="H269" t="str">
        <f>VLOOKUP(A269,[2]Kreise!$A$2:$C$53,3,FALSE)</f>
        <v>K03151</v>
      </c>
      <c r="I269">
        <f>'2020_1-4-5_Download'!E275</f>
        <v>1987</v>
      </c>
      <c r="J269">
        <f t="shared" si="4"/>
        <v>1987</v>
      </c>
    </row>
    <row r="270" spans="1:10" hidden="1" x14ac:dyDescent="0.25">
      <c r="A270">
        <f>'2020_1-4-5_Download'!B276</f>
        <v>153</v>
      </c>
      <c r="B270">
        <f>'2020_1-4-5_Download'!D276</f>
        <v>2015</v>
      </c>
      <c r="C270" t="str">
        <f>'2020_1-4-5_Download'!C276</f>
        <v>Goslar</v>
      </c>
      <c r="D270" s="99" t="str">
        <f>'2020_1-4-5_Download'!$E$6</f>
        <v>Zuzüge</v>
      </c>
      <c r="E270" s="99" t="str">
        <f>'2020_1-4-5_Download'!$E$7</f>
        <v>Insgesamt</v>
      </c>
      <c r="G270" t="s">
        <v>11</v>
      </c>
      <c r="H270" t="str">
        <f>VLOOKUP(A270,[2]Kreise!$A$2:$C$53,3,FALSE)</f>
        <v>K03153</v>
      </c>
      <c r="I270">
        <f>'2020_1-4-5_Download'!E276</f>
        <v>2650</v>
      </c>
      <c r="J270">
        <f t="shared" si="4"/>
        <v>2650</v>
      </c>
    </row>
    <row r="271" spans="1:10" hidden="1" x14ac:dyDescent="0.25">
      <c r="A271">
        <f>'2020_1-4-5_Download'!B277</f>
        <v>154</v>
      </c>
      <c r="B271">
        <f>'2020_1-4-5_Download'!D277</f>
        <v>2015</v>
      </c>
      <c r="C271" t="str">
        <f>'2020_1-4-5_Download'!C277</f>
        <v>Helmstedt</v>
      </c>
      <c r="D271" s="99" t="str">
        <f>'2020_1-4-5_Download'!$E$6</f>
        <v>Zuzüge</v>
      </c>
      <c r="E271" s="99" t="str">
        <f>'2020_1-4-5_Download'!$E$7</f>
        <v>Insgesamt</v>
      </c>
      <c r="G271" t="s">
        <v>11</v>
      </c>
      <c r="H271" t="str">
        <f>VLOOKUP(A271,[2]Kreise!$A$2:$C$53,3,FALSE)</f>
        <v>K03154</v>
      </c>
      <c r="I271">
        <f>'2020_1-4-5_Download'!E277</f>
        <v>871</v>
      </c>
      <c r="J271">
        <f t="shared" si="4"/>
        <v>871</v>
      </c>
    </row>
    <row r="272" spans="1:10" hidden="1" x14ac:dyDescent="0.25">
      <c r="A272">
        <f>'2020_1-4-5_Download'!B278</f>
        <v>155</v>
      </c>
      <c r="B272">
        <f>'2020_1-4-5_Download'!D278</f>
        <v>2015</v>
      </c>
      <c r="C272" t="str">
        <f>'2020_1-4-5_Download'!C278</f>
        <v>Northeim</v>
      </c>
      <c r="D272" s="99" t="str">
        <f>'2020_1-4-5_Download'!$E$6</f>
        <v>Zuzüge</v>
      </c>
      <c r="E272" s="99" t="str">
        <f>'2020_1-4-5_Download'!$E$7</f>
        <v>Insgesamt</v>
      </c>
      <c r="G272" t="s">
        <v>11</v>
      </c>
      <c r="H272" t="str">
        <f>VLOOKUP(A272,[2]Kreise!$A$2:$C$53,3,FALSE)</f>
        <v>K03155</v>
      </c>
      <c r="I272">
        <f>'2020_1-4-5_Download'!E278</f>
        <v>1640</v>
      </c>
      <c r="J272">
        <f t="shared" si="4"/>
        <v>1640</v>
      </c>
    </row>
    <row r="273" spans="1:10" hidden="1" x14ac:dyDescent="0.25">
      <c r="A273">
        <f>'2020_1-4-5_Download'!B279</f>
        <v>157</v>
      </c>
      <c r="B273">
        <f>'2020_1-4-5_Download'!D279</f>
        <v>2015</v>
      </c>
      <c r="C273" t="str">
        <f>'2020_1-4-5_Download'!C279</f>
        <v>Peine</v>
      </c>
      <c r="D273" s="99" t="str">
        <f>'2020_1-4-5_Download'!$E$6</f>
        <v>Zuzüge</v>
      </c>
      <c r="E273" s="99" t="str">
        <f>'2020_1-4-5_Download'!$E$7</f>
        <v>Insgesamt</v>
      </c>
      <c r="G273" t="s">
        <v>11</v>
      </c>
      <c r="H273" t="str">
        <f>VLOOKUP(A273,[2]Kreise!$A$2:$C$53,3,FALSE)</f>
        <v>K03157</v>
      </c>
      <c r="I273">
        <f>'2020_1-4-5_Download'!E279</f>
        <v>1393</v>
      </c>
      <c r="J273">
        <f t="shared" si="4"/>
        <v>1393</v>
      </c>
    </row>
    <row r="274" spans="1:10" hidden="1" x14ac:dyDescent="0.25">
      <c r="A274">
        <f>'2020_1-4-5_Download'!B280</f>
        <v>158</v>
      </c>
      <c r="B274">
        <f>'2020_1-4-5_Download'!D280</f>
        <v>2015</v>
      </c>
      <c r="C274" t="str">
        <f>'2020_1-4-5_Download'!C280</f>
        <v>Wolfenbüttel</v>
      </c>
      <c r="D274" s="99" t="str">
        <f>'2020_1-4-5_Download'!$E$6</f>
        <v>Zuzüge</v>
      </c>
      <c r="E274" s="99" t="str">
        <f>'2020_1-4-5_Download'!$E$7</f>
        <v>Insgesamt</v>
      </c>
      <c r="G274" t="s">
        <v>11</v>
      </c>
      <c r="H274" t="str">
        <f>VLOOKUP(A274,[2]Kreise!$A$2:$C$53,3,FALSE)</f>
        <v>K03158</v>
      </c>
      <c r="I274">
        <f>'2020_1-4-5_Download'!E280</f>
        <v>1330</v>
      </c>
      <c r="J274">
        <f t="shared" si="4"/>
        <v>1330</v>
      </c>
    </row>
    <row r="275" spans="1:10" hidden="1" x14ac:dyDescent="0.25">
      <c r="A275">
        <f>'2020_1-4-5_Download'!B281</f>
        <v>159</v>
      </c>
      <c r="B275">
        <f>'2020_1-4-5_Download'!D281</f>
        <v>2015</v>
      </c>
      <c r="C275" t="str">
        <f>'2020_1-4-5_Download'!C281</f>
        <v>Göttingen</v>
      </c>
      <c r="D275" s="99" t="str">
        <f>'2020_1-4-5_Download'!$E$6</f>
        <v>Zuzüge</v>
      </c>
      <c r="E275" s="99" t="str">
        <f>'2020_1-4-5_Download'!$E$7</f>
        <v>Insgesamt</v>
      </c>
      <c r="G275" t="s">
        <v>11</v>
      </c>
      <c r="H275" t="str">
        <f>VLOOKUP(A275,[2]Kreise!$A$2:$C$53,3,FALSE)</f>
        <v>K03159</v>
      </c>
      <c r="I275">
        <f>'2020_1-4-5_Download'!E281</f>
        <v>28649</v>
      </c>
      <c r="J275">
        <f t="shared" si="4"/>
        <v>28649</v>
      </c>
    </row>
    <row r="276" spans="1:10" hidden="1" x14ac:dyDescent="0.25">
      <c r="A276">
        <f>'2020_1-4-5_Download'!B282</f>
        <v>1</v>
      </c>
      <c r="B276">
        <f>'2020_1-4-5_Download'!D282</f>
        <v>2015</v>
      </c>
      <c r="C276" t="str">
        <f>'2020_1-4-5_Download'!C282</f>
        <v>Statistische Region Braunschweig</v>
      </c>
      <c r="D276" s="99" t="str">
        <f>'2020_1-4-5_Download'!$E$6</f>
        <v>Zuzüge</v>
      </c>
      <c r="E276" s="99" t="str">
        <f>'2020_1-4-5_Download'!$E$7</f>
        <v>Insgesamt</v>
      </c>
      <c r="G276" t="s">
        <v>11</v>
      </c>
      <c r="H276" t="str">
        <f>VLOOKUP(A276,[2]Kreise!$A$2:$C$53,3,FALSE)</f>
        <v>K031</v>
      </c>
      <c r="I276">
        <f>'2020_1-4-5_Download'!E282</f>
        <v>66641</v>
      </c>
      <c r="J276">
        <f t="shared" si="4"/>
        <v>66641</v>
      </c>
    </row>
    <row r="277" spans="1:10" hidden="1" x14ac:dyDescent="0.25">
      <c r="A277">
        <f>'2020_1-4-5_Download'!B283</f>
        <v>241</v>
      </c>
      <c r="B277">
        <f>'2020_1-4-5_Download'!D283</f>
        <v>2015</v>
      </c>
      <c r="C277" t="str">
        <f>'2020_1-4-5_Download'!C283</f>
        <v>Hannover  Region</v>
      </c>
      <c r="D277" s="99" t="str">
        <f>'2020_1-4-5_Download'!$E$6</f>
        <v>Zuzüge</v>
      </c>
      <c r="E277" s="99" t="str">
        <f>'2020_1-4-5_Download'!$E$7</f>
        <v>Insgesamt</v>
      </c>
      <c r="G277" t="s">
        <v>11</v>
      </c>
      <c r="H277" t="str">
        <f>VLOOKUP(A277,[2]Kreise!$A$2:$C$53,3,FALSE)</f>
        <v>K03241</v>
      </c>
      <c r="I277">
        <f>'2020_1-4-5_Download'!E283</f>
        <v>19716</v>
      </c>
      <c r="J277">
        <f t="shared" si="4"/>
        <v>19716</v>
      </c>
    </row>
    <row r="278" spans="1:10" hidden="1" x14ac:dyDescent="0.25">
      <c r="A278">
        <f>'2020_1-4-5_Download'!B284</f>
        <v>241001</v>
      </c>
      <c r="B278">
        <f>'2020_1-4-5_Download'!D284</f>
        <v>2015</v>
      </c>
      <c r="C278" t="str">
        <f>'2020_1-4-5_Download'!C284</f>
        <v>dav. Hannover  Lhst.</v>
      </c>
      <c r="D278" s="99" t="str">
        <f>'2020_1-4-5_Download'!$E$6</f>
        <v>Zuzüge</v>
      </c>
      <c r="E278" s="99" t="str">
        <f>'2020_1-4-5_Download'!$E$7</f>
        <v>Insgesamt</v>
      </c>
      <c r="G278" t="s">
        <v>11</v>
      </c>
      <c r="H278" t="str">
        <f>VLOOKUP(A278,[2]Kreise!$A$2:$C$53,3,FALSE)</f>
        <v>K03241001</v>
      </c>
      <c r="I278">
        <f>'2020_1-4-5_Download'!E284</f>
        <v>11323</v>
      </c>
      <c r="J278">
        <f t="shared" si="4"/>
        <v>11323</v>
      </c>
    </row>
    <row r="279" spans="1:10" hidden="1" x14ac:dyDescent="0.25">
      <c r="A279">
        <f>'2020_1-4-5_Download'!B285</f>
        <v>241999</v>
      </c>
      <c r="B279">
        <f>'2020_1-4-5_Download'!D285</f>
        <v>2015</v>
      </c>
      <c r="C279" t="str">
        <f>'2020_1-4-5_Download'!C285</f>
        <v>dav. Hannover  Umland</v>
      </c>
      <c r="D279" s="99" t="str">
        <f>'2020_1-4-5_Download'!$E$6</f>
        <v>Zuzüge</v>
      </c>
      <c r="E279" s="99" t="str">
        <f>'2020_1-4-5_Download'!$E$7</f>
        <v>Insgesamt</v>
      </c>
      <c r="G279" t="s">
        <v>11</v>
      </c>
      <c r="H279" t="str">
        <f>VLOOKUP(A279,[2]Kreise!$A$2:$C$53,3,FALSE)</f>
        <v>K03241999</v>
      </c>
      <c r="I279">
        <f>'2020_1-4-5_Download'!E285</f>
        <v>8393</v>
      </c>
      <c r="J279">
        <f t="shared" si="4"/>
        <v>8393</v>
      </c>
    </row>
    <row r="280" spans="1:10" hidden="1" x14ac:dyDescent="0.25">
      <c r="A280">
        <f>'2020_1-4-5_Download'!B286</f>
        <v>251</v>
      </c>
      <c r="B280">
        <f>'2020_1-4-5_Download'!D286</f>
        <v>2015</v>
      </c>
      <c r="C280" t="str">
        <f>'2020_1-4-5_Download'!C286</f>
        <v>Diepholz</v>
      </c>
      <c r="D280" s="99" t="str">
        <f>'2020_1-4-5_Download'!$E$6</f>
        <v>Zuzüge</v>
      </c>
      <c r="E280" s="99" t="str">
        <f>'2020_1-4-5_Download'!$E$7</f>
        <v>Insgesamt</v>
      </c>
      <c r="G280" t="s">
        <v>11</v>
      </c>
      <c r="H280" t="str">
        <f>VLOOKUP(A280,[2]Kreise!$A$2:$C$53,3,FALSE)</f>
        <v>K03251</v>
      </c>
      <c r="I280">
        <f>'2020_1-4-5_Download'!E286</f>
        <v>5137</v>
      </c>
      <c r="J280">
        <f t="shared" si="4"/>
        <v>5137</v>
      </c>
    </row>
    <row r="281" spans="1:10" hidden="1" x14ac:dyDescent="0.25">
      <c r="A281">
        <f>'2020_1-4-5_Download'!B287</f>
        <v>252</v>
      </c>
      <c r="B281">
        <f>'2020_1-4-5_Download'!D287</f>
        <v>2015</v>
      </c>
      <c r="C281" t="str">
        <f>'2020_1-4-5_Download'!C287</f>
        <v>Hameln-Pyrmont</v>
      </c>
      <c r="D281" s="99" t="str">
        <f>'2020_1-4-5_Download'!$E$6</f>
        <v>Zuzüge</v>
      </c>
      <c r="E281" s="99" t="str">
        <f>'2020_1-4-5_Download'!$E$7</f>
        <v>Insgesamt</v>
      </c>
      <c r="G281" t="s">
        <v>11</v>
      </c>
      <c r="H281" t="str">
        <f>VLOOKUP(A281,[2]Kreise!$A$2:$C$53,3,FALSE)</f>
        <v>K03252</v>
      </c>
      <c r="I281">
        <f>'2020_1-4-5_Download'!E287</f>
        <v>1473</v>
      </c>
      <c r="J281">
        <f t="shared" si="4"/>
        <v>1473</v>
      </c>
    </row>
    <row r="282" spans="1:10" hidden="1" x14ac:dyDescent="0.25">
      <c r="A282">
        <f>'2020_1-4-5_Download'!B288</f>
        <v>254</v>
      </c>
      <c r="B282">
        <f>'2020_1-4-5_Download'!D288</f>
        <v>2015</v>
      </c>
      <c r="C282" t="str">
        <f>'2020_1-4-5_Download'!C288</f>
        <v>Hildesheim</v>
      </c>
      <c r="D282" s="99" t="str">
        <f>'2020_1-4-5_Download'!$E$6</f>
        <v>Zuzüge</v>
      </c>
      <c r="E282" s="99" t="str">
        <f>'2020_1-4-5_Download'!$E$7</f>
        <v>Insgesamt</v>
      </c>
      <c r="G282" t="s">
        <v>11</v>
      </c>
      <c r="H282" t="str">
        <f>VLOOKUP(A282,[2]Kreise!$A$2:$C$53,3,FALSE)</f>
        <v>K03254</v>
      </c>
      <c r="I282">
        <f>'2020_1-4-5_Download'!E288</f>
        <v>3806</v>
      </c>
      <c r="J282">
        <f t="shared" si="4"/>
        <v>3806</v>
      </c>
    </row>
    <row r="283" spans="1:10" hidden="1" x14ac:dyDescent="0.25">
      <c r="A283">
        <f>'2020_1-4-5_Download'!B289</f>
        <v>255</v>
      </c>
      <c r="B283">
        <f>'2020_1-4-5_Download'!D289</f>
        <v>2015</v>
      </c>
      <c r="C283" t="str">
        <f>'2020_1-4-5_Download'!C289</f>
        <v>Holzminden</v>
      </c>
      <c r="D283" s="99" t="str">
        <f>'2020_1-4-5_Download'!$E$6</f>
        <v>Zuzüge</v>
      </c>
      <c r="E283" s="99" t="str">
        <f>'2020_1-4-5_Download'!$E$7</f>
        <v>Insgesamt</v>
      </c>
      <c r="G283" t="s">
        <v>11</v>
      </c>
      <c r="H283" t="str">
        <f>VLOOKUP(A283,[2]Kreise!$A$2:$C$53,3,FALSE)</f>
        <v>K03255</v>
      </c>
      <c r="I283">
        <f>'2020_1-4-5_Download'!E289</f>
        <v>596</v>
      </c>
      <c r="J283">
        <f t="shared" si="4"/>
        <v>596</v>
      </c>
    </row>
    <row r="284" spans="1:10" hidden="1" x14ac:dyDescent="0.25">
      <c r="A284">
        <f>'2020_1-4-5_Download'!B290</f>
        <v>256</v>
      </c>
      <c r="B284">
        <f>'2020_1-4-5_Download'!D290</f>
        <v>2015</v>
      </c>
      <c r="C284" t="str">
        <f>'2020_1-4-5_Download'!C290</f>
        <v>Nienburg (Weser)</v>
      </c>
      <c r="D284" s="99" t="str">
        <f>'2020_1-4-5_Download'!$E$6</f>
        <v>Zuzüge</v>
      </c>
      <c r="E284" s="99" t="str">
        <f>'2020_1-4-5_Download'!$E$7</f>
        <v>Insgesamt</v>
      </c>
      <c r="G284" t="s">
        <v>11</v>
      </c>
      <c r="H284" t="str">
        <f>VLOOKUP(A284,[2]Kreise!$A$2:$C$53,3,FALSE)</f>
        <v>K03256</v>
      </c>
      <c r="I284">
        <f>'2020_1-4-5_Download'!E290</f>
        <v>3763</v>
      </c>
      <c r="J284">
        <f t="shared" si="4"/>
        <v>3763</v>
      </c>
    </row>
    <row r="285" spans="1:10" hidden="1" x14ac:dyDescent="0.25">
      <c r="A285">
        <f>'2020_1-4-5_Download'!B291</f>
        <v>257</v>
      </c>
      <c r="B285">
        <f>'2020_1-4-5_Download'!D291</f>
        <v>2015</v>
      </c>
      <c r="C285" t="str">
        <f>'2020_1-4-5_Download'!C291</f>
        <v>Schaumburg</v>
      </c>
      <c r="D285" s="99" t="str">
        <f>'2020_1-4-5_Download'!$E$6</f>
        <v>Zuzüge</v>
      </c>
      <c r="E285" s="99" t="str">
        <f>'2020_1-4-5_Download'!$E$7</f>
        <v>Insgesamt</v>
      </c>
      <c r="G285" t="s">
        <v>11</v>
      </c>
      <c r="H285" t="str">
        <f>VLOOKUP(A285,[2]Kreise!$A$2:$C$53,3,FALSE)</f>
        <v>K03257</v>
      </c>
      <c r="I285">
        <f>'2020_1-4-5_Download'!E291</f>
        <v>1544</v>
      </c>
      <c r="J285">
        <f t="shared" si="4"/>
        <v>1544</v>
      </c>
    </row>
    <row r="286" spans="1:10" hidden="1" x14ac:dyDescent="0.25">
      <c r="A286">
        <f>'2020_1-4-5_Download'!B292</f>
        <v>2</v>
      </c>
      <c r="B286">
        <f>'2020_1-4-5_Download'!D292</f>
        <v>2015</v>
      </c>
      <c r="C286" t="str">
        <f>'2020_1-4-5_Download'!C292</f>
        <v>Statistische Region Hannover</v>
      </c>
      <c r="D286" s="99" t="str">
        <f>'2020_1-4-5_Download'!$E$6</f>
        <v>Zuzüge</v>
      </c>
      <c r="E286" s="99" t="str">
        <f>'2020_1-4-5_Download'!$E$7</f>
        <v>Insgesamt</v>
      </c>
      <c r="G286" t="s">
        <v>11</v>
      </c>
      <c r="H286" t="str">
        <f>VLOOKUP(A286,[2]Kreise!$A$2:$C$53,3,FALSE)</f>
        <v>K032</v>
      </c>
      <c r="I286">
        <f>'2020_1-4-5_Download'!E292</f>
        <v>36035</v>
      </c>
      <c r="J286">
        <f t="shared" si="4"/>
        <v>36035</v>
      </c>
    </row>
    <row r="287" spans="1:10" hidden="1" x14ac:dyDescent="0.25">
      <c r="A287">
        <f>'2020_1-4-5_Download'!B293</f>
        <v>351</v>
      </c>
      <c r="B287">
        <f>'2020_1-4-5_Download'!D293</f>
        <v>2015</v>
      </c>
      <c r="C287" t="str">
        <f>'2020_1-4-5_Download'!C293</f>
        <v>Celle</v>
      </c>
      <c r="D287" s="99" t="str">
        <f>'2020_1-4-5_Download'!$E$6</f>
        <v>Zuzüge</v>
      </c>
      <c r="E287" s="99" t="str">
        <f>'2020_1-4-5_Download'!$E$7</f>
        <v>Insgesamt</v>
      </c>
      <c r="G287" t="s">
        <v>11</v>
      </c>
      <c r="H287" t="str">
        <f>VLOOKUP(A287,[2]Kreise!$A$2:$C$53,3,FALSE)</f>
        <v>K03351</v>
      </c>
      <c r="I287">
        <f>'2020_1-4-5_Download'!E293</f>
        <v>2871</v>
      </c>
      <c r="J287">
        <f t="shared" si="4"/>
        <v>2871</v>
      </c>
    </row>
    <row r="288" spans="1:10" hidden="1" x14ac:dyDescent="0.25">
      <c r="A288">
        <f>'2020_1-4-5_Download'!B294</f>
        <v>352</v>
      </c>
      <c r="B288">
        <f>'2020_1-4-5_Download'!D294</f>
        <v>2015</v>
      </c>
      <c r="C288" t="str">
        <f>'2020_1-4-5_Download'!C294</f>
        <v>Cuxhaven</v>
      </c>
      <c r="D288" s="99" t="str">
        <f>'2020_1-4-5_Download'!$E$6</f>
        <v>Zuzüge</v>
      </c>
      <c r="E288" s="99" t="str">
        <f>'2020_1-4-5_Download'!$E$7</f>
        <v>Insgesamt</v>
      </c>
      <c r="G288" t="s">
        <v>11</v>
      </c>
      <c r="H288" t="str">
        <f>VLOOKUP(A288,[2]Kreise!$A$2:$C$53,3,FALSE)</f>
        <v>K03352</v>
      </c>
      <c r="I288">
        <f>'2020_1-4-5_Download'!E294</f>
        <v>1740</v>
      </c>
      <c r="J288">
        <f t="shared" si="4"/>
        <v>1740</v>
      </c>
    </row>
    <row r="289" spans="1:10" hidden="1" x14ac:dyDescent="0.25">
      <c r="A289">
        <f>'2020_1-4-5_Download'!B295</f>
        <v>353</v>
      </c>
      <c r="B289">
        <f>'2020_1-4-5_Download'!D295</f>
        <v>2015</v>
      </c>
      <c r="C289" t="str">
        <f>'2020_1-4-5_Download'!C295</f>
        <v>Harburg</v>
      </c>
      <c r="D289" s="99" t="str">
        <f>'2020_1-4-5_Download'!$E$6</f>
        <v>Zuzüge</v>
      </c>
      <c r="E289" s="99" t="str">
        <f>'2020_1-4-5_Download'!$E$7</f>
        <v>Insgesamt</v>
      </c>
      <c r="G289" t="s">
        <v>11</v>
      </c>
      <c r="H289" t="str">
        <f>VLOOKUP(A289,[2]Kreise!$A$2:$C$53,3,FALSE)</f>
        <v>K03353</v>
      </c>
      <c r="I289">
        <f>'2020_1-4-5_Download'!E295</f>
        <v>3046</v>
      </c>
      <c r="J289">
        <f t="shared" si="4"/>
        <v>3046</v>
      </c>
    </row>
    <row r="290" spans="1:10" hidden="1" x14ac:dyDescent="0.25">
      <c r="A290">
        <f>'2020_1-4-5_Download'!B296</f>
        <v>354</v>
      </c>
      <c r="B290">
        <f>'2020_1-4-5_Download'!D296</f>
        <v>2015</v>
      </c>
      <c r="C290" t="str">
        <f>'2020_1-4-5_Download'!C296</f>
        <v>Lüchow-Dannenberg</v>
      </c>
      <c r="D290" s="99" t="str">
        <f>'2020_1-4-5_Download'!$E$6</f>
        <v>Zuzüge</v>
      </c>
      <c r="E290" s="99" t="str">
        <f>'2020_1-4-5_Download'!$E$7</f>
        <v>Insgesamt</v>
      </c>
      <c r="G290" t="s">
        <v>11</v>
      </c>
      <c r="H290" t="str">
        <f>VLOOKUP(A290,[2]Kreise!$A$2:$C$53,3,FALSE)</f>
        <v>K03354</v>
      </c>
      <c r="I290">
        <f>'2020_1-4-5_Download'!E296</f>
        <v>2027</v>
      </c>
      <c r="J290">
        <f t="shared" si="4"/>
        <v>2027</v>
      </c>
    </row>
    <row r="291" spans="1:10" hidden="1" x14ac:dyDescent="0.25">
      <c r="A291">
        <f>'2020_1-4-5_Download'!B297</f>
        <v>355</v>
      </c>
      <c r="B291">
        <f>'2020_1-4-5_Download'!D297</f>
        <v>2015</v>
      </c>
      <c r="C291" t="str">
        <f>'2020_1-4-5_Download'!C297</f>
        <v>Lüneburg</v>
      </c>
      <c r="D291" s="99" t="str">
        <f>'2020_1-4-5_Download'!$E$6</f>
        <v>Zuzüge</v>
      </c>
      <c r="E291" s="99" t="str">
        <f>'2020_1-4-5_Download'!$E$7</f>
        <v>Insgesamt</v>
      </c>
      <c r="G291" t="s">
        <v>11</v>
      </c>
      <c r="H291" t="str">
        <f>VLOOKUP(A291,[2]Kreise!$A$2:$C$53,3,FALSE)</f>
        <v>K03355</v>
      </c>
      <c r="I291">
        <f>'2020_1-4-5_Download'!E297</f>
        <v>2658</v>
      </c>
      <c r="J291">
        <f t="shared" si="4"/>
        <v>2658</v>
      </c>
    </row>
    <row r="292" spans="1:10" hidden="1" x14ac:dyDescent="0.25">
      <c r="A292">
        <f>'2020_1-4-5_Download'!B298</f>
        <v>356</v>
      </c>
      <c r="B292">
        <f>'2020_1-4-5_Download'!D298</f>
        <v>2015</v>
      </c>
      <c r="C292" t="str">
        <f>'2020_1-4-5_Download'!C298</f>
        <v>Osterholz</v>
      </c>
      <c r="D292" s="99" t="str">
        <f>'2020_1-4-5_Download'!$E$6</f>
        <v>Zuzüge</v>
      </c>
      <c r="E292" s="99" t="str">
        <f>'2020_1-4-5_Download'!$E$7</f>
        <v>Insgesamt</v>
      </c>
      <c r="G292" t="s">
        <v>11</v>
      </c>
      <c r="H292" t="str">
        <f>VLOOKUP(A292,[2]Kreise!$A$2:$C$53,3,FALSE)</f>
        <v>K03356</v>
      </c>
      <c r="I292">
        <f>'2020_1-4-5_Download'!E298</f>
        <v>983</v>
      </c>
      <c r="J292">
        <f t="shared" si="4"/>
        <v>983</v>
      </c>
    </row>
    <row r="293" spans="1:10" hidden="1" x14ac:dyDescent="0.25">
      <c r="A293">
        <f>'2020_1-4-5_Download'!B299</f>
        <v>357</v>
      </c>
      <c r="B293">
        <f>'2020_1-4-5_Download'!D299</f>
        <v>2015</v>
      </c>
      <c r="C293" t="str">
        <f>'2020_1-4-5_Download'!C299</f>
        <v>Rotenburg (Wümme)</v>
      </c>
      <c r="D293" s="99" t="str">
        <f>'2020_1-4-5_Download'!$E$6</f>
        <v>Zuzüge</v>
      </c>
      <c r="E293" s="99" t="str">
        <f>'2020_1-4-5_Download'!$E$7</f>
        <v>Insgesamt</v>
      </c>
      <c r="G293" t="s">
        <v>11</v>
      </c>
      <c r="H293" t="str">
        <f>VLOOKUP(A293,[2]Kreise!$A$2:$C$53,3,FALSE)</f>
        <v>K03357</v>
      </c>
      <c r="I293">
        <f>'2020_1-4-5_Download'!E299</f>
        <v>2011</v>
      </c>
      <c r="J293">
        <f t="shared" si="4"/>
        <v>2011</v>
      </c>
    </row>
    <row r="294" spans="1:10" hidden="1" x14ac:dyDescent="0.25">
      <c r="A294">
        <f>'2020_1-4-5_Download'!B300</f>
        <v>358</v>
      </c>
      <c r="B294">
        <f>'2020_1-4-5_Download'!D300</f>
        <v>2015</v>
      </c>
      <c r="C294" t="str">
        <f>'2020_1-4-5_Download'!C300</f>
        <v>Heidekreis</v>
      </c>
      <c r="D294" s="99" t="str">
        <f>'2020_1-4-5_Download'!$E$6</f>
        <v>Zuzüge</v>
      </c>
      <c r="E294" s="99" t="str">
        <f>'2020_1-4-5_Download'!$E$7</f>
        <v>Insgesamt</v>
      </c>
      <c r="G294" t="s">
        <v>11</v>
      </c>
      <c r="H294" t="str">
        <f>VLOOKUP(A294,[2]Kreise!$A$2:$C$53,3,FALSE)</f>
        <v>K03358</v>
      </c>
      <c r="I294">
        <f>'2020_1-4-5_Download'!E300</f>
        <v>5121</v>
      </c>
      <c r="J294">
        <f t="shared" si="4"/>
        <v>5121</v>
      </c>
    </row>
    <row r="295" spans="1:10" hidden="1" x14ac:dyDescent="0.25">
      <c r="A295">
        <f>'2020_1-4-5_Download'!B301</f>
        <v>359</v>
      </c>
      <c r="B295">
        <f>'2020_1-4-5_Download'!D301</f>
        <v>2015</v>
      </c>
      <c r="C295" t="str">
        <f>'2020_1-4-5_Download'!C301</f>
        <v>Stade</v>
      </c>
      <c r="D295" s="99" t="str">
        <f>'2020_1-4-5_Download'!$E$6</f>
        <v>Zuzüge</v>
      </c>
      <c r="E295" s="99" t="str">
        <f>'2020_1-4-5_Download'!$E$7</f>
        <v>Insgesamt</v>
      </c>
      <c r="G295" t="s">
        <v>11</v>
      </c>
      <c r="H295" t="str">
        <f>VLOOKUP(A295,[2]Kreise!$A$2:$C$53,3,FALSE)</f>
        <v>K03359</v>
      </c>
      <c r="I295">
        <f>'2020_1-4-5_Download'!E301</f>
        <v>3868</v>
      </c>
      <c r="J295">
        <f t="shared" si="4"/>
        <v>3868</v>
      </c>
    </row>
    <row r="296" spans="1:10" hidden="1" x14ac:dyDescent="0.25">
      <c r="A296">
        <f>'2020_1-4-5_Download'!B302</f>
        <v>360</v>
      </c>
      <c r="B296">
        <f>'2020_1-4-5_Download'!D302</f>
        <v>2015</v>
      </c>
      <c r="C296" t="str">
        <f>'2020_1-4-5_Download'!C302</f>
        <v>Uelzen</v>
      </c>
      <c r="D296" s="99" t="str">
        <f>'2020_1-4-5_Download'!$E$6</f>
        <v>Zuzüge</v>
      </c>
      <c r="E296" s="99" t="str">
        <f>'2020_1-4-5_Download'!$E$7</f>
        <v>Insgesamt</v>
      </c>
      <c r="G296" t="s">
        <v>11</v>
      </c>
      <c r="H296" t="str">
        <f>VLOOKUP(A296,[2]Kreise!$A$2:$C$53,3,FALSE)</f>
        <v>K03360</v>
      </c>
      <c r="I296">
        <f>'2020_1-4-5_Download'!E302</f>
        <v>999</v>
      </c>
      <c r="J296">
        <f t="shared" si="4"/>
        <v>999</v>
      </c>
    </row>
    <row r="297" spans="1:10" hidden="1" x14ac:dyDescent="0.25">
      <c r="A297">
        <f>'2020_1-4-5_Download'!B303</f>
        <v>361</v>
      </c>
      <c r="B297">
        <f>'2020_1-4-5_Download'!D303</f>
        <v>2015</v>
      </c>
      <c r="C297" t="str">
        <f>'2020_1-4-5_Download'!C303</f>
        <v>Verden</v>
      </c>
      <c r="D297" s="99" t="str">
        <f>'2020_1-4-5_Download'!$E$6</f>
        <v>Zuzüge</v>
      </c>
      <c r="E297" s="99" t="str">
        <f>'2020_1-4-5_Download'!$E$7</f>
        <v>Insgesamt</v>
      </c>
      <c r="G297" t="s">
        <v>11</v>
      </c>
      <c r="H297" t="str">
        <f>VLOOKUP(A297,[2]Kreise!$A$2:$C$53,3,FALSE)</f>
        <v>K03361</v>
      </c>
      <c r="I297">
        <f>'2020_1-4-5_Download'!E303</f>
        <v>1114</v>
      </c>
      <c r="J297">
        <f t="shared" si="4"/>
        <v>1114</v>
      </c>
    </row>
    <row r="298" spans="1:10" hidden="1" x14ac:dyDescent="0.25">
      <c r="A298">
        <f>'2020_1-4-5_Download'!B304</f>
        <v>3</v>
      </c>
      <c r="B298">
        <f>'2020_1-4-5_Download'!D304</f>
        <v>2015</v>
      </c>
      <c r="C298" t="str">
        <f>'2020_1-4-5_Download'!C304</f>
        <v>Statistische Region Lüneburg</v>
      </c>
      <c r="D298" s="99" t="str">
        <f>'2020_1-4-5_Download'!$E$6</f>
        <v>Zuzüge</v>
      </c>
      <c r="E298" s="99" t="str">
        <f>'2020_1-4-5_Download'!$E$7</f>
        <v>Insgesamt</v>
      </c>
      <c r="G298" t="s">
        <v>11</v>
      </c>
      <c r="H298" t="str">
        <f>VLOOKUP(A298,[2]Kreise!$A$2:$C$53,3,FALSE)</f>
        <v>K033</v>
      </c>
      <c r="I298">
        <f>'2020_1-4-5_Download'!E304</f>
        <v>26438</v>
      </c>
      <c r="J298">
        <f t="shared" si="4"/>
        <v>26438</v>
      </c>
    </row>
    <row r="299" spans="1:10" hidden="1" x14ac:dyDescent="0.25">
      <c r="A299">
        <f>'2020_1-4-5_Download'!B305</f>
        <v>401</v>
      </c>
      <c r="B299">
        <f>'2020_1-4-5_Download'!D305</f>
        <v>2015</v>
      </c>
      <c r="C299" t="str">
        <f>'2020_1-4-5_Download'!C305</f>
        <v>Delmenhorst  Stadt</v>
      </c>
      <c r="D299" s="99" t="str">
        <f>'2020_1-4-5_Download'!$E$6</f>
        <v>Zuzüge</v>
      </c>
      <c r="E299" s="99" t="str">
        <f>'2020_1-4-5_Download'!$E$7</f>
        <v>Insgesamt</v>
      </c>
      <c r="G299" t="s">
        <v>11</v>
      </c>
      <c r="H299" t="str">
        <f>VLOOKUP(A299,[2]Kreise!$A$2:$C$53,3,FALSE)</f>
        <v>K03401</v>
      </c>
      <c r="I299">
        <f>'2020_1-4-5_Download'!E305</f>
        <v>1853</v>
      </c>
      <c r="J299">
        <f t="shared" si="4"/>
        <v>1853</v>
      </c>
    </row>
    <row r="300" spans="1:10" hidden="1" x14ac:dyDescent="0.25">
      <c r="A300">
        <f>'2020_1-4-5_Download'!B306</f>
        <v>402</v>
      </c>
      <c r="B300">
        <f>'2020_1-4-5_Download'!D306</f>
        <v>2015</v>
      </c>
      <c r="C300" t="str">
        <f>'2020_1-4-5_Download'!C306</f>
        <v>Emden  Stadt</v>
      </c>
      <c r="D300" s="99" t="str">
        <f>'2020_1-4-5_Download'!$E$6</f>
        <v>Zuzüge</v>
      </c>
      <c r="E300" s="99" t="str">
        <f>'2020_1-4-5_Download'!$E$7</f>
        <v>Insgesamt</v>
      </c>
      <c r="G300" t="s">
        <v>11</v>
      </c>
      <c r="H300" t="str">
        <f>VLOOKUP(A300,[2]Kreise!$A$2:$C$53,3,FALSE)</f>
        <v>K03402</v>
      </c>
      <c r="I300">
        <f>'2020_1-4-5_Download'!E306</f>
        <v>918</v>
      </c>
      <c r="J300">
        <f t="shared" si="4"/>
        <v>918</v>
      </c>
    </row>
    <row r="301" spans="1:10" hidden="1" x14ac:dyDescent="0.25">
      <c r="A301">
        <f>'2020_1-4-5_Download'!B307</f>
        <v>403</v>
      </c>
      <c r="B301">
        <f>'2020_1-4-5_Download'!D307</f>
        <v>2015</v>
      </c>
      <c r="C301" t="str">
        <f>'2020_1-4-5_Download'!C307</f>
        <v>Oldenburg(Oldb)  Stadt</v>
      </c>
      <c r="D301" s="99" t="str">
        <f>'2020_1-4-5_Download'!$E$6</f>
        <v>Zuzüge</v>
      </c>
      <c r="E301" s="99" t="str">
        <f>'2020_1-4-5_Download'!$E$7</f>
        <v>Insgesamt</v>
      </c>
      <c r="G301" t="s">
        <v>11</v>
      </c>
      <c r="H301" t="str">
        <f>VLOOKUP(A301,[2]Kreise!$A$2:$C$53,3,FALSE)</f>
        <v>K03403</v>
      </c>
      <c r="I301">
        <f>'2020_1-4-5_Download'!E307</f>
        <v>2356</v>
      </c>
      <c r="J301">
        <f t="shared" si="4"/>
        <v>2356</v>
      </c>
    </row>
    <row r="302" spans="1:10" hidden="1" x14ac:dyDescent="0.25">
      <c r="A302">
        <f>'2020_1-4-5_Download'!B308</f>
        <v>404</v>
      </c>
      <c r="B302">
        <f>'2020_1-4-5_Download'!D308</f>
        <v>2015</v>
      </c>
      <c r="C302" t="str">
        <f>'2020_1-4-5_Download'!C308</f>
        <v>Osnabrück  Stadt</v>
      </c>
      <c r="D302" s="99" t="str">
        <f>'2020_1-4-5_Download'!$E$6</f>
        <v>Zuzüge</v>
      </c>
      <c r="E302" s="99" t="str">
        <f>'2020_1-4-5_Download'!$E$7</f>
        <v>Insgesamt</v>
      </c>
      <c r="G302" t="s">
        <v>11</v>
      </c>
      <c r="H302" t="str">
        <f>VLOOKUP(A302,[2]Kreise!$A$2:$C$53,3,FALSE)</f>
        <v>K03404</v>
      </c>
      <c r="I302">
        <f>'2020_1-4-5_Download'!E308</f>
        <v>3799</v>
      </c>
      <c r="J302">
        <f t="shared" si="4"/>
        <v>3799</v>
      </c>
    </row>
    <row r="303" spans="1:10" hidden="1" x14ac:dyDescent="0.25">
      <c r="A303">
        <f>'2020_1-4-5_Download'!B309</f>
        <v>405</v>
      </c>
      <c r="B303">
        <f>'2020_1-4-5_Download'!D309</f>
        <v>2015</v>
      </c>
      <c r="C303" t="str">
        <f>'2020_1-4-5_Download'!C309</f>
        <v>Wilhelmshaven  Stadt</v>
      </c>
      <c r="D303" s="99" t="str">
        <f>'2020_1-4-5_Download'!$E$6</f>
        <v>Zuzüge</v>
      </c>
      <c r="E303" s="99" t="str">
        <f>'2020_1-4-5_Download'!$E$7</f>
        <v>Insgesamt</v>
      </c>
      <c r="G303" t="s">
        <v>11</v>
      </c>
      <c r="H303" t="str">
        <f>VLOOKUP(A303,[2]Kreise!$A$2:$C$53,3,FALSE)</f>
        <v>K03405</v>
      </c>
      <c r="I303">
        <f>'2020_1-4-5_Download'!E309</f>
        <v>1161</v>
      </c>
      <c r="J303">
        <f t="shared" si="4"/>
        <v>1161</v>
      </c>
    </row>
    <row r="304" spans="1:10" hidden="1" x14ac:dyDescent="0.25">
      <c r="A304">
        <f>'2020_1-4-5_Download'!B310</f>
        <v>451</v>
      </c>
      <c r="B304">
        <f>'2020_1-4-5_Download'!D310</f>
        <v>2015</v>
      </c>
      <c r="C304" t="str">
        <f>'2020_1-4-5_Download'!C310</f>
        <v>Ammerland</v>
      </c>
      <c r="D304" s="99" t="str">
        <f>'2020_1-4-5_Download'!$E$6</f>
        <v>Zuzüge</v>
      </c>
      <c r="E304" s="99" t="str">
        <f>'2020_1-4-5_Download'!$E$7</f>
        <v>Insgesamt</v>
      </c>
      <c r="G304" t="s">
        <v>11</v>
      </c>
      <c r="H304" t="str">
        <f>VLOOKUP(A304,[2]Kreise!$A$2:$C$53,3,FALSE)</f>
        <v>K03451</v>
      </c>
      <c r="I304">
        <f>'2020_1-4-5_Download'!E310</f>
        <v>1665</v>
      </c>
      <c r="J304">
        <f t="shared" si="4"/>
        <v>1665</v>
      </c>
    </row>
    <row r="305" spans="1:10" hidden="1" x14ac:dyDescent="0.25">
      <c r="A305">
        <f>'2020_1-4-5_Download'!B311</f>
        <v>452</v>
      </c>
      <c r="B305">
        <f>'2020_1-4-5_Download'!D311</f>
        <v>2015</v>
      </c>
      <c r="C305" t="str">
        <f>'2020_1-4-5_Download'!C311</f>
        <v>Aurich</v>
      </c>
      <c r="D305" s="99" t="str">
        <f>'2020_1-4-5_Download'!$E$6</f>
        <v>Zuzüge</v>
      </c>
      <c r="E305" s="99" t="str">
        <f>'2020_1-4-5_Download'!$E$7</f>
        <v>Insgesamt</v>
      </c>
      <c r="G305" t="s">
        <v>11</v>
      </c>
      <c r="H305" t="str">
        <f>VLOOKUP(A305,[2]Kreise!$A$2:$C$53,3,FALSE)</f>
        <v>K03452</v>
      </c>
      <c r="I305">
        <f>'2020_1-4-5_Download'!E311</f>
        <v>2046</v>
      </c>
      <c r="J305">
        <f t="shared" si="4"/>
        <v>2046</v>
      </c>
    </row>
    <row r="306" spans="1:10" hidden="1" x14ac:dyDescent="0.25">
      <c r="A306">
        <f>'2020_1-4-5_Download'!B312</f>
        <v>453</v>
      </c>
      <c r="B306">
        <f>'2020_1-4-5_Download'!D312</f>
        <v>2015</v>
      </c>
      <c r="C306" t="str">
        <f>'2020_1-4-5_Download'!C312</f>
        <v>Cloppenburg</v>
      </c>
      <c r="D306" s="99" t="str">
        <f>'2020_1-4-5_Download'!$E$6</f>
        <v>Zuzüge</v>
      </c>
      <c r="E306" s="99" t="str">
        <f>'2020_1-4-5_Download'!$E$7</f>
        <v>Insgesamt</v>
      </c>
      <c r="G306" t="s">
        <v>11</v>
      </c>
      <c r="H306" t="str">
        <f>VLOOKUP(A306,[2]Kreise!$A$2:$C$53,3,FALSE)</f>
        <v>K03453</v>
      </c>
      <c r="I306">
        <f>'2020_1-4-5_Download'!E312</f>
        <v>8413</v>
      </c>
      <c r="J306">
        <f t="shared" si="4"/>
        <v>8413</v>
      </c>
    </row>
    <row r="307" spans="1:10" hidden="1" x14ac:dyDescent="0.25">
      <c r="A307">
        <f>'2020_1-4-5_Download'!B313</f>
        <v>454</v>
      </c>
      <c r="B307">
        <f>'2020_1-4-5_Download'!D313</f>
        <v>2015</v>
      </c>
      <c r="C307" t="str">
        <f>'2020_1-4-5_Download'!C313</f>
        <v>Emsland</v>
      </c>
      <c r="D307" s="99" t="str">
        <f>'2020_1-4-5_Download'!$E$6</f>
        <v>Zuzüge</v>
      </c>
      <c r="E307" s="99" t="str">
        <f>'2020_1-4-5_Download'!$E$7</f>
        <v>Insgesamt</v>
      </c>
      <c r="G307" t="s">
        <v>11</v>
      </c>
      <c r="H307" t="str">
        <f>VLOOKUP(A307,[2]Kreise!$A$2:$C$53,3,FALSE)</f>
        <v>K03454</v>
      </c>
      <c r="I307">
        <f>'2020_1-4-5_Download'!E313</f>
        <v>8263</v>
      </c>
      <c r="J307">
        <f t="shared" si="4"/>
        <v>8263</v>
      </c>
    </row>
    <row r="308" spans="1:10" hidden="1" x14ac:dyDescent="0.25">
      <c r="A308">
        <f>'2020_1-4-5_Download'!B314</f>
        <v>455</v>
      </c>
      <c r="B308">
        <f>'2020_1-4-5_Download'!D314</f>
        <v>2015</v>
      </c>
      <c r="C308" t="str">
        <f>'2020_1-4-5_Download'!C314</f>
        <v>Friesland</v>
      </c>
      <c r="D308" s="99" t="str">
        <f>'2020_1-4-5_Download'!$E$6</f>
        <v>Zuzüge</v>
      </c>
      <c r="E308" s="99" t="str">
        <f>'2020_1-4-5_Download'!$E$7</f>
        <v>Insgesamt</v>
      </c>
      <c r="G308" t="s">
        <v>11</v>
      </c>
      <c r="H308" t="str">
        <f>VLOOKUP(A308,[2]Kreise!$A$2:$C$53,3,FALSE)</f>
        <v>K03455</v>
      </c>
      <c r="I308">
        <f>'2020_1-4-5_Download'!E314</f>
        <v>543</v>
      </c>
      <c r="J308">
        <f t="shared" si="4"/>
        <v>543</v>
      </c>
    </row>
    <row r="309" spans="1:10" hidden="1" x14ac:dyDescent="0.25">
      <c r="A309">
        <f>'2020_1-4-5_Download'!B315</f>
        <v>456</v>
      </c>
      <c r="B309">
        <f>'2020_1-4-5_Download'!D315</f>
        <v>2015</v>
      </c>
      <c r="C309" t="str">
        <f>'2020_1-4-5_Download'!C315</f>
        <v>Grafschaft Bentheim</v>
      </c>
      <c r="D309" s="99" t="str">
        <f>'2020_1-4-5_Download'!$E$6</f>
        <v>Zuzüge</v>
      </c>
      <c r="E309" s="99" t="str">
        <f>'2020_1-4-5_Download'!$E$7</f>
        <v>Insgesamt</v>
      </c>
      <c r="G309" t="s">
        <v>11</v>
      </c>
      <c r="H309" t="str">
        <f>VLOOKUP(A309,[2]Kreise!$A$2:$C$53,3,FALSE)</f>
        <v>K03456</v>
      </c>
      <c r="I309">
        <f>'2020_1-4-5_Download'!E315</f>
        <v>2392</v>
      </c>
      <c r="J309">
        <f t="shared" si="4"/>
        <v>2392</v>
      </c>
    </row>
    <row r="310" spans="1:10" hidden="1" x14ac:dyDescent="0.25">
      <c r="A310">
        <f>'2020_1-4-5_Download'!B316</f>
        <v>457</v>
      </c>
      <c r="B310">
        <f>'2020_1-4-5_Download'!D316</f>
        <v>2015</v>
      </c>
      <c r="C310" t="str">
        <f>'2020_1-4-5_Download'!C316</f>
        <v>Leer</v>
      </c>
      <c r="D310" s="99" t="str">
        <f>'2020_1-4-5_Download'!$E$6</f>
        <v>Zuzüge</v>
      </c>
      <c r="E310" s="99" t="str">
        <f>'2020_1-4-5_Download'!$E$7</f>
        <v>Insgesamt</v>
      </c>
      <c r="G310" t="s">
        <v>11</v>
      </c>
      <c r="H310" t="str">
        <f>VLOOKUP(A310,[2]Kreise!$A$2:$C$53,3,FALSE)</f>
        <v>K03457</v>
      </c>
      <c r="I310">
        <f>'2020_1-4-5_Download'!E316</f>
        <v>2193</v>
      </c>
      <c r="J310">
        <f t="shared" si="4"/>
        <v>2193</v>
      </c>
    </row>
    <row r="311" spans="1:10" hidden="1" x14ac:dyDescent="0.25">
      <c r="A311">
        <f>'2020_1-4-5_Download'!B317</f>
        <v>458</v>
      </c>
      <c r="B311">
        <f>'2020_1-4-5_Download'!D317</f>
        <v>2015</v>
      </c>
      <c r="C311" t="str">
        <f>'2020_1-4-5_Download'!C317</f>
        <v>Oldenburg</v>
      </c>
      <c r="D311" s="99" t="str">
        <f>'2020_1-4-5_Download'!$E$6</f>
        <v>Zuzüge</v>
      </c>
      <c r="E311" s="99" t="str">
        <f>'2020_1-4-5_Download'!$E$7</f>
        <v>Insgesamt</v>
      </c>
      <c r="G311" t="s">
        <v>11</v>
      </c>
      <c r="H311" t="str">
        <f>VLOOKUP(A311,[2]Kreise!$A$2:$C$53,3,FALSE)</f>
        <v>K03458</v>
      </c>
      <c r="I311">
        <f>'2020_1-4-5_Download'!E317</f>
        <v>5028</v>
      </c>
      <c r="J311">
        <f t="shared" si="4"/>
        <v>5028</v>
      </c>
    </row>
    <row r="312" spans="1:10" hidden="1" x14ac:dyDescent="0.25">
      <c r="A312">
        <f>'2020_1-4-5_Download'!B318</f>
        <v>459</v>
      </c>
      <c r="B312">
        <f>'2020_1-4-5_Download'!D318</f>
        <v>2015</v>
      </c>
      <c r="C312" t="str">
        <f>'2020_1-4-5_Download'!C318</f>
        <v>Osnabrück</v>
      </c>
      <c r="D312" s="99" t="str">
        <f>'2020_1-4-5_Download'!$E$6</f>
        <v>Zuzüge</v>
      </c>
      <c r="E312" s="99" t="str">
        <f>'2020_1-4-5_Download'!$E$7</f>
        <v>Insgesamt</v>
      </c>
      <c r="G312" t="s">
        <v>11</v>
      </c>
      <c r="H312" t="str">
        <f>VLOOKUP(A312,[2]Kreise!$A$2:$C$53,3,FALSE)</f>
        <v>K03459</v>
      </c>
      <c r="I312">
        <f>'2020_1-4-5_Download'!E318</f>
        <v>28525</v>
      </c>
      <c r="J312">
        <f t="shared" si="4"/>
        <v>28525</v>
      </c>
    </row>
    <row r="313" spans="1:10" hidden="1" x14ac:dyDescent="0.25">
      <c r="A313">
        <f>'2020_1-4-5_Download'!B319</f>
        <v>460</v>
      </c>
      <c r="B313">
        <f>'2020_1-4-5_Download'!D319</f>
        <v>2015</v>
      </c>
      <c r="C313" t="str">
        <f>'2020_1-4-5_Download'!C319</f>
        <v>Vechta</v>
      </c>
      <c r="D313" s="99" t="str">
        <f>'2020_1-4-5_Download'!$E$6</f>
        <v>Zuzüge</v>
      </c>
      <c r="E313" s="99" t="str">
        <f>'2020_1-4-5_Download'!$E$7</f>
        <v>Insgesamt</v>
      </c>
      <c r="G313" t="s">
        <v>11</v>
      </c>
      <c r="H313" t="str">
        <f>VLOOKUP(A313,[2]Kreise!$A$2:$C$53,3,FALSE)</f>
        <v>K03460</v>
      </c>
      <c r="I313">
        <f>'2020_1-4-5_Download'!E319</f>
        <v>6510</v>
      </c>
      <c r="J313">
        <f t="shared" si="4"/>
        <v>6510</v>
      </c>
    </row>
    <row r="314" spans="1:10" hidden="1" x14ac:dyDescent="0.25">
      <c r="A314">
        <f>'2020_1-4-5_Download'!B320</f>
        <v>461</v>
      </c>
      <c r="B314">
        <f>'2020_1-4-5_Download'!D320</f>
        <v>2015</v>
      </c>
      <c r="C314" t="str">
        <f>'2020_1-4-5_Download'!C320</f>
        <v>Wesermarsch</v>
      </c>
      <c r="D314" s="99" t="str">
        <f>'2020_1-4-5_Download'!$E$6</f>
        <v>Zuzüge</v>
      </c>
      <c r="E314" s="99" t="str">
        <f>'2020_1-4-5_Download'!$E$7</f>
        <v>Insgesamt</v>
      </c>
      <c r="G314" t="s">
        <v>11</v>
      </c>
      <c r="H314" t="str">
        <f>VLOOKUP(A314,[2]Kreise!$A$2:$C$53,3,FALSE)</f>
        <v>K03461</v>
      </c>
      <c r="I314">
        <f>'2020_1-4-5_Download'!E320</f>
        <v>902</v>
      </c>
      <c r="J314">
        <f t="shared" si="4"/>
        <v>902</v>
      </c>
    </row>
    <row r="315" spans="1:10" hidden="1" x14ac:dyDescent="0.25">
      <c r="A315">
        <f>'2020_1-4-5_Download'!B321</f>
        <v>462</v>
      </c>
      <c r="B315">
        <f>'2020_1-4-5_Download'!D321</f>
        <v>2015</v>
      </c>
      <c r="C315" t="str">
        <f>'2020_1-4-5_Download'!C321</f>
        <v>Wittmund</v>
      </c>
      <c r="D315" s="99" t="str">
        <f>'2020_1-4-5_Download'!$E$6</f>
        <v>Zuzüge</v>
      </c>
      <c r="E315" s="99" t="str">
        <f>'2020_1-4-5_Download'!$E$7</f>
        <v>Insgesamt</v>
      </c>
      <c r="G315" t="s">
        <v>11</v>
      </c>
      <c r="H315" t="str">
        <f>VLOOKUP(A315,[2]Kreise!$A$2:$C$53,3,FALSE)</f>
        <v>K03462</v>
      </c>
      <c r="I315">
        <f>'2020_1-4-5_Download'!E321</f>
        <v>969</v>
      </c>
      <c r="J315">
        <f t="shared" si="4"/>
        <v>969</v>
      </c>
    </row>
    <row r="316" spans="1:10" hidden="1" x14ac:dyDescent="0.25">
      <c r="A316">
        <f>'2020_1-4-5_Download'!B322</f>
        <v>4</v>
      </c>
      <c r="B316">
        <f>'2020_1-4-5_Download'!D322</f>
        <v>2015</v>
      </c>
      <c r="C316" t="str">
        <f>'2020_1-4-5_Download'!C322</f>
        <v>Statistische Region Weser-Ems</v>
      </c>
      <c r="D316" s="99" t="str">
        <f>'2020_1-4-5_Download'!$E$6</f>
        <v>Zuzüge</v>
      </c>
      <c r="E316" s="99" t="str">
        <f>'2020_1-4-5_Download'!$E$7</f>
        <v>Insgesamt</v>
      </c>
      <c r="G316" t="s">
        <v>11</v>
      </c>
      <c r="H316" t="str">
        <f>VLOOKUP(A316,[2]Kreise!$A$2:$C$53,3,FALSE)</f>
        <v>K034</v>
      </c>
      <c r="I316">
        <f>'2020_1-4-5_Download'!E322</f>
        <v>77536</v>
      </c>
      <c r="J316">
        <f t="shared" si="4"/>
        <v>77536</v>
      </c>
    </row>
    <row r="317" spans="1:10" hidden="1" x14ac:dyDescent="0.25">
      <c r="A317">
        <f>'2020_1-4-5_Download'!B323</f>
        <v>0</v>
      </c>
      <c r="B317">
        <f>'2020_1-4-5_Download'!D323</f>
        <v>2015</v>
      </c>
      <c r="C317" t="str">
        <f>'2020_1-4-5_Download'!C323</f>
        <v>Niedersachsen</v>
      </c>
      <c r="D317" s="99" t="str">
        <f>'2020_1-4-5_Download'!$E$6</f>
        <v>Zuzüge</v>
      </c>
      <c r="E317" s="99" t="str">
        <f>'2020_1-4-5_Download'!$E$7</f>
        <v>Insgesamt</v>
      </c>
      <c r="G317" t="s">
        <v>11</v>
      </c>
      <c r="H317" t="str">
        <f>VLOOKUP(A317,[2]Kreise!$A$2:$C$53,3,FALSE)</f>
        <v>K030</v>
      </c>
      <c r="I317">
        <f>'2020_1-4-5_Download'!E323</f>
        <v>206650</v>
      </c>
      <c r="J317">
        <f t="shared" si="4"/>
        <v>206650</v>
      </c>
    </row>
    <row r="318" spans="1:10" hidden="1" x14ac:dyDescent="0.25">
      <c r="A318">
        <f>'2020_1-4-5_Download'!B324</f>
        <v>101</v>
      </c>
      <c r="B318">
        <f>'2020_1-4-5_Download'!D324</f>
        <v>2014</v>
      </c>
      <c r="C318" t="str">
        <f>'2020_1-4-5_Download'!C324</f>
        <v>Braunschweig  Stadt</v>
      </c>
      <c r="D318" s="99" t="str">
        <f>'2020_1-4-5_Download'!$E$6</f>
        <v>Zuzüge</v>
      </c>
      <c r="E318" s="99" t="str">
        <f>'2020_1-4-5_Download'!$E$7</f>
        <v>Insgesamt</v>
      </c>
      <c r="G318" t="s">
        <v>11</v>
      </c>
      <c r="H318" t="str">
        <f>VLOOKUP(A318,[2]Kreise!$A$2:$C$53,3,FALSE)</f>
        <v>K03101</v>
      </c>
      <c r="I318">
        <f>'2020_1-4-5_Download'!E324</f>
        <v>12082</v>
      </c>
      <c r="J318">
        <f t="shared" si="4"/>
        <v>12082</v>
      </c>
    </row>
    <row r="319" spans="1:10" hidden="1" x14ac:dyDescent="0.25">
      <c r="A319">
        <f>'2020_1-4-5_Download'!B325</f>
        <v>102</v>
      </c>
      <c r="B319">
        <f>'2020_1-4-5_Download'!D325</f>
        <v>2014</v>
      </c>
      <c r="C319" t="str">
        <f>'2020_1-4-5_Download'!C325</f>
        <v>Salzgitter  Stadt</v>
      </c>
      <c r="D319" s="99" t="str">
        <f>'2020_1-4-5_Download'!$E$6</f>
        <v>Zuzüge</v>
      </c>
      <c r="E319" s="99" t="str">
        <f>'2020_1-4-5_Download'!$E$7</f>
        <v>Insgesamt</v>
      </c>
      <c r="G319" t="s">
        <v>11</v>
      </c>
      <c r="H319" t="str">
        <f>VLOOKUP(A319,[2]Kreise!$A$2:$C$53,3,FALSE)</f>
        <v>K03102</v>
      </c>
      <c r="I319">
        <f>'2020_1-4-5_Download'!E325</f>
        <v>1475</v>
      </c>
      <c r="J319">
        <f t="shared" si="4"/>
        <v>1475</v>
      </c>
    </row>
    <row r="320" spans="1:10" hidden="1" x14ac:dyDescent="0.25">
      <c r="A320">
        <f>'2020_1-4-5_Download'!B326</f>
        <v>103</v>
      </c>
      <c r="B320">
        <f>'2020_1-4-5_Download'!D326</f>
        <v>2014</v>
      </c>
      <c r="C320" t="str">
        <f>'2020_1-4-5_Download'!C326</f>
        <v>Wolfsburg  Stadt</v>
      </c>
      <c r="D320" s="99" t="str">
        <f>'2020_1-4-5_Download'!$E$6</f>
        <v>Zuzüge</v>
      </c>
      <c r="E320" s="99" t="str">
        <f>'2020_1-4-5_Download'!$E$7</f>
        <v>Insgesamt</v>
      </c>
      <c r="G320" t="s">
        <v>11</v>
      </c>
      <c r="H320" t="str">
        <f>VLOOKUP(A320,[2]Kreise!$A$2:$C$53,3,FALSE)</f>
        <v>K03103</v>
      </c>
      <c r="I320">
        <f>'2020_1-4-5_Download'!E326</f>
        <v>2516</v>
      </c>
      <c r="J320">
        <f t="shared" si="4"/>
        <v>2516</v>
      </c>
    </row>
    <row r="321" spans="1:10" hidden="1" x14ac:dyDescent="0.25">
      <c r="A321">
        <f>'2020_1-4-5_Download'!B327</f>
        <v>151</v>
      </c>
      <c r="B321">
        <f>'2020_1-4-5_Download'!D327</f>
        <v>2014</v>
      </c>
      <c r="C321" t="str">
        <f>'2020_1-4-5_Download'!C327</f>
        <v>Gifhorn</v>
      </c>
      <c r="D321" s="99" t="str">
        <f>'2020_1-4-5_Download'!$E$6</f>
        <v>Zuzüge</v>
      </c>
      <c r="E321" s="99" t="str">
        <f>'2020_1-4-5_Download'!$E$7</f>
        <v>Insgesamt</v>
      </c>
      <c r="G321" t="s">
        <v>11</v>
      </c>
      <c r="H321" t="str">
        <f>VLOOKUP(A321,[2]Kreise!$A$2:$C$53,3,FALSE)</f>
        <v>K03151</v>
      </c>
      <c r="I321">
        <f>'2020_1-4-5_Download'!E327</f>
        <v>1296</v>
      </c>
      <c r="J321">
        <f t="shared" si="4"/>
        <v>1296</v>
      </c>
    </row>
    <row r="322" spans="1:10" hidden="1" x14ac:dyDescent="0.25">
      <c r="A322">
        <f>'2020_1-4-5_Download'!B328</f>
        <v>153</v>
      </c>
      <c r="B322">
        <f>'2020_1-4-5_Download'!D328</f>
        <v>2014</v>
      </c>
      <c r="C322" t="str">
        <f>'2020_1-4-5_Download'!C328</f>
        <v>Goslar</v>
      </c>
      <c r="D322" s="99" t="str">
        <f>'2020_1-4-5_Download'!$E$6</f>
        <v>Zuzüge</v>
      </c>
      <c r="E322" s="99" t="str">
        <f>'2020_1-4-5_Download'!$E$7</f>
        <v>Insgesamt</v>
      </c>
      <c r="G322" t="s">
        <v>11</v>
      </c>
      <c r="H322" t="str">
        <f>VLOOKUP(A322,[2]Kreise!$A$2:$C$53,3,FALSE)</f>
        <v>K03153</v>
      </c>
      <c r="I322">
        <f>'2020_1-4-5_Download'!E328</f>
        <v>1520</v>
      </c>
      <c r="J322">
        <f t="shared" si="4"/>
        <v>1520</v>
      </c>
    </row>
    <row r="323" spans="1:10" hidden="1" x14ac:dyDescent="0.25">
      <c r="A323">
        <f>'2020_1-4-5_Download'!B329</f>
        <v>154</v>
      </c>
      <c r="B323">
        <f>'2020_1-4-5_Download'!D329</f>
        <v>2014</v>
      </c>
      <c r="C323" t="str">
        <f>'2020_1-4-5_Download'!C329</f>
        <v>Helmstedt</v>
      </c>
      <c r="D323" s="99" t="str">
        <f>'2020_1-4-5_Download'!$E$6</f>
        <v>Zuzüge</v>
      </c>
      <c r="E323" s="99" t="str">
        <f>'2020_1-4-5_Download'!$E$7</f>
        <v>Insgesamt</v>
      </c>
      <c r="G323" t="s">
        <v>11</v>
      </c>
      <c r="H323" t="str">
        <f>VLOOKUP(A323,[2]Kreise!$A$2:$C$53,3,FALSE)</f>
        <v>K03154</v>
      </c>
      <c r="I323">
        <f>'2020_1-4-5_Download'!E329</f>
        <v>677</v>
      </c>
      <c r="J323">
        <f t="shared" ref="J323:J386" si="5">I323</f>
        <v>677</v>
      </c>
    </row>
    <row r="324" spans="1:10" hidden="1" x14ac:dyDescent="0.25">
      <c r="A324">
        <f>'2020_1-4-5_Download'!B330</f>
        <v>155</v>
      </c>
      <c r="B324">
        <f>'2020_1-4-5_Download'!D330</f>
        <v>2014</v>
      </c>
      <c r="C324" t="str">
        <f>'2020_1-4-5_Download'!C330</f>
        <v>Northeim</v>
      </c>
      <c r="D324" s="99" t="str">
        <f>'2020_1-4-5_Download'!$E$6</f>
        <v>Zuzüge</v>
      </c>
      <c r="E324" s="99" t="str">
        <f>'2020_1-4-5_Download'!$E$7</f>
        <v>Insgesamt</v>
      </c>
      <c r="G324" t="s">
        <v>11</v>
      </c>
      <c r="H324" t="str">
        <f>VLOOKUP(A324,[2]Kreise!$A$2:$C$53,3,FALSE)</f>
        <v>K03155</v>
      </c>
      <c r="I324">
        <f>'2020_1-4-5_Download'!E330</f>
        <v>806</v>
      </c>
      <c r="J324">
        <f t="shared" si="5"/>
        <v>806</v>
      </c>
    </row>
    <row r="325" spans="1:10" hidden="1" x14ac:dyDescent="0.25">
      <c r="A325">
        <f>'2020_1-4-5_Download'!B331</f>
        <v>157</v>
      </c>
      <c r="B325">
        <f>'2020_1-4-5_Download'!D331</f>
        <v>2014</v>
      </c>
      <c r="C325" t="str">
        <f>'2020_1-4-5_Download'!C331</f>
        <v>Peine</v>
      </c>
      <c r="D325" s="99" t="str">
        <f>'2020_1-4-5_Download'!$E$6</f>
        <v>Zuzüge</v>
      </c>
      <c r="E325" s="99" t="str">
        <f>'2020_1-4-5_Download'!$E$7</f>
        <v>Insgesamt</v>
      </c>
      <c r="G325" t="s">
        <v>11</v>
      </c>
      <c r="H325" t="str">
        <f>VLOOKUP(A325,[2]Kreise!$A$2:$C$53,3,FALSE)</f>
        <v>K03157</v>
      </c>
      <c r="I325">
        <f>'2020_1-4-5_Download'!E331</f>
        <v>824</v>
      </c>
      <c r="J325">
        <f t="shared" si="5"/>
        <v>824</v>
      </c>
    </row>
    <row r="326" spans="1:10" hidden="1" x14ac:dyDescent="0.25">
      <c r="A326">
        <f>'2020_1-4-5_Download'!B332</f>
        <v>158</v>
      </c>
      <c r="B326">
        <f>'2020_1-4-5_Download'!D332</f>
        <v>2014</v>
      </c>
      <c r="C326" t="str">
        <f>'2020_1-4-5_Download'!C332</f>
        <v>Wolfenbüttel</v>
      </c>
      <c r="D326" s="99" t="str">
        <f>'2020_1-4-5_Download'!$E$6</f>
        <v>Zuzüge</v>
      </c>
      <c r="E326" s="99" t="str">
        <f>'2020_1-4-5_Download'!$E$7</f>
        <v>Insgesamt</v>
      </c>
      <c r="G326" t="s">
        <v>11</v>
      </c>
      <c r="H326" t="str">
        <f>VLOOKUP(A326,[2]Kreise!$A$2:$C$53,3,FALSE)</f>
        <v>K03158</v>
      </c>
      <c r="I326">
        <f>'2020_1-4-5_Download'!E332</f>
        <v>861</v>
      </c>
      <c r="J326">
        <f t="shared" si="5"/>
        <v>861</v>
      </c>
    </row>
    <row r="327" spans="1:10" hidden="1" x14ac:dyDescent="0.25">
      <c r="A327">
        <f>'2020_1-4-5_Download'!B333</f>
        <v>159</v>
      </c>
      <c r="B327">
        <f>'2020_1-4-5_Download'!D333</f>
        <v>2014</v>
      </c>
      <c r="C327" t="str">
        <f>'2020_1-4-5_Download'!C333</f>
        <v>Göttingen</v>
      </c>
      <c r="D327" s="99" t="str">
        <f>'2020_1-4-5_Download'!$E$6</f>
        <v>Zuzüge</v>
      </c>
      <c r="E327" s="99" t="str">
        <f>'2020_1-4-5_Download'!$E$7</f>
        <v>Insgesamt</v>
      </c>
      <c r="G327" t="s">
        <v>11</v>
      </c>
      <c r="H327" t="str">
        <f>VLOOKUP(A327,[2]Kreise!$A$2:$C$53,3,FALSE)</f>
        <v>K03159</v>
      </c>
      <c r="I327">
        <f>'2020_1-4-5_Download'!E333</f>
        <v>16644</v>
      </c>
      <c r="J327">
        <f t="shared" si="5"/>
        <v>16644</v>
      </c>
    </row>
    <row r="328" spans="1:10" hidden="1" x14ac:dyDescent="0.25">
      <c r="A328">
        <f>'2020_1-4-5_Download'!B334</f>
        <v>1</v>
      </c>
      <c r="B328">
        <f>'2020_1-4-5_Download'!D334</f>
        <v>2014</v>
      </c>
      <c r="C328" t="str">
        <f>'2020_1-4-5_Download'!C334</f>
        <v>Statistische Region Braunschweig</v>
      </c>
      <c r="D328" s="99" t="str">
        <f>'2020_1-4-5_Download'!$E$6</f>
        <v>Zuzüge</v>
      </c>
      <c r="E328" s="99" t="str">
        <f>'2020_1-4-5_Download'!$E$7</f>
        <v>Insgesamt</v>
      </c>
      <c r="G328" t="s">
        <v>11</v>
      </c>
      <c r="H328" t="str">
        <f>VLOOKUP(A328,[2]Kreise!$A$2:$C$53,3,FALSE)</f>
        <v>K031</v>
      </c>
      <c r="I328">
        <f>'2020_1-4-5_Download'!E334</f>
        <v>38701</v>
      </c>
      <c r="J328">
        <f t="shared" si="5"/>
        <v>38701</v>
      </c>
    </row>
    <row r="329" spans="1:10" hidden="1" x14ac:dyDescent="0.25">
      <c r="A329">
        <f>'2020_1-4-5_Download'!B335</f>
        <v>241</v>
      </c>
      <c r="B329">
        <f>'2020_1-4-5_Download'!D335</f>
        <v>2014</v>
      </c>
      <c r="C329" t="str">
        <f>'2020_1-4-5_Download'!C335</f>
        <v>Hannover  Region</v>
      </c>
      <c r="D329" s="99" t="str">
        <f>'2020_1-4-5_Download'!$E$6</f>
        <v>Zuzüge</v>
      </c>
      <c r="E329" s="99" t="str">
        <f>'2020_1-4-5_Download'!$E$7</f>
        <v>Insgesamt</v>
      </c>
      <c r="G329" t="s">
        <v>11</v>
      </c>
      <c r="H329" t="str">
        <f>VLOOKUP(A329,[2]Kreise!$A$2:$C$53,3,FALSE)</f>
        <v>K03241</v>
      </c>
      <c r="I329">
        <f>'2020_1-4-5_Download'!E335</f>
        <v>16305</v>
      </c>
      <c r="J329">
        <f t="shared" si="5"/>
        <v>16305</v>
      </c>
    </row>
    <row r="330" spans="1:10" hidden="1" x14ac:dyDescent="0.25">
      <c r="A330">
        <f>'2020_1-4-5_Download'!B336</f>
        <v>241001</v>
      </c>
      <c r="B330">
        <f>'2020_1-4-5_Download'!D336</f>
        <v>2014</v>
      </c>
      <c r="C330" t="str">
        <f>'2020_1-4-5_Download'!C336</f>
        <v>dav. Hannover  Lhst.</v>
      </c>
      <c r="D330" s="99" t="str">
        <f>'2020_1-4-5_Download'!$E$6</f>
        <v>Zuzüge</v>
      </c>
      <c r="E330" s="99" t="str">
        <f>'2020_1-4-5_Download'!$E$7</f>
        <v>Insgesamt</v>
      </c>
      <c r="G330" t="s">
        <v>11</v>
      </c>
      <c r="H330" t="str">
        <f>VLOOKUP(A330,[2]Kreise!$A$2:$C$53,3,FALSE)</f>
        <v>K03241001</v>
      </c>
      <c r="I330">
        <f>'2020_1-4-5_Download'!E336</f>
        <v>10054</v>
      </c>
      <c r="J330">
        <f t="shared" si="5"/>
        <v>10054</v>
      </c>
    </row>
    <row r="331" spans="1:10" hidden="1" x14ac:dyDescent="0.25">
      <c r="A331">
        <f>'2020_1-4-5_Download'!B337</f>
        <v>241999</v>
      </c>
      <c r="B331">
        <f>'2020_1-4-5_Download'!D337</f>
        <v>2014</v>
      </c>
      <c r="C331" t="str">
        <f>'2020_1-4-5_Download'!C337</f>
        <v>dav. Hannover  Umland</v>
      </c>
      <c r="D331" s="99" t="str">
        <f>'2020_1-4-5_Download'!$E$6</f>
        <v>Zuzüge</v>
      </c>
      <c r="E331" s="99" t="str">
        <f>'2020_1-4-5_Download'!$E$7</f>
        <v>Insgesamt</v>
      </c>
      <c r="G331" t="s">
        <v>11</v>
      </c>
      <c r="H331" t="str">
        <f>VLOOKUP(A331,[2]Kreise!$A$2:$C$53,3,FALSE)</f>
        <v>K03241999</v>
      </c>
      <c r="I331">
        <f>'2020_1-4-5_Download'!E337</f>
        <v>6251</v>
      </c>
      <c r="J331">
        <f t="shared" si="5"/>
        <v>6251</v>
      </c>
    </row>
    <row r="332" spans="1:10" hidden="1" x14ac:dyDescent="0.25">
      <c r="A332">
        <f>'2020_1-4-5_Download'!B338</f>
        <v>251</v>
      </c>
      <c r="B332">
        <f>'2020_1-4-5_Download'!D338</f>
        <v>2014</v>
      </c>
      <c r="C332" t="str">
        <f>'2020_1-4-5_Download'!C338</f>
        <v>Diepholz</v>
      </c>
      <c r="D332" s="99" t="str">
        <f>'2020_1-4-5_Download'!$E$6</f>
        <v>Zuzüge</v>
      </c>
      <c r="E332" s="99" t="str">
        <f>'2020_1-4-5_Download'!$E$7</f>
        <v>Insgesamt</v>
      </c>
      <c r="G332" t="s">
        <v>11</v>
      </c>
      <c r="H332" t="str">
        <f>VLOOKUP(A332,[2]Kreise!$A$2:$C$53,3,FALSE)</f>
        <v>K03251</v>
      </c>
      <c r="I332">
        <f>'2020_1-4-5_Download'!E338</f>
        <v>4025</v>
      </c>
      <c r="J332">
        <f t="shared" si="5"/>
        <v>4025</v>
      </c>
    </row>
    <row r="333" spans="1:10" hidden="1" x14ac:dyDescent="0.25">
      <c r="A333">
        <f>'2020_1-4-5_Download'!B339</f>
        <v>252</v>
      </c>
      <c r="B333">
        <f>'2020_1-4-5_Download'!D339</f>
        <v>2014</v>
      </c>
      <c r="C333" t="str">
        <f>'2020_1-4-5_Download'!C339</f>
        <v>Hameln-Pyrmont</v>
      </c>
      <c r="D333" s="99" t="str">
        <f>'2020_1-4-5_Download'!$E$6</f>
        <v>Zuzüge</v>
      </c>
      <c r="E333" s="99" t="str">
        <f>'2020_1-4-5_Download'!$E$7</f>
        <v>Insgesamt</v>
      </c>
      <c r="G333" t="s">
        <v>11</v>
      </c>
      <c r="H333" t="str">
        <f>VLOOKUP(A333,[2]Kreise!$A$2:$C$53,3,FALSE)</f>
        <v>K03252</v>
      </c>
      <c r="I333">
        <f>'2020_1-4-5_Download'!E339</f>
        <v>1255</v>
      </c>
      <c r="J333">
        <f t="shared" si="5"/>
        <v>1255</v>
      </c>
    </row>
    <row r="334" spans="1:10" hidden="1" x14ac:dyDescent="0.25">
      <c r="A334">
        <f>'2020_1-4-5_Download'!B340</f>
        <v>254</v>
      </c>
      <c r="B334">
        <f>'2020_1-4-5_Download'!D340</f>
        <v>2014</v>
      </c>
      <c r="C334" t="str">
        <f>'2020_1-4-5_Download'!C340</f>
        <v>Hildesheim</v>
      </c>
      <c r="D334" s="99" t="str">
        <f>'2020_1-4-5_Download'!$E$6</f>
        <v>Zuzüge</v>
      </c>
      <c r="E334" s="99" t="str">
        <f>'2020_1-4-5_Download'!$E$7</f>
        <v>Insgesamt</v>
      </c>
      <c r="G334" t="s">
        <v>11</v>
      </c>
      <c r="H334" t="str">
        <f>VLOOKUP(A334,[2]Kreise!$A$2:$C$53,3,FALSE)</f>
        <v>K03254</v>
      </c>
      <c r="I334">
        <f>'2020_1-4-5_Download'!E340</f>
        <v>2470</v>
      </c>
      <c r="J334">
        <f t="shared" si="5"/>
        <v>2470</v>
      </c>
    </row>
    <row r="335" spans="1:10" hidden="1" x14ac:dyDescent="0.25">
      <c r="A335">
        <f>'2020_1-4-5_Download'!B341</f>
        <v>255</v>
      </c>
      <c r="B335">
        <f>'2020_1-4-5_Download'!D341</f>
        <v>2014</v>
      </c>
      <c r="C335" t="str">
        <f>'2020_1-4-5_Download'!C341</f>
        <v>Holzminden</v>
      </c>
      <c r="D335" s="99" t="str">
        <f>'2020_1-4-5_Download'!$E$6</f>
        <v>Zuzüge</v>
      </c>
      <c r="E335" s="99" t="str">
        <f>'2020_1-4-5_Download'!$E$7</f>
        <v>Insgesamt</v>
      </c>
      <c r="G335" t="s">
        <v>11</v>
      </c>
      <c r="H335" t="str">
        <f>VLOOKUP(A335,[2]Kreise!$A$2:$C$53,3,FALSE)</f>
        <v>K03255</v>
      </c>
      <c r="I335">
        <f>'2020_1-4-5_Download'!E341</f>
        <v>449</v>
      </c>
      <c r="J335">
        <f t="shared" si="5"/>
        <v>449</v>
      </c>
    </row>
    <row r="336" spans="1:10" hidden="1" x14ac:dyDescent="0.25">
      <c r="A336">
        <f>'2020_1-4-5_Download'!B342</f>
        <v>256</v>
      </c>
      <c r="B336">
        <f>'2020_1-4-5_Download'!D342</f>
        <v>2014</v>
      </c>
      <c r="C336" t="str">
        <f>'2020_1-4-5_Download'!C342</f>
        <v>Nienburg (Weser)</v>
      </c>
      <c r="D336" s="99" t="str">
        <f>'2020_1-4-5_Download'!$E$6</f>
        <v>Zuzüge</v>
      </c>
      <c r="E336" s="99" t="str">
        <f>'2020_1-4-5_Download'!$E$7</f>
        <v>Insgesamt</v>
      </c>
      <c r="G336" t="s">
        <v>11</v>
      </c>
      <c r="H336" t="str">
        <f>VLOOKUP(A336,[2]Kreise!$A$2:$C$53,3,FALSE)</f>
        <v>K03256</v>
      </c>
      <c r="I336">
        <f>'2020_1-4-5_Download'!E342</f>
        <v>3041</v>
      </c>
      <c r="J336">
        <f t="shared" si="5"/>
        <v>3041</v>
      </c>
    </row>
    <row r="337" spans="1:10" hidden="1" x14ac:dyDescent="0.25">
      <c r="A337">
        <f>'2020_1-4-5_Download'!B343</f>
        <v>257</v>
      </c>
      <c r="B337">
        <f>'2020_1-4-5_Download'!D343</f>
        <v>2014</v>
      </c>
      <c r="C337" t="str">
        <f>'2020_1-4-5_Download'!C343</f>
        <v>Schaumburg</v>
      </c>
      <c r="D337" s="99" t="str">
        <f>'2020_1-4-5_Download'!$E$6</f>
        <v>Zuzüge</v>
      </c>
      <c r="E337" s="99" t="str">
        <f>'2020_1-4-5_Download'!$E$7</f>
        <v>Insgesamt</v>
      </c>
      <c r="G337" t="s">
        <v>11</v>
      </c>
      <c r="H337" t="str">
        <f>VLOOKUP(A337,[2]Kreise!$A$2:$C$53,3,FALSE)</f>
        <v>K03257</v>
      </c>
      <c r="I337">
        <f>'2020_1-4-5_Download'!E343</f>
        <v>1336</v>
      </c>
      <c r="J337">
        <f t="shared" si="5"/>
        <v>1336</v>
      </c>
    </row>
    <row r="338" spans="1:10" hidden="1" x14ac:dyDescent="0.25">
      <c r="A338">
        <f>'2020_1-4-5_Download'!B344</f>
        <v>2</v>
      </c>
      <c r="B338">
        <f>'2020_1-4-5_Download'!D344</f>
        <v>2014</v>
      </c>
      <c r="C338" t="str">
        <f>'2020_1-4-5_Download'!C344</f>
        <v>Statistische Region Hannover</v>
      </c>
      <c r="D338" s="99" t="str">
        <f>'2020_1-4-5_Download'!$E$6</f>
        <v>Zuzüge</v>
      </c>
      <c r="E338" s="99" t="str">
        <f>'2020_1-4-5_Download'!$E$7</f>
        <v>Insgesamt</v>
      </c>
      <c r="G338" t="s">
        <v>11</v>
      </c>
      <c r="H338" t="str">
        <f>VLOOKUP(A338,[2]Kreise!$A$2:$C$53,3,FALSE)</f>
        <v>K032</v>
      </c>
      <c r="I338">
        <f>'2020_1-4-5_Download'!E344</f>
        <v>28881</v>
      </c>
      <c r="J338">
        <f t="shared" si="5"/>
        <v>28881</v>
      </c>
    </row>
    <row r="339" spans="1:10" hidden="1" x14ac:dyDescent="0.25">
      <c r="A339">
        <f>'2020_1-4-5_Download'!B345</f>
        <v>351</v>
      </c>
      <c r="B339">
        <f>'2020_1-4-5_Download'!D345</f>
        <v>2014</v>
      </c>
      <c r="C339" t="str">
        <f>'2020_1-4-5_Download'!C345</f>
        <v>Celle</v>
      </c>
      <c r="D339" s="99" t="str">
        <f>'2020_1-4-5_Download'!$E$6</f>
        <v>Zuzüge</v>
      </c>
      <c r="E339" s="99" t="str">
        <f>'2020_1-4-5_Download'!$E$7</f>
        <v>Insgesamt</v>
      </c>
      <c r="G339" t="s">
        <v>11</v>
      </c>
      <c r="H339" t="str">
        <f>VLOOKUP(A339,[2]Kreise!$A$2:$C$53,3,FALSE)</f>
        <v>K03351</v>
      </c>
      <c r="I339">
        <f>'2020_1-4-5_Download'!E345</f>
        <v>1511</v>
      </c>
      <c r="J339">
        <f t="shared" si="5"/>
        <v>1511</v>
      </c>
    </row>
    <row r="340" spans="1:10" hidden="1" x14ac:dyDescent="0.25">
      <c r="A340">
        <f>'2020_1-4-5_Download'!B346</f>
        <v>352</v>
      </c>
      <c r="B340">
        <f>'2020_1-4-5_Download'!D346</f>
        <v>2014</v>
      </c>
      <c r="C340" t="str">
        <f>'2020_1-4-5_Download'!C346</f>
        <v>Cuxhaven</v>
      </c>
      <c r="D340" s="99" t="str">
        <f>'2020_1-4-5_Download'!$E$6</f>
        <v>Zuzüge</v>
      </c>
      <c r="E340" s="99" t="str">
        <f>'2020_1-4-5_Download'!$E$7</f>
        <v>Insgesamt</v>
      </c>
      <c r="G340" t="s">
        <v>11</v>
      </c>
      <c r="H340" t="str">
        <f>VLOOKUP(A340,[2]Kreise!$A$2:$C$53,3,FALSE)</f>
        <v>K03352</v>
      </c>
      <c r="I340">
        <f>'2020_1-4-5_Download'!E346</f>
        <v>1539</v>
      </c>
      <c r="J340">
        <f t="shared" si="5"/>
        <v>1539</v>
      </c>
    </row>
    <row r="341" spans="1:10" hidden="1" x14ac:dyDescent="0.25">
      <c r="A341">
        <f>'2020_1-4-5_Download'!B347</f>
        <v>353</v>
      </c>
      <c r="B341">
        <f>'2020_1-4-5_Download'!D347</f>
        <v>2014</v>
      </c>
      <c r="C341" t="str">
        <f>'2020_1-4-5_Download'!C347</f>
        <v>Harburg</v>
      </c>
      <c r="D341" s="99" t="str">
        <f>'2020_1-4-5_Download'!$E$6</f>
        <v>Zuzüge</v>
      </c>
      <c r="E341" s="99" t="str">
        <f>'2020_1-4-5_Download'!$E$7</f>
        <v>Insgesamt</v>
      </c>
      <c r="G341" t="s">
        <v>11</v>
      </c>
      <c r="H341" t="str">
        <f>VLOOKUP(A341,[2]Kreise!$A$2:$C$53,3,FALSE)</f>
        <v>K03353</v>
      </c>
      <c r="I341">
        <f>'2020_1-4-5_Download'!E347</f>
        <v>2706</v>
      </c>
      <c r="J341">
        <f t="shared" si="5"/>
        <v>2706</v>
      </c>
    </row>
    <row r="342" spans="1:10" hidden="1" x14ac:dyDescent="0.25">
      <c r="A342">
        <f>'2020_1-4-5_Download'!B348</f>
        <v>354</v>
      </c>
      <c r="B342">
        <f>'2020_1-4-5_Download'!D348</f>
        <v>2014</v>
      </c>
      <c r="C342" t="str">
        <f>'2020_1-4-5_Download'!C348</f>
        <v>Lüchow-Dannenberg</v>
      </c>
      <c r="D342" s="99" t="str">
        <f>'2020_1-4-5_Download'!$E$6</f>
        <v>Zuzüge</v>
      </c>
      <c r="E342" s="99" t="str">
        <f>'2020_1-4-5_Download'!$E$7</f>
        <v>Insgesamt</v>
      </c>
      <c r="G342" t="s">
        <v>11</v>
      </c>
      <c r="H342" t="str">
        <f>VLOOKUP(A342,[2]Kreise!$A$2:$C$53,3,FALSE)</f>
        <v>K03354</v>
      </c>
      <c r="I342">
        <f>'2020_1-4-5_Download'!E348</f>
        <v>849</v>
      </c>
      <c r="J342">
        <f t="shared" si="5"/>
        <v>849</v>
      </c>
    </row>
    <row r="343" spans="1:10" hidden="1" x14ac:dyDescent="0.25">
      <c r="A343">
        <f>'2020_1-4-5_Download'!B349</f>
        <v>355</v>
      </c>
      <c r="B343">
        <f>'2020_1-4-5_Download'!D349</f>
        <v>2014</v>
      </c>
      <c r="C343" t="str">
        <f>'2020_1-4-5_Download'!C349</f>
        <v>Lüneburg</v>
      </c>
      <c r="D343" s="99" t="str">
        <f>'2020_1-4-5_Download'!$E$6</f>
        <v>Zuzüge</v>
      </c>
      <c r="E343" s="99" t="str">
        <f>'2020_1-4-5_Download'!$E$7</f>
        <v>Insgesamt</v>
      </c>
      <c r="G343" t="s">
        <v>11</v>
      </c>
      <c r="H343" t="str">
        <f>VLOOKUP(A343,[2]Kreise!$A$2:$C$53,3,FALSE)</f>
        <v>K03355</v>
      </c>
      <c r="I343">
        <f>'2020_1-4-5_Download'!E349</f>
        <v>1687</v>
      </c>
      <c r="J343">
        <f t="shared" si="5"/>
        <v>1687</v>
      </c>
    </row>
    <row r="344" spans="1:10" hidden="1" x14ac:dyDescent="0.25">
      <c r="A344">
        <f>'2020_1-4-5_Download'!B350</f>
        <v>356</v>
      </c>
      <c r="B344">
        <f>'2020_1-4-5_Download'!D350</f>
        <v>2014</v>
      </c>
      <c r="C344" t="str">
        <f>'2020_1-4-5_Download'!C350</f>
        <v>Osterholz</v>
      </c>
      <c r="D344" s="99" t="str">
        <f>'2020_1-4-5_Download'!$E$6</f>
        <v>Zuzüge</v>
      </c>
      <c r="E344" s="99" t="str">
        <f>'2020_1-4-5_Download'!$E$7</f>
        <v>Insgesamt</v>
      </c>
      <c r="G344" t="s">
        <v>11</v>
      </c>
      <c r="H344" t="str">
        <f>VLOOKUP(A344,[2]Kreise!$A$2:$C$53,3,FALSE)</f>
        <v>K03356</v>
      </c>
      <c r="I344">
        <f>'2020_1-4-5_Download'!E350</f>
        <v>886</v>
      </c>
      <c r="J344">
        <f t="shared" si="5"/>
        <v>886</v>
      </c>
    </row>
    <row r="345" spans="1:10" hidden="1" x14ac:dyDescent="0.25">
      <c r="A345">
        <f>'2020_1-4-5_Download'!B351</f>
        <v>357</v>
      </c>
      <c r="B345">
        <f>'2020_1-4-5_Download'!D351</f>
        <v>2014</v>
      </c>
      <c r="C345" t="str">
        <f>'2020_1-4-5_Download'!C351</f>
        <v>Rotenburg (Wümme)</v>
      </c>
      <c r="D345" s="99" t="str">
        <f>'2020_1-4-5_Download'!$E$6</f>
        <v>Zuzüge</v>
      </c>
      <c r="E345" s="99" t="str">
        <f>'2020_1-4-5_Download'!$E$7</f>
        <v>Insgesamt</v>
      </c>
      <c r="G345" t="s">
        <v>11</v>
      </c>
      <c r="H345" t="str">
        <f>VLOOKUP(A345,[2]Kreise!$A$2:$C$53,3,FALSE)</f>
        <v>K03357</v>
      </c>
      <c r="I345">
        <f>'2020_1-4-5_Download'!E351</f>
        <v>1249</v>
      </c>
      <c r="J345">
        <f t="shared" si="5"/>
        <v>1249</v>
      </c>
    </row>
    <row r="346" spans="1:10" hidden="1" x14ac:dyDescent="0.25">
      <c r="A346">
        <f>'2020_1-4-5_Download'!B352</f>
        <v>358</v>
      </c>
      <c r="B346">
        <f>'2020_1-4-5_Download'!D352</f>
        <v>2014</v>
      </c>
      <c r="C346" t="str">
        <f>'2020_1-4-5_Download'!C352</f>
        <v>Heidekreis</v>
      </c>
      <c r="D346" s="99" t="str">
        <f>'2020_1-4-5_Download'!$E$6</f>
        <v>Zuzüge</v>
      </c>
      <c r="E346" s="99" t="str">
        <f>'2020_1-4-5_Download'!$E$7</f>
        <v>Insgesamt</v>
      </c>
      <c r="G346" t="s">
        <v>11</v>
      </c>
      <c r="H346" t="str">
        <f>VLOOKUP(A346,[2]Kreise!$A$2:$C$53,3,FALSE)</f>
        <v>K03358</v>
      </c>
      <c r="I346">
        <f>'2020_1-4-5_Download'!E352</f>
        <v>1476</v>
      </c>
      <c r="J346">
        <f t="shared" si="5"/>
        <v>1476</v>
      </c>
    </row>
    <row r="347" spans="1:10" hidden="1" x14ac:dyDescent="0.25">
      <c r="A347">
        <f>'2020_1-4-5_Download'!B353</f>
        <v>359</v>
      </c>
      <c r="B347">
        <f>'2020_1-4-5_Download'!D353</f>
        <v>2014</v>
      </c>
      <c r="C347" t="str">
        <f>'2020_1-4-5_Download'!C353</f>
        <v>Stade</v>
      </c>
      <c r="D347" s="99" t="str">
        <f>'2020_1-4-5_Download'!$E$6</f>
        <v>Zuzüge</v>
      </c>
      <c r="E347" s="99" t="str">
        <f>'2020_1-4-5_Download'!$E$7</f>
        <v>Insgesamt</v>
      </c>
      <c r="G347" t="s">
        <v>11</v>
      </c>
      <c r="H347" t="str">
        <f>VLOOKUP(A347,[2]Kreise!$A$2:$C$53,3,FALSE)</f>
        <v>K03359</v>
      </c>
      <c r="I347">
        <f>'2020_1-4-5_Download'!E353</f>
        <v>3937</v>
      </c>
      <c r="J347">
        <f t="shared" si="5"/>
        <v>3937</v>
      </c>
    </row>
    <row r="348" spans="1:10" hidden="1" x14ac:dyDescent="0.25">
      <c r="A348">
        <f>'2020_1-4-5_Download'!B354</f>
        <v>360</v>
      </c>
      <c r="B348">
        <f>'2020_1-4-5_Download'!D354</f>
        <v>2014</v>
      </c>
      <c r="C348" t="str">
        <f>'2020_1-4-5_Download'!C354</f>
        <v>Uelzen</v>
      </c>
      <c r="D348" s="99" t="str">
        <f>'2020_1-4-5_Download'!$E$6</f>
        <v>Zuzüge</v>
      </c>
      <c r="E348" s="99" t="str">
        <f>'2020_1-4-5_Download'!$E$7</f>
        <v>Insgesamt</v>
      </c>
      <c r="G348" t="s">
        <v>11</v>
      </c>
      <c r="H348" t="str">
        <f>VLOOKUP(A348,[2]Kreise!$A$2:$C$53,3,FALSE)</f>
        <v>K03360</v>
      </c>
      <c r="I348">
        <f>'2020_1-4-5_Download'!E354</f>
        <v>745</v>
      </c>
      <c r="J348">
        <f t="shared" si="5"/>
        <v>745</v>
      </c>
    </row>
    <row r="349" spans="1:10" hidden="1" x14ac:dyDescent="0.25">
      <c r="A349">
        <f>'2020_1-4-5_Download'!B355</f>
        <v>361</v>
      </c>
      <c r="B349">
        <f>'2020_1-4-5_Download'!D355</f>
        <v>2014</v>
      </c>
      <c r="C349" t="str">
        <f>'2020_1-4-5_Download'!C355</f>
        <v>Verden</v>
      </c>
      <c r="D349" s="99" t="str">
        <f>'2020_1-4-5_Download'!$E$6</f>
        <v>Zuzüge</v>
      </c>
      <c r="E349" s="99" t="str">
        <f>'2020_1-4-5_Download'!$E$7</f>
        <v>Insgesamt</v>
      </c>
      <c r="G349" t="s">
        <v>11</v>
      </c>
      <c r="H349" t="str">
        <f>VLOOKUP(A349,[2]Kreise!$A$2:$C$53,3,FALSE)</f>
        <v>K03361</v>
      </c>
      <c r="I349">
        <f>'2020_1-4-5_Download'!E355</f>
        <v>1048</v>
      </c>
      <c r="J349">
        <f t="shared" si="5"/>
        <v>1048</v>
      </c>
    </row>
    <row r="350" spans="1:10" hidden="1" x14ac:dyDescent="0.25">
      <c r="A350">
        <f>'2020_1-4-5_Download'!B356</f>
        <v>3</v>
      </c>
      <c r="B350">
        <f>'2020_1-4-5_Download'!D356</f>
        <v>2014</v>
      </c>
      <c r="C350" t="str">
        <f>'2020_1-4-5_Download'!C356</f>
        <v>Statistische Region Lüneburg</v>
      </c>
      <c r="D350" s="99" t="str">
        <f>'2020_1-4-5_Download'!$E$6</f>
        <v>Zuzüge</v>
      </c>
      <c r="E350" s="99" t="str">
        <f>'2020_1-4-5_Download'!$E$7</f>
        <v>Insgesamt</v>
      </c>
      <c r="G350" t="s">
        <v>11</v>
      </c>
      <c r="H350" t="str">
        <f>VLOOKUP(A350,[2]Kreise!$A$2:$C$53,3,FALSE)</f>
        <v>K033</v>
      </c>
      <c r="I350">
        <f>'2020_1-4-5_Download'!E356</f>
        <v>17633</v>
      </c>
      <c r="J350">
        <f t="shared" si="5"/>
        <v>17633</v>
      </c>
    </row>
    <row r="351" spans="1:10" hidden="1" x14ac:dyDescent="0.25">
      <c r="A351">
        <f>'2020_1-4-5_Download'!B357</f>
        <v>401</v>
      </c>
      <c r="B351">
        <f>'2020_1-4-5_Download'!D357</f>
        <v>2014</v>
      </c>
      <c r="C351" t="str">
        <f>'2020_1-4-5_Download'!C357</f>
        <v>Delmenhorst  Stadt</v>
      </c>
      <c r="D351" s="99" t="str">
        <f>'2020_1-4-5_Download'!$E$6</f>
        <v>Zuzüge</v>
      </c>
      <c r="E351" s="99" t="str">
        <f>'2020_1-4-5_Download'!$E$7</f>
        <v>Insgesamt</v>
      </c>
      <c r="G351" t="s">
        <v>11</v>
      </c>
      <c r="H351" t="str">
        <f>VLOOKUP(A351,[2]Kreise!$A$2:$C$53,3,FALSE)</f>
        <v>K03401</v>
      </c>
      <c r="I351">
        <f>'2020_1-4-5_Download'!E357</f>
        <v>1383</v>
      </c>
      <c r="J351">
        <f t="shared" si="5"/>
        <v>1383</v>
      </c>
    </row>
    <row r="352" spans="1:10" hidden="1" x14ac:dyDescent="0.25">
      <c r="A352">
        <f>'2020_1-4-5_Download'!B358</f>
        <v>402</v>
      </c>
      <c r="B352">
        <f>'2020_1-4-5_Download'!D358</f>
        <v>2014</v>
      </c>
      <c r="C352" t="str">
        <f>'2020_1-4-5_Download'!C358</f>
        <v>Emden  Stadt</v>
      </c>
      <c r="D352" s="99" t="str">
        <f>'2020_1-4-5_Download'!$E$6</f>
        <v>Zuzüge</v>
      </c>
      <c r="E352" s="99" t="str">
        <f>'2020_1-4-5_Download'!$E$7</f>
        <v>Insgesamt</v>
      </c>
      <c r="G352" t="s">
        <v>11</v>
      </c>
      <c r="H352" t="str">
        <f>VLOOKUP(A352,[2]Kreise!$A$2:$C$53,3,FALSE)</f>
        <v>K03402</v>
      </c>
      <c r="I352">
        <f>'2020_1-4-5_Download'!E358</f>
        <v>642</v>
      </c>
      <c r="J352">
        <f t="shared" si="5"/>
        <v>642</v>
      </c>
    </row>
    <row r="353" spans="1:10" hidden="1" x14ac:dyDescent="0.25">
      <c r="A353">
        <f>'2020_1-4-5_Download'!B359</f>
        <v>403</v>
      </c>
      <c r="B353">
        <f>'2020_1-4-5_Download'!D359</f>
        <v>2014</v>
      </c>
      <c r="C353" t="str">
        <f>'2020_1-4-5_Download'!C359</f>
        <v>Oldenburg(Oldb)  Stadt</v>
      </c>
      <c r="D353" s="99" t="str">
        <f>'2020_1-4-5_Download'!$E$6</f>
        <v>Zuzüge</v>
      </c>
      <c r="E353" s="99" t="str">
        <f>'2020_1-4-5_Download'!$E$7</f>
        <v>Insgesamt</v>
      </c>
      <c r="G353" t="s">
        <v>11</v>
      </c>
      <c r="H353" t="str">
        <f>VLOOKUP(A353,[2]Kreise!$A$2:$C$53,3,FALSE)</f>
        <v>K03403</v>
      </c>
      <c r="I353">
        <f>'2020_1-4-5_Download'!E359</f>
        <v>1616</v>
      </c>
      <c r="J353">
        <f t="shared" si="5"/>
        <v>1616</v>
      </c>
    </row>
    <row r="354" spans="1:10" hidden="1" x14ac:dyDescent="0.25">
      <c r="A354">
        <f>'2020_1-4-5_Download'!B360</f>
        <v>404</v>
      </c>
      <c r="B354">
        <f>'2020_1-4-5_Download'!D360</f>
        <v>2014</v>
      </c>
      <c r="C354" t="str">
        <f>'2020_1-4-5_Download'!C360</f>
        <v>Osnabrück  Stadt</v>
      </c>
      <c r="D354" s="99" t="str">
        <f>'2020_1-4-5_Download'!$E$6</f>
        <v>Zuzüge</v>
      </c>
      <c r="E354" s="99" t="str">
        <f>'2020_1-4-5_Download'!$E$7</f>
        <v>Insgesamt</v>
      </c>
      <c r="G354" t="s">
        <v>11</v>
      </c>
      <c r="H354" t="str">
        <f>VLOOKUP(A354,[2]Kreise!$A$2:$C$53,3,FALSE)</f>
        <v>K03404</v>
      </c>
      <c r="I354">
        <f>'2020_1-4-5_Download'!E360</f>
        <v>2537</v>
      </c>
      <c r="J354">
        <f t="shared" si="5"/>
        <v>2537</v>
      </c>
    </row>
    <row r="355" spans="1:10" hidden="1" x14ac:dyDescent="0.25">
      <c r="A355">
        <f>'2020_1-4-5_Download'!B361</f>
        <v>405</v>
      </c>
      <c r="B355">
        <f>'2020_1-4-5_Download'!D361</f>
        <v>2014</v>
      </c>
      <c r="C355" t="str">
        <f>'2020_1-4-5_Download'!C361</f>
        <v>Wilhelmshaven  Stadt</v>
      </c>
      <c r="D355" s="99" t="str">
        <f>'2020_1-4-5_Download'!$E$6</f>
        <v>Zuzüge</v>
      </c>
      <c r="E355" s="99" t="str">
        <f>'2020_1-4-5_Download'!$E$7</f>
        <v>Insgesamt</v>
      </c>
      <c r="G355" t="s">
        <v>11</v>
      </c>
      <c r="H355" t="str">
        <f>VLOOKUP(A355,[2]Kreise!$A$2:$C$53,3,FALSE)</f>
        <v>K03405</v>
      </c>
      <c r="I355">
        <f>'2020_1-4-5_Download'!E361</f>
        <v>919</v>
      </c>
      <c r="J355">
        <f t="shared" si="5"/>
        <v>919</v>
      </c>
    </row>
    <row r="356" spans="1:10" hidden="1" x14ac:dyDescent="0.25">
      <c r="A356">
        <f>'2020_1-4-5_Download'!B362</f>
        <v>451</v>
      </c>
      <c r="B356">
        <f>'2020_1-4-5_Download'!D362</f>
        <v>2014</v>
      </c>
      <c r="C356" t="str">
        <f>'2020_1-4-5_Download'!C362</f>
        <v>Ammerland</v>
      </c>
      <c r="D356" s="99" t="str">
        <f>'2020_1-4-5_Download'!$E$6</f>
        <v>Zuzüge</v>
      </c>
      <c r="E356" s="99" t="str">
        <f>'2020_1-4-5_Download'!$E$7</f>
        <v>Insgesamt</v>
      </c>
      <c r="G356" t="s">
        <v>11</v>
      </c>
      <c r="H356" t="str">
        <f>VLOOKUP(A356,[2]Kreise!$A$2:$C$53,3,FALSE)</f>
        <v>K03451</v>
      </c>
      <c r="I356">
        <f>'2020_1-4-5_Download'!E362</f>
        <v>1554</v>
      </c>
      <c r="J356">
        <f t="shared" si="5"/>
        <v>1554</v>
      </c>
    </row>
    <row r="357" spans="1:10" hidden="1" x14ac:dyDescent="0.25">
      <c r="A357">
        <f>'2020_1-4-5_Download'!B363</f>
        <v>452</v>
      </c>
      <c r="B357">
        <f>'2020_1-4-5_Download'!D363</f>
        <v>2014</v>
      </c>
      <c r="C357" t="str">
        <f>'2020_1-4-5_Download'!C363</f>
        <v>Aurich</v>
      </c>
      <c r="D357" s="99" t="str">
        <f>'2020_1-4-5_Download'!$E$6</f>
        <v>Zuzüge</v>
      </c>
      <c r="E357" s="99" t="str">
        <f>'2020_1-4-5_Download'!$E$7</f>
        <v>Insgesamt</v>
      </c>
      <c r="G357" t="s">
        <v>11</v>
      </c>
      <c r="H357" t="str">
        <f>VLOOKUP(A357,[2]Kreise!$A$2:$C$53,3,FALSE)</f>
        <v>K03452</v>
      </c>
      <c r="I357">
        <f>'2020_1-4-5_Download'!E363</f>
        <v>1830</v>
      </c>
      <c r="J357">
        <f t="shared" si="5"/>
        <v>1830</v>
      </c>
    </row>
    <row r="358" spans="1:10" hidden="1" x14ac:dyDescent="0.25">
      <c r="A358">
        <f>'2020_1-4-5_Download'!B364</f>
        <v>453</v>
      </c>
      <c r="B358">
        <f>'2020_1-4-5_Download'!D364</f>
        <v>2014</v>
      </c>
      <c r="C358" t="str">
        <f>'2020_1-4-5_Download'!C364</f>
        <v>Cloppenburg</v>
      </c>
      <c r="D358" s="99" t="str">
        <f>'2020_1-4-5_Download'!$E$6</f>
        <v>Zuzüge</v>
      </c>
      <c r="E358" s="99" t="str">
        <f>'2020_1-4-5_Download'!$E$7</f>
        <v>Insgesamt</v>
      </c>
      <c r="G358" t="s">
        <v>11</v>
      </c>
      <c r="H358" t="str">
        <f>VLOOKUP(A358,[2]Kreise!$A$2:$C$53,3,FALSE)</f>
        <v>K03453</v>
      </c>
      <c r="I358">
        <f>'2020_1-4-5_Download'!E364</f>
        <v>9007</v>
      </c>
      <c r="J358">
        <f t="shared" si="5"/>
        <v>9007</v>
      </c>
    </row>
    <row r="359" spans="1:10" hidden="1" x14ac:dyDescent="0.25">
      <c r="A359">
        <f>'2020_1-4-5_Download'!B365</f>
        <v>454</v>
      </c>
      <c r="B359">
        <f>'2020_1-4-5_Download'!D365</f>
        <v>2014</v>
      </c>
      <c r="C359" t="str">
        <f>'2020_1-4-5_Download'!C365</f>
        <v>Emsland</v>
      </c>
      <c r="D359" s="99" t="str">
        <f>'2020_1-4-5_Download'!$E$6</f>
        <v>Zuzüge</v>
      </c>
      <c r="E359" s="99" t="str">
        <f>'2020_1-4-5_Download'!$E$7</f>
        <v>Insgesamt</v>
      </c>
      <c r="G359" t="s">
        <v>11</v>
      </c>
      <c r="H359" t="str">
        <f>VLOOKUP(A359,[2]Kreise!$A$2:$C$53,3,FALSE)</f>
        <v>K03454</v>
      </c>
      <c r="I359">
        <f>'2020_1-4-5_Download'!E365</f>
        <v>6918</v>
      </c>
      <c r="J359">
        <f t="shared" si="5"/>
        <v>6918</v>
      </c>
    </row>
    <row r="360" spans="1:10" hidden="1" x14ac:dyDescent="0.25">
      <c r="A360">
        <f>'2020_1-4-5_Download'!B366</f>
        <v>455</v>
      </c>
      <c r="B360">
        <f>'2020_1-4-5_Download'!D366</f>
        <v>2014</v>
      </c>
      <c r="C360" t="str">
        <f>'2020_1-4-5_Download'!C366</f>
        <v>Friesland</v>
      </c>
      <c r="D360" s="99" t="str">
        <f>'2020_1-4-5_Download'!$E$6</f>
        <v>Zuzüge</v>
      </c>
      <c r="E360" s="99" t="str">
        <f>'2020_1-4-5_Download'!$E$7</f>
        <v>Insgesamt</v>
      </c>
      <c r="G360" t="s">
        <v>11</v>
      </c>
      <c r="H360" t="str">
        <f>VLOOKUP(A360,[2]Kreise!$A$2:$C$53,3,FALSE)</f>
        <v>K03455</v>
      </c>
      <c r="I360">
        <f>'2020_1-4-5_Download'!E366</f>
        <v>516</v>
      </c>
      <c r="J360">
        <f t="shared" si="5"/>
        <v>516</v>
      </c>
    </row>
    <row r="361" spans="1:10" hidden="1" x14ac:dyDescent="0.25">
      <c r="A361">
        <f>'2020_1-4-5_Download'!B367</f>
        <v>456</v>
      </c>
      <c r="B361">
        <f>'2020_1-4-5_Download'!D367</f>
        <v>2014</v>
      </c>
      <c r="C361" t="str">
        <f>'2020_1-4-5_Download'!C367</f>
        <v>Grafschaft Bentheim</v>
      </c>
      <c r="D361" s="99" t="str">
        <f>'2020_1-4-5_Download'!$E$6</f>
        <v>Zuzüge</v>
      </c>
      <c r="E361" s="99" t="str">
        <f>'2020_1-4-5_Download'!$E$7</f>
        <v>Insgesamt</v>
      </c>
      <c r="G361" t="s">
        <v>11</v>
      </c>
      <c r="H361" t="str">
        <f>VLOOKUP(A361,[2]Kreise!$A$2:$C$53,3,FALSE)</f>
        <v>K03456</v>
      </c>
      <c r="I361">
        <f>'2020_1-4-5_Download'!E367</f>
        <v>2017</v>
      </c>
      <c r="J361">
        <f t="shared" si="5"/>
        <v>2017</v>
      </c>
    </row>
    <row r="362" spans="1:10" hidden="1" x14ac:dyDescent="0.25">
      <c r="A362">
        <f>'2020_1-4-5_Download'!B368</f>
        <v>457</v>
      </c>
      <c r="B362">
        <f>'2020_1-4-5_Download'!D368</f>
        <v>2014</v>
      </c>
      <c r="C362" t="str">
        <f>'2020_1-4-5_Download'!C368</f>
        <v>Leer</v>
      </c>
      <c r="D362" s="99" t="str">
        <f>'2020_1-4-5_Download'!$E$6</f>
        <v>Zuzüge</v>
      </c>
      <c r="E362" s="99" t="str">
        <f>'2020_1-4-5_Download'!$E$7</f>
        <v>Insgesamt</v>
      </c>
      <c r="G362" t="s">
        <v>11</v>
      </c>
      <c r="H362" t="str">
        <f>VLOOKUP(A362,[2]Kreise!$A$2:$C$53,3,FALSE)</f>
        <v>K03457</v>
      </c>
      <c r="I362">
        <f>'2020_1-4-5_Download'!E368</f>
        <v>1758</v>
      </c>
      <c r="J362">
        <f t="shared" si="5"/>
        <v>1758</v>
      </c>
    </row>
    <row r="363" spans="1:10" hidden="1" x14ac:dyDescent="0.25">
      <c r="A363">
        <f>'2020_1-4-5_Download'!B369</f>
        <v>458</v>
      </c>
      <c r="B363">
        <f>'2020_1-4-5_Download'!D369</f>
        <v>2014</v>
      </c>
      <c r="C363" t="str">
        <f>'2020_1-4-5_Download'!C369</f>
        <v>Oldenburg</v>
      </c>
      <c r="D363" s="99" t="str">
        <f>'2020_1-4-5_Download'!$E$6</f>
        <v>Zuzüge</v>
      </c>
      <c r="E363" s="99" t="str">
        <f>'2020_1-4-5_Download'!$E$7</f>
        <v>Insgesamt</v>
      </c>
      <c r="G363" t="s">
        <v>11</v>
      </c>
      <c r="H363" t="str">
        <f>VLOOKUP(A363,[2]Kreise!$A$2:$C$53,3,FALSE)</f>
        <v>K03458</v>
      </c>
      <c r="I363">
        <f>'2020_1-4-5_Download'!E369</f>
        <v>5050</v>
      </c>
      <c r="J363">
        <f t="shared" si="5"/>
        <v>5050</v>
      </c>
    </row>
    <row r="364" spans="1:10" hidden="1" x14ac:dyDescent="0.25">
      <c r="A364">
        <f>'2020_1-4-5_Download'!B370</f>
        <v>459</v>
      </c>
      <c r="B364">
        <f>'2020_1-4-5_Download'!D370</f>
        <v>2014</v>
      </c>
      <c r="C364" t="str">
        <f>'2020_1-4-5_Download'!C370</f>
        <v>Osnabrück</v>
      </c>
      <c r="D364" s="99" t="str">
        <f>'2020_1-4-5_Download'!$E$6</f>
        <v>Zuzüge</v>
      </c>
      <c r="E364" s="99" t="str">
        <f>'2020_1-4-5_Download'!$E$7</f>
        <v>Insgesamt</v>
      </c>
      <c r="G364" t="s">
        <v>11</v>
      </c>
      <c r="H364" t="str">
        <f>VLOOKUP(A364,[2]Kreise!$A$2:$C$53,3,FALSE)</f>
        <v>K03459</v>
      </c>
      <c r="I364">
        <f>'2020_1-4-5_Download'!E370</f>
        <v>10077</v>
      </c>
      <c r="J364">
        <f t="shared" si="5"/>
        <v>10077</v>
      </c>
    </row>
    <row r="365" spans="1:10" hidden="1" x14ac:dyDescent="0.25">
      <c r="A365">
        <f>'2020_1-4-5_Download'!B371</f>
        <v>460</v>
      </c>
      <c r="B365">
        <f>'2020_1-4-5_Download'!D371</f>
        <v>2014</v>
      </c>
      <c r="C365" t="str">
        <f>'2020_1-4-5_Download'!C371</f>
        <v>Vechta</v>
      </c>
      <c r="D365" s="99" t="str">
        <f>'2020_1-4-5_Download'!$E$6</f>
        <v>Zuzüge</v>
      </c>
      <c r="E365" s="99" t="str">
        <f>'2020_1-4-5_Download'!$E$7</f>
        <v>Insgesamt</v>
      </c>
      <c r="G365" t="s">
        <v>11</v>
      </c>
      <c r="H365" t="str">
        <f>VLOOKUP(A365,[2]Kreise!$A$2:$C$53,3,FALSE)</f>
        <v>K03460</v>
      </c>
      <c r="I365">
        <f>'2020_1-4-5_Download'!E371</f>
        <v>6516</v>
      </c>
      <c r="J365">
        <f t="shared" si="5"/>
        <v>6516</v>
      </c>
    </row>
    <row r="366" spans="1:10" hidden="1" x14ac:dyDescent="0.25">
      <c r="A366">
        <f>'2020_1-4-5_Download'!B372</f>
        <v>461</v>
      </c>
      <c r="B366">
        <f>'2020_1-4-5_Download'!D372</f>
        <v>2014</v>
      </c>
      <c r="C366" t="str">
        <f>'2020_1-4-5_Download'!C372</f>
        <v>Wesermarsch</v>
      </c>
      <c r="D366" s="99" t="str">
        <f>'2020_1-4-5_Download'!$E$6</f>
        <v>Zuzüge</v>
      </c>
      <c r="E366" s="99" t="str">
        <f>'2020_1-4-5_Download'!$E$7</f>
        <v>Insgesamt</v>
      </c>
      <c r="G366" t="s">
        <v>11</v>
      </c>
      <c r="H366" t="str">
        <f>VLOOKUP(A366,[2]Kreise!$A$2:$C$53,3,FALSE)</f>
        <v>K03461</v>
      </c>
      <c r="I366">
        <f>'2020_1-4-5_Download'!E372</f>
        <v>1012</v>
      </c>
      <c r="J366">
        <f t="shared" si="5"/>
        <v>1012</v>
      </c>
    </row>
    <row r="367" spans="1:10" hidden="1" x14ac:dyDescent="0.25">
      <c r="A367">
        <f>'2020_1-4-5_Download'!B373</f>
        <v>462</v>
      </c>
      <c r="B367">
        <f>'2020_1-4-5_Download'!D373</f>
        <v>2014</v>
      </c>
      <c r="C367" t="str">
        <f>'2020_1-4-5_Download'!C373</f>
        <v>Wittmund</v>
      </c>
      <c r="D367" s="99" t="str">
        <f>'2020_1-4-5_Download'!$E$6</f>
        <v>Zuzüge</v>
      </c>
      <c r="E367" s="99" t="str">
        <f>'2020_1-4-5_Download'!$E$7</f>
        <v>Insgesamt</v>
      </c>
      <c r="G367" t="s">
        <v>11</v>
      </c>
      <c r="H367" t="str">
        <f>VLOOKUP(A367,[2]Kreise!$A$2:$C$53,3,FALSE)</f>
        <v>K03462</v>
      </c>
      <c r="I367">
        <f>'2020_1-4-5_Download'!E373</f>
        <v>614</v>
      </c>
      <c r="J367">
        <f t="shared" si="5"/>
        <v>614</v>
      </c>
    </row>
    <row r="368" spans="1:10" hidden="1" x14ac:dyDescent="0.25">
      <c r="A368">
        <f>'2020_1-4-5_Download'!B374</f>
        <v>4</v>
      </c>
      <c r="B368">
        <f>'2020_1-4-5_Download'!D374</f>
        <v>2014</v>
      </c>
      <c r="C368" t="str">
        <f>'2020_1-4-5_Download'!C374</f>
        <v>Statistische Region Weser-Ems</v>
      </c>
      <c r="D368" s="99" t="str">
        <f>'2020_1-4-5_Download'!$E$6</f>
        <v>Zuzüge</v>
      </c>
      <c r="E368" s="99" t="str">
        <f>'2020_1-4-5_Download'!$E$7</f>
        <v>Insgesamt</v>
      </c>
      <c r="G368" t="s">
        <v>11</v>
      </c>
      <c r="H368" t="str">
        <f>VLOOKUP(A368,[2]Kreise!$A$2:$C$53,3,FALSE)</f>
        <v>K034</v>
      </c>
      <c r="I368">
        <f>'2020_1-4-5_Download'!E374</f>
        <v>53966</v>
      </c>
      <c r="J368">
        <f t="shared" si="5"/>
        <v>53966</v>
      </c>
    </row>
    <row r="369" spans="1:10" hidden="1" x14ac:dyDescent="0.25">
      <c r="A369">
        <f>'2020_1-4-5_Download'!B375</f>
        <v>0</v>
      </c>
      <c r="B369">
        <f>'2020_1-4-5_Download'!D375</f>
        <v>2014</v>
      </c>
      <c r="C369" t="str">
        <f>'2020_1-4-5_Download'!C375</f>
        <v>Niedersachsen</v>
      </c>
      <c r="D369" s="99" t="str">
        <f>'2020_1-4-5_Download'!$E$6</f>
        <v>Zuzüge</v>
      </c>
      <c r="E369" s="99" t="str">
        <f>'2020_1-4-5_Download'!$E$7</f>
        <v>Insgesamt</v>
      </c>
      <c r="G369" t="s">
        <v>11</v>
      </c>
      <c r="H369" t="str">
        <f>VLOOKUP(A369,[2]Kreise!$A$2:$C$53,3,FALSE)</f>
        <v>K030</v>
      </c>
      <c r="I369">
        <f>'2020_1-4-5_Download'!E375</f>
        <v>139181</v>
      </c>
      <c r="J369">
        <f t="shared" si="5"/>
        <v>139181</v>
      </c>
    </row>
    <row r="370" spans="1:10" hidden="1" x14ac:dyDescent="0.25">
      <c r="A370">
        <f>'2020_1-4-5_Download'!B376</f>
        <v>101</v>
      </c>
      <c r="B370">
        <f>'2020_1-4-5_Download'!D376</f>
        <v>2013</v>
      </c>
      <c r="C370" t="str">
        <f>'2020_1-4-5_Download'!C376</f>
        <v>Braunschweig  Stadt</v>
      </c>
      <c r="D370" s="99" t="str">
        <f>'2020_1-4-5_Download'!$E$6</f>
        <v>Zuzüge</v>
      </c>
      <c r="E370" s="99" t="str">
        <f>'2020_1-4-5_Download'!$E$7</f>
        <v>Insgesamt</v>
      </c>
      <c r="G370" t="s">
        <v>11</v>
      </c>
      <c r="H370" t="str">
        <f>VLOOKUP(A370,[2]Kreise!$A$2:$C$53,3,FALSE)</f>
        <v>K03101</v>
      </c>
      <c r="I370">
        <f>'2020_1-4-5_Download'!E376</f>
        <v>7698</v>
      </c>
      <c r="J370">
        <f t="shared" si="5"/>
        <v>7698</v>
      </c>
    </row>
    <row r="371" spans="1:10" hidden="1" x14ac:dyDescent="0.25">
      <c r="A371">
        <f>'2020_1-4-5_Download'!B377</f>
        <v>102</v>
      </c>
      <c r="B371">
        <f>'2020_1-4-5_Download'!D377</f>
        <v>2013</v>
      </c>
      <c r="C371" t="str">
        <f>'2020_1-4-5_Download'!C377</f>
        <v>Salzgitter  Stadt</v>
      </c>
      <c r="D371" s="99" t="str">
        <f>'2020_1-4-5_Download'!$E$6</f>
        <v>Zuzüge</v>
      </c>
      <c r="E371" s="99" t="str">
        <f>'2020_1-4-5_Download'!$E$7</f>
        <v>Insgesamt</v>
      </c>
      <c r="G371" t="s">
        <v>11</v>
      </c>
      <c r="H371" t="str">
        <f>VLOOKUP(A371,[2]Kreise!$A$2:$C$53,3,FALSE)</f>
        <v>K03102</v>
      </c>
      <c r="I371">
        <f>'2020_1-4-5_Download'!E377</f>
        <v>974</v>
      </c>
      <c r="J371">
        <f t="shared" si="5"/>
        <v>974</v>
      </c>
    </row>
    <row r="372" spans="1:10" hidden="1" x14ac:dyDescent="0.25">
      <c r="A372">
        <f>'2020_1-4-5_Download'!B378</f>
        <v>103</v>
      </c>
      <c r="B372">
        <f>'2020_1-4-5_Download'!D378</f>
        <v>2013</v>
      </c>
      <c r="C372" t="str">
        <f>'2020_1-4-5_Download'!C378</f>
        <v>Wolfsburg  Stadt</v>
      </c>
      <c r="D372" s="99" t="str">
        <f>'2020_1-4-5_Download'!$E$6</f>
        <v>Zuzüge</v>
      </c>
      <c r="E372" s="99" t="str">
        <f>'2020_1-4-5_Download'!$E$7</f>
        <v>Insgesamt</v>
      </c>
      <c r="G372" t="s">
        <v>11</v>
      </c>
      <c r="H372" t="str">
        <f>VLOOKUP(A372,[2]Kreise!$A$2:$C$53,3,FALSE)</f>
        <v>K03103</v>
      </c>
      <c r="I372">
        <f>'2020_1-4-5_Download'!E378</f>
        <v>2146</v>
      </c>
      <c r="J372">
        <f t="shared" si="5"/>
        <v>2146</v>
      </c>
    </row>
    <row r="373" spans="1:10" hidden="1" x14ac:dyDescent="0.25">
      <c r="A373">
        <f>'2020_1-4-5_Download'!B379</f>
        <v>151</v>
      </c>
      <c r="B373">
        <f>'2020_1-4-5_Download'!D379</f>
        <v>2013</v>
      </c>
      <c r="C373" t="str">
        <f>'2020_1-4-5_Download'!C379</f>
        <v>Gifhorn</v>
      </c>
      <c r="D373" s="99" t="str">
        <f>'2020_1-4-5_Download'!$E$6</f>
        <v>Zuzüge</v>
      </c>
      <c r="E373" s="99" t="str">
        <f>'2020_1-4-5_Download'!$E$7</f>
        <v>Insgesamt</v>
      </c>
      <c r="G373" t="s">
        <v>11</v>
      </c>
      <c r="H373" t="str">
        <f>VLOOKUP(A373,[2]Kreise!$A$2:$C$53,3,FALSE)</f>
        <v>K03151</v>
      </c>
      <c r="I373">
        <f>'2020_1-4-5_Download'!E379</f>
        <v>1038</v>
      </c>
      <c r="J373">
        <f t="shared" si="5"/>
        <v>1038</v>
      </c>
    </row>
    <row r="374" spans="1:10" hidden="1" x14ac:dyDescent="0.25">
      <c r="A374">
        <f>'2020_1-4-5_Download'!B380</f>
        <v>153</v>
      </c>
      <c r="B374">
        <f>'2020_1-4-5_Download'!D380</f>
        <v>2013</v>
      </c>
      <c r="C374" t="str">
        <f>'2020_1-4-5_Download'!C380</f>
        <v>Goslar</v>
      </c>
      <c r="D374" s="99" t="str">
        <f>'2020_1-4-5_Download'!$E$6</f>
        <v>Zuzüge</v>
      </c>
      <c r="E374" s="99" t="str">
        <f>'2020_1-4-5_Download'!$E$7</f>
        <v>Insgesamt</v>
      </c>
      <c r="G374" t="s">
        <v>11</v>
      </c>
      <c r="H374" t="str">
        <f>VLOOKUP(A374,[2]Kreise!$A$2:$C$53,3,FALSE)</f>
        <v>K03153</v>
      </c>
      <c r="I374">
        <f>'2020_1-4-5_Download'!E380</f>
        <v>1293</v>
      </c>
      <c r="J374">
        <f t="shared" si="5"/>
        <v>1293</v>
      </c>
    </row>
    <row r="375" spans="1:10" hidden="1" x14ac:dyDescent="0.25">
      <c r="A375">
        <f>'2020_1-4-5_Download'!B381</f>
        <v>154</v>
      </c>
      <c r="B375">
        <f>'2020_1-4-5_Download'!D381</f>
        <v>2013</v>
      </c>
      <c r="C375" t="str">
        <f>'2020_1-4-5_Download'!C381</f>
        <v>Helmstedt</v>
      </c>
      <c r="D375" s="99" t="str">
        <f>'2020_1-4-5_Download'!$E$6</f>
        <v>Zuzüge</v>
      </c>
      <c r="E375" s="99" t="str">
        <f>'2020_1-4-5_Download'!$E$7</f>
        <v>Insgesamt</v>
      </c>
      <c r="G375" t="s">
        <v>11</v>
      </c>
      <c r="H375" t="str">
        <f>VLOOKUP(A375,[2]Kreise!$A$2:$C$53,3,FALSE)</f>
        <v>K03154</v>
      </c>
      <c r="I375">
        <f>'2020_1-4-5_Download'!E381</f>
        <v>623</v>
      </c>
      <c r="J375">
        <f t="shared" si="5"/>
        <v>623</v>
      </c>
    </row>
    <row r="376" spans="1:10" hidden="1" x14ac:dyDescent="0.25">
      <c r="A376">
        <f>'2020_1-4-5_Download'!B382</f>
        <v>155</v>
      </c>
      <c r="B376">
        <f>'2020_1-4-5_Download'!D382</f>
        <v>2013</v>
      </c>
      <c r="C376" t="str">
        <f>'2020_1-4-5_Download'!C382</f>
        <v>Northeim</v>
      </c>
      <c r="D376" s="99" t="str">
        <f>'2020_1-4-5_Download'!$E$6</f>
        <v>Zuzüge</v>
      </c>
      <c r="E376" s="99" t="str">
        <f>'2020_1-4-5_Download'!$E$7</f>
        <v>Insgesamt</v>
      </c>
      <c r="G376" t="s">
        <v>11</v>
      </c>
      <c r="H376" t="str">
        <f>VLOOKUP(A376,[2]Kreise!$A$2:$C$53,3,FALSE)</f>
        <v>K03155</v>
      </c>
      <c r="I376">
        <f>'2020_1-4-5_Download'!E382</f>
        <v>629</v>
      </c>
      <c r="J376">
        <f t="shared" si="5"/>
        <v>629</v>
      </c>
    </row>
    <row r="377" spans="1:10" hidden="1" x14ac:dyDescent="0.25">
      <c r="A377">
        <f>'2020_1-4-5_Download'!B383</f>
        <v>157</v>
      </c>
      <c r="B377">
        <f>'2020_1-4-5_Download'!D383</f>
        <v>2013</v>
      </c>
      <c r="C377" t="str">
        <f>'2020_1-4-5_Download'!C383</f>
        <v>Peine</v>
      </c>
      <c r="D377" s="99" t="str">
        <f>'2020_1-4-5_Download'!$E$6</f>
        <v>Zuzüge</v>
      </c>
      <c r="E377" s="99" t="str">
        <f>'2020_1-4-5_Download'!$E$7</f>
        <v>Insgesamt</v>
      </c>
      <c r="G377" t="s">
        <v>11</v>
      </c>
      <c r="H377" t="str">
        <f>VLOOKUP(A377,[2]Kreise!$A$2:$C$53,3,FALSE)</f>
        <v>K03157</v>
      </c>
      <c r="I377">
        <f>'2020_1-4-5_Download'!E383</f>
        <v>693</v>
      </c>
      <c r="J377">
        <f t="shared" si="5"/>
        <v>693</v>
      </c>
    </row>
    <row r="378" spans="1:10" hidden="1" x14ac:dyDescent="0.25">
      <c r="A378">
        <f>'2020_1-4-5_Download'!B384</f>
        <v>158</v>
      </c>
      <c r="B378">
        <f>'2020_1-4-5_Download'!D384</f>
        <v>2013</v>
      </c>
      <c r="C378" t="str">
        <f>'2020_1-4-5_Download'!C384</f>
        <v>Wolfenbüttel</v>
      </c>
      <c r="D378" s="99" t="str">
        <f>'2020_1-4-5_Download'!$E$6</f>
        <v>Zuzüge</v>
      </c>
      <c r="E378" s="99" t="str">
        <f>'2020_1-4-5_Download'!$E$7</f>
        <v>Insgesamt</v>
      </c>
      <c r="G378" t="s">
        <v>11</v>
      </c>
      <c r="H378" t="str">
        <f>VLOOKUP(A378,[2]Kreise!$A$2:$C$53,3,FALSE)</f>
        <v>K03158</v>
      </c>
      <c r="I378">
        <f>'2020_1-4-5_Download'!E384</f>
        <v>698</v>
      </c>
      <c r="J378">
        <f t="shared" si="5"/>
        <v>698</v>
      </c>
    </row>
    <row r="379" spans="1:10" hidden="1" x14ac:dyDescent="0.25">
      <c r="A379">
        <f>'2020_1-4-5_Download'!B385</f>
        <v>159</v>
      </c>
      <c r="B379">
        <f>'2020_1-4-5_Download'!D385</f>
        <v>2013</v>
      </c>
      <c r="C379" t="str">
        <f>'2020_1-4-5_Download'!C385</f>
        <v>Göttingen</v>
      </c>
      <c r="D379" s="99" t="str">
        <f>'2020_1-4-5_Download'!$E$6</f>
        <v>Zuzüge</v>
      </c>
      <c r="E379" s="99" t="str">
        <f>'2020_1-4-5_Download'!$E$7</f>
        <v>Insgesamt</v>
      </c>
      <c r="G379" t="s">
        <v>11</v>
      </c>
      <c r="H379" t="str">
        <f>VLOOKUP(A379,[2]Kreise!$A$2:$C$53,3,FALSE)</f>
        <v>K03159</v>
      </c>
      <c r="I379">
        <f>'2020_1-4-5_Download'!E385</f>
        <v>10266</v>
      </c>
      <c r="J379">
        <f t="shared" si="5"/>
        <v>10266</v>
      </c>
    </row>
    <row r="380" spans="1:10" hidden="1" x14ac:dyDescent="0.25">
      <c r="A380">
        <f>'2020_1-4-5_Download'!B386</f>
        <v>1</v>
      </c>
      <c r="B380">
        <f>'2020_1-4-5_Download'!D386</f>
        <v>2013</v>
      </c>
      <c r="C380" t="str">
        <f>'2020_1-4-5_Download'!C386</f>
        <v>Statistische Region Braunschweig</v>
      </c>
      <c r="D380" s="99" t="str">
        <f>'2020_1-4-5_Download'!$E$6</f>
        <v>Zuzüge</v>
      </c>
      <c r="E380" s="99" t="str">
        <f>'2020_1-4-5_Download'!$E$7</f>
        <v>Insgesamt</v>
      </c>
      <c r="G380" t="s">
        <v>11</v>
      </c>
      <c r="H380" t="str">
        <f>VLOOKUP(A380,[2]Kreise!$A$2:$C$53,3,FALSE)</f>
        <v>K031</v>
      </c>
      <c r="I380">
        <f>'2020_1-4-5_Download'!E386</f>
        <v>26058</v>
      </c>
      <c r="J380">
        <f t="shared" si="5"/>
        <v>26058</v>
      </c>
    </row>
    <row r="381" spans="1:10" hidden="1" x14ac:dyDescent="0.25">
      <c r="A381">
        <f>'2020_1-4-5_Download'!B387</f>
        <v>241</v>
      </c>
      <c r="B381">
        <f>'2020_1-4-5_Download'!D387</f>
        <v>2013</v>
      </c>
      <c r="C381" t="str">
        <f>'2020_1-4-5_Download'!C387</f>
        <v>Hannover  Region</v>
      </c>
      <c r="D381" s="99" t="str">
        <f>'2020_1-4-5_Download'!$E$6</f>
        <v>Zuzüge</v>
      </c>
      <c r="E381" s="99" t="str">
        <f>'2020_1-4-5_Download'!$E$7</f>
        <v>Insgesamt</v>
      </c>
      <c r="G381" t="s">
        <v>11</v>
      </c>
      <c r="H381" t="str">
        <f>VLOOKUP(A381,[2]Kreise!$A$2:$C$53,3,FALSE)</f>
        <v>K03241</v>
      </c>
      <c r="I381">
        <f>'2020_1-4-5_Download'!E387</f>
        <v>14010</v>
      </c>
      <c r="J381">
        <f t="shared" si="5"/>
        <v>14010</v>
      </c>
    </row>
    <row r="382" spans="1:10" hidden="1" x14ac:dyDescent="0.25">
      <c r="A382">
        <f>'2020_1-4-5_Download'!B388</f>
        <v>241001</v>
      </c>
      <c r="B382">
        <f>'2020_1-4-5_Download'!D388</f>
        <v>2013</v>
      </c>
      <c r="C382" t="str">
        <f>'2020_1-4-5_Download'!C388</f>
        <v>dav. Hannover  Lhst.</v>
      </c>
      <c r="D382" s="99" t="str">
        <f>'2020_1-4-5_Download'!$E$6</f>
        <v>Zuzüge</v>
      </c>
      <c r="E382" s="99" t="str">
        <f>'2020_1-4-5_Download'!$E$7</f>
        <v>Insgesamt</v>
      </c>
      <c r="G382" t="s">
        <v>11</v>
      </c>
      <c r="H382" t="str">
        <f>VLOOKUP(A382,[2]Kreise!$A$2:$C$53,3,FALSE)</f>
        <v>K03241001</v>
      </c>
      <c r="I382">
        <f>'2020_1-4-5_Download'!E388</f>
        <v>8720</v>
      </c>
      <c r="J382">
        <f t="shared" si="5"/>
        <v>8720</v>
      </c>
    </row>
    <row r="383" spans="1:10" hidden="1" x14ac:dyDescent="0.25">
      <c r="A383">
        <f>'2020_1-4-5_Download'!B389</f>
        <v>241999</v>
      </c>
      <c r="B383">
        <f>'2020_1-4-5_Download'!D389</f>
        <v>2013</v>
      </c>
      <c r="C383" t="str">
        <f>'2020_1-4-5_Download'!C389</f>
        <v>dav. Hannover  Umland</v>
      </c>
      <c r="D383" s="99" t="str">
        <f>'2020_1-4-5_Download'!$E$6</f>
        <v>Zuzüge</v>
      </c>
      <c r="E383" s="99" t="str">
        <f>'2020_1-4-5_Download'!$E$7</f>
        <v>Insgesamt</v>
      </c>
      <c r="G383" t="s">
        <v>11</v>
      </c>
      <c r="H383" t="str">
        <f>VLOOKUP(A383,[2]Kreise!$A$2:$C$53,3,FALSE)</f>
        <v>K03241999</v>
      </c>
      <c r="I383">
        <f>'2020_1-4-5_Download'!E389</f>
        <v>5290</v>
      </c>
      <c r="J383">
        <f t="shared" si="5"/>
        <v>5290</v>
      </c>
    </row>
    <row r="384" spans="1:10" hidden="1" x14ac:dyDescent="0.25">
      <c r="A384">
        <f>'2020_1-4-5_Download'!B390</f>
        <v>251</v>
      </c>
      <c r="B384">
        <f>'2020_1-4-5_Download'!D390</f>
        <v>2013</v>
      </c>
      <c r="C384" t="str">
        <f>'2020_1-4-5_Download'!C390</f>
        <v>Diepholz</v>
      </c>
      <c r="D384" s="99" t="str">
        <f>'2020_1-4-5_Download'!$E$6</f>
        <v>Zuzüge</v>
      </c>
      <c r="E384" s="99" t="str">
        <f>'2020_1-4-5_Download'!$E$7</f>
        <v>Insgesamt</v>
      </c>
      <c r="G384" t="s">
        <v>11</v>
      </c>
      <c r="H384" t="str">
        <f>VLOOKUP(A384,[2]Kreise!$A$2:$C$53,3,FALSE)</f>
        <v>K03251</v>
      </c>
      <c r="I384">
        <f>'2020_1-4-5_Download'!E390</f>
        <v>3716</v>
      </c>
      <c r="J384">
        <f t="shared" si="5"/>
        <v>3716</v>
      </c>
    </row>
    <row r="385" spans="1:10" hidden="1" x14ac:dyDescent="0.25">
      <c r="A385">
        <f>'2020_1-4-5_Download'!B391</f>
        <v>252</v>
      </c>
      <c r="B385">
        <f>'2020_1-4-5_Download'!D391</f>
        <v>2013</v>
      </c>
      <c r="C385" t="str">
        <f>'2020_1-4-5_Download'!C391</f>
        <v>Hameln-Pyrmont</v>
      </c>
      <c r="D385" s="99" t="str">
        <f>'2020_1-4-5_Download'!$E$6</f>
        <v>Zuzüge</v>
      </c>
      <c r="E385" s="99" t="str">
        <f>'2020_1-4-5_Download'!$E$7</f>
        <v>Insgesamt</v>
      </c>
      <c r="G385" t="s">
        <v>11</v>
      </c>
      <c r="H385" t="str">
        <f>VLOOKUP(A385,[2]Kreise!$A$2:$C$53,3,FALSE)</f>
        <v>K03252</v>
      </c>
      <c r="I385">
        <f>'2020_1-4-5_Download'!E391</f>
        <v>1087</v>
      </c>
      <c r="J385">
        <f t="shared" si="5"/>
        <v>1087</v>
      </c>
    </row>
    <row r="386" spans="1:10" hidden="1" x14ac:dyDescent="0.25">
      <c r="A386">
        <f>'2020_1-4-5_Download'!B392</f>
        <v>254</v>
      </c>
      <c r="B386">
        <f>'2020_1-4-5_Download'!D392</f>
        <v>2013</v>
      </c>
      <c r="C386" t="str">
        <f>'2020_1-4-5_Download'!C392</f>
        <v>Hildesheim</v>
      </c>
      <c r="D386" s="99" t="str">
        <f>'2020_1-4-5_Download'!$E$6</f>
        <v>Zuzüge</v>
      </c>
      <c r="E386" s="99" t="str">
        <f>'2020_1-4-5_Download'!$E$7</f>
        <v>Insgesamt</v>
      </c>
      <c r="G386" t="s">
        <v>11</v>
      </c>
      <c r="H386" t="str">
        <f>VLOOKUP(A386,[2]Kreise!$A$2:$C$53,3,FALSE)</f>
        <v>K03254</v>
      </c>
      <c r="I386">
        <f>'2020_1-4-5_Download'!E392</f>
        <v>2077</v>
      </c>
      <c r="J386">
        <f t="shared" si="5"/>
        <v>2077</v>
      </c>
    </row>
    <row r="387" spans="1:10" hidden="1" x14ac:dyDescent="0.25">
      <c r="A387">
        <f>'2020_1-4-5_Download'!B393</f>
        <v>255</v>
      </c>
      <c r="B387">
        <f>'2020_1-4-5_Download'!D393</f>
        <v>2013</v>
      </c>
      <c r="C387" t="str">
        <f>'2020_1-4-5_Download'!C393</f>
        <v>Holzminden</v>
      </c>
      <c r="D387" s="99" t="str">
        <f>'2020_1-4-5_Download'!$E$6</f>
        <v>Zuzüge</v>
      </c>
      <c r="E387" s="99" t="str">
        <f>'2020_1-4-5_Download'!$E$7</f>
        <v>Insgesamt</v>
      </c>
      <c r="G387" t="s">
        <v>11</v>
      </c>
      <c r="H387" t="str">
        <f>VLOOKUP(A387,[2]Kreise!$A$2:$C$53,3,FALSE)</f>
        <v>K03255</v>
      </c>
      <c r="I387">
        <f>'2020_1-4-5_Download'!E393</f>
        <v>353</v>
      </c>
      <c r="J387">
        <f t="shared" ref="J387:J450" si="6">I387</f>
        <v>353</v>
      </c>
    </row>
    <row r="388" spans="1:10" hidden="1" x14ac:dyDescent="0.25">
      <c r="A388">
        <f>'2020_1-4-5_Download'!B394</f>
        <v>256</v>
      </c>
      <c r="B388">
        <f>'2020_1-4-5_Download'!D394</f>
        <v>2013</v>
      </c>
      <c r="C388" t="str">
        <f>'2020_1-4-5_Download'!C394</f>
        <v>Nienburg (Weser)</v>
      </c>
      <c r="D388" s="99" t="str">
        <f>'2020_1-4-5_Download'!$E$6</f>
        <v>Zuzüge</v>
      </c>
      <c r="E388" s="99" t="str">
        <f>'2020_1-4-5_Download'!$E$7</f>
        <v>Insgesamt</v>
      </c>
      <c r="G388" t="s">
        <v>11</v>
      </c>
      <c r="H388" t="str">
        <f>VLOOKUP(A388,[2]Kreise!$A$2:$C$53,3,FALSE)</f>
        <v>K03256</v>
      </c>
      <c r="I388">
        <f>'2020_1-4-5_Download'!E394</f>
        <v>2716</v>
      </c>
      <c r="J388">
        <f t="shared" si="6"/>
        <v>2716</v>
      </c>
    </row>
    <row r="389" spans="1:10" hidden="1" x14ac:dyDescent="0.25">
      <c r="A389">
        <f>'2020_1-4-5_Download'!B395</f>
        <v>257</v>
      </c>
      <c r="B389">
        <f>'2020_1-4-5_Download'!D395</f>
        <v>2013</v>
      </c>
      <c r="C389" t="str">
        <f>'2020_1-4-5_Download'!C395</f>
        <v>Schaumburg</v>
      </c>
      <c r="D389" s="99" t="str">
        <f>'2020_1-4-5_Download'!$E$6</f>
        <v>Zuzüge</v>
      </c>
      <c r="E389" s="99" t="str">
        <f>'2020_1-4-5_Download'!$E$7</f>
        <v>Insgesamt</v>
      </c>
      <c r="G389" t="s">
        <v>11</v>
      </c>
      <c r="H389" t="str">
        <f>VLOOKUP(A389,[2]Kreise!$A$2:$C$53,3,FALSE)</f>
        <v>K03257</v>
      </c>
      <c r="I389">
        <f>'2020_1-4-5_Download'!E395</f>
        <v>1026</v>
      </c>
      <c r="J389">
        <f t="shared" si="6"/>
        <v>1026</v>
      </c>
    </row>
    <row r="390" spans="1:10" hidden="1" x14ac:dyDescent="0.25">
      <c r="A390">
        <f>'2020_1-4-5_Download'!B396</f>
        <v>2</v>
      </c>
      <c r="B390">
        <f>'2020_1-4-5_Download'!D396</f>
        <v>2013</v>
      </c>
      <c r="C390" t="str">
        <f>'2020_1-4-5_Download'!C396</f>
        <v>Statistische Region Hannover</v>
      </c>
      <c r="D390" s="99" t="str">
        <f>'2020_1-4-5_Download'!$E$6</f>
        <v>Zuzüge</v>
      </c>
      <c r="E390" s="99" t="str">
        <f>'2020_1-4-5_Download'!$E$7</f>
        <v>Insgesamt</v>
      </c>
      <c r="G390" t="s">
        <v>11</v>
      </c>
      <c r="H390" t="str">
        <f>VLOOKUP(A390,[2]Kreise!$A$2:$C$53,3,FALSE)</f>
        <v>K032</v>
      </c>
      <c r="I390">
        <f>'2020_1-4-5_Download'!E396</f>
        <v>24985</v>
      </c>
      <c r="J390">
        <f t="shared" si="6"/>
        <v>24985</v>
      </c>
    </row>
    <row r="391" spans="1:10" hidden="1" x14ac:dyDescent="0.25">
      <c r="A391">
        <f>'2020_1-4-5_Download'!B397</f>
        <v>351</v>
      </c>
      <c r="B391">
        <f>'2020_1-4-5_Download'!D397</f>
        <v>2013</v>
      </c>
      <c r="C391" t="str">
        <f>'2020_1-4-5_Download'!C397</f>
        <v>Celle</v>
      </c>
      <c r="D391" s="99" t="str">
        <f>'2020_1-4-5_Download'!$E$6</f>
        <v>Zuzüge</v>
      </c>
      <c r="E391" s="99" t="str">
        <f>'2020_1-4-5_Download'!$E$7</f>
        <v>Insgesamt</v>
      </c>
      <c r="G391" t="s">
        <v>11</v>
      </c>
      <c r="H391" t="str">
        <f>VLOOKUP(A391,[2]Kreise!$A$2:$C$53,3,FALSE)</f>
        <v>K03351</v>
      </c>
      <c r="I391">
        <f>'2020_1-4-5_Download'!E397</f>
        <v>1153</v>
      </c>
      <c r="J391">
        <f t="shared" si="6"/>
        <v>1153</v>
      </c>
    </row>
    <row r="392" spans="1:10" hidden="1" x14ac:dyDescent="0.25">
      <c r="A392">
        <f>'2020_1-4-5_Download'!B398</f>
        <v>352</v>
      </c>
      <c r="B392">
        <f>'2020_1-4-5_Download'!D398</f>
        <v>2013</v>
      </c>
      <c r="C392" t="str">
        <f>'2020_1-4-5_Download'!C398</f>
        <v>Cuxhaven</v>
      </c>
      <c r="D392" s="99" t="str">
        <f>'2020_1-4-5_Download'!$E$6</f>
        <v>Zuzüge</v>
      </c>
      <c r="E392" s="99" t="str">
        <f>'2020_1-4-5_Download'!$E$7</f>
        <v>Insgesamt</v>
      </c>
      <c r="G392" t="s">
        <v>11</v>
      </c>
      <c r="H392" t="str">
        <f>VLOOKUP(A392,[2]Kreise!$A$2:$C$53,3,FALSE)</f>
        <v>K03352</v>
      </c>
      <c r="I392">
        <f>'2020_1-4-5_Download'!E398</f>
        <v>1288</v>
      </c>
      <c r="J392">
        <f t="shared" si="6"/>
        <v>1288</v>
      </c>
    </row>
    <row r="393" spans="1:10" hidden="1" x14ac:dyDescent="0.25">
      <c r="A393">
        <f>'2020_1-4-5_Download'!B399</f>
        <v>353</v>
      </c>
      <c r="B393">
        <f>'2020_1-4-5_Download'!D399</f>
        <v>2013</v>
      </c>
      <c r="C393" t="str">
        <f>'2020_1-4-5_Download'!C399</f>
        <v>Harburg</v>
      </c>
      <c r="D393" s="99" t="str">
        <f>'2020_1-4-5_Download'!$E$6</f>
        <v>Zuzüge</v>
      </c>
      <c r="E393" s="99" t="str">
        <f>'2020_1-4-5_Download'!$E$7</f>
        <v>Insgesamt</v>
      </c>
      <c r="G393" t="s">
        <v>11</v>
      </c>
      <c r="H393" t="str">
        <f>VLOOKUP(A393,[2]Kreise!$A$2:$C$53,3,FALSE)</f>
        <v>K03353</v>
      </c>
      <c r="I393">
        <f>'2020_1-4-5_Download'!E399</f>
        <v>2633</v>
      </c>
      <c r="J393">
        <f t="shared" si="6"/>
        <v>2633</v>
      </c>
    </row>
    <row r="394" spans="1:10" hidden="1" x14ac:dyDescent="0.25">
      <c r="A394">
        <f>'2020_1-4-5_Download'!B400</f>
        <v>354</v>
      </c>
      <c r="B394">
        <f>'2020_1-4-5_Download'!D400</f>
        <v>2013</v>
      </c>
      <c r="C394" t="str">
        <f>'2020_1-4-5_Download'!C400</f>
        <v>Lüchow-Dannenberg</v>
      </c>
      <c r="D394" s="99" t="str">
        <f>'2020_1-4-5_Download'!$E$6</f>
        <v>Zuzüge</v>
      </c>
      <c r="E394" s="99" t="str">
        <f>'2020_1-4-5_Download'!$E$7</f>
        <v>Insgesamt</v>
      </c>
      <c r="G394" t="s">
        <v>11</v>
      </c>
      <c r="H394" t="str">
        <f>VLOOKUP(A394,[2]Kreise!$A$2:$C$53,3,FALSE)</f>
        <v>K03354</v>
      </c>
      <c r="I394">
        <f>'2020_1-4-5_Download'!E400</f>
        <v>719</v>
      </c>
      <c r="J394">
        <f t="shared" si="6"/>
        <v>719</v>
      </c>
    </row>
    <row r="395" spans="1:10" hidden="1" x14ac:dyDescent="0.25">
      <c r="A395">
        <f>'2020_1-4-5_Download'!B401</f>
        <v>355</v>
      </c>
      <c r="B395">
        <f>'2020_1-4-5_Download'!D401</f>
        <v>2013</v>
      </c>
      <c r="C395" t="str">
        <f>'2020_1-4-5_Download'!C401</f>
        <v>Lüneburg</v>
      </c>
      <c r="D395" s="99" t="str">
        <f>'2020_1-4-5_Download'!$E$6</f>
        <v>Zuzüge</v>
      </c>
      <c r="E395" s="99" t="str">
        <f>'2020_1-4-5_Download'!$E$7</f>
        <v>Insgesamt</v>
      </c>
      <c r="G395" t="s">
        <v>11</v>
      </c>
      <c r="H395" t="str">
        <f>VLOOKUP(A395,[2]Kreise!$A$2:$C$53,3,FALSE)</f>
        <v>K03355</v>
      </c>
      <c r="I395">
        <f>'2020_1-4-5_Download'!E401</f>
        <v>1389</v>
      </c>
      <c r="J395">
        <f t="shared" si="6"/>
        <v>1389</v>
      </c>
    </row>
    <row r="396" spans="1:10" hidden="1" x14ac:dyDescent="0.25">
      <c r="A396">
        <f>'2020_1-4-5_Download'!B402</f>
        <v>356</v>
      </c>
      <c r="B396">
        <f>'2020_1-4-5_Download'!D402</f>
        <v>2013</v>
      </c>
      <c r="C396" t="str">
        <f>'2020_1-4-5_Download'!C402</f>
        <v>Osterholz</v>
      </c>
      <c r="D396" s="99" t="str">
        <f>'2020_1-4-5_Download'!$E$6</f>
        <v>Zuzüge</v>
      </c>
      <c r="E396" s="99" t="str">
        <f>'2020_1-4-5_Download'!$E$7</f>
        <v>Insgesamt</v>
      </c>
      <c r="G396" t="s">
        <v>11</v>
      </c>
      <c r="H396" t="str">
        <f>VLOOKUP(A396,[2]Kreise!$A$2:$C$53,3,FALSE)</f>
        <v>K03356</v>
      </c>
      <c r="I396">
        <f>'2020_1-4-5_Download'!E402</f>
        <v>525</v>
      </c>
      <c r="J396">
        <f t="shared" si="6"/>
        <v>525</v>
      </c>
    </row>
    <row r="397" spans="1:10" hidden="1" x14ac:dyDescent="0.25">
      <c r="A397">
        <f>'2020_1-4-5_Download'!B403</f>
        <v>357</v>
      </c>
      <c r="B397">
        <f>'2020_1-4-5_Download'!D403</f>
        <v>2013</v>
      </c>
      <c r="C397" t="str">
        <f>'2020_1-4-5_Download'!C403</f>
        <v>Rotenburg (Wümme)</v>
      </c>
      <c r="D397" s="99" t="str">
        <f>'2020_1-4-5_Download'!$E$6</f>
        <v>Zuzüge</v>
      </c>
      <c r="E397" s="99" t="str">
        <f>'2020_1-4-5_Download'!$E$7</f>
        <v>Insgesamt</v>
      </c>
      <c r="G397" t="s">
        <v>11</v>
      </c>
      <c r="H397" t="str">
        <f>VLOOKUP(A397,[2]Kreise!$A$2:$C$53,3,FALSE)</f>
        <v>K03357</v>
      </c>
      <c r="I397">
        <f>'2020_1-4-5_Download'!E403</f>
        <v>1066</v>
      </c>
      <c r="J397">
        <f t="shared" si="6"/>
        <v>1066</v>
      </c>
    </row>
    <row r="398" spans="1:10" hidden="1" x14ac:dyDescent="0.25">
      <c r="A398">
        <f>'2020_1-4-5_Download'!B404</f>
        <v>358</v>
      </c>
      <c r="B398">
        <f>'2020_1-4-5_Download'!D404</f>
        <v>2013</v>
      </c>
      <c r="C398" t="str">
        <f>'2020_1-4-5_Download'!C404</f>
        <v>Heidekreis</v>
      </c>
      <c r="D398" s="99" t="str">
        <f>'2020_1-4-5_Download'!$E$6</f>
        <v>Zuzüge</v>
      </c>
      <c r="E398" s="99" t="str">
        <f>'2020_1-4-5_Download'!$E$7</f>
        <v>Insgesamt</v>
      </c>
      <c r="G398" t="s">
        <v>11</v>
      </c>
      <c r="H398" t="str">
        <f>VLOOKUP(A398,[2]Kreise!$A$2:$C$53,3,FALSE)</f>
        <v>K03358</v>
      </c>
      <c r="I398">
        <f>'2020_1-4-5_Download'!E404</f>
        <v>1128</v>
      </c>
      <c r="J398">
        <f t="shared" si="6"/>
        <v>1128</v>
      </c>
    </row>
    <row r="399" spans="1:10" hidden="1" x14ac:dyDescent="0.25">
      <c r="A399">
        <f>'2020_1-4-5_Download'!B405</f>
        <v>359</v>
      </c>
      <c r="B399">
        <f>'2020_1-4-5_Download'!D405</f>
        <v>2013</v>
      </c>
      <c r="C399" t="str">
        <f>'2020_1-4-5_Download'!C405</f>
        <v>Stade</v>
      </c>
      <c r="D399" s="99" t="str">
        <f>'2020_1-4-5_Download'!$E$6</f>
        <v>Zuzüge</v>
      </c>
      <c r="E399" s="99" t="str">
        <f>'2020_1-4-5_Download'!$E$7</f>
        <v>Insgesamt</v>
      </c>
      <c r="G399" t="s">
        <v>11</v>
      </c>
      <c r="H399" t="str">
        <f>VLOOKUP(A399,[2]Kreise!$A$2:$C$53,3,FALSE)</f>
        <v>K03359</v>
      </c>
      <c r="I399">
        <f>'2020_1-4-5_Download'!E405</f>
        <v>3720</v>
      </c>
      <c r="J399">
        <f t="shared" si="6"/>
        <v>3720</v>
      </c>
    </row>
    <row r="400" spans="1:10" hidden="1" x14ac:dyDescent="0.25">
      <c r="A400">
        <f>'2020_1-4-5_Download'!B406</f>
        <v>360</v>
      </c>
      <c r="B400">
        <f>'2020_1-4-5_Download'!D406</f>
        <v>2013</v>
      </c>
      <c r="C400" t="str">
        <f>'2020_1-4-5_Download'!C406</f>
        <v>Uelzen</v>
      </c>
      <c r="D400" s="99" t="str">
        <f>'2020_1-4-5_Download'!$E$6</f>
        <v>Zuzüge</v>
      </c>
      <c r="E400" s="99" t="str">
        <f>'2020_1-4-5_Download'!$E$7</f>
        <v>Insgesamt</v>
      </c>
      <c r="G400" t="s">
        <v>11</v>
      </c>
      <c r="H400" t="str">
        <f>VLOOKUP(A400,[2]Kreise!$A$2:$C$53,3,FALSE)</f>
        <v>K03360</v>
      </c>
      <c r="I400">
        <f>'2020_1-4-5_Download'!E406</f>
        <v>581</v>
      </c>
      <c r="J400">
        <f t="shared" si="6"/>
        <v>581</v>
      </c>
    </row>
    <row r="401" spans="1:10" hidden="1" x14ac:dyDescent="0.25">
      <c r="A401">
        <f>'2020_1-4-5_Download'!B407</f>
        <v>361</v>
      </c>
      <c r="B401">
        <f>'2020_1-4-5_Download'!D407</f>
        <v>2013</v>
      </c>
      <c r="C401" t="str">
        <f>'2020_1-4-5_Download'!C407</f>
        <v>Verden</v>
      </c>
      <c r="D401" s="99" t="str">
        <f>'2020_1-4-5_Download'!$E$6</f>
        <v>Zuzüge</v>
      </c>
      <c r="E401" s="99" t="str">
        <f>'2020_1-4-5_Download'!$E$7</f>
        <v>Insgesamt</v>
      </c>
      <c r="G401" t="s">
        <v>11</v>
      </c>
      <c r="H401" t="str">
        <f>VLOOKUP(A401,[2]Kreise!$A$2:$C$53,3,FALSE)</f>
        <v>K03361</v>
      </c>
      <c r="I401">
        <f>'2020_1-4-5_Download'!E407</f>
        <v>820</v>
      </c>
      <c r="J401">
        <f t="shared" si="6"/>
        <v>820</v>
      </c>
    </row>
    <row r="402" spans="1:10" hidden="1" x14ac:dyDescent="0.25">
      <c r="A402">
        <f>'2020_1-4-5_Download'!B408</f>
        <v>3</v>
      </c>
      <c r="B402">
        <f>'2020_1-4-5_Download'!D408</f>
        <v>2013</v>
      </c>
      <c r="C402" t="str">
        <f>'2020_1-4-5_Download'!C408</f>
        <v>Statistische Region Lüneburg</v>
      </c>
      <c r="D402" s="99" t="str">
        <f>'2020_1-4-5_Download'!$E$6</f>
        <v>Zuzüge</v>
      </c>
      <c r="E402" s="99" t="str">
        <f>'2020_1-4-5_Download'!$E$7</f>
        <v>Insgesamt</v>
      </c>
      <c r="G402" t="s">
        <v>11</v>
      </c>
      <c r="H402" t="str">
        <f>VLOOKUP(A402,[2]Kreise!$A$2:$C$53,3,FALSE)</f>
        <v>K033</v>
      </c>
      <c r="I402">
        <f>'2020_1-4-5_Download'!E408</f>
        <v>15022</v>
      </c>
      <c r="J402">
        <f t="shared" si="6"/>
        <v>15022</v>
      </c>
    </row>
    <row r="403" spans="1:10" hidden="1" x14ac:dyDescent="0.25">
      <c r="A403">
        <f>'2020_1-4-5_Download'!B409</f>
        <v>401</v>
      </c>
      <c r="B403">
        <f>'2020_1-4-5_Download'!D409</f>
        <v>2013</v>
      </c>
      <c r="C403" t="str">
        <f>'2020_1-4-5_Download'!C409</f>
        <v>Delmenhorst  Stadt</v>
      </c>
      <c r="D403" s="99" t="str">
        <f>'2020_1-4-5_Download'!$E$6</f>
        <v>Zuzüge</v>
      </c>
      <c r="E403" s="99" t="str">
        <f>'2020_1-4-5_Download'!$E$7</f>
        <v>Insgesamt</v>
      </c>
      <c r="G403" t="s">
        <v>11</v>
      </c>
      <c r="H403" t="str">
        <f>VLOOKUP(A403,[2]Kreise!$A$2:$C$53,3,FALSE)</f>
        <v>K03401</v>
      </c>
      <c r="I403">
        <f>'2020_1-4-5_Download'!E409</f>
        <v>862</v>
      </c>
      <c r="J403">
        <f t="shared" si="6"/>
        <v>862</v>
      </c>
    </row>
    <row r="404" spans="1:10" hidden="1" x14ac:dyDescent="0.25">
      <c r="A404">
        <f>'2020_1-4-5_Download'!B410</f>
        <v>402</v>
      </c>
      <c r="B404">
        <f>'2020_1-4-5_Download'!D410</f>
        <v>2013</v>
      </c>
      <c r="C404" t="str">
        <f>'2020_1-4-5_Download'!C410</f>
        <v>Emden  Stadt</v>
      </c>
      <c r="D404" s="99" t="str">
        <f>'2020_1-4-5_Download'!$E$6</f>
        <v>Zuzüge</v>
      </c>
      <c r="E404" s="99" t="str">
        <f>'2020_1-4-5_Download'!$E$7</f>
        <v>Insgesamt</v>
      </c>
      <c r="G404" t="s">
        <v>11</v>
      </c>
      <c r="H404" t="str">
        <f>VLOOKUP(A404,[2]Kreise!$A$2:$C$53,3,FALSE)</f>
        <v>K03402</v>
      </c>
      <c r="I404">
        <f>'2020_1-4-5_Download'!E410</f>
        <v>649</v>
      </c>
      <c r="J404">
        <f t="shared" si="6"/>
        <v>649</v>
      </c>
    </row>
    <row r="405" spans="1:10" hidden="1" x14ac:dyDescent="0.25">
      <c r="A405">
        <f>'2020_1-4-5_Download'!B411</f>
        <v>403</v>
      </c>
      <c r="B405">
        <f>'2020_1-4-5_Download'!D411</f>
        <v>2013</v>
      </c>
      <c r="C405" t="str">
        <f>'2020_1-4-5_Download'!C411</f>
        <v>Oldenburg(Oldb)  Stadt</v>
      </c>
      <c r="D405" s="99" t="str">
        <f>'2020_1-4-5_Download'!$E$6</f>
        <v>Zuzüge</v>
      </c>
      <c r="E405" s="99" t="str">
        <f>'2020_1-4-5_Download'!$E$7</f>
        <v>Insgesamt</v>
      </c>
      <c r="G405" t="s">
        <v>11</v>
      </c>
      <c r="H405" t="str">
        <f>VLOOKUP(A405,[2]Kreise!$A$2:$C$53,3,FALSE)</f>
        <v>K03403</v>
      </c>
      <c r="I405">
        <f>'2020_1-4-5_Download'!E411</f>
        <v>1465</v>
      </c>
      <c r="J405">
        <f t="shared" si="6"/>
        <v>1465</v>
      </c>
    </row>
    <row r="406" spans="1:10" hidden="1" x14ac:dyDescent="0.25">
      <c r="A406">
        <f>'2020_1-4-5_Download'!B412</f>
        <v>404</v>
      </c>
      <c r="B406">
        <f>'2020_1-4-5_Download'!D412</f>
        <v>2013</v>
      </c>
      <c r="C406" t="str">
        <f>'2020_1-4-5_Download'!C412</f>
        <v>Osnabrück  Stadt</v>
      </c>
      <c r="D406" s="99" t="str">
        <f>'2020_1-4-5_Download'!$E$6</f>
        <v>Zuzüge</v>
      </c>
      <c r="E406" s="99" t="str">
        <f>'2020_1-4-5_Download'!$E$7</f>
        <v>Insgesamt</v>
      </c>
      <c r="G406" t="s">
        <v>11</v>
      </c>
      <c r="H406" t="str">
        <f>VLOOKUP(A406,[2]Kreise!$A$2:$C$53,3,FALSE)</f>
        <v>K03404</v>
      </c>
      <c r="I406">
        <f>'2020_1-4-5_Download'!E412</f>
        <v>1857</v>
      </c>
      <c r="J406">
        <f t="shared" si="6"/>
        <v>1857</v>
      </c>
    </row>
    <row r="407" spans="1:10" hidden="1" x14ac:dyDescent="0.25">
      <c r="A407">
        <f>'2020_1-4-5_Download'!B413</f>
        <v>405</v>
      </c>
      <c r="B407">
        <f>'2020_1-4-5_Download'!D413</f>
        <v>2013</v>
      </c>
      <c r="C407" t="str">
        <f>'2020_1-4-5_Download'!C413</f>
        <v>Wilhelmshaven  Stadt</v>
      </c>
      <c r="D407" s="99" t="str">
        <f>'2020_1-4-5_Download'!$E$6</f>
        <v>Zuzüge</v>
      </c>
      <c r="E407" s="99" t="str">
        <f>'2020_1-4-5_Download'!$E$7</f>
        <v>Insgesamt</v>
      </c>
      <c r="G407" t="s">
        <v>11</v>
      </c>
      <c r="H407" t="str">
        <f>VLOOKUP(A407,[2]Kreise!$A$2:$C$53,3,FALSE)</f>
        <v>K03405</v>
      </c>
      <c r="I407">
        <f>'2020_1-4-5_Download'!E413</f>
        <v>731</v>
      </c>
      <c r="J407">
        <f t="shared" si="6"/>
        <v>731</v>
      </c>
    </row>
    <row r="408" spans="1:10" hidden="1" x14ac:dyDescent="0.25">
      <c r="A408">
        <f>'2020_1-4-5_Download'!B414</f>
        <v>451</v>
      </c>
      <c r="B408">
        <f>'2020_1-4-5_Download'!D414</f>
        <v>2013</v>
      </c>
      <c r="C408" t="str">
        <f>'2020_1-4-5_Download'!C414</f>
        <v>Ammerland</v>
      </c>
      <c r="D408" s="99" t="str">
        <f>'2020_1-4-5_Download'!$E$6</f>
        <v>Zuzüge</v>
      </c>
      <c r="E408" s="99" t="str">
        <f>'2020_1-4-5_Download'!$E$7</f>
        <v>Insgesamt</v>
      </c>
      <c r="G408" t="s">
        <v>11</v>
      </c>
      <c r="H408" t="str">
        <f>VLOOKUP(A408,[2]Kreise!$A$2:$C$53,3,FALSE)</f>
        <v>K03451</v>
      </c>
      <c r="I408">
        <f>'2020_1-4-5_Download'!E414</f>
        <v>1369</v>
      </c>
      <c r="J408">
        <f t="shared" si="6"/>
        <v>1369</v>
      </c>
    </row>
    <row r="409" spans="1:10" hidden="1" x14ac:dyDescent="0.25">
      <c r="A409">
        <f>'2020_1-4-5_Download'!B415</f>
        <v>452</v>
      </c>
      <c r="B409">
        <f>'2020_1-4-5_Download'!D415</f>
        <v>2013</v>
      </c>
      <c r="C409" t="str">
        <f>'2020_1-4-5_Download'!C415</f>
        <v>Aurich</v>
      </c>
      <c r="D409" s="99" t="str">
        <f>'2020_1-4-5_Download'!$E$6</f>
        <v>Zuzüge</v>
      </c>
      <c r="E409" s="99" t="str">
        <f>'2020_1-4-5_Download'!$E$7</f>
        <v>Insgesamt</v>
      </c>
      <c r="G409" t="s">
        <v>11</v>
      </c>
      <c r="H409" t="str">
        <f>VLOOKUP(A409,[2]Kreise!$A$2:$C$53,3,FALSE)</f>
        <v>K03452</v>
      </c>
      <c r="I409">
        <f>'2020_1-4-5_Download'!E415</f>
        <v>1569</v>
      </c>
      <c r="J409">
        <f t="shared" si="6"/>
        <v>1569</v>
      </c>
    </row>
    <row r="410" spans="1:10" hidden="1" x14ac:dyDescent="0.25">
      <c r="A410">
        <f>'2020_1-4-5_Download'!B416</f>
        <v>453</v>
      </c>
      <c r="B410">
        <f>'2020_1-4-5_Download'!D416</f>
        <v>2013</v>
      </c>
      <c r="C410" t="str">
        <f>'2020_1-4-5_Download'!C416</f>
        <v>Cloppenburg</v>
      </c>
      <c r="D410" s="99" t="str">
        <f>'2020_1-4-5_Download'!$E$6</f>
        <v>Zuzüge</v>
      </c>
      <c r="E410" s="99" t="str">
        <f>'2020_1-4-5_Download'!$E$7</f>
        <v>Insgesamt</v>
      </c>
      <c r="G410" t="s">
        <v>11</v>
      </c>
      <c r="H410" t="str">
        <f>VLOOKUP(A410,[2]Kreise!$A$2:$C$53,3,FALSE)</f>
        <v>K03453</v>
      </c>
      <c r="I410">
        <f>'2020_1-4-5_Download'!E416</f>
        <v>7793</v>
      </c>
      <c r="J410">
        <f t="shared" si="6"/>
        <v>7793</v>
      </c>
    </row>
    <row r="411" spans="1:10" hidden="1" x14ac:dyDescent="0.25">
      <c r="A411">
        <f>'2020_1-4-5_Download'!B417</f>
        <v>454</v>
      </c>
      <c r="B411">
        <f>'2020_1-4-5_Download'!D417</f>
        <v>2013</v>
      </c>
      <c r="C411" t="str">
        <f>'2020_1-4-5_Download'!C417</f>
        <v>Emsland</v>
      </c>
      <c r="D411" s="99" t="str">
        <f>'2020_1-4-5_Download'!$E$6</f>
        <v>Zuzüge</v>
      </c>
      <c r="E411" s="99" t="str">
        <f>'2020_1-4-5_Download'!$E$7</f>
        <v>Insgesamt</v>
      </c>
      <c r="G411" t="s">
        <v>11</v>
      </c>
      <c r="H411" t="str">
        <f>VLOOKUP(A411,[2]Kreise!$A$2:$C$53,3,FALSE)</f>
        <v>K03454</v>
      </c>
      <c r="I411">
        <f>'2020_1-4-5_Download'!E417</f>
        <v>5993</v>
      </c>
      <c r="J411">
        <f t="shared" si="6"/>
        <v>5993</v>
      </c>
    </row>
    <row r="412" spans="1:10" hidden="1" x14ac:dyDescent="0.25">
      <c r="A412">
        <f>'2020_1-4-5_Download'!B418</f>
        <v>455</v>
      </c>
      <c r="B412">
        <f>'2020_1-4-5_Download'!D418</f>
        <v>2013</v>
      </c>
      <c r="C412" t="str">
        <f>'2020_1-4-5_Download'!C418</f>
        <v>Friesland</v>
      </c>
      <c r="D412" s="99" t="str">
        <f>'2020_1-4-5_Download'!$E$6</f>
        <v>Zuzüge</v>
      </c>
      <c r="E412" s="99" t="str">
        <f>'2020_1-4-5_Download'!$E$7</f>
        <v>Insgesamt</v>
      </c>
      <c r="G412" t="s">
        <v>11</v>
      </c>
      <c r="H412" t="str">
        <f>VLOOKUP(A412,[2]Kreise!$A$2:$C$53,3,FALSE)</f>
        <v>K03455</v>
      </c>
      <c r="I412">
        <f>'2020_1-4-5_Download'!E418</f>
        <v>419</v>
      </c>
      <c r="J412">
        <f t="shared" si="6"/>
        <v>419</v>
      </c>
    </row>
    <row r="413" spans="1:10" hidden="1" x14ac:dyDescent="0.25">
      <c r="A413">
        <f>'2020_1-4-5_Download'!B419</f>
        <v>456</v>
      </c>
      <c r="B413">
        <f>'2020_1-4-5_Download'!D419</f>
        <v>2013</v>
      </c>
      <c r="C413" t="str">
        <f>'2020_1-4-5_Download'!C419</f>
        <v>Grafschaft Bentheim</v>
      </c>
      <c r="D413" s="99" t="str">
        <f>'2020_1-4-5_Download'!$E$6</f>
        <v>Zuzüge</v>
      </c>
      <c r="E413" s="99" t="str">
        <f>'2020_1-4-5_Download'!$E$7</f>
        <v>Insgesamt</v>
      </c>
      <c r="G413" t="s">
        <v>11</v>
      </c>
      <c r="H413" t="str">
        <f>VLOOKUP(A413,[2]Kreise!$A$2:$C$53,3,FALSE)</f>
        <v>K03456</v>
      </c>
      <c r="I413">
        <f>'2020_1-4-5_Download'!E419</f>
        <v>1662</v>
      </c>
      <c r="J413">
        <f t="shared" si="6"/>
        <v>1662</v>
      </c>
    </row>
    <row r="414" spans="1:10" hidden="1" x14ac:dyDescent="0.25">
      <c r="A414">
        <f>'2020_1-4-5_Download'!B420</f>
        <v>457</v>
      </c>
      <c r="B414">
        <f>'2020_1-4-5_Download'!D420</f>
        <v>2013</v>
      </c>
      <c r="C414" t="str">
        <f>'2020_1-4-5_Download'!C420</f>
        <v>Leer</v>
      </c>
      <c r="D414" s="99" t="str">
        <f>'2020_1-4-5_Download'!$E$6</f>
        <v>Zuzüge</v>
      </c>
      <c r="E414" s="99" t="str">
        <f>'2020_1-4-5_Download'!$E$7</f>
        <v>Insgesamt</v>
      </c>
      <c r="G414" t="s">
        <v>11</v>
      </c>
      <c r="H414" t="str">
        <f>VLOOKUP(A414,[2]Kreise!$A$2:$C$53,3,FALSE)</f>
        <v>K03457</v>
      </c>
      <c r="I414">
        <f>'2020_1-4-5_Download'!E420</f>
        <v>1595</v>
      </c>
      <c r="J414">
        <f t="shared" si="6"/>
        <v>1595</v>
      </c>
    </row>
    <row r="415" spans="1:10" hidden="1" x14ac:dyDescent="0.25">
      <c r="A415">
        <f>'2020_1-4-5_Download'!B421</f>
        <v>458</v>
      </c>
      <c r="B415">
        <f>'2020_1-4-5_Download'!D421</f>
        <v>2013</v>
      </c>
      <c r="C415" t="str">
        <f>'2020_1-4-5_Download'!C421</f>
        <v>Oldenburg</v>
      </c>
      <c r="D415" s="99" t="str">
        <f>'2020_1-4-5_Download'!$E$6</f>
        <v>Zuzüge</v>
      </c>
      <c r="E415" s="99" t="str">
        <f>'2020_1-4-5_Download'!$E$7</f>
        <v>Insgesamt</v>
      </c>
      <c r="G415" t="s">
        <v>11</v>
      </c>
      <c r="H415" t="str">
        <f>VLOOKUP(A415,[2]Kreise!$A$2:$C$53,3,FALSE)</f>
        <v>K03458</v>
      </c>
      <c r="I415">
        <f>'2020_1-4-5_Download'!E421</f>
        <v>5259</v>
      </c>
      <c r="J415">
        <f t="shared" si="6"/>
        <v>5259</v>
      </c>
    </row>
    <row r="416" spans="1:10" hidden="1" x14ac:dyDescent="0.25">
      <c r="A416">
        <f>'2020_1-4-5_Download'!B422</f>
        <v>459</v>
      </c>
      <c r="B416">
        <f>'2020_1-4-5_Download'!D422</f>
        <v>2013</v>
      </c>
      <c r="C416" t="str">
        <f>'2020_1-4-5_Download'!C422</f>
        <v>Osnabrück</v>
      </c>
      <c r="D416" s="99" t="str">
        <f>'2020_1-4-5_Download'!$E$6</f>
        <v>Zuzüge</v>
      </c>
      <c r="E416" s="99" t="str">
        <f>'2020_1-4-5_Download'!$E$7</f>
        <v>Insgesamt</v>
      </c>
      <c r="G416" t="s">
        <v>11</v>
      </c>
      <c r="H416" t="str">
        <f>VLOOKUP(A416,[2]Kreise!$A$2:$C$53,3,FALSE)</f>
        <v>K03459</v>
      </c>
      <c r="I416">
        <f>'2020_1-4-5_Download'!E422</f>
        <v>5886</v>
      </c>
      <c r="J416">
        <f t="shared" si="6"/>
        <v>5886</v>
      </c>
    </row>
    <row r="417" spans="1:10" hidden="1" x14ac:dyDescent="0.25">
      <c r="A417">
        <f>'2020_1-4-5_Download'!B423</f>
        <v>460</v>
      </c>
      <c r="B417">
        <f>'2020_1-4-5_Download'!D423</f>
        <v>2013</v>
      </c>
      <c r="C417" t="str">
        <f>'2020_1-4-5_Download'!C423</f>
        <v>Vechta</v>
      </c>
      <c r="D417" s="99" t="str">
        <f>'2020_1-4-5_Download'!$E$6</f>
        <v>Zuzüge</v>
      </c>
      <c r="E417" s="99" t="str">
        <f>'2020_1-4-5_Download'!$E$7</f>
        <v>Insgesamt</v>
      </c>
      <c r="G417" t="s">
        <v>11</v>
      </c>
      <c r="H417" t="str">
        <f>VLOOKUP(A417,[2]Kreise!$A$2:$C$53,3,FALSE)</f>
        <v>K03460</v>
      </c>
      <c r="I417">
        <f>'2020_1-4-5_Download'!E423</f>
        <v>6512</v>
      </c>
      <c r="J417">
        <f t="shared" si="6"/>
        <v>6512</v>
      </c>
    </row>
    <row r="418" spans="1:10" hidden="1" x14ac:dyDescent="0.25">
      <c r="A418">
        <f>'2020_1-4-5_Download'!B424</f>
        <v>461</v>
      </c>
      <c r="B418">
        <f>'2020_1-4-5_Download'!D424</f>
        <v>2013</v>
      </c>
      <c r="C418" t="str">
        <f>'2020_1-4-5_Download'!C424</f>
        <v>Wesermarsch</v>
      </c>
      <c r="D418" s="99" t="str">
        <f>'2020_1-4-5_Download'!$E$6</f>
        <v>Zuzüge</v>
      </c>
      <c r="E418" s="99" t="str">
        <f>'2020_1-4-5_Download'!$E$7</f>
        <v>Insgesamt</v>
      </c>
      <c r="G418" t="s">
        <v>11</v>
      </c>
      <c r="H418" t="str">
        <f>VLOOKUP(A418,[2]Kreise!$A$2:$C$53,3,FALSE)</f>
        <v>K03461</v>
      </c>
      <c r="I418">
        <f>'2020_1-4-5_Download'!E424</f>
        <v>763</v>
      </c>
      <c r="J418">
        <f t="shared" si="6"/>
        <v>763</v>
      </c>
    </row>
    <row r="419" spans="1:10" hidden="1" x14ac:dyDescent="0.25">
      <c r="A419">
        <f>'2020_1-4-5_Download'!B425</f>
        <v>462</v>
      </c>
      <c r="B419">
        <f>'2020_1-4-5_Download'!D425</f>
        <v>2013</v>
      </c>
      <c r="C419" t="str">
        <f>'2020_1-4-5_Download'!C425</f>
        <v>Wittmund</v>
      </c>
      <c r="D419" s="99" t="str">
        <f>'2020_1-4-5_Download'!$E$6</f>
        <v>Zuzüge</v>
      </c>
      <c r="E419" s="99" t="str">
        <f>'2020_1-4-5_Download'!$E$7</f>
        <v>Insgesamt</v>
      </c>
      <c r="G419" t="s">
        <v>11</v>
      </c>
      <c r="H419" t="str">
        <f>VLOOKUP(A419,[2]Kreise!$A$2:$C$53,3,FALSE)</f>
        <v>K03462</v>
      </c>
      <c r="I419">
        <f>'2020_1-4-5_Download'!E425</f>
        <v>472</v>
      </c>
      <c r="J419">
        <f t="shared" si="6"/>
        <v>472</v>
      </c>
    </row>
    <row r="420" spans="1:10" hidden="1" x14ac:dyDescent="0.25">
      <c r="A420">
        <f>'2020_1-4-5_Download'!B426</f>
        <v>4</v>
      </c>
      <c r="B420">
        <f>'2020_1-4-5_Download'!D426</f>
        <v>2013</v>
      </c>
      <c r="C420" t="str">
        <f>'2020_1-4-5_Download'!C426</f>
        <v>Statistische Region Weser-Ems</v>
      </c>
      <c r="D420" s="99" t="str">
        <f>'2020_1-4-5_Download'!$E$6</f>
        <v>Zuzüge</v>
      </c>
      <c r="E420" s="99" t="str">
        <f>'2020_1-4-5_Download'!$E$7</f>
        <v>Insgesamt</v>
      </c>
      <c r="G420" t="s">
        <v>11</v>
      </c>
      <c r="H420" t="str">
        <f>VLOOKUP(A420,[2]Kreise!$A$2:$C$53,3,FALSE)</f>
        <v>K034</v>
      </c>
      <c r="I420">
        <f>'2020_1-4-5_Download'!E426</f>
        <v>44856</v>
      </c>
      <c r="J420">
        <f t="shared" si="6"/>
        <v>44856</v>
      </c>
    </row>
    <row r="421" spans="1:10" hidden="1" x14ac:dyDescent="0.25">
      <c r="A421">
        <f>'2020_1-4-5_Download'!B427</f>
        <v>0</v>
      </c>
      <c r="B421">
        <f>'2020_1-4-5_Download'!D427</f>
        <v>2013</v>
      </c>
      <c r="C421" t="str">
        <f>'2020_1-4-5_Download'!C427</f>
        <v>Niedersachsen</v>
      </c>
      <c r="D421" s="99" t="str">
        <f>'2020_1-4-5_Download'!$E$6</f>
        <v>Zuzüge</v>
      </c>
      <c r="E421" s="99" t="str">
        <f>'2020_1-4-5_Download'!$E$7</f>
        <v>Insgesamt</v>
      </c>
      <c r="G421" t="s">
        <v>11</v>
      </c>
      <c r="H421" t="str">
        <f>VLOOKUP(A421,[2]Kreise!$A$2:$C$53,3,FALSE)</f>
        <v>K030</v>
      </c>
      <c r="I421">
        <f>'2020_1-4-5_Download'!E427</f>
        <v>110921</v>
      </c>
      <c r="J421">
        <f t="shared" si="6"/>
        <v>110921</v>
      </c>
    </row>
    <row r="422" spans="1:10" hidden="1" x14ac:dyDescent="0.25">
      <c r="A422">
        <f>'2020_1-4-5_Download'!B428</f>
        <v>101</v>
      </c>
      <c r="B422">
        <f>'2020_1-4-5_Download'!D428</f>
        <v>2012</v>
      </c>
      <c r="C422" t="str">
        <f>'2020_1-4-5_Download'!C428</f>
        <v>Braunschweig  Stadt</v>
      </c>
      <c r="D422" s="99" t="str">
        <f>'2020_1-4-5_Download'!$E$6</f>
        <v>Zuzüge</v>
      </c>
      <c r="E422" s="99" t="str">
        <f>'2020_1-4-5_Download'!$E$7</f>
        <v>Insgesamt</v>
      </c>
      <c r="G422" t="s">
        <v>11</v>
      </c>
      <c r="H422" t="str">
        <f>VLOOKUP(A422,[2]Kreise!$A$2:$C$53,3,FALSE)</f>
        <v>K03101</v>
      </c>
      <c r="I422">
        <f>'2020_1-4-5_Download'!E428</f>
        <v>5775</v>
      </c>
      <c r="J422">
        <f t="shared" si="6"/>
        <v>5775</v>
      </c>
    </row>
    <row r="423" spans="1:10" hidden="1" x14ac:dyDescent="0.25">
      <c r="A423">
        <f>'2020_1-4-5_Download'!B429</f>
        <v>102</v>
      </c>
      <c r="B423">
        <f>'2020_1-4-5_Download'!D429</f>
        <v>2012</v>
      </c>
      <c r="C423" t="str">
        <f>'2020_1-4-5_Download'!C429</f>
        <v>Salzgitter  Stadt</v>
      </c>
      <c r="D423" s="99" t="str">
        <f>'2020_1-4-5_Download'!$E$6</f>
        <v>Zuzüge</v>
      </c>
      <c r="E423" s="99" t="str">
        <f>'2020_1-4-5_Download'!$E$7</f>
        <v>Insgesamt</v>
      </c>
      <c r="G423" t="s">
        <v>11</v>
      </c>
      <c r="H423" t="str">
        <f>VLOOKUP(A423,[2]Kreise!$A$2:$C$53,3,FALSE)</f>
        <v>K03102</v>
      </c>
      <c r="I423">
        <f>'2020_1-4-5_Download'!E429</f>
        <v>715</v>
      </c>
      <c r="J423">
        <f t="shared" si="6"/>
        <v>715</v>
      </c>
    </row>
    <row r="424" spans="1:10" hidden="1" x14ac:dyDescent="0.25">
      <c r="A424">
        <f>'2020_1-4-5_Download'!B430</f>
        <v>103</v>
      </c>
      <c r="B424">
        <f>'2020_1-4-5_Download'!D430</f>
        <v>2012</v>
      </c>
      <c r="C424" t="str">
        <f>'2020_1-4-5_Download'!C430</f>
        <v>Wolfsburg  Stadt</v>
      </c>
      <c r="D424" s="99" t="str">
        <f>'2020_1-4-5_Download'!$E$6</f>
        <v>Zuzüge</v>
      </c>
      <c r="E424" s="99" t="str">
        <f>'2020_1-4-5_Download'!$E$7</f>
        <v>Insgesamt</v>
      </c>
      <c r="G424" t="s">
        <v>11</v>
      </c>
      <c r="H424" t="str">
        <f>VLOOKUP(A424,[2]Kreise!$A$2:$C$53,3,FALSE)</f>
        <v>K03103</v>
      </c>
      <c r="I424">
        <f>'2020_1-4-5_Download'!E430</f>
        <v>1725</v>
      </c>
      <c r="J424">
        <f t="shared" si="6"/>
        <v>1725</v>
      </c>
    </row>
    <row r="425" spans="1:10" hidden="1" x14ac:dyDescent="0.25">
      <c r="A425">
        <f>'2020_1-4-5_Download'!B431</f>
        <v>151</v>
      </c>
      <c r="B425">
        <f>'2020_1-4-5_Download'!D431</f>
        <v>2012</v>
      </c>
      <c r="C425" t="str">
        <f>'2020_1-4-5_Download'!C431</f>
        <v>Gifhorn</v>
      </c>
      <c r="D425" s="99" t="str">
        <f>'2020_1-4-5_Download'!$E$6</f>
        <v>Zuzüge</v>
      </c>
      <c r="E425" s="99" t="str">
        <f>'2020_1-4-5_Download'!$E$7</f>
        <v>Insgesamt</v>
      </c>
      <c r="G425" t="s">
        <v>11</v>
      </c>
      <c r="H425" t="str">
        <f>VLOOKUP(A425,[2]Kreise!$A$2:$C$53,3,FALSE)</f>
        <v>K03151</v>
      </c>
      <c r="I425">
        <f>'2020_1-4-5_Download'!E431</f>
        <v>877</v>
      </c>
      <c r="J425">
        <f t="shared" si="6"/>
        <v>877</v>
      </c>
    </row>
    <row r="426" spans="1:10" hidden="1" x14ac:dyDescent="0.25">
      <c r="A426">
        <f>'2020_1-4-5_Download'!B432</f>
        <v>153</v>
      </c>
      <c r="B426">
        <f>'2020_1-4-5_Download'!D432</f>
        <v>2012</v>
      </c>
      <c r="C426" t="str">
        <f>'2020_1-4-5_Download'!C432</f>
        <v>Goslar</v>
      </c>
      <c r="D426" s="99" t="str">
        <f>'2020_1-4-5_Download'!$E$6</f>
        <v>Zuzüge</v>
      </c>
      <c r="E426" s="99" t="str">
        <f>'2020_1-4-5_Download'!$E$7</f>
        <v>Insgesamt</v>
      </c>
      <c r="G426" t="s">
        <v>11</v>
      </c>
      <c r="H426" t="str">
        <f>VLOOKUP(A426,[2]Kreise!$A$2:$C$53,3,FALSE)</f>
        <v>K03153</v>
      </c>
      <c r="I426">
        <f>'2020_1-4-5_Download'!E432</f>
        <v>1123</v>
      </c>
      <c r="J426">
        <f t="shared" si="6"/>
        <v>1123</v>
      </c>
    </row>
    <row r="427" spans="1:10" hidden="1" x14ac:dyDescent="0.25">
      <c r="A427">
        <f>'2020_1-4-5_Download'!B433</f>
        <v>154</v>
      </c>
      <c r="B427">
        <f>'2020_1-4-5_Download'!D433</f>
        <v>2012</v>
      </c>
      <c r="C427" t="str">
        <f>'2020_1-4-5_Download'!C433</f>
        <v>Helmstedt</v>
      </c>
      <c r="D427" s="99" t="str">
        <f>'2020_1-4-5_Download'!$E$6</f>
        <v>Zuzüge</v>
      </c>
      <c r="E427" s="99" t="str">
        <f>'2020_1-4-5_Download'!$E$7</f>
        <v>Insgesamt</v>
      </c>
      <c r="G427" t="s">
        <v>11</v>
      </c>
      <c r="H427" t="str">
        <f>VLOOKUP(A427,[2]Kreise!$A$2:$C$53,3,FALSE)</f>
        <v>K03154</v>
      </c>
      <c r="I427">
        <f>'2020_1-4-5_Download'!E433</f>
        <v>433</v>
      </c>
      <c r="J427">
        <f t="shared" si="6"/>
        <v>433</v>
      </c>
    </row>
    <row r="428" spans="1:10" hidden="1" x14ac:dyDescent="0.25">
      <c r="A428">
        <f>'2020_1-4-5_Download'!B434</f>
        <v>155</v>
      </c>
      <c r="B428">
        <f>'2020_1-4-5_Download'!D434</f>
        <v>2012</v>
      </c>
      <c r="C428" t="str">
        <f>'2020_1-4-5_Download'!C434</f>
        <v>Northeim</v>
      </c>
      <c r="D428" s="99" t="str">
        <f>'2020_1-4-5_Download'!$E$6</f>
        <v>Zuzüge</v>
      </c>
      <c r="E428" s="99" t="str">
        <f>'2020_1-4-5_Download'!$E$7</f>
        <v>Insgesamt</v>
      </c>
      <c r="G428" t="s">
        <v>11</v>
      </c>
      <c r="H428" t="str">
        <f>VLOOKUP(A428,[2]Kreise!$A$2:$C$53,3,FALSE)</f>
        <v>K03155</v>
      </c>
      <c r="I428">
        <f>'2020_1-4-5_Download'!E434</f>
        <v>558</v>
      </c>
      <c r="J428">
        <f t="shared" si="6"/>
        <v>558</v>
      </c>
    </row>
    <row r="429" spans="1:10" hidden="1" x14ac:dyDescent="0.25">
      <c r="A429">
        <f>'2020_1-4-5_Download'!B435</f>
        <v>157</v>
      </c>
      <c r="B429">
        <f>'2020_1-4-5_Download'!D435</f>
        <v>2012</v>
      </c>
      <c r="C429" t="str">
        <f>'2020_1-4-5_Download'!C435</f>
        <v>Peine</v>
      </c>
      <c r="D429" s="99" t="str">
        <f>'2020_1-4-5_Download'!$E$6</f>
        <v>Zuzüge</v>
      </c>
      <c r="E429" s="99" t="str">
        <f>'2020_1-4-5_Download'!$E$7</f>
        <v>Insgesamt</v>
      </c>
      <c r="G429" t="s">
        <v>11</v>
      </c>
      <c r="H429" t="str">
        <f>VLOOKUP(A429,[2]Kreise!$A$2:$C$53,3,FALSE)</f>
        <v>K03157</v>
      </c>
      <c r="I429">
        <f>'2020_1-4-5_Download'!E435</f>
        <v>581</v>
      </c>
      <c r="J429">
        <f t="shared" si="6"/>
        <v>581</v>
      </c>
    </row>
    <row r="430" spans="1:10" hidden="1" x14ac:dyDescent="0.25">
      <c r="A430">
        <f>'2020_1-4-5_Download'!B436</f>
        <v>158</v>
      </c>
      <c r="B430">
        <f>'2020_1-4-5_Download'!D436</f>
        <v>2012</v>
      </c>
      <c r="C430" t="str">
        <f>'2020_1-4-5_Download'!C436</f>
        <v>Wolfenbüttel</v>
      </c>
      <c r="D430" s="99" t="str">
        <f>'2020_1-4-5_Download'!$E$6</f>
        <v>Zuzüge</v>
      </c>
      <c r="E430" s="99" t="str">
        <f>'2020_1-4-5_Download'!$E$7</f>
        <v>Insgesamt</v>
      </c>
      <c r="G430" t="s">
        <v>11</v>
      </c>
      <c r="H430" t="str">
        <f>VLOOKUP(A430,[2]Kreise!$A$2:$C$53,3,FALSE)</f>
        <v>K03158</v>
      </c>
      <c r="I430">
        <f>'2020_1-4-5_Download'!E436</f>
        <v>524</v>
      </c>
      <c r="J430">
        <f t="shared" si="6"/>
        <v>524</v>
      </c>
    </row>
    <row r="431" spans="1:10" hidden="1" x14ac:dyDescent="0.25">
      <c r="A431">
        <f>'2020_1-4-5_Download'!B437</f>
        <v>159</v>
      </c>
      <c r="B431">
        <f>'2020_1-4-5_Download'!D437</f>
        <v>2012</v>
      </c>
      <c r="C431" t="str">
        <f>'2020_1-4-5_Download'!C437</f>
        <v>Göttingen</v>
      </c>
      <c r="D431" s="99" t="str">
        <f>'2020_1-4-5_Download'!$E$6</f>
        <v>Zuzüge</v>
      </c>
      <c r="E431" s="99" t="str">
        <f>'2020_1-4-5_Download'!$E$7</f>
        <v>Insgesamt</v>
      </c>
      <c r="G431" t="s">
        <v>11</v>
      </c>
      <c r="H431" t="str">
        <f>VLOOKUP(A431,[2]Kreise!$A$2:$C$53,3,FALSE)</f>
        <v>K03159</v>
      </c>
      <c r="I431">
        <f>'2020_1-4-5_Download'!E437</f>
        <v>7441</v>
      </c>
      <c r="J431">
        <f t="shared" si="6"/>
        <v>7441</v>
      </c>
    </row>
    <row r="432" spans="1:10" hidden="1" x14ac:dyDescent="0.25">
      <c r="A432">
        <f>'2020_1-4-5_Download'!B438</f>
        <v>1</v>
      </c>
      <c r="B432">
        <f>'2020_1-4-5_Download'!D438</f>
        <v>2012</v>
      </c>
      <c r="C432" t="str">
        <f>'2020_1-4-5_Download'!C438</f>
        <v>Statistische Region Braunschweig</v>
      </c>
      <c r="D432" s="99" t="str">
        <f>'2020_1-4-5_Download'!$E$6</f>
        <v>Zuzüge</v>
      </c>
      <c r="E432" s="99" t="str">
        <f>'2020_1-4-5_Download'!$E$7</f>
        <v>Insgesamt</v>
      </c>
      <c r="G432" t="s">
        <v>11</v>
      </c>
      <c r="H432" t="str">
        <f>VLOOKUP(A432,[2]Kreise!$A$2:$C$53,3,FALSE)</f>
        <v>K031</v>
      </c>
      <c r="I432">
        <f>'2020_1-4-5_Download'!E438</f>
        <v>19752</v>
      </c>
      <c r="J432">
        <f t="shared" si="6"/>
        <v>19752</v>
      </c>
    </row>
    <row r="433" spans="1:10" hidden="1" x14ac:dyDescent="0.25">
      <c r="A433">
        <f>'2020_1-4-5_Download'!B439</f>
        <v>241</v>
      </c>
      <c r="B433">
        <f>'2020_1-4-5_Download'!D439</f>
        <v>2012</v>
      </c>
      <c r="C433" t="str">
        <f>'2020_1-4-5_Download'!C439</f>
        <v>Hannover  Region</v>
      </c>
      <c r="D433" s="99" t="str">
        <f>'2020_1-4-5_Download'!$E$6</f>
        <v>Zuzüge</v>
      </c>
      <c r="E433" s="99" t="str">
        <f>'2020_1-4-5_Download'!$E$7</f>
        <v>Insgesamt</v>
      </c>
      <c r="G433" t="s">
        <v>11</v>
      </c>
      <c r="H433" t="str">
        <f>VLOOKUP(A433,[2]Kreise!$A$2:$C$53,3,FALSE)</f>
        <v>K03241</v>
      </c>
      <c r="I433">
        <f>'2020_1-4-5_Download'!E439</f>
        <v>12693</v>
      </c>
      <c r="J433">
        <f t="shared" si="6"/>
        <v>12693</v>
      </c>
    </row>
    <row r="434" spans="1:10" hidden="1" x14ac:dyDescent="0.25">
      <c r="A434">
        <f>'2020_1-4-5_Download'!B440</f>
        <v>241001</v>
      </c>
      <c r="B434">
        <f>'2020_1-4-5_Download'!D440</f>
        <v>2012</v>
      </c>
      <c r="C434" t="str">
        <f>'2020_1-4-5_Download'!C440</f>
        <v>dav. Hannover  Lhst.</v>
      </c>
      <c r="D434" s="99" t="str">
        <f>'2020_1-4-5_Download'!$E$6</f>
        <v>Zuzüge</v>
      </c>
      <c r="E434" s="99" t="str">
        <f>'2020_1-4-5_Download'!$E$7</f>
        <v>Insgesamt</v>
      </c>
      <c r="G434" t="s">
        <v>11</v>
      </c>
      <c r="H434" t="str">
        <f>VLOOKUP(A434,[2]Kreise!$A$2:$C$53,3,FALSE)</f>
        <v>K03241001</v>
      </c>
      <c r="I434">
        <f>'2020_1-4-5_Download'!E440</f>
        <v>8269</v>
      </c>
      <c r="J434">
        <f t="shared" si="6"/>
        <v>8269</v>
      </c>
    </row>
    <row r="435" spans="1:10" hidden="1" x14ac:dyDescent="0.25">
      <c r="A435">
        <f>'2020_1-4-5_Download'!B441</f>
        <v>241999</v>
      </c>
      <c r="B435">
        <f>'2020_1-4-5_Download'!D441</f>
        <v>2012</v>
      </c>
      <c r="C435" t="str">
        <f>'2020_1-4-5_Download'!C441</f>
        <v>dav. Hannover  Umland</v>
      </c>
      <c r="D435" s="99" t="str">
        <f>'2020_1-4-5_Download'!$E$6</f>
        <v>Zuzüge</v>
      </c>
      <c r="E435" s="99" t="str">
        <f>'2020_1-4-5_Download'!$E$7</f>
        <v>Insgesamt</v>
      </c>
      <c r="G435" t="s">
        <v>11</v>
      </c>
      <c r="H435" t="str">
        <f>VLOOKUP(A435,[2]Kreise!$A$2:$C$53,3,FALSE)</f>
        <v>K03241999</v>
      </c>
      <c r="I435">
        <f>'2020_1-4-5_Download'!E441</f>
        <v>4424</v>
      </c>
      <c r="J435">
        <f t="shared" si="6"/>
        <v>4424</v>
      </c>
    </row>
    <row r="436" spans="1:10" hidden="1" x14ac:dyDescent="0.25">
      <c r="A436">
        <f>'2020_1-4-5_Download'!B442</f>
        <v>251</v>
      </c>
      <c r="B436">
        <f>'2020_1-4-5_Download'!D442</f>
        <v>2012</v>
      </c>
      <c r="C436" t="str">
        <f>'2020_1-4-5_Download'!C442</f>
        <v>Diepholz</v>
      </c>
      <c r="D436" s="99" t="str">
        <f>'2020_1-4-5_Download'!$E$6</f>
        <v>Zuzüge</v>
      </c>
      <c r="E436" s="99" t="str">
        <f>'2020_1-4-5_Download'!$E$7</f>
        <v>Insgesamt</v>
      </c>
      <c r="G436" t="s">
        <v>11</v>
      </c>
      <c r="H436" t="str">
        <f>VLOOKUP(A436,[2]Kreise!$A$2:$C$53,3,FALSE)</f>
        <v>K03251</v>
      </c>
      <c r="I436">
        <f>'2020_1-4-5_Download'!E442</f>
        <v>4215</v>
      </c>
      <c r="J436">
        <f t="shared" si="6"/>
        <v>4215</v>
      </c>
    </row>
    <row r="437" spans="1:10" hidden="1" x14ac:dyDescent="0.25">
      <c r="A437">
        <f>'2020_1-4-5_Download'!B443</f>
        <v>252</v>
      </c>
      <c r="B437">
        <f>'2020_1-4-5_Download'!D443</f>
        <v>2012</v>
      </c>
      <c r="C437" t="str">
        <f>'2020_1-4-5_Download'!C443</f>
        <v>Hameln-Pyrmont</v>
      </c>
      <c r="D437" s="99" t="str">
        <f>'2020_1-4-5_Download'!$E$6</f>
        <v>Zuzüge</v>
      </c>
      <c r="E437" s="99" t="str">
        <f>'2020_1-4-5_Download'!$E$7</f>
        <v>Insgesamt</v>
      </c>
      <c r="G437" t="s">
        <v>11</v>
      </c>
      <c r="H437" t="str">
        <f>VLOOKUP(A437,[2]Kreise!$A$2:$C$53,3,FALSE)</f>
        <v>K03252</v>
      </c>
      <c r="I437">
        <f>'2020_1-4-5_Download'!E443</f>
        <v>752</v>
      </c>
      <c r="J437">
        <f t="shared" si="6"/>
        <v>752</v>
      </c>
    </row>
    <row r="438" spans="1:10" hidden="1" x14ac:dyDescent="0.25">
      <c r="A438">
        <f>'2020_1-4-5_Download'!B444</f>
        <v>254</v>
      </c>
      <c r="B438">
        <f>'2020_1-4-5_Download'!D444</f>
        <v>2012</v>
      </c>
      <c r="C438" t="str">
        <f>'2020_1-4-5_Download'!C444</f>
        <v>Hildesheim</v>
      </c>
      <c r="D438" s="99" t="str">
        <f>'2020_1-4-5_Download'!$E$6</f>
        <v>Zuzüge</v>
      </c>
      <c r="E438" s="99" t="str">
        <f>'2020_1-4-5_Download'!$E$7</f>
        <v>Insgesamt</v>
      </c>
      <c r="G438" t="s">
        <v>11</v>
      </c>
      <c r="H438" t="str">
        <f>VLOOKUP(A438,[2]Kreise!$A$2:$C$53,3,FALSE)</f>
        <v>K03254</v>
      </c>
      <c r="I438">
        <f>'2020_1-4-5_Download'!E444</f>
        <v>1988</v>
      </c>
      <c r="J438">
        <f t="shared" si="6"/>
        <v>1988</v>
      </c>
    </row>
    <row r="439" spans="1:10" hidden="1" x14ac:dyDescent="0.25">
      <c r="A439">
        <f>'2020_1-4-5_Download'!B445</f>
        <v>255</v>
      </c>
      <c r="B439">
        <f>'2020_1-4-5_Download'!D445</f>
        <v>2012</v>
      </c>
      <c r="C439" t="str">
        <f>'2020_1-4-5_Download'!C445</f>
        <v>Holzminden</v>
      </c>
      <c r="D439" s="99" t="str">
        <f>'2020_1-4-5_Download'!$E$6</f>
        <v>Zuzüge</v>
      </c>
      <c r="E439" s="99" t="str">
        <f>'2020_1-4-5_Download'!$E$7</f>
        <v>Insgesamt</v>
      </c>
      <c r="G439" t="s">
        <v>11</v>
      </c>
      <c r="H439" t="str">
        <f>VLOOKUP(A439,[2]Kreise!$A$2:$C$53,3,FALSE)</f>
        <v>K03255</v>
      </c>
      <c r="I439">
        <f>'2020_1-4-5_Download'!E445</f>
        <v>346</v>
      </c>
      <c r="J439">
        <f t="shared" si="6"/>
        <v>346</v>
      </c>
    </row>
    <row r="440" spans="1:10" hidden="1" x14ac:dyDescent="0.25">
      <c r="A440">
        <f>'2020_1-4-5_Download'!B446</f>
        <v>256</v>
      </c>
      <c r="B440">
        <f>'2020_1-4-5_Download'!D446</f>
        <v>2012</v>
      </c>
      <c r="C440" t="str">
        <f>'2020_1-4-5_Download'!C446</f>
        <v>Nienburg (Weser)</v>
      </c>
      <c r="D440" s="99" t="str">
        <f>'2020_1-4-5_Download'!$E$6</f>
        <v>Zuzüge</v>
      </c>
      <c r="E440" s="99" t="str">
        <f>'2020_1-4-5_Download'!$E$7</f>
        <v>Insgesamt</v>
      </c>
      <c r="G440" t="s">
        <v>11</v>
      </c>
      <c r="H440" t="str">
        <f>VLOOKUP(A440,[2]Kreise!$A$2:$C$53,3,FALSE)</f>
        <v>K03256</v>
      </c>
      <c r="I440">
        <f>'2020_1-4-5_Download'!E446</f>
        <v>2720</v>
      </c>
      <c r="J440">
        <f t="shared" si="6"/>
        <v>2720</v>
      </c>
    </row>
    <row r="441" spans="1:10" hidden="1" x14ac:dyDescent="0.25">
      <c r="A441">
        <f>'2020_1-4-5_Download'!B447</f>
        <v>257</v>
      </c>
      <c r="B441">
        <f>'2020_1-4-5_Download'!D447</f>
        <v>2012</v>
      </c>
      <c r="C441" t="str">
        <f>'2020_1-4-5_Download'!C447</f>
        <v>Schaumburg</v>
      </c>
      <c r="D441" s="99" t="str">
        <f>'2020_1-4-5_Download'!$E$6</f>
        <v>Zuzüge</v>
      </c>
      <c r="E441" s="99" t="str">
        <f>'2020_1-4-5_Download'!$E$7</f>
        <v>Insgesamt</v>
      </c>
      <c r="G441" t="s">
        <v>11</v>
      </c>
      <c r="H441" t="str">
        <f>VLOOKUP(A441,[2]Kreise!$A$2:$C$53,3,FALSE)</f>
        <v>K03257</v>
      </c>
      <c r="I441">
        <f>'2020_1-4-5_Download'!E447</f>
        <v>870</v>
      </c>
      <c r="J441">
        <f t="shared" si="6"/>
        <v>870</v>
      </c>
    </row>
    <row r="442" spans="1:10" hidden="1" x14ac:dyDescent="0.25">
      <c r="A442">
        <f>'2020_1-4-5_Download'!B448</f>
        <v>2</v>
      </c>
      <c r="B442">
        <f>'2020_1-4-5_Download'!D448</f>
        <v>2012</v>
      </c>
      <c r="C442" t="str">
        <f>'2020_1-4-5_Download'!C448</f>
        <v>Statistische Region Hannover</v>
      </c>
      <c r="D442" s="99" t="str">
        <f>'2020_1-4-5_Download'!$E$6</f>
        <v>Zuzüge</v>
      </c>
      <c r="E442" s="99" t="str">
        <f>'2020_1-4-5_Download'!$E$7</f>
        <v>Insgesamt</v>
      </c>
      <c r="G442" t="s">
        <v>11</v>
      </c>
      <c r="H442" t="str">
        <f>VLOOKUP(A442,[2]Kreise!$A$2:$C$53,3,FALSE)</f>
        <v>K032</v>
      </c>
      <c r="I442">
        <f>'2020_1-4-5_Download'!E448</f>
        <v>23584</v>
      </c>
      <c r="J442">
        <f t="shared" si="6"/>
        <v>23584</v>
      </c>
    </row>
    <row r="443" spans="1:10" hidden="1" x14ac:dyDescent="0.25">
      <c r="A443">
        <f>'2020_1-4-5_Download'!B449</f>
        <v>351</v>
      </c>
      <c r="B443">
        <f>'2020_1-4-5_Download'!D449</f>
        <v>2012</v>
      </c>
      <c r="C443" t="str">
        <f>'2020_1-4-5_Download'!C449</f>
        <v>Celle</v>
      </c>
      <c r="D443" s="99" t="str">
        <f>'2020_1-4-5_Download'!$E$6</f>
        <v>Zuzüge</v>
      </c>
      <c r="E443" s="99" t="str">
        <f>'2020_1-4-5_Download'!$E$7</f>
        <v>Insgesamt</v>
      </c>
      <c r="G443" t="s">
        <v>11</v>
      </c>
      <c r="H443" t="str">
        <f>VLOOKUP(A443,[2]Kreise!$A$2:$C$53,3,FALSE)</f>
        <v>K03351</v>
      </c>
      <c r="I443">
        <f>'2020_1-4-5_Download'!E449</f>
        <v>963</v>
      </c>
      <c r="J443">
        <f t="shared" si="6"/>
        <v>963</v>
      </c>
    </row>
    <row r="444" spans="1:10" hidden="1" x14ac:dyDescent="0.25">
      <c r="A444">
        <f>'2020_1-4-5_Download'!B450</f>
        <v>352</v>
      </c>
      <c r="B444">
        <f>'2020_1-4-5_Download'!D450</f>
        <v>2012</v>
      </c>
      <c r="C444" t="str">
        <f>'2020_1-4-5_Download'!C450</f>
        <v>Cuxhaven</v>
      </c>
      <c r="D444" s="99" t="str">
        <f>'2020_1-4-5_Download'!$E$6</f>
        <v>Zuzüge</v>
      </c>
      <c r="E444" s="99" t="str">
        <f>'2020_1-4-5_Download'!$E$7</f>
        <v>Insgesamt</v>
      </c>
      <c r="G444" t="s">
        <v>11</v>
      </c>
      <c r="H444" t="str">
        <f>VLOOKUP(A444,[2]Kreise!$A$2:$C$53,3,FALSE)</f>
        <v>K03352</v>
      </c>
      <c r="I444">
        <f>'2020_1-4-5_Download'!E450</f>
        <v>1326</v>
      </c>
      <c r="J444">
        <f t="shared" si="6"/>
        <v>1326</v>
      </c>
    </row>
    <row r="445" spans="1:10" hidden="1" x14ac:dyDescent="0.25">
      <c r="A445">
        <f>'2020_1-4-5_Download'!B451</f>
        <v>353</v>
      </c>
      <c r="B445">
        <f>'2020_1-4-5_Download'!D451</f>
        <v>2012</v>
      </c>
      <c r="C445" t="str">
        <f>'2020_1-4-5_Download'!C451</f>
        <v>Harburg</v>
      </c>
      <c r="D445" s="99" t="str">
        <f>'2020_1-4-5_Download'!$E$6</f>
        <v>Zuzüge</v>
      </c>
      <c r="E445" s="99" t="str">
        <f>'2020_1-4-5_Download'!$E$7</f>
        <v>Insgesamt</v>
      </c>
      <c r="G445" t="s">
        <v>11</v>
      </c>
      <c r="H445" t="str">
        <f>VLOOKUP(A445,[2]Kreise!$A$2:$C$53,3,FALSE)</f>
        <v>K03353</v>
      </c>
      <c r="I445">
        <f>'2020_1-4-5_Download'!E451</f>
        <v>2023</v>
      </c>
      <c r="J445">
        <f t="shared" si="6"/>
        <v>2023</v>
      </c>
    </row>
    <row r="446" spans="1:10" hidden="1" x14ac:dyDescent="0.25">
      <c r="A446">
        <f>'2020_1-4-5_Download'!B452</f>
        <v>354</v>
      </c>
      <c r="B446">
        <f>'2020_1-4-5_Download'!D452</f>
        <v>2012</v>
      </c>
      <c r="C446" t="str">
        <f>'2020_1-4-5_Download'!C452</f>
        <v>Lüchow-Dannenberg</v>
      </c>
      <c r="D446" s="99" t="str">
        <f>'2020_1-4-5_Download'!$E$6</f>
        <v>Zuzüge</v>
      </c>
      <c r="E446" s="99" t="str">
        <f>'2020_1-4-5_Download'!$E$7</f>
        <v>Insgesamt</v>
      </c>
      <c r="G446" t="s">
        <v>11</v>
      </c>
      <c r="H446" t="str">
        <f>VLOOKUP(A446,[2]Kreise!$A$2:$C$53,3,FALSE)</f>
        <v>K03354</v>
      </c>
      <c r="I446">
        <f>'2020_1-4-5_Download'!E452</f>
        <v>540</v>
      </c>
      <c r="J446">
        <f t="shared" si="6"/>
        <v>540</v>
      </c>
    </row>
    <row r="447" spans="1:10" hidden="1" x14ac:dyDescent="0.25">
      <c r="A447">
        <f>'2020_1-4-5_Download'!B453</f>
        <v>355</v>
      </c>
      <c r="B447">
        <f>'2020_1-4-5_Download'!D453</f>
        <v>2012</v>
      </c>
      <c r="C447" t="str">
        <f>'2020_1-4-5_Download'!C453</f>
        <v>Lüneburg</v>
      </c>
      <c r="D447" s="99" t="str">
        <f>'2020_1-4-5_Download'!$E$6</f>
        <v>Zuzüge</v>
      </c>
      <c r="E447" s="99" t="str">
        <f>'2020_1-4-5_Download'!$E$7</f>
        <v>Insgesamt</v>
      </c>
      <c r="G447" t="s">
        <v>11</v>
      </c>
      <c r="H447" t="str">
        <f>VLOOKUP(A447,[2]Kreise!$A$2:$C$53,3,FALSE)</f>
        <v>K03355</v>
      </c>
      <c r="I447">
        <f>'2020_1-4-5_Download'!E453</f>
        <v>1200</v>
      </c>
      <c r="J447">
        <f t="shared" si="6"/>
        <v>1200</v>
      </c>
    </row>
    <row r="448" spans="1:10" hidden="1" x14ac:dyDescent="0.25">
      <c r="A448">
        <f>'2020_1-4-5_Download'!B454</f>
        <v>356</v>
      </c>
      <c r="B448">
        <f>'2020_1-4-5_Download'!D454</f>
        <v>2012</v>
      </c>
      <c r="C448" t="str">
        <f>'2020_1-4-5_Download'!C454</f>
        <v>Osterholz</v>
      </c>
      <c r="D448" s="99" t="str">
        <f>'2020_1-4-5_Download'!$E$6</f>
        <v>Zuzüge</v>
      </c>
      <c r="E448" s="99" t="str">
        <f>'2020_1-4-5_Download'!$E$7</f>
        <v>Insgesamt</v>
      </c>
      <c r="G448" t="s">
        <v>11</v>
      </c>
      <c r="H448" t="str">
        <f>VLOOKUP(A448,[2]Kreise!$A$2:$C$53,3,FALSE)</f>
        <v>K03356</v>
      </c>
      <c r="I448">
        <f>'2020_1-4-5_Download'!E454</f>
        <v>479</v>
      </c>
      <c r="J448">
        <f t="shared" si="6"/>
        <v>479</v>
      </c>
    </row>
    <row r="449" spans="1:10" hidden="1" x14ac:dyDescent="0.25">
      <c r="A449">
        <f>'2020_1-4-5_Download'!B455</f>
        <v>357</v>
      </c>
      <c r="B449">
        <f>'2020_1-4-5_Download'!D455</f>
        <v>2012</v>
      </c>
      <c r="C449" t="str">
        <f>'2020_1-4-5_Download'!C455</f>
        <v>Rotenburg (Wümme)</v>
      </c>
      <c r="D449" s="99" t="str">
        <f>'2020_1-4-5_Download'!$E$6</f>
        <v>Zuzüge</v>
      </c>
      <c r="E449" s="99" t="str">
        <f>'2020_1-4-5_Download'!$E$7</f>
        <v>Insgesamt</v>
      </c>
      <c r="G449" t="s">
        <v>11</v>
      </c>
      <c r="H449" t="str">
        <f>VLOOKUP(A449,[2]Kreise!$A$2:$C$53,3,FALSE)</f>
        <v>K03357</v>
      </c>
      <c r="I449">
        <f>'2020_1-4-5_Download'!E455</f>
        <v>907</v>
      </c>
      <c r="J449">
        <f t="shared" si="6"/>
        <v>907</v>
      </c>
    </row>
    <row r="450" spans="1:10" hidden="1" x14ac:dyDescent="0.25">
      <c r="A450">
        <f>'2020_1-4-5_Download'!B456</f>
        <v>358</v>
      </c>
      <c r="B450">
        <f>'2020_1-4-5_Download'!D456</f>
        <v>2012</v>
      </c>
      <c r="C450" t="str">
        <f>'2020_1-4-5_Download'!C456</f>
        <v>Heidekreis</v>
      </c>
      <c r="D450" s="99" t="str">
        <f>'2020_1-4-5_Download'!$E$6</f>
        <v>Zuzüge</v>
      </c>
      <c r="E450" s="99" t="str">
        <f>'2020_1-4-5_Download'!$E$7</f>
        <v>Insgesamt</v>
      </c>
      <c r="G450" t="s">
        <v>11</v>
      </c>
      <c r="H450" t="str">
        <f>VLOOKUP(A450,[2]Kreise!$A$2:$C$53,3,FALSE)</f>
        <v>K03358</v>
      </c>
      <c r="I450">
        <f>'2020_1-4-5_Download'!E456</f>
        <v>1016</v>
      </c>
      <c r="J450">
        <f t="shared" si="6"/>
        <v>1016</v>
      </c>
    </row>
    <row r="451" spans="1:10" hidden="1" x14ac:dyDescent="0.25">
      <c r="A451">
        <f>'2020_1-4-5_Download'!B457</f>
        <v>359</v>
      </c>
      <c r="B451">
        <f>'2020_1-4-5_Download'!D457</f>
        <v>2012</v>
      </c>
      <c r="C451" t="str">
        <f>'2020_1-4-5_Download'!C457</f>
        <v>Stade</v>
      </c>
      <c r="D451" s="99" t="str">
        <f>'2020_1-4-5_Download'!$E$6</f>
        <v>Zuzüge</v>
      </c>
      <c r="E451" s="99" t="str">
        <f>'2020_1-4-5_Download'!$E$7</f>
        <v>Insgesamt</v>
      </c>
      <c r="G451" t="s">
        <v>11</v>
      </c>
      <c r="H451" t="str">
        <f>VLOOKUP(A451,[2]Kreise!$A$2:$C$53,3,FALSE)</f>
        <v>K03359</v>
      </c>
      <c r="I451">
        <f>'2020_1-4-5_Download'!E457</f>
        <v>3873</v>
      </c>
      <c r="J451">
        <f t="shared" ref="J451:J514" si="7">I451</f>
        <v>3873</v>
      </c>
    </row>
    <row r="452" spans="1:10" hidden="1" x14ac:dyDescent="0.25">
      <c r="A452">
        <f>'2020_1-4-5_Download'!B458</f>
        <v>360</v>
      </c>
      <c r="B452">
        <f>'2020_1-4-5_Download'!D458</f>
        <v>2012</v>
      </c>
      <c r="C452" t="str">
        <f>'2020_1-4-5_Download'!C458</f>
        <v>Uelzen</v>
      </c>
      <c r="D452" s="99" t="str">
        <f>'2020_1-4-5_Download'!$E$6</f>
        <v>Zuzüge</v>
      </c>
      <c r="E452" s="99" t="str">
        <f>'2020_1-4-5_Download'!$E$7</f>
        <v>Insgesamt</v>
      </c>
      <c r="G452" t="s">
        <v>11</v>
      </c>
      <c r="H452" t="str">
        <f>VLOOKUP(A452,[2]Kreise!$A$2:$C$53,3,FALSE)</f>
        <v>K03360</v>
      </c>
      <c r="I452">
        <f>'2020_1-4-5_Download'!E458</f>
        <v>436</v>
      </c>
      <c r="J452">
        <f t="shared" si="7"/>
        <v>436</v>
      </c>
    </row>
    <row r="453" spans="1:10" hidden="1" x14ac:dyDescent="0.25">
      <c r="A453">
        <f>'2020_1-4-5_Download'!B459</f>
        <v>361</v>
      </c>
      <c r="B453">
        <f>'2020_1-4-5_Download'!D459</f>
        <v>2012</v>
      </c>
      <c r="C453" t="str">
        <f>'2020_1-4-5_Download'!C459</f>
        <v>Verden</v>
      </c>
      <c r="D453" s="99" t="str">
        <f>'2020_1-4-5_Download'!$E$6</f>
        <v>Zuzüge</v>
      </c>
      <c r="E453" s="99" t="str">
        <f>'2020_1-4-5_Download'!$E$7</f>
        <v>Insgesamt</v>
      </c>
      <c r="G453" t="s">
        <v>11</v>
      </c>
      <c r="H453" t="str">
        <f>VLOOKUP(A453,[2]Kreise!$A$2:$C$53,3,FALSE)</f>
        <v>K03361</v>
      </c>
      <c r="I453">
        <f>'2020_1-4-5_Download'!E459</f>
        <v>715</v>
      </c>
      <c r="J453">
        <f t="shared" si="7"/>
        <v>715</v>
      </c>
    </row>
    <row r="454" spans="1:10" hidden="1" x14ac:dyDescent="0.25">
      <c r="A454">
        <f>'2020_1-4-5_Download'!B460</f>
        <v>3</v>
      </c>
      <c r="B454">
        <f>'2020_1-4-5_Download'!D460</f>
        <v>2012</v>
      </c>
      <c r="C454" t="str">
        <f>'2020_1-4-5_Download'!C460</f>
        <v>Statistische Region Lüneburg</v>
      </c>
      <c r="D454" s="99" t="str">
        <f>'2020_1-4-5_Download'!$E$6</f>
        <v>Zuzüge</v>
      </c>
      <c r="E454" s="99" t="str">
        <f>'2020_1-4-5_Download'!$E$7</f>
        <v>Insgesamt</v>
      </c>
      <c r="G454" t="s">
        <v>11</v>
      </c>
      <c r="H454" t="str">
        <f>VLOOKUP(A454,[2]Kreise!$A$2:$C$53,3,FALSE)</f>
        <v>K033</v>
      </c>
      <c r="I454">
        <f>'2020_1-4-5_Download'!E460</f>
        <v>13478</v>
      </c>
      <c r="J454">
        <f t="shared" si="7"/>
        <v>13478</v>
      </c>
    </row>
    <row r="455" spans="1:10" hidden="1" x14ac:dyDescent="0.25">
      <c r="A455">
        <f>'2020_1-4-5_Download'!B461</f>
        <v>401</v>
      </c>
      <c r="B455">
        <f>'2020_1-4-5_Download'!D461</f>
        <v>2012</v>
      </c>
      <c r="C455" t="str">
        <f>'2020_1-4-5_Download'!C461</f>
        <v>Delmenhorst  Stadt</v>
      </c>
      <c r="D455" s="99" t="str">
        <f>'2020_1-4-5_Download'!$E$6</f>
        <v>Zuzüge</v>
      </c>
      <c r="E455" s="99" t="str">
        <f>'2020_1-4-5_Download'!$E$7</f>
        <v>Insgesamt</v>
      </c>
      <c r="G455" t="s">
        <v>11</v>
      </c>
      <c r="H455" t="str">
        <f>VLOOKUP(A455,[2]Kreise!$A$2:$C$53,3,FALSE)</f>
        <v>K03401</v>
      </c>
      <c r="I455">
        <f>'2020_1-4-5_Download'!E461</f>
        <v>720</v>
      </c>
      <c r="J455">
        <f t="shared" si="7"/>
        <v>720</v>
      </c>
    </row>
    <row r="456" spans="1:10" hidden="1" x14ac:dyDescent="0.25">
      <c r="A456">
        <f>'2020_1-4-5_Download'!B462</f>
        <v>402</v>
      </c>
      <c r="B456">
        <f>'2020_1-4-5_Download'!D462</f>
        <v>2012</v>
      </c>
      <c r="C456" t="str">
        <f>'2020_1-4-5_Download'!C462</f>
        <v>Emden  Stadt</v>
      </c>
      <c r="D456" s="99" t="str">
        <f>'2020_1-4-5_Download'!$E$6</f>
        <v>Zuzüge</v>
      </c>
      <c r="E456" s="99" t="str">
        <f>'2020_1-4-5_Download'!$E$7</f>
        <v>Insgesamt</v>
      </c>
      <c r="G456" t="s">
        <v>11</v>
      </c>
      <c r="H456" t="str">
        <f>VLOOKUP(A456,[2]Kreise!$A$2:$C$53,3,FALSE)</f>
        <v>K03402</v>
      </c>
      <c r="I456">
        <f>'2020_1-4-5_Download'!E462</f>
        <v>552</v>
      </c>
      <c r="J456">
        <f t="shared" si="7"/>
        <v>552</v>
      </c>
    </row>
    <row r="457" spans="1:10" hidden="1" x14ac:dyDescent="0.25">
      <c r="A457">
        <f>'2020_1-4-5_Download'!B463</f>
        <v>403</v>
      </c>
      <c r="B457">
        <f>'2020_1-4-5_Download'!D463</f>
        <v>2012</v>
      </c>
      <c r="C457" t="str">
        <f>'2020_1-4-5_Download'!C463</f>
        <v>Oldenburg(Oldb)  Stadt</v>
      </c>
      <c r="D457" s="99" t="str">
        <f>'2020_1-4-5_Download'!$E$6</f>
        <v>Zuzüge</v>
      </c>
      <c r="E457" s="99" t="str">
        <f>'2020_1-4-5_Download'!$E$7</f>
        <v>Insgesamt</v>
      </c>
      <c r="G457" t="s">
        <v>11</v>
      </c>
      <c r="H457" t="str">
        <f>VLOOKUP(A457,[2]Kreise!$A$2:$C$53,3,FALSE)</f>
        <v>K03403</v>
      </c>
      <c r="I457">
        <f>'2020_1-4-5_Download'!E463</f>
        <v>1300</v>
      </c>
      <c r="J457">
        <f t="shared" si="7"/>
        <v>1300</v>
      </c>
    </row>
    <row r="458" spans="1:10" hidden="1" x14ac:dyDescent="0.25">
      <c r="A458">
        <f>'2020_1-4-5_Download'!B464</f>
        <v>404</v>
      </c>
      <c r="B458">
        <f>'2020_1-4-5_Download'!D464</f>
        <v>2012</v>
      </c>
      <c r="C458" t="str">
        <f>'2020_1-4-5_Download'!C464</f>
        <v>Osnabrück  Stadt</v>
      </c>
      <c r="D458" s="99" t="str">
        <f>'2020_1-4-5_Download'!$E$6</f>
        <v>Zuzüge</v>
      </c>
      <c r="E458" s="99" t="str">
        <f>'2020_1-4-5_Download'!$E$7</f>
        <v>Insgesamt</v>
      </c>
      <c r="G458" t="s">
        <v>11</v>
      </c>
      <c r="H458" t="str">
        <f>VLOOKUP(A458,[2]Kreise!$A$2:$C$53,3,FALSE)</f>
        <v>K03404</v>
      </c>
      <c r="I458">
        <f>'2020_1-4-5_Download'!E464</f>
        <v>1973</v>
      </c>
      <c r="J458">
        <f t="shared" si="7"/>
        <v>1973</v>
      </c>
    </row>
    <row r="459" spans="1:10" hidden="1" x14ac:dyDescent="0.25">
      <c r="A459">
        <f>'2020_1-4-5_Download'!B465</f>
        <v>405</v>
      </c>
      <c r="B459">
        <f>'2020_1-4-5_Download'!D465</f>
        <v>2012</v>
      </c>
      <c r="C459" t="str">
        <f>'2020_1-4-5_Download'!C465</f>
        <v>Wilhelmshaven  Stadt</v>
      </c>
      <c r="D459" s="99" t="str">
        <f>'2020_1-4-5_Download'!$E$6</f>
        <v>Zuzüge</v>
      </c>
      <c r="E459" s="99" t="str">
        <f>'2020_1-4-5_Download'!$E$7</f>
        <v>Insgesamt</v>
      </c>
      <c r="G459" t="s">
        <v>11</v>
      </c>
      <c r="H459" t="str">
        <f>VLOOKUP(A459,[2]Kreise!$A$2:$C$53,3,FALSE)</f>
        <v>K03405</v>
      </c>
      <c r="I459">
        <f>'2020_1-4-5_Download'!E465</f>
        <v>1034</v>
      </c>
      <c r="J459">
        <f t="shared" si="7"/>
        <v>1034</v>
      </c>
    </row>
    <row r="460" spans="1:10" hidden="1" x14ac:dyDescent="0.25">
      <c r="A460">
        <f>'2020_1-4-5_Download'!B466</f>
        <v>451</v>
      </c>
      <c r="B460">
        <f>'2020_1-4-5_Download'!D466</f>
        <v>2012</v>
      </c>
      <c r="C460" t="str">
        <f>'2020_1-4-5_Download'!C466</f>
        <v>Ammerland</v>
      </c>
      <c r="D460" s="99" t="str">
        <f>'2020_1-4-5_Download'!$E$6</f>
        <v>Zuzüge</v>
      </c>
      <c r="E460" s="99" t="str">
        <f>'2020_1-4-5_Download'!$E$7</f>
        <v>Insgesamt</v>
      </c>
      <c r="G460" t="s">
        <v>11</v>
      </c>
      <c r="H460" t="str">
        <f>VLOOKUP(A460,[2]Kreise!$A$2:$C$53,3,FALSE)</f>
        <v>K03451</v>
      </c>
      <c r="I460">
        <f>'2020_1-4-5_Download'!E466</f>
        <v>1377</v>
      </c>
      <c r="J460">
        <f t="shared" si="7"/>
        <v>1377</v>
      </c>
    </row>
    <row r="461" spans="1:10" hidden="1" x14ac:dyDescent="0.25">
      <c r="A461">
        <f>'2020_1-4-5_Download'!B467</f>
        <v>452</v>
      </c>
      <c r="B461">
        <f>'2020_1-4-5_Download'!D467</f>
        <v>2012</v>
      </c>
      <c r="C461" t="str">
        <f>'2020_1-4-5_Download'!C467</f>
        <v>Aurich</v>
      </c>
      <c r="D461" s="99" t="str">
        <f>'2020_1-4-5_Download'!$E$6</f>
        <v>Zuzüge</v>
      </c>
      <c r="E461" s="99" t="str">
        <f>'2020_1-4-5_Download'!$E$7</f>
        <v>Insgesamt</v>
      </c>
      <c r="G461" t="s">
        <v>11</v>
      </c>
      <c r="H461" t="str">
        <f>VLOOKUP(A461,[2]Kreise!$A$2:$C$53,3,FALSE)</f>
        <v>K03452</v>
      </c>
      <c r="I461">
        <f>'2020_1-4-5_Download'!E467</f>
        <v>1315</v>
      </c>
      <c r="J461">
        <f t="shared" si="7"/>
        <v>1315</v>
      </c>
    </row>
    <row r="462" spans="1:10" hidden="1" x14ac:dyDescent="0.25">
      <c r="A462">
        <f>'2020_1-4-5_Download'!B468</f>
        <v>453</v>
      </c>
      <c r="B462">
        <f>'2020_1-4-5_Download'!D468</f>
        <v>2012</v>
      </c>
      <c r="C462" t="str">
        <f>'2020_1-4-5_Download'!C468</f>
        <v>Cloppenburg</v>
      </c>
      <c r="D462" s="99" t="str">
        <f>'2020_1-4-5_Download'!$E$6</f>
        <v>Zuzüge</v>
      </c>
      <c r="E462" s="99" t="str">
        <f>'2020_1-4-5_Download'!$E$7</f>
        <v>Insgesamt</v>
      </c>
      <c r="G462" t="s">
        <v>11</v>
      </c>
      <c r="H462" t="str">
        <f>VLOOKUP(A462,[2]Kreise!$A$2:$C$53,3,FALSE)</f>
        <v>K03453</v>
      </c>
      <c r="I462">
        <f>'2020_1-4-5_Download'!E468</f>
        <v>8705</v>
      </c>
      <c r="J462">
        <f t="shared" si="7"/>
        <v>8705</v>
      </c>
    </row>
    <row r="463" spans="1:10" hidden="1" x14ac:dyDescent="0.25">
      <c r="A463">
        <f>'2020_1-4-5_Download'!B469</f>
        <v>454</v>
      </c>
      <c r="B463">
        <f>'2020_1-4-5_Download'!D469</f>
        <v>2012</v>
      </c>
      <c r="C463" t="str">
        <f>'2020_1-4-5_Download'!C469</f>
        <v>Emsland</v>
      </c>
      <c r="D463" s="99" t="str">
        <f>'2020_1-4-5_Download'!$E$6</f>
        <v>Zuzüge</v>
      </c>
      <c r="E463" s="99" t="str">
        <f>'2020_1-4-5_Download'!$E$7</f>
        <v>Insgesamt</v>
      </c>
      <c r="G463" t="s">
        <v>11</v>
      </c>
      <c r="H463" t="str">
        <f>VLOOKUP(A463,[2]Kreise!$A$2:$C$53,3,FALSE)</f>
        <v>K03454</v>
      </c>
      <c r="I463">
        <f>'2020_1-4-5_Download'!E469</f>
        <v>6341</v>
      </c>
      <c r="J463">
        <f t="shared" si="7"/>
        <v>6341</v>
      </c>
    </row>
    <row r="464" spans="1:10" hidden="1" x14ac:dyDescent="0.25">
      <c r="A464">
        <f>'2020_1-4-5_Download'!B470</f>
        <v>455</v>
      </c>
      <c r="B464">
        <f>'2020_1-4-5_Download'!D470</f>
        <v>2012</v>
      </c>
      <c r="C464" t="str">
        <f>'2020_1-4-5_Download'!C470</f>
        <v>Friesland</v>
      </c>
      <c r="D464" s="99" t="str">
        <f>'2020_1-4-5_Download'!$E$6</f>
        <v>Zuzüge</v>
      </c>
      <c r="E464" s="99" t="str">
        <f>'2020_1-4-5_Download'!$E$7</f>
        <v>Insgesamt</v>
      </c>
      <c r="G464" t="s">
        <v>11</v>
      </c>
      <c r="H464" t="str">
        <f>VLOOKUP(A464,[2]Kreise!$A$2:$C$53,3,FALSE)</f>
        <v>K03455</v>
      </c>
      <c r="I464">
        <f>'2020_1-4-5_Download'!E470</f>
        <v>472</v>
      </c>
      <c r="J464">
        <f t="shared" si="7"/>
        <v>472</v>
      </c>
    </row>
    <row r="465" spans="1:10" hidden="1" x14ac:dyDescent="0.25">
      <c r="A465">
        <f>'2020_1-4-5_Download'!B471</f>
        <v>456</v>
      </c>
      <c r="B465">
        <f>'2020_1-4-5_Download'!D471</f>
        <v>2012</v>
      </c>
      <c r="C465" t="str">
        <f>'2020_1-4-5_Download'!C471</f>
        <v>Grafschaft Bentheim</v>
      </c>
      <c r="D465" s="99" t="str">
        <f>'2020_1-4-5_Download'!$E$6</f>
        <v>Zuzüge</v>
      </c>
      <c r="E465" s="99" t="str">
        <f>'2020_1-4-5_Download'!$E$7</f>
        <v>Insgesamt</v>
      </c>
      <c r="G465" t="s">
        <v>11</v>
      </c>
      <c r="H465" t="str">
        <f>VLOOKUP(A465,[2]Kreise!$A$2:$C$53,3,FALSE)</f>
        <v>K03456</v>
      </c>
      <c r="I465">
        <f>'2020_1-4-5_Download'!E471</f>
        <v>1743</v>
      </c>
      <c r="J465">
        <f t="shared" si="7"/>
        <v>1743</v>
      </c>
    </row>
    <row r="466" spans="1:10" hidden="1" x14ac:dyDescent="0.25">
      <c r="A466">
        <f>'2020_1-4-5_Download'!B472</f>
        <v>457</v>
      </c>
      <c r="B466">
        <f>'2020_1-4-5_Download'!D472</f>
        <v>2012</v>
      </c>
      <c r="C466" t="str">
        <f>'2020_1-4-5_Download'!C472</f>
        <v>Leer</v>
      </c>
      <c r="D466" s="99" t="str">
        <f>'2020_1-4-5_Download'!$E$6</f>
        <v>Zuzüge</v>
      </c>
      <c r="E466" s="99" t="str">
        <f>'2020_1-4-5_Download'!$E$7</f>
        <v>Insgesamt</v>
      </c>
      <c r="G466" t="s">
        <v>11</v>
      </c>
      <c r="H466" t="str">
        <f>VLOOKUP(A466,[2]Kreise!$A$2:$C$53,3,FALSE)</f>
        <v>K03457</v>
      </c>
      <c r="I466">
        <f>'2020_1-4-5_Download'!E472</f>
        <v>1265</v>
      </c>
      <c r="J466">
        <f t="shared" si="7"/>
        <v>1265</v>
      </c>
    </row>
    <row r="467" spans="1:10" hidden="1" x14ac:dyDescent="0.25">
      <c r="A467">
        <f>'2020_1-4-5_Download'!B473</f>
        <v>458</v>
      </c>
      <c r="B467">
        <f>'2020_1-4-5_Download'!D473</f>
        <v>2012</v>
      </c>
      <c r="C467" t="str">
        <f>'2020_1-4-5_Download'!C473</f>
        <v>Oldenburg</v>
      </c>
      <c r="D467" s="99" t="str">
        <f>'2020_1-4-5_Download'!$E$6</f>
        <v>Zuzüge</v>
      </c>
      <c r="E467" s="99" t="str">
        <f>'2020_1-4-5_Download'!$E$7</f>
        <v>Insgesamt</v>
      </c>
      <c r="G467" t="s">
        <v>11</v>
      </c>
      <c r="H467" t="str">
        <f>VLOOKUP(A467,[2]Kreise!$A$2:$C$53,3,FALSE)</f>
        <v>K03458</v>
      </c>
      <c r="I467">
        <f>'2020_1-4-5_Download'!E473</f>
        <v>3710</v>
      </c>
      <c r="J467">
        <f t="shared" si="7"/>
        <v>3710</v>
      </c>
    </row>
    <row r="468" spans="1:10" hidden="1" x14ac:dyDescent="0.25">
      <c r="A468">
        <f>'2020_1-4-5_Download'!B474</f>
        <v>459</v>
      </c>
      <c r="B468">
        <f>'2020_1-4-5_Download'!D474</f>
        <v>2012</v>
      </c>
      <c r="C468" t="str">
        <f>'2020_1-4-5_Download'!C474</f>
        <v>Osnabrück</v>
      </c>
      <c r="D468" s="99" t="str">
        <f>'2020_1-4-5_Download'!$E$6</f>
        <v>Zuzüge</v>
      </c>
      <c r="E468" s="99" t="str">
        <f>'2020_1-4-5_Download'!$E$7</f>
        <v>Insgesamt</v>
      </c>
      <c r="G468" t="s">
        <v>11</v>
      </c>
      <c r="H468" t="str">
        <f>VLOOKUP(A468,[2]Kreise!$A$2:$C$53,3,FALSE)</f>
        <v>K03459</v>
      </c>
      <c r="I468">
        <f>'2020_1-4-5_Download'!E474</f>
        <v>3873</v>
      </c>
      <c r="J468">
        <f t="shared" si="7"/>
        <v>3873</v>
      </c>
    </row>
    <row r="469" spans="1:10" hidden="1" x14ac:dyDescent="0.25">
      <c r="A469">
        <f>'2020_1-4-5_Download'!B475</f>
        <v>460</v>
      </c>
      <c r="B469">
        <f>'2020_1-4-5_Download'!D475</f>
        <v>2012</v>
      </c>
      <c r="C469" t="str">
        <f>'2020_1-4-5_Download'!C475</f>
        <v>Vechta</v>
      </c>
      <c r="D469" s="99" t="str">
        <f>'2020_1-4-5_Download'!$E$6</f>
        <v>Zuzüge</v>
      </c>
      <c r="E469" s="99" t="str">
        <f>'2020_1-4-5_Download'!$E$7</f>
        <v>Insgesamt</v>
      </c>
      <c r="G469" t="s">
        <v>11</v>
      </c>
      <c r="H469" t="str">
        <f>VLOOKUP(A469,[2]Kreise!$A$2:$C$53,3,FALSE)</f>
        <v>K03460</v>
      </c>
      <c r="I469">
        <f>'2020_1-4-5_Download'!E475</f>
        <v>6873</v>
      </c>
      <c r="J469">
        <f t="shared" si="7"/>
        <v>6873</v>
      </c>
    </row>
    <row r="470" spans="1:10" hidden="1" x14ac:dyDescent="0.25">
      <c r="A470">
        <f>'2020_1-4-5_Download'!B476</f>
        <v>461</v>
      </c>
      <c r="B470">
        <f>'2020_1-4-5_Download'!D476</f>
        <v>2012</v>
      </c>
      <c r="C470" t="str">
        <f>'2020_1-4-5_Download'!C476</f>
        <v>Wesermarsch</v>
      </c>
      <c r="D470" s="99" t="str">
        <f>'2020_1-4-5_Download'!$E$6</f>
        <v>Zuzüge</v>
      </c>
      <c r="E470" s="99" t="str">
        <f>'2020_1-4-5_Download'!$E$7</f>
        <v>Insgesamt</v>
      </c>
      <c r="G470" t="s">
        <v>11</v>
      </c>
      <c r="H470" t="str">
        <f>VLOOKUP(A470,[2]Kreise!$A$2:$C$53,3,FALSE)</f>
        <v>K03461</v>
      </c>
      <c r="I470">
        <f>'2020_1-4-5_Download'!E476</f>
        <v>565</v>
      </c>
      <c r="J470">
        <f t="shared" si="7"/>
        <v>565</v>
      </c>
    </row>
    <row r="471" spans="1:10" hidden="1" x14ac:dyDescent="0.25">
      <c r="A471">
        <f>'2020_1-4-5_Download'!B477</f>
        <v>462</v>
      </c>
      <c r="B471">
        <f>'2020_1-4-5_Download'!D477</f>
        <v>2012</v>
      </c>
      <c r="C471" t="str">
        <f>'2020_1-4-5_Download'!C477</f>
        <v>Wittmund</v>
      </c>
      <c r="D471" s="99" t="str">
        <f>'2020_1-4-5_Download'!$E$6</f>
        <v>Zuzüge</v>
      </c>
      <c r="E471" s="99" t="str">
        <f>'2020_1-4-5_Download'!$E$7</f>
        <v>Insgesamt</v>
      </c>
      <c r="G471" t="s">
        <v>11</v>
      </c>
      <c r="H471" t="str">
        <f>VLOOKUP(A471,[2]Kreise!$A$2:$C$53,3,FALSE)</f>
        <v>K03462</v>
      </c>
      <c r="I471">
        <f>'2020_1-4-5_Download'!E477</f>
        <v>369</v>
      </c>
      <c r="J471">
        <f t="shared" si="7"/>
        <v>369</v>
      </c>
    </row>
    <row r="472" spans="1:10" hidden="1" x14ac:dyDescent="0.25">
      <c r="A472">
        <f>'2020_1-4-5_Download'!B478</f>
        <v>4</v>
      </c>
      <c r="B472">
        <f>'2020_1-4-5_Download'!D478</f>
        <v>2012</v>
      </c>
      <c r="C472" t="str">
        <f>'2020_1-4-5_Download'!C478</f>
        <v>Statistische Region Weser-Ems</v>
      </c>
      <c r="D472" s="99" t="str">
        <f>'2020_1-4-5_Download'!$E$6</f>
        <v>Zuzüge</v>
      </c>
      <c r="E472" s="99" t="str">
        <f>'2020_1-4-5_Download'!$E$7</f>
        <v>Insgesamt</v>
      </c>
      <c r="G472" t="s">
        <v>11</v>
      </c>
      <c r="H472" t="str">
        <f>VLOOKUP(A472,[2]Kreise!$A$2:$C$53,3,FALSE)</f>
        <v>K034</v>
      </c>
      <c r="I472">
        <f>'2020_1-4-5_Download'!E478</f>
        <v>42187</v>
      </c>
      <c r="J472">
        <f t="shared" si="7"/>
        <v>42187</v>
      </c>
    </row>
    <row r="473" spans="1:10" hidden="1" x14ac:dyDescent="0.25">
      <c r="A473">
        <f>'2020_1-4-5_Download'!B479</f>
        <v>0</v>
      </c>
      <c r="B473">
        <f>'2020_1-4-5_Download'!D479</f>
        <v>2012</v>
      </c>
      <c r="C473" t="str">
        <f>'2020_1-4-5_Download'!C479</f>
        <v>Niedersachsen</v>
      </c>
      <c r="D473" s="99" t="str">
        <f>'2020_1-4-5_Download'!$E$6</f>
        <v>Zuzüge</v>
      </c>
      <c r="E473" s="99" t="str">
        <f>'2020_1-4-5_Download'!$E$7</f>
        <v>Insgesamt</v>
      </c>
      <c r="G473" t="s">
        <v>11</v>
      </c>
      <c r="H473" t="str">
        <f>VLOOKUP(A473,[2]Kreise!$A$2:$C$53,3,FALSE)</f>
        <v>K030</v>
      </c>
      <c r="I473">
        <f>'2020_1-4-5_Download'!E479</f>
        <v>99001</v>
      </c>
      <c r="J473">
        <f t="shared" si="7"/>
        <v>99001</v>
      </c>
    </row>
    <row r="474" spans="1:10" hidden="1" x14ac:dyDescent="0.25">
      <c r="A474">
        <f>'2020_1-4-5_Download'!B480</f>
        <v>101</v>
      </c>
      <c r="B474">
        <f>'2020_1-4-5_Download'!D480</f>
        <v>2011</v>
      </c>
      <c r="C474" t="str">
        <f>'2020_1-4-5_Download'!C480</f>
        <v>Braunschweig  Stadt</v>
      </c>
      <c r="D474" s="99" t="str">
        <f>'2020_1-4-5_Download'!$E$6</f>
        <v>Zuzüge</v>
      </c>
      <c r="E474" s="99" t="str">
        <f>'2020_1-4-5_Download'!$E$7</f>
        <v>Insgesamt</v>
      </c>
      <c r="G474" t="s">
        <v>11</v>
      </c>
      <c r="H474" t="str">
        <f>VLOOKUP(A474,[2]Kreise!$A$2:$C$53,3,FALSE)</f>
        <v>K03101</v>
      </c>
      <c r="I474">
        <f>'2020_1-4-5_Download'!E480</f>
        <v>4664</v>
      </c>
      <c r="J474">
        <f t="shared" si="7"/>
        <v>4664</v>
      </c>
    </row>
    <row r="475" spans="1:10" hidden="1" x14ac:dyDescent="0.25">
      <c r="A475">
        <f>'2020_1-4-5_Download'!B481</f>
        <v>102</v>
      </c>
      <c r="B475">
        <f>'2020_1-4-5_Download'!D481</f>
        <v>2011</v>
      </c>
      <c r="C475" t="str">
        <f>'2020_1-4-5_Download'!C481</f>
        <v>Salzgitter  Stadt</v>
      </c>
      <c r="D475" s="99" t="str">
        <f>'2020_1-4-5_Download'!$E$6</f>
        <v>Zuzüge</v>
      </c>
      <c r="E475" s="99" t="str">
        <f>'2020_1-4-5_Download'!$E$7</f>
        <v>Insgesamt</v>
      </c>
      <c r="G475" t="s">
        <v>11</v>
      </c>
      <c r="H475" t="str">
        <f>VLOOKUP(A475,[2]Kreise!$A$2:$C$53,3,FALSE)</f>
        <v>K03102</v>
      </c>
      <c r="I475">
        <f>'2020_1-4-5_Download'!E481</f>
        <v>634</v>
      </c>
      <c r="J475">
        <f t="shared" si="7"/>
        <v>634</v>
      </c>
    </row>
    <row r="476" spans="1:10" hidden="1" x14ac:dyDescent="0.25">
      <c r="A476">
        <f>'2020_1-4-5_Download'!B482</f>
        <v>103</v>
      </c>
      <c r="B476">
        <f>'2020_1-4-5_Download'!D482</f>
        <v>2011</v>
      </c>
      <c r="C476" t="str">
        <f>'2020_1-4-5_Download'!C482</f>
        <v>Wolfsburg  Stadt</v>
      </c>
      <c r="D476" s="99" t="str">
        <f>'2020_1-4-5_Download'!$E$6</f>
        <v>Zuzüge</v>
      </c>
      <c r="E476" s="99" t="str">
        <f>'2020_1-4-5_Download'!$E$7</f>
        <v>Insgesamt</v>
      </c>
      <c r="G476" t="s">
        <v>11</v>
      </c>
      <c r="H476" t="str">
        <f>VLOOKUP(A476,[2]Kreise!$A$2:$C$53,3,FALSE)</f>
        <v>K03103</v>
      </c>
      <c r="I476">
        <f>'2020_1-4-5_Download'!E482</f>
        <v>1483</v>
      </c>
      <c r="J476">
        <f t="shared" si="7"/>
        <v>1483</v>
      </c>
    </row>
    <row r="477" spans="1:10" hidden="1" x14ac:dyDescent="0.25">
      <c r="A477">
        <f>'2020_1-4-5_Download'!B483</f>
        <v>151</v>
      </c>
      <c r="B477">
        <f>'2020_1-4-5_Download'!D483</f>
        <v>2011</v>
      </c>
      <c r="C477" t="str">
        <f>'2020_1-4-5_Download'!C483</f>
        <v>Gifhorn</v>
      </c>
      <c r="D477" s="99" t="str">
        <f>'2020_1-4-5_Download'!$E$6</f>
        <v>Zuzüge</v>
      </c>
      <c r="E477" s="99" t="str">
        <f>'2020_1-4-5_Download'!$E$7</f>
        <v>Insgesamt</v>
      </c>
      <c r="G477" t="s">
        <v>11</v>
      </c>
      <c r="H477" t="str">
        <f>VLOOKUP(A477,[2]Kreise!$A$2:$C$53,3,FALSE)</f>
        <v>K03151</v>
      </c>
      <c r="I477">
        <f>'2020_1-4-5_Download'!E483</f>
        <v>756</v>
      </c>
      <c r="J477">
        <f t="shared" si="7"/>
        <v>756</v>
      </c>
    </row>
    <row r="478" spans="1:10" hidden="1" x14ac:dyDescent="0.25">
      <c r="A478">
        <f>'2020_1-4-5_Download'!B484</f>
        <v>153</v>
      </c>
      <c r="B478">
        <f>'2020_1-4-5_Download'!D484</f>
        <v>2011</v>
      </c>
      <c r="C478" t="str">
        <f>'2020_1-4-5_Download'!C484</f>
        <v>Goslar</v>
      </c>
      <c r="D478" s="99" t="str">
        <f>'2020_1-4-5_Download'!$E$6</f>
        <v>Zuzüge</v>
      </c>
      <c r="E478" s="99" t="str">
        <f>'2020_1-4-5_Download'!$E$7</f>
        <v>Insgesamt</v>
      </c>
      <c r="G478" t="s">
        <v>11</v>
      </c>
      <c r="H478" t="str">
        <f>VLOOKUP(A478,[2]Kreise!$A$2:$C$53,3,FALSE)</f>
        <v>K03153</v>
      </c>
      <c r="I478">
        <f>'2020_1-4-5_Download'!E484</f>
        <v>899</v>
      </c>
      <c r="J478">
        <f t="shared" si="7"/>
        <v>899</v>
      </c>
    </row>
    <row r="479" spans="1:10" hidden="1" x14ac:dyDescent="0.25">
      <c r="A479">
        <f>'2020_1-4-5_Download'!B485</f>
        <v>154</v>
      </c>
      <c r="B479">
        <f>'2020_1-4-5_Download'!D485</f>
        <v>2011</v>
      </c>
      <c r="C479" t="str">
        <f>'2020_1-4-5_Download'!C485</f>
        <v>Helmstedt</v>
      </c>
      <c r="D479" s="99" t="str">
        <f>'2020_1-4-5_Download'!$E$6</f>
        <v>Zuzüge</v>
      </c>
      <c r="E479" s="99" t="str">
        <f>'2020_1-4-5_Download'!$E$7</f>
        <v>Insgesamt</v>
      </c>
      <c r="G479" t="s">
        <v>11</v>
      </c>
      <c r="H479" t="str">
        <f>VLOOKUP(A479,[2]Kreise!$A$2:$C$53,3,FALSE)</f>
        <v>K03154</v>
      </c>
      <c r="I479">
        <f>'2020_1-4-5_Download'!E485</f>
        <v>297</v>
      </c>
      <c r="J479">
        <f t="shared" si="7"/>
        <v>297</v>
      </c>
    </row>
    <row r="480" spans="1:10" hidden="1" x14ac:dyDescent="0.25">
      <c r="A480">
        <f>'2020_1-4-5_Download'!B486</f>
        <v>155</v>
      </c>
      <c r="B480">
        <f>'2020_1-4-5_Download'!D486</f>
        <v>2011</v>
      </c>
      <c r="C480" t="str">
        <f>'2020_1-4-5_Download'!C486</f>
        <v>Northeim</v>
      </c>
      <c r="D480" s="99" t="str">
        <f>'2020_1-4-5_Download'!$E$6</f>
        <v>Zuzüge</v>
      </c>
      <c r="E480" s="99" t="str">
        <f>'2020_1-4-5_Download'!$E$7</f>
        <v>Insgesamt</v>
      </c>
      <c r="G480" t="s">
        <v>11</v>
      </c>
      <c r="H480" t="str">
        <f>VLOOKUP(A480,[2]Kreise!$A$2:$C$53,3,FALSE)</f>
        <v>K03155</v>
      </c>
      <c r="I480">
        <f>'2020_1-4-5_Download'!E486</f>
        <v>454</v>
      </c>
      <c r="J480">
        <f t="shared" si="7"/>
        <v>454</v>
      </c>
    </row>
    <row r="481" spans="1:10" hidden="1" x14ac:dyDescent="0.25">
      <c r="A481">
        <f>'2020_1-4-5_Download'!B487</f>
        <v>157</v>
      </c>
      <c r="B481">
        <f>'2020_1-4-5_Download'!D487</f>
        <v>2011</v>
      </c>
      <c r="C481" t="str">
        <f>'2020_1-4-5_Download'!C487</f>
        <v>Peine</v>
      </c>
      <c r="D481" s="99" t="str">
        <f>'2020_1-4-5_Download'!$E$6</f>
        <v>Zuzüge</v>
      </c>
      <c r="E481" s="99" t="str">
        <f>'2020_1-4-5_Download'!$E$7</f>
        <v>Insgesamt</v>
      </c>
      <c r="G481" t="s">
        <v>11</v>
      </c>
      <c r="H481" t="str">
        <f>VLOOKUP(A481,[2]Kreise!$A$2:$C$53,3,FALSE)</f>
        <v>K03157</v>
      </c>
      <c r="I481">
        <f>'2020_1-4-5_Download'!E487</f>
        <v>543</v>
      </c>
      <c r="J481">
        <f t="shared" si="7"/>
        <v>543</v>
      </c>
    </row>
    <row r="482" spans="1:10" hidden="1" x14ac:dyDescent="0.25">
      <c r="A482">
        <f>'2020_1-4-5_Download'!B488</f>
        <v>158</v>
      </c>
      <c r="B482">
        <f>'2020_1-4-5_Download'!D488</f>
        <v>2011</v>
      </c>
      <c r="C482" t="str">
        <f>'2020_1-4-5_Download'!C488</f>
        <v>Wolfenbüttel</v>
      </c>
      <c r="D482" s="99" t="str">
        <f>'2020_1-4-5_Download'!$E$6</f>
        <v>Zuzüge</v>
      </c>
      <c r="E482" s="99" t="str">
        <f>'2020_1-4-5_Download'!$E$7</f>
        <v>Insgesamt</v>
      </c>
      <c r="G482" t="s">
        <v>11</v>
      </c>
      <c r="H482" t="str">
        <f>VLOOKUP(A482,[2]Kreise!$A$2:$C$53,3,FALSE)</f>
        <v>K03158</v>
      </c>
      <c r="I482">
        <f>'2020_1-4-5_Download'!E488</f>
        <v>505</v>
      </c>
      <c r="J482">
        <f t="shared" si="7"/>
        <v>505</v>
      </c>
    </row>
    <row r="483" spans="1:10" hidden="1" x14ac:dyDescent="0.25">
      <c r="A483">
        <f>'2020_1-4-5_Download'!B489</f>
        <v>159</v>
      </c>
      <c r="B483">
        <f>'2020_1-4-5_Download'!D489</f>
        <v>2011</v>
      </c>
      <c r="C483" t="str">
        <f>'2020_1-4-5_Download'!C489</f>
        <v>Göttingen</v>
      </c>
      <c r="D483" s="99" t="str">
        <f>'2020_1-4-5_Download'!$E$6</f>
        <v>Zuzüge</v>
      </c>
      <c r="E483" s="99" t="str">
        <f>'2020_1-4-5_Download'!$E$7</f>
        <v>Insgesamt</v>
      </c>
      <c r="G483" t="s">
        <v>11</v>
      </c>
      <c r="H483" t="str">
        <f>VLOOKUP(A483,[2]Kreise!$A$2:$C$53,3,FALSE)</f>
        <v>K03159</v>
      </c>
      <c r="I483">
        <f>'2020_1-4-5_Download'!E489</f>
        <v>6850</v>
      </c>
      <c r="J483">
        <f t="shared" si="7"/>
        <v>6850</v>
      </c>
    </row>
    <row r="484" spans="1:10" hidden="1" x14ac:dyDescent="0.25">
      <c r="A484">
        <f>'2020_1-4-5_Download'!B490</f>
        <v>1</v>
      </c>
      <c r="B484">
        <f>'2020_1-4-5_Download'!D490</f>
        <v>2011</v>
      </c>
      <c r="C484" t="str">
        <f>'2020_1-4-5_Download'!C490</f>
        <v>Statistische Region Braunschweig</v>
      </c>
      <c r="D484" s="99" t="str">
        <f>'2020_1-4-5_Download'!$E$6</f>
        <v>Zuzüge</v>
      </c>
      <c r="E484" s="99" t="str">
        <f>'2020_1-4-5_Download'!$E$7</f>
        <v>Insgesamt</v>
      </c>
      <c r="G484" t="s">
        <v>11</v>
      </c>
      <c r="H484" t="str">
        <f>VLOOKUP(A484,[2]Kreise!$A$2:$C$53,3,FALSE)</f>
        <v>K031</v>
      </c>
      <c r="I484">
        <f>'2020_1-4-5_Download'!E490</f>
        <v>17085</v>
      </c>
      <c r="J484">
        <f t="shared" si="7"/>
        <v>17085</v>
      </c>
    </row>
    <row r="485" spans="1:10" hidden="1" x14ac:dyDescent="0.25">
      <c r="A485">
        <f>'2020_1-4-5_Download'!B491</f>
        <v>241</v>
      </c>
      <c r="B485">
        <f>'2020_1-4-5_Download'!D491</f>
        <v>2011</v>
      </c>
      <c r="C485" t="str">
        <f>'2020_1-4-5_Download'!C491</f>
        <v>Hannover  Region</v>
      </c>
      <c r="D485" s="99" t="str">
        <f>'2020_1-4-5_Download'!$E$6</f>
        <v>Zuzüge</v>
      </c>
      <c r="E485" s="99" t="str">
        <f>'2020_1-4-5_Download'!$E$7</f>
        <v>Insgesamt</v>
      </c>
      <c r="G485" t="s">
        <v>11</v>
      </c>
      <c r="H485" t="str">
        <f>VLOOKUP(A485,[2]Kreise!$A$2:$C$53,3,FALSE)</f>
        <v>K03241</v>
      </c>
      <c r="I485">
        <f>'2020_1-4-5_Download'!E491</f>
        <v>11312</v>
      </c>
      <c r="J485">
        <f t="shared" si="7"/>
        <v>11312</v>
      </c>
    </row>
    <row r="486" spans="1:10" hidden="1" x14ac:dyDescent="0.25">
      <c r="A486">
        <f>'2020_1-4-5_Download'!B492</f>
        <v>241001</v>
      </c>
      <c r="B486">
        <f>'2020_1-4-5_Download'!D492</f>
        <v>2011</v>
      </c>
      <c r="C486" t="str">
        <f>'2020_1-4-5_Download'!C492</f>
        <v>dav. Hannover  Lhst.</v>
      </c>
      <c r="D486" s="99" t="str">
        <f>'2020_1-4-5_Download'!$E$6</f>
        <v>Zuzüge</v>
      </c>
      <c r="E486" s="99" t="str">
        <f>'2020_1-4-5_Download'!$E$7</f>
        <v>Insgesamt</v>
      </c>
      <c r="G486" t="s">
        <v>11</v>
      </c>
      <c r="H486" t="str">
        <f>VLOOKUP(A486,[2]Kreise!$A$2:$C$53,3,FALSE)</f>
        <v>K03241001</v>
      </c>
      <c r="I486">
        <f>'2020_1-4-5_Download'!E492</f>
        <v>7493</v>
      </c>
      <c r="J486">
        <f t="shared" si="7"/>
        <v>7493</v>
      </c>
    </row>
    <row r="487" spans="1:10" hidden="1" x14ac:dyDescent="0.25">
      <c r="A487">
        <f>'2020_1-4-5_Download'!B493</f>
        <v>241999</v>
      </c>
      <c r="B487">
        <f>'2020_1-4-5_Download'!D493</f>
        <v>2011</v>
      </c>
      <c r="C487" t="str">
        <f>'2020_1-4-5_Download'!C493</f>
        <v>dav. Hannover  Umland</v>
      </c>
      <c r="D487" s="99" t="str">
        <f>'2020_1-4-5_Download'!$E$6</f>
        <v>Zuzüge</v>
      </c>
      <c r="E487" s="99" t="str">
        <f>'2020_1-4-5_Download'!$E$7</f>
        <v>Insgesamt</v>
      </c>
      <c r="G487" t="s">
        <v>11</v>
      </c>
      <c r="H487" t="str">
        <f>VLOOKUP(A487,[2]Kreise!$A$2:$C$53,3,FALSE)</f>
        <v>K03241999</v>
      </c>
      <c r="I487">
        <f>'2020_1-4-5_Download'!E493</f>
        <v>3819</v>
      </c>
      <c r="J487">
        <f t="shared" si="7"/>
        <v>3819</v>
      </c>
    </row>
    <row r="488" spans="1:10" hidden="1" x14ac:dyDescent="0.25">
      <c r="A488">
        <f>'2020_1-4-5_Download'!B494</f>
        <v>251</v>
      </c>
      <c r="B488">
        <f>'2020_1-4-5_Download'!D494</f>
        <v>2011</v>
      </c>
      <c r="C488" t="str">
        <f>'2020_1-4-5_Download'!C494</f>
        <v>Diepholz</v>
      </c>
      <c r="D488" s="99" t="str">
        <f>'2020_1-4-5_Download'!$E$6</f>
        <v>Zuzüge</v>
      </c>
      <c r="E488" s="99" t="str">
        <f>'2020_1-4-5_Download'!$E$7</f>
        <v>Insgesamt</v>
      </c>
      <c r="G488" t="s">
        <v>11</v>
      </c>
      <c r="H488" t="str">
        <f>VLOOKUP(A488,[2]Kreise!$A$2:$C$53,3,FALSE)</f>
        <v>K03251</v>
      </c>
      <c r="I488">
        <f>'2020_1-4-5_Download'!E494</f>
        <v>4333</v>
      </c>
      <c r="J488">
        <f t="shared" si="7"/>
        <v>4333</v>
      </c>
    </row>
    <row r="489" spans="1:10" hidden="1" x14ac:dyDescent="0.25">
      <c r="A489">
        <f>'2020_1-4-5_Download'!B495</f>
        <v>252</v>
      </c>
      <c r="B489">
        <f>'2020_1-4-5_Download'!D495</f>
        <v>2011</v>
      </c>
      <c r="C489" t="str">
        <f>'2020_1-4-5_Download'!C495</f>
        <v>Hameln-Pyrmont</v>
      </c>
      <c r="D489" s="99" t="str">
        <f>'2020_1-4-5_Download'!$E$6</f>
        <v>Zuzüge</v>
      </c>
      <c r="E489" s="99" t="str">
        <f>'2020_1-4-5_Download'!$E$7</f>
        <v>Insgesamt</v>
      </c>
      <c r="G489" t="s">
        <v>11</v>
      </c>
      <c r="H489" t="str">
        <f>VLOOKUP(A489,[2]Kreise!$A$2:$C$53,3,FALSE)</f>
        <v>K03252</v>
      </c>
      <c r="I489">
        <f>'2020_1-4-5_Download'!E495</f>
        <v>644</v>
      </c>
      <c r="J489">
        <f t="shared" si="7"/>
        <v>644</v>
      </c>
    </row>
    <row r="490" spans="1:10" hidden="1" x14ac:dyDescent="0.25">
      <c r="A490">
        <f>'2020_1-4-5_Download'!B496</f>
        <v>254</v>
      </c>
      <c r="B490">
        <f>'2020_1-4-5_Download'!D496</f>
        <v>2011</v>
      </c>
      <c r="C490" t="str">
        <f>'2020_1-4-5_Download'!C496</f>
        <v>Hildesheim</v>
      </c>
      <c r="D490" s="99" t="str">
        <f>'2020_1-4-5_Download'!$E$6</f>
        <v>Zuzüge</v>
      </c>
      <c r="E490" s="99" t="str">
        <f>'2020_1-4-5_Download'!$E$7</f>
        <v>Insgesamt</v>
      </c>
      <c r="G490" t="s">
        <v>11</v>
      </c>
      <c r="H490" t="str">
        <f>VLOOKUP(A490,[2]Kreise!$A$2:$C$53,3,FALSE)</f>
        <v>K03254</v>
      </c>
      <c r="I490">
        <f>'2020_1-4-5_Download'!E496</f>
        <v>1854</v>
      </c>
      <c r="J490">
        <f t="shared" si="7"/>
        <v>1854</v>
      </c>
    </row>
    <row r="491" spans="1:10" hidden="1" x14ac:dyDescent="0.25">
      <c r="A491">
        <f>'2020_1-4-5_Download'!B497</f>
        <v>255</v>
      </c>
      <c r="B491">
        <f>'2020_1-4-5_Download'!D497</f>
        <v>2011</v>
      </c>
      <c r="C491" t="str">
        <f>'2020_1-4-5_Download'!C497</f>
        <v>Holzminden</v>
      </c>
      <c r="D491" s="99" t="str">
        <f>'2020_1-4-5_Download'!$E$6</f>
        <v>Zuzüge</v>
      </c>
      <c r="E491" s="99" t="str">
        <f>'2020_1-4-5_Download'!$E$7</f>
        <v>Insgesamt</v>
      </c>
      <c r="G491" t="s">
        <v>11</v>
      </c>
      <c r="H491" t="str">
        <f>VLOOKUP(A491,[2]Kreise!$A$2:$C$53,3,FALSE)</f>
        <v>K03255</v>
      </c>
      <c r="I491">
        <f>'2020_1-4-5_Download'!E497</f>
        <v>306</v>
      </c>
      <c r="J491">
        <f t="shared" si="7"/>
        <v>306</v>
      </c>
    </row>
    <row r="492" spans="1:10" hidden="1" x14ac:dyDescent="0.25">
      <c r="A492">
        <f>'2020_1-4-5_Download'!B498</f>
        <v>256</v>
      </c>
      <c r="B492">
        <f>'2020_1-4-5_Download'!D498</f>
        <v>2011</v>
      </c>
      <c r="C492" t="str">
        <f>'2020_1-4-5_Download'!C498</f>
        <v>Nienburg (Weser)</v>
      </c>
      <c r="D492" s="99" t="str">
        <f>'2020_1-4-5_Download'!$E$6</f>
        <v>Zuzüge</v>
      </c>
      <c r="E492" s="99" t="str">
        <f>'2020_1-4-5_Download'!$E$7</f>
        <v>Insgesamt</v>
      </c>
      <c r="G492" t="s">
        <v>11</v>
      </c>
      <c r="H492" t="str">
        <f>VLOOKUP(A492,[2]Kreise!$A$2:$C$53,3,FALSE)</f>
        <v>K03256</v>
      </c>
      <c r="I492">
        <f>'2020_1-4-5_Download'!E498</f>
        <v>2721</v>
      </c>
      <c r="J492">
        <f t="shared" si="7"/>
        <v>2721</v>
      </c>
    </row>
    <row r="493" spans="1:10" hidden="1" x14ac:dyDescent="0.25">
      <c r="A493">
        <f>'2020_1-4-5_Download'!B499</f>
        <v>257</v>
      </c>
      <c r="B493">
        <f>'2020_1-4-5_Download'!D499</f>
        <v>2011</v>
      </c>
      <c r="C493" t="str">
        <f>'2020_1-4-5_Download'!C499</f>
        <v>Schaumburg</v>
      </c>
      <c r="D493" s="99" t="str">
        <f>'2020_1-4-5_Download'!$E$6</f>
        <v>Zuzüge</v>
      </c>
      <c r="E493" s="99" t="str">
        <f>'2020_1-4-5_Download'!$E$7</f>
        <v>Insgesamt</v>
      </c>
      <c r="G493" t="s">
        <v>11</v>
      </c>
      <c r="H493" t="str">
        <f>VLOOKUP(A493,[2]Kreise!$A$2:$C$53,3,FALSE)</f>
        <v>K03257</v>
      </c>
      <c r="I493">
        <f>'2020_1-4-5_Download'!E499</f>
        <v>781</v>
      </c>
      <c r="J493">
        <f t="shared" si="7"/>
        <v>781</v>
      </c>
    </row>
    <row r="494" spans="1:10" hidden="1" x14ac:dyDescent="0.25">
      <c r="A494">
        <f>'2020_1-4-5_Download'!B500</f>
        <v>2</v>
      </c>
      <c r="B494">
        <f>'2020_1-4-5_Download'!D500</f>
        <v>2011</v>
      </c>
      <c r="C494" t="str">
        <f>'2020_1-4-5_Download'!C500</f>
        <v>Statistische Region Hannover</v>
      </c>
      <c r="D494" s="99" t="str">
        <f>'2020_1-4-5_Download'!$E$6</f>
        <v>Zuzüge</v>
      </c>
      <c r="E494" s="99" t="str">
        <f>'2020_1-4-5_Download'!$E$7</f>
        <v>Insgesamt</v>
      </c>
      <c r="G494" t="s">
        <v>11</v>
      </c>
      <c r="H494" t="str">
        <f>VLOOKUP(A494,[2]Kreise!$A$2:$C$53,3,FALSE)</f>
        <v>K032</v>
      </c>
      <c r="I494">
        <f>'2020_1-4-5_Download'!E500</f>
        <v>21951</v>
      </c>
      <c r="J494">
        <f t="shared" si="7"/>
        <v>21951</v>
      </c>
    </row>
    <row r="495" spans="1:10" hidden="1" x14ac:dyDescent="0.25">
      <c r="A495">
        <f>'2020_1-4-5_Download'!B501</f>
        <v>351</v>
      </c>
      <c r="B495">
        <f>'2020_1-4-5_Download'!D501</f>
        <v>2011</v>
      </c>
      <c r="C495" t="str">
        <f>'2020_1-4-5_Download'!C501</f>
        <v>Celle</v>
      </c>
      <c r="D495" s="99" t="str">
        <f>'2020_1-4-5_Download'!$E$6</f>
        <v>Zuzüge</v>
      </c>
      <c r="E495" s="99" t="str">
        <f>'2020_1-4-5_Download'!$E$7</f>
        <v>Insgesamt</v>
      </c>
      <c r="G495" t="s">
        <v>11</v>
      </c>
      <c r="H495" t="str">
        <f>VLOOKUP(A495,[2]Kreise!$A$2:$C$53,3,FALSE)</f>
        <v>K03351</v>
      </c>
      <c r="I495">
        <f>'2020_1-4-5_Download'!E501</f>
        <v>891</v>
      </c>
      <c r="J495">
        <f t="shared" si="7"/>
        <v>891</v>
      </c>
    </row>
    <row r="496" spans="1:10" hidden="1" x14ac:dyDescent="0.25">
      <c r="A496">
        <f>'2020_1-4-5_Download'!B502</f>
        <v>352</v>
      </c>
      <c r="B496">
        <f>'2020_1-4-5_Download'!D502</f>
        <v>2011</v>
      </c>
      <c r="C496" t="str">
        <f>'2020_1-4-5_Download'!C502</f>
        <v>Cuxhaven</v>
      </c>
      <c r="D496" s="99" t="str">
        <f>'2020_1-4-5_Download'!$E$6</f>
        <v>Zuzüge</v>
      </c>
      <c r="E496" s="99" t="str">
        <f>'2020_1-4-5_Download'!$E$7</f>
        <v>Insgesamt</v>
      </c>
      <c r="G496" t="s">
        <v>11</v>
      </c>
      <c r="H496" t="str">
        <f>VLOOKUP(A496,[2]Kreise!$A$2:$C$53,3,FALSE)</f>
        <v>K03352</v>
      </c>
      <c r="I496">
        <f>'2020_1-4-5_Download'!E502</f>
        <v>1057</v>
      </c>
      <c r="J496">
        <f t="shared" si="7"/>
        <v>1057</v>
      </c>
    </row>
    <row r="497" spans="1:10" hidden="1" x14ac:dyDescent="0.25">
      <c r="A497">
        <f>'2020_1-4-5_Download'!B503</f>
        <v>353</v>
      </c>
      <c r="B497">
        <f>'2020_1-4-5_Download'!D503</f>
        <v>2011</v>
      </c>
      <c r="C497" t="str">
        <f>'2020_1-4-5_Download'!C503</f>
        <v>Harburg</v>
      </c>
      <c r="D497" s="99" t="str">
        <f>'2020_1-4-5_Download'!$E$6</f>
        <v>Zuzüge</v>
      </c>
      <c r="E497" s="99" t="str">
        <f>'2020_1-4-5_Download'!$E$7</f>
        <v>Insgesamt</v>
      </c>
      <c r="G497" t="s">
        <v>11</v>
      </c>
      <c r="H497" t="str">
        <f>VLOOKUP(A497,[2]Kreise!$A$2:$C$53,3,FALSE)</f>
        <v>K03353</v>
      </c>
      <c r="I497">
        <f>'2020_1-4-5_Download'!E503</f>
        <v>1963</v>
      </c>
      <c r="J497">
        <f t="shared" si="7"/>
        <v>1963</v>
      </c>
    </row>
    <row r="498" spans="1:10" hidden="1" x14ac:dyDescent="0.25">
      <c r="A498">
        <f>'2020_1-4-5_Download'!B504</f>
        <v>354</v>
      </c>
      <c r="B498">
        <f>'2020_1-4-5_Download'!D504</f>
        <v>2011</v>
      </c>
      <c r="C498" t="str">
        <f>'2020_1-4-5_Download'!C504</f>
        <v>Lüchow-Dannenberg</v>
      </c>
      <c r="D498" s="99" t="str">
        <f>'2020_1-4-5_Download'!$E$6</f>
        <v>Zuzüge</v>
      </c>
      <c r="E498" s="99" t="str">
        <f>'2020_1-4-5_Download'!$E$7</f>
        <v>Insgesamt</v>
      </c>
      <c r="G498" t="s">
        <v>11</v>
      </c>
      <c r="H498" t="str">
        <f>VLOOKUP(A498,[2]Kreise!$A$2:$C$53,3,FALSE)</f>
        <v>K03354</v>
      </c>
      <c r="I498">
        <f>'2020_1-4-5_Download'!E504</f>
        <v>565</v>
      </c>
      <c r="J498">
        <f t="shared" si="7"/>
        <v>565</v>
      </c>
    </row>
    <row r="499" spans="1:10" hidden="1" x14ac:dyDescent="0.25">
      <c r="A499">
        <f>'2020_1-4-5_Download'!B505</f>
        <v>355</v>
      </c>
      <c r="B499">
        <f>'2020_1-4-5_Download'!D505</f>
        <v>2011</v>
      </c>
      <c r="C499" t="str">
        <f>'2020_1-4-5_Download'!C505</f>
        <v>Lüneburg</v>
      </c>
      <c r="D499" s="99" t="str">
        <f>'2020_1-4-5_Download'!$E$6</f>
        <v>Zuzüge</v>
      </c>
      <c r="E499" s="99" t="str">
        <f>'2020_1-4-5_Download'!$E$7</f>
        <v>Insgesamt</v>
      </c>
      <c r="G499" t="s">
        <v>11</v>
      </c>
      <c r="H499" t="str">
        <f>VLOOKUP(A499,[2]Kreise!$A$2:$C$53,3,FALSE)</f>
        <v>K03355</v>
      </c>
      <c r="I499">
        <f>'2020_1-4-5_Download'!E505</f>
        <v>1184</v>
      </c>
      <c r="J499">
        <f t="shared" si="7"/>
        <v>1184</v>
      </c>
    </row>
    <row r="500" spans="1:10" hidden="1" x14ac:dyDescent="0.25">
      <c r="A500">
        <f>'2020_1-4-5_Download'!B506</f>
        <v>356</v>
      </c>
      <c r="B500">
        <f>'2020_1-4-5_Download'!D506</f>
        <v>2011</v>
      </c>
      <c r="C500" t="str">
        <f>'2020_1-4-5_Download'!C506</f>
        <v>Osterholz</v>
      </c>
      <c r="D500" s="99" t="str">
        <f>'2020_1-4-5_Download'!$E$6</f>
        <v>Zuzüge</v>
      </c>
      <c r="E500" s="99" t="str">
        <f>'2020_1-4-5_Download'!$E$7</f>
        <v>Insgesamt</v>
      </c>
      <c r="G500" t="s">
        <v>11</v>
      </c>
      <c r="H500" t="str">
        <f>VLOOKUP(A500,[2]Kreise!$A$2:$C$53,3,FALSE)</f>
        <v>K03356</v>
      </c>
      <c r="I500">
        <f>'2020_1-4-5_Download'!E506</f>
        <v>418</v>
      </c>
      <c r="J500">
        <f t="shared" si="7"/>
        <v>418</v>
      </c>
    </row>
    <row r="501" spans="1:10" hidden="1" x14ac:dyDescent="0.25">
      <c r="A501">
        <f>'2020_1-4-5_Download'!B507</f>
        <v>357</v>
      </c>
      <c r="B501">
        <f>'2020_1-4-5_Download'!D507</f>
        <v>2011</v>
      </c>
      <c r="C501" t="str">
        <f>'2020_1-4-5_Download'!C507</f>
        <v>Rotenburg (Wümme)</v>
      </c>
      <c r="D501" s="99" t="str">
        <f>'2020_1-4-5_Download'!$E$6</f>
        <v>Zuzüge</v>
      </c>
      <c r="E501" s="99" t="str">
        <f>'2020_1-4-5_Download'!$E$7</f>
        <v>Insgesamt</v>
      </c>
      <c r="G501" t="s">
        <v>11</v>
      </c>
      <c r="H501" t="str">
        <f>VLOOKUP(A501,[2]Kreise!$A$2:$C$53,3,FALSE)</f>
        <v>K03357</v>
      </c>
      <c r="I501">
        <f>'2020_1-4-5_Download'!E507</f>
        <v>832</v>
      </c>
      <c r="J501">
        <f t="shared" si="7"/>
        <v>832</v>
      </c>
    </row>
    <row r="502" spans="1:10" hidden="1" x14ac:dyDescent="0.25">
      <c r="A502">
        <f>'2020_1-4-5_Download'!B508</f>
        <v>358</v>
      </c>
      <c r="B502">
        <f>'2020_1-4-5_Download'!D508</f>
        <v>2011</v>
      </c>
      <c r="C502" t="str">
        <f>'2020_1-4-5_Download'!C508</f>
        <v>Heidekreis</v>
      </c>
      <c r="D502" s="99" t="str">
        <f>'2020_1-4-5_Download'!$E$6</f>
        <v>Zuzüge</v>
      </c>
      <c r="E502" s="99" t="str">
        <f>'2020_1-4-5_Download'!$E$7</f>
        <v>Insgesamt</v>
      </c>
      <c r="G502" t="s">
        <v>11</v>
      </c>
      <c r="H502" t="str">
        <f>VLOOKUP(A502,[2]Kreise!$A$2:$C$53,3,FALSE)</f>
        <v>K03358</v>
      </c>
      <c r="I502">
        <f>'2020_1-4-5_Download'!E508</f>
        <v>873</v>
      </c>
      <c r="J502">
        <f t="shared" si="7"/>
        <v>873</v>
      </c>
    </row>
    <row r="503" spans="1:10" hidden="1" x14ac:dyDescent="0.25">
      <c r="A503">
        <f>'2020_1-4-5_Download'!B509</f>
        <v>359</v>
      </c>
      <c r="B503">
        <f>'2020_1-4-5_Download'!D509</f>
        <v>2011</v>
      </c>
      <c r="C503" t="str">
        <f>'2020_1-4-5_Download'!C509</f>
        <v>Stade</v>
      </c>
      <c r="D503" s="99" t="str">
        <f>'2020_1-4-5_Download'!$E$6</f>
        <v>Zuzüge</v>
      </c>
      <c r="E503" s="99" t="str">
        <f>'2020_1-4-5_Download'!$E$7</f>
        <v>Insgesamt</v>
      </c>
      <c r="G503" t="s">
        <v>11</v>
      </c>
      <c r="H503" t="str">
        <f>VLOOKUP(A503,[2]Kreise!$A$2:$C$53,3,FALSE)</f>
        <v>K03359</v>
      </c>
      <c r="I503">
        <f>'2020_1-4-5_Download'!E509</f>
        <v>4267</v>
      </c>
      <c r="J503">
        <f t="shared" si="7"/>
        <v>4267</v>
      </c>
    </row>
    <row r="504" spans="1:10" hidden="1" x14ac:dyDescent="0.25">
      <c r="A504">
        <f>'2020_1-4-5_Download'!B510</f>
        <v>360</v>
      </c>
      <c r="B504">
        <f>'2020_1-4-5_Download'!D510</f>
        <v>2011</v>
      </c>
      <c r="C504" t="str">
        <f>'2020_1-4-5_Download'!C510</f>
        <v>Uelzen</v>
      </c>
      <c r="D504" s="99" t="str">
        <f>'2020_1-4-5_Download'!$E$6</f>
        <v>Zuzüge</v>
      </c>
      <c r="E504" s="99" t="str">
        <f>'2020_1-4-5_Download'!$E$7</f>
        <v>Insgesamt</v>
      </c>
      <c r="G504" t="s">
        <v>11</v>
      </c>
      <c r="H504" t="str">
        <f>VLOOKUP(A504,[2]Kreise!$A$2:$C$53,3,FALSE)</f>
        <v>K03360</v>
      </c>
      <c r="I504">
        <f>'2020_1-4-5_Download'!E510</f>
        <v>430</v>
      </c>
      <c r="J504">
        <f t="shared" si="7"/>
        <v>430</v>
      </c>
    </row>
    <row r="505" spans="1:10" hidden="1" x14ac:dyDescent="0.25">
      <c r="A505">
        <f>'2020_1-4-5_Download'!B511</f>
        <v>361</v>
      </c>
      <c r="B505">
        <f>'2020_1-4-5_Download'!D511</f>
        <v>2011</v>
      </c>
      <c r="C505" t="str">
        <f>'2020_1-4-5_Download'!C511</f>
        <v>Verden</v>
      </c>
      <c r="D505" s="99" t="str">
        <f>'2020_1-4-5_Download'!$E$6</f>
        <v>Zuzüge</v>
      </c>
      <c r="E505" s="99" t="str">
        <f>'2020_1-4-5_Download'!$E$7</f>
        <v>Insgesamt</v>
      </c>
      <c r="G505" t="s">
        <v>11</v>
      </c>
      <c r="H505" t="str">
        <f>VLOOKUP(A505,[2]Kreise!$A$2:$C$53,3,FALSE)</f>
        <v>K03361</v>
      </c>
      <c r="I505">
        <f>'2020_1-4-5_Download'!E511</f>
        <v>680</v>
      </c>
      <c r="J505">
        <f t="shared" si="7"/>
        <v>680</v>
      </c>
    </row>
    <row r="506" spans="1:10" hidden="1" x14ac:dyDescent="0.25">
      <c r="A506">
        <f>'2020_1-4-5_Download'!B512</f>
        <v>3</v>
      </c>
      <c r="B506">
        <f>'2020_1-4-5_Download'!D512</f>
        <v>2011</v>
      </c>
      <c r="C506" t="str">
        <f>'2020_1-4-5_Download'!C512</f>
        <v>Statistische Region Lüneburg</v>
      </c>
      <c r="D506" s="99" t="str">
        <f>'2020_1-4-5_Download'!$E$6</f>
        <v>Zuzüge</v>
      </c>
      <c r="E506" s="99" t="str">
        <f>'2020_1-4-5_Download'!$E$7</f>
        <v>Insgesamt</v>
      </c>
      <c r="G506" t="s">
        <v>11</v>
      </c>
      <c r="H506" t="str">
        <f>VLOOKUP(A506,[2]Kreise!$A$2:$C$53,3,FALSE)</f>
        <v>K033</v>
      </c>
      <c r="I506">
        <f>'2020_1-4-5_Download'!E512</f>
        <v>13160</v>
      </c>
      <c r="J506">
        <f t="shared" si="7"/>
        <v>13160</v>
      </c>
    </row>
    <row r="507" spans="1:10" hidden="1" x14ac:dyDescent="0.25">
      <c r="A507">
        <f>'2020_1-4-5_Download'!B513</f>
        <v>401</v>
      </c>
      <c r="B507">
        <f>'2020_1-4-5_Download'!D513</f>
        <v>2011</v>
      </c>
      <c r="C507" t="str">
        <f>'2020_1-4-5_Download'!C513</f>
        <v>Delmenhorst  Stadt</v>
      </c>
      <c r="D507" s="99" t="str">
        <f>'2020_1-4-5_Download'!$E$6</f>
        <v>Zuzüge</v>
      </c>
      <c r="E507" s="99" t="str">
        <f>'2020_1-4-5_Download'!$E$7</f>
        <v>Insgesamt</v>
      </c>
      <c r="G507" t="s">
        <v>11</v>
      </c>
      <c r="H507" t="str">
        <f>VLOOKUP(A507,[2]Kreise!$A$2:$C$53,3,FALSE)</f>
        <v>K03401</v>
      </c>
      <c r="I507">
        <f>'2020_1-4-5_Download'!E513</f>
        <v>593</v>
      </c>
      <c r="J507">
        <f t="shared" si="7"/>
        <v>593</v>
      </c>
    </row>
    <row r="508" spans="1:10" hidden="1" x14ac:dyDescent="0.25">
      <c r="A508">
        <f>'2020_1-4-5_Download'!B514</f>
        <v>402</v>
      </c>
      <c r="B508">
        <f>'2020_1-4-5_Download'!D514</f>
        <v>2011</v>
      </c>
      <c r="C508" t="str">
        <f>'2020_1-4-5_Download'!C514</f>
        <v>Emden  Stadt</v>
      </c>
      <c r="D508" s="99" t="str">
        <f>'2020_1-4-5_Download'!$E$6</f>
        <v>Zuzüge</v>
      </c>
      <c r="E508" s="99" t="str">
        <f>'2020_1-4-5_Download'!$E$7</f>
        <v>Insgesamt</v>
      </c>
      <c r="G508" t="s">
        <v>11</v>
      </c>
      <c r="H508" t="str">
        <f>VLOOKUP(A508,[2]Kreise!$A$2:$C$53,3,FALSE)</f>
        <v>K03402</v>
      </c>
      <c r="I508">
        <f>'2020_1-4-5_Download'!E514</f>
        <v>334</v>
      </c>
      <c r="J508">
        <f t="shared" si="7"/>
        <v>334</v>
      </c>
    </row>
    <row r="509" spans="1:10" hidden="1" x14ac:dyDescent="0.25">
      <c r="A509">
        <f>'2020_1-4-5_Download'!B515</f>
        <v>403</v>
      </c>
      <c r="B509">
        <f>'2020_1-4-5_Download'!D515</f>
        <v>2011</v>
      </c>
      <c r="C509" t="str">
        <f>'2020_1-4-5_Download'!C515</f>
        <v>Oldenburg(Oldb)  Stadt</v>
      </c>
      <c r="D509" s="99" t="str">
        <f>'2020_1-4-5_Download'!$E$6</f>
        <v>Zuzüge</v>
      </c>
      <c r="E509" s="99" t="str">
        <f>'2020_1-4-5_Download'!$E$7</f>
        <v>Insgesamt</v>
      </c>
      <c r="G509" t="s">
        <v>11</v>
      </c>
      <c r="H509" t="str">
        <f>VLOOKUP(A509,[2]Kreise!$A$2:$C$53,3,FALSE)</f>
        <v>K03403</v>
      </c>
      <c r="I509">
        <f>'2020_1-4-5_Download'!E515</f>
        <v>1113</v>
      </c>
      <c r="J509">
        <f t="shared" si="7"/>
        <v>1113</v>
      </c>
    </row>
    <row r="510" spans="1:10" hidden="1" x14ac:dyDescent="0.25">
      <c r="A510">
        <f>'2020_1-4-5_Download'!B516</f>
        <v>404</v>
      </c>
      <c r="B510">
        <f>'2020_1-4-5_Download'!D516</f>
        <v>2011</v>
      </c>
      <c r="C510" t="str">
        <f>'2020_1-4-5_Download'!C516</f>
        <v>Osnabrück  Stadt</v>
      </c>
      <c r="D510" s="99" t="str">
        <f>'2020_1-4-5_Download'!$E$6</f>
        <v>Zuzüge</v>
      </c>
      <c r="E510" s="99" t="str">
        <f>'2020_1-4-5_Download'!$E$7</f>
        <v>Insgesamt</v>
      </c>
      <c r="G510" t="s">
        <v>11</v>
      </c>
      <c r="H510" t="str">
        <f>VLOOKUP(A510,[2]Kreise!$A$2:$C$53,3,FALSE)</f>
        <v>K03404</v>
      </c>
      <c r="I510">
        <f>'2020_1-4-5_Download'!E516</f>
        <v>1697</v>
      </c>
      <c r="J510">
        <f t="shared" si="7"/>
        <v>1697</v>
      </c>
    </row>
    <row r="511" spans="1:10" hidden="1" x14ac:dyDescent="0.25">
      <c r="A511">
        <f>'2020_1-4-5_Download'!B517</f>
        <v>405</v>
      </c>
      <c r="B511">
        <f>'2020_1-4-5_Download'!D517</f>
        <v>2011</v>
      </c>
      <c r="C511" t="str">
        <f>'2020_1-4-5_Download'!C517</f>
        <v>Wilhelmshaven  Stadt</v>
      </c>
      <c r="D511" s="99" t="str">
        <f>'2020_1-4-5_Download'!$E$6</f>
        <v>Zuzüge</v>
      </c>
      <c r="E511" s="99" t="str">
        <f>'2020_1-4-5_Download'!$E$7</f>
        <v>Insgesamt</v>
      </c>
      <c r="G511" t="s">
        <v>11</v>
      </c>
      <c r="H511" t="str">
        <f>VLOOKUP(A511,[2]Kreise!$A$2:$C$53,3,FALSE)</f>
        <v>K03405</v>
      </c>
      <c r="I511">
        <f>'2020_1-4-5_Download'!E517</f>
        <v>919</v>
      </c>
      <c r="J511">
        <f t="shared" si="7"/>
        <v>919</v>
      </c>
    </row>
    <row r="512" spans="1:10" hidden="1" x14ac:dyDescent="0.25">
      <c r="A512">
        <f>'2020_1-4-5_Download'!B518</f>
        <v>451</v>
      </c>
      <c r="B512">
        <f>'2020_1-4-5_Download'!D518</f>
        <v>2011</v>
      </c>
      <c r="C512" t="str">
        <f>'2020_1-4-5_Download'!C518</f>
        <v>Ammerland</v>
      </c>
      <c r="D512" s="99" t="str">
        <f>'2020_1-4-5_Download'!$E$6</f>
        <v>Zuzüge</v>
      </c>
      <c r="E512" s="99" t="str">
        <f>'2020_1-4-5_Download'!$E$7</f>
        <v>Insgesamt</v>
      </c>
      <c r="G512" t="s">
        <v>11</v>
      </c>
      <c r="H512" t="str">
        <f>VLOOKUP(A512,[2]Kreise!$A$2:$C$53,3,FALSE)</f>
        <v>K03451</v>
      </c>
      <c r="I512">
        <f>'2020_1-4-5_Download'!E518</f>
        <v>1220</v>
      </c>
      <c r="J512">
        <f t="shared" si="7"/>
        <v>1220</v>
      </c>
    </row>
    <row r="513" spans="1:10" hidden="1" x14ac:dyDescent="0.25">
      <c r="A513">
        <f>'2020_1-4-5_Download'!B519</f>
        <v>452</v>
      </c>
      <c r="B513">
        <f>'2020_1-4-5_Download'!D519</f>
        <v>2011</v>
      </c>
      <c r="C513" t="str">
        <f>'2020_1-4-5_Download'!C519</f>
        <v>Aurich</v>
      </c>
      <c r="D513" s="99" t="str">
        <f>'2020_1-4-5_Download'!$E$6</f>
        <v>Zuzüge</v>
      </c>
      <c r="E513" s="99" t="str">
        <f>'2020_1-4-5_Download'!$E$7</f>
        <v>Insgesamt</v>
      </c>
      <c r="G513" t="s">
        <v>11</v>
      </c>
      <c r="H513" t="str">
        <f>VLOOKUP(A513,[2]Kreise!$A$2:$C$53,3,FALSE)</f>
        <v>K03452</v>
      </c>
      <c r="I513">
        <f>'2020_1-4-5_Download'!E519</f>
        <v>1127</v>
      </c>
      <c r="J513">
        <f t="shared" si="7"/>
        <v>1127</v>
      </c>
    </row>
    <row r="514" spans="1:10" hidden="1" x14ac:dyDescent="0.25">
      <c r="A514">
        <f>'2020_1-4-5_Download'!B520</f>
        <v>453</v>
      </c>
      <c r="B514">
        <f>'2020_1-4-5_Download'!D520</f>
        <v>2011</v>
      </c>
      <c r="C514" t="str">
        <f>'2020_1-4-5_Download'!C520</f>
        <v>Cloppenburg</v>
      </c>
      <c r="D514" s="99" t="str">
        <f>'2020_1-4-5_Download'!$E$6</f>
        <v>Zuzüge</v>
      </c>
      <c r="E514" s="99" t="str">
        <f>'2020_1-4-5_Download'!$E$7</f>
        <v>Insgesamt</v>
      </c>
      <c r="G514" t="s">
        <v>11</v>
      </c>
      <c r="H514" t="str">
        <f>VLOOKUP(A514,[2]Kreise!$A$2:$C$53,3,FALSE)</f>
        <v>K03453</v>
      </c>
      <c r="I514">
        <f>'2020_1-4-5_Download'!E520</f>
        <v>7372</v>
      </c>
      <c r="J514">
        <f t="shared" si="7"/>
        <v>7372</v>
      </c>
    </row>
    <row r="515" spans="1:10" hidden="1" x14ac:dyDescent="0.25">
      <c r="A515">
        <f>'2020_1-4-5_Download'!B521</f>
        <v>454</v>
      </c>
      <c r="B515">
        <f>'2020_1-4-5_Download'!D521</f>
        <v>2011</v>
      </c>
      <c r="C515" t="str">
        <f>'2020_1-4-5_Download'!C521</f>
        <v>Emsland</v>
      </c>
      <c r="D515" s="99" t="str">
        <f>'2020_1-4-5_Download'!$E$6</f>
        <v>Zuzüge</v>
      </c>
      <c r="E515" s="99" t="str">
        <f>'2020_1-4-5_Download'!$E$7</f>
        <v>Insgesamt</v>
      </c>
      <c r="G515" t="s">
        <v>11</v>
      </c>
      <c r="H515" t="str">
        <f>VLOOKUP(A515,[2]Kreise!$A$2:$C$53,3,FALSE)</f>
        <v>K03454</v>
      </c>
      <c r="I515">
        <f>'2020_1-4-5_Download'!E521</f>
        <v>6012</v>
      </c>
      <c r="J515">
        <f t="shared" ref="J515:J578" si="8">I515</f>
        <v>6012</v>
      </c>
    </row>
    <row r="516" spans="1:10" hidden="1" x14ac:dyDescent="0.25">
      <c r="A516">
        <f>'2020_1-4-5_Download'!B522</f>
        <v>455</v>
      </c>
      <c r="B516">
        <f>'2020_1-4-5_Download'!D522</f>
        <v>2011</v>
      </c>
      <c r="C516" t="str">
        <f>'2020_1-4-5_Download'!C522</f>
        <v>Friesland</v>
      </c>
      <c r="D516" s="99" t="str">
        <f>'2020_1-4-5_Download'!$E$6</f>
        <v>Zuzüge</v>
      </c>
      <c r="E516" s="99" t="str">
        <f>'2020_1-4-5_Download'!$E$7</f>
        <v>Insgesamt</v>
      </c>
      <c r="G516" t="s">
        <v>11</v>
      </c>
      <c r="H516" t="str">
        <f>VLOOKUP(A516,[2]Kreise!$A$2:$C$53,3,FALSE)</f>
        <v>K03455</v>
      </c>
      <c r="I516">
        <f>'2020_1-4-5_Download'!E522</f>
        <v>593</v>
      </c>
      <c r="J516">
        <f t="shared" si="8"/>
        <v>593</v>
      </c>
    </row>
    <row r="517" spans="1:10" hidden="1" x14ac:dyDescent="0.25">
      <c r="A517">
        <f>'2020_1-4-5_Download'!B523</f>
        <v>456</v>
      </c>
      <c r="B517">
        <f>'2020_1-4-5_Download'!D523</f>
        <v>2011</v>
      </c>
      <c r="C517" t="str">
        <f>'2020_1-4-5_Download'!C523</f>
        <v>Grafschaft Bentheim</v>
      </c>
      <c r="D517" s="99" t="str">
        <f>'2020_1-4-5_Download'!$E$6</f>
        <v>Zuzüge</v>
      </c>
      <c r="E517" s="99" t="str">
        <f>'2020_1-4-5_Download'!$E$7</f>
        <v>Insgesamt</v>
      </c>
      <c r="G517" t="s">
        <v>11</v>
      </c>
      <c r="H517" t="str">
        <f>VLOOKUP(A517,[2]Kreise!$A$2:$C$53,3,FALSE)</f>
        <v>K03456</v>
      </c>
      <c r="I517">
        <f>'2020_1-4-5_Download'!E523</f>
        <v>1570</v>
      </c>
      <c r="J517">
        <f t="shared" si="8"/>
        <v>1570</v>
      </c>
    </row>
    <row r="518" spans="1:10" hidden="1" x14ac:dyDescent="0.25">
      <c r="A518">
        <f>'2020_1-4-5_Download'!B524</f>
        <v>457</v>
      </c>
      <c r="B518">
        <f>'2020_1-4-5_Download'!D524</f>
        <v>2011</v>
      </c>
      <c r="C518" t="str">
        <f>'2020_1-4-5_Download'!C524</f>
        <v>Leer</v>
      </c>
      <c r="D518" s="99" t="str">
        <f>'2020_1-4-5_Download'!$E$6</f>
        <v>Zuzüge</v>
      </c>
      <c r="E518" s="99" t="str">
        <f>'2020_1-4-5_Download'!$E$7</f>
        <v>Insgesamt</v>
      </c>
      <c r="G518" t="s">
        <v>11</v>
      </c>
      <c r="H518" t="str">
        <f>VLOOKUP(A518,[2]Kreise!$A$2:$C$53,3,FALSE)</f>
        <v>K03457</v>
      </c>
      <c r="I518">
        <f>'2020_1-4-5_Download'!E524</f>
        <v>1390</v>
      </c>
      <c r="J518">
        <f t="shared" si="8"/>
        <v>1390</v>
      </c>
    </row>
    <row r="519" spans="1:10" hidden="1" x14ac:dyDescent="0.25">
      <c r="A519">
        <f>'2020_1-4-5_Download'!B525</f>
        <v>458</v>
      </c>
      <c r="B519">
        <f>'2020_1-4-5_Download'!D525</f>
        <v>2011</v>
      </c>
      <c r="C519" t="str">
        <f>'2020_1-4-5_Download'!C525</f>
        <v>Oldenburg</v>
      </c>
      <c r="D519" s="99" t="str">
        <f>'2020_1-4-5_Download'!$E$6</f>
        <v>Zuzüge</v>
      </c>
      <c r="E519" s="99" t="str">
        <f>'2020_1-4-5_Download'!$E$7</f>
        <v>Insgesamt</v>
      </c>
      <c r="G519" t="s">
        <v>11</v>
      </c>
      <c r="H519" t="str">
        <f>VLOOKUP(A519,[2]Kreise!$A$2:$C$53,3,FALSE)</f>
        <v>K03458</v>
      </c>
      <c r="I519">
        <f>'2020_1-4-5_Download'!E525</f>
        <v>4338</v>
      </c>
      <c r="J519">
        <f t="shared" si="8"/>
        <v>4338</v>
      </c>
    </row>
    <row r="520" spans="1:10" hidden="1" x14ac:dyDescent="0.25">
      <c r="A520">
        <f>'2020_1-4-5_Download'!B526</f>
        <v>459</v>
      </c>
      <c r="B520">
        <f>'2020_1-4-5_Download'!D526</f>
        <v>2011</v>
      </c>
      <c r="C520" t="str">
        <f>'2020_1-4-5_Download'!C526</f>
        <v>Osnabrück</v>
      </c>
      <c r="D520" s="99" t="str">
        <f>'2020_1-4-5_Download'!$E$6</f>
        <v>Zuzüge</v>
      </c>
      <c r="E520" s="99" t="str">
        <f>'2020_1-4-5_Download'!$E$7</f>
        <v>Insgesamt</v>
      </c>
      <c r="G520" t="s">
        <v>11</v>
      </c>
      <c r="H520" t="str">
        <f>VLOOKUP(A520,[2]Kreise!$A$2:$C$53,3,FALSE)</f>
        <v>K03459</v>
      </c>
      <c r="I520">
        <f>'2020_1-4-5_Download'!E526</f>
        <v>3553</v>
      </c>
      <c r="J520">
        <f t="shared" si="8"/>
        <v>3553</v>
      </c>
    </row>
    <row r="521" spans="1:10" hidden="1" x14ac:dyDescent="0.25">
      <c r="A521">
        <f>'2020_1-4-5_Download'!B527</f>
        <v>460</v>
      </c>
      <c r="B521">
        <f>'2020_1-4-5_Download'!D527</f>
        <v>2011</v>
      </c>
      <c r="C521" t="str">
        <f>'2020_1-4-5_Download'!C527</f>
        <v>Vechta</v>
      </c>
      <c r="D521" s="99" t="str">
        <f>'2020_1-4-5_Download'!$E$6</f>
        <v>Zuzüge</v>
      </c>
      <c r="E521" s="99" t="str">
        <f>'2020_1-4-5_Download'!$E$7</f>
        <v>Insgesamt</v>
      </c>
      <c r="G521" t="s">
        <v>11</v>
      </c>
      <c r="H521" t="str">
        <f>VLOOKUP(A521,[2]Kreise!$A$2:$C$53,3,FALSE)</f>
        <v>K03460</v>
      </c>
      <c r="I521">
        <f>'2020_1-4-5_Download'!E527</f>
        <v>6461</v>
      </c>
      <c r="J521">
        <f t="shared" si="8"/>
        <v>6461</v>
      </c>
    </row>
    <row r="522" spans="1:10" hidden="1" x14ac:dyDescent="0.25">
      <c r="A522">
        <f>'2020_1-4-5_Download'!B528</f>
        <v>461</v>
      </c>
      <c r="B522">
        <f>'2020_1-4-5_Download'!D528</f>
        <v>2011</v>
      </c>
      <c r="C522" t="str">
        <f>'2020_1-4-5_Download'!C528</f>
        <v>Wesermarsch</v>
      </c>
      <c r="D522" s="99" t="str">
        <f>'2020_1-4-5_Download'!$E$6</f>
        <v>Zuzüge</v>
      </c>
      <c r="E522" s="99" t="str">
        <f>'2020_1-4-5_Download'!$E$7</f>
        <v>Insgesamt</v>
      </c>
      <c r="G522" t="s">
        <v>11</v>
      </c>
      <c r="H522" t="str">
        <f>VLOOKUP(A522,[2]Kreise!$A$2:$C$53,3,FALSE)</f>
        <v>K03461</v>
      </c>
      <c r="I522">
        <f>'2020_1-4-5_Download'!E528</f>
        <v>676</v>
      </c>
      <c r="J522">
        <f t="shared" si="8"/>
        <v>676</v>
      </c>
    </row>
    <row r="523" spans="1:10" hidden="1" x14ac:dyDescent="0.25">
      <c r="A523">
        <f>'2020_1-4-5_Download'!B529</f>
        <v>462</v>
      </c>
      <c r="B523">
        <f>'2020_1-4-5_Download'!D529</f>
        <v>2011</v>
      </c>
      <c r="C523" t="str">
        <f>'2020_1-4-5_Download'!C529</f>
        <v>Wittmund</v>
      </c>
      <c r="D523" s="99" t="str">
        <f>'2020_1-4-5_Download'!$E$6</f>
        <v>Zuzüge</v>
      </c>
      <c r="E523" s="99" t="str">
        <f>'2020_1-4-5_Download'!$E$7</f>
        <v>Insgesamt</v>
      </c>
      <c r="G523" t="s">
        <v>11</v>
      </c>
      <c r="H523" t="str">
        <f>VLOOKUP(A523,[2]Kreise!$A$2:$C$53,3,FALSE)</f>
        <v>K03462</v>
      </c>
      <c r="I523">
        <f>'2020_1-4-5_Download'!E529</f>
        <v>343</v>
      </c>
      <c r="J523">
        <f t="shared" si="8"/>
        <v>343</v>
      </c>
    </row>
    <row r="524" spans="1:10" hidden="1" x14ac:dyDescent="0.25">
      <c r="A524">
        <f>'2020_1-4-5_Download'!B530</f>
        <v>4</v>
      </c>
      <c r="B524">
        <f>'2020_1-4-5_Download'!D530</f>
        <v>2011</v>
      </c>
      <c r="C524" t="str">
        <f>'2020_1-4-5_Download'!C530</f>
        <v>Statistische Region Weser-Ems</v>
      </c>
      <c r="D524" s="99" t="str">
        <f>'2020_1-4-5_Download'!$E$6</f>
        <v>Zuzüge</v>
      </c>
      <c r="E524" s="99" t="str">
        <f>'2020_1-4-5_Download'!$E$7</f>
        <v>Insgesamt</v>
      </c>
      <c r="G524" t="s">
        <v>11</v>
      </c>
      <c r="H524" t="str">
        <f>VLOOKUP(A524,[2]Kreise!$A$2:$C$53,3,FALSE)</f>
        <v>K034</v>
      </c>
      <c r="I524">
        <f>'2020_1-4-5_Download'!E530</f>
        <v>39311</v>
      </c>
      <c r="J524">
        <f t="shared" si="8"/>
        <v>39311</v>
      </c>
    </row>
    <row r="525" spans="1:10" hidden="1" x14ac:dyDescent="0.25">
      <c r="A525">
        <f>'2020_1-4-5_Download'!B531</f>
        <v>0</v>
      </c>
      <c r="B525">
        <f>'2020_1-4-5_Download'!D531</f>
        <v>2011</v>
      </c>
      <c r="C525" t="str">
        <f>'2020_1-4-5_Download'!C531</f>
        <v>Niedersachsen</v>
      </c>
      <c r="D525" s="99" t="str">
        <f>'2020_1-4-5_Download'!$E$6</f>
        <v>Zuzüge</v>
      </c>
      <c r="E525" s="99" t="str">
        <f>'2020_1-4-5_Download'!$E$7</f>
        <v>Insgesamt</v>
      </c>
      <c r="G525" t="s">
        <v>11</v>
      </c>
      <c r="H525" t="str">
        <f>VLOOKUP(A525,[2]Kreise!$A$2:$C$53,3,FALSE)</f>
        <v>K030</v>
      </c>
      <c r="I525">
        <f>'2020_1-4-5_Download'!E531</f>
        <v>91507</v>
      </c>
      <c r="J525">
        <f t="shared" si="8"/>
        <v>91507</v>
      </c>
    </row>
    <row r="526" spans="1:10" hidden="1" x14ac:dyDescent="0.25">
      <c r="A526">
        <f>'2020_1-4-5_Download'!B532</f>
        <v>101</v>
      </c>
      <c r="B526">
        <f>'2020_1-4-5_Download'!D532</f>
        <v>2010</v>
      </c>
      <c r="C526" t="str">
        <f>'2020_1-4-5_Download'!C532</f>
        <v>Braunschweig  Stadt</v>
      </c>
      <c r="D526" s="99" t="str">
        <f>'2020_1-4-5_Download'!$E$6</f>
        <v>Zuzüge</v>
      </c>
      <c r="E526" s="99" t="str">
        <f>'2020_1-4-5_Download'!$E$7</f>
        <v>Insgesamt</v>
      </c>
      <c r="G526" t="s">
        <v>11</v>
      </c>
      <c r="H526" t="str">
        <f>VLOOKUP(A526,[2]Kreise!$A$2:$C$53,3,FALSE)</f>
        <v>K03101</v>
      </c>
      <c r="I526">
        <f>'2020_1-4-5_Download'!E532</f>
        <v>4106</v>
      </c>
      <c r="J526">
        <f t="shared" si="8"/>
        <v>4106</v>
      </c>
    </row>
    <row r="527" spans="1:10" hidden="1" x14ac:dyDescent="0.25">
      <c r="A527">
        <f>'2020_1-4-5_Download'!B533</f>
        <v>102</v>
      </c>
      <c r="B527">
        <f>'2020_1-4-5_Download'!D533</f>
        <v>2010</v>
      </c>
      <c r="C527" t="str">
        <f>'2020_1-4-5_Download'!C533</f>
        <v>Salzgitter  Stadt</v>
      </c>
      <c r="D527" s="99" t="str">
        <f>'2020_1-4-5_Download'!$E$6</f>
        <v>Zuzüge</v>
      </c>
      <c r="E527" s="99" t="str">
        <f>'2020_1-4-5_Download'!$E$7</f>
        <v>Insgesamt</v>
      </c>
      <c r="G527" t="s">
        <v>11</v>
      </c>
      <c r="H527" t="str">
        <f>VLOOKUP(A527,[2]Kreise!$A$2:$C$53,3,FALSE)</f>
        <v>K03102</v>
      </c>
      <c r="I527">
        <f>'2020_1-4-5_Download'!E533</f>
        <v>450</v>
      </c>
      <c r="J527">
        <f t="shared" si="8"/>
        <v>450</v>
      </c>
    </row>
    <row r="528" spans="1:10" hidden="1" x14ac:dyDescent="0.25">
      <c r="A528">
        <f>'2020_1-4-5_Download'!B534</f>
        <v>103</v>
      </c>
      <c r="B528">
        <f>'2020_1-4-5_Download'!D534</f>
        <v>2010</v>
      </c>
      <c r="C528" t="str">
        <f>'2020_1-4-5_Download'!C534</f>
        <v>Wolfsburg  Stadt</v>
      </c>
      <c r="D528" s="99" t="str">
        <f>'2020_1-4-5_Download'!$E$6</f>
        <v>Zuzüge</v>
      </c>
      <c r="E528" s="99" t="str">
        <f>'2020_1-4-5_Download'!$E$7</f>
        <v>Insgesamt</v>
      </c>
      <c r="G528" t="s">
        <v>11</v>
      </c>
      <c r="H528" t="str">
        <f>VLOOKUP(A528,[2]Kreise!$A$2:$C$53,3,FALSE)</f>
        <v>K03103</v>
      </c>
      <c r="I528">
        <f>'2020_1-4-5_Download'!E534</f>
        <v>1121</v>
      </c>
      <c r="J528">
        <f t="shared" si="8"/>
        <v>1121</v>
      </c>
    </row>
    <row r="529" spans="1:10" hidden="1" x14ac:dyDescent="0.25">
      <c r="A529">
        <f>'2020_1-4-5_Download'!B535</f>
        <v>151</v>
      </c>
      <c r="B529">
        <f>'2020_1-4-5_Download'!D535</f>
        <v>2010</v>
      </c>
      <c r="C529" t="str">
        <f>'2020_1-4-5_Download'!C535</f>
        <v>Gifhorn</v>
      </c>
      <c r="D529" s="99" t="str">
        <f>'2020_1-4-5_Download'!$E$6</f>
        <v>Zuzüge</v>
      </c>
      <c r="E529" s="99" t="str">
        <f>'2020_1-4-5_Download'!$E$7</f>
        <v>Insgesamt</v>
      </c>
      <c r="G529" t="s">
        <v>11</v>
      </c>
      <c r="H529" t="str">
        <f>VLOOKUP(A529,[2]Kreise!$A$2:$C$53,3,FALSE)</f>
        <v>K03151</v>
      </c>
      <c r="I529">
        <f>'2020_1-4-5_Download'!E535</f>
        <v>552</v>
      </c>
      <c r="J529">
        <f t="shared" si="8"/>
        <v>552</v>
      </c>
    </row>
    <row r="530" spans="1:10" hidden="1" x14ac:dyDescent="0.25">
      <c r="A530">
        <f>'2020_1-4-5_Download'!B536</f>
        <v>153</v>
      </c>
      <c r="B530">
        <f>'2020_1-4-5_Download'!D536</f>
        <v>2010</v>
      </c>
      <c r="C530" t="str">
        <f>'2020_1-4-5_Download'!C536</f>
        <v>Goslar</v>
      </c>
      <c r="D530" s="99" t="str">
        <f>'2020_1-4-5_Download'!$E$6</f>
        <v>Zuzüge</v>
      </c>
      <c r="E530" s="99" t="str">
        <f>'2020_1-4-5_Download'!$E$7</f>
        <v>Insgesamt</v>
      </c>
      <c r="G530" t="s">
        <v>11</v>
      </c>
      <c r="H530" t="str">
        <f>VLOOKUP(A530,[2]Kreise!$A$2:$C$53,3,FALSE)</f>
        <v>K03153</v>
      </c>
      <c r="I530">
        <f>'2020_1-4-5_Download'!E536</f>
        <v>858</v>
      </c>
      <c r="J530">
        <f t="shared" si="8"/>
        <v>858</v>
      </c>
    </row>
    <row r="531" spans="1:10" hidden="1" x14ac:dyDescent="0.25">
      <c r="A531">
        <f>'2020_1-4-5_Download'!B537</f>
        <v>154</v>
      </c>
      <c r="B531">
        <f>'2020_1-4-5_Download'!D537</f>
        <v>2010</v>
      </c>
      <c r="C531" t="str">
        <f>'2020_1-4-5_Download'!C537</f>
        <v>Helmstedt</v>
      </c>
      <c r="D531" s="99" t="str">
        <f>'2020_1-4-5_Download'!$E$6</f>
        <v>Zuzüge</v>
      </c>
      <c r="E531" s="99" t="str">
        <f>'2020_1-4-5_Download'!$E$7</f>
        <v>Insgesamt</v>
      </c>
      <c r="G531" t="s">
        <v>11</v>
      </c>
      <c r="H531" t="str">
        <f>VLOOKUP(A531,[2]Kreise!$A$2:$C$53,3,FALSE)</f>
        <v>K03154</v>
      </c>
      <c r="I531">
        <f>'2020_1-4-5_Download'!E537</f>
        <v>267</v>
      </c>
      <c r="J531">
        <f t="shared" si="8"/>
        <v>267</v>
      </c>
    </row>
    <row r="532" spans="1:10" hidden="1" x14ac:dyDescent="0.25">
      <c r="A532">
        <f>'2020_1-4-5_Download'!B538</f>
        <v>155</v>
      </c>
      <c r="B532">
        <f>'2020_1-4-5_Download'!D538</f>
        <v>2010</v>
      </c>
      <c r="C532" t="str">
        <f>'2020_1-4-5_Download'!C538</f>
        <v>Northeim</v>
      </c>
      <c r="D532" s="99" t="str">
        <f>'2020_1-4-5_Download'!$E$6</f>
        <v>Zuzüge</v>
      </c>
      <c r="E532" s="99" t="str">
        <f>'2020_1-4-5_Download'!$E$7</f>
        <v>Insgesamt</v>
      </c>
      <c r="G532" t="s">
        <v>11</v>
      </c>
      <c r="H532" t="str">
        <f>VLOOKUP(A532,[2]Kreise!$A$2:$C$53,3,FALSE)</f>
        <v>K03155</v>
      </c>
      <c r="I532">
        <f>'2020_1-4-5_Download'!E538</f>
        <v>368</v>
      </c>
      <c r="J532">
        <f t="shared" si="8"/>
        <v>368</v>
      </c>
    </row>
    <row r="533" spans="1:10" hidden="1" x14ac:dyDescent="0.25">
      <c r="A533">
        <f>'2020_1-4-5_Download'!B539</f>
        <v>157</v>
      </c>
      <c r="B533">
        <f>'2020_1-4-5_Download'!D539</f>
        <v>2010</v>
      </c>
      <c r="C533" t="str">
        <f>'2020_1-4-5_Download'!C539</f>
        <v>Peine</v>
      </c>
      <c r="D533" s="99" t="str">
        <f>'2020_1-4-5_Download'!$E$6</f>
        <v>Zuzüge</v>
      </c>
      <c r="E533" s="99" t="str">
        <f>'2020_1-4-5_Download'!$E$7</f>
        <v>Insgesamt</v>
      </c>
      <c r="G533" t="s">
        <v>11</v>
      </c>
      <c r="H533" t="str">
        <f>VLOOKUP(A533,[2]Kreise!$A$2:$C$53,3,FALSE)</f>
        <v>K03157</v>
      </c>
      <c r="I533">
        <f>'2020_1-4-5_Download'!E539</f>
        <v>404</v>
      </c>
      <c r="J533">
        <f t="shared" si="8"/>
        <v>404</v>
      </c>
    </row>
    <row r="534" spans="1:10" hidden="1" x14ac:dyDescent="0.25">
      <c r="A534">
        <f>'2020_1-4-5_Download'!B540</f>
        <v>158</v>
      </c>
      <c r="B534">
        <f>'2020_1-4-5_Download'!D540</f>
        <v>2010</v>
      </c>
      <c r="C534" t="str">
        <f>'2020_1-4-5_Download'!C540</f>
        <v>Wolfenbüttel</v>
      </c>
      <c r="D534" s="99" t="str">
        <f>'2020_1-4-5_Download'!$E$6</f>
        <v>Zuzüge</v>
      </c>
      <c r="E534" s="99" t="str">
        <f>'2020_1-4-5_Download'!$E$7</f>
        <v>Insgesamt</v>
      </c>
      <c r="G534" t="s">
        <v>11</v>
      </c>
      <c r="H534" t="str">
        <f>VLOOKUP(A534,[2]Kreise!$A$2:$C$53,3,FALSE)</f>
        <v>K03158</v>
      </c>
      <c r="I534">
        <f>'2020_1-4-5_Download'!E540</f>
        <v>382</v>
      </c>
      <c r="J534">
        <f t="shared" si="8"/>
        <v>382</v>
      </c>
    </row>
    <row r="535" spans="1:10" hidden="1" x14ac:dyDescent="0.25">
      <c r="A535">
        <f>'2020_1-4-5_Download'!B541</f>
        <v>159</v>
      </c>
      <c r="B535">
        <f>'2020_1-4-5_Download'!D541</f>
        <v>2010</v>
      </c>
      <c r="C535" t="str">
        <f>'2020_1-4-5_Download'!C541</f>
        <v>Göttingen</v>
      </c>
      <c r="D535" s="99" t="str">
        <f>'2020_1-4-5_Download'!$E$6</f>
        <v>Zuzüge</v>
      </c>
      <c r="E535" s="99" t="str">
        <f>'2020_1-4-5_Download'!$E$7</f>
        <v>Insgesamt</v>
      </c>
      <c r="G535" t="s">
        <v>11</v>
      </c>
      <c r="H535" t="str">
        <f>VLOOKUP(A535,[2]Kreise!$A$2:$C$53,3,FALSE)</f>
        <v>K03159</v>
      </c>
      <c r="I535">
        <f>'2020_1-4-5_Download'!E541</f>
        <v>5680</v>
      </c>
      <c r="J535">
        <f t="shared" si="8"/>
        <v>5680</v>
      </c>
    </row>
    <row r="536" spans="1:10" hidden="1" x14ac:dyDescent="0.25">
      <c r="A536">
        <f>'2020_1-4-5_Download'!B542</f>
        <v>1</v>
      </c>
      <c r="B536">
        <f>'2020_1-4-5_Download'!D542</f>
        <v>2010</v>
      </c>
      <c r="C536" t="str">
        <f>'2020_1-4-5_Download'!C542</f>
        <v>Statistische Region Braunschweig</v>
      </c>
      <c r="D536" s="99" t="str">
        <f>'2020_1-4-5_Download'!$E$6</f>
        <v>Zuzüge</v>
      </c>
      <c r="E536" s="99" t="str">
        <f>'2020_1-4-5_Download'!$E$7</f>
        <v>Insgesamt</v>
      </c>
      <c r="G536" t="s">
        <v>11</v>
      </c>
      <c r="H536" t="str">
        <f>VLOOKUP(A536,[2]Kreise!$A$2:$C$53,3,FALSE)</f>
        <v>K031</v>
      </c>
      <c r="I536">
        <f>'2020_1-4-5_Download'!E542</f>
        <v>14188</v>
      </c>
      <c r="J536">
        <f t="shared" si="8"/>
        <v>14188</v>
      </c>
    </row>
    <row r="537" spans="1:10" hidden="1" x14ac:dyDescent="0.25">
      <c r="A537">
        <f>'2020_1-4-5_Download'!B543</f>
        <v>241</v>
      </c>
      <c r="B537">
        <f>'2020_1-4-5_Download'!D543</f>
        <v>2010</v>
      </c>
      <c r="C537" t="str">
        <f>'2020_1-4-5_Download'!C543</f>
        <v>Hannover  Region</v>
      </c>
      <c r="D537" s="99" t="str">
        <f>'2020_1-4-5_Download'!$E$6</f>
        <v>Zuzüge</v>
      </c>
      <c r="E537" s="99" t="str">
        <f>'2020_1-4-5_Download'!$E$7</f>
        <v>Insgesamt</v>
      </c>
      <c r="G537" t="s">
        <v>11</v>
      </c>
      <c r="H537" t="str">
        <f>VLOOKUP(A537,[2]Kreise!$A$2:$C$53,3,FALSE)</f>
        <v>K03241</v>
      </c>
      <c r="I537">
        <f>'2020_1-4-5_Download'!E543</f>
        <v>8957</v>
      </c>
      <c r="J537">
        <f t="shared" si="8"/>
        <v>8957</v>
      </c>
    </row>
    <row r="538" spans="1:10" hidden="1" x14ac:dyDescent="0.25">
      <c r="A538">
        <f>'2020_1-4-5_Download'!B544</f>
        <v>241001</v>
      </c>
      <c r="B538">
        <f>'2020_1-4-5_Download'!D544</f>
        <v>2010</v>
      </c>
      <c r="C538" t="str">
        <f>'2020_1-4-5_Download'!C544</f>
        <v>dav. Hannover  Lhst.</v>
      </c>
      <c r="D538" s="99" t="str">
        <f>'2020_1-4-5_Download'!$E$6</f>
        <v>Zuzüge</v>
      </c>
      <c r="E538" s="99" t="str">
        <f>'2020_1-4-5_Download'!$E$7</f>
        <v>Insgesamt</v>
      </c>
      <c r="G538" t="s">
        <v>11</v>
      </c>
      <c r="H538" t="str">
        <f>VLOOKUP(A538,[2]Kreise!$A$2:$C$53,3,FALSE)</f>
        <v>K03241001</v>
      </c>
      <c r="I538">
        <f>'2020_1-4-5_Download'!E544</f>
        <v>5944</v>
      </c>
      <c r="J538">
        <f t="shared" si="8"/>
        <v>5944</v>
      </c>
    </row>
    <row r="539" spans="1:10" hidden="1" x14ac:dyDescent="0.25">
      <c r="A539">
        <f>'2020_1-4-5_Download'!B545</f>
        <v>241999</v>
      </c>
      <c r="B539">
        <f>'2020_1-4-5_Download'!D545</f>
        <v>2010</v>
      </c>
      <c r="C539" t="str">
        <f>'2020_1-4-5_Download'!C545</f>
        <v>dav. Hannover  Umland</v>
      </c>
      <c r="D539" s="99" t="str">
        <f>'2020_1-4-5_Download'!$E$6</f>
        <v>Zuzüge</v>
      </c>
      <c r="E539" s="99" t="str">
        <f>'2020_1-4-5_Download'!$E$7</f>
        <v>Insgesamt</v>
      </c>
      <c r="G539" t="s">
        <v>11</v>
      </c>
      <c r="H539" t="str">
        <f>VLOOKUP(A539,[2]Kreise!$A$2:$C$53,3,FALSE)</f>
        <v>K03241999</v>
      </c>
      <c r="I539">
        <f>'2020_1-4-5_Download'!E545</f>
        <v>3013</v>
      </c>
      <c r="J539">
        <f t="shared" si="8"/>
        <v>3013</v>
      </c>
    </row>
    <row r="540" spans="1:10" hidden="1" x14ac:dyDescent="0.25">
      <c r="A540">
        <f>'2020_1-4-5_Download'!B546</f>
        <v>251</v>
      </c>
      <c r="B540">
        <f>'2020_1-4-5_Download'!D546</f>
        <v>2010</v>
      </c>
      <c r="C540" t="str">
        <f>'2020_1-4-5_Download'!C546</f>
        <v>Diepholz</v>
      </c>
      <c r="D540" s="99" t="str">
        <f>'2020_1-4-5_Download'!$E$6</f>
        <v>Zuzüge</v>
      </c>
      <c r="E540" s="99" t="str">
        <f>'2020_1-4-5_Download'!$E$7</f>
        <v>Insgesamt</v>
      </c>
      <c r="G540" t="s">
        <v>11</v>
      </c>
      <c r="H540" t="str">
        <f>VLOOKUP(A540,[2]Kreise!$A$2:$C$53,3,FALSE)</f>
        <v>K03251</v>
      </c>
      <c r="I540">
        <f>'2020_1-4-5_Download'!E546</f>
        <v>3585</v>
      </c>
      <c r="J540">
        <f t="shared" si="8"/>
        <v>3585</v>
      </c>
    </row>
    <row r="541" spans="1:10" hidden="1" x14ac:dyDescent="0.25">
      <c r="A541">
        <f>'2020_1-4-5_Download'!B547</f>
        <v>252</v>
      </c>
      <c r="B541">
        <f>'2020_1-4-5_Download'!D547</f>
        <v>2010</v>
      </c>
      <c r="C541" t="str">
        <f>'2020_1-4-5_Download'!C547</f>
        <v>Hameln-Pyrmont</v>
      </c>
      <c r="D541" s="99" t="str">
        <f>'2020_1-4-5_Download'!$E$6</f>
        <v>Zuzüge</v>
      </c>
      <c r="E541" s="99" t="str">
        <f>'2020_1-4-5_Download'!$E$7</f>
        <v>Insgesamt</v>
      </c>
      <c r="G541" t="s">
        <v>11</v>
      </c>
      <c r="H541" t="str">
        <f>VLOOKUP(A541,[2]Kreise!$A$2:$C$53,3,FALSE)</f>
        <v>K03252</v>
      </c>
      <c r="I541">
        <f>'2020_1-4-5_Download'!E547</f>
        <v>690</v>
      </c>
      <c r="J541">
        <f t="shared" si="8"/>
        <v>690</v>
      </c>
    </row>
    <row r="542" spans="1:10" hidden="1" x14ac:dyDescent="0.25">
      <c r="A542">
        <f>'2020_1-4-5_Download'!B548</f>
        <v>254</v>
      </c>
      <c r="B542">
        <f>'2020_1-4-5_Download'!D548</f>
        <v>2010</v>
      </c>
      <c r="C542" t="str">
        <f>'2020_1-4-5_Download'!C548</f>
        <v>Hildesheim</v>
      </c>
      <c r="D542" s="99" t="str">
        <f>'2020_1-4-5_Download'!$E$6</f>
        <v>Zuzüge</v>
      </c>
      <c r="E542" s="99" t="str">
        <f>'2020_1-4-5_Download'!$E$7</f>
        <v>Insgesamt</v>
      </c>
      <c r="G542" t="s">
        <v>11</v>
      </c>
      <c r="H542" t="str">
        <f>VLOOKUP(A542,[2]Kreise!$A$2:$C$53,3,FALSE)</f>
        <v>K03254</v>
      </c>
      <c r="I542">
        <f>'2020_1-4-5_Download'!E548</f>
        <v>1474</v>
      </c>
      <c r="J542">
        <f t="shared" si="8"/>
        <v>1474</v>
      </c>
    </row>
    <row r="543" spans="1:10" hidden="1" x14ac:dyDescent="0.25">
      <c r="A543">
        <f>'2020_1-4-5_Download'!B549</f>
        <v>255</v>
      </c>
      <c r="B543">
        <f>'2020_1-4-5_Download'!D549</f>
        <v>2010</v>
      </c>
      <c r="C543" t="str">
        <f>'2020_1-4-5_Download'!C549</f>
        <v>Holzminden</v>
      </c>
      <c r="D543" s="99" t="str">
        <f>'2020_1-4-5_Download'!$E$6</f>
        <v>Zuzüge</v>
      </c>
      <c r="E543" s="99" t="str">
        <f>'2020_1-4-5_Download'!$E$7</f>
        <v>Insgesamt</v>
      </c>
      <c r="G543" t="s">
        <v>11</v>
      </c>
      <c r="H543" t="str">
        <f>VLOOKUP(A543,[2]Kreise!$A$2:$C$53,3,FALSE)</f>
        <v>K03255</v>
      </c>
      <c r="I543">
        <f>'2020_1-4-5_Download'!E549</f>
        <v>253</v>
      </c>
      <c r="J543">
        <f t="shared" si="8"/>
        <v>253</v>
      </c>
    </row>
    <row r="544" spans="1:10" hidden="1" x14ac:dyDescent="0.25">
      <c r="A544">
        <f>'2020_1-4-5_Download'!B550</f>
        <v>256</v>
      </c>
      <c r="B544">
        <f>'2020_1-4-5_Download'!D550</f>
        <v>2010</v>
      </c>
      <c r="C544" t="str">
        <f>'2020_1-4-5_Download'!C550</f>
        <v>Nienburg (Weser)</v>
      </c>
      <c r="D544" s="99" t="str">
        <f>'2020_1-4-5_Download'!$E$6</f>
        <v>Zuzüge</v>
      </c>
      <c r="E544" s="99" t="str">
        <f>'2020_1-4-5_Download'!$E$7</f>
        <v>Insgesamt</v>
      </c>
      <c r="G544" t="s">
        <v>11</v>
      </c>
      <c r="H544" t="str">
        <f>VLOOKUP(A544,[2]Kreise!$A$2:$C$53,3,FALSE)</f>
        <v>K03256</v>
      </c>
      <c r="I544">
        <f>'2020_1-4-5_Download'!E550</f>
        <v>2625</v>
      </c>
      <c r="J544">
        <f t="shared" si="8"/>
        <v>2625</v>
      </c>
    </row>
    <row r="545" spans="1:10" hidden="1" x14ac:dyDescent="0.25">
      <c r="A545">
        <f>'2020_1-4-5_Download'!B551</f>
        <v>257</v>
      </c>
      <c r="B545">
        <f>'2020_1-4-5_Download'!D551</f>
        <v>2010</v>
      </c>
      <c r="C545" t="str">
        <f>'2020_1-4-5_Download'!C551</f>
        <v>Schaumburg</v>
      </c>
      <c r="D545" s="99" t="str">
        <f>'2020_1-4-5_Download'!$E$6</f>
        <v>Zuzüge</v>
      </c>
      <c r="E545" s="99" t="str">
        <f>'2020_1-4-5_Download'!$E$7</f>
        <v>Insgesamt</v>
      </c>
      <c r="G545" t="s">
        <v>11</v>
      </c>
      <c r="H545" t="str">
        <f>VLOOKUP(A545,[2]Kreise!$A$2:$C$53,3,FALSE)</f>
        <v>K03257</v>
      </c>
      <c r="I545">
        <f>'2020_1-4-5_Download'!E551</f>
        <v>614</v>
      </c>
      <c r="J545">
        <f t="shared" si="8"/>
        <v>614</v>
      </c>
    </row>
    <row r="546" spans="1:10" hidden="1" x14ac:dyDescent="0.25">
      <c r="A546">
        <f>'2020_1-4-5_Download'!B552</f>
        <v>2</v>
      </c>
      <c r="B546">
        <f>'2020_1-4-5_Download'!D552</f>
        <v>2010</v>
      </c>
      <c r="C546" t="str">
        <f>'2020_1-4-5_Download'!C552</f>
        <v>Statistische Region Hannover</v>
      </c>
      <c r="D546" s="99" t="str">
        <f>'2020_1-4-5_Download'!$E$6</f>
        <v>Zuzüge</v>
      </c>
      <c r="E546" s="99" t="str">
        <f>'2020_1-4-5_Download'!$E$7</f>
        <v>Insgesamt</v>
      </c>
      <c r="G546" t="s">
        <v>11</v>
      </c>
      <c r="H546" t="str">
        <f>VLOOKUP(A546,[2]Kreise!$A$2:$C$53,3,FALSE)</f>
        <v>K032</v>
      </c>
      <c r="I546">
        <f>'2020_1-4-5_Download'!E552</f>
        <v>18198</v>
      </c>
      <c r="J546">
        <f t="shared" si="8"/>
        <v>18198</v>
      </c>
    </row>
    <row r="547" spans="1:10" hidden="1" x14ac:dyDescent="0.25">
      <c r="A547">
        <f>'2020_1-4-5_Download'!B553</f>
        <v>351</v>
      </c>
      <c r="B547">
        <f>'2020_1-4-5_Download'!D553</f>
        <v>2010</v>
      </c>
      <c r="C547" t="str">
        <f>'2020_1-4-5_Download'!C553</f>
        <v>Celle</v>
      </c>
      <c r="D547" s="99" t="str">
        <f>'2020_1-4-5_Download'!$E$6</f>
        <v>Zuzüge</v>
      </c>
      <c r="E547" s="99" t="str">
        <f>'2020_1-4-5_Download'!$E$7</f>
        <v>Insgesamt</v>
      </c>
      <c r="G547" t="s">
        <v>11</v>
      </c>
      <c r="H547" t="str">
        <f>VLOOKUP(A547,[2]Kreise!$A$2:$C$53,3,FALSE)</f>
        <v>K03351</v>
      </c>
      <c r="I547">
        <f>'2020_1-4-5_Download'!E553</f>
        <v>898</v>
      </c>
      <c r="J547">
        <f t="shared" si="8"/>
        <v>898</v>
      </c>
    </row>
    <row r="548" spans="1:10" hidden="1" x14ac:dyDescent="0.25">
      <c r="A548">
        <f>'2020_1-4-5_Download'!B554</f>
        <v>352</v>
      </c>
      <c r="B548">
        <f>'2020_1-4-5_Download'!D554</f>
        <v>2010</v>
      </c>
      <c r="C548" t="str">
        <f>'2020_1-4-5_Download'!C554</f>
        <v>Cuxhaven</v>
      </c>
      <c r="D548" s="99" t="str">
        <f>'2020_1-4-5_Download'!$E$6</f>
        <v>Zuzüge</v>
      </c>
      <c r="E548" s="99" t="str">
        <f>'2020_1-4-5_Download'!$E$7</f>
        <v>Insgesamt</v>
      </c>
      <c r="G548" t="s">
        <v>11</v>
      </c>
      <c r="H548" t="str">
        <f>VLOOKUP(A548,[2]Kreise!$A$2:$C$53,3,FALSE)</f>
        <v>K03352</v>
      </c>
      <c r="I548">
        <f>'2020_1-4-5_Download'!E554</f>
        <v>887</v>
      </c>
      <c r="J548">
        <f t="shared" si="8"/>
        <v>887</v>
      </c>
    </row>
    <row r="549" spans="1:10" hidden="1" x14ac:dyDescent="0.25">
      <c r="A549">
        <f>'2020_1-4-5_Download'!B555</f>
        <v>353</v>
      </c>
      <c r="B549">
        <f>'2020_1-4-5_Download'!D555</f>
        <v>2010</v>
      </c>
      <c r="C549" t="str">
        <f>'2020_1-4-5_Download'!C555</f>
        <v>Harburg</v>
      </c>
      <c r="D549" s="99" t="str">
        <f>'2020_1-4-5_Download'!$E$6</f>
        <v>Zuzüge</v>
      </c>
      <c r="E549" s="99" t="str">
        <f>'2020_1-4-5_Download'!$E$7</f>
        <v>Insgesamt</v>
      </c>
      <c r="G549" t="s">
        <v>11</v>
      </c>
      <c r="H549" t="str">
        <f>VLOOKUP(A549,[2]Kreise!$A$2:$C$53,3,FALSE)</f>
        <v>K03353</v>
      </c>
      <c r="I549">
        <f>'2020_1-4-5_Download'!E555</f>
        <v>1706</v>
      </c>
      <c r="J549">
        <f t="shared" si="8"/>
        <v>1706</v>
      </c>
    </row>
    <row r="550" spans="1:10" hidden="1" x14ac:dyDescent="0.25">
      <c r="A550">
        <f>'2020_1-4-5_Download'!B556</f>
        <v>354</v>
      </c>
      <c r="B550">
        <f>'2020_1-4-5_Download'!D556</f>
        <v>2010</v>
      </c>
      <c r="C550" t="str">
        <f>'2020_1-4-5_Download'!C556</f>
        <v>Lüchow-Dannenberg</v>
      </c>
      <c r="D550" s="99" t="str">
        <f>'2020_1-4-5_Download'!$E$6</f>
        <v>Zuzüge</v>
      </c>
      <c r="E550" s="99" t="str">
        <f>'2020_1-4-5_Download'!$E$7</f>
        <v>Insgesamt</v>
      </c>
      <c r="G550" t="s">
        <v>11</v>
      </c>
      <c r="H550" t="str">
        <f>VLOOKUP(A550,[2]Kreise!$A$2:$C$53,3,FALSE)</f>
        <v>K03354</v>
      </c>
      <c r="I550">
        <f>'2020_1-4-5_Download'!E556</f>
        <v>368</v>
      </c>
      <c r="J550">
        <f t="shared" si="8"/>
        <v>368</v>
      </c>
    </row>
    <row r="551" spans="1:10" hidden="1" x14ac:dyDescent="0.25">
      <c r="A551">
        <f>'2020_1-4-5_Download'!B557</f>
        <v>355</v>
      </c>
      <c r="B551">
        <f>'2020_1-4-5_Download'!D557</f>
        <v>2010</v>
      </c>
      <c r="C551" t="str">
        <f>'2020_1-4-5_Download'!C557</f>
        <v>Lüneburg</v>
      </c>
      <c r="D551" s="99" t="str">
        <f>'2020_1-4-5_Download'!$E$6</f>
        <v>Zuzüge</v>
      </c>
      <c r="E551" s="99" t="str">
        <f>'2020_1-4-5_Download'!$E$7</f>
        <v>Insgesamt</v>
      </c>
      <c r="G551" t="s">
        <v>11</v>
      </c>
      <c r="H551" t="str">
        <f>VLOOKUP(A551,[2]Kreise!$A$2:$C$53,3,FALSE)</f>
        <v>K03355</v>
      </c>
      <c r="I551">
        <f>'2020_1-4-5_Download'!E557</f>
        <v>901</v>
      </c>
      <c r="J551">
        <f t="shared" si="8"/>
        <v>901</v>
      </c>
    </row>
    <row r="552" spans="1:10" hidden="1" x14ac:dyDescent="0.25">
      <c r="A552">
        <f>'2020_1-4-5_Download'!B558</f>
        <v>356</v>
      </c>
      <c r="B552">
        <f>'2020_1-4-5_Download'!D558</f>
        <v>2010</v>
      </c>
      <c r="C552" t="str">
        <f>'2020_1-4-5_Download'!C558</f>
        <v>Osterholz</v>
      </c>
      <c r="D552" s="99" t="str">
        <f>'2020_1-4-5_Download'!$E$6</f>
        <v>Zuzüge</v>
      </c>
      <c r="E552" s="99" t="str">
        <f>'2020_1-4-5_Download'!$E$7</f>
        <v>Insgesamt</v>
      </c>
      <c r="G552" t="s">
        <v>11</v>
      </c>
      <c r="H552" t="str">
        <f>VLOOKUP(A552,[2]Kreise!$A$2:$C$53,3,FALSE)</f>
        <v>K03356</v>
      </c>
      <c r="I552">
        <f>'2020_1-4-5_Download'!E558</f>
        <v>293</v>
      </c>
      <c r="J552">
        <f t="shared" si="8"/>
        <v>293</v>
      </c>
    </row>
    <row r="553" spans="1:10" hidden="1" x14ac:dyDescent="0.25">
      <c r="A553">
        <f>'2020_1-4-5_Download'!B559</f>
        <v>357</v>
      </c>
      <c r="B553">
        <f>'2020_1-4-5_Download'!D559</f>
        <v>2010</v>
      </c>
      <c r="C553" t="str">
        <f>'2020_1-4-5_Download'!C559</f>
        <v>Rotenburg (Wümme)</v>
      </c>
      <c r="D553" s="99" t="str">
        <f>'2020_1-4-5_Download'!$E$6</f>
        <v>Zuzüge</v>
      </c>
      <c r="E553" s="99" t="str">
        <f>'2020_1-4-5_Download'!$E$7</f>
        <v>Insgesamt</v>
      </c>
      <c r="G553" t="s">
        <v>11</v>
      </c>
      <c r="H553" t="str">
        <f>VLOOKUP(A553,[2]Kreise!$A$2:$C$53,3,FALSE)</f>
        <v>K03357</v>
      </c>
      <c r="I553">
        <f>'2020_1-4-5_Download'!E559</f>
        <v>719</v>
      </c>
      <c r="J553">
        <f t="shared" si="8"/>
        <v>719</v>
      </c>
    </row>
    <row r="554" spans="1:10" hidden="1" x14ac:dyDescent="0.25">
      <c r="A554">
        <f>'2020_1-4-5_Download'!B560</f>
        <v>358</v>
      </c>
      <c r="B554">
        <f>'2020_1-4-5_Download'!D560</f>
        <v>2010</v>
      </c>
      <c r="C554" t="str">
        <f>'2020_1-4-5_Download'!C560</f>
        <v>Heidekreis</v>
      </c>
      <c r="D554" s="99" t="str">
        <f>'2020_1-4-5_Download'!$E$6</f>
        <v>Zuzüge</v>
      </c>
      <c r="E554" s="99" t="str">
        <f>'2020_1-4-5_Download'!$E$7</f>
        <v>Insgesamt</v>
      </c>
      <c r="G554" t="s">
        <v>11</v>
      </c>
      <c r="H554" t="str">
        <f>VLOOKUP(A554,[2]Kreise!$A$2:$C$53,3,FALSE)</f>
        <v>K03358</v>
      </c>
      <c r="I554">
        <f>'2020_1-4-5_Download'!E560</f>
        <v>694</v>
      </c>
      <c r="J554">
        <f t="shared" si="8"/>
        <v>694</v>
      </c>
    </row>
    <row r="555" spans="1:10" hidden="1" x14ac:dyDescent="0.25">
      <c r="A555">
        <f>'2020_1-4-5_Download'!B561</f>
        <v>359</v>
      </c>
      <c r="B555">
        <f>'2020_1-4-5_Download'!D561</f>
        <v>2010</v>
      </c>
      <c r="C555" t="str">
        <f>'2020_1-4-5_Download'!C561</f>
        <v>Stade</v>
      </c>
      <c r="D555" s="99" t="str">
        <f>'2020_1-4-5_Download'!$E$6</f>
        <v>Zuzüge</v>
      </c>
      <c r="E555" s="99" t="str">
        <f>'2020_1-4-5_Download'!$E$7</f>
        <v>Insgesamt</v>
      </c>
      <c r="G555" t="s">
        <v>11</v>
      </c>
      <c r="H555" t="str">
        <f>VLOOKUP(A555,[2]Kreise!$A$2:$C$53,3,FALSE)</f>
        <v>K03359</v>
      </c>
      <c r="I555">
        <f>'2020_1-4-5_Download'!E561</f>
        <v>3377</v>
      </c>
      <c r="J555">
        <f t="shared" si="8"/>
        <v>3377</v>
      </c>
    </row>
    <row r="556" spans="1:10" hidden="1" x14ac:dyDescent="0.25">
      <c r="A556">
        <f>'2020_1-4-5_Download'!B562</f>
        <v>360</v>
      </c>
      <c r="B556">
        <f>'2020_1-4-5_Download'!D562</f>
        <v>2010</v>
      </c>
      <c r="C556" t="str">
        <f>'2020_1-4-5_Download'!C562</f>
        <v>Uelzen</v>
      </c>
      <c r="D556" s="99" t="str">
        <f>'2020_1-4-5_Download'!$E$6</f>
        <v>Zuzüge</v>
      </c>
      <c r="E556" s="99" t="str">
        <f>'2020_1-4-5_Download'!$E$7</f>
        <v>Insgesamt</v>
      </c>
      <c r="G556" t="s">
        <v>11</v>
      </c>
      <c r="H556" t="str">
        <f>VLOOKUP(A556,[2]Kreise!$A$2:$C$53,3,FALSE)</f>
        <v>K03360</v>
      </c>
      <c r="I556">
        <f>'2020_1-4-5_Download'!E562</f>
        <v>298</v>
      </c>
      <c r="J556">
        <f t="shared" si="8"/>
        <v>298</v>
      </c>
    </row>
    <row r="557" spans="1:10" hidden="1" x14ac:dyDescent="0.25">
      <c r="A557">
        <f>'2020_1-4-5_Download'!B563</f>
        <v>361</v>
      </c>
      <c r="B557">
        <f>'2020_1-4-5_Download'!D563</f>
        <v>2010</v>
      </c>
      <c r="C557" t="str">
        <f>'2020_1-4-5_Download'!C563</f>
        <v>Verden</v>
      </c>
      <c r="D557" s="99" t="str">
        <f>'2020_1-4-5_Download'!$E$6</f>
        <v>Zuzüge</v>
      </c>
      <c r="E557" s="99" t="str">
        <f>'2020_1-4-5_Download'!$E$7</f>
        <v>Insgesamt</v>
      </c>
      <c r="G557" t="s">
        <v>11</v>
      </c>
      <c r="H557" t="str">
        <f>VLOOKUP(A557,[2]Kreise!$A$2:$C$53,3,FALSE)</f>
        <v>K03361</v>
      </c>
      <c r="I557">
        <f>'2020_1-4-5_Download'!E563</f>
        <v>588</v>
      </c>
      <c r="J557">
        <f t="shared" si="8"/>
        <v>588</v>
      </c>
    </row>
    <row r="558" spans="1:10" hidden="1" x14ac:dyDescent="0.25">
      <c r="A558">
        <f>'2020_1-4-5_Download'!B564</f>
        <v>3</v>
      </c>
      <c r="B558">
        <f>'2020_1-4-5_Download'!D564</f>
        <v>2010</v>
      </c>
      <c r="C558" t="str">
        <f>'2020_1-4-5_Download'!C564</f>
        <v>Statistische Region Lüneburg</v>
      </c>
      <c r="D558" s="99" t="str">
        <f>'2020_1-4-5_Download'!$E$6</f>
        <v>Zuzüge</v>
      </c>
      <c r="E558" s="99" t="str">
        <f>'2020_1-4-5_Download'!$E$7</f>
        <v>Insgesamt</v>
      </c>
      <c r="G558" t="s">
        <v>11</v>
      </c>
      <c r="H558" t="str">
        <f>VLOOKUP(A558,[2]Kreise!$A$2:$C$53,3,FALSE)</f>
        <v>K033</v>
      </c>
      <c r="I558">
        <f>'2020_1-4-5_Download'!E564</f>
        <v>10729</v>
      </c>
      <c r="J558">
        <f t="shared" si="8"/>
        <v>10729</v>
      </c>
    </row>
    <row r="559" spans="1:10" hidden="1" x14ac:dyDescent="0.25">
      <c r="A559">
        <f>'2020_1-4-5_Download'!B565</f>
        <v>401</v>
      </c>
      <c r="B559">
        <f>'2020_1-4-5_Download'!D565</f>
        <v>2010</v>
      </c>
      <c r="C559" t="str">
        <f>'2020_1-4-5_Download'!C565</f>
        <v>Delmenhorst  Stadt</v>
      </c>
      <c r="D559" s="99" t="str">
        <f>'2020_1-4-5_Download'!$E$6</f>
        <v>Zuzüge</v>
      </c>
      <c r="E559" s="99" t="str">
        <f>'2020_1-4-5_Download'!$E$7</f>
        <v>Insgesamt</v>
      </c>
      <c r="G559" t="s">
        <v>11</v>
      </c>
      <c r="H559" t="str">
        <f>VLOOKUP(A559,[2]Kreise!$A$2:$C$53,3,FALSE)</f>
        <v>K03401</v>
      </c>
      <c r="I559">
        <f>'2020_1-4-5_Download'!E565</f>
        <v>378</v>
      </c>
      <c r="J559">
        <f t="shared" si="8"/>
        <v>378</v>
      </c>
    </row>
    <row r="560" spans="1:10" hidden="1" x14ac:dyDescent="0.25">
      <c r="A560">
        <f>'2020_1-4-5_Download'!B566</f>
        <v>402</v>
      </c>
      <c r="B560">
        <f>'2020_1-4-5_Download'!D566</f>
        <v>2010</v>
      </c>
      <c r="C560" t="str">
        <f>'2020_1-4-5_Download'!C566</f>
        <v>Emden  Stadt</v>
      </c>
      <c r="D560" s="99" t="str">
        <f>'2020_1-4-5_Download'!$E$6</f>
        <v>Zuzüge</v>
      </c>
      <c r="E560" s="99" t="str">
        <f>'2020_1-4-5_Download'!$E$7</f>
        <v>Insgesamt</v>
      </c>
      <c r="G560" t="s">
        <v>11</v>
      </c>
      <c r="H560" t="str">
        <f>VLOOKUP(A560,[2]Kreise!$A$2:$C$53,3,FALSE)</f>
        <v>K03402</v>
      </c>
      <c r="I560">
        <f>'2020_1-4-5_Download'!E566</f>
        <v>315</v>
      </c>
      <c r="J560">
        <f t="shared" si="8"/>
        <v>315</v>
      </c>
    </row>
    <row r="561" spans="1:10" hidden="1" x14ac:dyDescent="0.25">
      <c r="A561">
        <f>'2020_1-4-5_Download'!B567</f>
        <v>403</v>
      </c>
      <c r="B561">
        <f>'2020_1-4-5_Download'!D567</f>
        <v>2010</v>
      </c>
      <c r="C561" t="str">
        <f>'2020_1-4-5_Download'!C567</f>
        <v>Oldenburg(Oldb)  Stadt</v>
      </c>
      <c r="D561" s="99" t="str">
        <f>'2020_1-4-5_Download'!$E$6</f>
        <v>Zuzüge</v>
      </c>
      <c r="E561" s="99" t="str">
        <f>'2020_1-4-5_Download'!$E$7</f>
        <v>Insgesamt</v>
      </c>
      <c r="G561" t="s">
        <v>11</v>
      </c>
      <c r="H561" t="str">
        <f>VLOOKUP(A561,[2]Kreise!$A$2:$C$53,3,FALSE)</f>
        <v>K03403</v>
      </c>
      <c r="I561">
        <f>'2020_1-4-5_Download'!E567</f>
        <v>2481</v>
      </c>
      <c r="J561">
        <f t="shared" si="8"/>
        <v>2481</v>
      </c>
    </row>
    <row r="562" spans="1:10" hidden="1" x14ac:dyDescent="0.25">
      <c r="A562">
        <f>'2020_1-4-5_Download'!B568</f>
        <v>404</v>
      </c>
      <c r="B562">
        <f>'2020_1-4-5_Download'!D568</f>
        <v>2010</v>
      </c>
      <c r="C562" t="str">
        <f>'2020_1-4-5_Download'!C568</f>
        <v>Osnabrück  Stadt</v>
      </c>
      <c r="D562" s="99" t="str">
        <f>'2020_1-4-5_Download'!$E$6</f>
        <v>Zuzüge</v>
      </c>
      <c r="E562" s="99" t="str">
        <f>'2020_1-4-5_Download'!$E$7</f>
        <v>Insgesamt</v>
      </c>
      <c r="G562" t="s">
        <v>11</v>
      </c>
      <c r="H562" t="str">
        <f>VLOOKUP(A562,[2]Kreise!$A$2:$C$53,3,FALSE)</f>
        <v>K03404</v>
      </c>
      <c r="I562">
        <f>'2020_1-4-5_Download'!E568</f>
        <v>1500</v>
      </c>
      <c r="J562">
        <f t="shared" si="8"/>
        <v>1500</v>
      </c>
    </row>
    <row r="563" spans="1:10" hidden="1" x14ac:dyDescent="0.25">
      <c r="A563">
        <f>'2020_1-4-5_Download'!B569</f>
        <v>405</v>
      </c>
      <c r="B563">
        <f>'2020_1-4-5_Download'!D569</f>
        <v>2010</v>
      </c>
      <c r="C563" t="str">
        <f>'2020_1-4-5_Download'!C569</f>
        <v>Wilhelmshaven  Stadt</v>
      </c>
      <c r="D563" s="99" t="str">
        <f>'2020_1-4-5_Download'!$E$6</f>
        <v>Zuzüge</v>
      </c>
      <c r="E563" s="99" t="str">
        <f>'2020_1-4-5_Download'!$E$7</f>
        <v>Insgesamt</v>
      </c>
      <c r="G563" t="s">
        <v>11</v>
      </c>
      <c r="H563" t="str">
        <f>VLOOKUP(A563,[2]Kreise!$A$2:$C$53,3,FALSE)</f>
        <v>K03405</v>
      </c>
      <c r="I563">
        <f>'2020_1-4-5_Download'!E569</f>
        <v>956</v>
      </c>
      <c r="J563">
        <f t="shared" si="8"/>
        <v>956</v>
      </c>
    </row>
    <row r="564" spans="1:10" hidden="1" x14ac:dyDescent="0.25">
      <c r="A564">
        <f>'2020_1-4-5_Download'!B570</f>
        <v>451</v>
      </c>
      <c r="B564">
        <f>'2020_1-4-5_Download'!D570</f>
        <v>2010</v>
      </c>
      <c r="C564" t="str">
        <f>'2020_1-4-5_Download'!C570</f>
        <v>Ammerland</v>
      </c>
      <c r="D564" s="99" t="str">
        <f>'2020_1-4-5_Download'!$E$6</f>
        <v>Zuzüge</v>
      </c>
      <c r="E564" s="99" t="str">
        <f>'2020_1-4-5_Download'!$E$7</f>
        <v>Insgesamt</v>
      </c>
      <c r="G564" t="s">
        <v>11</v>
      </c>
      <c r="H564" t="str">
        <f>VLOOKUP(A564,[2]Kreise!$A$2:$C$53,3,FALSE)</f>
        <v>K03451</v>
      </c>
      <c r="I564">
        <f>'2020_1-4-5_Download'!E570</f>
        <v>537</v>
      </c>
      <c r="J564">
        <f t="shared" si="8"/>
        <v>537</v>
      </c>
    </row>
    <row r="565" spans="1:10" hidden="1" x14ac:dyDescent="0.25">
      <c r="A565">
        <f>'2020_1-4-5_Download'!B571</f>
        <v>452</v>
      </c>
      <c r="B565">
        <f>'2020_1-4-5_Download'!D571</f>
        <v>2010</v>
      </c>
      <c r="C565" t="str">
        <f>'2020_1-4-5_Download'!C571</f>
        <v>Aurich</v>
      </c>
      <c r="D565" s="99" t="str">
        <f>'2020_1-4-5_Download'!$E$6</f>
        <v>Zuzüge</v>
      </c>
      <c r="E565" s="99" t="str">
        <f>'2020_1-4-5_Download'!$E$7</f>
        <v>Insgesamt</v>
      </c>
      <c r="G565" t="s">
        <v>11</v>
      </c>
      <c r="H565" t="str">
        <f>VLOOKUP(A565,[2]Kreise!$A$2:$C$53,3,FALSE)</f>
        <v>K03452</v>
      </c>
      <c r="I565">
        <f>'2020_1-4-5_Download'!E571</f>
        <v>735</v>
      </c>
      <c r="J565">
        <f t="shared" si="8"/>
        <v>735</v>
      </c>
    </row>
    <row r="566" spans="1:10" hidden="1" x14ac:dyDescent="0.25">
      <c r="A566">
        <f>'2020_1-4-5_Download'!B572</f>
        <v>453</v>
      </c>
      <c r="B566">
        <f>'2020_1-4-5_Download'!D572</f>
        <v>2010</v>
      </c>
      <c r="C566" t="str">
        <f>'2020_1-4-5_Download'!C572</f>
        <v>Cloppenburg</v>
      </c>
      <c r="D566" s="99" t="str">
        <f>'2020_1-4-5_Download'!$E$6</f>
        <v>Zuzüge</v>
      </c>
      <c r="E566" s="99" t="str">
        <f>'2020_1-4-5_Download'!$E$7</f>
        <v>Insgesamt</v>
      </c>
      <c r="G566" t="s">
        <v>11</v>
      </c>
      <c r="H566" t="str">
        <f>VLOOKUP(A566,[2]Kreise!$A$2:$C$53,3,FALSE)</f>
        <v>K03453</v>
      </c>
      <c r="I566">
        <f>'2020_1-4-5_Download'!E572</f>
        <v>6590</v>
      </c>
      <c r="J566">
        <f t="shared" si="8"/>
        <v>6590</v>
      </c>
    </row>
    <row r="567" spans="1:10" hidden="1" x14ac:dyDescent="0.25">
      <c r="A567">
        <f>'2020_1-4-5_Download'!B573</f>
        <v>454</v>
      </c>
      <c r="B567">
        <f>'2020_1-4-5_Download'!D573</f>
        <v>2010</v>
      </c>
      <c r="C567" t="str">
        <f>'2020_1-4-5_Download'!C573</f>
        <v>Emsland</v>
      </c>
      <c r="D567" s="99" t="str">
        <f>'2020_1-4-5_Download'!$E$6</f>
        <v>Zuzüge</v>
      </c>
      <c r="E567" s="99" t="str">
        <f>'2020_1-4-5_Download'!$E$7</f>
        <v>Insgesamt</v>
      </c>
      <c r="G567" t="s">
        <v>11</v>
      </c>
      <c r="H567" t="str">
        <f>VLOOKUP(A567,[2]Kreise!$A$2:$C$53,3,FALSE)</f>
        <v>K03454</v>
      </c>
      <c r="I567">
        <f>'2020_1-4-5_Download'!E573</f>
        <v>4657</v>
      </c>
      <c r="J567">
        <f t="shared" si="8"/>
        <v>4657</v>
      </c>
    </row>
    <row r="568" spans="1:10" hidden="1" x14ac:dyDescent="0.25">
      <c r="A568">
        <f>'2020_1-4-5_Download'!B574</f>
        <v>455</v>
      </c>
      <c r="B568">
        <f>'2020_1-4-5_Download'!D574</f>
        <v>2010</v>
      </c>
      <c r="C568" t="str">
        <f>'2020_1-4-5_Download'!C574</f>
        <v>Friesland</v>
      </c>
      <c r="D568" s="99" t="str">
        <f>'2020_1-4-5_Download'!$E$6</f>
        <v>Zuzüge</v>
      </c>
      <c r="E568" s="99" t="str">
        <f>'2020_1-4-5_Download'!$E$7</f>
        <v>Insgesamt</v>
      </c>
      <c r="G568" t="s">
        <v>11</v>
      </c>
      <c r="H568" t="str">
        <f>VLOOKUP(A568,[2]Kreise!$A$2:$C$53,3,FALSE)</f>
        <v>K03455</v>
      </c>
      <c r="I568">
        <f>'2020_1-4-5_Download'!E574</f>
        <v>309</v>
      </c>
      <c r="J568">
        <f t="shared" si="8"/>
        <v>309</v>
      </c>
    </row>
    <row r="569" spans="1:10" hidden="1" x14ac:dyDescent="0.25">
      <c r="A569">
        <f>'2020_1-4-5_Download'!B575</f>
        <v>456</v>
      </c>
      <c r="B569">
        <f>'2020_1-4-5_Download'!D575</f>
        <v>2010</v>
      </c>
      <c r="C569" t="str">
        <f>'2020_1-4-5_Download'!C575</f>
        <v>Grafschaft Bentheim</v>
      </c>
      <c r="D569" s="99" t="str">
        <f>'2020_1-4-5_Download'!$E$6</f>
        <v>Zuzüge</v>
      </c>
      <c r="E569" s="99" t="str">
        <f>'2020_1-4-5_Download'!$E$7</f>
        <v>Insgesamt</v>
      </c>
      <c r="G569" t="s">
        <v>11</v>
      </c>
      <c r="H569" t="str">
        <f>VLOOKUP(A569,[2]Kreise!$A$2:$C$53,3,FALSE)</f>
        <v>K03456</v>
      </c>
      <c r="I569">
        <f>'2020_1-4-5_Download'!E575</f>
        <v>1199</v>
      </c>
      <c r="J569">
        <f t="shared" si="8"/>
        <v>1199</v>
      </c>
    </row>
    <row r="570" spans="1:10" hidden="1" x14ac:dyDescent="0.25">
      <c r="A570">
        <f>'2020_1-4-5_Download'!B576</f>
        <v>457</v>
      </c>
      <c r="B570">
        <f>'2020_1-4-5_Download'!D576</f>
        <v>2010</v>
      </c>
      <c r="C570" t="str">
        <f>'2020_1-4-5_Download'!C576</f>
        <v>Leer</v>
      </c>
      <c r="D570" s="99" t="str">
        <f>'2020_1-4-5_Download'!$E$6</f>
        <v>Zuzüge</v>
      </c>
      <c r="E570" s="99" t="str">
        <f>'2020_1-4-5_Download'!$E$7</f>
        <v>Insgesamt</v>
      </c>
      <c r="G570" t="s">
        <v>11</v>
      </c>
      <c r="H570" t="str">
        <f>VLOOKUP(A570,[2]Kreise!$A$2:$C$53,3,FALSE)</f>
        <v>K03457</v>
      </c>
      <c r="I570">
        <f>'2020_1-4-5_Download'!E576</f>
        <v>1319</v>
      </c>
      <c r="J570">
        <f t="shared" si="8"/>
        <v>1319</v>
      </c>
    </row>
    <row r="571" spans="1:10" hidden="1" x14ac:dyDescent="0.25">
      <c r="A571">
        <f>'2020_1-4-5_Download'!B577</f>
        <v>458</v>
      </c>
      <c r="B571">
        <f>'2020_1-4-5_Download'!D577</f>
        <v>2010</v>
      </c>
      <c r="C571" t="str">
        <f>'2020_1-4-5_Download'!C577</f>
        <v>Oldenburg</v>
      </c>
      <c r="D571" s="99" t="str">
        <f>'2020_1-4-5_Download'!$E$6</f>
        <v>Zuzüge</v>
      </c>
      <c r="E571" s="99" t="str">
        <f>'2020_1-4-5_Download'!$E$7</f>
        <v>Insgesamt</v>
      </c>
      <c r="G571" t="s">
        <v>11</v>
      </c>
      <c r="H571" t="str">
        <f>VLOOKUP(A571,[2]Kreise!$A$2:$C$53,3,FALSE)</f>
        <v>K03458</v>
      </c>
      <c r="I571">
        <f>'2020_1-4-5_Download'!E577</f>
        <v>2625</v>
      </c>
      <c r="J571">
        <f t="shared" si="8"/>
        <v>2625</v>
      </c>
    </row>
    <row r="572" spans="1:10" hidden="1" x14ac:dyDescent="0.25">
      <c r="A572">
        <f>'2020_1-4-5_Download'!B578</f>
        <v>459</v>
      </c>
      <c r="B572">
        <f>'2020_1-4-5_Download'!D578</f>
        <v>2010</v>
      </c>
      <c r="C572" t="str">
        <f>'2020_1-4-5_Download'!C578</f>
        <v>Osnabrück</v>
      </c>
      <c r="D572" s="99" t="str">
        <f>'2020_1-4-5_Download'!$E$6</f>
        <v>Zuzüge</v>
      </c>
      <c r="E572" s="99" t="str">
        <f>'2020_1-4-5_Download'!$E$7</f>
        <v>Insgesamt</v>
      </c>
      <c r="G572" t="s">
        <v>11</v>
      </c>
      <c r="H572" t="str">
        <f>VLOOKUP(A572,[2]Kreise!$A$2:$C$53,3,FALSE)</f>
        <v>K03459</v>
      </c>
      <c r="I572">
        <f>'2020_1-4-5_Download'!E578</f>
        <v>2515</v>
      </c>
      <c r="J572">
        <f t="shared" si="8"/>
        <v>2515</v>
      </c>
    </row>
    <row r="573" spans="1:10" hidden="1" x14ac:dyDescent="0.25">
      <c r="A573">
        <f>'2020_1-4-5_Download'!B579</f>
        <v>460</v>
      </c>
      <c r="B573">
        <f>'2020_1-4-5_Download'!D579</f>
        <v>2010</v>
      </c>
      <c r="C573" t="str">
        <f>'2020_1-4-5_Download'!C579</f>
        <v>Vechta</v>
      </c>
      <c r="D573" s="99" t="str">
        <f>'2020_1-4-5_Download'!$E$6</f>
        <v>Zuzüge</v>
      </c>
      <c r="E573" s="99" t="str">
        <f>'2020_1-4-5_Download'!$E$7</f>
        <v>Insgesamt</v>
      </c>
      <c r="G573" t="s">
        <v>11</v>
      </c>
      <c r="H573" t="str">
        <f>VLOOKUP(A573,[2]Kreise!$A$2:$C$53,3,FALSE)</f>
        <v>K03460</v>
      </c>
      <c r="I573">
        <f>'2020_1-4-5_Download'!E579</f>
        <v>6548</v>
      </c>
      <c r="J573">
        <f t="shared" si="8"/>
        <v>6548</v>
      </c>
    </row>
    <row r="574" spans="1:10" hidden="1" x14ac:dyDescent="0.25">
      <c r="A574">
        <f>'2020_1-4-5_Download'!B580</f>
        <v>461</v>
      </c>
      <c r="B574">
        <f>'2020_1-4-5_Download'!D580</f>
        <v>2010</v>
      </c>
      <c r="C574" t="str">
        <f>'2020_1-4-5_Download'!C580</f>
        <v>Wesermarsch</v>
      </c>
      <c r="D574" s="99" t="str">
        <f>'2020_1-4-5_Download'!$E$6</f>
        <v>Zuzüge</v>
      </c>
      <c r="E574" s="99" t="str">
        <f>'2020_1-4-5_Download'!$E$7</f>
        <v>Insgesamt</v>
      </c>
      <c r="G574" t="s">
        <v>11</v>
      </c>
      <c r="H574" t="str">
        <f>VLOOKUP(A574,[2]Kreise!$A$2:$C$53,3,FALSE)</f>
        <v>K03461</v>
      </c>
      <c r="I574">
        <f>'2020_1-4-5_Download'!E580</f>
        <v>644</v>
      </c>
      <c r="J574">
        <f t="shared" si="8"/>
        <v>644</v>
      </c>
    </row>
    <row r="575" spans="1:10" hidden="1" x14ac:dyDescent="0.25">
      <c r="A575">
        <f>'2020_1-4-5_Download'!B581</f>
        <v>462</v>
      </c>
      <c r="B575">
        <f>'2020_1-4-5_Download'!D581</f>
        <v>2010</v>
      </c>
      <c r="C575" t="str">
        <f>'2020_1-4-5_Download'!C581</f>
        <v>Wittmund</v>
      </c>
      <c r="D575" s="99" t="str">
        <f>'2020_1-4-5_Download'!$E$6</f>
        <v>Zuzüge</v>
      </c>
      <c r="E575" s="99" t="str">
        <f>'2020_1-4-5_Download'!$E$7</f>
        <v>Insgesamt</v>
      </c>
      <c r="G575" t="s">
        <v>11</v>
      </c>
      <c r="H575" t="str">
        <f>VLOOKUP(A575,[2]Kreise!$A$2:$C$53,3,FALSE)</f>
        <v>K03462</v>
      </c>
      <c r="I575">
        <f>'2020_1-4-5_Download'!E581</f>
        <v>360</v>
      </c>
      <c r="J575">
        <f t="shared" si="8"/>
        <v>360</v>
      </c>
    </row>
    <row r="576" spans="1:10" hidden="1" x14ac:dyDescent="0.25">
      <c r="A576">
        <f>'2020_1-4-5_Download'!B582</f>
        <v>4</v>
      </c>
      <c r="B576">
        <f>'2020_1-4-5_Download'!D582</f>
        <v>2010</v>
      </c>
      <c r="C576" t="str">
        <f>'2020_1-4-5_Download'!C582</f>
        <v>Statistische Region Weser-Ems</v>
      </c>
      <c r="D576" s="99" t="str">
        <f>'2020_1-4-5_Download'!$E$6</f>
        <v>Zuzüge</v>
      </c>
      <c r="E576" s="99" t="str">
        <f>'2020_1-4-5_Download'!$E$7</f>
        <v>Insgesamt</v>
      </c>
      <c r="G576" t="s">
        <v>11</v>
      </c>
      <c r="H576" t="str">
        <f>VLOOKUP(A576,[2]Kreise!$A$2:$C$53,3,FALSE)</f>
        <v>K034</v>
      </c>
      <c r="I576">
        <f>'2020_1-4-5_Download'!E582</f>
        <v>33668</v>
      </c>
      <c r="J576">
        <f t="shared" si="8"/>
        <v>33668</v>
      </c>
    </row>
    <row r="577" spans="1:10" hidden="1" x14ac:dyDescent="0.25">
      <c r="A577">
        <f>'2020_1-4-5_Download'!B583</f>
        <v>0</v>
      </c>
      <c r="B577">
        <f>'2020_1-4-5_Download'!D583</f>
        <v>2010</v>
      </c>
      <c r="C577" t="str">
        <f>'2020_1-4-5_Download'!C583</f>
        <v>Niedersachsen</v>
      </c>
      <c r="D577" s="99" t="str">
        <f>'2020_1-4-5_Download'!$E$6</f>
        <v>Zuzüge</v>
      </c>
      <c r="E577" s="99" t="str">
        <f>'2020_1-4-5_Download'!$E$7</f>
        <v>Insgesamt</v>
      </c>
      <c r="G577" t="s">
        <v>11</v>
      </c>
      <c r="H577" t="str">
        <f>VLOOKUP(A577,[2]Kreise!$A$2:$C$53,3,FALSE)</f>
        <v>K030</v>
      </c>
      <c r="I577">
        <f>'2020_1-4-5_Download'!E583</f>
        <v>76783</v>
      </c>
      <c r="J577">
        <f t="shared" si="8"/>
        <v>76783</v>
      </c>
    </row>
    <row r="578" spans="1:10" hidden="1" x14ac:dyDescent="0.25">
      <c r="A578">
        <f>'2020_1-4-5_Download'!B12</f>
        <v>101</v>
      </c>
      <c r="B578">
        <f>'2020_1-4-5_Download'!D12</f>
        <v>2020</v>
      </c>
      <c r="C578" t="str">
        <f>'2020_1-4-5_Download'!C12</f>
        <v>Braunschweig  Stadt</v>
      </c>
      <c r="D578" s="99" t="str">
        <f>'2020_1-4-5_Download'!$E$6</f>
        <v>Zuzüge</v>
      </c>
      <c r="E578" s="99" t="str">
        <f>'2020_1-4-5_Download'!$F$8</f>
        <v>Deutsche</v>
      </c>
      <c r="G578" t="s">
        <v>11</v>
      </c>
      <c r="H578" t="str">
        <f>VLOOKUP(A578,[2]Kreise!$A$2:$C$53,3,FALSE)</f>
        <v>K03101</v>
      </c>
      <c r="I578">
        <f>'2020_1-4-5_Download'!F12</f>
        <v>562</v>
      </c>
      <c r="J578">
        <f t="shared" si="8"/>
        <v>562</v>
      </c>
    </row>
    <row r="579" spans="1:10" hidden="1" x14ac:dyDescent="0.25">
      <c r="A579">
        <f>'2020_1-4-5_Download'!B13</f>
        <v>102</v>
      </c>
      <c r="B579">
        <f>'2020_1-4-5_Download'!D13</f>
        <v>2020</v>
      </c>
      <c r="C579" t="str">
        <f>'2020_1-4-5_Download'!C13</f>
        <v>Salzgitter  Stadt</v>
      </c>
      <c r="D579" s="99" t="str">
        <f>'2020_1-4-5_Download'!$E$6</f>
        <v>Zuzüge</v>
      </c>
      <c r="E579" s="99" t="str">
        <f>'2020_1-4-5_Download'!$F$8</f>
        <v>Deutsche</v>
      </c>
      <c r="G579" t="s">
        <v>11</v>
      </c>
      <c r="H579" t="str">
        <f>VLOOKUP(A579,[2]Kreise!$A$2:$C$53,3,FALSE)</f>
        <v>K03102</v>
      </c>
      <c r="I579">
        <f>'2020_1-4-5_Download'!F13</f>
        <v>226</v>
      </c>
      <c r="J579">
        <f t="shared" ref="J579:J642" si="9">I579</f>
        <v>226</v>
      </c>
    </row>
    <row r="580" spans="1:10" hidden="1" x14ac:dyDescent="0.25">
      <c r="A580">
        <f>'2020_1-4-5_Download'!B14</f>
        <v>103</v>
      </c>
      <c r="B580">
        <f>'2020_1-4-5_Download'!D14</f>
        <v>2020</v>
      </c>
      <c r="C580" t="str">
        <f>'2020_1-4-5_Download'!C14</f>
        <v>Wolfsburg  Stadt</v>
      </c>
      <c r="D580" s="99" t="str">
        <f>'2020_1-4-5_Download'!$E$6</f>
        <v>Zuzüge</v>
      </c>
      <c r="E580" s="99" t="str">
        <f>'2020_1-4-5_Download'!$F$8</f>
        <v>Deutsche</v>
      </c>
      <c r="G580" t="s">
        <v>11</v>
      </c>
      <c r="H580" t="str">
        <f>VLOOKUP(A580,[2]Kreise!$A$2:$C$53,3,FALSE)</f>
        <v>K03103</v>
      </c>
      <c r="I580">
        <f>'2020_1-4-5_Download'!F14</f>
        <v>166</v>
      </c>
      <c r="J580">
        <f t="shared" si="9"/>
        <v>166</v>
      </c>
    </row>
    <row r="581" spans="1:10" hidden="1" x14ac:dyDescent="0.25">
      <c r="A581">
        <f>'2020_1-4-5_Download'!B15</f>
        <v>151</v>
      </c>
      <c r="B581">
        <f>'2020_1-4-5_Download'!D15</f>
        <v>2020</v>
      </c>
      <c r="C581" t="str">
        <f>'2020_1-4-5_Download'!C15</f>
        <v>Gifhorn</v>
      </c>
      <c r="D581" s="99" t="str">
        <f>'2020_1-4-5_Download'!$E$6</f>
        <v>Zuzüge</v>
      </c>
      <c r="E581" s="99" t="str">
        <f>'2020_1-4-5_Download'!$F$8</f>
        <v>Deutsche</v>
      </c>
      <c r="G581" t="s">
        <v>11</v>
      </c>
      <c r="H581" t="str">
        <f>VLOOKUP(A581,[2]Kreise!$A$2:$C$53,3,FALSE)</f>
        <v>K03151</v>
      </c>
      <c r="I581">
        <f>'2020_1-4-5_Download'!F15</f>
        <v>256</v>
      </c>
      <c r="J581">
        <f t="shared" si="9"/>
        <v>256</v>
      </c>
    </row>
    <row r="582" spans="1:10" hidden="1" x14ac:dyDescent="0.25">
      <c r="A582">
        <f>'2020_1-4-5_Download'!B16</f>
        <v>153</v>
      </c>
      <c r="B582">
        <f>'2020_1-4-5_Download'!D16</f>
        <v>2020</v>
      </c>
      <c r="C582" t="str">
        <f>'2020_1-4-5_Download'!C16</f>
        <v>Goslar</v>
      </c>
      <c r="D582" s="99" t="str">
        <f>'2020_1-4-5_Download'!$E$6</f>
        <v>Zuzüge</v>
      </c>
      <c r="E582" s="99" t="str">
        <f>'2020_1-4-5_Download'!$F$8</f>
        <v>Deutsche</v>
      </c>
      <c r="G582" t="s">
        <v>11</v>
      </c>
      <c r="H582" t="str">
        <f>VLOOKUP(A582,[2]Kreise!$A$2:$C$53,3,FALSE)</f>
        <v>K03153</v>
      </c>
      <c r="I582">
        <f>'2020_1-4-5_Download'!F16</f>
        <v>323</v>
      </c>
      <c r="J582">
        <f t="shared" si="9"/>
        <v>323</v>
      </c>
    </row>
    <row r="583" spans="1:10" hidden="1" x14ac:dyDescent="0.25">
      <c r="A583">
        <f>'2020_1-4-5_Download'!B17</f>
        <v>154</v>
      </c>
      <c r="B583">
        <f>'2020_1-4-5_Download'!D17</f>
        <v>2020</v>
      </c>
      <c r="C583" t="str">
        <f>'2020_1-4-5_Download'!C17</f>
        <v>Helmstedt</v>
      </c>
      <c r="D583" s="99" t="str">
        <f>'2020_1-4-5_Download'!$E$6</f>
        <v>Zuzüge</v>
      </c>
      <c r="E583" s="99" t="str">
        <f>'2020_1-4-5_Download'!$F$8</f>
        <v>Deutsche</v>
      </c>
      <c r="G583" t="s">
        <v>11</v>
      </c>
      <c r="H583" t="str">
        <f>VLOOKUP(A583,[2]Kreise!$A$2:$C$53,3,FALSE)</f>
        <v>K03154</v>
      </c>
      <c r="I583">
        <f>'2020_1-4-5_Download'!F17</f>
        <v>170</v>
      </c>
      <c r="J583">
        <f t="shared" si="9"/>
        <v>170</v>
      </c>
    </row>
    <row r="584" spans="1:10" hidden="1" x14ac:dyDescent="0.25">
      <c r="A584">
        <f>'2020_1-4-5_Download'!B18</f>
        <v>155</v>
      </c>
      <c r="B584">
        <f>'2020_1-4-5_Download'!D18</f>
        <v>2020</v>
      </c>
      <c r="C584" t="str">
        <f>'2020_1-4-5_Download'!C18</f>
        <v>Northeim</v>
      </c>
      <c r="D584" s="99" t="str">
        <f>'2020_1-4-5_Download'!$E$6</f>
        <v>Zuzüge</v>
      </c>
      <c r="E584" s="99" t="str">
        <f>'2020_1-4-5_Download'!$F$8</f>
        <v>Deutsche</v>
      </c>
      <c r="G584" t="s">
        <v>11</v>
      </c>
      <c r="H584" t="str">
        <f>VLOOKUP(A584,[2]Kreise!$A$2:$C$53,3,FALSE)</f>
        <v>K03155</v>
      </c>
      <c r="I584">
        <f>'2020_1-4-5_Download'!F18</f>
        <v>255</v>
      </c>
      <c r="J584">
        <f t="shared" si="9"/>
        <v>255</v>
      </c>
    </row>
    <row r="585" spans="1:10" hidden="1" x14ac:dyDescent="0.25">
      <c r="A585">
        <f>'2020_1-4-5_Download'!B19</f>
        <v>157</v>
      </c>
      <c r="B585">
        <f>'2020_1-4-5_Download'!D19</f>
        <v>2020</v>
      </c>
      <c r="C585" t="str">
        <f>'2020_1-4-5_Download'!C19</f>
        <v>Peine</v>
      </c>
      <c r="D585" s="99" t="str">
        <f>'2020_1-4-5_Download'!$E$6</f>
        <v>Zuzüge</v>
      </c>
      <c r="E585" s="99" t="str">
        <f>'2020_1-4-5_Download'!$F$8</f>
        <v>Deutsche</v>
      </c>
      <c r="G585" t="s">
        <v>11</v>
      </c>
      <c r="H585" t="str">
        <f>VLOOKUP(A585,[2]Kreise!$A$2:$C$53,3,FALSE)</f>
        <v>K03157</v>
      </c>
      <c r="I585">
        <f>'2020_1-4-5_Download'!F19</f>
        <v>222</v>
      </c>
      <c r="J585">
        <f t="shared" si="9"/>
        <v>222</v>
      </c>
    </row>
    <row r="586" spans="1:10" hidden="1" x14ac:dyDescent="0.25">
      <c r="A586">
        <f>'2020_1-4-5_Download'!B20</f>
        <v>158</v>
      </c>
      <c r="B586">
        <f>'2020_1-4-5_Download'!D20</f>
        <v>2020</v>
      </c>
      <c r="C586" t="str">
        <f>'2020_1-4-5_Download'!C20</f>
        <v>Wolfenbüttel</v>
      </c>
      <c r="D586" s="99" t="str">
        <f>'2020_1-4-5_Download'!$E$6</f>
        <v>Zuzüge</v>
      </c>
      <c r="E586" s="99" t="str">
        <f>'2020_1-4-5_Download'!$F$8</f>
        <v>Deutsche</v>
      </c>
      <c r="G586" t="s">
        <v>11</v>
      </c>
      <c r="H586" t="str">
        <f>VLOOKUP(A586,[2]Kreise!$A$2:$C$53,3,FALSE)</f>
        <v>K03158</v>
      </c>
      <c r="I586">
        <f>'2020_1-4-5_Download'!F20</f>
        <v>202</v>
      </c>
      <c r="J586">
        <f t="shared" si="9"/>
        <v>202</v>
      </c>
    </row>
    <row r="587" spans="1:10" hidden="1" x14ac:dyDescent="0.25">
      <c r="A587">
        <f>'2020_1-4-5_Download'!B21</f>
        <v>159</v>
      </c>
      <c r="B587">
        <f>'2020_1-4-5_Download'!D21</f>
        <v>2020</v>
      </c>
      <c r="C587" t="str">
        <f>'2020_1-4-5_Download'!C21</f>
        <v>Göttingen</v>
      </c>
      <c r="D587" s="99" t="str">
        <f>'2020_1-4-5_Download'!$E$6</f>
        <v>Zuzüge</v>
      </c>
      <c r="E587" s="99" t="str">
        <f>'2020_1-4-5_Download'!$F$8</f>
        <v>Deutsche</v>
      </c>
      <c r="G587" t="s">
        <v>11</v>
      </c>
      <c r="H587" t="str">
        <f>VLOOKUP(A587,[2]Kreise!$A$2:$C$53,3,FALSE)</f>
        <v>K03159</v>
      </c>
      <c r="I587">
        <f>'2020_1-4-5_Download'!F21</f>
        <v>4547</v>
      </c>
      <c r="J587">
        <f t="shared" si="9"/>
        <v>4547</v>
      </c>
    </row>
    <row r="588" spans="1:10" hidden="1" x14ac:dyDescent="0.25">
      <c r="A588">
        <f>'2020_1-4-5_Download'!B22</f>
        <v>1</v>
      </c>
      <c r="B588">
        <f>'2020_1-4-5_Download'!D22</f>
        <v>2020</v>
      </c>
      <c r="C588" t="str">
        <f>'2020_1-4-5_Download'!C22</f>
        <v>Statistische Region Braunschweig</v>
      </c>
      <c r="D588" s="99" t="str">
        <f>'2020_1-4-5_Download'!$E$6</f>
        <v>Zuzüge</v>
      </c>
      <c r="E588" s="99" t="str">
        <f>'2020_1-4-5_Download'!$F$8</f>
        <v>Deutsche</v>
      </c>
      <c r="G588" t="s">
        <v>11</v>
      </c>
      <c r="H588" t="str">
        <f>VLOOKUP(A588,[2]Kreise!$A$2:$C$53,3,FALSE)</f>
        <v>K031</v>
      </c>
      <c r="I588">
        <f>'2020_1-4-5_Download'!F22</f>
        <v>6929</v>
      </c>
      <c r="J588">
        <f t="shared" si="9"/>
        <v>6929</v>
      </c>
    </row>
    <row r="589" spans="1:10" hidden="1" x14ac:dyDescent="0.25">
      <c r="A589">
        <f>'2020_1-4-5_Download'!B23</f>
        <v>241</v>
      </c>
      <c r="B589">
        <f>'2020_1-4-5_Download'!D23</f>
        <v>2020</v>
      </c>
      <c r="C589" t="str">
        <f>'2020_1-4-5_Download'!C23</f>
        <v>Hannover  Region</v>
      </c>
      <c r="D589" s="99" t="str">
        <f>'2020_1-4-5_Download'!$E$6</f>
        <v>Zuzüge</v>
      </c>
      <c r="E589" s="99" t="str">
        <f>'2020_1-4-5_Download'!$F$8</f>
        <v>Deutsche</v>
      </c>
      <c r="G589" t="s">
        <v>11</v>
      </c>
      <c r="H589" t="str">
        <f>VLOOKUP(A589,[2]Kreise!$A$2:$C$53,3,FALSE)</f>
        <v>K03241</v>
      </c>
      <c r="I589">
        <f>'2020_1-4-5_Download'!F23</f>
        <v>2774</v>
      </c>
      <c r="J589">
        <f t="shared" si="9"/>
        <v>2774</v>
      </c>
    </row>
    <row r="590" spans="1:10" hidden="1" x14ac:dyDescent="0.25">
      <c r="A590">
        <f>'2020_1-4-5_Download'!B24</f>
        <v>241001</v>
      </c>
      <c r="B590">
        <f>'2020_1-4-5_Download'!D24</f>
        <v>2020</v>
      </c>
      <c r="C590" t="str">
        <f>'2020_1-4-5_Download'!C24</f>
        <v>dav. Hannover  Lhst.</v>
      </c>
      <c r="D590" s="99" t="str">
        <f>'2020_1-4-5_Download'!$E$6</f>
        <v>Zuzüge</v>
      </c>
      <c r="E590" s="99" t="str">
        <f>'2020_1-4-5_Download'!$F$8</f>
        <v>Deutsche</v>
      </c>
      <c r="G590" t="s">
        <v>11</v>
      </c>
      <c r="H590" t="str">
        <f>VLOOKUP(A590,[2]Kreise!$A$2:$C$53,3,FALSE)</f>
        <v>K03241001</v>
      </c>
      <c r="I590">
        <f>'2020_1-4-5_Download'!F24</f>
        <v>1507</v>
      </c>
      <c r="J590">
        <f t="shared" si="9"/>
        <v>1507</v>
      </c>
    </row>
    <row r="591" spans="1:10" hidden="1" x14ac:dyDescent="0.25">
      <c r="A591">
        <f>'2020_1-4-5_Download'!B25</f>
        <v>241999</v>
      </c>
      <c r="B591">
        <f>'2020_1-4-5_Download'!D25</f>
        <v>2020</v>
      </c>
      <c r="C591" t="str">
        <f>'2020_1-4-5_Download'!C25</f>
        <v>dav. Hannover  Umland</v>
      </c>
      <c r="D591" s="99" t="str">
        <f>'2020_1-4-5_Download'!$E$6</f>
        <v>Zuzüge</v>
      </c>
      <c r="E591" s="99" t="str">
        <f>'2020_1-4-5_Download'!$F$8</f>
        <v>Deutsche</v>
      </c>
      <c r="G591" t="s">
        <v>11</v>
      </c>
      <c r="H591" t="str">
        <f>VLOOKUP(A591,[2]Kreise!$A$2:$C$53,3,FALSE)</f>
        <v>K03241999</v>
      </c>
      <c r="I591">
        <f>'2020_1-4-5_Download'!F25</f>
        <v>1267</v>
      </c>
      <c r="J591">
        <f t="shared" si="9"/>
        <v>1267</v>
      </c>
    </row>
    <row r="592" spans="1:10" hidden="1" x14ac:dyDescent="0.25">
      <c r="A592">
        <f>'2020_1-4-5_Download'!B26</f>
        <v>251</v>
      </c>
      <c r="B592">
        <f>'2020_1-4-5_Download'!D26</f>
        <v>2020</v>
      </c>
      <c r="C592" t="str">
        <f>'2020_1-4-5_Download'!C26</f>
        <v>Diepholz</v>
      </c>
      <c r="D592" s="99" t="str">
        <f>'2020_1-4-5_Download'!$E$6</f>
        <v>Zuzüge</v>
      </c>
      <c r="E592" s="99" t="str">
        <f>'2020_1-4-5_Download'!$F$8</f>
        <v>Deutsche</v>
      </c>
      <c r="G592" t="s">
        <v>11</v>
      </c>
      <c r="H592" t="str">
        <f>VLOOKUP(A592,[2]Kreise!$A$2:$C$53,3,FALSE)</f>
        <v>K03251</v>
      </c>
      <c r="I592">
        <f>'2020_1-4-5_Download'!F26</f>
        <v>451</v>
      </c>
      <c r="J592">
        <f t="shared" si="9"/>
        <v>451</v>
      </c>
    </row>
    <row r="593" spans="1:10" hidden="1" x14ac:dyDescent="0.25">
      <c r="A593">
        <f>'2020_1-4-5_Download'!B27</f>
        <v>252</v>
      </c>
      <c r="B593">
        <f>'2020_1-4-5_Download'!D27</f>
        <v>2020</v>
      </c>
      <c r="C593" t="str">
        <f>'2020_1-4-5_Download'!C27</f>
        <v>Hameln-Pyrmont</v>
      </c>
      <c r="D593" s="99" t="str">
        <f>'2020_1-4-5_Download'!$E$6</f>
        <v>Zuzüge</v>
      </c>
      <c r="E593" s="99" t="str">
        <f>'2020_1-4-5_Download'!$F$8</f>
        <v>Deutsche</v>
      </c>
      <c r="G593" t="s">
        <v>11</v>
      </c>
      <c r="H593" t="str">
        <f>VLOOKUP(A593,[2]Kreise!$A$2:$C$53,3,FALSE)</f>
        <v>K03252</v>
      </c>
      <c r="I593">
        <f>'2020_1-4-5_Download'!F27</f>
        <v>351</v>
      </c>
      <c r="J593">
        <f t="shared" si="9"/>
        <v>351</v>
      </c>
    </row>
    <row r="594" spans="1:10" hidden="1" x14ac:dyDescent="0.25">
      <c r="A594">
        <f>'2020_1-4-5_Download'!B28</f>
        <v>254</v>
      </c>
      <c r="B594">
        <f>'2020_1-4-5_Download'!D28</f>
        <v>2020</v>
      </c>
      <c r="C594" t="str">
        <f>'2020_1-4-5_Download'!C28</f>
        <v>Hildesheim</v>
      </c>
      <c r="D594" s="99" t="str">
        <f>'2020_1-4-5_Download'!$E$6</f>
        <v>Zuzüge</v>
      </c>
      <c r="E594" s="99" t="str">
        <f>'2020_1-4-5_Download'!$F$8</f>
        <v>Deutsche</v>
      </c>
      <c r="G594" t="s">
        <v>11</v>
      </c>
      <c r="H594" t="str">
        <f>VLOOKUP(A594,[2]Kreise!$A$2:$C$53,3,FALSE)</f>
        <v>K03254</v>
      </c>
      <c r="I594">
        <f>'2020_1-4-5_Download'!F28</f>
        <v>454</v>
      </c>
      <c r="J594">
        <f t="shared" si="9"/>
        <v>454</v>
      </c>
    </row>
    <row r="595" spans="1:10" hidden="1" x14ac:dyDescent="0.25">
      <c r="A595">
        <f>'2020_1-4-5_Download'!B29</f>
        <v>255</v>
      </c>
      <c r="B595">
        <f>'2020_1-4-5_Download'!D29</f>
        <v>2020</v>
      </c>
      <c r="C595" t="str">
        <f>'2020_1-4-5_Download'!C29</f>
        <v>Holzminden</v>
      </c>
      <c r="D595" s="99" t="str">
        <f>'2020_1-4-5_Download'!$E$6</f>
        <v>Zuzüge</v>
      </c>
      <c r="E595" s="99" t="str">
        <f>'2020_1-4-5_Download'!$F$8</f>
        <v>Deutsche</v>
      </c>
      <c r="G595" t="s">
        <v>11</v>
      </c>
      <c r="H595" t="str">
        <f>VLOOKUP(A595,[2]Kreise!$A$2:$C$53,3,FALSE)</f>
        <v>K03255</v>
      </c>
      <c r="I595">
        <f>'2020_1-4-5_Download'!F29</f>
        <v>178</v>
      </c>
      <c r="J595">
        <f t="shared" si="9"/>
        <v>178</v>
      </c>
    </row>
    <row r="596" spans="1:10" hidden="1" x14ac:dyDescent="0.25">
      <c r="A596">
        <f>'2020_1-4-5_Download'!B30</f>
        <v>256</v>
      </c>
      <c r="B596">
        <f>'2020_1-4-5_Download'!D30</f>
        <v>2020</v>
      </c>
      <c r="C596" t="str">
        <f>'2020_1-4-5_Download'!C30</f>
        <v>Nienburg (Weser)</v>
      </c>
      <c r="D596" s="99" t="str">
        <f>'2020_1-4-5_Download'!$E$6</f>
        <v>Zuzüge</v>
      </c>
      <c r="E596" s="99" t="str">
        <f>'2020_1-4-5_Download'!$F$8</f>
        <v>Deutsche</v>
      </c>
      <c r="G596" t="s">
        <v>11</v>
      </c>
      <c r="H596" t="str">
        <f>VLOOKUP(A596,[2]Kreise!$A$2:$C$53,3,FALSE)</f>
        <v>K03256</v>
      </c>
      <c r="I596">
        <f>'2020_1-4-5_Download'!F30</f>
        <v>249</v>
      </c>
      <c r="J596">
        <f t="shared" si="9"/>
        <v>249</v>
      </c>
    </row>
    <row r="597" spans="1:10" hidden="1" x14ac:dyDescent="0.25">
      <c r="A597">
        <f>'2020_1-4-5_Download'!B31</f>
        <v>257</v>
      </c>
      <c r="B597">
        <f>'2020_1-4-5_Download'!D31</f>
        <v>2020</v>
      </c>
      <c r="C597" t="str">
        <f>'2020_1-4-5_Download'!C31</f>
        <v>Schaumburg</v>
      </c>
      <c r="D597" s="99" t="str">
        <f>'2020_1-4-5_Download'!$E$6</f>
        <v>Zuzüge</v>
      </c>
      <c r="E597" s="99" t="str">
        <f>'2020_1-4-5_Download'!$F$8</f>
        <v>Deutsche</v>
      </c>
      <c r="G597" t="s">
        <v>11</v>
      </c>
      <c r="H597" t="str">
        <f>VLOOKUP(A597,[2]Kreise!$A$2:$C$53,3,FALSE)</f>
        <v>K03257</v>
      </c>
      <c r="I597">
        <f>'2020_1-4-5_Download'!F31</f>
        <v>355</v>
      </c>
      <c r="J597">
        <f t="shared" si="9"/>
        <v>355</v>
      </c>
    </row>
    <row r="598" spans="1:10" hidden="1" x14ac:dyDescent="0.25">
      <c r="A598">
        <f>'2020_1-4-5_Download'!B32</f>
        <v>2</v>
      </c>
      <c r="B598">
        <f>'2020_1-4-5_Download'!D32</f>
        <v>2020</v>
      </c>
      <c r="C598" t="str">
        <f>'2020_1-4-5_Download'!C32</f>
        <v>Statistische Region Hannover</v>
      </c>
      <c r="D598" s="99" t="str">
        <f>'2020_1-4-5_Download'!$E$6</f>
        <v>Zuzüge</v>
      </c>
      <c r="E598" s="99" t="str">
        <f>'2020_1-4-5_Download'!$F$8</f>
        <v>Deutsche</v>
      </c>
      <c r="G598" t="s">
        <v>11</v>
      </c>
      <c r="H598" t="str">
        <f>VLOOKUP(A598,[2]Kreise!$A$2:$C$53,3,FALSE)</f>
        <v>K032</v>
      </c>
      <c r="I598">
        <f>'2020_1-4-5_Download'!F32</f>
        <v>4812</v>
      </c>
      <c r="J598">
        <f t="shared" si="9"/>
        <v>4812</v>
      </c>
    </row>
    <row r="599" spans="1:10" hidden="1" x14ac:dyDescent="0.25">
      <c r="A599">
        <f>'2020_1-4-5_Download'!B33</f>
        <v>351</v>
      </c>
      <c r="B599">
        <f>'2020_1-4-5_Download'!D33</f>
        <v>2020</v>
      </c>
      <c r="C599" t="str">
        <f>'2020_1-4-5_Download'!C33</f>
        <v>Celle</v>
      </c>
      <c r="D599" s="99" t="str">
        <f>'2020_1-4-5_Download'!$E$6</f>
        <v>Zuzüge</v>
      </c>
      <c r="E599" s="99" t="str">
        <f>'2020_1-4-5_Download'!$F$8</f>
        <v>Deutsche</v>
      </c>
      <c r="G599" t="s">
        <v>11</v>
      </c>
      <c r="H599" t="str">
        <f>VLOOKUP(A599,[2]Kreise!$A$2:$C$53,3,FALSE)</f>
        <v>K03351</v>
      </c>
      <c r="I599">
        <f>'2020_1-4-5_Download'!F33</f>
        <v>436</v>
      </c>
      <c r="J599">
        <f t="shared" si="9"/>
        <v>436</v>
      </c>
    </row>
    <row r="600" spans="1:10" hidden="1" x14ac:dyDescent="0.25">
      <c r="A600">
        <f>'2020_1-4-5_Download'!B34</f>
        <v>352</v>
      </c>
      <c r="B600">
        <f>'2020_1-4-5_Download'!D34</f>
        <v>2020</v>
      </c>
      <c r="C600" t="str">
        <f>'2020_1-4-5_Download'!C34</f>
        <v>Cuxhaven</v>
      </c>
      <c r="D600" s="99" t="str">
        <f>'2020_1-4-5_Download'!$E$6</f>
        <v>Zuzüge</v>
      </c>
      <c r="E600" s="99" t="str">
        <f>'2020_1-4-5_Download'!$F$8</f>
        <v>Deutsche</v>
      </c>
      <c r="G600" t="s">
        <v>11</v>
      </c>
      <c r="H600" t="str">
        <f>VLOOKUP(A600,[2]Kreise!$A$2:$C$53,3,FALSE)</f>
        <v>K03352</v>
      </c>
      <c r="I600">
        <f>'2020_1-4-5_Download'!F34</f>
        <v>459</v>
      </c>
      <c r="J600">
        <f t="shared" si="9"/>
        <v>459</v>
      </c>
    </row>
    <row r="601" spans="1:10" hidden="1" x14ac:dyDescent="0.25">
      <c r="A601">
        <f>'2020_1-4-5_Download'!B35</f>
        <v>353</v>
      </c>
      <c r="B601">
        <f>'2020_1-4-5_Download'!D35</f>
        <v>2020</v>
      </c>
      <c r="C601" t="str">
        <f>'2020_1-4-5_Download'!C35</f>
        <v>Harburg</v>
      </c>
      <c r="D601" s="99" t="str">
        <f>'2020_1-4-5_Download'!$E$6</f>
        <v>Zuzüge</v>
      </c>
      <c r="E601" s="99" t="str">
        <f>'2020_1-4-5_Download'!$F$8</f>
        <v>Deutsche</v>
      </c>
      <c r="G601" t="s">
        <v>11</v>
      </c>
      <c r="H601" t="str">
        <f>VLOOKUP(A601,[2]Kreise!$A$2:$C$53,3,FALSE)</f>
        <v>K03353</v>
      </c>
      <c r="I601">
        <f>'2020_1-4-5_Download'!F35</f>
        <v>525</v>
      </c>
      <c r="J601">
        <f t="shared" si="9"/>
        <v>525</v>
      </c>
    </row>
    <row r="602" spans="1:10" hidden="1" x14ac:dyDescent="0.25">
      <c r="A602">
        <f>'2020_1-4-5_Download'!B36</f>
        <v>354</v>
      </c>
      <c r="B602">
        <f>'2020_1-4-5_Download'!D36</f>
        <v>2020</v>
      </c>
      <c r="C602" t="str">
        <f>'2020_1-4-5_Download'!C36</f>
        <v>Lüchow-Dannenberg</v>
      </c>
      <c r="D602" s="99" t="str">
        <f>'2020_1-4-5_Download'!$E$6</f>
        <v>Zuzüge</v>
      </c>
      <c r="E602" s="99" t="str">
        <f>'2020_1-4-5_Download'!$F$8</f>
        <v>Deutsche</v>
      </c>
      <c r="G602" t="s">
        <v>11</v>
      </c>
      <c r="H602" t="str">
        <f>VLOOKUP(A602,[2]Kreise!$A$2:$C$53,3,FALSE)</f>
        <v>K03354</v>
      </c>
      <c r="I602">
        <f>'2020_1-4-5_Download'!F36</f>
        <v>144</v>
      </c>
      <c r="J602">
        <f t="shared" si="9"/>
        <v>144</v>
      </c>
    </row>
    <row r="603" spans="1:10" hidden="1" x14ac:dyDescent="0.25">
      <c r="A603">
        <f>'2020_1-4-5_Download'!B37</f>
        <v>355</v>
      </c>
      <c r="B603">
        <f>'2020_1-4-5_Download'!D37</f>
        <v>2020</v>
      </c>
      <c r="C603" t="str">
        <f>'2020_1-4-5_Download'!C37</f>
        <v>Lüneburg</v>
      </c>
      <c r="D603" s="99" t="str">
        <f>'2020_1-4-5_Download'!$E$6</f>
        <v>Zuzüge</v>
      </c>
      <c r="E603" s="99" t="str">
        <f>'2020_1-4-5_Download'!$F$8</f>
        <v>Deutsche</v>
      </c>
      <c r="G603" t="s">
        <v>11</v>
      </c>
      <c r="H603" t="str">
        <f>VLOOKUP(A603,[2]Kreise!$A$2:$C$53,3,FALSE)</f>
        <v>K03355</v>
      </c>
      <c r="I603">
        <f>'2020_1-4-5_Download'!F37</f>
        <v>445</v>
      </c>
      <c r="J603">
        <f t="shared" si="9"/>
        <v>445</v>
      </c>
    </row>
    <row r="604" spans="1:10" hidden="1" x14ac:dyDescent="0.25">
      <c r="A604">
        <f>'2020_1-4-5_Download'!B38</f>
        <v>356</v>
      </c>
      <c r="B604">
        <f>'2020_1-4-5_Download'!D38</f>
        <v>2020</v>
      </c>
      <c r="C604" t="str">
        <f>'2020_1-4-5_Download'!C38</f>
        <v>Osterholz</v>
      </c>
      <c r="D604" s="99" t="str">
        <f>'2020_1-4-5_Download'!$E$6</f>
        <v>Zuzüge</v>
      </c>
      <c r="E604" s="99" t="str">
        <f>'2020_1-4-5_Download'!$F$8</f>
        <v>Deutsche</v>
      </c>
      <c r="G604" t="s">
        <v>11</v>
      </c>
      <c r="H604" t="str">
        <f>VLOOKUP(A604,[2]Kreise!$A$2:$C$53,3,FALSE)</f>
        <v>K03356</v>
      </c>
      <c r="I604">
        <f>'2020_1-4-5_Download'!F38</f>
        <v>192</v>
      </c>
      <c r="J604">
        <f t="shared" si="9"/>
        <v>192</v>
      </c>
    </row>
    <row r="605" spans="1:10" hidden="1" x14ac:dyDescent="0.25">
      <c r="A605">
        <f>'2020_1-4-5_Download'!B39</f>
        <v>357</v>
      </c>
      <c r="B605">
        <f>'2020_1-4-5_Download'!D39</f>
        <v>2020</v>
      </c>
      <c r="C605" t="str">
        <f>'2020_1-4-5_Download'!C39</f>
        <v>Rotenburg (Wümme)</v>
      </c>
      <c r="D605" s="99" t="str">
        <f>'2020_1-4-5_Download'!$E$6</f>
        <v>Zuzüge</v>
      </c>
      <c r="E605" s="99" t="str">
        <f>'2020_1-4-5_Download'!$F$8</f>
        <v>Deutsche</v>
      </c>
      <c r="G605" t="s">
        <v>11</v>
      </c>
      <c r="H605" t="str">
        <f>VLOOKUP(A605,[2]Kreise!$A$2:$C$53,3,FALSE)</f>
        <v>K03357</v>
      </c>
      <c r="I605">
        <f>'2020_1-4-5_Download'!F39</f>
        <v>260</v>
      </c>
      <c r="J605">
        <f t="shared" si="9"/>
        <v>260</v>
      </c>
    </row>
    <row r="606" spans="1:10" hidden="1" x14ac:dyDescent="0.25">
      <c r="A606">
        <f>'2020_1-4-5_Download'!B40</f>
        <v>358</v>
      </c>
      <c r="B606">
        <f>'2020_1-4-5_Download'!D40</f>
        <v>2020</v>
      </c>
      <c r="C606" t="str">
        <f>'2020_1-4-5_Download'!C40</f>
        <v>Heidekreis</v>
      </c>
      <c r="D606" s="99" t="str">
        <f>'2020_1-4-5_Download'!$E$6</f>
        <v>Zuzüge</v>
      </c>
      <c r="E606" s="99" t="str">
        <f>'2020_1-4-5_Download'!$F$8</f>
        <v>Deutsche</v>
      </c>
      <c r="G606" t="s">
        <v>11</v>
      </c>
      <c r="H606" t="str">
        <f>VLOOKUP(A606,[2]Kreise!$A$2:$C$53,3,FALSE)</f>
        <v>K03358</v>
      </c>
      <c r="I606">
        <f>'2020_1-4-5_Download'!F40</f>
        <v>278</v>
      </c>
      <c r="J606">
        <f t="shared" si="9"/>
        <v>278</v>
      </c>
    </row>
    <row r="607" spans="1:10" hidden="1" x14ac:dyDescent="0.25">
      <c r="A607">
        <f>'2020_1-4-5_Download'!B41</f>
        <v>359</v>
      </c>
      <c r="B607">
        <f>'2020_1-4-5_Download'!D41</f>
        <v>2020</v>
      </c>
      <c r="C607" t="str">
        <f>'2020_1-4-5_Download'!C41</f>
        <v>Stade</v>
      </c>
      <c r="D607" s="99" t="str">
        <f>'2020_1-4-5_Download'!$E$6</f>
        <v>Zuzüge</v>
      </c>
      <c r="E607" s="99" t="str">
        <f>'2020_1-4-5_Download'!$F$8</f>
        <v>Deutsche</v>
      </c>
      <c r="G607" t="s">
        <v>11</v>
      </c>
      <c r="H607" t="str">
        <f>VLOOKUP(A607,[2]Kreise!$A$2:$C$53,3,FALSE)</f>
        <v>K03359</v>
      </c>
      <c r="I607">
        <f>'2020_1-4-5_Download'!F41</f>
        <v>402</v>
      </c>
      <c r="J607">
        <f t="shared" si="9"/>
        <v>402</v>
      </c>
    </row>
    <row r="608" spans="1:10" hidden="1" x14ac:dyDescent="0.25">
      <c r="A608">
        <f>'2020_1-4-5_Download'!B42</f>
        <v>360</v>
      </c>
      <c r="B608">
        <f>'2020_1-4-5_Download'!D42</f>
        <v>2020</v>
      </c>
      <c r="C608" t="str">
        <f>'2020_1-4-5_Download'!C42</f>
        <v>Uelzen</v>
      </c>
      <c r="D608" s="99" t="str">
        <f>'2020_1-4-5_Download'!$E$6</f>
        <v>Zuzüge</v>
      </c>
      <c r="E608" s="99" t="str">
        <f>'2020_1-4-5_Download'!$F$8</f>
        <v>Deutsche</v>
      </c>
      <c r="G608" t="s">
        <v>11</v>
      </c>
      <c r="H608" t="str">
        <f>VLOOKUP(A608,[2]Kreise!$A$2:$C$53,3,FALSE)</f>
        <v>K03360</v>
      </c>
      <c r="I608">
        <f>'2020_1-4-5_Download'!F42</f>
        <v>230</v>
      </c>
      <c r="J608">
        <f t="shared" si="9"/>
        <v>230</v>
      </c>
    </row>
    <row r="609" spans="1:10" hidden="1" x14ac:dyDescent="0.25">
      <c r="A609">
        <f>'2020_1-4-5_Download'!B43</f>
        <v>361</v>
      </c>
      <c r="B609">
        <f>'2020_1-4-5_Download'!D43</f>
        <v>2020</v>
      </c>
      <c r="C609" t="str">
        <f>'2020_1-4-5_Download'!C43</f>
        <v>Verden</v>
      </c>
      <c r="D609" s="99" t="str">
        <f>'2020_1-4-5_Download'!$E$6</f>
        <v>Zuzüge</v>
      </c>
      <c r="E609" s="99" t="str">
        <f>'2020_1-4-5_Download'!$F$8</f>
        <v>Deutsche</v>
      </c>
      <c r="G609" t="s">
        <v>11</v>
      </c>
      <c r="H609" t="str">
        <f>VLOOKUP(A609,[2]Kreise!$A$2:$C$53,3,FALSE)</f>
        <v>K03361</v>
      </c>
      <c r="I609">
        <f>'2020_1-4-5_Download'!F43</f>
        <v>235</v>
      </c>
      <c r="J609">
        <f t="shared" si="9"/>
        <v>235</v>
      </c>
    </row>
    <row r="610" spans="1:10" hidden="1" x14ac:dyDescent="0.25">
      <c r="A610">
        <f>'2020_1-4-5_Download'!B44</f>
        <v>3</v>
      </c>
      <c r="B610">
        <f>'2020_1-4-5_Download'!D44</f>
        <v>2020</v>
      </c>
      <c r="C610" t="str">
        <f>'2020_1-4-5_Download'!C44</f>
        <v>Statistische Region Lüneburg</v>
      </c>
      <c r="D610" s="99" t="str">
        <f>'2020_1-4-5_Download'!$E$6</f>
        <v>Zuzüge</v>
      </c>
      <c r="E610" s="99" t="str">
        <f>'2020_1-4-5_Download'!$F$8</f>
        <v>Deutsche</v>
      </c>
      <c r="G610" t="s">
        <v>11</v>
      </c>
      <c r="H610" t="str">
        <f>VLOOKUP(A610,[2]Kreise!$A$2:$C$53,3,FALSE)</f>
        <v>K033</v>
      </c>
      <c r="I610">
        <f>'2020_1-4-5_Download'!F44</f>
        <v>3606</v>
      </c>
      <c r="J610">
        <f t="shared" si="9"/>
        <v>3606</v>
      </c>
    </row>
    <row r="611" spans="1:10" hidden="1" x14ac:dyDescent="0.25">
      <c r="A611">
        <f>'2020_1-4-5_Download'!B45</f>
        <v>401</v>
      </c>
      <c r="B611">
        <f>'2020_1-4-5_Download'!D45</f>
        <v>2020</v>
      </c>
      <c r="C611" t="str">
        <f>'2020_1-4-5_Download'!C45</f>
        <v>Delmenhorst  Stadt</v>
      </c>
      <c r="D611" s="99" t="str">
        <f>'2020_1-4-5_Download'!$E$6</f>
        <v>Zuzüge</v>
      </c>
      <c r="E611" s="99" t="str">
        <f>'2020_1-4-5_Download'!$F$8</f>
        <v>Deutsche</v>
      </c>
      <c r="G611" t="s">
        <v>11</v>
      </c>
      <c r="H611" t="str">
        <f>VLOOKUP(A611,[2]Kreise!$A$2:$C$53,3,FALSE)</f>
        <v>K03401</v>
      </c>
      <c r="I611">
        <f>'2020_1-4-5_Download'!F45</f>
        <v>210</v>
      </c>
      <c r="J611">
        <f t="shared" si="9"/>
        <v>210</v>
      </c>
    </row>
    <row r="612" spans="1:10" hidden="1" x14ac:dyDescent="0.25">
      <c r="A612">
        <f>'2020_1-4-5_Download'!B46</f>
        <v>402</v>
      </c>
      <c r="B612">
        <f>'2020_1-4-5_Download'!D46</f>
        <v>2020</v>
      </c>
      <c r="C612" t="str">
        <f>'2020_1-4-5_Download'!C46</f>
        <v>Emden  Stadt</v>
      </c>
      <c r="D612" s="99" t="str">
        <f>'2020_1-4-5_Download'!$E$6</f>
        <v>Zuzüge</v>
      </c>
      <c r="E612" s="99" t="str">
        <f>'2020_1-4-5_Download'!$F$8</f>
        <v>Deutsche</v>
      </c>
      <c r="G612" t="s">
        <v>11</v>
      </c>
      <c r="H612" t="str">
        <f>VLOOKUP(A612,[2]Kreise!$A$2:$C$53,3,FALSE)</f>
        <v>K03402</v>
      </c>
      <c r="I612">
        <f>'2020_1-4-5_Download'!F46</f>
        <v>116</v>
      </c>
      <c r="J612">
        <f t="shared" si="9"/>
        <v>116</v>
      </c>
    </row>
    <row r="613" spans="1:10" hidden="1" x14ac:dyDescent="0.25">
      <c r="A613">
        <f>'2020_1-4-5_Download'!B47</f>
        <v>403</v>
      </c>
      <c r="B613">
        <f>'2020_1-4-5_Download'!D47</f>
        <v>2020</v>
      </c>
      <c r="C613" t="str">
        <f>'2020_1-4-5_Download'!C47</f>
        <v>Oldenburg(Oldb)  Stadt</v>
      </c>
      <c r="D613" s="99" t="str">
        <f>'2020_1-4-5_Download'!$E$6</f>
        <v>Zuzüge</v>
      </c>
      <c r="E613" s="99" t="str">
        <f>'2020_1-4-5_Download'!$F$8</f>
        <v>Deutsche</v>
      </c>
      <c r="G613" t="s">
        <v>11</v>
      </c>
      <c r="H613" t="str">
        <f>VLOOKUP(A613,[2]Kreise!$A$2:$C$53,3,FALSE)</f>
        <v>K03403</v>
      </c>
      <c r="I613">
        <f>'2020_1-4-5_Download'!F47</f>
        <v>422</v>
      </c>
      <c r="J613">
        <f t="shared" si="9"/>
        <v>422</v>
      </c>
    </row>
    <row r="614" spans="1:10" hidden="1" x14ac:dyDescent="0.25">
      <c r="A614">
        <f>'2020_1-4-5_Download'!B48</f>
        <v>404</v>
      </c>
      <c r="B614">
        <f>'2020_1-4-5_Download'!D48</f>
        <v>2020</v>
      </c>
      <c r="C614" t="str">
        <f>'2020_1-4-5_Download'!C48</f>
        <v>Osnabrück  Stadt</v>
      </c>
      <c r="D614" s="99" t="str">
        <f>'2020_1-4-5_Download'!$E$6</f>
        <v>Zuzüge</v>
      </c>
      <c r="E614" s="99" t="str">
        <f>'2020_1-4-5_Download'!$F$8</f>
        <v>Deutsche</v>
      </c>
      <c r="G614" t="s">
        <v>11</v>
      </c>
      <c r="H614" t="str">
        <f>VLOOKUP(A614,[2]Kreise!$A$2:$C$53,3,FALSE)</f>
        <v>K03404</v>
      </c>
      <c r="I614">
        <f>'2020_1-4-5_Download'!F48</f>
        <v>344</v>
      </c>
      <c r="J614">
        <f t="shared" si="9"/>
        <v>344</v>
      </c>
    </row>
    <row r="615" spans="1:10" hidden="1" x14ac:dyDescent="0.25">
      <c r="A615">
        <f>'2020_1-4-5_Download'!B49</f>
        <v>405</v>
      </c>
      <c r="B615">
        <f>'2020_1-4-5_Download'!D49</f>
        <v>2020</v>
      </c>
      <c r="C615" t="str">
        <f>'2020_1-4-5_Download'!C49</f>
        <v>Wilhelmshaven  Stadt</v>
      </c>
      <c r="D615" s="99" t="str">
        <f>'2020_1-4-5_Download'!$E$6</f>
        <v>Zuzüge</v>
      </c>
      <c r="E615" s="99" t="str">
        <f>'2020_1-4-5_Download'!$F$8</f>
        <v>Deutsche</v>
      </c>
      <c r="G615" t="s">
        <v>11</v>
      </c>
      <c r="H615" t="str">
        <f>VLOOKUP(A615,[2]Kreise!$A$2:$C$53,3,FALSE)</f>
        <v>K03405</v>
      </c>
      <c r="I615">
        <f>'2020_1-4-5_Download'!F49</f>
        <v>248</v>
      </c>
      <c r="J615">
        <f t="shared" si="9"/>
        <v>248</v>
      </c>
    </row>
    <row r="616" spans="1:10" hidden="1" x14ac:dyDescent="0.25">
      <c r="A616">
        <f>'2020_1-4-5_Download'!B50</f>
        <v>451</v>
      </c>
      <c r="B616">
        <f>'2020_1-4-5_Download'!D50</f>
        <v>2020</v>
      </c>
      <c r="C616" t="str">
        <f>'2020_1-4-5_Download'!C50</f>
        <v>Ammerland</v>
      </c>
      <c r="D616" s="99" t="str">
        <f>'2020_1-4-5_Download'!$E$6</f>
        <v>Zuzüge</v>
      </c>
      <c r="E616" s="99" t="str">
        <f>'2020_1-4-5_Download'!$F$8</f>
        <v>Deutsche</v>
      </c>
      <c r="G616" t="s">
        <v>11</v>
      </c>
      <c r="H616" t="str">
        <f>VLOOKUP(A616,[2]Kreise!$A$2:$C$53,3,FALSE)</f>
        <v>K03451</v>
      </c>
      <c r="I616">
        <f>'2020_1-4-5_Download'!F50</f>
        <v>192</v>
      </c>
      <c r="J616">
        <f t="shared" si="9"/>
        <v>192</v>
      </c>
    </row>
    <row r="617" spans="1:10" hidden="1" x14ac:dyDescent="0.25">
      <c r="A617">
        <f>'2020_1-4-5_Download'!B51</f>
        <v>452</v>
      </c>
      <c r="B617">
        <f>'2020_1-4-5_Download'!D51</f>
        <v>2020</v>
      </c>
      <c r="C617" t="str">
        <f>'2020_1-4-5_Download'!C51</f>
        <v>Aurich</v>
      </c>
      <c r="D617" s="99" t="str">
        <f>'2020_1-4-5_Download'!$E$6</f>
        <v>Zuzüge</v>
      </c>
      <c r="E617" s="99" t="str">
        <f>'2020_1-4-5_Download'!$F$8</f>
        <v>Deutsche</v>
      </c>
      <c r="G617" t="s">
        <v>11</v>
      </c>
      <c r="H617" t="str">
        <f>VLOOKUP(A617,[2]Kreise!$A$2:$C$53,3,FALSE)</f>
        <v>K03452</v>
      </c>
      <c r="I617">
        <f>'2020_1-4-5_Download'!F51</f>
        <v>271</v>
      </c>
      <c r="J617">
        <f t="shared" si="9"/>
        <v>271</v>
      </c>
    </row>
    <row r="618" spans="1:10" hidden="1" x14ac:dyDescent="0.25">
      <c r="A618">
        <f>'2020_1-4-5_Download'!B52</f>
        <v>453</v>
      </c>
      <c r="B618">
        <f>'2020_1-4-5_Download'!D52</f>
        <v>2020</v>
      </c>
      <c r="C618" t="str">
        <f>'2020_1-4-5_Download'!C52</f>
        <v>Cloppenburg</v>
      </c>
      <c r="D618" s="99" t="str">
        <f>'2020_1-4-5_Download'!$E$6</f>
        <v>Zuzüge</v>
      </c>
      <c r="E618" s="99" t="str">
        <f>'2020_1-4-5_Download'!$F$8</f>
        <v>Deutsche</v>
      </c>
      <c r="G618" t="s">
        <v>11</v>
      </c>
      <c r="H618" t="str">
        <f>VLOOKUP(A618,[2]Kreise!$A$2:$C$53,3,FALSE)</f>
        <v>K03453</v>
      </c>
      <c r="I618">
        <f>'2020_1-4-5_Download'!F52</f>
        <v>217</v>
      </c>
      <c r="J618">
        <f t="shared" si="9"/>
        <v>217</v>
      </c>
    </row>
    <row r="619" spans="1:10" hidden="1" x14ac:dyDescent="0.25">
      <c r="A619">
        <f>'2020_1-4-5_Download'!B53</f>
        <v>454</v>
      </c>
      <c r="B619">
        <f>'2020_1-4-5_Download'!D53</f>
        <v>2020</v>
      </c>
      <c r="C619" t="str">
        <f>'2020_1-4-5_Download'!C53</f>
        <v>Emsland</v>
      </c>
      <c r="D619" s="99" t="str">
        <f>'2020_1-4-5_Download'!$E$6</f>
        <v>Zuzüge</v>
      </c>
      <c r="E619" s="99" t="str">
        <f>'2020_1-4-5_Download'!$F$8</f>
        <v>Deutsche</v>
      </c>
      <c r="G619" t="s">
        <v>11</v>
      </c>
      <c r="H619" t="str">
        <f>VLOOKUP(A619,[2]Kreise!$A$2:$C$53,3,FALSE)</f>
        <v>K03454</v>
      </c>
      <c r="I619">
        <f>'2020_1-4-5_Download'!F53</f>
        <v>532</v>
      </c>
      <c r="J619">
        <f t="shared" si="9"/>
        <v>532</v>
      </c>
    </row>
    <row r="620" spans="1:10" hidden="1" x14ac:dyDescent="0.25">
      <c r="A620">
        <f>'2020_1-4-5_Download'!B54</f>
        <v>455</v>
      </c>
      <c r="B620">
        <f>'2020_1-4-5_Download'!D54</f>
        <v>2020</v>
      </c>
      <c r="C620" t="str">
        <f>'2020_1-4-5_Download'!C54</f>
        <v>Friesland</v>
      </c>
      <c r="D620" s="99" t="str">
        <f>'2020_1-4-5_Download'!$E$6</f>
        <v>Zuzüge</v>
      </c>
      <c r="E620" s="99" t="str">
        <f>'2020_1-4-5_Download'!$F$8</f>
        <v>Deutsche</v>
      </c>
      <c r="G620" t="s">
        <v>11</v>
      </c>
      <c r="H620" t="str">
        <f>VLOOKUP(A620,[2]Kreise!$A$2:$C$53,3,FALSE)</f>
        <v>K03455</v>
      </c>
      <c r="I620">
        <f>'2020_1-4-5_Download'!F54</f>
        <v>153</v>
      </c>
      <c r="J620">
        <f t="shared" si="9"/>
        <v>153</v>
      </c>
    </row>
    <row r="621" spans="1:10" hidden="1" x14ac:dyDescent="0.25">
      <c r="A621">
        <f>'2020_1-4-5_Download'!B55</f>
        <v>456</v>
      </c>
      <c r="B621">
        <f>'2020_1-4-5_Download'!D55</f>
        <v>2020</v>
      </c>
      <c r="C621" t="str">
        <f>'2020_1-4-5_Download'!C55</f>
        <v>Grafschaft Bentheim</v>
      </c>
      <c r="D621" s="99" t="str">
        <f>'2020_1-4-5_Download'!$E$6</f>
        <v>Zuzüge</v>
      </c>
      <c r="E621" s="99" t="str">
        <f>'2020_1-4-5_Download'!$F$8</f>
        <v>Deutsche</v>
      </c>
      <c r="G621" t="s">
        <v>11</v>
      </c>
      <c r="H621" t="str">
        <f>VLOOKUP(A621,[2]Kreise!$A$2:$C$53,3,FALSE)</f>
        <v>K03456</v>
      </c>
      <c r="I621">
        <f>'2020_1-4-5_Download'!F55</f>
        <v>191</v>
      </c>
      <c r="J621">
        <f t="shared" si="9"/>
        <v>191</v>
      </c>
    </row>
    <row r="622" spans="1:10" hidden="1" x14ac:dyDescent="0.25">
      <c r="A622">
        <f>'2020_1-4-5_Download'!B56</f>
        <v>457</v>
      </c>
      <c r="B622">
        <f>'2020_1-4-5_Download'!D56</f>
        <v>2020</v>
      </c>
      <c r="C622" t="str">
        <f>'2020_1-4-5_Download'!C56</f>
        <v>Leer</v>
      </c>
      <c r="D622" s="99" t="str">
        <f>'2020_1-4-5_Download'!$E$6</f>
        <v>Zuzüge</v>
      </c>
      <c r="E622" s="99" t="str">
        <f>'2020_1-4-5_Download'!$F$8</f>
        <v>Deutsche</v>
      </c>
      <c r="G622" t="s">
        <v>11</v>
      </c>
      <c r="H622" t="str">
        <f>VLOOKUP(A622,[2]Kreise!$A$2:$C$53,3,FALSE)</f>
        <v>K03457</v>
      </c>
      <c r="I622">
        <f>'2020_1-4-5_Download'!F56</f>
        <v>287</v>
      </c>
      <c r="J622">
        <f t="shared" si="9"/>
        <v>287</v>
      </c>
    </row>
    <row r="623" spans="1:10" hidden="1" x14ac:dyDescent="0.25">
      <c r="A623">
        <f>'2020_1-4-5_Download'!B57</f>
        <v>458</v>
      </c>
      <c r="B623">
        <f>'2020_1-4-5_Download'!D57</f>
        <v>2020</v>
      </c>
      <c r="C623" t="str">
        <f>'2020_1-4-5_Download'!C57</f>
        <v>Oldenburg</v>
      </c>
      <c r="D623" s="99" t="str">
        <f>'2020_1-4-5_Download'!$E$6</f>
        <v>Zuzüge</v>
      </c>
      <c r="E623" s="99" t="str">
        <f>'2020_1-4-5_Download'!$F$8</f>
        <v>Deutsche</v>
      </c>
      <c r="G623" t="s">
        <v>11</v>
      </c>
      <c r="H623" t="str">
        <f>VLOOKUP(A623,[2]Kreise!$A$2:$C$53,3,FALSE)</f>
        <v>K03458</v>
      </c>
      <c r="I623">
        <f>'2020_1-4-5_Download'!F57</f>
        <v>168</v>
      </c>
      <c r="J623">
        <f t="shared" si="9"/>
        <v>168</v>
      </c>
    </row>
    <row r="624" spans="1:10" hidden="1" x14ac:dyDescent="0.25">
      <c r="A624">
        <f>'2020_1-4-5_Download'!B58</f>
        <v>459</v>
      </c>
      <c r="B624">
        <f>'2020_1-4-5_Download'!D58</f>
        <v>2020</v>
      </c>
      <c r="C624" t="str">
        <f>'2020_1-4-5_Download'!C58</f>
        <v>Osnabrück</v>
      </c>
      <c r="D624" s="99" t="str">
        <f>'2020_1-4-5_Download'!$E$6</f>
        <v>Zuzüge</v>
      </c>
      <c r="E624" s="99" t="str">
        <f>'2020_1-4-5_Download'!$F$8</f>
        <v>Deutsche</v>
      </c>
      <c r="G624" t="s">
        <v>11</v>
      </c>
      <c r="H624" t="str">
        <f>VLOOKUP(A624,[2]Kreise!$A$2:$C$53,3,FALSE)</f>
        <v>K03459</v>
      </c>
      <c r="I624">
        <f>'2020_1-4-5_Download'!F58</f>
        <v>515</v>
      </c>
      <c r="J624">
        <f t="shared" si="9"/>
        <v>515</v>
      </c>
    </row>
    <row r="625" spans="1:10" hidden="1" x14ac:dyDescent="0.25">
      <c r="A625">
        <f>'2020_1-4-5_Download'!B59</f>
        <v>460</v>
      </c>
      <c r="B625">
        <f>'2020_1-4-5_Download'!D59</f>
        <v>2020</v>
      </c>
      <c r="C625" t="str">
        <f>'2020_1-4-5_Download'!C59</f>
        <v>Vechta</v>
      </c>
      <c r="D625" s="99" t="str">
        <f>'2020_1-4-5_Download'!$E$6</f>
        <v>Zuzüge</v>
      </c>
      <c r="E625" s="99" t="str">
        <f>'2020_1-4-5_Download'!$F$8</f>
        <v>Deutsche</v>
      </c>
      <c r="G625" t="s">
        <v>11</v>
      </c>
      <c r="H625" t="str">
        <f>VLOOKUP(A625,[2]Kreise!$A$2:$C$53,3,FALSE)</f>
        <v>K03460</v>
      </c>
      <c r="I625">
        <f>'2020_1-4-5_Download'!F59</f>
        <v>250</v>
      </c>
      <c r="J625">
        <f t="shared" si="9"/>
        <v>250</v>
      </c>
    </row>
    <row r="626" spans="1:10" hidden="1" x14ac:dyDescent="0.25">
      <c r="A626">
        <f>'2020_1-4-5_Download'!B60</f>
        <v>461</v>
      </c>
      <c r="B626">
        <f>'2020_1-4-5_Download'!D60</f>
        <v>2020</v>
      </c>
      <c r="C626" t="str">
        <f>'2020_1-4-5_Download'!C60</f>
        <v>Wesermarsch</v>
      </c>
      <c r="D626" s="99" t="str">
        <f>'2020_1-4-5_Download'!$E$6</f>
        <v>Zuzüge</v>
      </c>
      <c r="E626" s="99" t="str">
        <f>'2020_1-4-5_Download'!$F$8</f>
        <v>Deutsche</v>
      </c>
      <c r="G626" t="s">
        <v>11</v>
      </c>
      <c r="H626" t="str">
        <f>VLOOKUP(A626,[2]Kreise!$A$2:$C$53,3,FALSE)</f>
        <v>K03461</v>
      </c>
      <c r="I626">
        <f>'2020_1-4-5_Download'!F60</f>
        <v>182</v>
      </c>
      <c r="J626">
        <f t="shared" si="9"/>
        <v>182</v>
      </c>
    </row>
    <row r="627" spans="1:10" hidden="1" x14ac:dyDescent="0.25">
      <c r="A627">
        <f>'2020_1-4-5_Download'!B61</f>
        <v>462</v>
      </c>
      <c r="B627">
        <f>'2020_1-4-5_Download'!D61</f>
        <v>2020</v>
      </c>
      <c r="C627" t="str">
        <f>'2020_1-4-5_Download'!C61</f>
        <v>Wittmund</v>
      </c>
      <c r="D627" s="99" t="str">
        <f>'2020_1-4-5_Download'!$E$6</f>
        <v>Zuzüge</v>
      </c>
      <c r="E627" s="99" t="str">
        <f>'2020_1-4-5_Download'!$F$8</f>
        <v>Deutsche</v>
      </c>
      <c r="G627" t="s">
        <v>11</v>
      </c>
      <c r="H627" t="str">
        <f>VLOOKUP(A627,[2]Kreise!$A$2:$C$53,3,FALSE)</f>
        <v>K03462</v>
      </c>
      <c r="I627">
        <f>'2020_1-4-5_Download'!F61</f>
        <v>91</v>
      </c>
      <c r="J627">
        <f t="shared" si="9"/>
        <v>91</v>
      </c>
    </row>
    <row r="628" spans="1:10" hidden="1" x14ac:dyDescent="0.25">
      <c r="A628">
        <f>'2020_1-4-5_Download'!B62</f>
        <v>4</v>
      </c>
      <c r="B628">
        <f>'2020_1-4-5_Download'!D62</f>
        <v>2020</v>
      </c>
      <c r="C628" t="str">
        <f>'2020_1-4-5_Download'!C62</f>
        <v>Statistische Region Weser-Ems</v>
      </c>
      <c r="D628" s="99" t="str">
        <f>'2020_1-4-5_Download'!$E$6</f>
        <v>Zuzüge</v>
      </c>
      <c r="E628" s="99" t="str">
        <f>'2020_1-4-5_Download'!$F$8</f>
        <v>Deutsche</v>
      </c>
      <c r="G628" t="s">
        <v>11</v>
      </c>
      <c r="H628" t="str">
        <f>VLOOKUP(A628,[2]Kreise!$A$2:$C$53,3,FALSE)</f>
        <v>K034</v>
      </c>
      <c r="I628">
        <f>'2020_1-4-5_Download'!F62</f>
        <v>4389</v>
      </c>
      <c r="J628">
        <f t="shared" si="9"/>
        <v>4389</v>
      </c>
    </row>
    <row r="629" spans="1:10" hidden="1" x14ac:dyDescent="0.25">
      <c r="A629">
        <f>'2020_1-4-5_Download'!B63</f>
        <v>0</v>
      </c>
      <c r="B629">
        <f>'2020_1-4-5_Download'!D63</f>
        <v>2020</v>
      </c>
      <c r="C629" t="str">
        <f>'2020_1-4-5_Download'!C63</f>
        <v>Niedersachsen</v>
      </c>
      <c r="D629" s="99" t="str">
        <f>'2020_1-4-5_Download'!$E$6</f>
        <v>Zuzüge</v>
      </c>
      <c r="E629" s="99" t="str">
        <f>'2020_1-4-5_Download'!$F$8</f>
        <v>Deutsche</v>
      </c>
      <c r="G629" t="s">
        <v>11</v>
      </c>
      <c r="H629" t="str">
        <f>VLOOKUP(A629,[2]Kreise!$A$2:$C$53,3,FALSE)</f>
        <v>K030</v>
      </c>
      <c r="I629">
        <f>'2020_1-4-5_Download'!F63</f>
        <v>19736</v>
      </c>
      <c r="J629">
        <f t="shared" si="9"/>
        <v>19736</v>
      </c>
    </row>
    <row r="630" spans="1:10" hidden="1" x14ac:dyDescent="0.25">
      <c r="A630">
        <f>'2020_1-4-5_Download'!B64</f>
        <v>101</v>
      </c>
      <c r="B630">
        <f>'2020_1-4-5_Download'!D64</f>
        <v>2019</v>
      </c>
      <c r="C630" t="str">
        <f>'2020_1-4-5_Download'!C64</f>
        <v>Braunschweig  Stadt</v>
      </c>
      <c r="D630" s="99" t="str">
        <f>'2020_1-4-5_Download'!$E$6</f>
        <v>Zuzüge</v>
      </c>
      <c r="E630" s="99" t="str">
        <f>'2020_1-4-5_Download'!$F$8</f>
        <v>Deutsche</v>
      </c>
      <c r="G630" t="s">
        <v>11</v>
      </c>
      <c r="H630" t="str">
        <f>VLOOKUP(A630,[2]Kreise!$A$2:$C$53,3,FALSE)</f>
        <v>K03101</v>
      </c>
      <c r="I630">
        <f>'2020_1-4-5_Download'!F64</f>
        <v>613</v>
      </c>
      <c r="J630">
        <f t="shared" si="9"/>
        <v>613</v>
      </c>
    </row>
    <row r="631" spans="1:10" hidden="1" x14ac:dyDescent="0.25">
      <c r="A631">
        <f>'2020_1-4-5_Download'!B65</f>
        <v>102</v>
      </c>
      <c r="B631">
        <f>'2020_1-4-5_Download'!D65</f>
        <v>2019</v>
      </c>
      <c r="C631" t="str">
        <f>'2020_1-4-5_Download'!C65</f>
        <v>Salzgitter  Stadt</v>
      </c>
      <c r="D631" s="99" t="str">
        <f>'2020_1-4-5_Download'!$E$6</f>
        <v>Zuzüge</v>
      </c>
      <c r="E631" s="99" t="str">
        <f>'2020_1-4-5_Download'!$F$8</f>
        <v>Deutsche</v>
      </c>
      <c r="G631" t="s">
        <v>11</v>
      </c>
      <c r="H631" t="str">
        <f>VLOOKUP(A631,[2]Kreise!$A$2:$C$53,3,FALSE)</f>
        <v>K03102</v>
      </c>
      <c r="I631">
        <f>'2020_1-4-5_Download'!F65</f>
        <v>290</v>
      </c>
      <c r="J631">
        <f t="shared" si="9"/>
        <v>290</v>
      </c>
    </row>
    <row r="632" spans="1:10" hidden="1" x14ac:dyDescent="0.25">
      <c r="A632">
        <f>'2020_1-4-5_Download'!B66</f>
        <v>103</v>
      </c>
      <c r="B632">
        <f>'2020_1-4-5_Download'!D66</f>
        <v>2019</v>
      </c>
      <c r="C632" t="str">
        <f>'2020_1-4-5_Download'!C66</f>
        <v>Wolfsburg  Stadt</v>
      </c>
      <c r="D632" s="99" t="str">
        <f>'2020_1-4-5_Download'!$E$6</f>
        <v>Zuzüge</v>
      </c>
      <c r="E632" s="99" t="str">
        <f>'2020_1-4-5_Download'!$F$8</f>
        <v>Deutsche</v>
      </c>
      <c r="G632" t="s">
        <v>11</v>
      </c>
      <c r="H632" t="str">
        <f>VLOOKUP(A632,[2]Kreise!$A$2:$C$53,3,FALSE)</f>
        <v>K03103</v>
      </c>
      <c r="I632">
        <f>'2020_1-4-5_Download'!F66</f>
        <v>241</v>
      </c>
      <c r="J632">
        <f t="shared" si="9"/>
        <v>241</v>
      </c>
    </row>
    <row r="633" spans="1:10" hidden="1" x14ac:dyDescent="0.25">
      <c r="A633">
        <f>'2020_1-4-5_Download'!B67</f>
        <v>151</v>
      </c>
      <c r="B633">
        <f>'2020_1-4-5_Download'!D67</f>
        <v>2019</v>
      </c>
      <c r="C633" t="str">
        <f>'2020_1-4-5_Download'!C67</f>
        <v>Gifhorn</v>
      </c>
      <c r="D633" s="99" t="str">
        <f>'2020_1-4-5_Download'!$E$6</f>
        <v>Zuzüge</v>
      </c>
      <c r="E633" s="99" t="str">
        <f>'2020_1-4-5_Download'!$F$8</f>
        <v>Deutsche</v>
      </c>
      <c r="G633" t="s">
        <v>11</v>
      </c>
      <c r="H633" t="str">
        <f>VLOOKUP(A633,[2]Kreise!$A$2:$C$53,3,FALSE)</f>
        <v>K03151</v>
      </c>
      <c r="I633">
        <f>'2020_1-4-5_Download'!F67</f>
        <v>299</v>
      </c>
      <c r="J633">
        <f t="shared" si="9"/>
        <v>299</v>
      </c>
    </row>
    <row r="634" spans="1:10" hidden="1" x14ac:dyDescent="0.25">
      <c r="A634">
        <f>'2020_1-4-5_Download'!B68</f>
        <v>153</v>
      </c>
      <c r="B634">
        <f>'2020_1-4-5_Download'!D68</f>
        <v>2019</v>
      </c>
      <c r="C634" t="str">
        <f>'2020_1-4-5_Download'!C68</f>
        <v>Goslar</v>
      </c>
      <c r="D634" s="99" t="str">
        <f>'2020_1-4-5_Download'!$E$6</f>
        <v>Zuzüge</v>
      </c>
      <c r="E634" s="99" t="str">
        <f>'2020_1-4-5_Download'!$F$8</f>
        <v>Deutsche</v>
      </c>
      <c r="G634" t="s">
        <v>11</v>
      </c>
      <c r="H634" t="str">
        <f>VLOOKUP(A634,[2]Kreise!$A$2:$C$53,3,FALSE)</f>
        <v>K03153</v>
      </c>
      <c r="I634">
        <f>'2020_1-4-5_Download'!F68</f>
        <v>288</v>
      </c>
      <c r="J634">
        <f t="shared" si="9"/>
        <v>288</v>
      </c>
    </row>
    <row r="635" spans="1:10" hidden="1" x14ac:dyDescent="0.25">
      <c r="A635">
        <f>'2020_1-4-5_Download'!B69</f>
        <v>154</v>
      </c>
      <c r="B635">
        <f>'2020_1-4-5_Download'!D69</f>
        <v>2019</v>
      </c>
      <c r="C635" t="str">
        <f>'2020_1-4-5_Download'!C69</f>
        <v>Helmstedt</v>
      </c>
      <c r="D635" s="99" t="str">
        <f>'2020_1-4-5_Download'!$E$6</f>
        <v>Zuzüge</v>
      </c>
      <c r="E635" s="99" t="str">
        <f>'2020_1-4-5_Download'!$F$8</f>
        <v>Deutsche</v>
      </c>
      <c r="G635" t="s">
        <v>11</v>
      </c>
      <c r="H635" t="str">
        <f>VLOOKUP(A635,[2]Kreise!$A$2:$C$53,3,FALSE)</f>
        <v>K03154</v>
      </c>
      <c r="I635">
        <f>'2020_1-4-5_Download'!F69</f>
        <v>213</v>
      </c>
      <c r="J635">
        <f t="shared" si="9"/>
        <v>213</v>
      </c>
    </row>
    <row r="636" spans="1:10" hidden="1" x14ac:dyDescent="0.25">
      <c r="A636">
        <f>'2020_1-4-5_Download'!B70</f>
        <v>155</v>
      </c>
      <c r="B636">
        <f>'2020_1-4-5_Download'!D70</f>
        <v>2019</v>
      </c>
      <c r="C636" t="str">
        <f>'2020_1-4-5_Download'!C70</f>
        <v>Northeim</v>
      </c>
      <c r="D636" s="99" t="str">
        <f>'2020_1-4-5_Download'!$E$6</f>
        <v>Zuzüge</v>
      </c>
      <c r="E636" s="99" t="str">
        <f>'2020_1-4-5_Download'!$F$8</f>
        <v>Deutsche</v>
      </c>
      <c r="G636" t="s">
        <v>11</v>
      </c>
      <c r="H636" t="str">
        <f>VLOOKUP(A636,[2]Kreise!$A$2:$C$53,3,FALSE)</f>
        <v>K03155</v>
      </c>
      <c r="I636">
        <f>'2020_1-4-5_Download'!F70</f>
        <v>233</v>
      </c>
      <c r="J636">
        <f t="shared" si="9"/>
        <v>233</v>
      </c>
    </row>
    <row r="637" spans="1:10" hidden="1" x14ac:dyDescent="0.25">
      <c r="A637">
        <f>'2020_1-4-5_Download'!B71</f>
        <v>157</v>
      </c>
      <c r="B637">
        <f>'2020_1-4-5_Download'!D71</f>
        <v>2019</v>
      </c>
      <c r="C637" t="str">
        <f>'2020_1-4-5_Download'!C71</f>
        <v>Peine</v>
      </c>
      <c r="D637" s="99" t="str">
        <f>'2020_1-4-5_Download'!$E$6</f>
        <v>Zuzüge</v>
      </c>
      <c r="E637" s="99" t="str">
        <f>'2020_1-4-5_Download'!$F$8</f>
        <v>Deutsche</v>
      </c>
      <c r="G637" t="s">
        <v>11</v>
      </c>
      <c r="H637" t="str">
        <f>VLOOKUP(A637,[2]Kreise!$A$2:$C$53,3,FALSE)</f>
        <v>K03157</v>
      </c>
      <c r="I637">
        <f>'2020_1-4-5_Download'!F71</f>
        <v>272</v>
      </c>
      <c r="J637">
        <f t="shared" si="9"/>
        <v>272</v>
      </c>
    </row>
    <row r="638" spans="1:10" hidden="1" x14ac:dyDescent="0.25">
      <c r="A638">
        <f>'2020_1-4-5_Download'!B72</f>
        <v>158</v>
      </c>
      <c r="B638">
        <f>'2020_1-4-5_Download'!D72</f>
        <v>2019</v>
      </c>
      <c r="C638" t="str">
        <f>'2020_1-4-5_Download'!C72</f>
        <v>Wolfenbüttel</v>
      </c>
      <c r="D638" s="99" t="str">
        <f>'2020_1-4-5_Download'!$E$6</f>
        <v>Zuzüge</v>
      </c>
      <c r="E638" s="99" t="str">
        <f>'2020_1-4-5_Download'!$F$8</f>
        <v>Deutsche</v>
      </c>
      <c r="G638" t="s">
        <v>11</v>
      </c>
      <c r="H638" t="str">
        <f>VLOOKUP(A638,[2]Kreise!$A$2:$C$53,3,FALSE)</f>
        <v>K03158</v>
      </c>
      <c r="I638">
        <f>'2020_1-4-5_Download'!F72</f>
        <v>229</v>
      </c>
      <c r="J638">
        <f t="shared" si="9"/>
        <v>229</v>
      </c>
    </row>
    <row r="639" spans="1:10" hidden="1" x14ac:dyDescent="0.25">
      <c r="A639">
        <f>'2020_1-4-5_Download'!B73</f>
        <v>159</v>
      </c>
      <c r="B639">
        <f>'2020_1-4-5_Download'!D73</f>
        <v>2019</v>
      </c>
      <c r="C639" t="str">
        <f>'2020_1-4-5_Download'!C73</f>
        <v>Göttingen</v>
      </c>
      <c r="D639" s="99" t="str">
        <f>'2020_1-4-5_Download'!$E$6</f>
        <v>Zuzüge</v>
      </c>
      <c r="E639" s="99" t="str">
        <f>'2020_1-4-5_Download'!$F$8</f>
        <v>Deutsche</v>
      </c>
      <c r="G639" t="s">
        <v>11</v>
      </c>
      <c r="H639" t="str">
        <f>VLOOKUP(A639,[2]Kreise!$A$2:$C$53,3,FALSE)</f>
        <v>K03159</v>
      </c>
      <c r="I639">
        <f>'2020_1-4-5_Download'!F73</f>
        <v>6667</v>
      </c>
      <c r="J639">
        <f t="shared" si="9"/>
        <v>6667</v>
      </c>
    </row>
    <row r="640" spans="1:10" hidden="1" x14ac:dyDescent="0.25">
      <c r="A640">
        <f>'2020_1-4-5_Download'!B74</f>
        <v>1</v>
      </c>
      <c r="B640">
        <f>'2020_1-4-5_Download'!D74</f>
        <v>2019</v>
      </c>
      <c r="C640" t="str">
        <f>'2020_1-4-5_Download'!C74</f>
        <v>Statistische Region Braunschweig</v>
      </c>
      <c r="D640" s="99" t="str">
        <f>'2020_1-4-5_Download'!$E$6</f>
        <v>Zuzüge</v>
      </c>
      <c r="E640" s="99" t="str">
        <f>'2020_1-4-5_Download'!$F$8</f>
        <v>Deutsche</v>
      </c>
      <c r="G640" t="s">
        <v>11</v>
      </c>
      <c r="H640" t="str">
        <f>VLOOKUP(A640,[2]Kreise!$A$2:$C$53,3,FALSE)</f>
        <v>K031</v>
      </c>
      <c r="I640">
        <f>'2020_1-4-5_Download'!F74</f>
        <v>9345</v>
      </c>
      <c r="J640">
        <f t="shared" si="9"/>
        <v>9345</v>
      </c>
    </row>
    <row r="641" spans="1:10" hidden="1" x14ac:dyDescent="0.25">
      <c r="A641">
        <f>'2020_1-4-5_Download'!B75</f>
        <v>241</v>
      </c>
      <c r="B641">
        <f>'2020_1-4-5_Download'!D75</f>
        <v>2019</v>
      </c>
      <c r="C641" t="str">
        <f>'2020_1-4-5_Download'!C75</f>
        <v>Hannover  Region</v>
      </c>
      <c r="D641" s="99" t="str">
        <f>'2020_1-4-5_Download'!$E$6</f>
        <v>Zuzüge</v>
      </c>
      <c r="E641" s="99" t="str">
        <f>'2020_1-4-5_Download'!$F$8</f>
        <v>Deutsche</v>
      </c>
      <c r="G641" t="s">
        <v>11</v>
      </c>
      <c r="H641" t="str">
        <f>VLOOKUP(A641,[2]Kreise!$A$2:$C$53,3,FALSE)</f>
        <v>K03241</v>
      </c>
      <c r="I641">
        <f>'2020_1-4-5_Download'!F75</f>
        <v>3365</v>
      </c>
      <c r="J641">
        <f t="shared" si="9"/>
        <v>3365</v>
      </c>
    </row>
    <row r="642" spans="1:10" hidden="1" x14ac:dyDescent="0.25">
      <c r="A642">
        <f>'2020_1-4-5_Download'!B76</f>
        <v>241001</v>
      </c>
      <c r="B642">
        <f>'2020_1-4-5_Download'!D76</f>
        <v>2019</v>
      </c>
      <c r="C642" t="str">
        <f>'2020_1-4-5_Download'!C76</f>
        <v>dav. Hannover  Lhst.</v>
      </c>
      <c r="D642" s="99" t="str">
        <f>'2020_1-4-5_Download'!$E$6</f>
        <v>Zuzüge</v>
      </c>
      <c r="E642" s="99" t="str">
        <f>'2020_1-4-5_Download'!$F$8</f>
        <v>Deutsche</v>
      </c>
      <c r="G642" t="s">
        <v>11</v>
      </c>
      <c r="H642" t="str">
        <f>VLOOKUP(A642,[2]Kreise!$A$2:$C$53,3,FALSE)</f>
        <v>K03241001</v>
      </c>
      <c r="I642">
        <f>'2020_1-4-5_Download'!F76</f>
        <v>1905</v>
      </c>
      <c r="J642">
        <f t="shared" si="9"/>
        <v>1905</v>
      </c>
    </row>
    <row r="643" spans="1:10" hidden="1" x14ac:dyDescent="0.25">
      <c r="A643">
        <f>'2020_1-4-5_Download'!B77</f>
        <v>241999</v>
      </c>
      <c r="B643">
        <f>'2020_1-4-5_Download'!D77</f>
        <v>2019</v>
      </c>
      <c r="C643" t="str">
        <f>'2020_1-4-5_Download'!C77</f>
        <v>dav. Hannover  Umland</v>
      </c>
      <c r="D643" s="99" t="str">
        <f>'2020_1-4-5_Download'!$E$6</f>
        <v>Zuzüge</v>
      </c>
      <c r="E643" s="99" t="str">
        <f>'2020_1-4-5_Download'!$F$8</f>
        <v>Deutsche</v>
      </c>
      <c r="G643" t="s">
        <v>11</v>
      </c>
      <c r="H643" t="str">
        <f>VLOOKUP(A643,[2]Kreise!$A$2:$C$53,3,FALSE)</f>
        <v>K03241999</v>
      </c>
      <c r="I643">
        <f>'2020_1-4-5_Download'!F77</f>
        <v>1460</v>
      </c>
      <c r="J643">
        <f t="shared" ref="J643:J706" si="10">I643</f>
        <v>1460</v>
      </c>
    </row>
    <row r="644" spans="1:10" hidden="1" x14ac:dyDescent="0.25">
      <c r="A644">
        <f>'2020_1-4-5_Download'!B78</f>
        <v>251</v>
      </c>
      <c r="B644">
        <f>'2020_1-4-5_Download'!D78</f>
        <v>2019</v>
      </c>
      <c r="C644" t="str">
        <f>'2020_1-4-5_Download'!C78</f>
        <v>Diepholz</v>
      </c>
      <c r="D644" s="99" t="str">
        <f>'2020_1-4-5_Download'!$E$6</f>
        <v>Zuzüge</v>
      </c>
      <c r="E644" s="99" t="str">
        <f>'2020_1-4-5_Download'!$F$8</f>
        <v>Deutsche</v>
      </c>
      <c r="G644" t="s">
        <v>11</v>
      </c>
      <c r="H644" t="str">
        <f>VLOOKUP(A644,[2]Kreise!$A$2:$C$53,3,FALSE)</f>
        <v>K03251</v>
      </c>
      <c r="I644">
        <f>'2020_1-4-5_Download'!F78</f>
        <v>519</v>
      </c>
      <c r="J644">
        <f t="shared" si="10"/>
        <v>519</v>
      </c>
    </row>
    <row r="645" spans="1:10" hidden="1" x14ac:dyDescent="0.25">
      <c r="A645">
        <f>'2020_1-4-5_Download'!B79</f>
        <v>252</v>
      </c>
      <c r="B645">
        <f>'2020_1-4-5_Download'!D79</f>
        <v>2019</v>
      </c>
      <c r="C645" t="str">
        <f>'2020_1-4-5_Download'!C79</f>
        <v>Hameln-Pyrmont</v>
      </c>
      <c r="D645" s="99" t="str">
        <f>'2020_1-4-5_Download'!$E$6</f>
        <v>Zuzüge</v>
      </c>
      <c r="E645" s="99" t="str">
        <f>'2020_1-4-5_Download'!$F$8</f>
        <v>Deutsche</v>
      </c>
      <c r="G645" t="s">
        <v>11</v>
      </c>
      <c r="H645" t="str">
        <f>VLOOKUP(A645,[2]Kreise!$A$2:$C$53,3,FALSE)</f>
        <v>K03252</v>
      </c>
      <c r="I645">
        <f>'2020_1-4-5_Download'!F79</f>
        <v>425</v>
      </c>
      <c r="J645">
        <f t="shared" si="10"/>
        <v>425</v>
      </c>
    </row>
    <row r="646" spans="1:10" hidden="1" x14ac:dyDescent="0.25">
      <c r="A646">
        <f>'2020_1-4-5_Download'!B80</f>
        <v>254</v>
      </c>
      <c r="B646">
        <f>'2020_1-4-5_Download'!D80</f>
        <v>2019</v>
      </c>
      <c r="C646" t="str">
        <f>'2020_1-4-5_Download'!C80</f>
        <v>Hildesheim</v>
      </c>
      <c r="D646" s="99" t="str">
        <f>'2020_1-4-5_Download'!$E$6</f>
        <v>Zuzüge</v>
      </c>
      <c r="E646" s="99" t="str">
        <f>'2020_1-4-5_Download'!$F$8</f>
        <v>Deutsche</v>
      </c>
      <c r="G646" t="s">
        <v>11</v>
      </c>
      <c r="H646" t="str">
        <f>VLOOKUP(A646,[2]Kreise!$A$2:$C$53,3,FALSE)</f>
        <v>K03254</v>
      </c>
      <c r="I646">
        <f>'2020_1-4-5_Download'!F80</f>
        <v>528</v>
      </c>
      <c r="J646">
        <f t="shared" si="10"/>
        <v>528</v>
      </c>
    </row>
    <row r="647" spans="1:10" hidden="1" x14ac:dyDescent="0.25">
      <c r="A647">
        <f>'2020_1-4-5_Download'!B81</f>
        <v>255</v>
      </c>
      <c r="B647">
        <f>'2020_1-4-5_Download'!D81</f>
        <v>2019</v>
      </c>
      <c r="C647" t="str">
        <f>'2020_1-4-5_Download'!C81</f>
        <v>Holzminden</v>
      </c>
      <c r="D647" s="99" t="str">
        <f>'2020_1-4-5_Download'!$E$6</f>
        <v>Zuzüge</v>
      </c>
      <c r="E647" s="99" t="str">
        <f>'2020_1-4-5_Download'!$F$8</f>
        <v>Deutsche</v>
      </c>
      <c r="G647" t="s">
        <v>11</v>
      </c>
      <c r="H647" t="str">
        <f>VLOOKUP(A647,[2]Kreise!$A$2:$C$53,3,FALSE)</f>
        <v>K03255</v>
      </c>
      <c r="I647">
        <f>'2020_1-4-5_Download'!F81</f>
        <v>173</v>
      </c>
      <c r="J647">
        <f t="shared" si="10"/>
        <v>173</v>
      </c>
    </row>
    <row r="648" spans="1:10" hidden="1" x14ac:dyDescent="0.25">
      <c r="A648">
        <f>'2020_1-4-5_Download'!B82</f>
        <v>256</v>
      </c>
      <c r="B648">
        <f>'2020_1-4-5_Download'!D82</f>
        <v>2019</v>
      </c>
      <c r="C648" t="str">
        <f>'2020_1-4-5_Download'!C82</f>
        <v>Nienburg (Weser)</v>
      </c>
      <c r="D648" s="99" t="str">
        <f>'2020_1-4-5_Download'!$E$6</f>
        <v>Zuzüge</v>
      </c>
      <c r="E648" s="99" t="str">
        <f>'2020_1-4-5_Download'!$F$8</f>
        <v>Deutsche</v>
      </c>
      <c r="G648" t="s">
        <v>11</v>
      </c>
      <c r="H648" t="str">
        <f>VLOOKUP(A648,[2]Kreise!$A$2:$C$53,3,FALSE)</f>
        <v>K03256</v>
      </c>
      <c r="I648">
        <f>'2020_1-4-5_Download'!F82</f>
        <v>279</v>
      </c>
      <c r="J648">
        <f t="shared" si="10"/>
        <v>279</v>
      </c>
    </row>
    <row r="649" spans="1:10" hidden="1" x14ac:dyDescent="0.25">
      <c r="A649">
        <f>'2020_1-4-5_Download'!B83</f>
        <v>257</v>
      </c>
      <c r="B649">
        <f>'2020_1-4-5_Download'!D83</f>
        <v>2019</v>
      </c>
      <c r="C649" t="str">
        <f>'2020_1-4-5_Download'!C83</f>
        <v>Schaumburg</v>
      </c>
      <c r="D649" s="99" t="str">
        <f>'2020_1-4-5_Download'!$E$6</f>
        <v>Zuzüge</v>
      </c>
      <c r="E649" s="99" t="str">
        <f>'2020_1-4-5_Download'!$F$8</f>
        <v>Deutsche</v>
      </c>
      <c r="G649" t="s">
        <v>11</v>
      </c>
      <c r="H649" t="str">
        <f>VLOOKUP(A649,[2]Kreise!$A$2:$C$53,3,FALSE)</f>
        <v>K03257</v>
      </c>
      <c r="I649">
        <f>'2020_1-4-5_Download'!F83</f>
        <v>355</v>
      </c>
      <c r="J649">
        <f t="shared" si="10"/>
        <v>355</v>
      </c>
    </row>
    <row r="650" spans="1:10" hidden="1" x14ac:dyDescent="0.25">
      <c r="A650">
        <f>'2020_1-4-5_Download'!B84</f>
        <v>2</v>
      </c>
      <c r="B650">
        <f>'2020_1-4-5_Download'!D84</f>
        <v>2019</v>
      </c>
      <c r="C650" t="str">
        <f>'2020_1-4-5_Download'!C84</f>
        <v>Statistische Region Hannover</v>
      </c>
      <c r="D650" s="99" t="str">
        <f>'2020_1-4-5_Download'!$E$6</f>
        <v>Zuzüge</v>
      </c>
      <c r="E650" s="99" t="str">
        <f>'2020_1-4-5_Download'!$F$8</f>
        <v>Deutsche</v>
      </c>
      <c r="G650" t="s">
        <v>11</v>
      </c>
      <c r="H650" t="str">
        <f>VLOOKUP(A650,[2]Kreise!$A$2:$C$53,3,FALSE)</f>
        <v>K032</v>
      </c>
      <c r="I650">
        <f>'2020_1-4-5_Download'!F84</f>
        <v>5644</v>
      </c>
      <c r="J650">
        <f t="shared" si="10"/>
        <v>5644</v>
      </c>
    </row>
    <row r="651" spans="1:10" hidden="1" x14ac:dyDescent="0.25">
      <c r="A651">
        <f>'2020_1-4-5_Download'!B85</f>
        <v>351</v>
      </c>
      <c r="B651">
        <f>'2020_1-4-5_Download'!D85</f>
        <v>2019</v>
      </c>
      <c r="C651" t="str">
        <f>'2020_1-4-5_Download'!C85</f>
        <v>Celle</v>
      </c>
      <c r="D651" s="99" t="str">
        <f>'2020_1-4-5_Download'!$E$6</f>
        <v>Zuzüge</v>
      </c>
      <c r="E651" s="99" t="str">
        <f>'2020_1-4-5_Download'!$F$8</f>
        <v>Deutsche</v>
      </c>
      <c r="G651" t="s">
        <v>11</v>
      </c>
      <c r="H651" t="str">
        <f>VLOOKUP(A651,[2]Kreise!$A$2:$C$53,3,FALSE)</f>
        <v>K03351</v>
      </c>
      <c r="I651">
        <f>'2020_1-4-5_Download'!F85</f>
        <v>553</v>
      </c>
      <c r="J651">
        <f t="shared" si="10"/>
        <v>553</v>
      </c>
    </row>
    <row r="652" spans="1:10" hidden="1" x14ac:dyDescent="0.25">
      <c r="A652">
        <f>'2020_1-4-5_Download'!B86</f>
        <v>352</v>
      </c>
      <c r="B652">
        <f>'2020_1-4-5_Download'!D86</f>
        <v>2019</v>
      </c>
      <c r="C652" t="str">
        <f>'2020_1-4-5_Download'!C86</f>
        <v>Cuxhaven</v>
      </c>
      <c r="D652" s="99" t="str">
        <f>'2020_1-4-5_Download'!$E$6</f>
        <v>Zuzüge</v>
      </c>
      <c r="E652" s="99" t="str">
        <f>'2020_1-4-5_Download'!$F$8</f>
        <v>Deutsche</v>
      </c>
      <c r="G652" t="s">
        <v>11</v>
      </c>
      <c r="H652" t="str">
        <f>VLOOKUP(A652,[2]Kreise!$A$2:$C$53,3,FALSE)</f>
        <v>K03352</v>
      </c>
      <c r="I652">
        <f>'2020_1-4-5_Download'!F86</f>
        <v>444</v>
      </c>
      <c r="J652">
        <f t="shared" si="10"/>
        <v>444</v>
      </c>
    </row>
    <row r="653" spans="1:10" hidden="1" x14ac:dyDescent="0.25">
      <c r="A653">
        <f>'2020_1-4-5_Download'!B87</f>
        <v>353</v>
      </c>
      <c r="B653">
        <f>'2020_1-4-5_Download'!D87</f>
        <v>2019</v>
      </c>
      <c r="C653" t="str">
        <f>'2020_1-4-5_Download'!C87</f>
        <v>Harburg</v>
      </c>
      <c r="D653" s="99" t="str">
        <f>'2020_1-4-5_Download'!$E$6</f>
        <v>Zuzüge</v>
      </c>
      <c r="E653" s="99" t="str">
        <f>'2020_1-4-5_Download'!$F$8</f>
        <v>Deutsche</v>
      </c>
      <c r="G653" t="s">
        <v>11</v>
      </c>
      <c r="H653" t="str">
        <f>VLOOKUP(A653,[2]Kreise!$A$2:$C$53,3,FALSE)</f>
        <v>K03353</v>
      </c>
      <c r="I653">
        <f>'2020_1-4-5_Download'!F87</f>
        <v>607</v>
      </c>
      <c r="J653">
        <f t="shared" si="10"/>
        <v>607</v>
      </c>
    </row>
    <row r="654" spans="1:10" hidden="1" x14ac:dyDescent="0.25">
      <c r="A654">
        <f>'2020_1-4-5_Download'!B88</f>
        <v>354</v>
      </c>
      <c r="B654">
        <f>'2020_1-4-5_Download'!D88</f>
        <v>2019</v>
      </c>
      <c r="C654" t="str">
        <f>'2020_1-4-5_Download'!C88</f>
        <v>Lüchow-Dannenberg</v>
      </c>
      <c r="D654" s="99" t="str">
        <f>'2020_1-4-5_Download'!$E$6</f>
        <v>Zuzüge</v>
      </c>
      <c r="E654" s="99" t="str">
        <f>'2020_1-4-5_Download'!$F$8</f>
        <v>Deutsche</v>
      </c>
      <c r="G654" t="s">
        <v>11</v>
      </c>
      <c r="H654" t="str">
        <f>VLOOKUP(A654,[2]Kreise!$A$2:$C$53,3,FALSE)</f>
        <v>K03354</v>
      </c>
      <c r="I654">
        <f>'2020_1-4-5_Download'!F88</f>
        <v>149</v>
      </c>
      <c r="J654">
        <f t="shared" si="10"/>
        <v>149</v>
      </c>
    </row>
    <row r="655" spans="1:10" hidden="1" x14ac:dyDescent="0.25">
      <c r="A655">
        <f>'2020_1-4-5_Download'!B89</f>
        <v>355</v>
      </c>
      <c r="B655">
        <f>'2020_1-4-5_Download'!D89</f>
        <v>2019</v>
      </c>
      <c r="C655" t="str">
        <f>'2020_1-4-5_Download'!C89</f>
        <v>Lüneburg</v>
      </c>
      <c r="D655" s="99" t="str">
        <f>'2020_1-4-5_Download'!$E$6</f>
        <v>Zuzüge</v>
      </c>
      <c r="E655" s="99" t="str">
        <f>'2020_1-4-5_Download'!$F$8</f>
        <v>Deutsche</v>
      </c>
      <c r="G655" t="s">
        <v>11</v>
      </c>
      <c r="H655" t="str">
        <f>VLOOKUP(A655,[2]Kreise!$A$2:$C$53,3,FALSE)</f>
        <v>K03355</v>
      </c>
      <c r="I655">
        <f>'2020_1-4-5_Download'!F89</f>
        <v>598</v>
      </c>
      <c r="J655">
        <f t="shared" si="10"/>
        <v>598</v>
      </c>
    </row>
    <row r="656" spans="1:10" hidden="1" x14ac:dyDescent="0.25">
      <c r="A656">
        <f>'2020_1-4-5_Download'!B90</f>
        <v>356</v>
      </c>
      <c r="B656">
        <f>'2020_1-4-5_Download'!D90</f>
        <v>2019</v>
      </c>
      <c r="C656" t="str">
        <f>'2020_1-4-5_Download'!C90</f>
        <v>Osterholz</v>
      </c>
      <c r="D656" s="99" t="str">
        <f>'2020_1-4-5_Download'!$E$6</f>
        <v>Zuzüge</v>
      </c>
      <c r="E656" s="99" t="str">
        <f>'2020_1-4-5_Download'!$F$8</f>
        <v>Deutsche</v>
      </c>
      <c r="G656" t="s">
        <v>11</v>
      </c>
      <c r="H656" t="str">
        <f>VLOOKUP(A656,[2]Kreise!$A$2:$C$53,3,FALSE)</f>
        <v>K03356</v>
      </c>
      <c r="I656">
        <f>'2020_1-4-5_Download'!F90</f>
        <v>216</v>
      </c>
      <c r="J656">
        <f t="shared" si="10"/>
        <v>216</v>
      </c>
    </row>
    <row r="657" spans="1:10" hidden="1" x14ac:dyDescent="0.25">
      <c r="A657">
        <f>'2020_1-4-5_Download'!B91</f>
        <v>357</v>
      </c>
      <c r="B657">
        <f>'2020_1-4-5_Download'!D91</f>
        <v>2019</v>
      </c>
      <c r="C657" t="str">
        <f>'2020_1-4-5_Download'!C91</f>
        <v>Rotenburg (Wümme)</v>
      </c>
      <c r="D657" s="99" t="str">
        <f>'2020_1-4-5_Download'!$E$6</f>
        <v>Zuzüge</v>
      </c>
      <c r="E657" s="99" t="str">
        <f>'2020_1-4-5_Download'!$F$8</f>
        <v>Deutsche</v>
      </c>
      <c r="G657" t="s">
        <v>11</v>
      </c>
      <c r="H657" t="str">
        <f>VLOOKUP(A657,[2]Kreise!$A$2:$C$53,3,FALSE)</f>
        <v>K03357</v>
      </c>
      <c r="I657">
        <f>'2020_1-4-5_Download'!F91</f>
        <v>300</v>
      </c>
      <c r="J657">
        <f t="shared" si="10"/>
        <v>300</v>
      </c>
    </row>
    <row r="658" spans="1:10" hidden="1" x14ac:dyDescent="0.25">
      <c r="A658">
        <f>'2020_1-4-5_Download'!B92</f>
        <v>358</v>
      </c>
      <c r="B658">
        <f>'2020_1-4-5_Download'!D92</f>
        <v>2019</v>
      </c>
      <c r="C658" t="str">
        <f>'2020_1-4-5_Download'!C92</f>
        <v>Heidekreis</v>
      </c>
      <c r="D658" s="99" t="str">
        <f>'2020_1-4-5_Download'!$E$6</f>
        <v>Zuzüge</v>
      </c>
      <c r="E658" s="99" t="str">
        <f>'2020_1-4-5_Download'!$F$8</f>
        <v>Deutsche</v>
      </c>
      <c r="G658" t="s">
        <v>11</v>
      </c>
      <c r="H658" t="str">
        <f>VLOOKUP(A658,[2]Kreise!$A$2:$C$53,3,FALSE)</f>
        <v>K03358</v>
      </c>
      <c r="I658">
        <f>'2020_1-4-5_Download'!F92</f>
        <v>317</v>
      </c>
      <c r="J658">
        <f t="shared" si="10"/>
        <v>317</v>
      </c>
    </row>
    <row r="659" spans="1:10" hidden="1" x14ac:dyDescent="0.25">
      <c r="A659">
        <f>'2020_1-4-5_Download'!B93</f>
        <v>359</v>
      </c>
      <c r="B659">
        <f>'2020_1-4-5_Download'!D93</f>
        <v>2019</v>
      </c>
      <c r="C659" t="str">
        <f>'2020_1-4-5_Download'!C93</f>
        <v>Stade</v>
      </c>
      <c r="D659" s="99" t="str">
        <f>'2020_1-4-5_Download'!$E$6</f>
        <v>Zuzüge</v>
      </c>
      <c r="E659" s="99" t="str">
        <f>'2020_1-4-5_Download'!$F$8</f>
        <v>Deutsche</v>
      </c>
      <c r="G659" t="s">
        <v>11</v>
      </c>
      <c r="H659" t="str">
        <f>VLOOKUP(A659,[2]Kreise!$A$2:$C$53,3,FALSE)</f>
        <v>K03359</v>
      </c>
      <c r="I659">
        <f>'2020_1-4-5_Download'!F93</f>
        <v>514</v>
      </c>
      <c r="J659">
        <f t="shared" si="10"/>
        <v>514</v>
      </c>
    </row>
    <row r="660" spans="1:10" hidden="1" x14ac:dyDescent="0.25">
      <c r="A660">
        <f>'2020_1-4-5_Download'!B94</f>
        <v>360</v>
      </c>
      <c r="B660">
        <f>'2020_1-4-5_Download'!D94</f>
        <v>2019</v>
      </c>
      <c r="C660" t="str">
        <f>'2020_1-4-5_Download'!C94</f>
        <v>Uelzen</v>
      </c>
      <c r="D660" s="99" t="str">
        <f>'2020_1-4-5_Download'!$E$6</f>
        <v>Zuzüge</v>
      </c>
      <c r="E660" s="99" t="str">
        <f>'2020_1-4-5_Download'!$F$8</f>
        <v>Deutsche</v>
      </c>
      <c r="G660" t="s">
        <v>11</v>
      </c>
      <c r="H660" t="str">
        <f>VLOOKUP(A660,[2]Kreise!$A$2:$C$53,3,FALSE)</f>
        <v>K03360</v>
      </c>
      <c r="I660">
        <f>'2020_1-4-5_Download'!F94</f>
        <v>261</v>
      </c>
      <c r="J660">
        <f t="shared" si="10"/>
        <v>261</v>
      </c>
    </row>
    <row r="661" spans="1:10" hidden="1" x14ac:dyDescent="0.25">
      <c r="A661">
        <f>'2020_1-4-5_Download'!B95</f>
        <v>361</v>
      </c>
      <c r="B661">
        <f>'2020_1-4-5_Download'!D95</f>
        <v>2019</v>
      </c>
      <c r="C661" t="str">
        <f>'2020_1-4-5_Download'!C95</f>
        <v>Verden</v>
      </c>
      <c r="D661" s="99" t="str">
        <f>'2020_1-4-5_Download'!$E$6</f>
        <v>Zuzüge</v>
      </c>
      <c r="E661" s="99" t="str">
        <f>'2020_1-4-5_Download'!$F$8</f>
        <v>Deutsche</v>
      </c>
      <c r="G661" t="s">
        <v>11</v>
      </c>
      <c r="H661" t="str">
        <f>VLOOKUP(A661,[2]Kreise!$A$2:$C$53,3,FALSE)</f>
        <v>K03361</v>
      </c>
      <c r="I661">
        <f>'2020_1-4-5_Download'!F95</f>
        <v>300</v>
      </c>
      <c r="J661">
        <f t="shared" si="10"/>
        <v>300</v>
      </c>
    </row>
    <row r="662" spans="1:10" hidden="1" x14ac:dyDescent="0.25">
      <c r="A662">
        <f>'2020_1-4-5_Download'!B96</f>
        <v>3</v>
      </c>
      <c r="B662">
        <f>'2020_1-4-5_Download'!D96</f>
        <v>2019</v>
      </c>
      <c r="C662" t="str">
        <f>'2020_1-4-5_Download'!C96</f>
        <v>Statistische Region Lüneburg</v>
      </c>
      <c r="D662" s="99" t="str">
        <f>'2020_1-4-5_Download'!$E$6</f>
        <v>Zuzüge</v>
      </c>
      <c r="E662" s="99" t="str">
        <f>'2020_1-4-5_Download'!$F$8</f>
        <v>Deutsche</v>
      </c>
      <c r="G662" t="s">
        <v>11</v>
      </c>
      <c r="H662" t="str">
        <f>VLOOKUP(A662,[2]Kreise!$A$2:$C$53,3,FALSE)</f>
        <v>K033</v>
      </c>
      <c r="I662">
        <f>'2020_1-4-5_Download'!F96</f>
        <v>4259</v>
      </c>
      <c r="J662">
        <f t="shared" si="10"/>
        <v>4259</v>
      </c>
    </row>
    <row r="663" spans="1:10" hidden="1" x14ac:dyDescent="0.25">
      <c r="A663">
        <f>'2020_1-4-5_Download'!B97</f>
        <v>401</v>
      </c>
      <c r="B663">
        <f>'2020_1-4-5_Download'!D97</f>
        <v>2019</v>
      </c>
      <c r="C663" t="str">
        <f>'2020_1-4-5_Download'!C97</f>
        <v>Delmenhorst  Stadt</v>
      </c>
      <c r="D663" s="99" t="str">
        <f>'2020_1-4-5_Download'!$E$6</f>
        <v>Zuzüge</v>
      </c>
      <c r="E663" s="99" t="str">
        <f>'2020_1-4-5_Download'!$F$8</f>
        <v>Deutsche</v>
      </c>
      <c r="G663" t="s">
        <v>11</v>
      </c>
      <c r="H663" t="str">
        <f>VLOOKUP(A663,[2]Kreise!$A$2:$C$53,3,FALSE)</f>
        <v>K03401</v>
      </c>
      <c r="I663">
        <f>'2020_1-4-5_Download'!F97</f>
        <v>285</v>
      </c>
      <c r="J663">
        <f t="shared" si="10"/>
        <v>285</v>
      </c>
    </row>
    <row r="664" spans="1:10" hidden="1" x14ac:dyDescent="0.25">
      <c r="A664">
        <f>'2020_1-4-5_Download'!B98</f>
        <v>402</v>
      </c>
      <c r="B664">
        <f>'2020_1-4-5_Download'!D98</f>
        <v>2019</v>
      </c>
      <c r="C664" t="str">
        <f>'2020_1-4-5_Download'!C98</f>
        <v>Emden  Stadt</v>
      </c>
      <c r="D664" s="99" t="str">
        <f>'2020_1-4-5_Download'!$E$6</f>
        <v>Zuzüge</v>
      </c>
      <c r="E664" s="99" t="str">
        <f>'2020_1-4-5_Download'!$F$8</f>
        <v>Deutsche</v>
      </c>
      <c r="G664" t="s">
        <v>11</v>
      </c>
      <c r="H664" t="str">
        <f>VLOOKUP(A664,[2]Kreise!$A$2:$C$53,3,FALSE)</f>
        <v>K03402</v>
      </c>
      <c r="I664">
        <f>'2020_1-4-5_Download'!F98</f>
        <v>137</v>
      </c>
      <c r="J664">
        <f t="shared" si="10"/>
        <v>137</v>
      </c>
    </row>
    <row r="665" spans="1:10" hidden="1" x14ac:dyDescent="0.25">
      <c r="A665">
        <f>'2020_1-4-5_Download'!B99</f>
        <v>403</v>
      </c>
      <c r="B665">
        <f>'2020_1-4-5_Download'!D99</f>
        <v>2019</v>
      </c>
      <c r="C665" t="str">
        <f>'2020_1-4-5_Download'!C99</f>
        <v>Oldenburg(Oldb)  Stadt</v>
      </c>
      <c r="D665" s="99" t="str">
        <f>'2020_1-4-5_Download'!$E$6</f>
        <v>Zuzüge</v>
      </c>
      <c r="E665" s="99" t="str">
        <f>'2020_1-4-5_Download'!$F$8</f>
        <v>Deutsche</v>
      </c>
      <c r="G665" t="s">
        <v>11</v>
      </c>
      <c r="H665" t="str">
        <f>VLOOKUP(A665,[2]Kreise!$A$2:$C$53,3,FALSE)</f>
        <v>K03403</v>
      </c>
      <c r="I665">
        <f>'2020_1-4-5_Download'!F99</f>
        <v>555</v>
      </c>
      <c r="J665">
        <f t="shared" si="10"/>
        <v>555</v>
      </c>
    </row>
    <row r="666" spans="1:10" hidden="1" x14ac:dyDescent="0.25">
      <c r="A666">
        <f>'2020_1-4-5_Download'!B100</f>
        <v>404</v>
      </c>
      <c r="B666">
        <f>'2020_1-4-5_Download'!D100</f>
        <v>2019</v>
      </c>
      <c r="C666" t="str">
        <f>'2020_1-4-5_Download'!C100</f>
        <v>Osnabrück  Stadt</v>
      </c>
      <c r="D666" s="99" t="str">
        <f>'2020_1-4-5_Download'!$E$6</f>
        <v>Zuzüge</v>
      </c>
      <c r="E666" s="99" t="str">
        <f>'2020_1-4-5_Download'!$F$8</f>
        <v>Deutsche</v>
      </c>
      <c r="G666" t="s">
        <v>11</v>
      </c>
      <c r="H666" t="str">
        <f>VLOOKUP(A666,[2]Kreise!$A$2:$C$53,3,FALSE)</f>
        <v>K03404</v>
      </c>
      <c r="I666">
        <f>'2020_1-4-5_Download'!F100</f>
        <v>412</v>
      </c>
      <c r="J666">
        <f t="shared" si="10"/>
        <v>412</v>
      </c>
    </row>
    <row r="667" spans="1:10" hidden="1" x14ac:dyDescent="0.25">
      <c r="A667">
        <f>'2020_1-4-5_Download'!B101</f>
        <v>405</v>
      </c>
      <c r="B667">
        <f>'2020_1-4-5_Download'!D101</f>
        <v>2019</v>
      </c>
      <c r="C667" t="str">
        <f>'2020_1-4-5_Download'!C101</f>
        <v>Wilhelmshaven  Stadt</v>
      </c>
      <c r="D667" s="99" t="str">
        <f>'2020_1-4-5_Download'!$E$6</f>
        <v>Zuzüge</v>
      </c>
      <c r="E667" s="99" t="str">
        <f>'2020_1-4-5_Download'!$F$8</f>
        <v>Deutsche</v>
      </c>
      <c r="G667" t="s">
        <v>11</v>
      </c>
      <c r="H667" t="str">
        <f>VLOOKUP(A667,[2]Kreise!$A$2:$C$53,3,FALSE)</f>
        <v>K03405</v>
      </c>
      <c r="I667">
        <f>'2020_1-4-5_Download'!F101</f>
        <v>338</v>
      </c>
      <c r="J667">
        <f t="shared" si="10"/>
        <v>338</v>
      </c>
    </row>
    <row r="668" spans="1:10" hidden="1" x14ac:dyDescent="0.25">
      <c r="A668">
        <f>'2020_1-4-5_Download'!B102</f>
        <v>451</v>
      </c>
      <c r="B668">
        <f>'2020_1-4-5_Download'!D102</f>
        <v>2019</v>
      </c>
      <c r="C668" t="str">
        <f>'2020_1-4-5_Download'!C102</f>
        <v>Ammerland</v>
      </c>
      <c r="D668" s="99" t="str">
        <f>'2020_1-4-5_Download'!$E$6</f>
        <v>Zuzüge</v>
      </c>
      <c r="E668" s="99" t="str">
        <f>'2020_1-4-5_Download'!$F$8</f>
        <v>Deutsche</v>
      </c>
      <c r="G668" t="s">
        <v>11</v>
      </c>
      <c r="H668" t="str">
        <f>VLOOKUP(A668,[2]Kreise!$A$2:$C$53,3,FALSE)</f>
        <v>K03451</v>
      </c>
      <c r="I668">
        <f>'2020_1-4-5_Download'!F102</f>
        <v>203</v>
      </c>
      <c r="J668">
        <f t="shared" si="10"/>
        <v>203</v>
      </c>
    </row>
    <row r="669" spans="1:10" hidden="1" x14ac:dyDescent="0.25">
      <c r="A669">
        <f>'2020_1-4-5_Download'!B103</f>
        <v>452</v>
      </c>
      <c r="B669">
        <f>'2020_1-4-5_Download'!D103</f>
        <v>2019</v>
      </c>
      <c r="C669" t="str">
        <f>'2020_1-4-5_Download'!C103</f>
        <v>Aurich</v>
      </c>
      <c r="D669" s="99" t="str">
        <f>'2020_1-4-5_Download'!$E$6</f>
        <v>Zuzüge</v>
      </c>
      <c r="E669" s="99" t="str">
        <f>'2020_1-4-5_Download'!$F$8</f>
        <v>Deutsche</v>
      </c>
      <c r="G669" t="s">
        <v>11</v>
      </c>
      <c r="H669" t="str">
        <f>VLOOKUP(A669,[2]Kreise!$A$2:$C$53,3,FALSE)</f>
        <v>K03452</v>
      </c>
      <c r="I669">
        <f>'2020_1-4-5_Download'!F103</f>
        <v>338</v>
      </c>
      <c r="J669">
        <f t="shared" si="10"/>
        <v>338</v>
      </c>
    </row>
    <row r="670" spans="1:10" hidden="1" x14ac:dyDescent="0.25">
      <c r="A670">
        <f>'2020_1-4-5_Download'!B104</f>
        <v>453</v>
      </c>
      <c r="B670">
        <f>'2020_1-4-5_Download'!D104</f>
        <v>2019</v>
      </c>
      <c r="C670" t="str">
        <f>'2020_1-4-5_Download'!C104</f>
        <v>Cloppenburg</v>
      </c>
      <c r="D670" s="99" t="str">
        <f>'2020_1-4-5_Download'!$E$6</f>
        <v>Zuzüge</v>
      </c>
      <c r="E670" s="99" t="str">
        <f>'2020_1-4-5_Download'!$F$8</f>
        <v>Deutsche</v>
      </c>
      <c r="G670" t="s">
        <v>11</v>
      </c>
      <c r="H670" t="str">
        <f>VLOOKUP(A670,[2]Kreise!$A$2:$C$53,3,FALSE)</f>
        <v>K03453</v>
      </c>
      <c r="I670">
        <f>'2020_1-4-5_Download'!F104</f>
        <v>241</v>
      </c>
      <c r="J670">
        <f t="shared" si="10"/>
        <v>241</v>
      </c>
    </row>
    <row r="671" spans="1:10" hidden="1" x14ac:dyDescent="0.25">
      <c r="A671">
        <f>'2020_1-4-5_Download'!B105</f>
        <v>454</v>
      </c>
      <c r="B671">
        <f>'2020_1-4-5_Download'!D105</f>
        <v>2019</v>
      </c>
      <c r="C671" t="str">
        <f>'2020_1-4-5_Download'!C105</f>
        <v>Emsland</v>
      </c>
      <c r="D671" s="99" t="str">
        <f>'2020_1-4-5_Download'!$E$6</f>
        <v>Zuzüge</v>
      </c>
      <c r="E671" s="99" t="str">
        <f>'2020_1-4-5_Download'!$F$8</f>
        <v>Deutsche</v>
      </c>
      <c r="G671" t="s">
        <v>11</v>
      </c>
      <c r="H671" t="str">
        <f>VLOOKUP(A671,[2]Kreise!$A$2:$C$53,3,FALSE)</f>
        <v>K03454</v>
      </c>
      <c r="I671">
        <f>'2020_1-4-5_Download'!F105</f>
        <v>540</v>
      </c>
      <c r="J671">
        <f t="shared" si="10"/>
        <v>540</v>
      </c>
    </row>
    <row r="672" spans="1:10" hidden="1" x14ac:dyDescent="0.25">
      <c r="A672">
        <f>'2020_1-4-5_Download'!B106</f>
        <v>455</v>
      </c>
      <c r="B672">
        <f>'2020_1-4-5_Download'!D106</f>
        <v>2019</v>
      </c>
      <c r="C672" t="str">
        <f>'2020_1-4-5_Download'!C106</f>
        <v>Friesland</v>
      </c>
      <c r="D672" s="99" t="str">
        <f>'2020_1-4-5_Download'!$E$6</f>
        <v>Zuzüge</v>
      </c>
      <c r="E672" s="99" t="str">
        <f>'2020_1-4-5_Download'!$F$8</f>
        <v>Deutsche</v>
      </c>
      <c r="G672" t="s">
        <v>11</v>
      </c>
      <c r="H672" t="str">
        <f>VLOOKUP(A672,[2]Kreise!$A$2:$C$53,3,FALSE)</f>
        <v>K03455</v>
      </c>
      <c r="I672">
        <f>'2020_1-4-5_Download'!F106</f>
        <v>231</v>
      </c>
      <c r="J672">
        <f t="shared" si="10"/>
        <v>231</v>
      </c>
    </row>
    <row r="673" spans="1:10" hidden="1" x14ac:dyDescent="0.25">
      <c r="A673">
        <f>'2020_1-4-5_Download'!B107</f>
        <v>456</v>
      </c>
      <c r="B673">
        <f>'2020_1-4-5_Download'!D107</f>
        <v>2019</v>
      </c>
      <c r="C673" t="str">
        <f>'2020_1-4-5_Download'!C107</f>
        <v>Grafschaft Bentheim</v>
      </c>
      <c r="D673" s="99" t="str">
        <f>'2020_1-4-5_Download'!$E$6</f>
        <v>Zuzüge</v>
      </c>
      <c r="E673" s="99" t="str">
        <f>'2020_1-4-5_Download'!$F$8</f>
        <v>Deutsche</v>
      </c>
      <c r="G673" t="s">
        <v>11</v>
      </c>
      <c r="H673" t="str">
        <f>VLOOKUP(A673,[2]Kreise!$A$2:$C$53,3,FALSE)</f>
        <v>K03456</v>
      </c>
      <c r="I673">
        <f>'2020_1-4-5_Download'!F107</f>
        <v>192</v>
      </c>
      <c r="J673">
        <f t="shared" si="10"/>
        <v>192</v>
      </c>
    </row>
    <row r="674" spans="1:10" hidden="1" x14ac:dyDescent="0.25">
      <c r="A674">
        <f>'2020_1-4-5_Download'!B108</f>
        <v>457</v>
      </c>
      <c r="B674">
        <f>'2020_1-4-5_Download'!D108</f>
        <v>2019</v>
      </c>
      <c r="C674" t="str">
        <f>'2020_1-4-5_Download'!C108</f>
        <v>Leer</v>
      </c>
      <c r="D674" s="99" t="str">
        <f>'2020_1-4-5_Download'!$E$6</f>
        <v>Zuzüge</v>
      </c>
      <c r="E674" s="99" t="str">
        <f>'2020_1-4-5_Download'!$F$8</f>
        <v>Deutsche</v>
      </c>
      <c r="G674" t="s">
        <v>11</v>
      </c>
      <c r="H674" t="str">
        <f>VLOOKUP(A674,[2]Kreise!$A$2:$C$53,3,FALSE)</f>
        <v>K03457</v>
      </c>
      <c r="I674">
        <f>'2020_1-4-5_Download'!F108</f>
        <v>331</v>
      </c>
      <c r="J674">
        <f t="shared" si="10"/>
        <v>331</v>
      </c>
    </row>
    <row r="675" spans="1:10" hidden="1" x14ac:dyDescent="0.25">
      <c r="A675">
        <f>'2020_1-4-5_Download'!B109</f>
        <v>458</v>
      </c>
      <c r="B675">
        <f>'2020_1-4-5_Download'!D109</f>
        <v>2019</v>
      </c>
      <c r="C675" t="str">
        <f>'2020_1-4-5_Download'!C109</f>
        <v>Oldenburg</v>
      </c>
      <c r="D675" s="99" t="str">
        <f>'2020_1-4-5_Download'!$E$6</f>
        <v>Zuzüge</v>
      </c>
      <c r="E675" s="99" t="str">
        <f>'2020_1-4-5_Download'!$F$8</f>
        <v>Deutsche</v>
      </c>
      <c r="G675" t="s">
        <v>11</v>
      </c>
      <c r="H675" t="str">
        <f>VLOOKUP(A675,[2]Kreise!$A$2:$C$53,3,FALSE)</f>
        <v>K03458</v>
      </c>
      <c r="I675">
        <f>'2020_1-4-5_Download'!F109</f>
        <v>235</v>
      </c>
      <c r="J675">
        <f t="shared" si="10"/>
        <v>235</v>
      </c>
    </row>
    <row r="676" spans="1:10" hidden="1" x14ac:dyDescent="0.25">
      <c r="A676">
        <f>'2020_1-4-5_Download'!B110</f>
        <v>459</v>
      </c>
      <c r="B676">
        <f>'2020_1-4-5_Download'!D110</f>
        <v>2019</v>
      </c>
      <c r="C676" t="str">
        <f>'2020_1-4-5_Download'!C110</f>
        <v>Osnabrück</v>
      </c>
      <c r="D676" s="99" t="str">
        <f>'2020_1-4-5_Download'!$E$6</f>
        <v>Zuzüge</v>
      </c>
      <c r="E676" s="99" t="str">
        <f>'2020_1-4-5_Download'!$F$8</f>
        <v>Deutsche</v>
      </c>
      <c r="G676" t="s">
        <v>11</v>
      </c>
      <c r="H676" t="str">
        <f>VLOOKUP(A676,[2]Kreise!$A$2:$C$53,3,FALSE)</f>
        <v>K03459</v>
      </c>
      <c r="I676">
        <f>'2020_1-4-5_Download'!F110</f>
        <v>540</v>
      </c>
      <c r="J676">
        <f t="shared" si="10"/>
        <v>540</v>
      </c>
    </row>
    <row r="677" spans="1:10" hidden="1" x14ac:dyDescent="0.25">
      <c r="A677">
        <f>'2020_1-4-5_Download'!B111</f>
        <v>460</v>
      </c>
      <c r="B677">
        <f>'2020_1-4-5_Download'!D111</f>
        <v>2019</v>
      </c>
      <c r="C677" t="str">
        <f>'2020_1-4-5_Download'!C111</f>
        <v>Vechta</v>
      </c>
      <c r="D677" s="99" t="str">
        <f>'2020_1-4-5_Download'!$E$6</f>
        <v>Zuzüge</v>
      </c>
      <c r="E677" s="99" t="str">
        <f>'2020_1-4-5_Download'!$F$8</f>
        <v>Deutsche</v>
      </c>
      <c r="G677" t="s">
        <v>11</v>
      </c>
      <c r="H677" t="str">
        <f>VLOOKUP(A677,[2]Kreise!$A$2:$C$53,3,FALSE)</f>
        <v>K03460</v>
      </c>
      <c r="I677">
        <f>'2020_1-4-5_Download'!F111</f>
        <v>322</v>
      </c>
      <c r="J677">
        <f t="shared" si="10"/>
        <v>322</v>
      </c>
    </row>
    <row r="678" spans="1:10" hidden="1" x14ac:dyDescent="0.25">
      <c r="A678">
        <f>'2020_1-4-5_Download'!B112</f>
        <v>461</v>
      </c>
      <c r="B678">
        <f>'2020_1-4-5_Download'!D112</f>
        <v>2019</v>
      </c>
      <c r="C678" t="str">
        <f>'2020_1-4-5_Download'!C112</f>
        <v>Wesermarsch</v>
      </c>
      <c r="D678" s="99" t="str">
        <f>'2020_1-4-5_Download'!$E$6</f>
        <v>Zuzüge</v>
      </c>
      <c r="E678" s="99" t="str">
        <f>'2020_1-4-5_Download'!$F$8</f>
        <v>Deutsche</v>
      </c>
      <c r="G678" t="s">
        <v>11</v>
      </c>
      <c r="H678" t="str">
        <f>VLOOKUP(A678,[2]Kreise!$A$2:$C$53,3,FALSE)</f>
        <v>K03461</v>
      </c>
      <c r="I678">
        <f>'2020_1-4-5_Download'!F112</f>
        <v>231</v>
      </c>
      <c r="J678">
        <f t="shared" si="10"/>
        <v>231</v>
      </c>
    </row>
    <row r="679" spans="1:10" hidden="1" x14ac:dyDescent="0.25">
      <c r="A679">
        <f>'2020_1-4-5_Download'!B113</f>
        <v>462</v>
      </c>
      <c r="B679">
        <f>'2020_1-4-5_Download'!D113</f>
        <v>2019</v>
      </c>
      <c r="C679" t="str">
        <f>'2020_1-4-5_Download'!C113</f>
        <v>Wittmund</v>
      </c>
      <c r="D679" s="99" t="str">
        <f>'2020_1-4-5_Download'!$E$6</f>
        <v>Zuzüge</v>
      </c>
      <c r="E679" s="99" t="str">
        <f>'2020_1-4-5_Download'!$F$8</f>
        <v>Deutsche</v>
      </c>
      <c r="G679" t="s">
        <v>11</v>
      </c>
      <c r="H679" t="str">
        <f>VLOOKUP(A679,[2]Kreise!$A$2:$C$53,3,FALSE)</f>
        <v>K03462</v>
      </c>
      <c r="I679">
        <f>'2020_1-4-5_Download'!F113</f>
        <v>131</v>
      </c>
      <c r="J679">
        <f t="shared" si="10"/>
        <v>131</v>
      </c>
    </row>
    <row r="680" spans="1:10" hidden="1" x14ac:dyDescent="0.25">
      <c r="A680">
        <f>'2020_1-4-5_Download'!B114</f>
        <v>4</v>
      </c>
      <c r="B680">
        <f>'2020_1-4-5_Download'!D114</f>
        <v>2019</v>
      </c>
      <c r="C680" t="str">
        <f>'2020_1-4-5_Download'!C114</f>
        <v>Statistische Region Weser-Ems</v>
      </c>
      <c r="D680" s="99" t="str">
        <f>'2020_1-4-5_Download'!$E$6</f>
        <v>Zuzüge</v>
      </c>
      <c r="E680" s="99" t="str">
        <f>'2020_1-4-5_Download'!$F$8</f>
        <v>Deutsche</v>
      </c>
      <c r="G680" t="s">
        <v>11</v>
      </c>
      <c r="H680" t="str">
        <f>VLOOKUP(A680,[2]Kreise!$A$2:$C$53,3,FALSE)</f>
        <v>K034</v>
      </c>
      <c r="I680">
        <f>'2020_1-4-5_Download'!F114</f>
        <v>5262</v>
      </c>
      <c r="J680">
        <f t="shared" si="10"/>
        <v>5262</v>
      </c>
    </row>
    <row r="681" spans="1:10" hidden="1" x14ac:dyDescent="0.25">
      <c r="A681">
        <f>'2020_1-4-5_Download'!B115</f>
        <v>0</v>
      </c>
      <c r="B681">
        <f>'2020_1-4-5_Download'!D115</f>
        <v>2019</v>
      </c>
      <c r="C681" t="str">
        <f>'2020_1-4-5_Download'!C115</f>
        <v>Niedersachsen</v>
      </c>
      <c r="D681" s="99" t="str">
        <f>'2020_1-4-5_Download'!$E$6</f>
        <v>Zuzüge</v>
      </c>
      <c r="E681" s="99" t="str">
        <f>'2020_1-4-5_Download'!$F$8</f>
        <v>Deutsche</v>
      </c>
      <c r="G681" t="s">
        <v>11</v>
      </c>
      <c r="H681" t="str">
        <f>VLOOKUP(A681,[2]Kreise!$A$2:$C$53,3,FALSE)</f>
        <v>K030</v>
      </c>
      <c r="I681">
        <f>'2020_1-4-5_Download'!F115</f>
        <v>24510</v>
      </c>
      <c r="J681">
        <f t="shared" si="10"/>
        <v>24510</v>
      </c>
    </row>
    <row r="682" spans="1:10" hidden="1" x14ac:dyDescent="0.25">
      <c r="A682">
        <f>'2020_1-4-5_Download'!B116</f>
        <v>101</v>
      </c>
      <c r="B682">
        <f>'2020_1-4-5_Download'!D116</f>
        <v>2018</v>
      </c>
      <c r="C682" t="str">
        <f>'2020_1-4-5_Download'!C116</f>
        <v>Braunschweig  Stadt</v>
      </c>
      <c r="D682" s="99" t="str">
        <f>'2020_1-4-5_Download'!$E$6</f>
        <v>Zuzüge</v>
      </c>
      <c r="E682" s="99" t="str">
        <f>'2020_1-4-5_Download'!$F$8</f>
        <v>Deutsche</v>
      </c>
      <c r="G682" t="s">
        <v>11</v>
      </c>
      <c r="H682" t="str">
        <f>VLOOKUP(A682,[2]Kreise!$A$2:$C$53,3,FALSE)</f>
        <v>K03101</v>
      </c>
      <c r="I682">
        <f>'2020_1-4-5_Download'!F116</f>
        <v>657</v>
      </c>
      <c r="J682">
        <f t="shared" si="10"/>
        <v>657</v>
      </c>
    </row>
    <row r="683" spans="1:10" hidden="1" x14ac:dyDescent="0.25">
      <c r="A683">
        <f>'2020_1-4-5_Download'!B117</f>
        <v>102</v>
      </c>
      <c r="B683">
        <f>'2020_1-4-5_Download'!D117</f>
        <v>2018</v>
      </c>
      <c r="C683" t="str">
        <f>'2020_1-4-5_Download'!C117</f>
        <v>Salzgitter  Stadt</v>
      </c>
      <c r="D683" s="99" t="str">
        <f>'2020_1-4-5_Download'!$E$6</f>
        <v>Zuzüge</v>
      </c>
      <c r="E683" s="99" t="str">
        <f>'2020_1-4-5_Download'!$F$8</f>
        <v>Deutsche</v>
      </c>
      <c r="G683" t="s">
        <v>11</v>
      </c>
      <c r="H683" t="str">
        <f>VLOOKUP(A683,[2]Kreise!$A$2:$C$53,3,FALSE)</f>
        <v>K03102</v>
      </c>
      <c r="I683">
        <f>'2020_1-4-5_Download'!F117</f>
        <v>306</v>
      </c>
      <c r="J683">
        <f t="shared" si="10"/>
        <v>306</v>
      </c>
    </row>
    <row r="684" spans="1:10" hidden="1" x14ac:dyDescent="0.25">
      <c r="A684">
        <f>'2020_1-4-5_Download'!B118</f>
        <v>103</v>
      </c>
      <c r="B684">
        <f>'2020_1-4-5_Download'!D118</f>
        <v>2018</v>
      </c>
      <c r="C684" t="str">
        <f>'2020_1-4-5_Download'!C118</f>
        <v>Wolfsburg  Stadt</v>
      </c>
      <c r="D684" s="99" t="str">
        <f>'2020_1-4-5_Download'!$E$6</f>
        <v>Zuzüge</v>
      </c>
      <c r="E684" s="99" t="str">
        <f>'2020_1-4-5_Download'!$F$8</f>
        <v>Deutsche</v>
      </c>
      <c r="G684" t="s">
        <v>11</v>
      </c>
      <c r="H684" t="str">
        <f>VLOOKUP(A684,[2]Kreise!$A$2:$C$53,3,FALSE)</f>
        <v>K03103</v>
      </c>
      <c r="I684">
        <f>'2020_1-4-5_Download'!F118</f>
        <v>245</v>
      </c>
      <c r="J684">
        <f t="shared" si="10"/>
        <v>245</v>
      </c>
    </row>
    <row r="685" spans="1:10" hidden="1" x14ac:dyDescent="0.25">
      <c r="A685">
        <f>'2020_1-4-5_Download'!B119</f>
        <v>151</v>
      </c>
      <c r="B685">
        <f>'2020_1-4-5_Download'!D119</f>
        <v>2018</v>
      </c>
      <c r="C685" t="str">
        <f>'2020_1-4-5_Download'!C119</f>
        <v>Gifhorn</v>
      </c>
      <c r="D685" s="99" t="str">
        <f>'2020_1-4-5_Download'!$E$6</f>
        <v>Zuzüge</v>
      </c>
      <c r="E685" s="99" t="str">
        <f>'2020_1-4-5_Download'!$F$8</f>
        <v>Deutsche</v>
      </c>
      <c r="G685" t="s">
        <v>11</v>
      </c>
      <c r="H685" t="str">
        <f>VLOOKUP(A685,[2]Kreise!$A$2:$C$53,3,FALSE)</f>
        <v>K03151</v>
      </c>
      <c r="I685">
        <f>'2020_1-4-5_Download'!F119</f>
        <v>304</v>
      </c>
      <c r="J685">
        <f t="shared" si="10"/>
        <v>304</v>
      </c>
    </row>
    <row r="686" spans="1:10" hidden="1" x14ac:dyDescent="0.25">
      <c r="A686">
        <f>'2020_1-4-5_Download'!B120</f>
        <v>153</v>
      </c>
      <c r="B686">
        <f>'2020_1-4-5_Download'!D120</f>
        <v>2018</v>
      </c>
      <c r="C686" t="str">
        <f>'2020_1-4-5_Download'!C120</f>
        <v>Goslar</v>
      </c>
      <c r="D686" s="99" t="str">
        <f>'2020_1-4-5_Download'!$E$6</f>
        <v>Zuzüge</v>
      </c>
      <c r="E686" s="99" t="str">
        <f>'2020_1-4-5_Download'!$F$8</f>
        <v>Deutsche</v>
      </c>
      <c r="G686" t="s">
        <v>11</v>
      </c>
      <c r="H686" t="str">
        <f>VLOOKUP(A686,[2]Kreise!$A$2:$C$53,3,FALSE)</f>
        <v>K03153</v>
      </c>
      <c r="I686">
        <f>'2020_1-4-5_Download'!F120</f>
        <v>261</v>
      </c>
      <c r="J686">
        <f t="shared" si="10"/>
        <v>261</v>
      </c>
    </row>
    <row r="687" spans="1:10" hidden="1" x14ac:dyDescent="0.25">
      <c r="A687">
        <f>'2020_1-4-5_Download'!B121</f>
        <v>154</v>
      </c>
      <c r="B687">
        <f>'2020_1-4-5_Download'!D121</f>
        <v>2018</v>
      </c>
      <c r="C687" t="str">
        <f>'2020_1-4-5_Download'!C121</f>
        <v>Helmstedt</v>
      </c>
      <c r="D687" s="99" t="str">
        <f>'2020_1-4-5_Download'!$E$6</f>
        <v>Zuzüge</v>
      </c>
      <c r="E687" s="99" t="str">
        <f>'2020_1-4-5_Download'!$F$8</f>
        <v>Deutsche</v>
      </c>
      <c r="G687" t="s">
        <v>11</v>
      </c>
      <c r="H687" t="str">
        <f>VLOOKUP(A687,[2]Kreise!$A$2:$C$53,3,FALSE)</f>
        <v>K03154</v>
      </c>
      <c r="I687">
        <f>'2020_1-4-5_Download'!F121</f>
        <v>188</v>
      </c>
      <c r="J687">
        <f t="shared" si="10"/>
        <v>188</v>
      </c>
    </row>
    <row r="688" spans="1:10" hidden="1" x14ac:dyDescent="0.25">
      <c r="A688">
        <f>'2020_1-4-5_Download'!B122</f>
        <v>155</v>
      </c>
      <c r="B688">
        <f>'2020_1-4-5_Download'!D122</f>
        <v>2018</v>
      </c>
      <c r="C688" t="str">
        <f>'2020_1-4-5_Download'!C122</f>
        <v>Northeim</v>
      </c>
      <c r="D688" s="99" t="str">
        <f>'2020_1-4-5_Download'!$E$6</f>
        <v>Zuzüge</v>
      </c>
      <c r="E688" s="99" t="str">
        <f>'2020_1-4-5_Download'!$F$8</f>
        <v>Deutsche</v>
      </c>
      <c r="G688" t="s">
        <v>11</v>
      </c>
      <c r="H688" t="str">
        <f>VLOOKUP(A688,[2]Kreise!$A$2:$C$53,3,FALSE)</f>
        <v>K03155</v>
      </c>
      <c r="I688">
        <f>'2020_1-4-5_Download'!F122</f>
        <v>227</v>
      </c>
      <c r="J688">
        <f t="shared" si="10"/>
        <v>227</v>
      </c>
    </row>
    <row r="689" spans="1:10" hidden="1" x14ac:dyDescent="0.25">
      <c r="A689">
        <f>'2020_1-4-5_Download'!B123</f>
        <v>157</v>
      </c>
      <c r="B689">
        <f>'2020_1-4-5_Download'!D123</f>
        <v>2018</v>
      </c>
      <c r="C689" t="str">
        <f>'2020_1-4-5_Download'!C123</f>
        <v>Peine</v>
      </c>
      <c r="D689" s="99" t="str">
        <f>'2020_1-4-5_Download'!$E$6</f>
        <v>Zuzüge</v>
      </c>
      <c r="E689" s="99" t="str">
        <f>'2020_1-4-5_Download'!$F$8</f>
        <v>Deutsche</v>
      </c>
      <c r="G689" t="s">
        <v>11</v>
      </c>
      <c r="H689" t="str">
        <f>VLOOKUP(A689,[2]Kreise!$A$2:$C$53,3,FALSE)</f>
        <v>K03157</v>
      </c>
      <c r="I689">
        <f>'2020_1-4-5_Download'!F123</f>
        <v>250</v>
      </c>
      <c r="J689">
        <f t="shared" si="10"/>
        <v>250</v>
      </c>
    </row>
    <row r="690" spans="1:10" hidden="1" x14ac:dyDescent="0.25">
      <c r="A690">
        <f>'2020_1-4-5_Download'!B124</f>
        <v>158</v>
      </c>
      <c r="B690">
        <f>'2020_1-4-5_Download'!D124</f>
        <v>2018</v>
      </c>
      <c r="C690" t="str">
        <f>'2020_1-4-5_Download'!C124</f>
        <v>Wolfenbüttel</v>
      </c>
      <c r="D690" s="99" t="str">
        <f>'2020_1-4-5_Download'!$E$6</f>
        <v>Zuzüge</v>
      </c>
      <c r="E690" s="99" t="str">
        <f>'2020_1-4-5_Download'!$F$8</f>
        <v>Deutsche</v>
      </c>
      <c r="G690" t="s">
        <v>11</v>
      </c>
      <c r="H690" t="str">
        <f>VLOOKUP(A690,[2]Kreise!$A$2:$C$53,3,FALSE)</f>
        <v>K03158</v>
      </c>
      <c r="I690">
        <f>'2020_1-4-5_Download'!F124</f>
        <v>222</v>
      </c>
      <c r="J690">
        <f t="shared" si="10"/>
        <v>222</v>
      </c>
    </row>
    <row r="691" spans="1:10" hidden="1" x14ac:dyDescent="0.25">
      <c r="A691">
        <f>'2020_1-4-5_Download'!B125</f>
        <v>159</v>
      </c>
      <c r="B691">
        <f>'2020_1-4-5_Download'!D125</f>
        <v>2018</v>
      </c>
      <c r="C691" t="str">
        <f>'2020_1-4-5_Download'!C125</f>
        <v>Göttingen</v>
      </c>
      <c r="D691" s="99" t="str">
        <f>'2020_1-4-5_Download'!$E$6</f>
        <v>Zuzüge</v>
      </c>
      <c r="E691" s="99" t="str">
        <f>'2020_1-4-5_Download'!$F$8</f>
        <v>Deutsche</v>
      </c>
      <c r="G691" t="s">
        <v>11</v>
      </c>
      <c r="H691" t="str">
        <f>VLOOKUP(A691,[2]Kreise!$A$2:$C$53,3,FALSE)</f>
        <v>K03159</v>
      </c>
      <c r="I691">
        <f>'2020_1-4-5_Download'!F125</f>
        <v>6487</v>
      </c>
      <c r="J691">
        <f t="shared" si="10"/>
        <v>6487</v>
      </c>
    </row>
    <row r="692" spans="1:10" hidden="1" x14ac:dyDescent="0.25">
      <c r="A692">
        <f>'2020_1-4-5_Download'!B126</f>
        <v>1</v>
      </c>
      <c r="B692">
        <f>'2020_1-4-5_Download'!D126</f>
        <v>2018</v>
      </c>
      <c r="C692" t="str">
        <f>'2020_1-4-5_Download'!C126</f>
        <v>Statistische Region Braunschweig</v>
      </c>
      <c r="D692" s="99" t="str">
        <f>'2020_1-4-5_Download'!$E$6</f>
        <v>Zuzüge</v>
      </c>
      <c r="E692" s="99" t="str">
        <f>'2020_1-4-5_Download'!$F$8</f>
        <v>Deutsche</v>
      </c>
      <c r="G692" t="s">
        <v>11</v>
      </c>
      <c r="H692" t="str">
        <f>VLOOKUP(A692,[2]Kreise!$A$2:$C$53,3,FALSE)</f>
        <v>K031</v>
      </c>
      <c r="I692">
        <f>'2020_1-4-5_Download'!F126</f>
        <v>9147</v>
      </c>
      <c r="J692">
        <f t="shared" si="10"/>
        <v>9147</v>
      </c>
    </row>
    <row r="693" spans="1:10" hidden="1" x14ac:dyDescent="0.25">
      <c r="A693">
        <f>'2020_1-4-5_Download'!B127</f>
        <v>241</v>
      </c>
      <c r="B693">
        <f>'2020_1-4-5_Download'!D127</f>
        <v>2018</v>
      </c>
      <c r="C693" t="str">
        <f>'2020_1-4-5_Download'!C127</f>
        <v>Hannover  Region</v>
      </c>
      <c r="D693" s="99" t="str">
        <f>'2020_1-4-5_Download'!$E$6</f>
        <v>Zuzüge</v>
      </c>
      <c r="E693" s="99" t="str">
        <f>'2020_1-4-5_Download'!$F$8</f>
        <v>Deutsche</v>
      </c>
      <c r="G693" t="s">
        <v>11</v>
      </c>
      <c r="H693" t="str">
        <f>VLOOKUP(A693,[2]Kreise!$A$2:$C$53,3,FALSE)</f>
        <v>K03241</v>
      </c>
      <c r="I693">
        <f>'2020_1-4-5_Download'!F127</f>
        <v>3452</v>
      </c>
      <c r="J693">
        <f t="shared" si="10"/>
        <v>3452</v>
      </c>
    </row>
    <row r="694" spans="1:10" hidden="1" x14ac:dyDescent="0.25">
      <c r="A694">
        <f>'2020_1-4-5_Download'!B128</f>
        <v>241001</v>
      </c>
      <c r="B694">
        <f>'2020_1-4-5_Download'!D128</f>
        <v>2018</v>
      </c>
      <c r="C694" t="str">
        <f>'2020_1-4-5_Download'!C128</f>
        <v>dav. Hannover  Lhst.</v>
      </c>
      <c r="D694" s="99" t="str">
        <f>'2020_1-4-5_Download'!$E$6</f>
        <v>Zuzüge</v>
      </c>
      <c r="E694" s="99" t="str">
        <f>'2020_1-4-5_Download'!$F$8</f>
        <v>Deutsche</v>
      </c>
      <c r="G694" t="s">
        <v>11</v>
      </c>
      <c r="H694" t="str">
        <f>VLOOKUP(A694,[2]Kreise!$A$2:$C$53,3,FALSE)</f>
        <v>K03241001</v>
      </c>
      <c r="I694">
        <f>'2020_1-4-5_Download'!F128</f>
        <v>2011</v>
      </c>
      <c r="J694">
        <f t="shared" si="10"/>
        <v>2011</v>
      </c>
    </row>
    <row r="695" spans="1:10" hidden="1" x14ac:dyDescent="0.25">
      <c r="A695">
        <f>'2020_1-4-5_Download'!B129</f>
        <v>241999</v>
      </c>
      <c r="B695">
        <f>'2020_1-4-5_Download'!D129</f>
        <v>2018</v>
      </c>
      <c r="C695" t="str">
        <f>'2020_1-4-5_Download'!C129</f>
        <v>dav. Hannover  Umland</v>
      </c>
      <c r="D695" s="99" t="str">
        <f>'2020_1-4-5_Download'!$E$6</f>
        <v>Zuzüge</v>
      </c>
      <c r="E695" s="99" t="str">
        <f>'2020_1-4-5_Download'!$F$8</f>
        <v>Deutsche</v>
      </c>
      <c r="G695" t="s">
        <v>11</v>
      </c>
      <c r="H695" t="str">
        <f>VLOOKUP(A695,[2]Kreise!$A$2:$C$53,3,FALSE)</f>
        <v>K03241999</v>
      </c>
      <c r="I695">
        <f>'2020_1-4-5_Download'!F129</f>
        <v>1441</v>
      </c>
      <c r="J695">
        <f t="shared" si="10"/>
        <v>1441</v>
      </c>
    </row>
    <row r="696" spans="1:10" hidden="1" x14ac:dyDescent="0.25">
      <c r="A696">
        <f>'2020_1-4-5_Download'!B130</f>
        <v>251</v>
      </c>
      <c r="B696">
        <f>'2020_1-4-5_Download'!D130</f>
        <v>2018</v>
      </c>
      <c r="C696" t="str">
        <f>'2020_1-4-5_Download'!C130</f>
        <v>Diepholz</v>
      </c>
      <c r="D696" s="99" t="str">
        <f>'2020_1-4-5_Download'!$E$6</f>
        <v>Zuzüge</v>
      </c>
      <c r="E696" s="99" t="str">
        <f>'2020_1-4-5_Download'!$F$8</f>
        <v>Deutsche</v>
      </c>
      <c r="G696" t="s">
        <v>11</v>
      </c>
      <c r="H696" t="str">
        <f>VLOOKUP(A696,[2]Kreise!$A$2:$C$53,3,FALSE)</f>
        <v>K03251</v>
      </c>
      <c r="I696">
        <f>'2020_1-4-5_Download'!F130</f>
        <v>498</v>
      </c>
      <c r="J696">
        <f t="shared" si="10"/>
        <v>498</v>
      </c>
    </row>
    <row r="697" spans="1:10" hidden="1" x14ac:dyDescent="0.25">
      <c r="A697">
        <f>'2020_1-4-5_Download'!B131</f>
        <v>252</v>
      </c>
      <c r="B697">
        <f>'2020_1-4-5_Download'!D131</f>
        <v>2018</v>
      </c>
      <c r="C697" t="str">
        <f>'2020_1-4-5_Download'!C131</f>
        <v>Hameln-Pyrmont</v>
      </c>
      <c r="D697" s="99" t="str">
        <f>'2020_1-4-5_Download'!$E$6</f>
        <v>Zuzüge</v>
      </c>
      <c r="E697" s="99" t="str">
        <f>'2020_1-4-5_Download'!$F$8</f>
        <v>Deutsche</v>
      </c>
      <c r="G697" t="s">
        <v>11</v>
      </c>
      <c r="H697" t="str">
        <f>VLOOKUP(A697,[2]Kreise!$A$2:$C$53,3,FALSE)</f>
        <v>K03252</v>
      </c>
      <c r="I697">
        <f>'2020_1-4-5_Download'!F131</f>
        <v>407</v>
      </c>
      <c r="J697">
        <f t="shared" si="10"/>
        <v>407</v>
      </c>
    </row>
    <row r="698" spans="1:10" hidden="1" x14ac:dyDescent="0.25">
      <c r="A698">
        <f>'2020_1-4-5_Download'!B132</f>
        <v>254</v>
      </c>
      <c r="B698">
        <f>'2020_1-4-5_Download'!D132</f>
        <v>2018</v>
      </c>
      <c r="C698" t="str">
        <f>'2020_1-4-5_Download'!C132</f>
        <v>Hildesheim</v>
      </c>
      <c r="D698" s="99" t="str">
        <f>'2020_1-4-5_Download'!$E$6</f>
        <v>Zuzüge</v>
      </c>
      <c r="E698" s="99" t="str">
        <f>'2020_1-4-5_Download'!$F$8</f>
        <v>Deutsche</v>
      </c>
      <c r="G698" t="s">
        <v>11</v>
      </c>
      <c r="H698" t="str">
        <f>VLOOKUP(A698,[2]Kreise!$A$2:$C$53,3,FALSE)</f>
        <v>K03254</v>
      </c>
      <c r="I698">
        <f>'2020_1-4-5_Download'!F132</f>
        <v>466</v>
      </c>
      <c r="J698">
        <f t="shared" si="10"/>
        <v>466</v>
      </c>
    </row>
    <row r="699" spans="1:10" hidden="1" x14ac:dyDescent="0.25">
      <c r="A699">
        <f>'2020_1-4-5_Download'!B133</f>
        <v>255</v>
      </c>
      <c r="B699">
        <f>'2020_1-4-5_Download'!D133</f>
        <v>2018</v>
      </c>
      <c r="C699" t="str">
        <f>'2020_1-4-5_Download'!C133</f>
        <v>Holzminden</v>
      </c>
      <c r="D699" s="99" t="str">
        <f>'2020_1-4-5_Download'!$E$6</f>
        <v>Zuzüge</v>
      </c>
      <c r="E699" s="99" t="str">
        <f>'2020_1-4-5_Download'!$F$8</f>
        <v>Deutsche</v>
      </c>
      <c r="G699" t="s">
        <v>11</v>
      </c>
      <c r="H699" t="str">
        <f>VLOOKUP(A699,[2]Kreise!$A$2:$C$53,3,FALSE)</f>
        <v>K03255</v>
      </c>
      <c r="I699">
        <f>'2020_1-4-5_Download'!F133</f>
        <v>134</v>
      </c>
      <c r="J699">
        <f t="shared" si="10"/>
        <v>134</v>
      </c>
    </row>
    <row r="700" spans="1:10" hidden="1" x14ac:dyDescent="0.25">
      <c r="A700">
        <f>'2020_1-4-5_Download'!B134</f>
        <v>256</v>
      </c>
      <c r="B700">
        <f>'2020_1-4-5_Download'!D134</f>
        <v>2018</v>
      </c>
      <c r="C700" t="str">
        <f>'2020_1-4-5_Download'!C134</f>
        <v>Nienburg (Weser)</v>
      </c>
      <c r="D700" s="99" t="str">
        <f>'2020_1-4-5_Download'!$E$6</f>
        <v>Zuzüge</v>
      </c>
      <c r="E700" s="99" t="str">
        <f>'2020_1-4-5_Download'!$F$8</f>
        <v>Deutsche</v>
      </c>
      <c r="G700" t="s">
        <v>11</v>
      </c>
      <c r="H700" t="str">
        <f>VLOOKUP(A700,[2]Kreise!$A$2:$C$53,3,FALSE)</f>
        <v>K03256</v>
      </c>
      <c r="I700">
        <f>'2020_1-4-5_Download'!F134</f>
        <v>270</v>
      </c>
      <c r="J700">
        <f t="shared" si="10"/>
        <v>270</v>
      </c>
    </row>
    <row r="701" spans="1:10" hidden="1" x14ac:dyDescent="0.25">
      <c r="A701">
        <f>'2020_1-4-5_Download'!B135</f>
        <v>257</v>
      </c>
      <c r="B701">
        <f>'2020_1-4-5_Download'!D135</f>
        <v>2018</v>
      </c>
      <c r="C701" t="str">
        <f>'2020_1-4-5_Download'!C135</f>
        <v>Schaumburg</v>
      </c>
      <c r="D701" s="99" t="str">
        <f>'2020_1-4-5_Download'!$E$6</f>
        <v>Zuzüge</v>
      </c>
      <c r="E701" s="99" t="str">
        <f>'2020_1-4-5_Download'!$F$8</f>
        <v>Deutsche</v>
      </c>
      <c r="G701" t="s">
        <v>11</v>
      </c>
      <c r="H701" t="str">
        <f>VLOOKUP(A701,[2]Kreise!$A$2:$C$53,3,FALSE)</f>
        <v>K03257</v>
      </c>
      <c r="I701">
        <f>'2020_1-4-5_Download'!F135</f>
        <v>371</v>
      </c>
      <c r="J701">
        <f t="shared" si="10"/>
        <v>371</v>
      </c>
    </row>
    <row r="702" spans="1:10" hidden="1" x14ac:dyDescent="0.25">
      <c r="A702">
        <f>'2020_1-4-5_Download'!B136</f>
        <v>2</v>
      </c>
      <c r="B702">
        <f>'2020_1-4-5_Download'!D136</f>
        <v>2018</v>
      </c>
      <c r="C702" t="str">
        <f>'2020_1-4-5_Download'!C136</f>
        <v>Statistische Region Hannover</v>
      </c>
      <c r="D702" s="99" t="str">
        <f>'2020_1-4-5_Download'!$E$6</f>
        <v>Zuzüge</v>
      </c>
      <c r="E702" s="99" t="str">
        <f>'2020_1-4-5_Download'!$F$8</f>
        <v>Deutsche</v>
      </c>
      <c r="G702" t="s">
        <v>11</v>
      </c>
      <c r="H702" t="str">
        <f>VLOOKUP(A702,[2]Kreise!$A$2:$C$53,3,FALSE)</f>
        <v>K032</v>
      </c>
      <c r="I702">
        <f>'2020_1-4-5_Download'!F136</f>
        <v>5598</v>
      </c>
      <c r="J702">
        <f t="shared" si="10"/>
        <v>5598</v>
      </c>
    </row>
    <row r="703" spans="1:10" hidden="1" x14ac:dyDescent="0.25">
      <c r="A703">
        <f>'2020_1-4-5_Download'!B137</f>
        <v>351</v>
      </c>
      <c r="B703">
        <f>'2020_1-4-5_Download'!D137</f>
        <v>2018</v>
      </c>
      <c r="C703" t="str">
        <f>'2020_1-4-5_Download'!C137</f>
        <v>Celle</v>
      </c>
      <c r="D703" s="99" t="str">
        <f>'2020_1-4-5_Download'!$E$6</f>
        <v>Zuzüge</v>
      </c>
      <c r="E703" s="99" t="str">
        <f>'2020_1-4-5_Download'!$F$8</f>
        <v>Deutsche</v>
      </c>
      <c r="G703" t="s">
        <v>11</v>
      </c>
      <c r="H703" t="str">
        <f>VLOOKUP(A703,[2]Kreise!$A$2:$C$53,3,FALSE)</f>
        <v>K03351</v>
      </c>
      <c r="I703">
        <f>'2020_1-4-5_Download'!F137</f>
        <v>478</v>
      </c>
      <c r="J703">
        <f t="shared" si="10"/>
        <v>478</v>
      </c>
    </row>
    <row r="704" spans="1:10" hidden="1" x14ac:dyDescent="0.25">
      <c r="A704">
        <f>'2020_1-4-5_Download'!B138</f>
        <v>352</v>
      </c>
      <c r="B704">
        <f>'2020_1-4-5_Download'!D138</f>
        <v>2018</v>
      </c>
      <c r="C704" t="str">
        <f>'2020_1-4-5_Download'!C138</f>
        <v>Cuxhaven</v>
      </c>
      <c r="D704" s="99" t="str">
        <f>'2020_1-4-5_Download'!$E$6</f>
        <v>Zuzüge</v>
      </c>
      <c r="E704" s="99" t="str">
        <f>'2020_1-4-5_Download'!$F$8</f>
        <v>Deutsche</v>
      </c>
      <c r="G704" t="s">
        <v>11</v>
      </c>
      <c r="H704" t="str">
        <f>VLOOKUP(A704,[2]Kreise!$A$2:$C$53,3,FALSE)</f>
        <v>K03352</v>
      </c>
      <c r="I704">
        <f>'2020_1-4-5_Download'!F138</f>
        <v>430</v>
      </c>
      <c r="J704">
        <f t="shared" si="10"/>
        <v>430</v>
      </c>
    </row>
    <row r="705" spans="1:10" hidden="1" x14ac:dyDescent="0.25">
      <c r="A705">
        <f>'2020_1-4-5_Download'!B139</f>
        <v>353</v>
      </c>
      <c r="B705">
        <f>'2020_1-4-5_Download'!D139</f>
        <v>2018</v>
      </c>
      <c r="C705" t="str">
        <f>'2020_1-4-5_Download'!C139</f>
        <v>Harburg</v>
      </c>
      <c r="D705" s="99" t="str">
        <f>'2020_1-4-5_Download'!$E$6</f>
        <v>Zuzüge</v>
      </c>
      <c r="E705" s="99" t="str">
        <f>'2020_1-4-5_Download'!$F$8</f>
        <v>Deutsche</v>
      </c>
      <c r="G705" t="s">
        <v>11</v>
      </c>
      <c r="H705" t="str">
        <f>VLOOKUP(A705,[2]Kreise!$A$2:$C$53,3,FALSE)</f>
        <v>K03353</v>
      </c>
      <c r="I705">
        <f>'2020_1-4-5_Download'!F139</f>
        <v>582</v>
      </c>
      <c r="J705">
        <f t="shared" si="10"/>
        <v>582</v>
      </c>
    </row>
    <row r="706" spans="1:10" hidden="1" x14ac:dyDescent="0.25">
      <c r="A706">
        <f>'2020_1-4-5_Download'!B140</f>
        <v>354</v>
      </c>
      <c r="B706">
        <f>'2020_1-4-5_Download'!D140</f>
        <v>2018</v>
      </c>
      <c r="C706" t="str">
        <f>'2020_1-4-5_Download'!C140</f>
        <v>Lüchow-Dannenberg</v>
      </c>
      <c r="D706" s="99" t="str">
        <f>'2020_1-4-5_Download'!$E$6</f>
        <v>Zuzüge</v>
      </c>
      <c r="E706" s="99" t="str">
        <f>'2020_1-4-5_Download'!$F$8</f>
        <v>Deutsche</v>
      </c>
      <c r="G706" t="s">
        <v>11</v>
      </c>
      <c r="H706" t="str">
        <f>VLOOKUP(A706,[2]Kreise!$A$2:$C$53,3,FALSE)</f>
        <v>K03354</v>
      </c>
      <c r="I706">
        <f>'2020_1-4-5_Download'!F140</f>
        <v>125</v>
      </c>
      <c r="J706">
        <f t="shared" si="10"/>
        <v>125</v>
      </c>
    </row>
    <row r="707" spans="1:10" hidden="1" x14ac:dyDescent="0.25">
      <c r="A707">
        <f>'2020_1-4-5_Download'!B141</f>
        <v>355</v>
      </c>
      <c r="B707">
        <f>'2020_1-4-5_Download'!D141</f>
        <v>2018</v>
      </c>
      <c r="C707" t="str">
        <f>'2020_1-4-5_Download'!C141</f>
        <v>Lüneburg</v>
      </c>
      <c r="D707" s="99" t="str">
        <f>'2020_1-4-5_Download'!$E$6</f>
        <v>Zuzüge</v>
      </c>
      <c r="E707" s="99" t="str">
        <f>'2020_1-4-5_Download'!$F$8</f>
        <v>Deutsche</v>
      </c>
      <c r="G707" t="s">
        <v>11</v>
      </c>
      <c r="H707" t="str">
        <f>VLOOKUP(A707,[2]Kreise!$A$2:$C$53,3,FALSE)</f>
        <v>K03355</v>
      </c>
      <c r="I707">
        <f>'2020_1-4-5_Download'!F141</f>
        <v>562</v>
      </c>
      <c r="J707">
        <f t="shared" ref="J707:J770" si="11">I707</f>
        <v>562</v>
      </c>
    </row>
    <row r="708" spans="1:10" hidden="1" x14ac:dyDescent="0.25">
      <c r="A708">
        <f>'2020_1-4-5_Download'!B142</f>
        <v>356</v>
      </c>
      <c r="B708">
        <f>'2020_1-4-5_Download'!D142</f>
        <v>2018</v>
      </c>
      <c r="C708" t="str">
        <f>'2020_1-4-5_Download'!C142</f>
        <v>Osterholz</v>
      </c>
      <c r="D708" s="99" t="str">
        <f>'2020_1-4-5_Download'!$E$6</f>
        <v>Zuzüge</v>
      </c>
      <c r="E708" s="99" t="str">
        <f>'2020_1-4-5_Download'!$F$8</f>
        <v>Deutsche</v>
      </c>
      <c r="G708" t="s">
        <v>11</v>
      </c>
      <c r="H708" t="str">
        <f>VLOOKUP(A708,[2]Kreise!$A$2:$C$53,3,FALSE)</f>
        <v>K03356</v>
      </c>
      <c r="I708">
        <f>'2020_1-4-5_Download'!F142</f>
        <v>214</v>
      </c>
      <c r="J708">
        <f t="shared" si="11"/>
        <v>214</v>
      </c>
    </row>
    <row r="709" spans="1:10" hidden="1" x14ac:dyDescent="0.25">
      <c r="A709">
        <f>'2020_1-4-5_Download'!B143</f>
        <v>357</v>
      </c>
      <c r="B709">
        <f>'2020_1-4-5_Download'!D143</f>
        <v>2018</v>
      </c>
      <c r="C709" t="str">
        <f>'2020_1-4-5_Download'!C143</f>
        <v>Rotenburg (Wümme)</v>
      </c>
      <c r="D709" s="99" t="str">
        <f>'2020_1-4-5_Download'!$E$6</f>
        <v>Zuzüge</v>
      </c>
      <c r="E709" s="99" t="str">
        <f>'2020_1-4-5_Download'!$F$8</f>
        <v>Deutsche</v>
      </c>
      <c r="G709" t="s">
        <v>11</v>
      </c>
      <c r="H709" t="str">
        <f>VLOOKUP(A709,[2]Kreise!$A$2:$C$53,3,FALSE)</f>
        <v>K03357</v>
      </c>
      <c r="I709">
        <f>'2020_1-4-5_Download'!F143</f>
        <v>353</v>
      </c>
      <c r="J709">
        <f t="shared" si="11"/>
        <v>353</v>
      </c>
    </row>
    <row r="710" spans="1:10" hidden="1" x14ac:dyDescent="0.25">
      <c r="A710">
        <f>'2020_1-4-5_Download'!B144</f>
        <v>358</v>
      </c>
      <c r="B710">
        <f>'2020_1-4-5_Download'!D144</f>
        <v>2018</v>
      </c>
      <c r="C710" t="str">
        <f>'2020_1-4-5_Download'!C144</f>
        <v>Heidekreis</v>
      </c>
      <c r="D710" s="99" t="str">
        <f>'2020_1-4-5_Download'!$E$6</f>
        <v>Zuzüge</v>
      </c>
      <c r="E710" s="99" t="str">
        <f>'2020_1-4-5_Download'!$F$8</f>
        <v>Deutsche</v>
      </c>
      <c r="G710" t="s">
        <v>11</v>
      </c>
      <c r="H710" t="str">
        <f>VLOOKUP(A710,[2]Kreise!$A$2:$C$53,3,FALSE)</f>
        <v>K03358</v>
      </c>
      <c r="I710">
        <f>'2020_1-4-5_Download'!F144</f>
        <v>328</v>
      </c>
      <c r="J710">
        <f t="shared" si="11"/>
        <v>328</v>
      </c>
    </row>
    <row r="711" spans="1:10" hidden="1" x14ac:dyDescent="0.25">
      <c r="A711">
        <f>'2020_1-4-5_Download'!B145</f>
        <v>359</v>
      </c>
      <c r="B711">
        <f>'2020_1-4-5_Download'!D145</f>
        <v>2018</v>
      </c>
      <c r="C711" t="str">
        <f>'2020_1-4-5_Download'!C145</f>
        <v>Stade</v>
      </c>
      <c r="D711" s="99" t="str">
        <f>'2020_1-4-5_Download'!$E$6</f>
        <v>Zuzüge</v>
      </c>
      <c r="E711" s="99" t="str">
        <f>'2020_1-4-5_Download'!$F$8</f>
        <v>Deutsche</v>
      </c>
      <c r="G711" t="s">
        <v>11</v>
      </c>
      <c r="H711" t="str">
        <f>VLOOKUP(A711,[2]Kreise!$A$2:$C$53,3,FALSE)</f>
        <v>K03359</v>
      </c>
      <c r="I711">
        <f>'2020_1-4-5_Download'!F145</f>
        <v>499</v>
      </c>
      <c r="J711">
        <f t="shared" si="11"/>
        <v>499</v>
      </c>
    </row>
    <row r="712" spans="1:10" hidden="1" x14ac:dyDescent="0.25">
      <c r="A712">
        <f>'2020_1-4-5_Download'!B146</f>
        <v>360</v>
      </c>
      <c r="B712">
        <f>'2020_1-4-5_Download'!D146</f>
        <v>2018</v>
      </c>
      <c r="C712" t="str">
        <f>'2020_1-4-5_Download'!C146</f>
        <v>Uelzen</v>
      </c>
      <c r="D712" s="99" t="str">
        <f>'2020_1-4-5_Download'!$E$6</f>
        <v>Zuzüge</v>
      </c>
      <c r="E712" s="99" t="str">
        <f>'2020_1-4-5_Download'!$F$8</f>
        <v>Deutsche</v>
      </c>
      <c r="G712" t="s">
        <v>11</v>
      </c>
      <c r="H712" t="str">
        <f>VLOOKUP(A712,[2]Kreise!$A$2:$C$53,3,FALSE)</f>
        <v>K03360</v>
      </c>
      <c r="I712">
        <f>'2020_1-4-5_Download'!F146</f>
        <v>232</v>
      </c>
      <c r="J712">
        <f t="shared" si="11"/>
        <v>232</v>
      </c>
    </row>
    <row r="713" spans="1:10" hidden="1" x14ac:dyDescent="0.25">
      <c r="A713">
        <f>'2020_1-4-5_Download'!B147</f>
        <v>361</v>
      </c>
      <c r="B713">
        <f>'2020_1-4-5_Download'!D147</f>
        <v>2018</v>
      </c>
      <c r="C713" t="str">
        <f>'2020_1-4-5_Download'!C147</f>
        <v>Verden</v>
      </c>
      <c r="D713" s="99" t="str">
        <f>'2020_1-4-5_Download'!$E$6</f>
        <v>Zuzüge</v>
      </c>
      <c r="E713" s="99" t="str">
        <f>'2020_1-4-5_Download'!$F$8</f>
        <v>Deutsche</v>
      </c>
      <c r="G713" t="s">
        <v>11</v>
      </c>
      <c r="H713" t="str">
        <f>VLOOKUP(A713,[2]Kreise!$A$2:$C$53,3,FALSE)</f>
        <v>K03361</v>
      </c>
      <c r="I713">
        <f>'2020_1-4-5_Download'!F147</f>
        <v>245</v>
      </c>
      <c r="J713">
        <f t="shared" si="11"/>
        <v>245</v>
      </c>
    </row>
    <row r="714" spans="1:10" hidden="1" x14ac:dyDescent="0.25">
      <c r="A714">
        <f>'2020_1-4-5_Download'!B148</f>
        <v>3</v>
      </c>
      <c r="B714">
        <f>'2020_1-4-5_Download'!D148</f>
        <v>2018</v>
      </c>
      <c r="C714" t="str">
        <f>'2020_1-4-5_Download'!C148</f>
        <v>Statistische Region Lüneburg</v>
      </c>
      <c r="D714" s="99" t="str">
        <f>'2020_1-4-5_Download'!$E$6</f>
        <v>Zuzüge</v>
      </c>
      <c r="E714" s="99" t="str">
        <f>'2020_1-4-5_Download'!$F$8</f>
        <v>Deutsche</v>
      </c>
      <c r="G714" t="s">
        <v>11</v>
      </c>
      <c r="H714" t="str">
        <f>VLOOKUP(A714,[2]Kreise!$A$2:$C$53,3,FALSE)</f>
        <v>K033</v>
      </c>
      <c r="I714">
        <f>'2020_1-4-5_Download'!F148</f>
        <v>4048</v>
      </c>
      <c r="J714">
        <f t="shared" si="11"/>
        <v>4048</v>
      </c>
    </row>
    <row r="715" spans="1:10" hidden="1" x14ac:dyDescent="0.25">
      <c r="A715">
        <f>'2020_1-4-5_Download'!B149</f>
        <v>401</v>
      </c>
      <c r="B715">
        <f>'2020_1-4-5_Download'!D149</f>
        <v>2018</v>
      </c>
      <c r="C715" t="str">
        <f>'2020_1-4-5_Download'!C149</f>
        <v>Delmenhorst  Stadt</v>
      </c>
      <c r="D715" s="99" t="str">
        <f>'2020_1-4-5_Download'!$E$6</f>
        <v>Zuzüge</v>
      </c>
      <c r="E715" s="99" t="str">
        <f>'2020_1-4-5_Download'!$F$8</f>
        <v>Deutsche</v>
      </c>
      <c r="G715" t="s">
        <v>11</v>
      </c>
      <c r="H715" t="str">
        <f>VLOOKUP(A715,[2]Kreise!$A$2:$C$53,3,FALSE)</f>
        <v>K03401</v>
      </c>
      <c r="I715">
        <f>'2020_1-4-5_Download'!F149</f>
        <v>253</v>
      </c>
      <c r="J715">
        <f t="shared" si="11"/>
        <v>253</v>
      </c>
    </row>
    <row r="716" spans="1:10" hidden="1" x14ac:dyDescent="0.25">
      <c r="A716">
        <f>'2020_1-4-5_Download'!B150</f>
        <v>402</v>
      </c>
      <c r="B716">
        <f>'2020_1-4-5_Download'!D150</f>
        <v>2018</v>
      </c>
      <c r="C716" t="str">
        <f>'2020_1-4-5_Download'!C150</f>
        <v>Emden  Stadt</v>
      </c>
      <c r="D716" s="99" t="str">
        <f>'2020_1-4-5_Download'!$E$6</f>
        <v>Zuzüge</v>
      </c>
      <c r="E716" s="99" t="str">
        <f>'2020_1-4-5_Download'!$F$8</f>
        <v>Deutsche</v>
      </c>
      <c r="G716" t="s">
        <v>11</v>
      </c>
      <c r="H716" t="str">
        <f>VLOOKUP(A716,[2]Kreise!$A$2:$C$53,3,FALSE)</f>
        <v>K03402</v>
      </c>
      <c r="I716">
        <f>'2020_1-4-5_Download'!F150</f>
        <v>155</v>
      </c>
      <c r="J716">
        <f t="shared" si="11"/>
        <v>155</v>
      </c>
    </row>
    <row r="717" spans="1:10" hidden="1" x14ac:dyDescent="0.25">
      <c r="A717">
        <f>'2020_1-4-5_Download'!B151</f>
        <v>403</v>
      </c>
      <c r="B717">
        <f>'2020_1-4-5_Download'!D151</f>
        <v>2018</v>
      </c>
      <c r="C717" t="str">
        <f>'2020_1-4-5_Download'!C151</f>
        <v>Oldenburg(Oldb)  Stadt</v>
      </c>
      <c r="D717" s="99" t="str">
        <f>'2020_1-4-5_Download'!$E$6</f>
        <v>Zuzüge</v>
      </c>
      <c r="E717" s="99" t="str">
        <f>'2020_1-4-5_Download'!$F$8</f>
        <v>Deutsche</v>
      </c>
      <c r="G717" t="s">
        <v>11</v>
      </c>
      <c r="H717" t="str">
        <f>VLOOKUP(A717,[2]Kreise!$A$2:$C$53,3,FALSE)</f>
        <v>K03403</v>
      </c>
      <c r="I717">
        <f>'2020_1-4-5_Download'!F151</f>
        <v>530</v>
      </c>
      <c r="J717">
        <f t="shared" si="11"/>
        <v>530</v>
      </c>
    </row>
    <row r="718" spans="1:10" hidden="1" x14ac:dyDescent="0.25">
      <c r="A718">
        <f>'2020_1-4-5_Download'!B152</f>
        <v>404</v>
      </c>
      <c r="B718">
        <f>'2020_1-4-5_Download'!D152</f>
        <v>2018</v>
      </c>
      <c r="C718" t="str">
        <f>'2020_1-4-5_Download'!C152</f>
        <v>Osnabrück  Stadt</v>
      </c>
      <c r="D718" s="99" t="str">
        <f>'2020_1-4-5_Download'!$E$6</f>
        <v>Zuzüge</v>
      </c>
      <c r="E718" s="99" t="str">
        <f>'2020_1-4-5_Download'!$F$8</f>
        <v>Deutsche</v>
      </c>
      <c r="G718" t="s">
        <v>11</v>
      </c>
      <c r="H718" t="str">
        <f>VLOOKUP(A718,[2]Kreise!$A$2:$C$53,3,FALSE)</f>
        <v>K03404</v>
      </c>
      <c r="I718">
        <f>'2020_1-4-5_Download'!F152</f>
        <v>442</v>
      </c>
      <c r="J718">
        <f t="shared" si="11"/>
        <v>442</v>
      </c>
    </row>
    <row r="719" spans="1:10" hidden="1" x14ac:dyDescent="0.25">
      <c r="A719">
        <f>'2020_1-4-5_Download'!B153</f>
        <v>405</v>
      </c>
      <c r="B719">
        <f>'2020_1-4-5_Download'!D153</f>
        <v>2018</v>
      </c>
      <c r="C719" t="str">
        <f>'2020_1-4-5_Download'!C153</f>
        <v>Wilhelmshaven  Stadt</v>
      </c>
      <c r="D719" s="99" t="str">
        <f>'2020_1-4-5_Download'!$E$6</f>
        <v>Zuzüge</v>
      </c>
      <c r="E719" s="99" t="str">
        <f>'2020_1-4-5_Download'!$F$8</f>
        <v>Deutsche</v>
      </c>
      <c r="G719" t="s">
        <v>11</v>
      </c>
      <c r="H719" t="str">
        <f>VLOOKUP(A719,[2]Kreise!$A$2:$C$53,3,FALSE)</f>
        <v>K03405</v>
      </c>
      <c r="I719">
        <f>'2020_1-4-5_Download'!F153</f>
        <v>310</v>
      </c>
      <c r="J719">
        <f t="shared" si="11"/>
        <v>310</v>
      </c>
    </row>
    <row r="720" spans="1:10" hidden="1" x14ac:dyDescent="0.25">
      <c r="A720">
        <f>'2020_1-4-5_Download'!B154</f>
        <v>451</v>
      </c>
      <c r="B720">
        <f>'2020_1-4-5_Download'!D154</f>
        <v>2018</v>
      </c>
      <c r="C720" t="str">
        <f>'2020_1-4-5_Download'!C154</f>
        <v>Ammerland</v>
      </c>
      <c r="D720" s="99" t="str">
        <f>'2020_1-4-5_Download'!$E$6</f>
        <v>Zuzüge</v>
      </c>
      <c r="E720" s="99" t="str">
        <f>'2020_1-4-5_Download'!$F$8</f>
        <v>Deutsche</v>
      </c>
      <c r="G720" t="s">
        <v>11</v>
      </c>
      <c r="H720" t="str">
        <f>VLOOKUP(A720,[2]Kreise!$A$2:$C$53,3,FALSE)</f>
        <v>K03451</v>
      </c>
      <c r="I720">
        <f>'2020_1-4-5_Download'!F154</f>
        <v>191</v>
      </c>
      <c r="J720">
        <f t="shared" si="11"/>
        <v>191</v>
      </c>
    </row>
    <row r="721" spans="1:10" hidden="1" x14ac:dyDescent="0.25">
      <c r="A721">
        <f>'2020_1-4-5_Download'!B155</f>
        <v>452</v>
      </c>
      <c r="B721">
        <f>'2020_1-4-5_Download'!D155</f>
        <v>2018</v>
      </c>
      <c r="C721" t="str">
        <f>'2020_1-4-5_Download'!C155</f>
        <v>Aurich</v>
      </c>
      <c r="D721" s="99" t="str">
        <f>'2020_1-4-5_Download'!$E$6</f>
        <v>Zuzüge</v>
      </c>
      <c r="E721" s="99" t="str">
        <f>'2020_1-4-5_Download'!$F$8</f>
        <v>Deutsche</v>
      </c>
      <c r="G721" t="s">
        <v>11</v>
      </c>
      <c r="H721" t="str">
        <f>VLOOKUP(A721,[2]Kreise!$A$2:$C$53,3,FALSE)</f>
        <v>K03452</v>
      </c>
      <c r="I721">
        <f>'2020_1-4-5_Download'!F155</f>
        <v>350</v>
      </c>
      <c r="J721">
        <f t="shared" si="11"/>
        <v>350</v>
      </c>
    </row>
    <row r="722" spans="1:10" hidden="1" x14ac:dyDescent="0.25">
      <c r="A722">
        <f>'2020_1-4-5_Download'!B156</f>
        <v>453</v>
      </c>
      <c r="B722">
        <f>'2020_1-4-5_Download'!D156</f>
        <v>2018</v>
      </c>
      <c r="C722" t="str">
        <f>'2020_1-4-5_Download'!C156</f>
        <v>Cloppenburg</v>
      </c>
      <c r="D722" s="99" t="str">
        <f>'2020_1-4-5_Download'!$E$6</f>
        <v>Zuzüge</v>
      </c>
      <c r="E722" s="99" t="str">
        <f>'2020_1-4-5_Download'!$F$8</f>
        <v>Deutsche</v>
      </c>
      <c r="G722" t="s">
        <v>11</v>
      </c>
      <c r="H722" t="str">
        <f>VLOOKUP(A722,[2]Kreise!$A$2:$C$53,3,FALSE)</f>
        <v>K03453</v>
      </c>
      <c r="I722">
        <f>'2020_1-4-5_Download'!F156</f>
        <v>252</v>
      </c>
      <c r="J722">
        <f t="shared" si="11"/>
        <v>252</v>
      </c>
    </row>
    <row r="723" spans="1:10" hidden="1" x14ac:dyDescent="0.25">
      <c r="A723">
        <f>'2020_1-4-5_Download'!B157</f>
        <v>454</v>
      </c>
      <c r="B723">
        <f>'2020_1-4-5_Download'!D157</f>
        <v>2018</v>
      </c>
      <c r="C723" t="str">
        <f>'2020_1-4-5_Download'!C157</f>
        <v>Emsland</v>
      </c>
      <c r="D723" s="99" t="str">
        <f>'2020_1-4-5_Download'!$E$6</f>
        <v>Zuzüge</v>
      </c>
      <c r="E723" s="99" t="str">
        <f>'2020_1-4-5_Download'!$F$8</f>
        <v>Deutsche</v>
      </c>
      <c r="G723" t="s">
        <v>11</v>
      </c>
      <c r="H723" t="str">
        <f>VLOOKUP(A723,[2]Kreise!$A$2:$C$53,3,FALSE)</f>
        <v>K03454</v>
      </c>
      <c r="I723">
        <f>'2020_1-4-5_Download'!F157</f>
        <v>521</v>
      </c>
      <c r="J723">
        <f t="shared" si="11"/>
        <v>521</v>
      </c>
    </row>
    <row r="724" spans="1:10" hidden="1" x14ac:dyDescent="0.25">
      <c r="A724">
        <f>'2020_1-4-5_Download'!B158</f>
        <v>455</v>
      </c>
      <c r="B724">
        <f>'2020_1-4-5_Download'!D158</f>
        <v>2018</v>
      </c>
      <c r="C724" t="str">
        <f>'2020_1-4-5_Download'!C158</f>
        <v>Friesland</v>
      </c>
      <c r="D724" s="99" t="str">
        <f>'2020_1-4-5_Download'!$E$6</f>
        <v>Zuzüge</v>
      </c>
      <c r="E724" s="99" t="str">
        <f>'2020_1-4-5_Download'!$F$8</f>
        <v>Deutsche</v>
      </c>
      <c r="G724" t="s">
        <v>11</v>
      </c>
      <c r="H724" t="str">
        <f>VLOOKUP(A724,[2]Kreise!$A$2:$C$53,3,FALSE)</f>
        <v>K03455</v>
      </c>
      <c r="I724">
        <f>'2020_1-4-5_Download'!F158</f>
        <v>181</v>
      </c>
      <c r="J724">
        <f t="shared" si="11"/>
        <v>181</v>
      </c>
    </row>
    <row r="725" spans="1:10" hidden="1" x14ac:dyDescent="0.25">
      <c r="A725">
        <f>'2020_1-4-5_Download'!B159</f>
        <v>456</v>
      </c>
      <c r="B725">
        <f>'2020_1-4-5_Download'!D159</f>
        <v>2018</v>
      </c>
      <c r="C725" t="str">
        <f>'2020_1-4-5_Download'!C159</f>
        <v>Grafschaft Bentheim</v>
      </c>
      <c r="D725" s="99" t="str">
        <f>'2020_1-4-5_Download'!$E$6</f>
        <v>Zuzüge</v>
      </c>
      <c r="E725" s="99" t="str">
        <f>'2020_1-4-5_Download'!$F$8</f>
        <v>Deutsche</v>
      </c>
      <c r="G725" t="s">
        <v>11</v>
      </c>
      <c r="H725" t="str">
        <f>VLOOKUP(A725,[2]Kreise!$A$2:$C$53,3,FALSE)</f>
        <v>K03456</v>
      </c>
      <c r="I725">
        <f>'2020_1-4-5_Download'!F159</f>
        <v>196</v>
      </c>
      <c r="J725">
        <f t="shared" si="11"/>
        <v>196</v>
      </c>
    </row>
    <row r="726" spans="1:10" hidden="1" x14ac:dyDescent="0.25">
      <c r="A726">
        <f>'2020_1-4-5_Download'!B160</f>
        <v>457</v>
      </c>
      <c r="B726">
        <f>'2020_1-4-5_Download'!D160</f>
        <v>2018</v>
      </c>
      <c r="C726" t="str">
        <f>'2020_1-4-5_Download'!C160</f>
        <v>Leer</v>
      </c>
      <c r="D726" s="99" t="str">
        <f>'2020_1-4-5_Download'!$E$6</f>
        <v>Zuzüge</v>
      </c>
      <c r="E726" s="99" t="str">
        <f>'2020_1-4-5_Download'!$F$8</f>
        <v>Deutsche</v>
      </c>
      <c r="G726" t="s">
        <v>11</v>
      </c>
      <c r="H726" t="str">
        <f>VLOOKUP(A726,[2]Kreise!$A$2:$C$53,3,FALSE)</f>
        <v>K03457</v>
      </c>
      <c r="I726">
        <f>'2020_1-4-5_Download'!F160</f>
        <v>322</v>
      </c>
      <c r="J726">
        <f t="shared" si="11"/>
        <v>322</v>
      </c>
    </row>
    <row r="727" spans="1:10" hidden="1" x14ac:dyDescent="0.25">
      <c r="A727">
        <f>'2020_1-4-5_Download'!B161</f>
        <v>458</v>
      </c>
      <c r="B727">
        <f>'2020_1-4-5_Download'!D161</f>
        <v>2018</v>
      </c>
      <c r="C727" t="str">
        <f>'2020_1-4-5_Download'!C161</f>
        <v>Oldenburg</v>
      </c>
      <c r="D727" s="99" t="str">
        <f>'2020_1-4-5_Download'!$E$6</f>
        <v>Zuzüge</v>
      </c>
      <c r="E727" s="99" t="str">
        <f>'2020_1-4-5_Download'!$F$8</f>
        <v>Deutsche</v>
      </c>
      <c r="G727" t="s">
        <v>11</v>
      </c>
      <c r="H727" t="str">
        <f>VLOOKUP(A727,[2]Kreise!$A$2:$C$53,3,FALSE)</f>
        <v>K03458</v>
      </c>
      <c r="I727">
        <f>'2020_1-4-5_Download'!F161</f>
        <v>219</v>
      </c>
      <c r="J727">
        <f t="shared" si="11"/>
        <v>219</v>
      </c>
    </row>
    <row r="728" spans="1:10" hidden="1" x14ac:dyDescent="0.25">
      <c r="A728">
        <f>'2020_1-4-5_Download'!B162</f>
        <v>459</v>
      </c>
      <c r="B728">
        <f>'2020_1-4-5_Download'!D162</f>
        <v>2018</v>
      </c>
      <c r="C728" t="str">
        <f>'2020_1-4-5_Download'!C162</f>
        <v>Osnabrück</v>
      </c>
      <c r="D728" s="99" t="str">
        <f>'2020_1-4-5_Download'!$E$6</f>
        <v>Zuzüge</v>
      </c>
      <c r="E728" s="99" t="str">
        <f>'2020_1-4-5_Download'!$F$8</f>
        <v>Deutsche</v>
      </c>
      <c r="G728" t="s">
        <v>11</v>
      </c>
      <c r="H728" t="str">
        <f>VLOOKUP(A728,[2]Kreise!$A$2:$C$53,3,FALSE)</f>
        <v>K03459</v>
      </c>
      <c r="I728">
        <f>'2020_1-4-5_Download'!F162</f>
        <v>459</v>
      </c>
      <c r="J728">
        <f t="shared" si="11"/>
        <v>459</v>
      </c>
    </row>
    <row r="729" spans="1:10" hidden="1" x14ac:dyDescent="0.25">
      <c r="A729">
        <f>'2020_1-4-5_Download'!B163</f>
        <v>460</v>
      </c>
      <c r="B729">
        <f>'2020_1-4-5_Download'!D163</f>
        <v>2018</v>
      </c>
      <c r="C729" t="str">
        <f>'2020_1-4-5_Download'!C163</f>
        <v>Vechta</v>
      </c>
      <c r="D729" s="99" t="str">
        <f>'2020_1-4-5_Download'!$E$6</f>
        <v>Zuzüge</v>
      </c>
      <c r="E729" s="99" t="str">
        <f>'2020_1-4-5_Download'!$F$8</f>
        <v>Deutsche</v>
      </c>
      <c r="G729" t="s">
        <v>11</v>
      </c>
      <c r="H729" t="str">
        <f>VLOOKUP(A729,[2]Kreise!$A$2:$C$53,3,FALSE)</f>
        <v>K03460</v>
      </c>
      <c r="I729">
        <f>'2020_1-4-5_Download'!F163</f>
        <v>256</v>
      </c>
      <c r="J729">
        <f t="shared" si="11"/>
        <v>256</v>
      </c>
    </row>
    <row r="730" spans="1:10" hidden="1" x14ac:dyDescent="0.25">
      <c r="A730">
        <f>'2020_1-4-5_Download'!B164</f>
        <v>461</v>
      </c>
      <c r="B730">
        <f>'2020_1-4-5_Download'!D164</f>
        <v>2018</v>
      </c>
      <c r="C730" t="str">
        <f>'2020_1-4-5_Download'!C164</f>
        <v>Wesermarsch</v>
      </c>
      <c r="D730" s="99" t="str">
        <f>'2020_1-4-5_Download'!$E$6</f>
        <v>Zuzüge</v>
      </c>
      <c r="E730" s="99" t="str">
        <f>'2020_1-4-5_Download'!$F$8</f>
        <v>Deutsche</v>
      </c>
      <c r="G730" t="s">
        <v>11</v>
      </c>
      <c r="H730" t="str">
        <f>VLOOKUP(A730,[2]Kreise!$A$2:$C$53,3,FALSE)</f>
        <v>K03461</v>
      </c>
      <c r="I730">
        <f>'2020_1-4-5_Download'!F164</f>
        <v>232</v>
      </c>
      <c r="J730">
        <f t="shared" si="11"/>
        <v>232</v>
      </c>
    </row>
    <row r="731" spans="1:10" hidden="1" x14ac:dyDescent="0.25">
      <c r="A731">
        <f>'2020_1-4-5_Download'!B165</f>
        <v>462</v>
      </c>
      <c r="B731">
        <f>'2020_1-4-5_Download'!D165</f>
        <v>2018</v>
      </c>
      <c r="C731" t="str">
        <f>'2020_1-4-5_Download'!C165</f>
        <v>Wittmund</v>
      </c>
      <c r="D731" s="99" t="str">
        <f>'2020_1-4-5_Download'!$E$6</f>
        <v>Zuzüge</v>
      </c>
      <c r="E731" s="99" t="str">
        <f>'2020_1-4-5_Download'!$F$8</f>
        <v>Deutsche</v>
      </c>
      <c r="G731" t="s">
        <v>11</v>
      </c>
      <c r="H731" t="str">
        <f>VLOOKUP(A731,[2]Kreise!$A$2:$C$53,3,FALSE)</f>
        <v>K03462</v>
      </c>
      <c r="I731">
        <f>'2020_1-4-5_Download'!F165</f>
        <v>112</v>
      </c>
      <c r="J731">
        <f t="shared" si="11"/>
        <v>112</v>
      </c>
    </row>
    <row r="732" spans="1:10" hidden="1" x14ac:dyDescent="0.25">
      <c r="A732">
        <f>'2020_1-4-5_Download'!B166</f>
        <v>4</v>
      </c>
      <c r="B732">
        <f>'2020_1-4-5_Download'!D166</f>
        <v>2018</v>
      </c>
      <c r="C732" t="str">
        <f>'2020_1-4-5_Download'!C166</f>
        <v>Statistische Region Weser-Ems</v>
      </c>
      <c r="D732" s="99" t="str">
        <f>'2020_1-4-5_Download'!$E$6</f>
        <v>Zuzüge</v>
      </c>
      <c r="E732" s="99" t="str">
        <f>'2020_1-4-5_Download'!$F$8</f>
        <v>Deutsche</v>
      </c>
      <c r="G732" t="s">
        <v>11</v>
      </c>
      <c r="H732" t="str">
        <f>VLOOKUP(A732,[2]Kreise!$A$2:$C$53,3,FALSE)</f>
        <v>K034</v>
      </c>
      <c r="I732">
        <f>'2020_1-4-5_Download'!F166</f>
        <v>4981</v>
      </c>
      <c r="J732">
        <f t="shared" si="11"/>
        <v>4981</v>
      </c>
    </row>
    <row r="733" spans="1:10" hidden="1" x14ac:dyDescent="0.25">
      <c r="A733">
        <f>'2020_1-4-5_Download'!B167</f>
        <v>0</v>
      </c>
      <c r="B733">
        <f>'2020_1-4-5_Download'!D167</f>
        <v>2018</v>
      </c>
      <c r="C733" t="str">
        <f>'2020_1-4-5_Download'!C167</f>
        <v>Niedersachsen</v>
      </c>
      <c r="D733" s="99" t="str">
        <f>'2020_1-4-5_Download'!$E$6</f>
        <v>Zuzüge</v>
      </c>
      <c r="E733" s="99" t="str">
        <f>'2020_1-4-5_Download'!$F$8</f>
        <v>Deutsche</v>
      </c>
      <c r="G733" t="s">
        <v>11</v>
      </c>
      <c r="H733" t="str">
        <f>VLOOKUP(A733,[2]Kreise!$A$2:$C$53,3,FALSE)</f>
        <v>K030</v>
      </c>
      <c r="I733">
        <f>'2020_1-4-5_Download'!F167</f>
        <v>23774</v>
      </c>
      <c r="J733">
        <f t="shared" si="11"/>
        <v>23774</v>
      </c>
    </row>
    <row r="734" spans="1:10" hidden="1" x14ac:dyDescent="0.25">
      <c r="A734">
        <f>'2020_1-4-5_Download'!B168</f>
        <v>101</v>
      </c>
      <c r="B734">
        <f>'2020_1-4-5_Download'!D168</f>
        <v>2017</v>
      </c>
      <c r="C734" t="str">
        <f>'2020_1-4-5_Download'!C168</f>
        <v>Braunschweig  Stadt</v>
      </c>
      <c r="D734" s="99" t="str">
        <f>'2020_1-4-5_Download'!$E$6</f>
        <v>Zuzüge</v>
      </c>
      <c r="E734" s="99" t="str">
        <f>'2020_1-4-5_Download'!$F$8</f>
        <v>Deutsche</v>
      </c>
      <c r="G734" t="s">
        <v>11</v>
      </c>
      <c r="H734" t="str">
        <f>VLOOKUP(A734,[2]Kreise!$A$2:$C$53,3,FALSE)</f>
        <v>K03101</v>
      </c>
      <c r="I734">
        <f>'2020_1-4-5_Download'!F168</f>
        <v>620</v>
      </c>
      <c r="J734">
        <f t="shared" si="11"/>
        <v>620</v>
      </c>
    </row>
    <row r="735" spans="1:10" hidden="1" x14ac:dyDescent="0.25">
      <c r="A735">
        <f>'2020_1-4-5_Download'!B169</f>
        <v>102</v>
      </c>
      <c r="B735">
        <f>'2020_1-4-5_Download'!D169</f>
        <v>2017</v>
      </c>
      <c r="C735" t="str">
        <f>'2020_1-4-5_Download'!C169</f>
        <v>Salzgitter  Stadt</v>
      </c>
      <c r="D735" s="99" t="str">
        <f>'2020_1-4-5_Download'!$E$6</f>
        <v>Zuzüge</v>
      </c>
      <c r="E735" s="99" t="str">
        <f>'2020_1-4-5_Download'!$F$8</f>
        <v>Deutsche</v>
      </c>
      <c r="G735" t="s">
        <v>11</v>
      </c>
      <c r="H735" t="str">
        <f>VLOOKUP(A735,[2]Kreise!$A$2:$C$53,3,FALSE)</f>
        <v>K03102</v>
      </c>
      <c r="I735">
        <f>'2020_1-4-5_Download'!F169</f>
        <v>207</v>
      </c>
      <c r="J735">
        <f t="shared" si="11"/>
        <v>207</v>
      </c>
    </row>
    <row r="736" spans="1:10" hidden="1" x14ac:dyDescent="0.25">
      <c r="A736">
        <f>'2020_1-4-5_Download'!B170</f>
        <v>103</v>
      </c>
      <c r="B736">
        <f>'2020_1-4-5_Download'!D170</f>
        <v>2017</v>
      </c>
      <c r="C736" t="str">
        <f>'2020_1-4-5_Download'!C170</f>
        <v>Wolfsburg  Stadt</v>
      </c>
      <c r="D736" s="99" t="str">
        <f>'2020_1-4-5_Download'!$E$6</f>
        <v>Zuzüge</v>
      </c>
      <c r="E736" s="99" t="str">
        <f>'2020_1-4-5_Download'!$F$8</f>
        <v>Deutsche</v>
      </c>
      <c r="G736" t="s">
        <v>11</v>
      </c>
      <c r="H736" t="str">
        <f>VLOOKUP(A736,[2]Kreise!$A$2:$C$53,3,FALSE)</f>
        <v>K03103</v>
      </c>
      <c r="I736">
        <f>'2020_1-4-5_Download'!F170</f>
        <v>202</v>
      </c>
      <c r="J736">
        <f t="shared" si="11"/>
        <v>202</v>
      </c>
    </row>
    <row r="737" spans="1:10" hidden="1" x14ac:dyDescent="0.25">
      <c r="A737">
        <f>'2020_1-4-5_Download'!B171</f>
        <v>151</v>
      </c>
      <c r="B737">
        <f>'2020_1-4-5_Download'!D171</f>
        <v>2017</v>
      </c>
      <c r="C737" t="str">
        <f>'2020_1-4-5_Download'!C171</f>
        <v>Gifhorn</v>
      </c>
      <c r="D737" s="99" t="str">
        <f>'2020_1-4-5_Download'!$E$6</f>
        <v>Zuzüge</v>
      </c>
      <c r="E737" s="99" t="str">
        <f>'2020_1-4-5_Download'!$F$8</f>
        <v>Deutsche</v>
      </c>
      <c r="G737" t="s">
        <v>11</v>
      </c>
      <c r="H737" t="str">
        <f>VLOOKUP(A737,[2]Kreise!$A$2:$C$53,3,FALSE)</f>
        <v>K03151</v>
      </c>
      <c r="I737">
        <f>'2020_1-4-5_Download'!F171</f>
        <v>175</v>
      </c>
      <c r="J737">
        <f t="shared" si="11"/>
        <v>175</v>
      </c>
    </row>
    <row r="738" spans="1:10" hidden="1" x14ac:dyDescent="0.25">
      <c r="A738">
        <f>'2020_1-4-5_Download'!B172</f>
        <v>153</v>
      </c>
      <c r="B738">
        <f>'2020_1-4-5_Download'!D172</f>
        <v>2017</v>
      </c>
      <c r="C738" t="str">
        <f>'2020_1-4-5_Download'!C172</f>
        <v>Goslar</v>
      </c>
      <c r="D738" s="99" t="str">
        <f>'2020_1-4-5_Download'!$E$6</f>
        <v>Zuzüge</v>
      </c>
      <c r="E738" s="99" t="str">
        <f>'2020_1-4-5_Download'!$F$8</f>
        <v>Deutsche</v>
      </c>
      <c r="G738" t="s">
        <v>11</v>
      </c>
      <c r="H738" t="str">
        <f>VLOOKUP(A738,[2]Kreise!$A$2:$C$53,3,FALSE)</f>
        <v>K03153</v>
      </c>
      <c r="I738">
        <f>'2020_1-4-5_Download'!F172</f>
        <v>184</v>
      </c>
      <c r="J738">
        <f t="shared" si="11"/>
        <v>184</v>
      </c>
    </row>
    <row r="739" spans="1:10" hidden="1" x14ac:dyDescent="0.25">
      <c r="A739">
        <f>'2020_1-4-5_Download'!B173</f>
        <v>154</v>
      </c>
      <c r="B739">
        <f>'2020_1-4-5_Download'!D173</f>
        <v>2017</v>
      </c>
      <c r="C739" t="str">
        <f>'2020_1-4-5_Download'!C173</f>
        <v>Helmstedt</v>
      </c>
      <c r="D739" s="99" t="str">
        <f>'2020_1-4-5_Download'!$E$6</f>
        <v>Zuzüge</v>
      </c>
      <c r="E739" s="99" t="str">
        <f>'2020_1-4-5_Download'!$F$8</f>
        <v>Deutsche</v>
      </c>
      <c r="G739" t="s">
        <v>11</v>
      </c>
      <c r="H739" t="str">
        <f>VLOOKUP(A739,[2]Kreise!$A$2:$C$53,3,FALSE)</f>
        <v>K03154</v>
      </c>
      <c r="I739">
        <f>'2020_1-4-5_Download'!F173</f>
        <v>107</v>
      </c>
      <c r="J739">
        <f t="shared" si="11"/>
        <v>107</v>
      </c>
    </row>
    <row r="740" spans="1:10" hidden="1" x14ac:dyDescent="0.25">
      <c r="A740">
        <f>'2020_1-4-5_Download'!B174</f>
        <v>155</v>
      </c>
      <c r="B740">
        <f>'2020_1-4-5_Download'!D174</f>
        <v>2017</v>
      </c>
      <c r="C740" t="str">
        <f>'2020_1-4-5_Download'!C174</f>
        <v>Northeim</v>
      </c>
      <c r="D740" s="99" t="str">
        <f>'2020_1-4-5_Download'!$E$6</f>
        <v>Zuzüge</v>
      </c>
      <c r="E740" s="99" t="str">
        <f>'2020_1-4-5_Download'!$F$8</f>
        <v>Deutsche</v>
      </c>
      <c r="G740" t="s">
        <v>11</v>
      </c>
      <c r="H740" t="str">
        <f>VLOOKUP(A740,[2]Kreise!$A$2:$C$53,3,FALSE)</f>
        <v>K03155</v>
      </c>
      <c r="I740">
        <f>'2020_1-4-5_Download'!F174</f>
        <v>150</v>
      </c>
      <c r="J740">
        <f t="shared" si="11"/>
        <v>150</v>
      </c>
    </row>
    <row r="741" spans="1:10" hidden="1" x14ac:dyDescent="0.25">
      <c r="A741">
        <f>'2020_1-4-5_Download'!B175</f>
        <v>157</v>
      </c>
      <c r="B741">
        <f>'2020_1-4-5_Download'!D175</f>
        <v>2017</v>
      </c>
      <c r="C741" t="str">
        <f>'2020_1-4-5_Download'!C175</f>
        <v>Peine</v>
      </c>
      <c r="D741" s="99" t="str">
        <f>'2020_1-4-5_Download'!$E$6</f>
        <v>Zuzüge</v>
      </c>
      <c r="E741" s="99" t="str">
        <f>'2020_1-4-5_Download'!$F$8</f>
        <v>Deutsche</v>
      </c>
      <c r="G741" t="s">
        <v>11</v>
      </c>
      <c r="H741" t="str">
        <f>VLOOKUP(A741,[2]Kreise!$A$2:$C$53,3,FALSE)</f>
        <v>K03157</v>
      </c>
      <c r="I741">
        <f>'2020_1-4-5_Download'!F175</f>
        <v>145</v>
      </c>
      <c r="J741">
        <f t="shared" si="11"/>
        <v>145</v>
      </c>
    </row>
    <row r="742" spans="1:10" hidden="1" x14ac:dyDescent="0.25">
      <c r="A742">
        <f>'2020_1-4-5_Download'!B176</f>
        <v>158</v>
      </c>
      <c r="B742">
        <f>'2020_1-4-5_Download'!D176</f>
        <v>2017</v>
      </c>
      <c r="C742" t="str">
        <f>'2020_1-4-5_Download'!C176</f>
        <v>Wolfenbüttel</v>
      </c>
      <c r="D742" s="99" t="str">
        <f>'2020_1-4-5_Download'!$E$6</f>
        <v>Zuzüge</v>
      </c>
      <c r="E742" s="99" t="str">
        <f>'2020_1-4-5_Download'!$F$8</f>
        <v>Deutsche</v>
      </c>
      <c r="G742" t="s">
        <v>11</v>
      </c>
      <c r="H742" t="str">
        <f>VLOOKUP(A742,[2]Kreise!$A$2:$C$53,3,FALSE)</f>
        <v>K03158</v>
      </c>
      <c r="I742">
        <f>'2020_1-4-5_Download'!F176</f>
        <v>131</v>
      </c>
      <c r="J742">
        <f t="shared" si="11"/>
        <v>131</v>
      </c>
    </row>
    <row r="743" spans="1:10" hidden="1" x14ac:dyDescent="0.25">
      <c r="A743">
        <f>'2020_1-4-5_Download'!B177</f>
        <v>159</v>
      </c>
      <c r="B743">
        <f>'2020_1-4-5_Download'!D177</f>
        <v>2017</v>
      </c>
      <c r="C743" t="str">
        <f>'2020_1-4-5_Download'!C177</f>
        <v>Göttingen</v>
      </c>
      <c r="D743" s="99" t="str">
        <f>'2020_1-4-5_Download'!$E$6</f>
        <v>Zuzüge</v>
      </c>
      <c r="E743" s="99" t="str">
        <f>'2020_1-4-5_Download'!$F$8</f>
        <v>Deutsche</v>
      </c>
      <c r="G743" t="s">
        <v>11</v>
      </c>
      <c r="H743" t="str">
        <f>VLOOKUP(A743,[2]Kreise!$A$2:$C$53,3,FALSE)</f>
        <v>K03159</v>
      </c>
      <c r="I743">
        <f>'2020_1-4-5_Download'!F177</f>
        <v>6335</v>
      </c>
      <c r="J743">
        <f t="shared" si="11"/>
        <v>6335</v>
      </c>
    </row>
    <row r="744" spans="1:10" hidden="1" x14ac:dyDescent="0.25">
      <c r="A744">
        <f>'2020_1-4-5_Download'!B178</f>
        <v>1</v>
      </c>
      <c r="B744">
        <f>'2020_1-4-5_Download'!D178</f>
        <v>2017</v>
      </c>
      <c r="C744" t="str">
        <f>'2020_1-4-5_Download'!C178</f>
        <v>Statistische Region Braunschweig</v>
      </c>
      <c r="D744" s="99" t="str">
        <f>'2020_1-4-5_Download'!$E$6</f>
        <v>Zuzüge</v>
      </c>
      <c r="E744" s="99" t="str">
        <f>'2020_1-4-5_Download'!$F$8</f>
        <v>Deutsche</v>
      </c>
      <c r="G744" t="s">
        <v>11</v>
      </c>
      <c r="H744" t="str">
        <f>VLOOKUP(A744,[2]Kreise!$A$2:$C$53,3,FALSE)</f>
        <v>K031</v>
      </c>
      <c r="I744">
        <f>'2020_1-4-5_Download'!F178</f>
        <v>8256</v>
      </c>
      <c r="J744">
        <f t="shared" si="11"/>
        <v>8256</v>
      </c>
    </row>
    <row r="745" spans="1:10" hidden="1" x14ac:dyDescent="0.25">
      <c r="A745">
        <f>'2020_1-4-5_Download'!B179</f>
        <v>241</v>
      </c>
      <c r="B745">
        <f>'2020_1-4-5_Download'!D179</f>
        <v>2017</v>
      </c>
      <c r="C745" t="str">
        <f>'2020_1-4-5_Download'!C179</f>
        <v>Hannover  Region</v>
      </c>
      <c r="D745" s="99" t="str">
        <f>'2020_1-4-5_Download'!$E$6</f>
        <v>Zuzüge</v>
      </c>
      <c r="E745" s="99" t="str">
        <f>'2020_1-4-5_Download'!$F$8</f>
        <v>Deutsche</v>
      </c>
      <c r="G745" t="s">
        <v>11</v>
      </c>
      <c r="H745" t="str">
        <f>VLOOKUP(A745,[2]Kreise!$A$2:$C$53,3,FALSE)</f>
        <v>K03241</v>
      </c>
      <c r="I745">
        <f>'2020_1-4-5_Download'!F179</f>
        <v>2491</v>
      </c>
      <c r="J745">
        <f t="shared" si="11"/>
        <v>2491</v>
      </c>
    </row>
    <row r="746" spans="1:10" hidden="1" x14ac:dyDescent="0.25">
      <c r="A746">
        <f>'2020_1-4-5_Download'!B180</f>
        <v>241001</v>
      </c>
      <c r="B746">
        <f>'2020_1-4-5_Download'!D180</f>
        <v>2017</v>
      </c>
      <c r="C746" t="str">
        <f>'2020_1-4-5_Download'!C180</f>
        <v>dav. Hannover  Lhst.</v>
      </c>
      <c r="D746" s="99" t="str">
        <f>'2020_1-4-5_Download'!$E$6</f>
        <v>Zuzüge</v>
      </c>
      <c r="E746" s="99" t="str">
        <f>'2020_1-4-5_Download'!$F$8</f>
        <v>Deutsche</v>
      </c>
      <c r="G746" t="s">
        <v>11</v>
      </c>
      <c r="H746" t="str">
        <f>VLOOKUP(A746,[2]Kreise!$A$2:$C$53,3,FALSE)</f>
        <v>K03241001</v>
      </c>
      <c r="I746">
        <f>'2020_1-4-5_Download'!F180</f>
        <v>1543</v>
      </c>
      <c r="J746">
        <f t="shared" si="11"/>
        <v>1543</v>
      </c>
    </row>
    <row r="747" spans="1:10" hidden="1" x14ac:dyDescent="0.25">
      <c r="A747">
        <f>'2020_1-4-5_Download'!B181</f>
        <v>241999</v>
      </c>
      <c r="B747">
        <f>'2020_1-4-5_Download'!D181</f>
        <v>2017</v>
      </c>
      <c r="C747" t="str">
        <f>'2020_1-4-5_Download'!C181</f>
        <v>dav. Hannover  Umland</v>
      </c>
      <c r="D747" s="99" t="str">
        <f>'2020_1-4-5_Download'!$E$6</f>
        <v>Zuzüge</v>
      </c>
      <c r="E747" s="99" t="str">
        <f>'2020_1-4-5_Download'!$F$8</f>
        <v>Deutsche</v>
      </c>
      <c r="G747" t="s">
        <v>11</v>
      </c>
      <c r="H747" t="str">
        <f>VLOOKUP(A747,[2]Kreise!$A$2:$C$53,3,FALSE)</f>
        <v>K03241999</v>
      </c>
      <c r="I747">
        <f>'2020_1-4-5_Download'!F181</f>
        <v>948</v>
      </c>
      <c r="J747">
        <f t="shared" si="11"/>
        <v>948</v>
      </c>
    </row>
    <row r="748" spans="1:10" hidden="1" x14ac:dyDescent="0.25">
      <c r="A748">
        <f>'2020_1-4-5_Download'!B182</f>
        <v>251</v>
      </c>
      <c r="B748">
        <f>'2020_1-4-5_Download'!D182</f>
        <v>2017</v>
      </c>
      <c r="C748" t="str">
        <f>'2020_1-4-5_Download'!C182</f>
        <v>Diepholz</v>
      </c>
      <c r="D748" s="99" t="str">
        <f>'2020_1-4-5_Download'!$E$6</f>
        <v>Zuzüge</v>
      </c>
      <c r="E748" s="99" t="str">
        <f>'2020_1-4-5_Download'!$F$8</f>
        <v>Deutsche</v>
      </c>
      <c r="G748" t="s">
        <v>11</v>
      </c>
      <c r="H748" t="str">
        <f>VLOOKUP(A748,[2]Kreise!$A$2:$C$53,3,FALSE)</f>
        <v>K03251</v>
      </c>
      <c r="I748">
        <f>'2020_1-4-5_Download'!F182</f>
        <v>309</v>
      </c>
      <c r="J748">
        <f t="shared" si="11"/>
        <v>309</v>
      </c>
    </row>
    <row r="749" spans="1:10" hidden="1" x14ac:dyDescent="0.25">
      <c r="A749">
        <f>'2020_1-4-5_Download'!B183</f>
        <v>252</v>
      </c>
      <c r="B749">
        <f>'2020_1-4-5_Download'!D183</f>
        <v>2017</v>
      </c>
      <c r="C749" t="str">
        <f>'2020_1-4-5_Download'!C183</f>
        <v>Hameln-Pyrmont</v>
      </c>
      <c r="D749" s="99" t="str">
        <f>'2020_1-4-5_Download'!$E$6</f>
        <v>Zuzüge</v>
      </c>
      <c r="E749" s="99" t="str">
        <f>'2020_1-4-5_Download'!$F$8</f>
        <v>Deutsche</v>
      </c>
      <c r="G749" t="s">
        <v>11</v>
      </c>
      <c r="H749" t="str">
        <f>VLOOKUP(A749,[2]Kreise!$A$2:$C$53,3,FALSE)</f>
        <v>K03252</v>
      </c>
      <c r="I749">
        <f>'2020_1-4-5_Download'!F183</f>
        <v>257</v>
      </c>
      <c r="J749">
        <f t="shared" si="11"/>
        <v>257</v>
      </c>
    </row>
    <row r="750" spans="1:10" hidden="1" x14ac:dyDescent="0.25">
      <c r="A750">
        <f>'2020_1-4-5_Download'!B184</f>
        <v>254</v>
      </c>
      <c r="B750">
        <f>'2020_1-4-5_Download'!D184</f>
        <v>2017</v>
      </c>
      <c r="C750" t="str">
        <f>'2020_1-4-5_Download'!C184</f>
        <v>Hildesheim</v>
      </c>
      <c r="D750" s="99" t="str">
        <f>'2020_1-4-5_Download'!$E$6</f>
        <v>Zuzüge</v>
      </c>
      <c r="E750" s="99" t="str">
        <f>'2020_1-4-5_Download'!$F$8</f>
        <v>Deutsche</v>
      </c>
      <c r="G750" t="s">
        <v>11</v>
      </c>
      <c r="H750" t="str">
        <f>VLOOKUP(A750,[2]Kreise!$A$2:$C$53,3,FALSE)</f>
        <v>K03254</v>
      </c>
      <c r="I750">
        <f>'2020_1-4-5_Download'!F184</f>
        <v>334</v>
      </c>
      <c r="J750">
        <f t="shared" si="11"/>
        <v>334</v>
      </c>
    </row>
    <row r="751" spans="1:10" hidden="1" x14ac:dyDescent="0.25">
      <c r="A751">
        <f>'2020_1-4-5_Download'!B185</f>
        <v>255</v>
      </c>
      <c r="B751">
        <f>'2020_1-4-5_Download'!D185</f>
        <v>2017</v>
      </c>
      <c r="C751" t="str">
        <f>'2020_1-4-5_Download'!C185</f>
        <v>Holzminden</v>
      </c>
      <c r="D751" s="99" t="str">
        <f>'2020_1-4-5_Download'!$E$6</f>
        <v>Zuzüge</v>
      </c>
      <c r="E751" s="99" t="str">
        <f>'2020_1-4-5_Download'!$F$8</f>
        <v>Deutsche</v>
      </c>
      <c r="G751" t="s">
        <v>11</v>
      </c>
      <c r="H751" t="str">
        <f>VLOOKUP(A751,[2]Kreise!$A$2:$C$53,3,FALSE)</f>
        <v>K03255</v>
      </c>
      <c r="I751">
        <f>'2020_1-4-5_Download'!F185</f>
        <v>102</v>
      </c>
      <c r="J751">
        <f t="shared" si="11"/>
        <v>102</v>
      </c>
    </row>
    <row r="752" spans="1:10" hidden="1" x14ac:dyDescent="0.25">
      <c r="A752">
        <f>'2020_1-4-5_Download'!B186</f>
        <v>256</v>
      </c>
      <c r="B752">
        <f>'2020_1-4-5_Download'!D186</f>
        <v>2017</v>
      </c>
      <c r="C752" t="str">
        <f>'2020_1-4-5_Download'!C186</f>
        <v>Nienburg (Weser)</v>
      </c>
      <c r="D752" s="99" t="str">
        <f>'2020_1-4-5_Download'!$E$6</f>
        <v>Zuzüge</v>
      </c>
      <c r="E752" s="99" t="str">
        <f>'2020_1-4-5_Download'!$F$8</f>
        <v>Deutsche</v>
      </c>
      <c r="G752" t="s">
        <v>11</v>
      </c>
      <c r="H752" t="str">
        <f>VLOOKUP(A752,[2]Kreise!$A$2:$C$53,3,FALSE)</f>
        <v>K03256</v>
      </c>
      <c r="I752">
        <f>'2020_1-4-5_Download'!F186</f>
        <v>184</v>
      </c>
      <c r="J752">
        <f t="shared" si="11"/>
        <v>184</v>
      </c>
    </row>
    <row r="753" spans="1:10" hidden="1" x14ac:dyDescent="0.25">
      <c r="A753">
        <f>'2020_1-4-5_Download'!B187</f>
        <v>257</v>
      </c>
      <c r="B753">
        <f>'2020_1-4-5_Download'!D187</f>
        <v>2017</v>
      </c>
      <c r="C753" t="str">
        <f>'2020_1-4-5_Download'!C187</f>
        <v>Schaumburg</v>
      </c>
      <c r="D753" s="99" t="str">
        <f>'2020_1-4-5_Download'!$E$6</f>
        <v>Zuzüge</v>
      </c>
      <c r="E753" s="99" t="str">
        <f>'2020_1-4-5_Download'!$F$8</f>
        <v>Deutsche</v>
      </c>
      <c r="G753" t="s">
        <v>11</v>
      </c>
      <c r="H753" t="str">
        <f>VLOOKUP(A753,[2]Kreise!$A$2:$C$53,3,FALSE)</f>
        <v>K03257</v>
      </c>
      <c r="I753">
        <f>'2020_1-4-5_Download'!F187</f>
        <v>222</v>
      </c>
      <c r="J753">
        <f t="shared" si="11"/>
        <v>222</v>
      </c>
    </row>
    <row r="754" spans="1:10" hidden="1" x14ac:dyDescent="0.25">
      <c r="A754">
        <f>'2020_1-4-5_Download'!B188</f>
        <v>2</v>
      </c>
      <c r="B754">
        <f>'2020_1-4-5_Download'!D188</f>
        <v>2017</v>
      </c>
      <c r="C754" t="str">
        <f>'2020_1-4-5_Download'!C188</f>
        <v>Statistische Region Hannover</v>
      </c>
      <c r="D754" s="99" t="str">
        <f>'2020_1-4-5_Download'!$E$6</f>
        <v>Zuzüge</v>
      </c>
      <c r="E754" s="99" t="str">
        <f>'2020_1-4-5_Download'!$F$8</f>
        <v>Deutsche</v>
      </c>
      <c r="G754" t="s">
        <v>11</v>
      </c>
      <c r="H754" t="str">
        <f>VLOOKUP(A754,[2]Kreise!$A$2:$C$53,3,FALSE)</f>
        <v>K032</v>
      </c>
      <c r="I754">
        <f>'2020_1-4-5_Download'!F188</f>
        <v>3899</v>
      </c>
      <c r="J754">
        <f t="shared" si="11"/>
        <v>3899</v>
      </c>
    </row>
    <row r="755" spans="1:10" hidden="1" x14ac:dyDescent="0.25">
      <c r="A755">
        <f>'2020_1-4-5_Download'!B189</f>
        <v>351</v>
      </c>
      <c r="B755">
        <f>'2020_1-4-5_Download'!D189</f>
        <v>2017</v>
      </c>
      <c r="C755" t="str">
        <f>'2020_1-4-5_Download'!C189</f>
        <v>Celle</v>
      </c>
      <c r="D755" s="99" t="str">
        <f>'2020_1-4-5_Download'!$E$6</f>
        <v>Zuzüge</v>
      </c>
      <c r="E755" s="99" t="str">
        <f>'2020_1-4-5_Download'!$F$8</f>
        <v>Deutsche</v>
      </c>
      <c r="G755" t="s">
        <v>11</v>
      </c>
      <c r="H755" t="str">
        <f>VLOOKUP(A755,[2]Kreise!$A$2:$C$53,3,FALSE)</f>
        <v>K03351</v>
      </c>
      <c r="I755">
        <f>'2020_1-4-5_Download'!F189</f>
        <v>331</v>
      </c>
      <c r="J755">
        <f t="shared" si="11"/>
        <v>331</v>
      </c>
    </row>
    <row r="756" spans="1:10" hidden="1" x14ac:dyDescent="0.25">
      <c r="A756">
        <f>'2020_1-4-5_Download'!B190</f>
        <v>352</v>
      </c>
      <c r="B756">
        <f>'2020_1-4-5_Download'!D190</f>
        <v>2017</v>
      </c>
      <c r="C756" t="str">
        <f>'2020_1-4-5_Download'!C190</f>
        <v>Cuxhaven</v>
      </c>
      <c r="D756" s="99" t="str">
        <f>'2020_1-4-5_Download'!$E$6</f>
        <v>Zuzüge</v>
      </c>
      <c r="E756" s="99" t="str">
        <f>'2020_1-4-5_Download'!$F$8</f>
        <v>Deutsche</v>
      </c>
      <c r="G756" t="s">
        <v>11</v>
      </c>
      <c r="H756" t="str">
        <f>VLOOKUP(A756,[2]Kreise!$A$2:$C$53,3,FALSE)</f>
        <v>K03352</v>
      </c>
      <c r="I756">
        <f>'2020_1-4-5_Download'!F190</f>
        <v>269</v>
      </c>
      <c r="J756">
        <f t="shared" si="11"/>
        <v>269</v>
      </c>
    </row>
    <row r="757" spans="1:10" hidden="1" x14ac:dyDescent="0.25">
      <c r="A757">
        <f>'2020_1-4-5_Download'!B191</f>
        <v>353</v>
      </c>
      <c r="B757">
        <f>'2020_1-4-5_Download'!D191</f>
        <v>2017</v>
      </c>
      <c r="C757" t="str">
        <f>'2020_1-4-5_Download'!C191</f>
        <v>Harburg</v>
      </c>
      <c r="D757" s="99" t="str">
        <f>'2020_1-4-5_Download'!$E$6</f>
        <v>Zuzüge</v>
      </c>
      <c r="E757" s="99" t="str">
        <f>'2020_1-4-5_Download'!$F$8</f>
        <v>Deutsche</v>
      </c>
      <c r="G757" t="s">
        <v>11</v>
      </c>
      <c r="H757" t="str">
        <f>VLOOKUP(A757,[2]Kreise!$A$2:$C$53,3,FALSE)</f>
        <v>K03353</v>
      </c>
      <c r="I757">
        <f>'2020_1-4-5_Download'!F191</f>
        <v>391</v>
      </c>
      <c r="J757">
        <f t="shared" si="11"/>
        <v>391</v>
      </c>
    </row>
    <row r="758" spans="1:10" hidden="1" x14ac:dyDescent="0.25">
      <c r="A758">
        <f>'2020_1-4-5_Download'!B192</f>
        <v>354</v>
      </c>
      <c r="B758">
        <f>'2020_1-4-5_Download'!D192</f>
        <v>2017</v>
      </c>
      <c r="C758" t="str">
        <f>'2020_1-4-5_Download'!C192</f>
        <v>Lüchow-Dannenberg</v>
      </c>
      <c r="D758" s="99" t="str">
        <f>'2020_1-4-5_Download'!$E$6</f>
        <v>Zuzüge</v>
      </c>
      <c r="E758" s="99" t="str">
        <f>'2020_1-4-5_Download'!$F$8</f>
        <v>Deutsche</v>
      </c>
      <c r="G758" t="s">
        <v>11</v>
      </c>
      <c r="H758" t="str">
        <f>VLOOKUP(A758,[2]Kreise!$A$2:$C$53,3,FALSE)</f>
        <v>K03354</v>
      </c>
      <c r="I758">
        <f>'2020_1-4-5_Download'!F192</f>
        <v>92</v>
      </c>
      <c r="J758">
        <f t="shared" si="11"/>
        <v>92</v>
      </c>
    </row>
    <row r="759" spans="1:10" hidden="1" x14ac:dyDescent="0.25">
      <c r="A759">
        <f>'2020_1-4-5_Download'!B193</f>
        <v>355</v>
      </c>
      <c r="B759">
        <f>'2020_1-4-5_Download'!D193</f>
        <v>2017</v>
      </c>
      <c r="C759" t="str">
        <f>'2020_1-4-5_Download'!C193</f>
        <v>Lüneburg</v>
      </c>
      <c r="D759" s="99" t="str">
        <f>'2020_1-4-5_Download'!$E$6</f>
        <v>Zuzüge</v>
      </c>
      <c r="E759" s="99" t="str">
        <f>'2020_1-4-5_Download'!$F$8</f>
        <v>Deutsche</v>
      </c>
      <c r="G759" t="s">
        <v>11</v>
      </c>
      <c r="H759" t="str">
        <f>VLOOKUP(A759,[2]Kreise!$A$2:$C$53,3,FALSE)</f>
        <v>K03355</v>
      </c>
      <c r="I759">
        <f>'2020_1-4-5_Download'!F193</f>
        <v>358</v>
      </c>
      <c r="J759">
        <f t="shared" si="11"/>
        <v>358</v>
      </c>
    </row>
    <row r="760" spans="1:10" hidden="1" x14ac:dyDescent="0.25">
      <c r="A760">
        <f>'2020_1-4-5_Download'!B194</f>
        <v>356</v>
      </c>
      <c r="B760">
        <f>'2020_1-4-5_Download'!D194</f>
        <v>2017</v>
      </c>
      <c r="C760" t="str">
        <f>'2020_1-4-5_Download'!C194</f>
        <v>Osterholz</v>
      </c>
      <c r="D760" s="99" t="str">
        <f>'2020_1-4-5_Download'!$E$6</f>
        <v>Zuzüge</v>
      </c>
      <c r="E760" s="99" t="str">
        <f>'2020_1-4-5_Download'!$F$8</f>
        <v>Deutsche</v>
      </c>
      <c r="G760" t="s">
        <v>11</v>
      </c>
      <c r="H760" t="str">
        <f>VLOOKUP(A760,[2]Kreise!$A$2:$C$53,3,FALSE)</f>
        <v>K03356</v>
      </c>
      <c r="I760">
        <f>'2020_1-4-5_Download'!F194</f>
        <v>159</v>
      </c>
      <c r="J760">
        <f t="shared" si="11"/>
        <v>159</v>
      </c>
    </row>
    <row r="761" spans="1:10" hidden="1" x14ac:dyDescent="0.25">
      <c r="A761">
        <f>'2020_1-4-5_Download'!B195</f>
        <v>357</v>
      </c>
      <c r="B761">
        <f>'2020_1-4-5_Download'!D195</f>
        <v>2017</v>
      </c>
      <c r="C761" t="str">
        <f>'2020_1-4-5_Download'!C195</f>
        <v>Rotenburg (Wümme)</v>
      </c>
      <c r="D761" s="99" t="str">
        <f>'2020_1-4-5_Download'!$E$6</f>
        <v>Zuzüge</v>
      </c>
      <c r="E761" s="99" t="str">
        <f>'2020_1-4-5_Download'!$F$8</f>
        <v>Deutsche</v>
      </c>
      <c r="G761" t="s">
        <v>11</v>
      </c>
      <c r="H761" t="str">
        <f>VLOOKUP(A761,[2]Kreise!$A$2:$C$53,3,FALSE)</f>
        <v>K03357</v>
      </c>
      <c r="I761">
        <f>'2020_1-4-5_Download'!F195</f>
        <v>241</v>
      </c>
      <c r="J761">
        <f t="shared" si="11"/>
        <v>241</v>
      </c>
    </row>
    <row r="762" spans="1:10" hidden="1" x14ac:dyDescent="0.25">
      <c r="A762">
        <f>'2020_1-4-5_Download'!B196</f>
        <v>358</v>
      </c>
      <c r="B762">
        <f>'2020_1-4-5_Download'!D196</f>
        <v>2017</v>
      </c>
      <c r="C762" t="str">
        <f>'2020_1-4-5_Download'!C196</f>
        <v>Heidekreis</v>
      </c>
      <c r="D762" s="99" t="str">
        <f>'2020_1-4-5_Download'!$E$6</f>
        <v>Zuzüge</v>
      </c>
      <c r="E762" s="99" t="str">
        <f>'2020_1-4-5_Download'!$F$8</f>
        <v>Deutsche</v>
      </c>
      <c r="G762" t="s">
        <v>11</v>
      </c>
      <c r="H762" t="str">
        <f>VLOOKUP(A762,[2]Kreise!$A$2:$C$53,3,FALSE)</f>
        <v>K03358</v>
      </c>
      <c r="I762">
        <f>'2020_1-4-5_Download'!F196</f>
        <v>218</v>
      </c>
      <c r="J762">
        <f t="shared" si="11"/>
        <v>218</v>
      </c>
    </row>
    <row r="763" spans="1:10" hidden="1" x14ac:dyDescent="0.25">
      <c r="A763">
        <f>'2020_1-4-5_Download'!B197</f>
        <v>359</v>
      </c>
      <c r="B763">
        <f>'2020_1-4-5_Download'!D197</f>
        <v>2017</v>
      </c>
      <c r="C763" t="str">
        <f>'2020_1-4-5_Download'!C197</f>
        <v>Stade</v>
      </c>
      <c r="D763" s="99" t="str">
        <f>'2020_1-4-5_Download'!$E$6</f>
        <v>Zuzüge</v>
      </c>
      <c r="E763" s="99" t="str">
        <f>'2020_1-4-5_Download'!$F$8</f>
        <v>Deutsche</v>
      </c>
      <c r="G763" t="s">
        <v>11</v>
      </c>
      <c r="H763" t="str">
        <f>VLOOKUP(A763,[2]Kreise!$A$2:$C$53,3,FALSE)</f>
        <v>K03359</v>
      </c>
      <c r="I763">
        <f>'2020_1-4-5_Download'!F197</f>
        <v>370</v>
      </c>
      <c r="J763">
        <f t="shared" si="11"/>
        <v>370</v>
      </c>
    </row>
    <row r="764" spans="1:10" hidden="1" x14ac:dyDescent="0.25">
      <c r="A764">
        <f>'2020_1-4-5_Download'!B198</f>
        <v>360</v>
      </c>
      <c r="B764">
        <f>'2020_1-4-5_Download'!D198</f>
        <v>2017</v>
      </c>
      <c r="C764" t="str">
        <f>'2020_1-4-5_Download'!C198</f>
        <v>Uelzen</v>
      </c>
      <c r="D764" s="99" t="str">
        <f>'2020_1-4-5_Download'!$E$6</f>
        <v>Zuzüge</v>
      </c>
      <c r="E764" s="99" t="str">
        <f>'2020_1-4-5_Download'!$F$8</f>
        <v>Deutsche</v>
      </c>
      <c r="G764" t="s">
        <v>11</v>
      </c>
      <c r="H764" t="str">
        <f>VLOOKUP(A764,[2]Kreise!$A$2:$C$53,3,FALSE)</f>
        <v>K03360</v>
      </c>
      <c r="I764">
        <f>'2020_1-4-5_Download'!F198</f>
        <v>153</v>
      </c>
      <c r="J764">
        <f t="shared" si="11"/>
        <v>153</v>
      </c>
    </row>
    <row r="765" spans="1:10" hidden="1" x14ac:dyDescent="0.25">
      <c r="A765">
        <f>'2020_1-4-5_Download'!B199</f>
        <v>361</v>
      </c>
      <c r="B765">
        <f>'2020_1-4-5_Download'!D199</f>
        <v>2017</v>
      </c>
      <c r="C765" t="str">
        <f>'2020_1-4-5_Download'!C199</f>
        <v>Verden</v>
      </c>
      <c r="D765" s="99" t="str">
        <f>'2020_1-4-5_Download'!$E$6</f>
        <v>Zuzüge</v>
      </c>
      <c r="E765" s="99" t="str">
        <f>'2020_1-4-5_Download'!$F$8</f>
        <v>Deutsche</v>
      </c>
      <c r="G765" t="s">
        <v>11</v>
      </c>
      <c r="H765" t="str">
        <f>VLOOKUP(A765,[2]Kreise!$A$2:$C$53,3,FALSE)</f>
        <v>K03361</v>
      </c>
      <c r="I765">
        <f>'2020_1-4-5_Download'!F199</f>
        <v>178</v>
      </c>
      <c r="J765">
        <f t="shared" si="11"/>
        <v>178</v>
      </c>
    </row>
    <row r="766" spans="1:10" hidden="1" x14ac:dyDescent="0.25">
      <c r="A766">
        <f>'2020_1-4-5_Download'!B200</f>
        <v>3</v>
      </c>
      <c r="B766">
        <f>'2020_1-4-5_Download'!D200</f>
        <v>2017</v>
      </c>
      <c r="C766" t="str">
        <f>'2020_1-4-5_Download'!C200</f>
        <v>Statistische Region Lüneburg</v>
      </c>
      <c r="D766" s="99" t="str">
        <f>'2020_1-4-5_Download'!$E$6</f>
        <v>Zuzüge</v>
      </c>
      <c r="E766" s="99" t="str">
        <f>'2020_1-4-5_Download'!$F$8</f>
        <v>Deutsche</v>
      </c>
      <c r="G766" t="s">
        <v>11</v>
      </c>
      <c r="H766" t="str">
        <f>VLOOKUP(A766,[2]Kreise!$A$2:$C$53,3,FALSE)</f>
        <v>K033</v>
      </c>
      <c r="I766">
        <f>'2020_1-4-5_Download'!F200</f>
        <v>2760</v>
      </c>
      <c r="J766">
        <f t="shared" si="11"/>
        <v>2760</v>
      </c>
    </row>
    <row r="767" spans="1:10" hidden="1" x14ac:dyDescent="0.25">
      <c r="A767">
        <f>'2020_1-4-5_Download'!B201</f>
        <v>401</v>
      </c>
      <c r="B767">
        <f>'2020_1-4-5_Download'!D201</f>
        <v>2017</v>
      </c>
      <c r="C767" t="str">
        <f>'2020_1-4-5_Download'!C201</f>
        <v>Delmenhorst  Stadt</v>
      </c>
      <c r="D767" s="99" t="str">
        <f>'2020_1-4-5_Download'!$E$6</f>
        <v>Zuzüge</v>
      </c>
      <c r="E767" s="99" t="str">
        <f>'2020_1-4-5_Download'!$F$8</f>
        <v>Deutsche</v>
      </c>
      <c r="G767" t="s">
        <v>11</v>
      </c>
      <c r="H767" t="str">
        <f>VLOOKUP(A767,[2]Kreise!$A$2:$C$53,3,FALSE)</f>
        <v>K03401</v>
      </c>
      <c r="I767">
        <f>'2020_1-4-5_Download'!F201</f>
        <v>188</v>
      </c>
      <c r="J767">
        <f t="shared" si="11"/>
        <v>188</v>
      </c>
    </row>
    <row r="768" spans="1:10" hidden="1" x14ac:dyDescent="0.25">
      <c r="A768">
        <f>'2020_1-4-5_Download'!B202</f>
        <v>402</v>
      </c>
      <c r="B768">
        <f>'2020_1-4-5_Download'!D202</f>
        <v>2017</v>
      </c>
      <c r="C768" t="str">
        <f>'2020_1-4-5_Download'!C202</f>
        <v>Emden  Stadt</v>
      </c>
      <c r="D768" s="99" t="str">
        <f>'2020_1-4-5_Download'!$E$6</f>
        <v>Zuzüge</v>
      </c>
      <c r="E768" s="99" t="str">
        <f>'2020_1-4-5_Download'!$F$8</f>
        <v>Deutsche</v>
      </c>
      <c r="G768" t="s">
        <v>11</v>
      </c>
      <c r="H768" t="str">
        <f>VLOOKUP(A768,[2]Kreise!$A$2:$C$53,3,FALSE)</f>
        <v>K03402</v>
      </c>
      <c r="I768">
        <f>'2020_1-4-5_Download'!F202</f>
        <v>84</v>
      </c>
      <c r="J768">
        <f t="shared" si="11"/>
        <v>84</v>
      </c>
    </row>
    <row r="769" spans="1:10" hidden="1" x14ac:dyDescent="0.25">
      <c r="A769">
        <f>'2020_1-4-5_Download'!B203</f>
        <v>403</v>
      </c>
      <c r="B769">
        <f>'2020_1-4-5_Download'!D203</f>
        <v>2017</v>
      </c>
      <c r="C769" t="str">
        <f>'2020_1-4-5_Download'!C203</f>
        <v>Oldenburg(Oldb)  Stadt</v>
      </c>
      <c r="D769" s="99" t="str">
        <f>'2020_1-4-5_Download'!$E$6</f>
        <v>Zuzüge</v>
      </c>
      <c r="E769" s="99" t="str">
        <f>'2020_1-4-5_Download'!$F$8</f>
        <v>Deutsche</v>
      </c>
      <c r="G769" t="s">
        <v>11</v>
      </c>
      <c r="H769" t="str">
        <f>VLOOKUP(A769,[2]Kreise!$A$2:$C$53,3,FALSE)</f>
        <v>K03403</v>
      </c>
      <c r="I769">
        <f>'2020_1-4-5_Download'!F203</f>
        <v>430</v>
      </c>
      <c r="J769">
        <f t="shared" si="11"/>
        <v>430</v>
      </c>
    </row>
    <row r="770" spans="1:10" hidden="1" x14ac:dyDescent="0.25">
      <c r="A770">
        <f>'2020_1-4-5_Download'!B204</f>
        <v>404</v>
      </c>
      <c r="B770">
        <f>'2020_1-4-5_Download'!D204</f>
        <v>2017</v>
      </c>
      <c r="C770" t="str">
        <f>'2020_1-4-5_Download'!C204</f>
        <v>Osnabrück  Stadt</v>
      </c>
      <c r="D770" s="99" t="str">
        <f>'2020_1-4-5_Download'!$E$6</f>
        <v>Zuzüge</v>
      </c>
      <c r="E770" s="99" t="str">
        <f>'2020_1-4-5_Download'!$F$8</f>
        <v>Deutsche</v>
      </c>
      <c r="G770" t="s">
        <v>11</v>
      </c>
      <c r="H770" t="str">
        <f>VLOOKUP(A770,[2]Kreise!$A$2:$C$53,3,FALSE)</f>
        <v>K03404</v>
      </c>
      <c r="I770">
        <f>'2020_1-4-5_Download'!F204</f>
        <v>359</v>
      </c>
      <c r="J770">
        <f t="shared" si="11"/>
        <v>359</v>
      </c>
    </row>
    <row r="771" spans="1:10" hidden="1" x14ac:dyDescent="0.25">
      <c r="A771">
        <f>'2020_1-4-5_Download'!B205</f>
        <v>405</v>
      </c>
      <c r="B771">
        <f>'2020_1-4-5_Download'!D205</f>
        <v>2017</v>
      </c>
      <c r="C771" t="str">
        <f>'2020_1-4-5_Download'!C205</f>
        <v>Wilhelmshaven  Stadt</v>
      </c>
      <c r="D771" s="99" t="str">
        <f>'2020_1-4-5_Download'!$E$6</f>
        <v>Zuzüge</v>
      </c>
      <c r="E771" s="99" t="str">
        <f>'2020_1-4-5_Download'!$F$8</f>
        <v>Deutsche</v>
      </c>
      <c r="G771" t="s">
        <v>11</v>
      </c>
      <c r="H771" t="str">
        <f>VLOOKUP(A771,[2]Kreise!$A$2:$C$53,3,FALSE)</f>
        <v>K03405</v>
      </c>
      <c r="I771">
        <f>'2020_1-4-5_Download'!F205</f>
        <v>224</v>
      </c>
      <c r="J771">
        <f t="shared" ref="J771:J834" si="12">I771</f>
        <v>224</v>
      </c>
    </row>
    <row r="772" spans="1:10" hidden="1" x14ac:dyDescent="0.25">
      <c r="A772">
        <f>'2020_1-4-5_Download'!B206</f>
        <v>451</v>
      </c>
      <c r="B772">
        <f>'2020_1-4-5_Download'!D206</f>
        <v>2017</v>
      </c>
      <c r="C772" t="str">
        <f>'2020_1-4-5_Download'!C206</f>
        <v>Ammerland</v>
      </c>
      <c r="D772" s="99" t="str">
        <f>'2020_1-4-5_Download'!$E$6</f>
        <v>Zuzüge</v>
      </c>
      <c r="E772" s="99" t="str">
        <f>'2020_1-4-5_Download'!$F$8</f>
        <v>Deutsche</v>
      </c>
      <c r="G772" t="s">
        <v>11</v>
      </c>
      <c r="H772" t="str">
        <f>VLOOKUP(A772,[2]Kreise!$A$2:$C$53,3,FALSE)</f>
        <v>K03451</v>
      </c>
      <c r="I772">
        <f>'2020_1-4-5_Download'!F206</f>
        <v>132</v>
      </c>
      <c r="J772">
        <f t="shared" si="12"/>
        <v>132</v>
      </c>
    </row>
    <row r="773" spans="1:10" hidden="1" x14ac:dyDescent="0.25">
      <c r="A773">
        <f>'2020_1-4-5_Download'!B207</f>
        <v>452</v>
      </c>
      <c r="B773">
        <f>'2020_1-4-5_Download'!D207</f>
        <v>2017</v>
      </c>
      <c r="C773" t="str">
        <f>'2020_1-4-5_Download'!C207</f>
        <v>Aurich</v>
      </c>
      <c r="D773" s="99" t="str">
        <f>'2020_1-4-5_Download'!$E$6</f>
        <v>Zuzüge</v>
      </c>
      <c r="E773" s="99" t="str">
        <f>'2020_1-4-5_Download'!$F$8</f>
        <v>Deutsche</v>
      </c>
      <c r="G773" t="s">
        <v>11</v>
      </c>
      <c r="H773" t="str">
        <f>VLOOKUP(A773,[2]Kreise!$A$2:$C$53,3,FALSE)</f>
        <v>K03452</v>
      </c>
      <c r="I773">
        <f>'2020_1-4-5_Download'!F207</f>
        <v>180</v>
      </c>
      <c r="J773">
        <f t="shared" si="12"/>
        <v>180</v>
      </c>
    </row>
    <row r="774" spans="1:10" hidden="1" x14ac:dyDescent="0.25">
      <c r="A774">
        <f>'2020_1-4-5_Download'!B208</f>
        <v>453</v>
      </c>
      <c r="B774">
        <f>'2020_1-4-5_Download'!D208</f>
        <v>2017</v>
      </c>
      <c r="C774" t="str">
        <f>'2020_1-4-5_Download'!C208</f>
        <v>Cloppenburg</v>
      </c>
      <c r="D774" s="99" t="str">
        <f>'2020_1-4-5_Download'!$E$6</f>
        <v>Zuzüge</v>
      </c>
      <c r="E774" s="99" t="str">
        <f>'2020_1-4-5_Download'!$F$8</f>
        <v>Deutsche</v>
      </c>
      <c r="G774" t="s">
        <v>11</v>
      </c>
      <c r="H774" t="str">
        <f>VLOOKUP(A774,[2]Kreise!$A$2:$C$53,3,FALSE)</f>
        <v>K03453</v>
      </c>
      <c r="I774">
        <f>'2020_1-4-5_Download'!F208</f>
        <v>147</v>
      </c>
      <c r="J774">
        <f t="shared" si="12"/>
        <v>147</v>
      </c>
    </row>
    <row r="775" spans="1:10" hidden="1" x14ac:dyDescent="0.25">
      <c r="A775">
        <f>'2020_1-4-5_Download'!B209</f>
        <v>454</v>
      </c>
      <c r="B775">
        <f>'2020_1-4-5_Download'!D209</f>
        <v>2017</v>
      </c>
      <c r="C775" t="str">
        <f>'2020_1-4-5_Download'!C209</f>
        <v>Emsland</v>
      </c>
      <c r="D775" s="99" t="str">
        <f>'2020_1-4-5_Download'!$E$6</f>
        <v>Zuzüge</v>
      </c>
      <c r="E775" s="99" t="str">
        <f>'2020_1-4-5_Download'!$F$8</f>
        <v>Deutsche</v>
      </c>
      <c r="G775" t="s">
        <v>11</v>
      </c>
      <c r="H775" t="str">
        <f>VLOOKUP(A775,[2]Kreise!$A$2:$C$53,3,FALSE)</f>
        <v>K03454</v>
      </c>
      <c r="I775">
        <f>'2020_1-4-5_Download'!F209</f>
        <v>405</v>
      </c>
      <c r="J775">
        <f t="shared" si="12"/>
        <v>405</v>
      </c>
    </row>
    <row r="776" spans="1:10" hidden="1" x14ac:dyDescent="0.25">
      <c r="A776">
        <f>'2020_1-4-5_Download'!B210</f>
        <v>455</v>
      </c>
      <c r="B776">
        <f>'2020_1-4-5_Download'!D210</f>
        <v>2017</v>
      </c>
      <c r="C776" t="str">
        <f>'2020_1-4-5_Download'!C210</f>
        <v>Friesland</v>
      </c>
      <c r="D776" s="99" t="str">
        <f>'2020_1-4-5_Download'!$E$6</f>
        <v>Zuzüge</v>
      </c>
      <c r="E776" s="99" t="str">
        <f>'2020_1-4-5_Download'!$F$8</f>
        <v>Deutsche</v>
      </c>
      <c r="G776" t="s">
        <v>11</v>
      </c>
      <c r="H776" t="str">
        <f>VLOOKUP(A776,[2]Kreise!$A$2:$C$53,3,FALSE)</f>
        <v>K03455</v>
      </c>
      <c r="I776">
        <f>'2020_1-4-5_Download'!F210</f>
        <v>155</v>
      </c>
      <c r="J776">
        <f t="shared" si="12"/>
        <v>155</v>
      </c>
    </row>
    <row r="777" spans="1:10" hidden="1" x14ac:dyDescent="0.25">
      <c r="A777">
        <f>'2020_1-4-5_Download'!B211</f>
        <v>456</v>
      </c>
      <c r="B777">
        <f>'2020_1-4-5_Download'!D211</f>
        <v>2017</v>
      </c>
      <c r="C777" t="str">
        <f>'2020_1-4-5_Download'!C211</f>
        <v>Grafschaft Bentheim</v>
      </c>
      <c r="D777" s="99" t="str">
        <f>'2020_1-4-5_Download'!$E$6</f>
        <v>Zuzüge</v>
      </c>
      <c r="E777" s="99" t="str">
        <f>'2020_1-4-5_Download'!$F$8</f>
        <v>Deutsche</v>
      </c>
      <c r="G777" t="s">
        <v>11</v>
      </c>
      <c r="H777" t="str">
        <f>VLOOKUP(A777,[2]Kreise!$A$2:$C$53,3,FALSE)</f>
        <v>K03456</v>
      </c>
      <c r="I777">
        <f>'2020_1-4-5_Download'!F211</f>
        <v>190</v>
      </c>
      <c r="J777">
        <f t="shared" si="12"/>
        <v>190</v>
      </c>
    </row>
    <row r="778" spans="1:10" hidden="1" x14ac:dyDescent="0.25">
      <c r="A778">
        <f>'2020_1-4-5_Download'!B212</f>
        <v>457</v>
      </c>
      <c r="B778">
        <f>'2020_1-4-5_Download'!D212</f>
        <v>2017</v>
      </c>
      <c r="C778" t="str">
        <f>'2020_1-4-5_Download'!C212</f>
        <v>Leer</v>
      </c>
      <c r="D778" s="99" t="str">
        <f>'2020_1-4-5_Download'!$E$6</f>
        <v>Zuzüge</v>
      </c>
      <c r="E778" s="99" t="str">
        <f>'2020_1-4-5_Download'!$F$8</f>
        <v>Deutsche</v>
      </c>
      <c r="G778" t="s">
        <v>11</v>
      </c>
      <c r="H778" t="str">
        <f>VLOOKUP(A778,[2]Kreise!$A$2:$C$53,3,FALSE)</f>
        <v>K03457</v>
      </c>
      <c r="I778">
        <f>'2020_1-4-5_Download'!F212</f>
        <v>203</v>
      </c>
      <c r="J778">
        <f t="shared" si="12"/>
        <v>203</v>
      </c>
    </row>
    <row r="779" spans="1:10" hidden="1" x14ac:dyDescent="0.25">
      <c r="A779">
        <f>'2020_1-4-5_Download'!B213</f>
        <v>458</v>
      </c>
      <c r="B779">
        <f>'2020_1-4-5_Download'!D213</f>
        <v>2017</v>
      </c>
      <c r="C779" t="str">
        <f>'2020_1-4-5_Download'!C213</f>
        <v>Oldenburg</v>
      </c>
      <c r="D779" s="99" t="str">
        <f>'2020_1-4-5_Download'!$E$6</f>
        <v>Zuzüge</v>
      </c>
      <c r="E779" s="99" t="str">
        <f>'2020_1-4-5_Download'!$F$8</f>
        <v>Deutsche</v>
      </c>
      <c r="G779" t="s">
        <v>11</v>
      </c>
      <c r="H779" t="str">
        <f>VLOOKUP(A779,[2]Kreise!$A$2:$C$53,3,FALSE)</f>
        <v>K03458</v>
      </c>
      <c r="I779">
        <f>'2020_1-4-5_Download'!F213</f>
        <v>177</v>
      </c>
      <c r="J779">
        <f t="shared" si="12"/>
        <v>177</v>
      </c>
    </row>
    <row r="780" spans="1:10" hidden="1" x14ac:dyDescent="0.25">
      <c r="A780">
        <f>'2020_1-4-5_Download'!B214</f>
        <v>459</v>
      </c>
      <c r="B780">
        <f>'2020_1-4-5_Download'!D214</f>
        <v>2017</v>
      </c>
      <c r="C780" t="str">
        <f>'2020_1-4-5_Download'!C214</f>
        <v>Osnabrück</v>
      </c>
      <c r="D780" s="99" t="str">
        <f>'2020_1-4-5_Download'!$E$6</f>
        <v>Zuzüge</v>
      </c>
      <c r="E780" s="99" t="str">
        <f>'2020_1-4-5_Download'!$F$8</f>
        <v>Deutsche</v>
      </c>
      <c r="G780" t="s">
        <v>11</v>
      </c>
      <c r="H780" t="str">
        <f>VLOOKUP(A780,[2]Kreise!$A$2:$C$53,3,FALSE)</f>
        <v>K03459</v>
      </c>
      <c r="I780">
        <f>'2020_1-4-5_Download'!F214</f>
        <v>363</v>
      </c>
      <c r="J780">
        <f t="shared" si="12"/>
        <v>363</v>
      </c>
    </row>
    <row r="781" spans="1:10" hidden="1" x14ac:dyDescent="0.25">
      <c r="A781">
        <f>'2020_1-4-5_Download'!B215</f>
        <v>460</v>
      </c>
      <c r="B781">
        <f>'2020_1-4-5_Download'!D215</f>
        <v>2017</v>
      </c>
      <c r="C781" t="str">
        <f>'2020_1-4-5_Download'!C215</f>
        <v>Vechta</v>
      </c>
      <c r="D781" s="99" t="str">
        <f>'2020_1-4-5_Download'!$E$6</f>
        <v>Zuzüge</v>
      </c>
      <c r="E781" s="99" t="str">
        <f>'2020_1-4-5_Download'!$F$8</f>
        <v>Deutsche</v>
      </c>
      <c r="G781" t="s">
        <v>11</v>
      </c>
      <c r="H781" t="str">
        <f>VLOOKUP(A781,[2]Kreise!$A$2:$C$53,3,FALSE)</f>
        <v>K03460</v>
      </c>
      <c r="I781">
        <f>'2020_1-4-5_Download'!F215</f>
        <v>180</v>
      </c>
      <c r="J781">
        <f t="shared" si="12"/>
        <v>180</v>
      </c>
    </row>
    <row r="782" spans="1:10" hidden="1" x14ac:dyDescent="0.25">
      <c r="A782">
        <f>'2020_1-4-5_Download'!B216</f>
        <v>461</v>
      </c>
      <c r="B782">
        <f>'2020_1-4-5_Download'!D216</f>
        <v>2017</v>
      </c>
      <c r="C782" t="str">
        <f>'2020_1-4-5_Download'!C216</f>
        <v>Wesermarsch</v>
      </c>
      <c r="D782" s="99" t="str">
        <f>'2020_1-4-5_Download'!$E$6</f>
        <v>Zuzüge</v>
      </c>
      <c r="E782" s="99" t="str">
        <f>'2020_1-4-5_Download'!$F$8</f>
        <v>Deutsche</v>
      </c>
      <c r="G782" t="s">
        <v>11</v>
      </c>
      <c r="H782" t="str">
        <f>VLOOKUP(A782,[2]Kreise!$A$2:$C$53,3,FALSE)</f>
        <v>K03461</v>
      </c>
      <c r="I782">
        <f>'2020_1-4-5_Download'!F216</f>
        <v>137</v>
      </c>
      <c r="J782">
        <f t="shared" si="12"/>
        <v>137</v>
      </c>
    </row>
    <row r="783" spans="1:10" hidden="1" x14ac:dyDescent="0.25">
      <c r="A783">
        <f>'2020_1-4-5_Download'!B217</f>
        <v>462</v>
      </c>
      <c r="B783">
        <f>'2020_1-4-5_Download'!D217</f>
        <v>2017</v>
      </c>
      <c r="C783" t="str">
        <f>'2020_1-4-5_Download'!C217</f>
        <v>Wittmund</v>
      </c>
      <c r="D783" s="99" t="str">
        <f>'2020_1-4-5_Download'!$E$6</f>
        <v>Zuzüge</v>
      </c>
      <c r="E783" s="99" t="str">
        <f>'2020_1-4-5_Download'!$F$8</f>
        <v>Deutsche</v>
      </c>
      <c r="G783" t="s">
        <v>11</v>
      </c>
      <c r="H783" t="str">
        <f>VLOOKUP(A783,[2]Kreise!$A$2:$C$53,3,FALSE)</f>
        <v>K03462</v>
      </c>
      <c r="I783">
        <f>'2020_1-4-5_Download'!F217</f>
        <v>53</v>
      </c>
      <c r="J783">
        <f t="shared" si="12"/>
        <v>53</v>
      </c>
    </row>
    <row r="784" spans="1:10" hidden="1" x14ac:dyDescent="0.25">
      <c r="A784">
        <f>'2020_1-4-5_Download'!B218</f>
        <v>4</v>
      </c>
      <c r="B784">
        <f>'2020_1-4-5_Download'!D218</f>
        <v>2017</v>
      </c>
      <c r="C784" t="str">
        <f>'2020_1-4-5_Download'!C218</f>
        <v>Statistische Region Weser-Ems</v>
      </c>
      <c r="D784" s="99" t="str">
        <f>'2020_1-4-5_Download'!$E$6</f>
        <v>Zuzüge</v>
      </c>
      <c r="E784" s="99" t="str">
        <f>'2020_1-4-5_Download'!$F$8</f>
        <v>Deutsche</v>
      </c>
      <c r="G784" t="s">
        <v>11</v>
      </c>
      <c r="H784" t="str">
        <f>VLOOKUP(A784,[2]Kreise!$A$2:$C$53,3,FALSE)</f>
        <v>K034</v>
      </c>
      <c r="I784">
        <f>'2020_1-4-5_Download'!F218</f>
        <v>3607</v>
      </c>
      <c r="J784">
        <f t="shared" si="12"/>
        <v>3607</v>
      </c>
    </row>
    <row r="785" spans="1:10" hidden="1" x14ac:dyDescent="0.25">
      <c r="A785">
        <f>'2020_1-4-5_Download'!B219</f>
        <v>0</v>
      </c>
      <c r="B785">
        <f>'2020_1-4-5_Download'!D219</f>
        <v>2017</v>
      </c>
      <c r="C785" t="str">
        <f>'2020_1-4-5_Download'!C219</f>
        <v>Niedersachsen</v>
      </c>
      <c r="D785" s="99" t="str">
        <f>'2020_1-4-5_Download'!$E$6</f>
        <v>Zuzüge</v>
      </c>
      <c r="E785" s="99" t="str">
        <f>'2020_1-4-5_Download'!$F$8</f>
        <v>Deutsche</v>
      </c>
      <c r="G785" t="s">
        <v>11</v>
      </c>
      <c r="H785" t="str">
        <f>VLOOKUP(A785,[2]Kreise!$A$2:$C$53,3,FALSE)</f>
        <v>K030</v>
      </c>
      <c r="I785">
        <f>'2020_1-4-5_Download'!F219</f>
        <v>18522</v>
      </c>
      <c r="J785">
        <f t="shared" si="12"/>
        <v>18522</v>
      </c>
    </row>
    <row r="786" spans="1:10" x14ac:dyDescent="0.25">
      <c r="A786">
        <f>'2020_1-4-5_Download'!B220</f>
        <v>101</v>
      </c>
      <c r="B786">
        <f>'2020_1-4-5_Download'!D220</f>
        <v>2016</v>
      </c>
      <c r="C786" t="str">
        <f>'2020_1-4-5_Download'!C220</f>
        <v>Braunschweig  Stadt</v>
      </c>
      <c r="D786" s="99" t="str">
        <f>'2020_1-4-5_Download'!$E$6</f>
        <v>Zuzüge</v>
      </c>
      <c r="E786" s="99" t="str">
        <f>'2020_1-4-5_Download'!$F$8</f>
        <v>Deutsche</v>
      </c>
      <c r="G786" t="s">
        <v>11</v>
      </c>
      <c r="H786" t="str">
        <f>VLOOKUP(A786,[2]Kreise!$A$2:$C$53,3,FALSE)</f>
        <v>K03101</v>
      </c>
      <c r="I786">
        <f>'2020_1-4-5_Download'!F220</f>
        <v>493</v>
      </c>
      <c r="J786">
        <f t="shared" si="12"/>
        <v>493</v>
      </c>
    </row>
    <row r="787" spans="1:10" x14ac:dyDescent="0.25">
      <c r="A787">
        <f>'2020_1-4-5_Download'!B221</f>
        <v>102</v>
      </c>
      <c r="B787">
        <f>'2020_1-4-5_Download'!D221</f>
        <v>2016</v>
      </c>
      <c r="C787" t="str">
        <f>'2020_1-4-5_Download'!C221</f>
        <v>Salzgitter  Stadt</v>
      </c>
      <c r="D787" s="99" t="str">
        <f>'2020_1-4-5_Download'!$E$6</f>
        <v>Zuzüge</v>
      </c>
      <c r="E787" s="99" t="str">
        <f>'2020_1-4-5_Download'!$F$8</f>
        <v>Deutsche</v>
      </c>
      <c r="G787" t="s">
        <v>11</v>
      </c>
      <c r="H787" t="str">
        <f>VLOOKUP(A787,[2]Kreise!$A$2:$C$53,3,FALSE)</f>
        <v>K03102</v>
      </c>
      <c r="I787">
        <f>'2020_1-4-5_Download'!F221</f>
        <v>136</v>
      </c>
      <c r="J787">
        <f t="shared" si="12"/>
        <v>136</v>
      </c>
    </row>
    <row r="788" spans="1:10" x14ac:dyDescent="0.25">
      <c r="A788">
        <f>'2020_1-4-5_Download'!B222</f>
        <v>103</v>
      </c>
      <c r="B788">
        <f>'2020_1-4-5_Download'!D222</f>
        <v>2016</v>
      </c>
      <c r="C788" t="str">
        <f>'2020_1-4-5_Download'!C222</f>
        <v>Wolfsburg  Stadt</v>
      </c>
      <c r="D788" s="99" t="str">
        <f>'2020_1-4-5_Download'!$E$6</f>
        <v>Zuzüge</v>
      </c>
      <c r="E788" s="99" t="str">
        <f>'2020_1-4-5_Download'!$F$8</f>
        <v>Deutsche</v>
      </c>
      <c r="G788" t="s">
        <v>11</v>
      </c>
      <c r="H788" t="str">
        <f>VLOOKUP(A788,[2]Kreise!$A$2:$C$53,3,FALSE)</f>
        <v>K03103</v>
      </c>
      <c r="I788">
        <f>'2020_1-4-5_Download'!F222</f>
        <v>182</v>
      </c>
      <c r="J788">
        <f t="shared" si="12"/>
        <v>182</v>
      </c>
    </row>
    <row r="789" spans="1:10" x14ac:dyDescent="0.25">
      <c r="A789">
        <f>'2020_1-4-5_Download'!B223</f>
        <v>151</v>
      </c>
      <c r="B789">
        <f>'2020_1-4-5_Download'!D223</f>
        <v>2016</v>
      </c>
      <c r="C789" t="str">
        <f>'2020_1-4-5_Download'!C223</f>
        <v>Gifhorn</v>
      </c>
      <c r="D789" s="99" t="str">
        <f>'2020_1-4-5_Download'!$E$6</f>
        <v>Zuzüge</v>
      </c>
      <c r="E789" s="99" t="str">
        <f>'2020_1-4-5_Download'!$F$8</f>
        <v>Deutsche</v>
      </c>
      <c r="G789" t="s">
        <v>11</v>
      </c>
      <c r="H789" t="str">
        <f>VLOOKUP(A789,[2]Kreise!$A$2:$C$53,3,FALSE)</f>
        <v>K03151</v>
      </c>
      <c r="I789">
        <f>'2020_1-4-5_Download'!F223</f>
        <v>201</v>
      </c>
      <c r="J789">
        <f t="shared" si="12"/>
        <v>201</v>
      </c>
    </row>
    <row r="790" spans="1:10" x14ac:dyDescent="0.25">
      <c r="A790">
        <f>'2020_1-4-5_Download'!B224</f>
        <v>153</v>
      </c>
      <c r="B790">
        <f>'2020_1-4-5_Download'!D224</f>
        <v>2016</v>
      </c>
      <c r="C790" t="str">
        <f>'2020_1-4-5_Download'!C224</f>
        <v>Goslar</v>
      </c>
      <c r="D790" s="99" t="str">
        <f>'2020_1-4-5_Download'!$E$6</f>
        <v>Zuzüge</v>
      </c>
      <c r="E790" s="99" t="str">
        <f>'2020_1-4-5_Download'!$F$8</f>
        <v>Deutsche</v>
      </c>
      <c r="G790" t="s">
        <v>11</v>
      </c>
      <c r="H790" t="str">
        <f>VLOOKUP(A790,[2]Kreise!$A$2:$C$53,3,FALSE)</f>
        <v>K03153</v>
      </c>
      <c r="I790">
        <f>'2020_1-4-5_Download'!F224</f>
        <v>190</v>
      </c>
      <c r="J790">
        <f t="shared" si="12"/>
        <v>190</v>
      </c>
    </row>
    <row r="791" spans="1:10" x14ac:dyDescent="0.25">
      <c r="A791">
        <f>'2020_1-4-5_Download'!B225</f>
        <v>154</v>
      </c>
      <c r="B791">
        <f>'2020_1-4-5_Download'!D225</f>
        <v>2016</v>
      </c>
      <c r="C791" t="str">
        <f>'2020_1-4-5_Download'!C225</f>
        <v>Helmstedt</v>
      </c>
      <c r="D791" s="99" t="str">
        <f>'2020_1-4-5_Download'!$E$6</f>
        <v>Zuzüge</v>
      </c>
      <c r="E791" s="99" t="str">
        <f>'2020_1-4-5_Download'!$F$8</f>
        <v>Deutsche</v>
      </c>
      <c r="G791" t="s">
        <v>11</v>
      </c>
      <c r="H791" t="str">
        <f>VLOOKUP(A791,[2]Kreise!$A$2:$C$53,3,FALSE)</f>
        <v>K03154</v>
      </c>
      <c r="I791">
        <f>'2020_1-4-5_Download'!F225</f>
        <v>106</v>
      </c>
      <c r="J791">
        <f t="shared" si="12"/>
        <v>106</v>
      </c>
    </row>
    <row r="792" spans="1:10" x14ac:dyDescent="0.25">
      <c r="A792">
        <f>'2020_1-4-5_Download'!B226</f>
        <v>155</v>
      </c>
      <c r="B792">
        <f>'2020_1-4-5_Download'!D226</f>
        <v>2016</v>
      </c>
      <c r="C792" t="str">
        <f>'2020_1-4-5_Download'!C226</f>
        <v>Northeim</v>
      </c>
      <c r="D792" s="99" t="str">
        <f>'2020_1-4-5_Download'!$E$6</f>
        <v>Zuzüge</v>
      </c>
      <c r="E792" s="99" t="str">
        <f>'2020_1-4-5_Download'!$F$8</f>
        <v>Deutsche</v>
      </c>
      <c r="G792" t="s">
        <v>11</v>
      </c>
      <c r="H792" t="str">
        <f>VLOOKUP(A792,[2]Kreise!$A$2:$C$53,3,FALSE)</f>
        <v>K03155</v>
      </c>
      <c r="I792">
        <f>'2020_1-4-5_Download'!F226</f>
        <v>116</v>
      </c>
      <c r="J792">
        <f t="shared" si="12"/>
        <v>116</v>
      </c>
    </row>
    <row r="793" spans="1:10" x14ac:dyDescent="0.25">
      <c r="A793">
        <f>'2020_1-4-5_Download'!B227</f>
        <v>157</v>
      </c>
      <c r="B793">
        <f>'2020_1-4-5_Download'!D227</f>
        <v>2016</v>
      </c>
      <c r="C793" t="str">
        <f>'2020_1-4-5_Download'!C227</f>
        <v>Peine</v>
      </c>
      <c r="D793" s="99" t="str">
        <f>'2020_1-4-5_Download'!$E$6</f>
        <v>Zuzüge</v>
      </c>
      <c r="E793" s="99" t="str">
        <f>'2020_1-4-5_Download'!$F$8</f>
        <v>Deutsche</v>
      </c>
      <c r="G793" t="s">
        <v>11</v>
      </c>
      <c r="H793" t="str">
        <f>VLOOKUP(A793,[2]Kreise!$A$2:$C$53,3,FALSE)</f>
        <v>K03157</v>
      </c>
      <c r="I793">
        <f>'2020_1-4-5_Download'!F227</f>
        <v>145</v>
      </c>
      <c r="J793">
        <f t="shared" si="12"/>
        <v>145</v>
      </c>
    </row>
    <row r="794" spans="1:10" x14ac:dyDescent="0.25">
      <c r="A794">
        <f>'2020_1-4-5_Download'!B228</f>
        <v>158</v>
      </c>
      <c r="B794">
        <f>'2020_1-4-5_Download'!D228</f>
        <v>2016</v>
      </c>
      <c r="C794" t="str">
        <f>'2020_1-4-5_Download'!C228</f>
        <v>Wolfenbüttel</v>
      </c>
      <c r="D794" s="99" t="str">
        <f>'2020_1-4-5_Download'!$E$6</f>
        <v>Zuzüge</v>
      </c>
      <c r="E794" s="99" t="str">
        <f>'2020_1-4-5_Download'!$F$8</f>
        <v>Deutsche</v>
      </c>
      <c r="G794" t="s">
        <v>11</v>
      </c>
      <c r="H794" t="str">
        <f>VLOOKUP(A794,[2]Kreise!$A$2:$C$53,3,FALSE)</f>
        <v>K03158</v>
      </c>
      <c r="I794">
        <f>'2020_1-4-5_Download'!F228</f>
        <v>127</v>
      </c>
      <c r="J794">
        <f t="shared" si="12"/>
        <v>127</v>
      </c>
    </row>
    <row r="795" spans="1:10" x14ac:dyDescent="0.25">
      <c r="A795">
        <f>'2020_1-4-5_Download'!B229</f>
        <v>159</v>
      </c>
      <c r="B795">
        <f>'2020_1-4-5_Download'!D229</f>
        <v>2016</v>
      </c>
      <c r="C795" t="str">
        <f>'2020_1-4-5_Download'!C229</f>
        <v>Göttingen</v>
      </c>
      <c r="D795" s="99" t="str">
        <f>'2020_1-4-5_Download'!$E$6</f>
        <v>Zuzüge</v>
      </c>
      <c r="E795" s="99" t="str">
        <f>'2020_1-4-5_Download'!$F$8</f>
        <v>Deutsche</v>
      </c>
      <c r="G795" t="s">
        <v>11</v>
      </c>
      <c r="H795" t="str">
        <f>VLOOKUP(A795,[2]Kreise!$A$2:$C$53,3,FALSE)</f>
        <v>K03159</v>
      </c>
      <c r="I795">
        <f>'2020_1-4-5_Download'!F229</f>
        <v>5635</v>
      </c>
      <c r="J795">
        <f t="shared" si="12"/>
        <v>5635</v>
      </c>
    </row>
    <row r="796" spans="1:10" x14ac:dyDescent="0.25">
      <c r="A796">
        <f>'2020_1-4-5_Download'!B230</f>
        <v>1</v>
      </c>
      <c r="B796">
        <f>'2020_1-4-5_Download'!D230</f>
        <v>2016</v>
      </c>
      <c r="C796" t="str">
        <f>'2020_1-4-5_Download'!C230</f>
        <v>Statistische Region Braunschweig</v>
      </c>
      <c r="D796" s="99" t="str">
        <f>'2020_1-4-5_Download'!$E$6</f>
        <v>Zuzüge</v>
      </c>
      <c r="E796" s="99" t="str">
        <f>'2020_1-4-5_Download'!$F$8</f>
        <v>Deutsche</v>
      </c>
      <c r="G796" t="s">
        <v>11</v>
      </c>
      <c r="H796" t="str">
        <f>VLOOKUP(A796,[2]Kreise!$A$2:$C$53,3,FALSE)</f>
        <v>K031</v>
      </c>
      <c r="I796">
        <f>'2020_1-4-5_Download'!F230</f>
        <v>7331</v>
      </c>
      <c r="J796">
        <f t="shared" si="12"/>
        <v>7331</v>
      </c>
    </row>
    <row r="797" spans="1:10" hidden="1" x14ac:dyDescent="0.25">
      <c r="A797" t="e">
        <f>'2020_1-4-5_Download'!#REF!</f>
        <v>#REF!</v>
      </c>
      <c r="B797" t="e">
        <f>'2020_1-4-5_Download'!#REF!</f>
        <v>#REF!</v>
      </c>
      <c r="C797" t="e">
        <f>'2020_1-4-5_Download'!#REF!</f>
        <v>#REF!</v>
      </c>
      <c r="D797" s="99" t="str">
        <f>'2020_1-4-5_Download'!$E$6</f>
        <v>Zuzüge</v>
      </c>
      <c r="E797" s="99" t="str">
        <f>'2020_1-4-5_Download'!$F$8</f>
        <v>Deutsche</v>
      </c>
      <c r="G797" t="s">
        <v>11</v>
      </c>
      <c r="H797" t="e">
        <f>VLOOKUP(A797,[2]Kreise!$A$2:$C$53,3,FALSE)</f>
        <v>#REF!</v>
      </c>
      <c r="I797" t="e">
        <f>'2020_1-4-5_Download'!#REF!</f>
        <v>#REF!</v>
      </c>
      <c r="J797" t="e">
        <f t="shared" si="12"/>
        <v>#REF!</v>
      </c>
    </row>
    <row r="798" spans="1:10" x14ac:dyDescent="0.25">
      <c r="A798">
        <f>'2020_1-4-5_Download'!B231</f>
        <v>241</v>
      </c>
      <c r="B798">
        <f>'2020_1-4-5_Download'!D231</f>
        <v>2016</v>
      </c>
      <c r="C798" t="str">
        <f>'2020_1-4-5_Download'!C231</f>
        <v>Hannover  Region</v>
      </c>
      <c r="D798" s="99" t="str">
        <f>'2020_1-4-5_Download'!$E$6</f>
        <v>Zuzüge</v>
      </c>
      <c r="E798" s="99" t="str">
        <f>'2020_1-4-5_Download'!$F$8</f>
        <v>Deutsche</v>
      </c>
      <c r="G798" t="s">
        <v>11</v>
      </c>
      <c r="H798" t="str">
        <f>VLOOKUP(A798,[2]Kreise!$A$2:$C$53,3,FALSE)</f>
        <v>K03241</v>
      </c>
      <c r="I798">
        <f>'2020_1-4-5_Download'!F231</f>
        <v>2250</v>
      </c>
      <c r="J798">
        <f t="shared" si="12"/>
        <v>2250</v>
      </c>
    </row>
    <row r="799" spans="1:10" x14ac:dyDescent="0.25">
      <c r="A799">
        <f>'2020_1-4-5_Download'!B232</f>
        <v>241001</v>
      </c>
      <c r="B799">
        <f>'2020_1-4-5_Download'!D232</f>
        <v>2016</v>
      </c>
      <c r="C799" t="str">
        <f>'2020_1-4-5_Download'!C232</f>
        <v>dav. Hannover  Lhst.</v>
      </c>
      <c r="D799" s="99" t="str">
        <f>'2020_1-4-5_Download'!$E$6</f>
        <v>Zuzüge</v>
      </c>
      <c r="E799" s="99" t="str">
        <f>'2020_1-4-5_Download'!$F$8</f>
        <v>Deutsche</v>
      </c>
      <c r="G799" t="s">
        <v>11</v>
      </c>
      <c r="H799" t="str">
        <f>VLOOKUP(A799,[2]Kreise!$A$2:$C$53,3,FALSE)</f>
        <v>K03241001</v>
      </c>
      <c r="I799">
        <f>'2020_1-4-5_Download'!F232</f>
        <v>1422</v>
      </c>
      <c r="J799">
        <f t="shared" si="12"/>
        <v>1422</v>
      </c>
    </row>
    <row r="800" spans="1:10" x14ac:dyDescent="0.25">
      <c r="A800">
        <f>'2020_1-4-5_Download'!B233</f>
        <v>241999</v>
      </c>
      <c r="B800">
        <f>'2020_1-4-5_Download'!D233</f>
        <v>2016</v>
      </c>
      <c r="C800" t="str">
        <f>'2020_1-4-5_Download'!C233</f>
        <v>dav. Hannover  Umland</v>
      </c>
      <c r="D800" s="99" t="str">
        <f>'2020_1-4-5_Download'!$E$6</f>
        <v>Zuzüge</v>
      </c>
      <c r="E800" s="99" t="str">
        <f>'2020_1-4-5_Download'!$F$8</f>
        <v>Deutsche</v>
      </c>
      <c r="G800" t="s">
        <v>11</v>
      </c>
      <c r="H800" t="str">
        <f>VLOOKUP(A800,[2]Kreise!$A$2:$C$53,3,FALSE)</f>
        <v>K03241999</v>
      </c>
      <c r="I800">
        <f>'2020_1-4-5_Download'!F233</f>
        <v>828</v>
      </c>
      <c r="J800">
        <f t="shared" si="12"/>
        <v>828</v>
      </c>
    </row>
    <row r="801" spans="1:10" x14ac:dyDescent="0.25">
      <c r="A801">
        <f>'2020_1-4-5_Download'!B234</f>
        <v>251</v>
      </c>
      <c r="B801">
        <f>'2020_1-4-5_Download'!D234</f>
        <v>2016</v>
      </c>
      <c r="C801" t="str">
        <f>'2020_1-4-5_Download'!C234</f>
        <v>Diepholz</v>
      </c>
      <c r="D801" s="99" t="str">
        <f>'2020_1-4-5_Download'!$E$6</f>
        <v>Zuzüge</v>
      </c>
      <c r="E801" s="99" t="str">
        <f>'2020_1-4-5_Download'!$F$8</f>
        <v>Deutsche</v>
      </c>
      <c r="G801" t="s">
        <v>11</v>
      </c>
      <c r="H801" t="str">
        <f>VLOOKUP(A801,[2]Kreise!$A$2:$C$53,3,FALSE)</f>
        <v>K03251</v>
      </c>
      <c r="I801">
        <f>'2020_1-4-5_Download'!F234</f>
        <v>299</v>
      </c>
      <c r="J801">
        <f t="shared" si="12"/>
        <v>299</v>
      </c>
    </row>
    <row r="802" spans="1:10" x14ac:dyDescent="0.25">
      <c r="A802">
        <f>'2020_1-4-5_Download'!B235</f>
        <v>252</v>
      </c>
      <c r="B802">
        <f>'2020_1-4-5_Download'!D235</f>
        <v>2016</v>
      </c>
      <c r="C802" t="str">
        <f>'2020_1-4-5_Download'!C235</f>
        <v>Hameln-Pyrmont</v>
      </c>
      <c r="D802" s="99" t="str">
        <f>'2020_1-4-5_Download'!$E$6</f>
        <v>Zuzüge</v>
      </c>
      <c r="E802" s="99" t="str">
        <f>'2020_1-4-5_Download'!$F$8</f>
        <v>Deutsche</v>
      </c>
      <c r="G802" t="s">
        <v>11</v>
      </c>
      <c r="H802" t="str">
        <f>VLOOKUP(A802,[2]Kreise!$A$2:$C$53,3,FALSE)</f>
        <v>K03252</v>
      </c>
      <c r="I802">
        <f>'2020_1-4-5_Download'!F235</f>
        <v>221</v>
      </c>
      <c r="J802">
        <f t="shared" si="12"/>
        <v>221</v>
      </c>
    </row>
    <row r="803" spans="1:10" x14ac:dyDescent="0.25">
      <c r="A803">
        <f>'2020_1-4-5_Download'!B236</f>
        <v>254</v>
      </c>
      <c r="B803">
        <f>'2020_1-4-5_Download'!D236</f>
        <v>2016</v>
      </c>
      <c r="C803" t="str">
        <f>'2020_1-4-5_Download'!C236</f>
        <v>Hildesheim</v>
      </c>
      <c r="D803" s="99" t="str">
        <f>'2020_1-4-5_Download'!$E$6</f>
        <v>Zuzüge</v>
      </c>
      <c r="E803" s="99" t="str">
        <f>'2020_1-4-5_Download'!$F$8</f>
        <v>Deutsche</v>
      </c>
      <c r="G803" t="s">
        <v>11</v>
      </c>
      <c r="H803" t="str">
        <f>VLOOKUP(A803,[2]Kreise!$A$2:$C$53,3,FALSE)</f>
        <v>K03254</v>
      </c>
      <c r="I803">
        <f>'2020_1-4-5_Download'!F236</f>
        <v>313</v>
      </c>
      <c r="J803">
        <f t="shared" si="12"/>
        <v>313</v>
      </c>
    </row>
    <row r="804" spans="1:10" x14ac:dyDescent="0.25">
      <c r="A804">
        <f>'2020_1-4-5_Download'!B237</f>
        <v>255</v>
      </c>
      <c r="B804">
        <f>'2020_1-4-5_Download'!D237</f>
        <v>2016</v>
      </c>
      <c r="C804" t="str">
        <f>'2020_1-4-5_Download'!C237</f>
        <v>Holzminden</v>
      </c>
      <c r="D804" s="99" t="str">
        <f>'2020_1-4-5_Download'!$E$6</f>
        <v>Zuzüge</v>
      </c>
      <c r="E804" s="99" t="str">
        <f>'2020_1-4-5_Download'!$F$8</f>
        <v>Deutsche</v>
      </c>
      <c r="G804" t="s">
        <v>11</v>
      </c>
      <c r="H804" t="str">
        <f>VLOOKUP(A804,[2]Kreise!$A$2:$C$53,3,FALSE)</f>
        <v>K03255</v>
      </c>
      <c r="I804">
        <f>'2020_1-4-5_Download'!F237</f>
        <v>56</v>
      </c>
      <c r="J804">
        <f t="shared" si="12"/>
        <v>56</v>
      </c>
    </row>
    <row r="805" spans="1:10" x14ac:dyDescent="0.25">
      <c r="A805">
        <f>'2020_1-4-5_Download'!B238</f>
        <v>256</v>
      </c>
      <c r="B805">
        <f>'2020_1-4-5_Download'!D238</f>
        <v>2016</v>
      </c>
      <c r="C805" t="str">
        <f>'2020_1-4-5_Download'!C238</f>
        <v>Nienburg (Weser)</v>
      </c>
      <c r="D805" s="99" t="str">
        <f>'2020_1-4-5_Download'!$E$6</f>
        <v>Zuzüge</v>
      </c>
      <c r="E805" s="99" t="str">
        <f>'2020_1-4-5_Download'!$F$8</f>
        <v>Deutsche</v>
      </c>
      <c r="G805" t="s">
        <v>11</v>
      </c>
      <c r="H805" t="str">
        <f>VLOOKUP(A805,[2]Kreise!$A$2:$C$53,3,FALSE)</f>
        <v>K03256</v>
      </c>
      <c r="I805">
        <f>'2020_1-4-5_Download'!F238</f>
        <v>121</v>
      </c>
      <c r="J805">
        <f t="shared" si="12"/>
        <v>121</v>
      </c>
    </row>
    <row r="806" spans="1:10" x14ac:dyDescent="0.25">
      <c r="A806">
        <f>'2020_1-4-5_Download'!B239</f>
        <v>257</v>
      </c>
      <c r="B806">
        <f>'2020_1-4-5_Download'!D239</f>
        <v>2016</v>
      </c>
      <c r="C806" t="str">
        <f>'2020_1-4-5_Download'!C239</f>
        <v>Schaumburg</v>
      </c>
      <c r="D806" s="99" t="str">
        <f>'2020_1-4-5_Download'!$E$6</f>
        <v>Zuzüge</v>
      </c>
      <c r="E806" s="99" t="str">
        <f>'2020_1-4-5_Download'!$F$8</f>
        <v>Deutsche</v>
      </c>
      <c r="G806" t="s">
        <v>11</v>
      </c>
      <c r="H806" t="str">
        <f>VLOOKUP(A806,[2]Kreise!$A$2:$C$53,3,FALSE)</f>
        <v>K03257</v>
      </c>
      <c r="I806">
        <f>'2020_1-4-5_Download'!F239</f>
        <v>162</v>
      </c>
      <c r="J806">
        <f t="shared" si="12"/>
        <v>162</v>
      </c>
    </row>
    <row r="807" spans="1:10" x14ac:dyDescent="0.25">
      <c r="A807">
        <f>'2020_1-4-5_Download'!B240</f>
        <v>2</v>
      </c>
      <c r="B807">
        <f>'2020_1-4-5_Download'!D240</f>
        <v>2016</v>
      </c>
      <c r="C807" t="str">
        <f>'2020_1-4-5_Download'!C240</f>
        <v>Statistische Region Hannover</v>
      </c>
      <c r="D807" s="99" t="str">
        <f>'2020_1-4-5_Download'!$E$6</f>
        <v>Zuzüge</v>
      </c>
      <c r="E807" s="99" t="str">
        <f>'2020_1-4-5_Download'!$F$8</f>
        <v>Deutsche</v>
      </c>
      <c r="G807" t="s">
        <v>11</v>
      </c>
      <c r="H807" t="str">
        <f>VLOOKUP(A807,[2]Kreise!$A$2:$C$53,3,FALSE)</f>
        <v>K032</v>
      </c>
      <c r="I807">
        <f>'2020_1-4-5_Download'!F240</f>
        <v>3422</v>
      </c>
      <c r="J807">
        <f t="shared" si="12"/>
        <v>3422</v>
      </c>
    </row>
    <row r="808" spans="1:10" hidden="1" x14ac:dyDescent="0.25">
      <c r="A808" t="e">
        <f>'2020_1-4-5_Download'!#REF!</f>
        <v>#REF!</v>
      </c>
      <c r="B808" t="e">
        <f>'2020_1-4-5_Download'!#REF!</f>
        <v>#REF!</v>
      </c>
      <c r="C808" t="e">
        <f>'2020_1-4-5_Download'!#REF!</f>
        <v>#REF!</v>
      </c>
      <c r="D808" s="99" t="str">
        <f>'2020_1-4-5_Download'!$E$6</f>
        <v>Zuzüge</v>
      </c>
      <c r="E808" s="99" t="str">
        <f>'2020_1-4-5_Download'!$F$8</f>
        <v>Deutsche</v>
      </c>
      <c r="G808" t="s">
        <v>11</v>
      </c>
      <c r="H808" t="e">
        <f>VLOOKUP(A808,[2]Kreise!$A$2:$C$53,3,FALSE)</f>
        <v>#REF!</v>
      </c>
      <c r="I808" t="e">
        <f>'2020_1-4-5_Download'!#REF!</f>
        <v>#REF!</v>
      </c>
      <c r="J808" t="e">
        <f t="shared" si="12"/>
        <v>#REF!</v>
      </c>
    </row>
    <row r="809" spans="1:10" x14ac:dyDescent="0.25">
      <c r="A809">
        <f>'2020_1-4-5_Download'!B241</f>
        <v>351</v>
      </c>
      <c r="B809">
        <f>'2020_1-4-5_Download'!D241</f>
        <v>2016</v>
      </c>
      <c r="C809" t="str">
        <f>'2020_1-4-5_Download'!C241</f>
        <v>Celle</v>
      </c>
      <c r="D809" s="99" t="str">
        <f>'2020_1-4-5_Download'!$E$6</f>
        <v>Zuzüge</v>
      </c>
      <c r="E809" s="99" t="str">
        <f>'2020_1-4-5_Download'!$F$8</f>
        <v>Deutsche</v>
      </c>
      <c r="G809" t="s">
        <v>11</v>
      </c>
      <c r="H809" t="str">
        <f>VLOOKUP(A809,[2]Kreise!$A$2:$C$53,3,FALSE)</f>
        <v>K03351</v>
      </c>
      <c r="I809">
        <f>'2020_1-4-5_Download'!F241</f>
        <v>265</v>
      </c>
      <c r="J809">
        <f t="shared" si="12"/>
        <v>265</v>
      </c>
    </row>
    <row r="810" spans="1:10" x14ac:dyDescent="0.25">
      <c r="A810">
        <f>'2020_1-4-5_Download'!B242</f>
        <v>352</v>
      </c>
      <c r="B810">
        <f>'2020_1-4-5_Download'!D242</f>
        <v>2016</v>
      </c>
      <c r="C810" t="str">
        <f>'2020_1-4-5_Download'!C242</f>
        <v>Cuxhaven</v>
      </c>
      <c r="D810" s="99" t="str">
        <f>'2020_1-4-5_Download'!$E$6</f>
        <v>Zuzüge</v>
      </c>
      <c r="E810" s="99" t="str">
        <f>'2020_1-4-5_Download'!$F$8</f>
        <v>Deutsche</v>
      </c>
      <c r="G810" t="s">
        <v>11</v>
      </c>
      <c r="H810" t="str">
        <f>VLOOKUP(A810,[2]Kreise!$A$2:$C$53,3,FALSE)</f>
        <v>K03352</v>
      </c>
      <c r="I810">
        <f>'2020_1-4-5_Download'!F242</f>
        <v>262</v>
      </c>
      <c r="J810">
        <f t="shared" si="12"/>
        <v>262</v>
      </c>
    </row>
    <row r="811" spans="1:10" x14ac:dyDescent="0.25">
      <c r="A811">
        <f>'2020_1-4-5_Download'!B243</f>
        <v>353</v>
      </c>
      <c r="B811">
        <f>'2020_1-4-5_Download'!D243</f>
        <v>2016</v>
      </c>
      <c r="C811" t="str">
        <f>'2020_1-4-5_Download'!C243</f>
        <v>Harburg</v>
      </c>
      <c r="D811" s="99" t="str">
        <f>'2020_1-4-5_Download'!$E$6</f>
        <v>Zuzüge</v>
      </c>
      <c r="E811" s="99" t="str">
        <f>'2020_1-4-5_Download'!$F$8</f>
        <v>Deutsche</v>
      </c>
      <c r="G811" t="s">
        <v>11</v>
      </c>
      <c r="H811" t="str">
        <f>VLOOKUP(A811,[2]Kreise!$A$2:$C$53,3,FALSE)</f>
        <v>K03353</v>
      </c>
      <c r="I811">
        <f>'2020_1-4-5_Download'!F243</f>
        <v>390</v>
      </c>
      <c r="J811">
        <f t="shared" si="12"/>
        <v>390</v>
      </c>
    </row>
    <row r="812" spans="1:10" x14ac:dyDescent="0.25">
      <c r="A812">
        <f>'2020_1-4-5_Download'!B244</f>
        <v>354</v>
      </c>
      <c r="B812">
        <f>'2020_1-4-5_Download'!D244</f>
        <v>2016</v>
      </c>
      <c r="C812" t="str">
        <f>'2020_1-4-5_Download'!C244</f>
        <v>Lüchow-Dannenberg</v>
      </c>
      <c r="D812" s="99" t="str">
        <f>'2020_1-4-5_Download'!$E$6</f>
        <v>Zuzüge</v>
      </c>
      <c r="E812" s="99" t="str">
        <f>'2020_1-4-5_Download'!$F$8</f>
        <v>Deutsche</v>
      </c>
      <c r="G812" t="s">
        <v>11</v>
      </c>
      <c r="H812" t="str">
        <f>VLOOKUP(A812,[2]Kreise!$A$2:$C$53,3,FALSE)</f>
        <v>K03354</v>
      </c>
      <c r="I812">
        <f>'2020_1-4-5_Download'!F244</f>
        <v>112</v>
      </c>
      <c r="J812">
        <f t="shared" si="12"/>
        <v>112</v>
      </c>
    </row>
    <row r="813" spans="1:10" x14ac:dyDescent="0.25">
      <c r="A813">
        <f>'2020_1-4-5_Download'!B245</f>
        <v>355</v>
      </c>
      <c r="B813">
        <f>'2020_1-4-5_Download'!D245</f>
        <v>2016</v>
      </c>
      <c r="C813" t="str">
        <f>'2020_1-4-5_Download'!C245</f>
        <v>Lüneburg</v>
      </c>
      <c r="D813" s="99" t="str">
        <f>'2020_1-4-5_Download'!$E$6</f>
        <v>Zuzüge</v>
      </c>
      <c r="E813" s="99" t="str">
        <f>'2020_1-4-5_Download'!$F$8</f>
        <v>Deutsche</v>
      </c>
      <c r="G813" t="s">
        <v>11</v>
      </c>
      <c r="H813" t="str">
        <f>VLOOKUP(A813,[2]Kreise!$A$2:$C$53,3,FALSE)</f>
        <v>K03355</v>
      </c>
      <c r="I813">
        <f>'2020_1-4-5_Download'!F245</f>
        <v>302</v>
      </c>
      <c r="J813">
        <f t="shared" si="12"/>
        <v>302</v>
      </c>
    </row>
    <row r="814" spans="1:10" x14ac:dyDescent="0.25">
      <c r="A814">
        <f>'2020_1-4-5_Download'!B246</f>
        <v>356</v>
      </c>
      <c r="B814">
        <f>'2020_1-4-5_Download'!D246</f>
        <v>2016</v>
      </c>
      <c r="C814" t="str">
        <f>'2020_1-4-5_Download'!C246</f>
        <v>Osterholz</v>
      </c>
      <c r="D814" s="99" t="str">
        <f>'2020_1-4-5_Download'!$E$6</f>
        <v>Zuzüge</v>
      </c>
      <c r="E814" s="99" t="str">
        <f>'2020_1-4-5_Download'!$F$8</f>
        <v>Deutsche</v>
      </c>
      <c r="G814" t="s">
        <v>11</v>
      </c>
      <c r="H814" t="str">
        <f>VLOOKUP(A814,[2]Kreise!$A$2:$C$53,3,FALSE)</f>
        <v>K03356</v>
      </c>
      <c r="I814">
        <f>'2020_1-4-5_Download'!F246</f>
        <v>107</v>
      </c>
      <c r="J814">
        <f t="shared" si="12"/>
        <v>107</v>
      </c>
    </row>
    <row r="815" spans="1:10" x14ac:dyDescent="0.25">
      <c r="A815">
        <f>'2020_1-4-5_Download'!B247</f>
        <v>357</v>
      </c>
      <c r="B815">
        <f>'2020_1-4-5_Download'!D247</f>
        <v>2016</v>
      </c>
      <c r="C815" t="str">
        <f>'2020_1-4-5_Download'!C247</f>
        <v>Rotenburg (Wümme)</v>
      </c>
      <c r="D815" s="99" t="str">
        <f>'2020_1-4-5_Download'!$E$6</f>
        <v>Zuzüge</v>
      </c>
      <c r="E815" s="99" t="str">
        <f>'2020_1-4-5_Download'!$F$8</f>
        <v>Deutsche</v>
      </c>
      <c r="G815" t="s">
        <v>11</v>
      </c>
      <c r="H815" t="str">
        <f>VLOOKUP(A815,[2]Kreise!$A$2:$C$53,3,FALSE)</f>
        <v>K03357</v>
      </c>
      <c r="I815">
        <f>'2020_1-4-5_Download'!F247</f>
        <v>153</v>
      </c>
      <c r="J815">
        <f t="shared" si="12"/>
        <v>153</v>
      </c>
    </row>
    <row r="816" spans="1:10" x14ac:dyDescent="0.25">
      <c r="A816">
        <f>'2020_1-4-5_Download'!B248</f>
        <v>358</v>
      </c>
      <c r="B816">
        <f>'2020_1-4-5_Download'!D248</f>
        <v>2016</v>
      </c>
      <c r="C816" t="str">
        <f>'2020_1-4-5_Download'!C248</f>
        <v>Heidekreis</v>
      </c>
      <c r="D816" s="99" t="str">
        <f>'2020_1-4-5_Download'!$E$6</f>
        <v>Zuzüge</v>
      </c>
      <c r="E816" s="99" t="str">
        <f>'2020_1-4-5_Download'!$F$8</f>
        <v>Deutsche</v>
      </c>
      <c r="G816" t="s">
        <v>11</v>
      </c>
      <c r="H816" t="str">
        <f>VLOOKUP(A816,[2]Kreise!$A$2:$C$53,3,FALSE)</f>
        <v>K03358</v>
      </c>
      <c r="I816">
        <f>'2020_1-4-5_Download'!F248</f>
        <v>212</v>
      </c>
      <c r="J816">
        <f t="shared" si="12"/>
        <v>212</v>
      </c>
    </row>
    <row r="817" spans="1:10" x14ac:dyDescent="0.25">
      <c r="A817">
        <f>'2020_1-4-5_Download'!B249</f>
        <v>359</v>
      </c>
      <c r="B817">
        <f>'2020_1-4-5_Download'!D249</f>
        <v>2016</v>
      </c>
      <c r="C817" t="str">
        <f>'2020_1-4-5_Download'!C249</f>
        <v>Stade</v>
      </c>
      <c r="D817" s="99" t="str">
        <f>'2020_1-4-5_Download'!$E$6</f>
        <v>Zuzüge</v>
      </c>
      <c r="E817" s="99" t="str">
        <f>'2020_1-4-5_Download'!$F$8</f>
        <v>Deutsche</v>
      </c>
      <c r="G817" t="s">
        <v>11</v>
      </c>
      <c r="H817" t="str">
        <f>VLOOKUP(A817,[2]Kreise!$A$2:$C$53,3,FALSE)</f>
        <v>K03359</v>
      </c>
      <c r="I817">
        <f>'2020_1-4-5_Download'!F249</f>
        <v>299</v>
      </c>
      <c r="J817">
        <f t="shared" si="12"/>
        <v>299</v>
      </c>
    </row>
    <row r="818" spans="1:10" x14ac:dyDescent="0.25">
      <c r="A818">
        <f>'2020_1-4-5_Download'!B250</f>
        <v>360</v>
      </c>
      <c r="B818">
        <f>'2020_1-4-5_Download'!D250</f>
        <v>2016</v>
      </c>
      <c r="C818" t="str">
        <f>'2020_1-4-5_Download'!C250</f>
        <v>Uelzen</v>
      </c>
      <c r="D818" s="99" t="str">
        <f>'2020_1-4-5_Download'!$E$6</f>
        <v>Zuzüge</v>
      </c>
      <c r="E818" s="99" t="str">
        <f>'2020_1-4-5_Download'!$F$8</f>
        <v>Deutsche</v>
      </c>
      <c r="G818" t="s">
        <v>11</v>
      </c>
      <c r="H818" t="str">
        <f>VLOOKUP(A818,[2]Kreise!$A$2:$C$53,3,FALSE)</f>
        <v>K03360</v>
      </c>
      <c r="I818">
        <f>'2020_1-4-5_Download'!F250</f>
        <v>131</v>
      </c>
      <c r="J818">
        <f t="shared" si="12"/>
        <v>131</v>
      </c>
    </row>
    <row r="819" spans="1:10" x14ac:dyDescent="0.25">
      <c r="A819">
        <f>'2020_1-4-5_Download'!B251</f>
        <v>361</v>
      </c>
      <c r="B819">
        <f>'2020_1-4-5_Download'!D251</f>
        <v>2016</v>
      </c>
      <c r="C819" t="str">
        <f>'2020_1-4-5_Download'!C251</f>
        <v>Verden</v>
      </c>
      <c r="D819" s="99" t="str">
        <f>'2020_1-4-5_Download'!$E$6</f>
        <v>Zuzüge</v>
      </c>
      <c r="E819" s="99" t="str">
        <f>'2020_1-4-5_Download'!$F$8</f>
        <v>Deutsche</v>
      </c>
      <c r="G819" t="s">
        <v>11</v>
      </c>
      <c r="H819" t="str">
        <f>VLOOKUP(A819,[2]Kreise!$A$2:$C$53,3,FALSE)</f>
        <v>K03361</v>
      </c>
      <c r="I819">
        <f>'2020_1-4-5_Download'!F251</f>
        <v>141</v>
      </c>
      <c r="J819">
        <f t="shared" si="12"/>
        <v>141</v>
      </c>
    </row>
    <row r="820" spans="1:10" x14ac:dyDescent="0.25">
      <c r="A820">
        <f>'2020_1-4-5_Download'!B252</f>
        <v>3</v>
      </c>
      <c r="B820">
        <f>'2020_1-4-5_Download'!D252</f>
        <v>2016</v>
      </c>
      <c r="C820" t="str">
        <f>'2020_1-4-5_Download'!C252</f>
        <v>Statistische Region Lüneburg</v>
      </c>
      <c r="D820" s="99" t="str">
        <f>'2020_1-4-5_Download'!$E$6</f>
        <v>Zuzüge</v>
      </c>
      <c r="E820" s="99" t="str">
        <f>'2020_1-4-5_Download'!$F$8</f>
        <v>Deutsche</v>
      </c>
      <c r="G820" t="s">
        <v>11</v>
      </c>
      <c r="H820" t="str">
        <f>VLOOKUP(A820,[2]Kreise!$A$2:$C$53,3,FALSE)</f>
        <v>K033</v>
      </c>
      <c r="I820">
        <f>'2020_1-4-5_Download'!F252</f>
        <v>2374</v>
      </c>
      <c r="J820">
        <f t="shared" si="12"/>
        <v>2374</v>
      </c>
    </row>
    <row r="821" spans="1:10" hidden="1" x14ac:dyDescent="0.25">
      <c r="A821" t="e">
        <f>'2020_1-4-5_Download'!#REF!</f>
        <v>#REF!</v>
      </c>
      <c r="B821" t="e">
        <f>'2020_1-4-5_Download'!#REF!</f>
        <v>#REF!</v>
      </c>
      <c r="C821" t="e">
        <f>'2020_1-4-5_Download'!#REF!</f>
        <v>#REF!</v>
      </c>
      <c r="D821" s="99" t="str">
        <f>'2020_1-4-5_Download'!$E$6</f>
        <v>Zuzüge</v>
      </c>
      <c r="E821" s="99" t="str">
        <f>'2020_1-4-5_Download'!$F$8</f>
        <v>Deutsche</v>
      </c>
      <c r="G821" t="s">
        <v>11</v>
      </c>
      <c r="H821" t="e">
        <f>VLOOKUP(A821,[2]Kreise!$A$2:$C$53,3,FALSE)</f>
        <v>#REF!</v>
      </c>
      <c r="I821" t="e">
        <f>'2020_1-4-5_Download'!#REF!</f>
        <v>#REF!</v>
      </c>
      <c r="J821" t="e">
        <f t="shared" si="12"/>
        <v>#REF!</v>
      </c>
    </row>
    <row r="822" spans="1:10" x14ac:dyDescent="0.25">
      <c r="A822">
        <f>'2020_1-4-5_Download'!B253</f>
        <v>401</v>
      </c>
      <c r="B822">
        <f>'2020_1-4-5_Download'!D253</f>
        <v>2016</v>
      </c>
      <c r="C822" t="str">
        <f>'2020_1-4-5_Download'!C253</f>
        <v>Delmenhorst  Stadt</v>
      </c>
      <c r="D822" s="99" t="str">
        <f>'2020_1-4-5_Download'!$E$6</f>
        <v>Zuzüge</v>
      </c>
      <c r="E822" s="99" t="str">
        <f>'2020_1-4-5_Download'!$F$8</f>
        <v>Deutsche</v>
      </c>
      <c r="G822" t="s">
        <v>11</v>
      </c>
      <c r="H822" t="str">
        <f>VLOOKUP(A822,[2]Kreise!$A$2:$C$53,3,FALSE)</f>
        <v>K03401</v>
      </c>
      <c r="I822">
        <f>'2020_1-4-5_Download'!F253</f>
        <v>163</v>
      </c>
      <c r="J822">
        <f t="shared" si="12"/>
        <v>163</v>
      </c>
    </row>
    <row r="823" spans="1:10" x14ac:dyDescent="0.25">
      <c r="A823">
        <f>'2020_1-4-5_Download'!B254</f>
        <v>402</v>
      </c>
      <c r="B823">
        <f>'2020_1-4-5_Download'!D254</f>
        <v>2016</v>
      </c>
      <c r="C823" t="str">
        <f>'2020_1-4-5_Download'!C254</f>
        <v>Emden  Stadt</v>
      </c>
      <c r="D823" s="99" t="str">
        <f>'2020_1-4-5_Download'!$E$6</f>
        <v>Zuzüge</v>
      </c>
      <c r="E823" s="99" t="str">
        <f>'2020_1-4-5_Download'!$F$8</f>
        <v>Deutsche</v>
      </c>
      <c r="G823" t="s">
        <v>11</v>
      </c>
      <c r="H823" t="str">
        <f>VLOOKUP(A823,[2]Kreise!$A$2:$C$53,3,FALSE)</f>
        <v>K03402</v>
      </c>
      <c r="I823">
        <f>'2020_1-4-5_Download'!F254</f>
        <v>75</v>
      </c>
      <c r="J823">
        <f t="shared" si="12"/>
        <v>75</v>
      </c>
    </row>
    <row r="824" spans="1:10" x14ac:dyDescent="0.25">
      <c r="A824">
        <f>'2020_1-4-5_Download'!B255</f>
        <v>403</v>
      </c>
      <c r="B824">
        <f>'2020_1-4-5_Download'!D255</f>
        <v>2016</v>
      </c>
      <c r="C824" t="str">
        <f>'2020_1-4-5_Download'!C255</f>
        <v>Oldenburg(Oldb)  Stadt</v>
      </c>
      <c r="D824" s="99" t="str">
        <f>'2020_1-4-5_Download'!$E$6</f>
        <v>Zuzüge</v>
      </c>
      <c r="E824" s="99" t="str">
        <f>'2020_1-4-5_Download'!$F$8</f>
        <v>Deutsche</v>
      </c>
      <c r="G824" t="s">
        <v>11</v>
      </c>
      <c r="H824" t="str">
        <f>VLOOKUP(A824,[2]Kreise!$A$2:$C$53,3,FALSE)</f>
        <v>K03403</v>
      </c>
      <c r="I824">
        <f>'2020_1-4-5_Download'!F255</f>
        <v>295</v>
      </c>
      <c r="J824">
        <f t="shared" si="12"/>
        <v>295</v>
      </c>
    </row>
    <row r="825" spans="1:10" x14ac:dyDescent="0.25">
      <c r="A825">
        <f>'2020_1-4-5_Download'!B256</f>
        <v>404</v>
      </c>
      <c r="B825">
        <f>'2020_1-4-5_Download'!D256</f>
        <v>2016</v>
      </c>
      <c r="C825" t="str">
        <f>'2020_1-4-5_Download'!C256</f>
        <v>Osnabrück  Stadt</v>
      </c>
      <c r="D825" s="99" t="str">
        <f>'2020_1-4-5_Download'!$E$6</f>
        <v>Zuzüge</v>
      </c>
      <c r="E825" s="99" t="str">
        <f>'2020_1-4-5_Download'!$F$8</f>
        <v>Deutsche</v>
      </c>
      <c r="G825" t="s">
        <v>11</v>
      </c>
      <c r="H825" t="str">
        <f>VLOOKUP(A825,[2]Kreise!$A$2:$C$53,3,FALSE)</f>
        <v>K03404</v>
      </c>
      <c r="I825">
        <f>'2020_1-4-5_Download'!F256</f>
        <v>245</v>
      </c>
      <c r="J825">
        <f t="shared" si="12"/>
        <v>245</v>
      </c>
    </row>
    <row r="826" spans="1:10" x14ac:dyDescent="0.25">
      <c r="A826">
        <f>'2020_1-4-5_Download'!B257</f>
        <v>405</v>
      </c>
      <c r="B826">
        <f>'2020_1-4-5_Download'!D257</f>
        <v>2016</v>
      </c>
      <c r="C826" t="str">
        <f>'2020_1-4-5_Download'!C257</f>
        <v>Wilhelmshaven  Stadt</v>
      </c>
      <c r="D826" s="99" t="str">
        <f>'2020_1-4-5_Download'!$E$6</f>
        <v>Zuzüge</v>
      </c>
      <c r="E826" s="99" t="str">
        <f>'2020_1-4-5_Download'!$F$8</f>
        <v>Deutsche</v>
      </c>
      <c r="G826" t="s">
        <v>11</v>
      </c>
      <c r="H826" t="str">
        <f>VLOOKUP(A826,[2]Kreise!$A$2:$C$53,3,FALSE)</f>
        <v>K03405</v>
      </c>
      <c r="I826">
        <f>'2020_1-4-5_Download'!F257</f>
        <v>165</v>
      </c>
      <c r="J826">
        <f t="shared" si="12"/>
        <v>165</v>
      </c>
    </row>
    <row r="827" spans="1:10" x14ac:dyDescent="0.25">
      <c r="A827">
        <f>'2020_1-4-5_Download'!B258</f>
        <v>451</v>
      </c>
      <c r="B827">
        <f>'2020_1-4-5_Download'!D258</f>
        <v>2016</v>
      </c>
      <c r="C827" t="str">
        <f>'2020_1-4-5_Download'!C258</f>
        <v>Ammerland</v>
      </c>
      <c r="D827" s="99" t="str">
        <f>'2020_1-4-5_Download'!$E$6</f>
        <v>Zuzüge</v>
      </c>
      <c r="E827" s="99" t="str">
        <f>'2020_1-4-5_Download'!$F$8</f>
        <v>Deutsche</v>
      </c>
      <c r="G827" t="s">
        <v>11</v>
      </c>
      <c r="H827" t="str">
        <f>VLOOKUP(A827,[2]Kreise!$A$2:$C$53,3,FALSE)</f>
        <v>K03451</v>
      </c>
      <c r="I827">
        <f>'2020_1-4-5_Download'!F258</f>
        <v>94</v>
      </c>
      <c r="J827">
        <f t="shared" si="12"/>
        <v>94</v>
      </c>
    </row>
    <row r="828" spans="1:10" x14ac:dyDescent="0.25">
      <c r="A828">
        <f>'2020_1-4-5_Download'!B259</f>
        <v>452</v>
      </c>
      <c r="B828">
        <f>'2020_1-4-5_Download'!D259</f>
        <v>2016</v>
      </c>
      <c r="C828" t="str">
        <f>'2020_1-4-5_Download'!C259</f>
        <v>Aurich</v>
      </c>
      <c r="D828" s="99" t="str">
        <f>'2020_1-4-5_Download'!$E$6</f>
        <v>Zuzüge</v>
      </c>
      <c r="E828" s="99" t="str">
        <f>'2020_1-4-5_Download'!$F$8</f>
        <v>Deutsche</v>
      </c>
      <c r="G828" t="s">
        <v>11</v>
      </c>
      <c r="H828" t="str">
        <f>VLOOKUP(A828,[2]Kreise!$A$2:$C$53,3,FALSE)</f>
        <v>K03452</v>
      </c>
      <c r="I828">
        <f>'2020_1-4-5_Download'!F259</f>
        <v>173</v>
      </c>
      <c r="J828">
        <f t="shared" si="12"/>
        <v>173</v>
      </c>
    </row>
    <row r="829" spans="1:10" x14ac:dyDescent="0.25">
      <c r="A829">
        <f>'2020_1-4-5_Download'!B260</f>
        <v>453</v>
      </c>
      <c r="B829">
        <f>'2020_1-4-5_Download'!D260</f>
        <v>2016</v>
      </c>
      <c r="C829" t="str">
        <f>'2020_1-4-5_Download'!C260</f>
        <v>Cloppenburg</v>
      </c>
      <c r="D829" s="99" t="str">
        <f>'2020_1-4-5_Download'!$E$6</f>
        <v>Zuzüge</v>
      </c>
      <c r="E829" s="99" t="str">
        <f>'2020_1-4-5_Download'!$F$8</f>
        <v>Deutsche</v>
      </c>
      <c r="G829" t="s">
        <v>11</v>
      </c>
      <c r="H829" t="str">
        <f>VLOOKUP(A829,[2]Kreise!$A$2:$C$53,3,FALSE)</f>
        <v>K03453</v>
      </c>
      <c r="I829">
        <f>'2020_1-4-5_Download'!F260</f>
        <v>124</v>
      </c>
      <c r="J829">
        <f t="shared" si="12"/>
        <v>124</v>
      </c>
    </row>
    <row r="830" spans="1:10" x14ac:dyDescent="0.25">
      <c r="A830">
        <f>'2020_1-4-5_Download'!B261</f>
        <v>454</v>
      </c>
      <c r="B830">
        <f>'2020_1-4-5_Download'!D261</f>
        <v>2016</v>
      </c>
      <c r="C830" t="str">
        <f>'2020_1-4-5_Download'!C261</f>
        <v>Emsland</v>
      </c>
      <c r="D830" s="99" t="str">
        <f>'2020_1-4-5_Download'!$E$6</f>
        <v>Zuzüge</v>
      </c>
      <c r="E830" s="99" t="str">
        <f>'2020_1-4-5_Download'!$F$8</f>
        <v>Deutsche</v>
      </c>
      <c r="G830" t="s">
        <v>11</v>
      </c>
      <c r="H830" t="str">
        <f>VLOOKUP(A830,[2]Kreise!$A$2:$C$53,3,FALSE)</f>
        <v>K03454</v>
      </c>
      <c r="I830">
        <f>'2020_1-4-5_Download'!F261</f>
        <v>317</v>
      </c>
      <c r="J830">
        <f t="shared" si="12"/>
        <v>317</v>
      </c>
    </row>
    <row r="831" spans="1:10" x14ac:dyDescent="0.25">
      <c r="A831">
        <f>'2020_1-4-5_Download'!B262</f>
        <v>455</v>
      </c>
      <c r="B831">
        <f>'2020_1-4-5_Download'!D262</f>
        <v>2016</v>
      </c>
      <c r="C831" t="str">
        <f>'2020_1-4-5_Download'!C262</f>
        <v>Friesland</v>
      </c>
      <c r="D831" s="99" t="str">
        <f>'2020_1-4-5_Download'!$E$6</f>
        <v>Zuzüge</v>
      </c>
      <c r="E831" s="99" t="str">
        <f>'2020_1-4-5_Download'!$F$8</f>
        <v>Deutsche</v>
      </c>
      <c r="G831" t="s">
        <v>11</v>
      </c>
      <c r="H831" t="str">
        <f>VLOOKUP(A831,[2]Kreise!$A$2:$C$53,3,FALSE)</f>
        <v>K03455</v>
      </c>
      <c r="I831">
        <f>'2020_1-4-5_Download'!F262</f>
        <v>130</v>
      </c>
      <c r="J831">
        <f t="shared" si="12"/>
        <v>130</v>
      </c>
    </row>
    <row r="832" spans="1:10" x14ac:dyDescent="0.25">
      <c r="A832">
        <f>'2020_1-4-5_Download'!B263</f>
        <v>456</v>
      </c>
      <c r="B832">
        <f>'2020_1-4-5_Download'!D263</f>
        <v>2016</v>
      </c>
      <c r="C832" t="str">
        <f>'2020_1-4-5_Download'!C263</f>
        <v>Grafschaft Bentheim</v>
      </c>
      <c r="D832" s="99" t="str">
        <f>'2020_1-4-5_Download'!$E$6</f>
        <v>Zuzüge</v>
      </c>
      <c r="E832" s="99" t="str">
        <f>'2020_1-4-5_Download'!$F$8</f>
        <v>Deutsche</v>
      </c>
      <c r="G832" t="s">
        <v>11</v>
      </c>
      <c r="H832" t="str">
        <f>VLOOKUP(A832,[2]Kreise!$A$2:$C$53,3,FALSE)</f>
        <v>K03456</v>
      </c>
      <c r="I832">
        <f>'2020_1-4-5_Download'!F263</f>
        <v>131</v>
      </c>
      <c r="J832">
        <f t="shared" si="12"/>
        <v>131</v>
      </c>
    </row>
    <row r="833" spans="1:10" x14ac:dyDescent="0.25">
      <c r="A833">
        <f>'2020_1-4-5_Download'!B264</f>
        <v>457</v>
      </c>
      <c r="B833">
        <f>'2020_1-4-5_Download'!D264</f>
        <v>2016</v>
      </c>
      <c r="C833" t="str">
        <f>'2020_1-4-5_Download'!C264</f>
        <v>Leer</v>
      </c>
      <c r="D833" s="99" t="str">
        <f>'2020_1-4-5_Download'!$E$6</f>
        <v>Zuzüge</v>
      </c>
      <c r="E833" s="99" t="str">
        <f>'2020_1-4-5_Download'!$F$8</f>
        <v>Deutsche</v>
      </c>
      <c r="G833" t="s">
        <v>11</v>
      </c>
      <c r="H833" t="str">
        <f>VLOOKUP(A833,[2]Kreise!$A$2:$C$53,3,FALSE)</f>
        <v>K03457</v>
      </c>
      <c r="I833">
        <f>'2020_1-4-5_Download'!F264</f>
        <v>181</v>
      </c>
      <c r="J833">
        <f t="shared" si="12"/>
        <v>181</v>
      </c>
    </row>
    <row r="834" spans="1:10" x14ac:dyDescent="0.25">
      <c r="A834">
        <f>'2020_1-4-5_Download'!B265</f>
        <v>458</v>
      </c>
      <c r="B834">
        <f>'2020_1-4-5_Download'!D265</f>
        <v>2016</v>
      </c>
      <c r="C834" t="str">
        <f>'2020_1-4-5_Download'!C265</f>
        <v>Oldenburg</v>
      </c>
      <c r="D834" s="99" t="str">
        <f>'2020_1-4-5_Download'!$E$6</f>
        <v>Zuzüge</v>
      </c>
      <c r="E834" s="99" t="str">
        <f>'2020_1-4-5_Download'!$F$8</f>
        <v>Deutsche</v>
      </c>
      <c r="G834" t="s">
        <v>11</v>
      </c>
      <c r="H834" t="str">
        <f>VLOOKUP(A834,[2]Kreise!$A$2:$C$53,3,FALSE)</f>
        <v>K03458</v>
      </c>
      <c r="I834">
        <f>'2020_1-4-5_Download'!F265</f>
        <v>139</v>
      </c>
      <c r="J834">
        <f t="shared" si="12"/>
        <v>139</v>
      </c>
    </row>
    <row r="835" spans="1:10" x14ac:dyDescent="0.25">
      <c r="A835">
        <f>'2020_1-4-5_Download'!B266</f>
        <v>459</v>
      </c>
      <c r="B835">
        <f>'2020_1-4-5_Download'!D266</f>
        <v>2016</v>
      </c>
      <c r="C835" t="str">
        <f>'2020_1-4-5_Download'!C266</f>
        <v>Osnabrück</v>
      </c>
      <c r="D835" s="99" t="str">
        <f>'2020_1-4-5_Download'!$E$6</f>
        <v>Zuzüge</v>
      </c>
      <c r="E835" s="99" t="str">
        <f>'2020_1-4-5_Download'!$F$8</f>
        <v>Deutsche</v>
      </c>
      <c r="G835" t="s">
        <v>11</v>
      </c>
      <c r="H835" t="str">
        <f>VLOOKUP(A835,[2]Kreise!$A$2:$C$53,3,FALSE)</f>
        <v>K03459</v>
      </c>
      <c r="I835">
        <f>'2020_1-4-5_Download'!F266</f>
        <v>370</v>
      </c>
      <c r="J835">
        <f t="shared" ref="J835:J898" si="13">I835</f>
        <v>370</v>
      </c>
    </row>
    <row r="836" spans="1:10" x14ac:dyDescent="0.25">
      <c r="A836">
        <f>'2020_1-4-5_Download'!B267</f>
        <v>460</v>
      </c>
      <c r="B836">
        <f>'2020_1-4-5_Download'!D267</f>
        <v>2016</v>
      </c>
      <c r="C836" t="str">
        <f>'2020_1-4-5_Download'!C267</f>
        <v>Vechta</v>
      </c>
      <c r="D836" s="99" t="str">
        <f>'2020_1-4-5_Download'!$E$6</f>
        <v>Zuzüge</v>
      </c>
      <c r="E836" s="99" t="str">
        <f>'2020_1-4-5_Download'!$F$8</f>
        <v>Deutsche</v>
      </c>
      <c r="G836" t="s">
        <v>11</v>
      </c>
      <c r="H836" t="str">
        <f>VLOOKUP(A836,[2]Kreise!$A$2:$C$53,3,FALSE)</f>
        <v>K03460</v>
      </c>
      <c r="I836">
        <f>'2020_1-4-5_Download'!F267</f>
        <v>108</v>
      </c>
      <c r="J836">
        <f t="shared" si="13"/>
        <v>108</v>
      </c>
    </row>
    <row r="837" spans="1:10" x14ac:dyDescent="0.25">
      <c r="A837">
        <f>'2020_1-4-5_Download'!B268</f>
        <v>461</v>
      </c>
      <c r="B837">
        <f>'2020_1-4-5_Download'!D268</f>
        <v>2016</v>
      </c>
      <c r="C837" t="str">
        <f>'2020_1-4-5_Download'!C268</f>
        <v>Wesermarsch</v>
      </c>
      <c r="D837" s="99" t="str">
        <f>'2020_1-4-5_Download'!$E$6</f>
        <v>Zuzüge</v>
      </c>
      <c r="E837" s="99" t="str">
        <f>'2020_1-4-5_Download'!$F$8</f>
        <v>Deutsche</v>
      </c>
      <c r="G837" t="s">
        <v>11</v>
      </c>
      <c r="H837" t="str">
        <f>VLOOKUP(A837,[2]Kreise!$A$2:$C$53,3,FALSE)</f>
        <v>K03461</v>
      </c>
      <c r="I837">
        <f>'2020_1-4-5_Download'!F268</f>
        <v>129</v>
      </c>
      <c r="J837">
        <f t="shared" si="13"/>
        <v>129</v>
      </c>
    </row>
    <row r="838" spans="1:10" x14ac:dyDescent="0.25">
      <c r="A838">
        <f>'2020_1-4-5_Download'!B269</f>
        <v>462</v>
      </c>
      <c r="B838">
        <f>'2020_1-4-5_Download'!D269</f>
        <v>2016</v>
      </c>
      <c r="C838" t="str">
        <f>'2020_1-4-5_Download'!C269</f>
        <v>Wittmund</v>
      </c>
      <c r="D838" s="99" t="str">
        <f>'2020_1-4-5_Download'!$E$6</f>
        <v>Zuzüge</v>
      </c>
      <c r="E838" s="99" t="str">
        <f>'2020_1-4-5_Download'!$F$8</f>
        <v>Deutsche</v>
      </c>
      <c r="G838" t="s">
        <v>11</v>
      </c>
      <c r="H838" t="str">
        <f>VLOOKUP(A838,[2]Kreise!$A$2:$C$53,3,FALSE)</f>
        <v>K03462</v>
      </c>
      <c r="I838">
        <f>'2020_1-4-5_Download'!F269</f>
        <v>59</v>
      </c>
      <c r="J838">
        <f t="shared" si="13"/>
        <v>59</v>
      </c>
    </row>
    <row r="839" spans="1:10" x14ac:dyDescent="0.25">
      <c r="A839">
        <f>'2020_1-4-5_Download'!B270</f>
        <v>4</v>
      </c>
      <c r="B839">
        <f>'2020_1-4-5_Download'!D270</f>
        <v>2016</v>
      </c>
      <c r="C839" t="str">
        <f>'2020_1-4-5_Download'!C270</f>
        <v>Statistische Region Weser-Ems</v>
      </c>
      <c r="D839" s="99" t="str">
        <f>'2020_1-4-5_Download'!$E$6</f>
        <v>Zuzüge</v>
      </c>
      <c r="E839" s="99" t="str">
        <f>'2020_1-4-5_Download'!$F$8</f>
        <v>Deutsche</v>
      </c>
      <c r="G839" t="s">
        <v>11</v>
      </c>
      <c r="H839" t="str">
        <f>VLOOKUP(A839,[2]Kreise!$A$2:$C$53,3,FALSE)</f>
        <v>K034</v>
      </c>
      <c r="I839">
        <f>'2020_1-4-5_Download'!F270</f>
        <v>2898</v>
      </c>
      <c r="J839">
        <f t="shared" si="13"/>
        <v>2898</v>
      </c>
    </row>
    <row r="840" spans="1:10" hidden="1" x14ac:dyDescent="0.25">
      <c r="A840" t="e">
        <f>'2020_1-4-5_Download'!#REF!</f>
        <v>#REF!</v>
      </c>
      <c r="B840" t="e">
        <f>'2020_1-4-5_Download'!#REF!</f>
        <v>#REF!</v>
      </c>
      <c r="C840" t="e">
        <f>'2020_1-4-5_Download'!#REF!</f>
        <v>#REF!</v>
      </c>
      <c r="D840" s="99" t="str">
        <f>'2020_1-4-5_Download'!$E$6</f>
        <v>Zuzüge</v>
      </c>
      <c r="E840" s="99" t="str">
        <f>'2020_1-4-5_Download'!$F$8</f>
        <v>Deutsche</v>
      </c>
      <c r="G840" t="s">
        <v>11</v>
      </c>
      <c r="H840" t="e">
        <f>VLOOKUP(A840,[2]Kreise!$A$2:$C$53,3,FALSE)</f>
        <v>#REF!</v>
      </c>
      <c r="I840" t="e">
        <f>'2020_1-4-5_Download'!#REF!</f>
        <v>#REF!</v>
      </c>
      <c r="J840" t="e">
        <f t="shared" si="13"/>
        <v>#REF!</v>
      </c>
    </row>
    <row r="841" spans="1:10" x14ac:dyDescent="0.25">
      <c r="A841">
        <f>'2020_1-4-5_Download'!B271</f>
        <v>0</v>
      </c>
      <c r="B841">
        <f>'2020_1-4-5_Download'!D271</f>
        <v>2016</v>
      </c>
      <c r="C841" t="str">
        <f>'2020_1-4-5_Download'!C271</f>
        <v>Niedersachsen</v>
      </c>
      <c r="D841" s="99" t="str">
        <f>'2020_1-4-5_Download'!$E$6</f>
        <v>Zuzüge</v>
      </c>
      <c r="E841" s="99" t="str">
        <f>'2020_1-4-5_Download'!$F$8</f>
        <v>Deutsche</v>
      </c>
      <c r="G841" t="s">
        <v>11</v>
      </c>
      <c r="H841" t="str">
        <f>VLOOKUP(A841,[2]Kreise!$A$2:$C$53,3,FALSE)</f>
        <v>K030</v>
      </c>
      <c r="I841">
        <f>'2020_1-4-5_Download'!F271</f>
        <v>16025</v>
      </c>
      <c r="J841">
        <f t="shared" si="13"/>
        <v>16025</v>
      </c>
    </row>
    <row r="842" spans="1:10" hidden="1" x14ac:dyDescent="0.25">
      <c r="A842">
        <f>'2020_1-4-5_Download'!B272</f>
        <v>101</v>
      </c>
      <c r="B842">
        <f>'2020_1-4-5_Download'!D272</f>
        <v>2015</v>
      </c>
      <c r="C842" t="str">
        <f>'2020_1-4-5_Download'!C272</f>
        <v>Braunschweig  Stadt</v>
      </c>
      <c r="D842" s="99" t="str">
        <f>'2020_1-4-5_Download'!$E$6</f>
        <v>Zuzüge</v>
      </c>
      <c r="E842" s="99" t="str">
        <f>'2020_1-4-5_Download'!$F$8</f>
        <v>Deutsche</v>
      </c>
      <c r="G842" t="s">
        <v>11</v>
      </c>
      <c r="H842" t="str">
        <f>VLOOKUP(A842,[2]Kreise!$A$2:$C$53,3,FALSE)</f>
        <v>K03101</v>
      </c>
      <c r="I842">
        <f>'2020_1-4-5_Download'!F272</f>
        <v>298</v>
      </c>
      <c r="J842">
        <f t="shared" si="13"/>
        <v>298</v>
      </c>
    </row>
    <row r="843" spans="1:10" hidden="1" x14ac:dyDescent="0.25">
      <c r="A843">
        <f>'2020_1-4-5_Download'!B273</f>
        <v>102</v>
      </c>
      <c r="B843">
        <f>'2020_1-4-5_Download'!D273</f>
        <v>2015</v>
      </c>
      <c r="C843" t="str">
        <f>'2020_1-4-5_Download'!C273</f>
        <v>Salzgitter  Stadt</v>
      </c>
      <c r="D843" s="99" t="str">
        <f>'2020_1-4-5_Download'!$E$6</f>
        <v>Zuzüge</v>
      </c>
      <c r="E843" s="99" t="str">
        <f>'2020_1-4-5_Download'!$F$8</f>
        <v>Deutsche</v>
      </c>
      <c r="G843" t="s">
        <v>11</v>
      </c>
      <c r="H843" t="str">
        <f>VLOOKUP(A843,[2]Kreise!$A$2:$C$53,3,FALSE)</f>
        <v>K03102</v>
      </c>
      <c r="I843">
        <f>'2020_1-4-5_Download'!F273</f>
        <v>95</v>
      </c>
      <c r="J843">
        <f t="shared" si="13"/>
        <v>95</v>
      </c>
    </row>
    <row r="844" spans="1:10" hidden="1" x14ac:dyDescent="0.25">
      <c r="A844">
        <f>'2020_1-4-5_Download'!B274</f>
        <v>103</v>
      </c>
      <c r="B844">
        <f>'2020_1-4-5_Download'!D274</f>
        <v>2015</v>
      </c>
      <c r="C844" t="str">
        <f>'2020_1-4-5_Download'!C274</f>
        <v>Wolfsburg  Stadt</v>
      </c>
      <c r="D844" s="99" t="str">
        <f>'2020_1-4-5_Download'!$E$6</f>
        <v>Zuzüge</v>
      </c>
      <c r="E844" s="99" t="str">
        <f>'2020_1-4-5_Download'!$F$8</f>
        <v>Deutsche</v>
      </c>
      <c r="G844" t="s">
        <v>11</v>
      </c>
      <c r="H844" t="str">
        <f>VLOOKUP(A844,[2]Kreise!$A$2:$C$53,3,FALSE)</f>
        <v>K03103</v>
      </c>
      <c r="I844">
        <f>'2020_1-4-5_Download'!F274</f>
        <v>142</v>
      </c>
      <c r="J844">
        <f t="shared" si="13"/>
        <v>142</v>
      </c>
    </row>
    <row r="845" spans="1:10" hidden="1" x14ac:dyDescent="0.25">
      <c r="A845">
        <f>'2020_1-4-5_Download'!B275</f>
        <v>151</v>
      </c>
      <c r="B845">
        <f>'2020_1-4-5_Download'!D275</f>
        <v>2015</v>
      </c>
      <c r="C845" t="str">
        <f>'2020_1-4-5_Download'!C275</f>
        <v>Gifhorn</v>
      </c>
      <c r="D845" s="99" t="str">
        <f>'2020_1-4-5_Download'!$E$6</f>
        <v>Zuzüge</v>
      </c>
      <c r="E845" s="99" t="str">
        <f>'2020_1-4-5_Download'!$F$8</f>
        <v>Deutsche</v>
      </c>
      <c r="G845" t="s">
        <v>11</v>
      </c>
      <c r="H845" t="str">
        <f>VLOOKUP(A845,[2]Kreise!$A$2:$C$53,3,FALSE)</f>
        <v>K03151</v>
      </c>
      <c r="I845">
        <f>'2020_1-4-5_Download'!F275</f>
        <v>151</v>
      </c>
      <c r="J845">
        <f t="shared" si="13"/>
        <v>151</v>
      </c>
    </row>
    <row r="846" spans="1:10" hidden="1" x14ac:dyDescent="0.25">
      <c r="A846">
        <f>'2020_1-4-5_Download'!B276</f>
        <v>153</v>
      </c>
      <c r="B846">
        <f>'2020_1-4-5_Download'!D276</f>
        <v>2015</v>
      </c>
      <c r="C846" t="str">
        <f>'2020_1-4-5_Download'!C276</f>
        <v>Goslar</v>
      </c>
      <c r="D846" s="99" t="str">
        <f>'2020_1-4-5_Download'!$E$6</f>
        <v>Zuzüge</v>
      </c>
      <c r="E846" s="99" t="str">
        <f>'2020_1-4-5_Download'!$F$8</f>
        <v>Deutsche</v>
      </c>
      <c r="G846" t="s">
        <v>11</v>
      </c>
      <c r="H846" t="str">
        <f>VLOOKUP(A846,[2]Kreise!$A$2:$C$53,3,FALSE)</f>
        <v>K03153</v>
      </c>
      <c r="I846">
        <f>'2020_1-4-5_Download'!F276</f>
        <v>132</v>
      </c>
      <c r="J846">
        <f t="shared" si="13"/>
        <v>132</v>
      </c>
    </row>
    <row r="847" spans="1:10" hidden="1" x14ac:dyDescent="0.25">
      <c r="A847">
        <f>'2020_1-4-5_Download'!B277</f>
        <v>154</v>
      </c>
      <c r="B847">
        <f>'2020_1-4-5_Download'!D277</f>
        <v>2015</v>
      </c>
      <c r="C847" t="str">
        <f>'2020_1-4-5_Download'!C277</f>
        <v>Helmstedt</v>
      </c>
      <c r="D847" s="99" t="str">
        <f>'2020_1-4-5_Download'!$E$6</f>
        <v>Zuzüge</v>
      </c>
      <c r="E847" s="99" t="str">
        <f>'2020_1-4-5_Download'!$F$8</f>
        <v>Deutsche</v>
      </c>
      <c r="G847" t="s">
        <v>11</v>
      </c>
      <c r="H847" t="str">
        <f>VLOOKUP(A847,[2]Kreise!$A$2:$C$53,3,FALSE)</f>
        <v>K03154</v>
      </c>
      <c r="I847">
        <f>'2020_1-4-5_Download'!F277</f>
        <v>85</v>
      </c>
      <c r="J847">
        <f t="shared" si="13"/>
        <v>85</v>
      </c>
    </row>
    <row r="848" spans="1:10" hidden="1" x14ac:dyDescent="0.25">
      <c r="A848">
        <f>'2020_1-4-5_Download'!B278</f>
        <v>155</v>
      </c>
      <c r="B848">
        <f>'2020_1-4-5_Download'!D278</f>
        <v>2015</v>
      </c>
      <c r="C848" t="str">
        <f>'2020_1-4-5_Download'!C278</f>
        <v>Northeim</v>
      </c>
      <c r="D848" s="99" t="str">
        <f>'2020_1-4-5_Download'!$E$6</f>
        <v>Zuzüge</v>
      </c>
      <c r="E848" s="99" t="str">
        <f>'2020_1-4-5_Download'!$F$8</f>
        <v>Deutsche</v>
      </c>
      <c r="G848" t="s">
        <v>11</v>
      </c>
      <c r="H848" t="str">
        <f>VLOOKUP(A848,[2]Kreise!$A$2:$C$53,3,FALSE)</f>
        <v>K03155</v>
      </c>
      <c r="I848">
        <f>'2020_1-4-5_Download'!F278</f>
        <v>115</v>
      </c>
      <c r="J848">
        <f t="shared" si="13"/>
        <v>115</v>
      </c>
    </row>
    <row r="849" spans="1:10" hidden="1" x14ac:dyDescent="0.25">
      <c r="A849">
        <f>'2020_1-4-5_Download'!B279</f>
        <v>157</v>
      </c>
      <c r="B849">
        <f>'2020_1-4-5_Download'!D279</f>
        <v>2015</v>
      </c>
      <c r="C849" t="str">
        <f>'2020_1-4-5_Download'!C279</f>
        <v>Peine</v>
      </c>
      <c r="D849" s="99" t="str">
        <f>'2020_1-4-5_Download'!$E$6</f>
        <v>Zuzüge</v>
      </c>
      <c r="E849" s="99" t="str">
        <f>'2020_1-4-5_Download'!$F$8</f>
        <v>Deutsche</v>
      </c>
      <c r="G849" t="s">
        <v>11</v>
      </c>
      <c r="H849" t="str">
        <f>VLOOKUP(A849,[2]Kreise!$A$2:$C$53,3,FALSE)</f>
        <v>K03157</v>
      </c>
      <c r="I849">
        <f>'2020_1-4-5_Download'!F279</f>
        <v>76</v>
      </c>
      <c r="J849">
        <f t="shared" si="13"/>
        <v>76</v>
      </c>
    </row>
    <row r="850" spans="1:10" hidden="1" x14ac:dyDescent="0.25">
      <c r="A850">
        <f>'2020_1-4-5_Download'!B280</f>
        <v>158</v>
      </c>
      <c r="B850">
        <f>'2020_1-4-5_Download'!D280</f>
        <v>2015</v>
      </c>
      <c r="C850" t="str">
        <f>'2020_1-4-5_Download'!C280</f>
        <v>Wolfenbüttel</v>
      </c>
      <c r="D850" s="99" t="str">
        <f>'2020_1-4-5_Download'!$E$6</f>
        <v>Zuzüge</v>
      </c>
      <c r="E850" s="99" t="str">
        <f>'2020_1-4-5_Download'!$F$8</f>
        <v>Deutsche</v>
      </c>
      <c r="G850" t="s">
        <v>11</v>
      </c>
      <c r="H850" t="str">
        <f>VLOOKUP(A850,[2]Kreise!$A$2:$C$53,3,FALSE)</f>
        <v>K03158</v>
      </c>
      <c r="I850">
        <f>'2020_1-4-5_Download'!F280</f>
        <v>89</v>
      </c>
      <c r="J850">
        <f t="shared" si="13"/>
        <v>89</v>
      </c>
    </row>
    <row r="851" spans="1:10" hidden="1" x14ac:dyDescent="0.25">
      <c r="A851">
        <f>'2020_1-4-5_Download'!B281</f>
        <v>159</v>
      </c>
      <c r="B851">
        <f>'2020_1-4-5_Download'!D281</f>
        <v>2015</v>
      </c>
      <c r="C851" t="str">
        <f>'2020_1-4-5_Download'!C281</f>
        <v>Göttingen</v>
      </c>
      <c r="D851" s="99" t="str">
        <f>'2020_1-4-5_Download'!$E$6</f>
        <v>Zuzüge</v>
      </c>
      <c r="E851" s="99" t="str">
        <f>'2020_1-4-5_Download'!$F$8</f>
        <v>Deutsche</v>
      </c>
      <c r="G851" t="s">
        <v>11</v>
      </c>
      <c r="H851" t="str">
        <f>VLOOKUP(A851,[2]Kreise!$A$2:$C$53,3,FALSE)</f>
        <v>K03159</v>
      </c>
      <c r="I851">
        <f>'2020_1-4-5_Download'!F281</f>
        <v>5685</v>
      </c>
      <c r="J851">
        <f t="shared" si="13"/>
        <v>5685</v>
      </c>
    </row>
    <row r="852" spans="1:10" hidden="1" x14ac:dyDescent="0.25">
      <c r="A852">
        <f>'2020_1-4-5_Download'!B282</f>
        <v>1</v>
      </c>
      <c r="B852">
        <f>'2020_1-4-5_Download'!D282</f>
        <v>2015</v>
      </c>
      <c r="C852" t="str">
        <f>'2020_1-4-5_Download'!C282</f>
        <v>Statistische Region Braunschweig</v>
      </c>
      <c r="D852" s="99" t="str">
        <f>'2020_1-4-5_Download'!$E$6</f>
        <v>Zuzüge</v>
      </c>
      <c r="E852" s="99" t="str">
        <f>'2020_1-4-5_Download'!$F$8</f>
        <v>Deutsche</v>
      </c>
      <c r="G852" t="s">
        <v>11</v>
      </c>
      <c r="H852" t="str">
        <f>VLOOKUP(A852,[2]Kreise!$A$2:$C$53,3,FALSE)</f>
        <v>K031</v>
      </c>
      <c r="I852">
        <f>'2020_1-4-5_Download'!F282</f>
        <v>6868</v>
      </c>
      <c r="J852">
        <f t="shared" si="13"/>
        <v>6868</v>
      </c>
    </row>
    <row r="853" spans="1:10" hidden="1" x14ac:dyDescent="0.25">
      <c r="A853">
        <f>'2020_1-4-5_Download'!B283</f>
        <v>241</v>
      </c>
      <c r="B853">
        <f>'2020_1-4-5_Download'!D283</f>
        <v>2015</v>
      </c>
      <c r="C853" t="str">
        <f>'2020_1-4-5_Download'!C283</f>
        <v>Hannover  Region</v>
      </c>
      <c r="D853" s="99" t="str">
        <f>'2020_1-4-5_Download'!$E$6</f>
        <v>Zuzüge</v>
      </c>
      <c r="E853" s="99" t="str">
        <f>'2020_1-4-5_Download'!$F$8</f>
        <v>Deutsche</v>
      </c>
      <c r="G853" t="s">
        <v>11</v>
      </c>
      <c r="H853" t="str">
        <f>VLOOKUP(A853,[2]Kreise!$A$2:$C$53,3,FALSE)</f>
        <v>K03241</v>
      </c>
      <c r="I853">
        <f>'2020_1-4-5_Download'!F283</f>
        <v>1483</v>
      </c>
      <c r="J853">
        <f t="shared" si="13"/>
        <v>1483</v>
      </c>
    </row>
    <row r="854" spans="1:10" hidden="1" x14ac:dyDescent="0.25">
      <c r="A854">
        <f>'2020_1-4-5_Download'!B284</f>
        <v>241001</v>
      </c>
      <c r="B854">
        <f>'2020_1-4-5_Download'!D284</f>
        <v>2015</v>
      </c>
      <c r="C854" t="str">
        <f>'2020_1-4-5_Download'!C284</f>
        <v>dav. Hannover  Lhst.</v>
      </c>
      <c r="D854" s="99" t="str">
        <f>'2020_1-4-5_Download'!$E$6</f>
        <v>Zuzüge</v>
      </c>
      <c r="E854" s="99" t="str">
        <f>'2020_1-4-5_Download'!$F$8</f>
        <v>Deutsche</v>
      </c>
      <c r="G854" t="s">
        <v>11</v>
      </c>
      <c r="H854" t="str">
        <f>VLOOKUP(A854,[2]Kreise!$A$2:$C$53,3,FALSE)</f>
        <v>K03241001</v>
      </c>
      <c r="I854">
        <f>'2020_1-4-5_Download'!F284</f>
        <v>870</v>
      </c>
      <c r="J854">
        <f t="shared" si="13"/>
        <v>870</v>
      </c>
    </row>
    <row r="855" spans="1:10" hidden="1" x14ac:dyDescent="0.25">
      <c r="A855">
        <f>'2020_1-4-5_Download'!B285</f>
        <v>241999</v>
      </c>
      <c r="B855">
        <f>'2020_1-4-5_Download'!D285</f>
        <v>2015</v>
      </c>
      <c r="C855" t="str">
        <f>'2020_1-4-5_Download'!C285</f>
        <v>dav. Hannover  Umland</v>
      </c>
      <c r="D855" s="99" t="str">
        <f>'2020_1-4-5_Download'!$E$6</f>
        <v>Zuzüge</v>
      </c>
      <c r="E855" s="99" t="str">
        <f>'2020_1-4-5_Download'!$F$8</f>
        <v>Deutsche</v>
      </c>
      <c r="G855" t="s">
        <v>11</v>
      </c>
      <c r="H855" t="str">
        <f>VLOOKUP(A855,[2]Kreise!$A$2:$C$53,3,FALSE)</f>
        <v>K03241999</v>
      </c>
      <c r="I855">
        <f>'2020_1-4-5_Download'!F285</f>
        <v>613</v>
      </c>
      <c r="J855">
        <f t="shared" si="13"/>
        <v>613</v>
      </c>
    </row>
    <row r="856" spans="1:10" hidden="1" x14ac:dyDescent="0.25">
      <c r="A856">
        <f>'2020_1-4-5_Download'!B286</f>
        <v>251</v>
      </c>
      <c r="B856">
        <f>'2020_1-4-5_Download'!D286</f>
        <v>2015</v>
      </c>
      <c r="C856" t="str">
        <f>'2020_1-4-5_Download'!C286</f>
        <v>Diepholz</v>
      </c>
      <c r="D856" s="99" t="str">
        <f>'2020_1-4-5_Download'!$E$6</f>
        <v>Zuzüge</v>
      </c>
      <c r="E856" s="99" t="str">
        <f>'2020_1-4-5_Download'!$F$8</f>
        <v>Deutsche</v>
      </c>
      <c r="G856" t="s">
        <v>11</v>
      </c>
      <c r="H856" t="str">
        <f>VLOOKUP(A856,[2]Kreise!$A$2:$C$53,3,FALSE)</f>
        <v>K03251</v>
      </c>
      <c r="I856">
        <f>'2020_1-4-5_Download'!F286</f>
        <v>217</v>
      </c>
      <c r="J856">
        <f t="shared" si="13"/>
        <v>217</v>
      </c>
    </row>
    <row r="857" spans="1:10" hidden="1" x14ac:dyDescent="0.25">
      <c r="A857">
        <f>'2020_1-4-5_Download'!B287</f>
        <v>252</v>
      </c>
      <c r="B857">
        <f>'2020_1-4-5_Download'!D287</f>
        <v>2015</v>
      </c>
      <c r="C857" t="str">
        <f>'2020_1-4-5_Download'!C287</f>
        <v>Hameln-Pyrmont</v>
      </c>
      <c r="D857" s="99" t="str">
        <f>'2020_1-4-5_Download'!$E$6</f>
        <v>Zuzüge</v>
      </c>
      <c r="E857" s="99" t="str">
        <f>'2020_1-4-5_Download'!$F$8</f>
        <v>Deutsche</v>
      </c>
      <c r="G857" t="s">
        <v>11</v>
      </c>
      <c r="H857" t="str">
        <f>VLOOKUP(A857,[2]Kreise!$A$2:$C$53,3,FALSE)</f>
        <v>K03252</v>
      </c>
      <c r="I857">
        <f>'2020_1-4-5_Download'!F287</f>
        <v>145</v>
      </c>
      <c r="J857">
        <f t="shared" si="13"/>
        <v>145</v>
      </c>
    </row>
    <row r="858" spans="1:10" hidden="1" x14ac:dyDescent="0.25">
      <c r="A858">
        <f>'2020_1-4-5_Download'!B288</f>
        <v>254</v>
      </c>
      <c r="B858">
        <f>'2020_1-4-5_Download'!D288</f>
        <v>2015</v>
      </c>
      <c r="C858" t="str">
        <f>'2020_1-4-5_Download'!C288</f>
        <v>Hildesheim</v>
      </c>
      <c r="D858" s="99" t="str">
        <f>'2020_1-4-5_Download'!$E$6</f>
        <v>Zuzüge</v>
      </c>
      <c r="E858" s="99" t="str">
        <f>'2020_1-4-5_Download'!$F$8</f>
        <v>Deutsche</v>
      </c>
      <c r="G858" t="s">
        <v>11</v>
      </c>
      <c r="H858" t="str">
        <f>VLOOKUP(A858,[2]Kreise!$A$2:$C$53,3,FALSE)</f>
        <v>K03254</v>
      </c>
      <c r="I858">
        <f>'2020_1-4-5_Download'!F288</f>
        <v>274</v>
      </c>
      <c r="J858">
        <f t="shared" si="13"/>
        <v>274</v>
      </c>
    </row>
    <row r="859" spans="1:10" hidden="1" x14ac:dyDescent="0.25">
      <c r="A859">
        <f>'2020_1-4-5_Download'!B289</f>
        <v>255</v>
      </c>
      <c r="B859">
        <f>'2020_1-4-5_Download'!D289</f>
        <v>2015</v>
      </c>
      <c r="C859" t="str">
        <f>'2020_1-4-5_Download'!C289</f>
        <v>Holzminden</v>
      </c>
      <c r="D859" s="99" t="str">
        <f>'2020_1-4-5_Download'!$E$6</f>
        <v>Zuzüge</v>
      </c>
      <c r="E859" s="99" t="str">
        <f>'2020_1-4-5_Download'!$F$8</f>
        <v>Deutsche</v>
      </c>
      <c r="G859" t="s">
        <v>11</v>
      </c>
      <c r="H859" t="str">
        <f>VLOOKUP(A859,[2]Kreise!$A$2:$C$53,3,FALSE)</f>
        <v>K03255</v>
      </c>
      <c r="I859">
        <f>'2020_1-4-5_Download'!F289</f>
        <v>62</v>
      </c>
      <c r="J859">
        <f t="shared" si="13"/>
        <v>62</v>
      </c>
    </row>
    <row r="860" spans="1:10" hidden="1" x14ac:dyDescent="0.25">
      <c r="A860">
        <f>'2020_1-4-5_Download'!B290</f>
        <v>256</v>
      </c>
      <c r="B860">
        <f>'2020_1-4-5_Download'!D290</f>
        <v>2015</v>
      </c>
      <c r="C860" t="str">
        <f>'2020_1-4-5_Download'!C290</f>
        <v>Nienburg (Weser)</v>
      </c>
      <c r="D860" s="99" t="str">
        <f>'2020_1-4-5_Download'!$E$6</f>
        <v>Zuzüge</v>
      </c>
      <c r="E860" s="99" t="str">
        <f>'2020_1-4-5_Download'!$F$8</f>
        <v>Deutsche</v>
      </c>
      <c r="G860" t="s">
        <v>11</v>
      </c>
      <c r="H860" t="str">
        <f>VLOOKUP(A860,[2]Kreise!$A$2:$C$53,3,FALSE)</f>
        <v>K03256</v>
      </c>
      <c r="I860">
        <f>'2020_1-4-5_Download'!F290</f>
        <v>105</v>
      </c>
      <c r="J860">
        <f t="shared" si="13"/>
        <v>105</v>
      </c>
    </row>
    <row r="861" spans="1:10" hidden="1" x14ac:dyDescent="0.25">
      <c r="A861">
        <f>'2020_1-4-5_Download'!B291</f>
        <v>257</v>
      </c>
      <c r="B861">
        <f>'2020_1-4-5_Download'!D291</f>
        <v>2015</v>
      </c>
      <c r="C861" t="str">
        <f>'2020_1-4-5_Download'!C291</f>
        <v>Schaumburg</v>
      </c>
      <c r="D861" s="99" t="str">
        <f>'2020_1-4-5_Download'!$E$6</f>
        <v>Zuzüge</v>
      </c>
      <c r="E861" s="99" t="str">
        <f>'2020_1-4-5_Download'!$F$8</f>
        <v>Deutsche</v>
      </c>
      <c r="G861" t="s">
        <v>11</v>
      </c>
      <c r="H861" t="str">
        <f>VLOOKUP(A861,[2]Kreise!$A$2:$C$53,3,FALSE)</f>
        <v>K03257</v>
      </c>
      <c r="I861">
        <f>'2020_1-4-5_Download'!F291</f>
        <v>145</v>
      </c>
      <c r="J861">
        <f t="shared" si="13"/>
        <v>145</v>
      </c>
    </row>
    <row r="862" spans="1:10" hidden="1" x14ac:dyDescent="0.25">
      <c r="A862">
        <f>'2020_1-4-5_Download'!B292</f>
        <v>2</v>
      </c>
      <c r="B862">
        <f>'2020_1-4-5_Download'!D292</f>
        <v>2015</v>
      </c>
      <c r="C862" t="str">
        <f>'2020_1-4-5_Download'!C292</f>
        <v>Statistische Region Hannover</v>
      </c>
      <c r="D862" s="99" t="str">
        <f>'2020_1-4-5_Download'!$E$6</f>
        <v>Zuzüge</v>
      </c>
      <c r="E862" s="99" t="str">
        <f>'2020_1-4-5_Download'!$F$8</f>
        <v>Deutsche</v>
      </c>
      <c r="G862" t="s">
        <v>11</v>
      </c>
      <c r="H862" t="str">
        <f>VLOOKUP(A862,[2]Kreise!$A$2:$C$53,3,FALSE)</f>
        <v>K032</v>
      </c>
      <c r="I862">
        <f>'2020_1-4-5_Download'!F292</f>
        <v>2431</v>
      </c>
      <c r="J862">
        <f t="shared" si="13"/>
        <v>2431</v>
      </c>
    </row>
    <row r="863" spans="1:10" hidden="1" x14ac:dyDescent="0.25">
      <c r="A863">
        <f>'2020_1-4-5_Download'!B293</f>
        <v>351</v>
      </c>
      <c r="B863">
        <f>'2020_1-4-5_Download'!D293</f>
        <v>2015</v>
      </c>
      <c r="C863" t="str">
        <f>'2020_1-4-5_Download'!C293</f>
        <v>Celle</v>
      </c>
      <c r="D863" s="99" t="str">
        <f>'2020_1-4-5_Download'!$E$6</f>
        <v>Zuzüge</v>
      </c>
      <c r="E863" s="99" t="str">
        <f>'2020_1-4-5_Download'!$F$8</f>
        <v>Deutsche</v>
      </c>
      <c r="G863" t="s">
        <v>11</v>
      </c>
      <c r="H863" t="str">
        <f>VLOOKUP(A863,[2]Kreise!$A$2:$C$53,3,FALSE)</f>
        <v>K03351</v>
      </c>
      <c r="I863">
        <f>'2020_1-4-5_Download'!F293</f>
        <v>278</v>
      </c>
      <c r="J863">
        <f t="shared" si="13"/>
        <v>278</v>
      </c>
    </row>
    <row r="864" spans="1:10" hidden="1" x14ac:dyDescent="0.25">
      <c r="A864">
        <f>'2020_1-4-5_Download'!B294</f>
        <v>352</v>
      </c>
      <c r="B864">
        <f>'2020_1-4-5_Download'!D294</f>
        <v>2015</v>
      </c>
      <c r="C864" t="str">
        <f>'2020_1-4-5_Download'!C294</f>
        <v>Cuxhaven</v>
      </c>
      <c r="D864" s="99" t="str">
        <f>'2020_1-4-5_Download'!$E$6</f>
        <v>Zuzüge</v>
      </c>
      <c r="E864" s="99" t="str">
        <f>'2020_1-4-5_Download'!$F$8</f>
        <v>Deutsche</v>
      </c>
      <c r="G864" t="s">
        <v>11</v>
      </c>
      <c r="H864" t="str">
        <f>VLOOKUP(A864,[2]Kreise!$A$2:$C$53,3,FALSE)</f>
        <v>K03352</v>
      </c>
      <c r="I864">
        <f>'2020_1-4-5_Download'!F294</f>
        <v>202</v>
      </c>
      <c r="J864">
        <f t="shared" si="13"/>
        <v>202</v>
      </c>
    </row>
    <row r="865" spans="1:10" hidden="1" x14ac:dyDescent="0.25">
      <c r="A865">
        <f>'2020_1-4-5_Download'!B295</f>
        <v>353</v>
      </c>
      <c r="B865">
        <f>'2020_1-4-5_Download'!D295</f>
        <v>2015</v>
      </c>
      <c r="C865" t="str">
        <f>'2020_1-4-5_Download'!C295</f>
        <v>Harburg</v>
      </c>
      <c r="D865" s="99" t="str">
        <f>'2020_1-4-5_Download'!$E$6</f>
        <v>Zuzüge</v>
      </c>
      <c r="E865" s="99" t="str">
        <f>'2020_1-4-5_Download'!$F$8</f>
        <v>Deutsche</v>
      </c>
      <c r="G865" t="s">
        <v>11</v>
      </c>
      <c r="H865" t="str">
        <f>VLOOKUP(A865,[2]Kreise!$A$2:$C$53,3,FALSE)</f>
        <v>K03353</v>
      </c>
      <c r="I865">
        <f>'2020_1-4-5_Download'!F295</f>
        <v>290</v>
      </c>
      <c r="J865">
        <f t="shared" si="13"/>
        <v>290</v>
      </c>
    </row>
    <row r="866" spans="1:10" hidden="1" x14ac:dyDescent="0.25">
      <c r="A866">
        <f>'2020_1-4-5_Download'!B296</f>
        <v>354</v>
      </c>
      <c r="B866">
        <f>'2020_1-4-5_Download'!D296</f>
        <v>2015</v>
      </c>
      <c r="C866" t="str">
        <f>'2020_1-4-5_Download'!C296</f>
        <v>Lüchow-Dannenberg</v>
      </c>
      <c r="D866" s="99" t="str">
        <f>'2020_1-4-5_Download'!$E$6</f>
        <v>Zuzüge</v>
      </c>
      <c r="E866" s="99" t="str">
        <f>'2020_1-4-5_Download'!$F$8</f>
        <v>Deutsche</v>
      </c>
      <c r="G866" t="s">
        <v>11</v>
      </c>
      <c r="H866" t="str">
        <f>VLOOKUP(A866,[2]Kreise!$A$2:$C$53,3,FALSE)</f>
        <v>K03354</v>
      </c>
      <c r="I866">
        <f>'2020_1-4-5_Download'!F296</f>
        <v>61</v>
      </c>
      <c r="J866">
        <f t="shared" si="13"/>
        <v>61</v>
      </c>
    </row>
    <row r="867" spans="1:10" hidden="1" x14ac:dyDescent="0.25">
      <c r="A867">
        <f>'2020_1-4-5_Download'!B297</f>
        <v>355</v>
      </c>
      <c r="B867">
        <f>'2020_1-4-5_Download'!D297</f>
        <v>2015</v>
      </c>
      <c r="C867" t="str">
        <f>'2020_1-4-5_Download'!C297</f>
        <v>Lüneburg</v>
      </c>
      <c r="D867" s="99" t="str">
        <f>'2020_1-4-5_Download'!$E$6</f>
        <v>Zuzüge</v>
      </c>
      <c r="E867" s="99" t="str">
        <f>'2020_1-4-5_Download'!$F$8</f>
        <v>Deutsche</v>
      </c>
      <c r="G867" t="s">
        <v>11</v>
      </c>
      <c r="H867" t="str">
        <f>VLOOKUP(A867,[2]Kreise!$A$2:$C$53,3,FALSE)</f>
        <v>K03355</v>
      </c>
      <c r="I867">
        <f>'2020_1-4-5_Download'!F297</f>
        <v>213</v>
      </c>
      <c r="J867">
        <f t="shared" si="13"/>
        <v>213</v>
      </c>
    </row>
    <row r="868" spans="1:10" hidden="1" x14ac:dyDescent="0.25">
      <c r="A868">
        <f>'2020_1-4-5_Download'!B298</f>
        <v>356</v>
      </c>
      <c r="B868">
        <f>'2020_1-4-5_Download'!D298</f>
        <v>2015</v>
      </c>
      <c r="C868" t="str">
        <f>'2020_1-4-5_Download'!C298</f>
        <v>Osterholz</v>
      </c>
      <c r="D868" s="99" t="str">
        <f>'2020_1-4-5_Download'!$E$6</f>
        <v>Zuzüge</v>
      </c>
      <c r="E868" s="99" t="str">
        <f>'2020_1-4-5_Download'!$F$8</f>
        <v>Deutsche</v>
      </c>
      <c r="G868" t="s">
        <v>11</v>
      </c>
      <c r="H868" t="str">
        <f>VLOOKUP(A868,[2]Kreise!$A$2:$C$53,3,FALSE)</f>
        <v>K03356</v>
      </c>
      <c r="I868">
        <f>'2020_1-4-5_Download'!F298</f>
        <v>110</v>
      </c>
      <c r="J868">
        <f t="shared" si="13"/>
        <v>110</v>
      </c>
    </row>
    <row r="869" spans="1:10" hidden="1" x14ac:dyDescent="0.25">
      <c r="A869">
        <f>'2020_1-4-5_Download'!B299</f>
        <v>357</v>
      </c>
      <c r="B869">
        <f>'2020_1-4-5_Download'!D299</f>
        <v>2015</v>
      </c>
      <c r="C869" t="str">
        <f>'2020_1-4-5_Download'!C299</f>
        <v>Rotenburg (Wümme)</v>
      </c>
      <c r="D869" s="99" t="str">
        <f>'2020_1-4-5_Download'!$E$6</f>
        <v>Zuzüge</v>
      </c>
      <c r="E869" s="99" t="str">
        <f>'2020_1-4-5_Download'!$F$8</f>
        <v>Deutsche</v>
      </c>
      <c r="G869" t="s">
        <v>11</v>
      </c>
      <c r="H869" t="str">
        <f>VLOOKUP(A869,[2]Kreise!$A$2:$C$53,3,FALSE)</f>
        <v>K03357</v>
      </c>
      <c r="I869">
        <f>'2020_1-4-5_Download'!F299</f>
        <v>139</v>
      </c>
      <c r="J869">
        <f t="shared" si="13"/>
        <v>139</v>
      </c>
    </row>
    <row r="870" spans="1:10" hidden="1" x14ac:dyDescent="0.25">
      <c r="A870">
        <f>'2020_1-4-5_Download'!B300</f>
        <v>358</v>
      </c>
      <c r="B870">
        <f>'2020_1-4-5_Download'!D300</f>
        <v>2015</v>
      </c>
      <c r="C870" t="str">
        <f>'2020_1-4-5_Download'!C300</f>
        <v>Heidekreis</v>
      </c>
      <c r="D870" s="99" t="str">
        <f>'2020_1-4-5_Download'!$E$6</f>
        <v>Zuzüge</v>
      </c>
      <c r="E870" s="99" t="str">
        <f>'2020_1-4-5_Download'!$F$8</f>
        <v>Deutsche</v>
      </c>
      <c r="G870" t="s">
        <v>11</v>
      </c>
      <c r="H870" t="str">
        <f>VLOOKUP(A870,[2]Kreise!$A$2:$C$53,3,FALSE)</f>
        <v>K03358</v>
      </c>
      <c r="I870">
        <f>'2020_1-4-5_Download'!F300</f>
        <v>149</v>
      </c>
      <c r="J870">
        <f t="shared" si="13"/>
        <v>149</v>
      </c>
    </row>
    <row r="871" spans="1:10" hidden="1" x14ac:dyDescent="0.25">
      <c r="A871">
        <f>'2020_1-4-5_Download'!B301</f>
        <v>359</v>
      </c>
      <c r="B871">
        <f>'2020_1-4-5_Download'!D301</f>
        <v>2015</v>
      </c>
      <c r="C871" t="str">
        <f>'2020_1-4-5_Download'!C301</f>
        <v>Stade</v>
      </c>
      <c r="D871" s="99" t="str">
        <f>'2020_1-4-5_Download'!$E$6</f>
        <v>Zuzüge</v>
      </c>
      <c r="E871" s="99" t="str">
        <f>'2020_1-4-5_Download'!$F$8</f>
        <v>Deutsche</v>
      </c>
      <c r="G871" t="s">
        <v>11</v>
      </c>
      <c r="H871" t="str">
        <f>VLOOKUP(A871,[2]Kreise!$A$2:$C$53,3,FALSE)</f>
        <v>K03359</v>
      </c>
      <c r="I871">
        <f>'2020_1-4-5_Download'!F301</f>
        <v>248</v>
      </c>
      <c r="J871">
        <f t="shared" si="13"/>
        <v>248</v>
      </c>
    </row>
    <row r="872" spans="1:10" hidden="1" x14ac:dyDescent="0.25">
      <c r="A872">
        <f>'2020_1-4-5_Download'!B302</f>
        <v>360</v>
      </c>
      <c r="B872">
        <f>'2020_1-4-5_Download'!D302</f>
        <v>2015</v>
      </c>
      <c r="C872" t="str">
        <f>'2020_1-4-5_Download'!C302</f>
        <v>Uelzen</v>
      </c>
      <c r="D872" s="99" t="str">
        <f>'2020_1-4-5_Download'!$E$6</f>
        <v>Zuzüge</v>
      </c>
      <c r="E872" s="99" t="str">
        <f>'2020_1-4-5_Download'!$F$8</f>
        <v>Deutsche</v>
      </c>
      <c r="G872" t="s">
        <v>11</v>
      </c>
      <c r="H872" t="str">
        <f>VLOOKUP(A872,[2]Kreise!$A$2:$C$53,3,FALSE)</f>
        <v>K03360</v>
      </c>
      <c r="I872">
        <f>'2020_1-4-5_Download'!F302</f>
        <v>81</v>
      </c>
      <c r="J872">
        <f t="shared" si="13"/>
        <v>81</v>
      </c>
    </row>
    <row r="873" spans="1:10" hidden="1" x14ac:dyDescent="0.25">
      <c r="A873">
        <f>'2020_1-4-5_Download'!B303</f>
        <v>361</v>
      </c>
      <c r="B873">
        <f>'2020_1-4-5_Download'!D303</f>
        <v>2015</v>
      </c>
      <c r="C873" t="str">
        <f>'2020_1-4-5_Download'!C303</f>
        <v>Verden</v>
      </c>
      <c r="D873" s="99" t="str">
        <f>'2020_1-4-5_Download'!$E$6</f>
        <v>Zuzüge</v>
      </c>
      <c r="E873" s="99" t="str">
        <f>'2020_1-4-5_Download'!$F$8</f>
        <v>Deutsche</v>
      </c>
      <c r="G873" t="s">
        <v>11</v>
      </c>
      <c r="H873" t="str">
        <f>VLOOKUP(A873,[2]Kreise!$A$2:$C$53,3,FALSE)</f>
        <v>K03361</v>
      </c>
      <c r="I873">
        <f>'2020_1-4-5_Download'!F303</f>
        <v>116</v>
      </c>
      <c r="J873">
        <f t="shared" si="13"/>
        <v>116</v>
      </c>
    </row>
    <row r="874" spans="1:10" hidden="1" x14ac:dyDescent="0.25">
      <c r="A874">
        <f>'2020_1-4-5_Download'!B304</f>
        <v>3</v>
      </c>
      <c r="B874">
        <f>'2020_1-4-5_Download'!D304</f>
        <v>2015</v>
      </c>
      <c r="C874" t="str">
        <f>'2020_1-4-5_Download'!C304</f>
        <v>Statistische Region Lüneburg</v>
      </c>
      <c r="D874" s="99" t="str">
        <f>'2020_1-4-5_Download'!$E$6</f>
        <v>Zuzüge</v>
      </c>
      <c r="E874" s="99" t="str">
        <f>'2020_1-4-5_Download'!$F$8</f>
        <v>Deutsche</v>
      </c>
      <c r="G874" t="s">
        <v>11</v>
      </c>
      <c r="H874" t="str">
        <f>VLOOKUP(A874,[2]Kreise!$A$2:$C$53,3,FALSE)</f>
        <v>K033</v>
      </c>
      <c r="I874">
        <f>'2020_1-4-5_Download'!F304</f>
        <v>1887</v>
      </c>
      <c r="J874">
        <f t="shared" si="13"/>
        <v>1887</v>
      </c>
    </row>
    <row r="875" spans="1:10" hidden="1" x14ac:dyDescent="0.25">
      <c r="A875">
        <f>'2020_1-4-5_Download'!B305</f>
        <v>401</v>
      </c>
      <c r="B875">
        <f>'2020_1-4-5_Download'!D305</f>
        <v>2015</v>
      </c>
      <c r="C875" t="str">
        <f>'2020_1-4-5_Download'!C305</f>
        <v>Delmenhorst  Stadt</v>
      </c>
      <c r="D875" s="99" t="str">
        <f>'2020_1-4-5_Download'!$E$6</f>
        <v>Zuzüge</v>
      </c>
      <c r="E875" s="99" t="str">
        <f>'2020_1-4-5_Download'!$F$8</f>
        <v>Deutsche</v>
      </c>
      <c r="G875" t="s">
        <v>11</v>
      </c>
      <c r="H875" t="str">
        <f>VLOOKUP(A875,[2]Kreise!$A$2:$C$53,3,FALSE)</f>
        <v>K03401</v>
      </c>
      <c r="I875">
        <f>'2020_1-4-5_Download'!F305</f>
        <v>82</v>
      </c>
      <c r="J875">
        <f t="shared" si="13"/>
        <v>82</v>
      </c>
    </row>
    <row r="876" spans="1:10" hidden="1" x14ac:dyDescent="0.25">
      <c r="A876">
        <f>'2020_1-4-5_Download'!B306</f>
        <v>402</v>
      </c>
      <c r="B876">
        <f>'2020_1-4-5_Download'!D306</f>
        <v>2015</v>
      </c>
      <c r="C876" t="str">
        <f>'2020_1-4-5_Download'!C306</f>
        <v>Emden  Stadt</v>
      </c>
      <c r="D876" s="99" t="str">
        <f>'2020_1-4-5_Download'!$E$6</f>
        <v>Zuzüge</v>
      </c>
      <c r="E876" s="99" t="str">
        <f>'2020_1-4-5_Download'!$F$8</f>
        <v>Deutsche</v>
      </c>
      <c r="G876" t="s">
        <v>11</v>
      </c>
      <c r="H876" t="str">
        <f>VLOOKUP(A876,[2]Kreise!$A$2:$C$53,3,FALSE)</f>
        <v>K03402</v>
      </c>
      <c r="I876">
        <f>'2020_1-4-5_Download'!F306</f>
        <v>42</v>
      </c>
      <c r="J876">
        <f t="shared" si="13"/>
        <v>42</v>
      </c>
    </row>
    <row r="877" spans="1:10" hidden="1" x14ac:dyDescent="0.25">
      <c r="A877">
        <f>'2020_1-4-5_Download'!B307</f>
        <v>403</v>
      </c>
      <c r="B877">
        <f>'2020_1-4-5_Download'!D307</f>
        <v>2015</v>
      </c>
      <c r="C877" t="str">
        <f>'2020_1-4-5_Download'!C307</f>
        <v>Oldenburg(Oldb)  Stadt</v>
      </c>
      <c r="D877" s="99" t="str">
        <f>'2020_1-4-5_Download'!$E$6</f>
        <v>Zuzüge</v>
      </c>
      <c r="E877" s="99" t="str">
        <f>'2020_1-4-5_Download'!$F$8</f>
        <v>Deutsche</v>
      </c>
      <c r="G877" t="s">
        <v>11</v>
      </c>
      <c r="H877" t="str">
        <f>VLOOKUP(A877,[2]Kreise!$A$2:$C$53,3,FALSE)</f>
        <v>K03403</v>
      </c>
      <c r="I877">
        <f>'2020_1-4-5_Download'!F307</f>
        <v>206</v>
      </c>
      <c r="J877">
        <f t="shared" si="13"/>
        <v>206</v>
      </c>
    </row>
    <row r="878" spans="1:10" hidden="1" x14ac:dyDescent="0.25">
      <c r="A878">
        <f>'2020_1-4-5_Download'!B308</f>
        <v>404</v>
      </c>
      <c r="B878">
        <f>'2020_1-4-5_Download'!D308</f>
        <v>2015</v>
      </c>
      <c r="C878" t="str">
        <f>'2020_1-4-5_Download'!C308</f>
        <v>Osnabrück  Stadt</v>
      </c>
      <c r="D878" s="99" t="str">
        <f>'2020_1-4-5_Download'!$E$6</f>
        <v>Zuzüge</v>
      </c>
      <c r="E878" s="99" t="str">
        <f>'2020_1-4-5_Download'!$F$8</f>
        <v>Deutsche</v>
      </c>
      <c r="G878" t="s">
        <v>11</v>
      </c>
      <c r="H878" t="str">
        <f>VLOOKUP(A878,[2]Kreise!$A$2:$C$53,3,FALSE)</f>
        <v>K03404</v>
      </c>
      <c r="I878">
        <f>'2020_1-4-5_Download'!F308</f>
        <v>189</v>
      </c>
      <c r="J878">
        <f t="shared" si="13"/>
        <v>189</v>
      </c>
    </row>
    <row r="879" spans="1:10" hidden="1" x14ac:dyDescent="0.25">
      <c r="A879">
        <f>'2020_1-4-5_Download'!B309</f>
        <v>405</v>
      </c>
      <c r="B879">
        <f>'2020_1-4-5_Download'!D309</f>
        <v>2015</v>
      </c>
      <c r="C879" t="str">
        <f>'2020_1-4-5_Download'!C309</f>
        <v>Wilhelmshaven  Stadt</v>
      </c>
      <c r="D879" s="99" t="str">
        <f>'2020_1-4-5_Download'!$E$6</f>
        <v>Zuzüge</v>
      </c>
      <c r="E879" s="99" t="str">
        <f>'2020_1-4-5_Download'!$F$8</f>
        <v>Deutsche</v>
      </c>
      <c r="G879" t="s">
        <v>11</v>
      </c>
      <c r="H879" t="str">
        <f>VLOOKUP(A879,[2]Kreise!$A$2:$C$53,3,FALSE)</f>
        <v>K03405</v>
      </c>
      <c r="I879">
        <f>'2020_1-4-5_Download'!F309</f>
        <v>99</v>
      </c>
      <c r="J879">
        <f t="shared" si="13"/>
        <v>99</v>
      </c>
    </row>
    <row r="880" spans="1:10" hidden="1" x14ac:dyDescent="0.25">
      <c r="A880">
        <f>'2020_1-4-5_Download'!B310</f>
        <v>451</v>
      </c>
      <c r="B880">
        <f>'2020_1-4-5_Download'!D310</f>
        <v>2015</v>
      </c>
      <c r="C880" t="str">
        <f>'2020_1-4-5_Download'!C310</f>
        <v>Ammerland</v>
      </c>
      <c r="D880" s="99" t="str">
        <f>'2020_1-4-5_Download'!$E$6</f>
        <v>Zuzüge</v>
      </c>
      <c r="E880" s="99" t="str">
        <f>'2020_1-4-5_Download'!$F$8</f>
        <v>Deutsche</v>
      </c>
      <c r="G880" t="s">
        <v>11</v>
      </c>
      <c r="H880" t="str">
        <f>VLOOKUP(A880,[2]Kreise!$A$2:$C$53,3,FALSE)</f>
        <v>K03451</v>
      </c>
      <c r="I880">
        <f>'2020_1-4-5_Download'!F310</f>
        <v>76</v>
      </c>
      <c r="J880">
        <f t="shared" si="13"/>
        <v>76</v>
      </c>
    </row>
    <row r="881" spans="1:10" hidden="1" x14ac:dyDescent="0.25">
      <c r="A881">
        <f>'2020_1-4-5_Download'!B311</f>
        <v>452</v>
      </c>
      <c r="B881">
        <f>'2020_1-4-5_Download'!D311</f>
        <v>2015</v>
      </c>
      <c r="C881" t="str">
        <f>'2020_1-4-5_Download'!C311</f>
        <v>Aurich</v>
      </c>
      <c r="D881" s="99" t="str">
        <f>'2020_1-4-5_Download'!$E$6</f>
        <v>Zuzüge</v>
      </c>
      <c r="E881" s="99" t="str">
        <f>'2020_1-4-5_Download'!$F$8</f>
        <v>Deutsche</v>
      </c>
      <c r="G881" t="s">
        <v>11</v>
      </c>
      <c r="H881" t="str">
        <f>VLOOKUP(A881,[2]Kreise!$A$2:$C$53,3,FALSE)</f>
        <v>K03452</v>
      </c>
      <c r="I881">
        <f>'2020_1-4-5_Download'!F311</f>
        <v>112</v>
      </c>
      <c r="J881">
        <f t="shared" si="13"/>
        <v>112</v>
      </c>
    </row>
    <row r="882" spans="1:10" hidden="1" x14ac:dyDescent="0.25">
      <c r="A882">
        <f>'2020_1-4-5_Download'!B312</f>
        <v>453</v>
      </c>
      <c r="B882">
        <f>'2020_1-4-5_Download'!D312</f>
        <v>2015</v>
      </c>
      <c r="C882" t="str">
        <f>'2020_1-4-5_Download'!C312</f>
        <v>Cloppenburg</v>
      </c>
      <c r="D882" s="99" t="str">
        <f>'2020_1-4-5_Download'!$E$6</f>
        <v>Zuzüge</v>
      </c>
      <c r="E882" s="99" t="str">
        <f>'2020_1-4-5_Download'!$F$8</f>
        <v>Deutsche</v>
      </c>
      <c r="G882" t="s">
        <v>11</v>
      </c>
      <c r="H882" t="str">
        <f>VLOOKUP(A882,[2]Kreise!$A$2:$C$53,3,FALSE)</f>
        <v>K03453</v>
      </c>
      <c r="I882">
        <f>'2020_1-4-5_Download'!F312</f>
        <v>89</v>
      </c>
      <c r="J882">
        <f t="shared" si="13"/>
        <v>89</v>
      </c>
    </row>
    <row r="883" spans="1:10" hidden="1" x14ac:dyDescent="0.25">
      <c r="A883">
        <f>'2020_1-4-5_Download'!B313</f>
        <v>454</v>
      </c>
      <c r="B883">
        <f>'2020_1-4-5_Download'!D313</f>
        <v>2015</v>
      </c>
      <c r="C883" t="str">
        <f>'2020_1-4-5_Download'!C313</f>
        <v>Emsland</v>
      </c>
      <c r="D883" s="99" t="str">
        <f>'2020_1-4-5_Download'!$E$6</f>
        <v>Zuzüge</v>
      </c>
      <c r="E883" s="99" t="str">
        <f>'2020_1-4-5_Download'!$F$8</f>
        <v>Deutsche</v>
      </c>
      <c r="G883" t="s">
        <v>11</v>
      </c>
      <c r="H883" t="str">
        <f>VLOOKUP(A883,[2]Kreise!$A$2:$C$53,3,FALSE)</f>
        <v>K03454</v>
      </c>
      <c r="I883">
        <f>'2020_1-4-5_Download'!F313</f>
        <v>202</v>
      </c>
      <c r="J883">
        <f t="shared" si="13"/>
        <v>202</v>
      </c>
    </row>
    <row r="884" spans="1:10" hidden="1" x14ac:dyDescent="0.25">
      <c r="A884">
        <f>'2020_1-4-5_Download'!B314</f>
        <v>455</v>
      </c>
      <c r="B884">
        <f>'2020_1-4-5_Download'!D314</f>
        <v>2015</v>
      </c>
      <c r="C884" t="str">
        <f>'2020_1-4-5_Download'!C314</f>
        <v>Friesland</v>
      </c>
      <c r="D884" s="99" t="str">
        <f>'2020_1-4-5_Download'!$E$6</f>
        <v>Zuzüge</v>
      </c>
      <c r="E884" s="99" t="str">
        <f>'2020_1-4-5_Download'!$F$8</f>
        <v>Deutsche</v>
      </c>
      <c r="G884" t="s">
        <v>11</v>
      </c>
      <c r="H884" t="str">
        <f>VLOOKUP(A884,[2]Kreise!$A$2:$C$53,3,FALSE)</f>
        <v>K03455</v>
      </c>
      <c r="I884">
        <f>'2020_1-4-5_Download'!F314</f>
        <v>93</v>
      </c>
      <c r="J884">
        <f t="shared" si="13"/>
        <v>93</v>
      </c>
    </row>
    <row r="885" spans="1:10" hidden="1" x14ac:dyDescent="0.25">
      <c r="A885">
        <f>'2020_1-4-5_Download'!B315</f>
        <v>456</v>
      </c>
      <c r="B885">
        <f>'2020_1-4-5_Download'!D315</f>
        <v>2015</v>
      </c>
      <c r="C885" t="str">
        <f>'2020_1-4-5_Download'!C315</f>
        <v>Grafschaft Bentheim</v>
      </c>
      <c r="D885" s="99" t="str">
        <f>'2020_1-4-5_Download'!$E$6</f>
        <v>Zuzüge</v>
      </c>
      <c r="E885" s="99" t="str">
        <f>'2020_1-4-5_Download'!$F$8</f>
        <v>Deutsche</v>
      </c>
      <c r="G885" t="s">
        <v>11</v>
      </c>
      <c r="H885" t="str">
        <f>VLOOKUP(A885,[2]Kreise!$A$2:$C$53,3,FALSE)</f>
        <v>K03456</v>
      </c>
      <c r="I885">
        <f>'2020_1-4-5_Download'!F315</f>
        <v>129</v>
      </c>
      <c r="J885">
        <f t="shared" si="13"/>
        <v>129</v>
      </c>
    </row>
    <row r="886" spans="1:10" hidden="1" x14ac:dyDescent="0.25">
      <c r="A886">
        <f>'2020_1-4-5_Download'!B316</f>
        <v>457</v>
      </c>
      <c r="B886">
        <f>'2020_1-4-5_Download'!D316</f>
        <v>2015</v>
      </c>
      <c r="C886" t="str">
        <f>'2020_1-4-5_Download'!C316</f>
        <v>Leer</v>
      </c>
      <c r="D886" s="99" t="str">
        <f>'2020_1-4-5_Download'!$E$6</f>
        <v>Zuzüge</v>
      </c>
      <c r="E886" s="99" t="str">
        <f>'2020_1-4-5_Download'!$F$8</f>
        <v>Deutsche</v>
      </c>
      <c r="G886" t="s">
        <v>11</v>
      </c>
      <c r="H886" t="str">
        <f>VLOOKUP(A886,[2]Kreise!$A$2:$C$53,3,FALSE)</f>
        <v>K03457</v>
      </c>
      <c r="I886">
        <f>'2020_1-4-5_Download'!F316</f>
        <v>157</v>
      </c>
      <c r="J886">
        <f t="shared" si="13"/>
        <v>157</v>
      </c>
    </row>
    <row r="887" spans="1:10" hidden="1" x14ac:dyDescent="0.25">
      <c r="A887">
        <f>'2020_1-4-5_Download'!B317</f>
        <v>458</v>
      </c>
      <c r="B887">
        <f>'2020_1-4-5_Download'!D317</f>
        <v>2015</v>
      </c>
      <c r="C887" t="str">
        <f>'2020_1-4-5_Download'!C317</f>
        <v>Oldenburg</v>
      </c>
      <c r="D887" s="99" t="str">
        <f>'2020_1-4-5_Download'!$E$6</f>
        <v>Zuzüge</v>
      </c>
      <c r="E887" s="99" t="str">
        <f>'2020_1-4-5_Download'!$F$8</f>
        <v>Deutsche</v>
      </c>
      <c r="G887" t="s">
        <v>11</v>
      </c>
      <c r="H887" t="str">
        <f>VLOOKUP(A887,[2]Kreise!$A$2:$C$53,3,FALSE)</f>
        <v>K03458</v>
      </c>
      <c r="I887">
        <f>'2020_1-4-5_Download'!F317</f>
        <v>115</v>
      </c>
      <c r="J887">
        <f t="shared" si="13"/>
        <v>115</v>
      </c>
    </row>
    <row r="888" spans="1:10" hidden="1" x14ac:dyDescent="0.25">
      <c r="A888">
        <f>'2020_1-4-5_Download'!B318</f>
        <v>459</v>
      </c>
      <c r="B888">
        <f>'2020_1-4-5_Download'!D318</f>
        <v>2015</v>
      </c>
      <c r="C888" t="str">
        <f>'2020_1-4-5_Download'!C318</f>
        <v>Osnabrück</v>
      </c>
      <c r="D888" s="99" t="str">
        <f>'2020_1-4-5_Download'!$E$6</f>
        <v>Zuzüge</v>
      </c>
      <c r="E888" s="99" t="str">
        <f>'2020_1-4-5_Download'!$F$8</f>
        <v>Deutsche</v>
      </c>
      <c r="G888" t="s">
        <v>11</v>
      </c>
      <c r="H888" t="str">
        <f>VLOOKUP(A888,[2]Kreise!$A$2:$C$53,3,FALSE)</f>
        <v>K03459</v>
      </c>
      <c r="I888">
        <f>'2020_1-4-5_Download'!F318</f>
        <v>252</v>
      </c>
      <c r="J888">
        <f t="shared" si="13"/>
        <v>252</v>
      </c>
    </row>
    <row r="889" spans="1:10" hidden="1" x14ac:dyDescent="0.25">
      <c r="A889">
        <f>'2020_1-4-5_Download'!B319</f>
        <v>460</v>
      </c>
      <c r="B889">
        <f>'2020_1-4-5_Download'!D319</f>
        <v>2015</v>
      </c>
      <c r="C889" t="str">
        <f>'2020_1-4-5_Download'!C319</f>
        <v>Vechta</v>
      </c>
      <c r="D889" s="99" t="str">
        <f>'2020_1-4-5_Download'!$E$6</f>
        <v>Zuzüge</v>
      </c>
      <c r="E889" s="99" t="str">
        <f>'2020_1-4-5_Download'!$F$8</f>
        <v>Deutsche</v>
      </c>
      <c r="G889" t="s">
        <v>11</v>
      </c>
      <c r="H889" t="str">
        <f>VLOOKUP(A889,[2]Kreise!$A$2:$C$53,3,FALSE)</f>
        <v>K03460</v>
      </c>
      <c r="I889">
        <f>'2020_1-4-5_Download'!F319</f>
        <v>111</v>
      </c>
      <c r="J889">
        <f t="shared" si="13"/>
        <v>111</v>
      </c>
    </row>
    <row r="890" spans="1:10" hidden="1" x14ac:dyDescent="0.25">
      <c r="A890">
        <f>'2020_1-4-5_Download'!B320</f>
        <v>461</v>
      </c>
      <c r="B890">
        <f>'2020_1-4-5_Download'!D320</f>
        <v>2015</v>
      </c>
      <c r="C890" t="str">
        <f>'2020_1-4-5_Download'!C320</f>
        <v>Wesermarsch</v>
      </c>
      <c r="D890" s="99" t="str">
        <f>'2020_1-4-5_Download'!$E$6</f>
        <v>Zuzüge</v>
      </c>
      <c r="E890" s="99" t="str">
        <f>'2020_1-4-5_Download'!$F$8</f>
        <v>Deutsche</v>
      </c>
      <c r="G890" t="s">
        <v>11</v>
      </c>
      <c r="H890" t="str">
        <f>VLOOKUP(A890,[2]Kreise!$A$2:$C$53,3,FALSE)</f>
        <v>K03461</v>
      </c>
      <c r="I890">
        <f>'2020_1-4-5_Download'!F320</f>
        <v>48</v>
      </c>
      <c r="J890">
        <f t="shared" si="13"/>
        <v>48</v>
      </c>
    </row>
    <row r="891" spans="1:10" hidden="1" x14ac:dyDescent="0.25">
      <c r="A891">
        <f>'2020_1-4-5_Download'!B321</f>
        <v>462</v>
      </c>
      <c r="B891">
        <f>'2020_1-4-5_Download'!D321</f>
        <v>2015</v>
      </c>
      <c r="C891" t="str">
        <f>'2020_1-4-5_Download'!C321</f>
        <v>Wittmund</v>
      </c>
      <c r="D891" s="99" t="str">
        <f>'2020_1-4-5_Download'!$E$6</f>
        <v>Zuzüge</v>
      </c>
      <c r="E891" s="99" t="str">
        <f>'2020_1-4-5_Download'!$F$8</f>
        <v>Deutsche</v>
      </c>
      <c r="G891" t="s">
        <v>11</v>
      </c>
      <c r="H891" t="str">
        <f>VLOOKUP(A891,[2]Kreise!$A$2:$C$53,3,FALSE)</f>
        <v>K03462</v>
      </c>
      <c r="I891">
        <f>'2020_1-4-5_Download'!F321</f>
        <v>54</v>
      </c>
      <c r="J891">
        <f t="shared" si="13"/>
        <v>54</v>
      </c>
    </row>
    <row r="892" spans="1:10" hidden="1" x14ac:dyDescent="0.25">
      <c r="A892">
        <f>'2020_1-4-5_Download'!B322</f>
        <v>4</v>
      </c>
      <c r="B892">
        <f>'2020_1-4-5_Download'!D322</f>
        <v>2015</v>
      </c>
      <c r="C892" t="str">
        <f>'2020_1-4-5_Download'!C322</f>
        <v>Statistische Region Weser-Ems</v>
      </c>
      <c r="D892" s="99" t="str">
        <f>'2020_1-4-5_Download'!$E$6</f>
        <v>Zuzüge</v>
      </c>
      <c r="E892" s="99" t="str">
        <f>'2020_1-4-5_Download'!$F$8</f>
        <v>Deutsche</v>
      </c>
      <c r="G892" t="s">
        <v>11</v>
      </c>
      <c r="H892" t="str">
        <f>VLOOKUP(A892,[2]Kreise!$A$2:$C$53,3,FALSE)</f>
        <v>K034</v>
      </c>
      <c r="I892">
        <f>'2020_1-4-5_Download'!F322</f>
        <v>2056</v>
      </c>
      <c r="J892">
        <f t="shared" si="13"/>
        <v>2056</v>
      </c>
    </row>
    <row r="893" spans="1:10" hidden="1" x14ac:dyDescent="0.25">
      <c r="A893">
        <f>'2020_1-4-5_Download'!B323</f>
        <v>0</v>
      </c>
      <c r="B893">
        <f>'2020_1-4-5_Download'!D323</f>
        <v>2015</v>
      </c>
      <c r="C893" t="str">
        <f>'2020_1-4-5_Download'!C323</f>
        <v>Niedersachsen</v>
      </c>
      <c r="D893" s="99" t="str">
        <f>'2020_1-4-5_Download'!$E$6</f>
        <v>Zuzüge</v>
      </c>
      <c r="E893" s="99" t="str">
        <f>'2020_1-4-5_Download'!$F$8</f>
        <v>Deutsche</v>
      </c>
      <c r="G893" t="s">
        <v>11</v>
      </c>
      <c r="H893" t="str">
        <f>VLOOKUP(A893,[2]Kreise!$A$2:$C$53,3,FALSE)</f>
        <v>K030</v>
      </c>
      <c r="I893">
        <f>'2020_1-4-5_Download'!F323</f>
        <v>13242</v>
      </c>
      <c r="J893">
        <f t="shared" si="13"/>
        <v>13242</v>
      </c>
    </row>
    <row r="894" spans="1:10" hidden="1" x14ac:dyDescent="0.25">
      <c r="A894">
        <f>'2020_1-4-5_Download'!B324</f>
        <v>101</v>
      </c>
      <c r="B894">
        <f>'2020_1-4-5_Download'!D324</f>
        <v>2014</v>
      </c>
      <c r="C894" t="str">
        <f>'2020_1-4-5_Download'!C324</f>
        <v>Braunschweig  Stadt</v>
      </c>
      <c r="D894" s="99" t="str">
        <f>'2020_1-4-5_Download'!$E$6</f>
        <v>Zuzüge</v>
      </c>
      <c r="E894" s="99" t="str">
        <f>'2020_1-4-5_Download'!$F$8</f>
        <v>Deutsche</v>
      </c>
      <c r="G894" t="s">
        <v>11</v>
      </c>
      <c r="H894" t="str">
        <f>VLOOKUP(A894,[2]Kreise!$A$2:$C$53,3,FALSE)</f>
        <v>K03101</v>
      </c>
      <c r="I894">
        <f>'2020_1-4-5_Download'!F324</f>
        <v>301</v>
      </c>
      <c r="J894">
        <f t="shared" si="13"/>
        <v>301</v>
      </c>
    </row>
    <row r="895" spans="1:10" hidden="1" x14ac:dyDescent="0.25">
      <c r="A895">
        <f>'2020_1-4-5_Download'!B325</f>
        <v>102</v>
      </c>
      <c r="B895">
        <f>'2020_1-4-5_Download'!D325</f>
        <v>2014</v>
      </c>
      <c r="C895" t="str">
        <f>'2020_1-4-5_Download'!C325</f>
        <v>Salzgitter  Stadt</v>
      </c>
      <c r="D895" s="99" t="str">
        <f>'2020_1-4-5_Download'!$E$6</f>
        <v>Zuzüge</v>
      </c>
      <c r="E895" s="99" t="str">
        <f>'2020_1-4-5_Download'!$F$8</f>
        <v>Deutsche</v>
      </c>
      <c r="G895" t="s">
        <v>11</v>
      </c>
      <c r="H895" t="str">
        <f>VLOOKUP(A895,[2]Kreise!$A$2:$C$53,3,FALSE)</f>
        <v>K03102</v>
      </c>
      <c r="I895">
        <f>'2020_1-4-5_Download'!F325</f>
        <v>114</v>
      </c>
      <c r="J895">
        <f t="shared" si="13"/>
        <v>114</v>
      </c>
    </row>
    <row r="896" spans="1:10" hidden="1" x14ac:dyDescent="0.25">
      <c r="A896">
        <f>'2020_1-4-5_Download'!B326</f>
        <v>103</v>
      </c>
      <c r="B896">
        <f>'2020_1-4-5_Download'!D326</f>
        <v>2014</v>
      </c>
      <c r="C896" t="str">
        <f>'2020_1-4-5_Download'!C326</f>
        <v>Wolfsburg  Stadt</v>
      </c>
      <c r="D896" s="99" t="str">
        <f>'2020_1-4-5_Download'!$E$6</f>
        <v>Zuzüge</v>
      </c>
      <c r="E896" s="99" t="str">
        <f>'2020_1-4-5_Download'!$F$8</f>
        <v>Deutsche</v>
      </c>
      <c r="G896" t="s">
        <v>11</v>
      </c>
      <c r="H896" t="str">
        <f>VLOOKUP(A896,[2]Kreise!$A$2:$C$53,3,FALSE)</f>
        <v>K03103</v>
      </c>
      <c r="I896">
        <f>'2020_1-4-5_Download'!F326</f>
        <v>172</v>
      </c>
      <c r="J896">
        <f t="shared" si="13"/>
        <v>172</v>
      </c>
    </row>
    <row r="897" spans="1:10" hidden="1" x14ac:dyDescent="0.25">
      <c r="A897">
        <f>'2020_1-4-5_Download'!B327</f>
        <v>151</v>
      </c>
      <c r="B897">
        <f>'2020_1-4-5_Download'!D327</f>
        <v>2014</v>
      </c>
      <c r="C897" t="str">
        <f>'2020_1-4-5_Download'!C327</f>
        <v>Gifhorn</v>
      </c>
      <c r="D897" s="99" t="str">
        <f>'2020_1-4-5_Download'!$E$6</f>
        <v>Zuzüge</v>
      </c>
      <c r="E897" s="99" t="str">
        <f>'2020_1-4-5_Download'!$F$8</f>
        <v>Deutsche</v>
      </c>
      <c r="G897" t="s">
        <v>11</v>
      </c>
      <c r="H897" t="str">
        <f>VLOOKUP(A897,[2]Kreise!$A$2:$C$53,3,FALSE)</f>
        <v>K03151</v>
      </c>
      <c r="I897">
        <f>'2020_1-4-5_Download'!F327</f>
        <v>167</v>
      </c>
      <c r="J897">
        <f t="shared" si="13"/>
        <v>167</v>
      </c>
    </row>
    <row r="898" spans="1:10" hidden="1" x14ac:dyDescent="0.25">
      <c r="A898">
        <f>'2020_1-4-5_Download'!B328</f>
        <v>153</v>
      </c>
      <c r="B898">
        <f>'2020_1-4-5_Download'!D328</f>
        <v>2014</v>
      </c>
      <c r="C898" t="str">
        <f>'2020_1-4-5_Download'!C328</f>
        <v>Goslar</v>
      </c>
      <c r="D898" s="99" t="str">
        <f>'2020_1-4-5_Download'!$E$6</f>
        <v>Zuzüge</v>
      </c>
      <c r="E898" s="99" t="str">
        <f>'2020_1-4-5_Download'!$F$8</f>
        <v>Deutsche</v>
      </c>
      <c r="G898" t="s">
        <v>11</v>
      </c>
      <c r="H898" t="str">
        <f>VLOOKUP(A898,[2]Kreise!$A$2:$C$53,3,FALSE)</f>
        <v>K03153</v>
      </c>
      <c r="I898">
        <f>'2020_1-4-5_Download'!F328</f>
        <v>167</v>
      </c>
      <c r="J898">
        <f t="shared" si="13"/>
        <v>167</v>
      </c>
    </row>
    <row r="899" spans="1:10" hidden="1" x14ac:dyDescent="0.25">
      <c r="A899">
        <f>'2020_1-4-5_Download'!B329</f>
        <v>154</v>
      </c>
      <c r="B899">
        <f>'2020_1-4-5_Download'!D329</f>
        <v>2014</v>
      </c>
      <c r="C899" t="str">
        <f>'2020_1-4-5_Download'!C329</f>
        <v>Helmstedt</v>
      </c>
      <c r="D899" s="99" t="str">
        <f>'2020_1-4-5_Download'!$E$6</f>
        <v>Zuzüge</v>
      </c>
      <c r="E899" s="99" t="str">
        <f>'2020_1-4-5_Download'!$F$8</f>
        <v>Deutsche</v>
      </c>
      <c r="G899" t="s">
        <v>11</v>
      </c>
      <c r="H899" t="str">
        <f>VLOOKUP(A899,[2]Kreise!$A$2:$C$53,3,FALSE)</f>
        <v>K03154</v>
      </c>
      <c r="I899">
        <f>'2020_1-4-5_Download'!F329</f>
        <v>87</v>
      </c>
      <c r="J899">
        <f t="shared" ref="J899:J962" si="14">I899</f>
        <v>87</v>
      </c>
    </row>
    <row r="900" spans="1:10" hidden="1" x14ac:dyDescent="0.25">
      <c r="A900">
        <f>'2020_1-4-5_Download'!B330</f>
        <v>155</v>
      </c>
      <c r="B900">
        <f>'2020_1-4-5_Download'!D330</f>
        <v>2014</v>
      </c>
      <c r="C900" t="str">
        <f>'2020_1-4-5_Download'!C330</f>
        <v>Northeim</v>
      </c>
      <c r="D900" s="99" t="str">
        <f>'2020_1-4-5_Download'!$E$6</f>
        <v>Zuzüge</v>
      </c>
      <c r="E900" s="99" t="str">
        <f>'2020_1-4-5_Download'!$F$8</f>
        <v>Deutsche</v>
      </c>
      <c r="G900" t="s">
        <v>11</v>
      </c>
      <c r="H900" t="str">
        <f>VLOOKUP(A900,[2]Kreise!$A$2:$C$53,3,FALSE)</f>
        <v>K03155</v>
      </c>
      <c r="I900">
        <f>'2020_1-4-5_Download'!F330</f>
        <v>109</v>
      </c>
      <c r="J900">
        <f t="shared" si="14"/>
        <v>109</v>
      </c>
    </row>
    <row r="901" spans="1:10" hidden="1" x14ac:dyDescent="0.25">
      <c r="A901">
        <f>'2020_1-4-5_Download'!B331</f>
        <v>157</v>
      </c>
      <c r="B901">
        <f>'2020_1-4-5_Download'!D331</f>
        <v>2014</v>
      </c>
      <c r="C901" t="str">
        <f>'2020_1-4-5_Download'!C331</f>
        <v>Peine</v>
      </c>
      <c r="D901" s="99" t="str">
        <f>'2020_1-4-5_Download'!$E$6</f>
        <v>Zuzüge</v>
      </c>
      <c r="E901" s="99" t="str">
        <f>'2020_1-4-5_Download'!$F$8</f>
        <v>Deutsche</v>
      </c>
      <c r="G901" t="s">
        <v>11</v>
      </c>
      <c r="H901" t="str">
        <f>VLOOKUP(A901,[2]Kreise!$A$2:$C$53,3,FALSE)</f>
        <v>K03157</v>
      </c>
      <c r="I901">
        <f>'2020_1-4-5_Download'!F331</f>
        <v>90</v>
      </c>
      <c r="J901">
        <f t="shared" si="14"/>
        <v>90</v>
      </c>
    </row>
    <row r="902" spans="1:10" hidden="1" x14ac:dyDescent="0.25">
      <c r="A902">
        <f>'2020_1-4-5_Download'!B332</f>
        <v>158</v>
      </c>
      <c r="B902">
        <f>'2020_1-4-5_Download'!D332</f>
        <v>2014</v>
      </c>
      <c r="C902" t="str">
        <f>'2020_1-4-5_Download'!C332</f>
        <v>Wolfenbüttel</v>
      </c>
      <c r="D902" s="99" t="str">
        <f>'2020_1-4-5_Download'!$E$6</f>
        <v>Zuzüge</v>
      </c>
      <c r="E902" s="99" t="str">
        <f>'2020_1-4-5_Download'!$F$8</f>
        <v>Deutsche</v>
      </c>
      <c r="G902" t="s">
        <v>11</v>
      </c>
      <c r="H902" t="str">
        <f>VLOOKUP(A902,[2]Kreise!$A$2:$C$53,3,FALSE)</f>
        <v>K03158</v>
      </c>
      <c r="I902">
        <f>'2020_1-4-5_Download'!F332</f>
        <v>108</v>
      </c>
      <c r="J902">
        <f t="shared" si="14"/>
        <v>108</v>
      </c>
    </row>
    <row r="903" spans="1:10" hidden="1" x14ac:dyDescent="0.25">
      <c r="A903">
        <f>'2020_1-4-5_Download'!B333</f>
        <v>159</v>
      </c>
      <c r="B903">
        <f>'2020_1-4-5_Download'!D333</f>
        <v>2014</v>
      </c>
      <c r="C903" t="str">
        <f>'2020_1-4-5_Download'!C333</f>
        <v>Göttingen</v>
      </c>
      <c r="D903" s="99" t="str">
        <f>'2020_1-4-5_Download'!$E$6</f>
        <v>Zuzüge</v>
      </c>
      <c r="E903" s="99" t="str">
        <f>'2020_1-4-5_Download'!$F$8</f>
        <v>Deutsche</v>
      </c>
      <c r="G903" t="s">
        <v>11</v>
      </c>
      <c r="H903" t="str">
        <f>VLOOKUP(A903,[2]Kreise!$A$2:$C$53,3,FALSE)</f>
        <v>K03159</v>
      </c>
      <c r="I903">
        <f>'2020_1-4-5_Download'!F333</f>
        <v>4870</v>
      </c>
      <c r="J903">
        <f t="shared" si="14"/>
        <v>4870</v>
      </c>
    </row>
    <row r="904" spans="1:10" hidden="1" x14ac:dyDescent="0.25">
      <c r="A904">
        <f>'2020_1-4-5_Download'!B334</f>
        <v>1</v>
      </c>
      <c r="B904">
        <f>'2020_1-4-5_Download'!D334</f>
        <v>2014</v>
      </c>
      <c r="C904" t="str">
        <f>'2020_1-4-5_Download'!C334</f>
        <v>Statistische Region Braunschweig</v>
      </c>
      <c r="D904" s="99" t="str">
        <f>'2020_1-4-5_Download'!$E$6</f>
        <v>Zuzüge</v>
      </c>
      <c r="E904" s="99" t="str">
        <f>'2020_1-4-5_Download'!$F$8</f>
        <v>Deutsche</v>
      </c>
      <c r="G904" t="s">
        <v>11</v>
      </c>
      <c r="H904" t="str">
        <f>VLOOKUP(A904,[2]Kreise!$A$2:$C$53,3,FALSE)</f>
        <v>K031</v>
      </c>
      <c r="I904">
        <f>'2020_1-4-5_Download'!F334</f>
        <v>6185</v>
      </c>
      <c r="J904">
        <f t="shared" si="14"/>
        <v>6185</v>
      </c>
    </row>
    <row r="905" spans="1:10" hidden="1" x14ac:dyDescent="0.25">
      <c r="A905">
        <f>'2020_1-4-5_Download'!B335</f>
        <v>241</v>
      </c>
      <c r="B905">
        <f>'2020_1-4-5_Download'!D335</f>
        <v>2014</v>
      </c>
      <c r="C905" t="str">
        <f>'2020_1-4-5_Download'!C335</f>
        <v>Hannover  Region</v>
      </c>
      <c r="D905" s="99" t="str">
        <f>'2020_1-4-5_Download'!$E$6</f>
        <v>Zuzüge</v>
      </c>
      <c r="E905" s="99" t="str">
        <f>'2020_1-4-5_Download'!$F$8</f>
        <v>Deutsche</v>
      </c>
      <c r="G905" t="s">
        <v>11</v>
      </c>
      <c r="H905" t="str">
        <f>VLOOKUP(A905,[2]Kreise!$A$2:$C$53,3,FALSE)</f>
        <v>K03241</v>
      </c>
      <c r="I905">
        <f>'2020_1-4-5_Download'!F335</f>
        <v>1635</v>
      </c>
      <c r="J905">
        <f t="shared" si="14"/>
        <v>1635</v>
      </c>
    </row>
    <row r="906" spans="1:10" hidden="1" x14ac:dyDescent="0.25">
      <c r="A906">
        <f>'2020_1-4-5_Download'!B336</f>
        <v>241001</v>
      </c>
      <c r="B906">
        <f>'2020_1-4-5_Download'!D336</f>
        <v>2014</v>
      </c>
      <c r="C906" t="str">
        <f>'2020_1-4-5_Download'!C336</f>
        <v>dav. Hannover  Lhst.</v>
      </c>
      <c r="D906" s="99" t="str">
        <f>'2020_1-4-5_Download'!$E$6</f>
        <v>Zuzüge</v>
      </c>
      <c r="E906" s="99" t="str">
        <f>'2020_1-4-5_Download'!$F$8</f>
        <v>Deutsche</v>
      </c>
      <c r="G906" t="s">
        <v>11</v>
      </c>
      <c r="H906" t="str">
        <f>VLOOKUP(A906,[2]Kreise!$A$2:$C$53,3,FALSE)</f>
        <v>K03241001</v>
      </c>
      <c r="I906">
        <f>'2020_1-4-5_Download'!F336</f>
        <v>897</v>
      </c>
      <c r="J906">
        <f t="shared" si="14"/>
        <v>897</v>
      </c>
    </row>
    <row r="907" spans="1:10" hidden="1" x14ac:dyDescent="0.25">
      <c r="A907">
        <f>'2020_1-4-5_Download'!B337</f>
        <v>241999</v>
      </c>
      <c r="B907">
        <f>'2020_1-4-5_Download'!D337</f>
        <v>2014</v>
      </c>
      <c r="C907" t="str">
        <f>'2020_1-4-5_Download'!C337</f>
        <v>dav. Hannover  Umland</v>
      </c>
      <c r="D907" s="99" t="str">
        <f>'2020_1-4-5_Download'!$E$6</f>
        <v>Zuzüge</v>
      </c>
      <c r="E907" s="99" t="str">
        <f>'2020_1-4-5_Download'!$F$8</f>
        <v>Deutsche</v>
      </c>
      <c r="G907" t="s">
        <v>11</v>
      </c>
      <c r="H907" t="str">
        <f>VLOOKUP(A907,[2]Kreise!$A$2:$C$53,3,FALSE)</f>
        <v>K03241999</v>
      </c>
      <c r="I907">
        <f>'2020_1-4-5_Download'!F337</f>
        <v>738</v>
      </c>
      <c r="J907">
        <f t="shared" si="14"/>
        <v>738</v>
      </c>
    </row>
    <row r="908" spans="1:10" hidden="1" x14ac:dyDescent="0.25">
      <c r="A908">
        <f>'2020_1-4-5_Download'!B338</f>
        <v>251</v>
      </c>
      <c r="B908">
        <f>'2020_1-4-5_Download'!D338</f>
        <v>2014</v>
      </c>
      <c r="C908" t="str">
        <f>'2020_1-4-5_Download'!C338</f>
        <v>Diepholz</v>
      </c>
      <c r="D908" s="99" t="str">
        <f>'2020_1-4-5_Download'!$E$6</f>
        <v>Zuzüge</v>
      </c>
      <c r="E908" s="99" t="str">
        <f>'2020_1-4-5_Download'!$F$8</f>
        <v>Deutsche</v>
      </c>
      <c r="G908" t="s">
        <v>11</v>
      </c>
      <c r="H908" t="str">
        <f>VLOOKUP(A908,[2]Kreise!$A$2:$C$53,3,FALSE)</f>
        <v>K03251</v>
      </c>
      <c r="I908">
        <f>'2020_1-4-5_Download'!F338</f>
        <v>195</v>
      </c>
      <c r="J908">
        <f t="shared" si="14"/>
        <v>195</v>
      </c>
    </row>
    <row r="909" spans="1:10" hidden="1" x14ac:dyDescent="0.25">
      <c r="A909">
        <f>'2020_1-4-5_Download'!B339</f>
        <v>252</v>
      </c>
      <c r="B909">
        <f>'2020_1-4-5_Download'!D339</f>
        <v>2014</v>
      </c>
      <c r="C909" t="str">
        <f>'2020_1-4-5_Download'!C339</f>
        <v>Hameln-Pyrmont</v>
      </c>
      <c r="D909" s="99" t="str">
        <f>'2020_1-4-5_Download'!$E$6</f>
        <v>Zuzüge</v>
      </c>
      <c r="E909" s="99" t="str">
        <f>'2020_1-4-5_Download'!$F$8</f>
        <v>Deutsche</v>
      </c>
      <c r="G909" t="s">
        <v>11</v>
      </c>
      <c r="H909" t="str">
        <f>VLOOKUP(A909,[2]Kreise!$A$2:$C$53,3,FALSE)</f>
        <v>K03252</v>
      </c>
      <c r="I909">
        <f>'2020_1-4-5_Download'!F339</f>
        <v>159</v>
      </c>
      <c r="J909">
        <f t="shared" si="14"/>
        <v>159</v>
      </c>
    </row>
    <row r="910" spans="1:10" hidden="1" x14ac:dyDescent="0.25">
      <c r="A910">
        <f>'2020_1-4-5_Download'!B340</f>
        <v>254</v>
      </c>
      <c r="B910">
        <f>'2020_1-4-5_Download'!D340</f>
        <v>2014</v>
      </c>
      <c r="C910" t="str">
        <f>'2020_1-4-5_Download'!C340</f>
        <v>Hildesheim</v>
      </c>
      <c r="D910" s="99" t="str">
        <f>'2020_1-4-5_Download'!$E$6</f>
        <v>Zuzüge</v>
      </c>
      <c r="E910" s="99" t="str">
        <f>'2020_1-4-5_Download'!$F$8</f>
        <v>Deutsche</v>
      </c>
      <c r="G910" t="s">
        <v>11</v>
      </c>
      <c r="H910" t="str">
        <f>VLOOKUP(A910,[2]Kreise!$A$2:$C$53,3,FALSE)</f>
        <v>K03254</v>
      </c>
      <c r="I910">
        <f>'2020_1-4-5_Download'!F340</f>
        <v>253</v>
      </c>
      <c r="J910">
        <f t="shared" si="14"/>
        <v>253</v>
      </c>
    </row>
    <row r="911" spans="1:10" hidden="1" x14ac:dyDescent="0.25">
      <c r="A911">
        <f>'2020_1-4-5_Download'!B341</f>
        <v>255</v>
      </c>
      <c r="B911">
        <f>'2020_1-4-5_Download'!D341</f>
        <v>2014</v>
      </c>
      <c r="C911" t="str">
        <f>'2020_1-4-5_Download'!C341</f>
        <v>Holzminden</v>
      </c>
      <c r="D911" s="99" t="str">
        <f>'2020_1-4-5_Download'!$E$6</f>
        <v>Zuzüge</v>
      </c>
      <c r="E911" s="99" t="str">
        <f>'2020_1-4-5_Download'!$F$8</f>
        <v>Deutsche</v>
      </c>
      <c r="G911" t="s">
        <v>11</v>
      </c>
      <c r="H911" t="str">
        <f>VLOOKUP(A911,[2]Kreise!$A$2:$C$53,3,FALSE)</f>
        <v>K03255</v>
      </c>
      <c r="I911">
        <f>'2020_1-4-5_Download'!F341</f>
        <v>83</v>
      </c>
      <c r="J911">
        <f t="shared" si="14"/>
        <v>83</v>
      </c>
    </row>
    <row r="912" spans="1:10" hidden="1" x14ac:dyDescent="0.25">
      <c r="A912">
        <f>'2020_1-4-5_Download'!B342</f>
        <v>256</v>
      </c>
      <c r="B912">
        <f>'2020_1-4-5_Download'!D342</f>
        <v>2014</v>
      </c>
      <c r="C912" t="str">
        <f>'2020_1-4-5_Download'!C342</f>
        <v>Nienburg (Weser)</v>
      </c>
      <c r="D912" s="99" t="str">
        <f>'2020_1-4-5_Download'!$E$6</f>
        <v>Zuzüge</v>
      </c>
      <c r="E912" s="99" t="str">
        <f>'2020_1-4-5_Download'!$F$8</f>
        <v>Deutsche</v>
      </c>
      <c r="G912" t="s">
        <v>11</v>
      </c>
      <c r="H912" t="str">
        <f>VLOOKUP(A912,[2]Kreise!$A$2:$C$53,3,FALSE)</f>
        <v>K03256</v>
      </c>
      <c r="I912">
        <f>'2020_1-4-5_Download'!F342</f>
        <v>128</v>
      </c>
      <c r="J912">
        <f t="shared" si="14"/>
        <v>128</v>
      </c>
    </row>
    <row r="913" spans="1:10" hidden="1" x14ac:dyDescent="0.25">
      <c r="A913">
        <f>'2020_1-4-5_Download'!B343</f>
        <v>257</v>
      </c>
      <c r="B913">
        <f>'2020_1-4-5_Download'!D343</f>
        <v>2014</v>
      </c>
      <c r="C913" t="str">
        <f>'2020_1-4-5_Download'!C343</f>
        <v>Schaumburg</v>
      </c>
      <c r="D913" s="99" t="str">
        <f>'2020_1-4-5_Download'!$E$6</f>
        <v>Zuzüge</v>
      </c>
      <c r="E913" s="99" t="str">
        <f>'2020_1-4-5_Download'!$F$8</f>
        <v>Deutsche</v>
      </c>
      <c r="G913" t="s">
        <v>11</v>
      </c>
      <c r="H913" t="str">
        <f>VLOOKUP(A913,[2]Kreise!$A$2:$C$53,3,FALSE)</f>
        <v>K03257</v>
      </c>
      <c r="I913">
        <f>'2020_1-4-5_Download'!F343</f>
        <v>145</v>
      </c>
      <c r="J913">
        <f t="shared" si="14"/>
        <v>145</v>
      </c>
    </row>
    <row r="914" spans="1:10" hidden="1" x14ac:dyDescent="0.25">
      <c r="A914">
        <f>'2020_1-4-5_Download'!B344</f>
        <v>2</v>
      </c>
      <c r="B914">
        <f>'2020_1-4-5_Download'!D344</f>
        <v>2014</v>
      </c>
      <c r="C914" t="str">
        <f>'2020_1-4-5_Download'!C344</f>
        <v>Statistische Region Hannover</v>
      </c>
      <c r="D914" s="99" t="str">
        <f>'2020_1-4-5_Download'!$E$6</f>
        <v>Zuzüge</v>
      </c>
      <c r="E914" s="99" t="str">
        <f>'2020_1-4-5_Download'!$F$8</f>
        <v>Deutsche</v>
      </c>
      <c r="G914" t="s">
        <v>11</v>
      </c>
      <c r="H914" t="str">
        <f>VLOOKUP(A914,[2]Kreise!$A$2:$C$53,3,FALSE)</f>
        <v>K032</v>
      </c>
      <c r="I914">
        <f>'2020_1-4-5_Download'!F344</f>
        <v>2598</v>
      </c>
      <c r="J914">
        <f t="shared" si="14"/>
        <v>2598</v>
      </c>
    </row>
    <row r="915" spans="1:10" hidden="1" x14ac:dyDescent="0.25">
      <c r="A915">
        <f>'2020_1-4-5_Download'!B345</f>
        <v>351</v>
      </c>
      <c r="B915">
        <f>'2020_1-4-5_Download'!D345</f>
        <v>2014</v>
      </c>
      <c r="C915" t="str">
        <f>'2020_1-4-5_Download'!C345</f>
        <v>Celle</v>
      </c>
      <c r="D915" s="99" t="str">
        <f>'2020_1-4-5_Download'!$E$6</f>
        <v>Zuzüge</v>
      </c>
      <c r="E915" s="99" t="str">
        <f>'2020_1-4-5_Download'!$F$8</f>
        <v>Deutsche</v>
      </c>
      <c r="G915" t="s">
        <v>11</v>
      </c>
      <c r="H915" t="str">
        <f>VLOOKUP(A915,[2]Kreise!$A$2:$C$53,3,FALSE)</f>
        <v>K03351</v>
      </c>
      <c r="I915">
        <f>'2020_1-4-5_Download'!F345</f>
        <v>210</v>
      </c>
      <c r="J915">
        <f t="shared" si="14"/>
        <v>210</v>
      </c>
    </row>
    <row r="916" spans="1:10" hidden="1" x14ac:dyDescent="0.25">
      <c r="A916">
        <f>'2020_1-4-5_Download'!B346</f>
        <v>352</v>
      </c>
      <c r="B916">
        <f>'2020_1-4-5_Download'!D346</f>
        <v>2014</v>
      </c>
      <c r="C916" t="str">
        <f>'2020_1-4-5_Download'!C346</f>
        <v>Cuxhaven</v>
      </c>
      <c r="D916" s="99" t="str">
        <f>'2020_1-4-5_Download'!$E$6</f>
        <v>Zuzüge</v>
      </c>
      <c r="E916" s="99" t="str">
        <f>'2020_1-4-5_Download'!$F$8</f>
        <v>Deutsche</v>
      </c>
      <c r="G916" t="s">
        <v>11</v>
      </c>
      <c r="H916" t="str">
        <f>VLOOKUP(A916,[2]Kreise!$A$2:$C$53,3,FALSE)</f>
        <v>K03352</v>
      </c>
      <c r="I916">
        <f>'2020_1-4-5_Download'!F346</f>
        <v>201</v>
      </c>
      <c r="J916">
        <f t="shared" si="14"/>
        <v>201</v>
      </c>
    </row>
    <row r="917" spans="1:10" hidden="1" x14ac:dyDescent="0.25">
      <c r="A917">
        <f>'2020_1-4-5_Download'!B347</f>
        <v>353</v>
      </c>
      <c r="B917">
        <f>'2020_1-4-5_Download'!D347</f>
        <v>2014</v>
      </c>
      <c r="C917" t="str">
        <f>'2020_1-4-5_Download'!C347</f>
        <v>Harburg</v>
      </c>
      <c r="D917" s="99" t="str">
        <f>'2020_1-4-5_Download'!$E$6</f>
        <v>Zuzüge</v>
      </c>
      <c r="E917" s="99" t="str">
        <f>'2020_1-4-5_Download'!$F$8</f>
        <v>Deutsche</v>
      </c>
      <c r="G917" t="s">
        <v>11</v>
      </c>
      <c r="H917" t="str">
        <f>VLOOKUP(A917,[2]Kreise!$A$2:$C$53,3,FALSE)</f>
        <v>K03353</v>
      </c>
      <c r="I917">
        <f>'2020_1-4-5_Download'!F347</f>
        <v>319</v>
      </c>
      <c r="J917">
        <f t="shared" si="14"/>
        <v>319</v>
      </c>
    </row>
    <row r="918" spans="1:10" hidden="1" x14ac:dyDescent="0.25">
      <c r="A918">
        <f>'2020_1-4-5_Download'!B348</f>
        <v>354</v>
      </c>
      <c r="B918">
        <f>'2020_1-4-5_Download'!D348</f>
        <v>2014</v>
      </c>
      <c r="C918" t="str">
        <f>'2020_1-4-5_Download'!C348</f>
        <v>Lüchow-Dannenberg</v>
      </c>
      <c r="D918" s="99" t="str">
        <f>'2020_1-4-5_Download'!$E$6</f>
        <v>Zuzüge</v>
      </c>
      <c r="E918" s="99" t="str">
        <f>'2020_1-4-5_Download'!$F$8</f>
        <v>Deutsche</v>
      </c>
      <c r="G918" t="s">
        <v>11</v>
      </c>
      <c r="H918" t="str">
        <f>VLOOKUP(A918,[2]Kreise!$A$2:$C$53,3,FALSE)</f>
        <v>K03354</v>
      </c>
      <c r="I918">
        <f>'2020_1-4-5_Download'!F348</f>
        <v>80</v>
      </c>
      <c r="J918">
        <f t="shared" si="14"/>
        <v>80</v>
      </c>
    </row>
    <row r="919" spans="1:10" hidden="1" x14ac:dyDescent="0.25">
      <c r="A919">
        <f>'2020_1-4-5_Download'!B349</f>
        <v>355</v>
      </c>
      <c r="B919">
        <f>'2020_1-4-5_Download'!D349</f>
        <v>2014</v>
      </c>
      <c r="C919" t="str">
        <f>'2020_1-4-5_Download'!C349</f>
        <v>Lüneburg</v>
      </c>
      <c r="D919" s="99" t="str">
        <f>'2020_1-4-5_Download'!$E$6</f>
        <v>Zuzüge</v>
      </c>
      <c r="E919" s="99" t="str">
        <f>'2020_1-4-5_Download'!$F$8</f>
        <v>Deutsche</v>
      </c>
      <c r="G919" t="s">
        <v>11</v>
      </c>
      <c r="H919" t="str">
        <f>VLOOKUP(A919,[2]Kreise!$A$2:$C$53,3,FALSE)</f>
        <v>K03355</v>
      </c>
      <c r="I919">
        <f>'2020_1-4-5_Download'!F349</f>
        <v>243</v>
      </c>
      <c r="J919">
        <f t="shared" si="14"/>
        <v>243</v>
      </c>
    </row>
    <row r="920" spans="1:10" hidden="1" x14ac:dyDescent="0.25">
      <c r="A920">
        <f>'2020_1-4-5_Download'!B350</f>
        <v>356</v>
      </c>
      <c r="B920">
        <f>'2020_1-4-5_Download'!D350</f>
        <v>2014</v>
      </c>
      <c r="C920" t="str">
        <f>'2020_1-4-5_Download'!C350</f>
        <v>Osterholz</v>
      </c>
      <c r="D920" s="99" t="str">
        <f>'2020_1-4-5_Download'!$E$6</f>
        <v>Zuzüge</v>
      </c>
      <c r="E920" s="99" t="str">
        <f>'2020_1-4-5_Download'!$F$8</f>
        <v>Deutsche</v>
      </c>
      <c r="G920" t="s">
        <v>11</v>
      </c>
      <c r="H920" t="str">
        <f>VLOOKUP(A920,[2]Kreise!$A$2:$C$53,3,FALSE)</f>
        <v>K03356</v>
      </c>
      <c r="I920">
        <f>'2020_1-4-5_Download'!F350</f>
        <v>129</v>
      </c>
      <c r="J920">
        <f t="shared" si="14"/>
        <v>129</v>
      </c>
    </row>
    <row r="921" spans="1:10" hidden="1" x14ac:dyDescent="0.25">
      <c r="A921">
        <f>'2020_1-4-5_Download'!B351</f>
        <v>357</v>
      </c>
      <c r="B921">
        <f>'2020_1-4-5_Download'!D351</f>
        <v>2014</v>
      </c>
      <c r="C921" t="str">
        <f>'2020_1-4-5_Download'!C351</f>
        <v>Rotenburg (Wümme)</v>
      </c>
      <c r="D921" s="99" t="str">
        <f>'2020_1-4-5_Download'!$E$6</f>
        <v>Zuzüge</v>
      </c>
      <c r="E921" s="99" t="str">
        <f>'2020_1-4-5_Download'!$F$8</f>
        <v>Deutsche</v>
      </c>
      <c r="G921" t="s">
        <v>11</v>
      </c>
      <c r="H921" t="str">
        <f>VLOOKUP(A921,[2]Kreise!$A$2:$C$53,3,FALSE)</f>
        <v>K03357</v>
      </c>
      <c r="I921">
        <f>'2020_1-4-5_Download'!F351</f>
        <v>136</v>
      </c>
      <c r="J921">
        <f t="shared" si="14"/>
        <v>136</v>
      </c>
    </row>
    <row r="922" spans="1:10" hidden="1" x14ac:dyDescent="0.25">
      <c r="A922">
        <f>'2020_1-4-5_Download'!B352</f>
        <v>358</v>
      </c>
      <c r="B922">
        <f>'2020_1-4-5_Download'!D352</f>
        <v>2014</v>
      </c>
      <c r="C922" t="str">
        <f>'2020_1-4-5_Download'!C352</f>
        <v>Heidekreis</v>
      </c>
      <c r="D922" s="99" t="str">
        <f>'2020_1-4-5_Download'!$E$6</f>
        <v>Zuzüge</v>
      </c>
      <c r="E922" s="99" t="str">
        <f>'2020_1-4-5_Download'!$F$8</f>
        <v>Deutsche</v>
      </c>
      <c r="G922" t="s">
        <v>11</v>
      </c>
      <c r="H922" t="str">
        <f>VLOOKUP(A922,[2]Kreise!$A$2:$C$53,3,FALSE)</f>
        <v>K03358</v>
      </c>
      <c r="I922">
        <f>'2020_1-4-5_Download'!F352</f>
        <v>150</v>
      </c>
      <c r="J922">
        <f t="shared" si="14"/>
        <v>150</v>
      </c>
    </row>
    <row r="923" spans="1:10" hidden="1" x14ac:dyDescent="0.25">
      <c r="A923">
        <f>'2020_1-4-5_Download'!B353</f>
        <v>359</v>
      </c>
      <c r="B923">
        <f>'2020_1-4-5_Download'!D353</f>
        <v>2014</v>
      </c>
      <c r="C923" t="str">
        <f>'2020_1-4-5_Download'!C353</f>
        <v>Stade</v>
      </c>
      <c r="D923" s="99" t="str">
        <f>'2020_1-4-5_Download'!$E$6</f>
        <v>Zuzüge</v>
      </c>
      <c r="E923" s="99" t="str">
        <f>'2020_1-4-5_Download'!$F$8</f>
        <v>Deutsche</v>
      </c>
      <c r="G923" t="s">
        <v>11</v>
      </c>
      <c r="H923" t="str">
        <f>VLOOKUP(A923,[2]Kreise!$A$2:$C$53,3,FALSE)</f>
        <v>K03359</v>
      </c>
      <c r="I923">
        <f>'2020_1-4-5_Download'!F353</f>
        <v>241</v>
      </c>
      <c r="J923">
        <f t="shared" si="14"/>
        <v>241</v>
      </c>
    </row>
    <row r="924" spans="1:10" hidden="1" x14ac:dyDescent="0.25">
      <c r="A924">
        <f>'2020_1-4-5_Download'!B354</f>
        <v>360</v>
      </c>
      <c r="B924">
        <f>'2020_1-4-5_Download'!D354</f>
        <v>2014</v>
      </c>
      <c r="C924" t="str">
        <f>'2020_1-4-5_Download'!C354</f>
        <v>Uelzen</v>
      </c>
      <c r="D924" s="99" t="str">
        <f>'2020_1-4-5_Download'!$E$6</f>
        <v>Zuzüge</v>
      </c>
      <c r="E924" s="99" t="str">
        <f>'2020_1-4-5_Download'!$F$8</f>
        <v>Deutsche</v>
      </c>
      <c r="G924" t="s">
        <v>11</v>
      </c>
      <c r="H924" t="str">
        <f>VLOOKUP(A924,[2]Kreise!$A$2:$C$53,3,FALSE)</f>
        <v>K03360</v>
      </c>
      <c r="I924">
        <f>'2020_1-4-5_Download'!F354</f>
        <v>95</v>
      </c>
      <c r="J924">
        <f t="shared" si="14"/>
        <v>95</v>
      </c>
    </row>
    <row r="925" spans="1:10" hidden="1" x14ac:dyDescent="0.25">
      <c r="A925">
        <f>'2020_1-4-5_Download'!B355</f>
        <v>361</v>
      </c>
      <c r="B925">
        <f>'2020_1-4-5_Download'!D355</f>
        <v>2014</v>
      </c>
      <c r="C925" t="str">
        <f>'2020_1-4-5_Download'!C355</f>
        <v>Verden</v>
      </c>
      <c r="D925" s="99" t="str">
        <f>'2020_1-4-5_Download'!$E$6</f>
        <v>Zuzüge</v>
      </c>
      <c r="E925" s="99" t="str">
        <f>'2020_1-4-5_Download'!$F$8</f>
        <v>Deutsche</v>
      </c>
      <c r="G925" t="s">
        <v>11</v>
      </c>
      <c r="H925" t="str">
        <f>VLOOKUP(A925,[2]Kreise!$A$2:$C$53,3,FALSE)</f>
        <v>K03361</v>
      </c>
      <c r="I925">
        <f>'2020_1-4-5_Download'!F355</f>
        <v>150</v>
      </c>
      <c r="J925">
        <f t="shared" si="14"/>
        <v>150</v>
      </c>
    </row>
    <row r="926" spans="1:10" hidden="1" x14ac:dyDescent="0.25">
      <c r="A926">
        <f>'2020_1-4-5_Download'!B356</f>
        <v>3</v>
      </c>
      <c r="B926">
        <f>'2020_1-4-5_Download'!D356</f>
        <v>2014</v>
      </c>
      <c r="C926" t="str">
        <f>'2020_1-4-5_Download'!C356</f>
        <v>Statistische Region Lüneburg</v>
      </c>
      <c r="D926" s="99" t="str">
        <f>'2020_1-4-5_Download'!$E$6</f>
        <v>Zuzüge</v>
      </c>
      <c r="E926" s="99" t="str">
        <f>'2020_1-4-5_Download'!$F$8</f>
        <v>Deutsche</v>
      </c>
      <c r="G926" t="s">
        <v>11</v>
      </c>
      <c r="H926" t="str">
        <f>VLOOKUP(A926,[2]Kreise!$A$2:$C$53,3,FALSE)</f>
        <v>K033</v>
      </c>
      <c r="I926">
        <f>'2020_1-4-5_Download'!F356</f>
        <v>1954</v>
      </c>
      <c r="J926">
        <f t="shared" si="14"/>
        <v>1954</v>
      </c>
    </row>
    <row r="927" spans="1:10" hidden="1" x14ac:dyDescent="0.25">
      <c r="A927">
        <f>'2020_1-4-5_Download'!B357</f>
        <v>401</v>
      </c>
      <c r="B927">
        <f>'2020_1-4-5_Download'!D357</f>
        <v>2014</v>
      </c>
      <c r="C927" t="str">
        <f>'2020_1-4-5_Download'!C357</f>
        <v>Delmenhorst  Stadt</v>
      </c>
      <c r="D927" s="99" t="str">
        <f>'2020_1-4-5_Download'!$E$6</f>
        <v>Zuzüge</v>
      </c>
      <c r="E927" s="99" t="str">
        <f>'2020_1-4-5_Download'!$F$8</f>
        <v>Deutsche</v>
      </c>
      <c r="G927" t="s">
        <v>11</v>
      </c>
      <c r="H927" t="str">
        <f>VLOOKUP(A927,[2]Kreise!$A$2:$C$53,3,FALSE)</f>
        <v>K03401</v>
      </c>
      <c r="I927">
        <f>'2020_1-4-5_Download'!F357</f>
        <v>94</v>
      </c>
      <c r="J927">
        <f t="shared" si="14"/>
        <v>94</v>
      </c>
    </row>
    <row r="928" spans="1:10" hidden="1" x14ac:dyDescent="0.25">
      <c r="A928">
        <f>'2020_1-4-5_Download'!B358</f>
        <v>402</v>
      </c>
      <c r="B928">
        <f>'2020_1-4-5_Download'!D358</f>
        <v>2014</v>
      </c>
      <c r="C928" t="str">
        <f>'2020_1-4-5_Download'!C358</f>
        <v>Emden  Stadt</v>
      </c>
      <c r="D928" s="99" t="str">
        <f>'2020_1-4-5_Download'!$E$6</f>
        <v>Zuzüge</v>
      </c>
      <c r="E928" s="99" t="str">
        <f>'2020_1-4-5_Download'!$F$8</f>
        <v>Deutsche</v>
      </c>
      <c r="G928" t="s">
        <v>11</v>
      </c>
      <c r="H928" t="str">
        <f>VLOOKUP(A928,[2]Kreise!$A$2:$C$53,3,FALSE)</f>
        <v>K03402</v>
      </c>
      <c r="I928">
        <f>'2020_1-4-5_Download'!F358</f>
        <v>35</v>
      </c>
      <c r="J928">
        <f t="shared" si="14"/>
        <v>35</v>
      </c>
    </row>
    <row r="929" spans="1:10" hidden="1" x14ac:dyDescent="0.25">
      <c r="A929">
        <f>'2020_1-4-5_Download'!B359</f>
        <v>403</v>
      </c>
      <c r="B929">
        <f>'2020_1-4-5_Download'!D359</f>
        <v>2014</v>
      </c>
      <c r="C929" t="str">
        <f>'2020_1-4-5_Download'!C359</f>
        <v>Oldenburg(Oldb)  Stadt</v>
      </c>
      <c r="D929" s="99" t="str">
        <f>'2020_1-4-5_Download'!$E$6</f>
        <v>Zuzüge</v>
      </c>
      <c r="E929" s="99" t="str">
        <f>'2020_1-4-5_Download'!$F$8</f>
        <v>Deutsche</v>
      </c>
      <c r="G929" t="s">
        <v>11</v>
      </c>
      <c r="H929" t="str">
        <f>VLOOKUP(A929,[2]Kreise!$A$2:$C$53,3,FALSE)</f>
        <v>K03403</v>
      </c>
      <c r="I929">
        <f>'2020_1-4-5_Download'!F359</f>
        <v>210</v>
      </c>
      <c r="J929">
        <f t="shared" si="14"/>
        <v>210</v>
      </c>
    </row>
    <row r="930" spans="1:10" hidden="1" x14ac:dyDescent="0.25">
      <c r="A930">
        <f>'2020_1-4-5_Download'!B360</f>
        <v>404</v>
      </c>
      <c r="B930">
        <f>'2020_1-4-5_Download'!D360</f>
        <v>2014</v>
      </c>
      <c r="C930" t="str">
        <f>'2020_1-4-5_Download'!C360</f>
        <v>Osnabrück  Stadt</v>
      </c>
      <c r="D930" s="99" t="str">
        <f>'2020_1-4-5_Download'!$E$6</f>
        <v>Zuzüge</v>
      </c>
      <c r="E930" s="99" t="str">
        <f>'2020_1-4-5_Download'!$F$8</f>
        <v>Deutsche</v>
      </c>
      <c r="G930" t="s">
        <v>11</v>
      </c>
      <c r="H930" t="str">
        <f>VLOOKUP(A930,[2]Kreise!$A$2:$C$53,3,FALSE)</f>
        <v>K03404</v>
      </c>
      <c r="I930">
        <f>'2020_1-4-5_Download'!F360</f>
        <v>187</v>
      </c>
      <c r="J930">
        <f t="shared" si="14"/>
        <v>187</v>
      </c>
    </row>
    <row r="931" spans="1:10" hidden="1" x14ac:dyDescent="0.25">
      <c r="A931">
        <f>'2020_1-4-5_Download'!B361</f>
        <v>405</v>
      </c>
      <c r="B931">
        <f>'2020_1-4-5_Download'!D361</f>
        <v>2014</v>
      </c>
      <c r="C931" t="str">
        <f>'2020_1-4-5_Download'!C361</f>
        <v>Wilhelmshaven  Stadt</v>
      </c>
      <c r="D931" s="99" t="str">
        <f>'2020_1-4-5_Download'!$E$6</f>
        <v>Zuzüge</v>
      </c>
      <c r="E931" s="99" t="str">
        <f>'2020_1-4-5_Download'!$F$8</f>
        <v>Deutsche</v>
      </c>
      <c r="G931" t="s">
        <v>11</v>
      </c>
      <c r="H931" t="str">
        <f>VLOOKUP(A931,[2]Kreise!$A$2:$C$53,3,FALSE)</f>
        <v>K03405</v>
      </c>
      <c r="I931">
        <f>'2020_1-4-5_Download'!F361</f>
        <v>106</v>
      </c>
      <c r="J931">
        <f t="shared" si="14"/>
        <v>106</v>
      </c>
    </row>
    <row r="932" spans="1:10" hidden="1" x14ac:dyDescent="0.25">
      <c r="A932">
        <f>'2020_1-4-5_Download'!B362</f>
        <v>451</v>
      </c>
      <c r="B932">
        <f>'2020_1-4-5_Download'!D362</f>
        <v>2014</v>
      </c>
      <c r="C932" t="str">
        <f>'2020_1-4-5_Download'!C362</f>
        <v>Ammerland</v>
      </c>
      <c r="D932" s="99" t="str">
        <f>'2020_1-4-5_Download'!$E$6</f>
        <v>Zuzüge</v>
      </c>
      <c r="E932" s="99" t="str">
        <f>'2020_1-4-5_Download'!$F$8</f>
        <v>Deutsche</v>
      </c>
      <c r="G932" t="s">
        <v>11</v>
      </c>
      <c r="H932" t="str">
        <f>VLOOKUP(A932,[2]Kreise!$A$2:$C$53,3,FALSE)</f>
        <v>K03451</v>
      </c>
      <c r="I932">
        <f>'2020_1-4-5_Download'!F362</f>
        <v>87</v>
      </c>
      <c r="J932">
        <f t="shared" si="14"/>
        <v>87</v>
      </c>
    </row>
    <row r="933" spans="1:10" hidden="1" x14ac:dyDescent="0.25">
      <c r="A933">
        <f>'2020_1-4-5_Download'!B363</f>
        <v>452</v>
      </c>
      <c r="B933">
        <f>'2020_1-4-5_Download'!D363</f>
        <v>2014</v>
      </c>
      <c r="C933" t="str">
        <f>'2020_1-4-5_Download'!C363</f>
        <v>Aurich</v>
      </c>
      <c r="D933" s="99" t="str">
        <f>'2020_1-4-5_Download'!$E$6</f>
        <v>Zuzüge</v>
      </c>
      <c r="E933" s="99" t="str">
        <f>'2020_1-4-5_Download'!$F$8</f>
        <v>Deutsche</v>
      </c>
      <c r="G933" t="s">
        <v>11</v>
      </c>
      <c r="H933" t="str">
        <f>VLOOKUP(A933,[2]Kreise!$A$2:$C$53,3,FALSE)</f>
        <v>K03452</v>
      </c>
      <c r="I933">
        <f>'2020_1-4-5_Download'!F363</f>
        <v>127</v>
      </c>
      <c r="J933">
        <f t="shared" si="14"/>
        <v>127</v>
      </c>
    </row>
    <row r="934" spans="1:10" hidden="1" x14ac:dyDescent="0.25">
      <c r="A934">
        <f>'2020_1-4-5_Download'!B364</f>
        <v>453</v>
      </c>
      <c r="B934">
        <f>'2020_1-4-5_Download'!D364</f>
        <v>2014</v>
      </c>
      <c r="C934" t="str">
        <f>'2020_1-4-5_Download'!C364</f>
        <v>Cloppenburg</v>
      </c>
      <c r="D934" s="99" t="str">
        <f>'2020_1-4-5_Download'!$E$6</f>
        <v>Zuzüge</v>
      </c>
      <c r="E934" s="99" t="str">
        <f>'2020_1-4-5_Download'!$F$8</f>
        <v>Deutsche</v>
      </c>
      <c r="G934" t="s">
        <v>11</v>
      </c>
      <c r="H934" t="str">
        <f>VLOOKUP(A934,[2]Kreise!$A$2:$C$53,3,FALSE)</f>
        <v>K03453</v>
      </c>
      <c r="I934">
        <f>'2020_1-4-5_Download'!F364</f>
        <v>123</v>
      </c>
      <c r="J934">
        <f t="shared" si="14"/>
        <v>123</v>
      </c>
    </row>
    <row r="935" spans="1:10" hidden="1" x14ac:dyDescent="0.25">
      <c r="A935">
        <f>'2020_1-4-5_Download'!B365</f>
        <v>454</v>
      </c>
      <c r="B935">
        <f>'2020_1-4-5_Download'!D365</f>
        <v>2014</v>
      </c>
      <c r="C935" t="str">
        <f>'2020_1-4-5_Download'!C365</f>
        <v>Emsland</v>
      </c>
      <c r="D935" s="99" t="str">
        <f>'2020_1-4-5_Download'!$E$6</f>
        <v>Zuzüge</v>
      </c>
      <c r="E935" s="99" t="str">
        <f>'2020_1-4-5_Download'!$F$8</f>
        <v>Deutsche</v>
      </c>
      <c r="G935" t="s">
        <v>11</v>
      </c>
      <c r="H935" t="str">
        <f>VLOOKUP(A935,[2]Kreise!$A$2:$C$53,3,FALSE)</f>
        <v>K03454</v>
      </c>
      <c r="I935">
        <f>'2020_1-4-5_Download'!F365</f>
        <v>192</v>
      </c>
      <c r="J935">
        <f t="shared" si="14"/>
        <v>192</v>
      </c>
    </row>
    <row r="936" spans="1:10" hidden="1" x14ac:dyDescent="0.25">
      <c r="A936">
        <f>'2020_1-4-5_Download'!B366</f>
        <v>455</v>
      </c>
      <c r="B936">
        <f>'2020_1-4-5_Download'!D366</f>
        <v>2014</v>
      </c>
      <c r="C936" t="str">
        <f>'2020_1-4-5_Download'!C366</f>
        <v>Friesland</v>
      </c>
      <c r="D936" s="99" t="str">
        <f>'2020_1-4-5_Download'!$E$6</f>
        <v>Zuzüge</v>
      </c>
      <c r="E936" s="99" t="str">
        <f>'2020_1-4-5_Download'!$F$8</f>
        <v>Deutsche</v>
      </c>
      <c r="G936" t="s">
        <v>11</v>
      </c>
      <c r="H936" t="str">
        <f>VLOOKUP(A936,[2]Kreise!$A$2:$C$53,3,FALSE)</f>
        <v>K03455</v>
      </c>
      <c r="I936">
        <f>'2020_1-4-5_Download'!F366</f>
        <v>125</v>
      </c>
      <c r="J936">
        <f t="shared" si="14"/>
        <v>125</v>
      </c>
    </row>
    <row r="937" spans="1:10" hidden="1" x14ac:dyDescent="0.25">
      <c r="A937">
        <f>'2020_1-4-5_Download'!B367</f>
        <v>456</v>
      </c>
      <c r="B937">
        <f>'2020_1-4-5_Download'!D367</f>
        <v>2014</v>
      </c>
      <c r="C937" t="str">
        <f>'2020_1-4-5_Download'!C367</f>
        <v>Grafschaft Bentheim</v>
      </c>
      <c r="D937" s="99" t="str">
        <f>'2020_1-4-5_Download'!$E$6</f>
        <v>Zuzüge</v>
      </c>
      <c r="E937" s="99" t="str">
        <f>'2020_1-4-5_Download'!$F$8</f>
        <v>Deutsche</v>
      </c>
      <c r="G937" t="s">
        <v>11</v>
      </c>
      <c r="H937" t="str">
        <f>VLOOKUP(A937,[2]Kreise!$A$2:$C$53,3,FALSE)</f>
        <v>K03456</v>
      </c>
      <c r="I937">
        <f>'2020_1-4-5_Download'!F367</f>
        <v>109</v>
      </c>
      <c r="J937">
        <f t="shared" si="14"/>
        <v>109</v>
      </c>
    </row>
    <row r="938" spans="1:10" hidden="1" x14ac:dyDescent="0.25">
      <c r="A938">
        <f>'2020_1-4-5_Download'!B368</f>
        <v>457</v>
      </c>
      <c r="B938">
        <f>'2020_1-4-5_Download'!D368</f>
        <v>2014</v>
      </c>
      <c r="C938" t="str">
        <f>'2020_1-4-5_Download'!C368</f>
        <v>Leer</v>
      </c>
      <c r="D938" s="99" t="str">
        <f>'2020_1-4-5_Download'!$E$6</f>
        <v>Zuzüge</v>
      </c>
      <c r="E938" s="99" t="str">
        <f>'2020_1-4-5_Download'!$F$8</f>
        <v>Deutsche</v>
      </c>
      <c r="G938" t="s">
        <v>11</v>
      </c>
      <c r="H938" t="str">
        <f>VLOOKUP(A938,[2]Kreise!$A$2:$C$53,3,FALSE)</f>
        <v>K03457</v>
      </c>
      <c r="I938">
        <f>'2020_1-4-5_Download'!F368</f>
        <v>181</v>
      </c>
      <c r="J938">
        <f t="shared" si="14"/>
        <v>181</v>
      </c>
    </row>
    <row r="939" spans="1:10" hidden="1" x14ac:dyDescent="0.25">
      <c r="A939">
        <f>'2020_1-4-5_Download'!B369</f>
        <v>458</v>
      </c>
      <c r="B939">
        <f>'2020_1-4-5_Download'!D369</f>
        <v>2014</v>
      </c>
      <c r="C939" t="str">
        <f>'2020_1-4-5_Download'!C369</f>
        <v>Oldenburg</v>
      </c>
      <c r="D939" s="99" t="str">
        <f>'2020_1-4-5_Download'!$E$6</f>
        <v>Zuzüge</v>
      </c>
      <c r="E939" s="99" t="str">
        <f>'2020_1-4-5_Download'!$F$8</f>
        <v>Deutsche</v>
      </c>
      <c r="G939" t="s">
        <v>11</v>
      </c>
      <c r="H939" t="str">
        <f>VLOOKUP(A939,[2]Kreise!$A$2:$C$53,3,FALSE)</f>
        <v>K03458</v>
      </c>
      <c r="I939">
        <f>'2020_1-4-5_Download'!F369</f>
        <v>130</v>
      </c>
      <c r="J939">
        <f t="shared" si="14"/>
        <v>130</v>
      </c>
    </row>
    <row r="940" spans="1:10" hidden="1" x14ac:dyDescent="0.25">
      <c r="A940">
        <f>'2020_1-4-5_Download'!B370</f>
        <v>459</v>
      </c>
      <c r="B940">
        <f>'2020_1-4-5_Download'!D370</f>
        <v>2014</v>
      </c>
      <c r="C940" t="str">
        <f>'2020_1-4-5_Download'!C370</f>
        <v>Osnabrück</v>
      </c>
      <c r="D940" s="99" t="str">
        <f>'2020_1-4-5_Download'!$E$6</f>
        <v>Zuzüge</v>
      </c>
      <c r="E940" s="99" t="str">
        <f>'2020_1-4-5_Download'!$F$8</f>
        <v>Deutsche</v>
      </c>
      <c r="G940" t="s">
        <v>11</v>
      </c>
      <c r="H940" t="str">
        <f>VLOOKUP(A940,[2]Kreise!$A$2:$C$53,3,FALSE)</f>
        <v>K03459</v>
      </c>
      <c r="I940">
        <f>'2020_1-4-5_Download'!F370</f>
        <v>283</v>
      </c>
      <c r="J940">
        <f t="shared" si="14"/>
        <v>283</v>
      </c>
    </row>
    <row r="941" spans="1:10" hidden="1" x14ac:dyDescent="0.25">
      <c r="A941">
        <f>'2020_1-4-5_Download'!B371</f>
        <v>460</v>
      </c>
      <c r="B941">
        <f>'2020_1-4-5_Download'!D371</f>
        <v>2014</v>
      </c>
      <c r="C941" t="str">
        <f>'2020_1-4-5_Download'!C371</f>
        <v>Vechta</v>
      </c>
      <c r="D941" s="99" t="str">
        <f>'2020_1-4-5_Download'!$E$6</f>
        <v>Zuzüge</v>
      </c>
      <c r="E941" s="99" t="str">
        <f>'2020_1-4-5_Download'!$F$8</f>
        <v>Deutsche</v>
      </c>
      <c r="G941" t="s">
        <v>11</v>
      </c>
      <c r="H941" t="str">
        <f>VLOOKUP(A941,[2]Kreise!$A$2:$C$53,3,FALSE)</f>
        <v>K03460</v>
      </c>
      <c r="I941">
        <f>'2020_1-4-5_Download'!F371</f>
        <v>123</v>
      </c>
      <c r="J941">
        <f t="shared" si="14"/>
        <v>123</v>
      </c>
    </row>
    <row r="942" spans="1:10" hidden="1" x14ac:dyDescent="0.25">
      <c r="A942">
        <f>'2020_1-4-5_Download'!B372</f>
        <v>461</v>
      </c>
      <c r="B942">
        <f>'2020_1-4-5_Download'!D372</f>
        <v>2014</v>
      </c>
      <c r="C942" t="str">
        <f>'2020_1-4-5_Download'!C372</f>
        <v>Wesermarsch</v>
      </c>
      <c r="D942" s="99" t="str">
        <f>'2020_1-4-5_Download'!$E$6</f>
        <v>Zuzüge</v>
      </c>
      <c r="E942" s="99" t="str">
        <f>'2020_1-4-5_Download'!$F$8</f>
        <v>Deutsche</v>
      </c>
      <c r="G942" t="s">
        <v>11</v>
      </c>
      <c r="H942" t="str">
        <f>VLOOKUP(A942,[2]Kreise!$A$2:$C$53,3,FALSE)</f>
        <v>K03461</v>
      </c>
      <c r="I942">
        <f>'2020_1-4-5_Download'!F372</f>
        <v>88</v>
      </c>
      <c r="J942">
        <f t="shared" si="14"/>
        <v>88</v>
      </c>
    </row>
    <row r="943" spans="1:10" hidden="1" x14ac:dyDescent="0.25">
      <c r="A943">
        <f>'2020_1-4-5_Download'!B373</f>
        <v>462</v>
      </c>
      <c r="B943">
        <f>'2020_1-4-5_Download'!D373</f>
        <v>2014</v>
      </c>
      <c r="C943" t="str">
        <f>'2020_1-4-5_Download'!C373</f>
        <v>Wittmund</v>
      </c>
      <c r="D943" s="99" t="str">
        <f>'2020_1-4-5_Download'!$E$6</f>
        <v>Zuzüge</v>
      </c>
      <c r="E943" s="99" t="str">
        <f>'2020_1-4-5_Download'!$F$8</f>
        <v>Deutsche</v>
      </c>
      <c r="G943" t="s">
        <v>11</v>
      </c>
      <c r="H943" t="str">
        <f>VLOOKUP(A943,[2]Kreise!$A$2:$C$53,3,FALSE)</f>
        <v>K03462</v>
      </c>
      <c r="I943">
        <f>'2020_1-4-5_Download'!F373</f>
        <v>76</v>
      </c>
      <c r="J943">
        <f t="shared" si="14"/>
        <v>76</v>
      </c>
    </row>
    <row r="944" spans="1:10" hidden="1" x14ac:dyDescent="0.25">
      <c r="A944">
        <f>'2020_1-4-5_Download'!B374</f>
        <v>4</v>
      </c>
      <c r="B944">
        <f>'2020_1-4-5_Download'!D374</f>
        <v>2014</v>
      </c>
      <c r="C944" t="str">
        <f>'2020_1-4-5_Download'!C374</f>
        <v>Statistische Region Weser-Ems</v>
      </c>
      <c r="D944" s="99" t="str">
        <f>'2020_1-4-5_Download'!$E$6</f>
        <v>Zuzüge</v>
      </c>
      <c r="E944" s="99" t="str">
        <f>'2020_1-4-5_Download'!$F$8</f>
        <v>Deutsche</v>
      </c>
      <c r="G944" t="s">
        <v>11</v>
      </c>
      <c r="H944" t="str">
        <f>VLOOKUP(A944,[2]Kreise!$A$2:$C$53,3,FALSE)</f>
        <v>K034</v>
      </c>
      <c r="I944">
        <f>'2020_1-4-5_Download'!F374</f>
        <v>2276</v>
      </c>
      <c r="J944">
        <f t="shared" si="14"/>
        <v>2276</v>
      </c>
    </row>
    <row r="945" spans="1:10" hidden="1" x14ac:dyDescent="0.25">
      <c r="A945">
        <f>'2020_1-4-5_Download'!B375</f>
        <v>0</v>
      </c>
      <c r="B945">
        <f>'2020_1-4-5_Download'!D375</f>
        <v>2014</v>
      </c>
      <c r="C945" t="str">
        <f>'2020_1-4-5_Download'!C375</f>
        <v>Niedersachsen</v>
      </c>
      <c r="D945" s="99" t="str">
        <f>'2020_1-4-5_Download'!$E$6</f>
        <v>Zuzüge</v>
      </c>
      <c r="E945" s="99" t="str">
        <f>'2020_1-4-5_Download'!$F$8</f>
        <v>Deutsche</v>
      </c>
      <c r="G945" t="s">
        <v>11</v>
      </c>
      <c r="H945" t="str">
        <f>VLOOKUP(A945,[2]Kreise!$A$2:$C$53,3,FALSE)</f>
        <v>K030</v>
      </c>
      <c r="I945">
        <f>'2020_1-4-5_Download'!F375</f>
        <v>13013</v>
      </c>
      <c r="J945">
        <f t="shared" si="14"/>
        <v>13013</v>
      </c>
    </row>
    <row r="946" spans="1:10" hidden="1" x14ac:dyDescent="0.25">
      <c r="A946">
        <f>'2020_1-4-5_Download'!B376</f>
        <v>101</v>
      </c>
      <c r="B946">
        <f>'2020_1-4-5_Download'!D376</f>
        <v>2013</v>
      </c>
      <c r="C946" t="str">
        <f>'2020_1-4-5_Download'!C376</f>
        <v>Braunschweig  Stadt</v>
      </c>
      <c r="D946" s="99" t="str">
        <f>'2020_1-4-5_Download'!$E$6</f>
        <v>Zuzüge</v>
      </c>
      <c r="E946" s="99" t="str">
        <f>'2020_1-4-5_Download'!$F$8</f>
        <v>Deutsche</v>
      </c>
      <c r="G946" t="s">
        <v>11</v>
      </c>
      <c r="H946" t="str">
        <f>VLOOKUP(A946,[2]Kreise!$A$2:$C$53,3,FALSE)</f>
        <v>K03101</v>
      </c>
      <c r="I946">
        <f>'2020_1-4-5_Download'!F376</f>
        <v>374</v>
      </c>
      <c r="J946">
        <f t="shared" si="14"/>
        <v>374</v>
      </c>
    </row>
    <row r="947" spans="1:10" hidden="1" x14ac:dyDescent="0.25">
      <c r="A947">
        <f>'2020_1-4-5_Download'!B377</f>
        <v>102</v>
      </c>
      <c r="B947">
        <f>'2020_1-4-5_Download'!D377</f>
        <v>2013</v>
      </c>
      <c r="C947" t="str">
        <f>'2020_1-4-5_Download'!C377</f>
        <v>Salzgitter  Stadt</v>
      </c>
      <c r="D947" s="99" t="str">
        <f>'2020_1-4-5_Download'!$E$6</f>
        <v>Zuzüge</v>
      </c>
      <c r="E947" s="99" t="str">
        <f>'2020_1-4-5_Download'!$F$8</f>
        <v>Deutsche</v>
      </c>
      <c r="G947" t="s">
        <v>11</v>
      </c>
      <c r="H947" t="str">
        <f>VLOOKUP(A947,[2]Kreise!$A$2:$C$53,3,FALSE)</f>
        <v>K03102</v>
      </c>
      <c r="I947">
        <f>'2020_1-4-5_Download'!F377</f>
        <v>77</v>
      </c>
      <c r="J947">
        <f t="shared" si="14"/>
        <v>77</v>
      </c>
    </row>
    <row r="948" spans="1:10" hidden="1" x14ac:dyDescent="0.25">
      <c r="A948">
        <f>'2020_1-4-5_Download'!B378</f>
        <v>103</v>
      </c>
      <c r="B948">
        <f>'2020_1-4-5_Download'!D378</f>
        <v>2013</v>
      </c>
      <c r="C948" t="str">
        <f>'2020_1-4-5_Download'!C378</f>
        <v>Wolfsburg  Stadt</v>
      </c>
      <c r="D948" s="99" t="str">
        <f>'2020_1-4-5_Download'!$E$6</f>
        <v>Zuzüge</v>
      </c>
      <c r="E948" s="99" t="str">
        <f>'2020_1-4-5_Download'!$F$8</f>
        <v>Deutsche</v>
      </c>
      <c r="G948" t="s">
        <v>11</v>
      </c>
      <c r="H948" t="str">
        <f>VLOOKUP(A948,[2]Kreise!$A$2:$C$53,3,FALSE)</f>
        <v>K03103</v>
      </c>
      <c r="I948">
        <f>'2020_1-4-5_Download'!F378</f>
        <v>176</v>
      </c>
      <c r="J948">
        <f t="shared" si="14"/>
        <v>176</v>
      </c>
    </row>
    <row r="949" spans="1:10" hidden="1" x14ac:dyDescent="0.25">
      <c r="A949">
        <f>'2020_1-4-5_Download'!B379</f>
        <v>151</v>
      </c>
      <c r="B949">
        <f>'2020_1-4-5_Download'!D379</f>
        <v>2013</v>
      </c>
      <c r="C949" t="str">
        <f>'2020_1-4-5_Download'!C379</f>
        <v>Gifhorn</v>
      </c>
      <c r="D949" s="99" t="str">
        <f>'2020_1-4-5_Download'!$E$6</f>
        <v>Zuzüge</v>
      </c>
      <c r="E949" s="99" t="str">
        <f>'2020_1-4-5_Download'!$F$8</f>
        <v>Deutsche</v>
      </c>
      <c r="G949" t="s">
        <v>11</v>
      </c>
      <c r="H949" t="str">
        <f>VLOOKUP(A949,[2]Kreise!$A$2:$C$53,3,FALSE)</f>
        <v>K03151</v>
      </c>
      <c r="I949">
        <f>'2020_1-4-5_Download'!F379</f>
        <v>155</v>
      </c>
      <c r="J949">
        <f t="shared" si="14"/>
        <v>155</v>
      </c>
    </row>
    <row r="950" spans="1:10" hidden="1" x14ac:dyDescent="0.25">
      <c r="A950">
        <f>'2020_1-4-5_Download'!B380</f>
        <v>153</v>
      </c>
      <c r="B950">
        <f>'2020_1-4-5_Download'!D380</f>
        <v>2013</v>
      </c>
      <c r="C950" t="str">
        <f>'2020_1-4-5_Download'!C380</f>
        <v>Goslar</v>
      </c>
      <c r="D950" s="99" t="str">
        <f>'2020_1-4-5_Download'!$E$6</f>
        <v>Zuzüge</v>
      </c>
      <c r="E950" s="99" t="str">
        <f>'2020_1-4-5_Download'!$F$8</f>
        <v>Deutsche</v>
      </c>
      <c r="G950" t="s">
        <v>11</v>
      </c>
      <c r="H950" t="str">
        <f>VLOOKUP(A950,[2]Kreise!$A$2:$C$53,3,FALSE)</f>
        <v>K03153</v>
      </c>
      <c r="I950">
        <f>'2020_1-4-5_Download'!F380</f>
        <v>146</v>
      </c>
      <c r="J950">
        <f t="shared" si="14"/>
        <v>146</v>
      </c>
    </row>
    <row r="951" spans="1:10" hidden="1" x14ac:dyDescent="0.25">
      <c r="A951">
        <f>'2020_1-4-5_Download'!B381</f>
        <v>154</v>
      </c>
      <c r="B951">
        <f>'2020_1-4-5_Download'!D381</f>
        <v>2013</v>
      </c>
      <c r="C951" t="str">
        <f>'2020_1-4-5_Download'!C381</f>
        <v>Helmstedt</v>
      </c>
      <c r="D951" s="99" t="str">
        <f>'2020_1-4-5_Download'!$E$6</f>
        <v>Zuzüge</v>
      </c>
      <c r="E951" s="99" t="str">
        <f>'2020_1-4-5_Download'!$F$8</f>
        <v>Deutsche</v>
      </c>
      <c r="G951" t="s">
        <v>11</v>
      </c>
      <c r="H951" t="str">
        <f>VLOOKUP(A951,[2]Kreise!$A$2:$C$53,3,FALSE)</f>
        <v>K03154</v>
      </c>
      <c r="I951">
        <f>'2020_1-4-5_Download'!F381</f>
        <v>69</v>
      </c>
      <c r="J951">
        <f t="shared" si="14"/>
        <v>69</v>
      </c>
    </row>
    <row r="952" spans="1:10" hidden="1" x14ac:dyDescent="0.25">
      <c r="A952">
        <f>'2020_1-4-5_Download'!B382</f>
        <v>155</v>
      </c>
      <c r="B952">
        <f>'2020_1-4-5_Download'!D382</f>
        <v>2013</v>
      </c>
      <c r="C952" t="str">
        <f>'2020_1-4-5_Download'!C382</f>
        <v>Northeim</v>
      </c>
      <c r="D952" s="99" t="str">
        <f>'2020_1-4-5_Download'!$E$6</f>
        <v>Zuzüge</v>
      </c>
      <c r="E952" s="99" t="str">
        <f>'2020_1-4-5_Download'!$F$8</f>
        <v>Deutsche</v>
      </c>
      <c r="G952" t="s">
        <v>11</v>
      </c>
      <c r="H952" t="str">
        <f>VLOOKUP(A952,[2]Kreise!$A$2:$C$53,3,FALSE)</f>
        <v>K03155</v>
      </c>
      <c r="I952">
        <f>'2020_1-4-5_Download'!F382</f>
        <v>113</v>
      </c>
      <c r="J952">
        <f t="shared" si="14"/>
        <v>113</v>
      </c>
    </row>
    <row r="953" spans="1:10" hidden="1" x14ac:dyDescent="0.25">
      <c r="A953">
        <f>'2020_1-4-5_Download'!B383</f>
        <v>157</v>
      </c>
      <c r="B953">
        <f>'2020_1-4-5_Download'!D383</f>
        <v>2013</v>
      </c>
      <c r="C953" t="str">
        <f>'2020_1-4-5_Download'!C383</f>
        <v>Peine</v>
      </c>
      <c r="D953" s="99" t="str">
        <f>'2020_1-4-5_Download'!$E$6</f>
        <v>Zuzüge</v>
      </c>
      <c r="E953" s="99" t="str">
        <f>'2020_1-4-5_Download'!$F$8</f>
        <v>Deutsche</v>
      </c>
      <c r="G953" t="s">
        <v>11</v>
      </c>
      <c r="H953" t="str">
        <f>VLOOKUP(A953,[2]Kreise!$A$2:$C$53,3,FALSE)</f>
        <v>K03157</v>
      </c>
      <c r="I953">
        <f>'2020_1-4-5_Download'!F383</f>
        <v>97</v>
      </c>
      <c r="J953">
        <f t="shared" si="14"/>
        <v>97</v>
      </c>
    </row>
    <row r="954" spans="1:10" hidden="1" x14ac:dyDescent="0.25">
      <c r="A954">
        <f>'2020_1-4-5_Download'!B384</f>
        <v>158</v>
      </c>
      <c r="B954">
        <f>'2020_1-4-5_Download'!D384</f>
        <v>2013</v>
      </c>
      <c r="C954" t="str">
        <f>'2020_1-4-5_Download'!C384</f>
        <v>Wolfenbüttel</v>
      </c>
      <c r="D954" s="99" t="str">
        <f>'2020_1-4-5_Download'!$E$6</f>
        <v>Zuzüge</v>
      </c>
      <c r="E954" s="99" t="str">
        <f>'2020_1-4-5_Download'!$F$8</f>
        <v>Deutsche</v>
      </c>
      <c r="G954" t="s">
        <v>11</v>
      </c>
      <c r="H954" t="str">
        <f>VLOOKUP(A954,[2]Kreise!$A$2:$C$53,3,FALSE)</f>
        <v>K03158</v>
      </c>
      <c r="I954">
        <f>'2020_1-4-5_Download'!F384</f>
        <v>95</v>
      </c>
      <c r="J954">
        <f t="shared" si="14"/>
        <v>95</v>
      </c>
    </row>
    <row r="955" spans="1:10" hidden="1" x14ac:dyDescent="0.25">
      <c r="A955">
        <f>'2020_1-4-5_Download'!B385</f>
        <v>159</v>
      </c>
      <c r="B955">
        <f>'2020_1-4-5_Download'!D385</f>
        <v>2013</v>
      </c>
      <c r="C955" t="str">
        <f>'2020_1-4-5_Download'!C385</f>
        <v>Göttingen</v>
      </c>
      <c r="D955" s="99" t="str">
        <f>'2020_1-4-5_Download'!$E$6</f>
        <v>Zuzüge</v>
      </c>
      <c r="E955" s="99" t="str">
        <f>'2020_1-4-5_Download'!$F$8</f>
        <v>Deutsche</v>
      </c>
      <c r="G955" t="s">
        <v>11</v>
      </c>
      <c r="H955" t="str">
        <f>VLOOKUP(A955,[2]Kreise!$A$2:$C$53,3,FALSE)</f>
        <v>K03159</v>
      </c>
      <c r="I955">
        <f>'2020_1-4-5_Download'!F385</f>
        <v>2564</v>
      </c>
      <c r="J955">
        <f t="shared" si="14"/>
        <v>2564</v>
      </c>
    </row>
    <row r="956" spans="1:10" hidden="1" x14ac:dyDescent="0.25">
      <c r="A956">
        <f>'2020_1-4-5_Download'!B386</f>
        <v>1</v>
      </c>
      <c r="B956">
        <f>'2020_1-4-5_Download'!D386</f>
        <v>2013</v>
      </c>
      <c r="C956" t="str">
        <f>'2020_1-4-5_Download'!C386</f>
        <v>Statistische Region Braunschweig</v>
      </c>
      <c r="D956" s="99" t="str">
        <f>'2020_1-4-5_Download'!$E$6</f>
        <v>Zuzüge</v>
      </c>
      <c r="E956" s="99" t="str">
        <f>'2020_1-4-5_Download'!$F$8</f>
        <v>Deutsche</v>
      </c>
      <c r="G956" t="s">
        <v>11</v>
      </c>
      <c r="H956" t="str">
        <f>VLOOKUP(A956,[2]Kreise!$A$2:$C$53,3,FALSE)</f>
        <v>K031</v>
      </c>
      <c r="I956">
        <f>'2020_1-4-5_Download'!F386</f>
        <v>3866</v>
      </c>
      <c r="J956">
        <f t="shared" si="14"/>
        <v>3866</v>
      </c>
    </row>
    <row r="957" spans="1:10" hidden="1" x14ac:dyDescent="0.25">
      <c r="A957">
        <f>'2020_1-4-5_Download'!B387</f>
        <v>241</v>
      </c>
      <c r="B957">
        <f>'2020_1-4-5_Download'!D387</f>
        <v>2013</v>
      </c>
      <c r="C957" t="str">
        <f>'2020_1-4-5_Download'!C387</f>
        <v>Hannover  Region</v>
      </c>
      <c r="D957" s="99" t="str">
        <f>'2020_1-4-5_Download'!$E$6</f>
        <v>Zuzüge</v>
      </c>
      <c r="E957" s="99" t="str">
        <f>'2020_1-4-5_Download'!$F$8</f>
        <v>Deutsche</v>
      </c>
      <c r="G957" t="s">
        <v>11</v>
      </c>
      <c r="H957" t="str">
        <f>VLOOKUP(A957,[2]Kreise!$A$2:$C$53,3,FALSE)</f>
        <v>K03241</v>
      </c>
      <c r="I957">
        <f>'2020_1-4-5_Download'!F387</f>
        <v>1562</v>
      </c>
      <c r="J957">
        <f t="shared" si="14"/>
        <v>1562</v>
      </c>
    </row>
    <row r="958" spans="1:10" hidden="1" x14ac:dyDescent="0.25">
      <c r="A958">
        <f>'2020_1-4-5_Download'!B388</f>
        <v>241001</v>
      </c>
      <c r="B958">
        <f>'2020_1-4-5_Download'!D388</f>
        <v>2013</v>
      </c>
      <c r="C958" t="str">
        <f>'2020_1-4-5_Download'!C388</f>
        <v>dav. Hannover  Lhst.</v>
      </c>
      <c r="D958" s="99" t="str">
        <f>'2020_1-4-5_Download'!$E$6</f>
        <v>Zuzüge</v>
      </c>
      <c r="E958" s="99" t="str">
        <f>'2020_1-4-5_Download'!$F$8</f>
        <v>Deutsche</v>
      </c>
      <c r="G958" t="s">
        <v>11</v>
      </c>
      <c r="H958" t="str">
        <f>VLOOKUP(A958,[2]Kreise!$A$2:$C$53,3,FALSE)</f>
        <v>K03241001</v>
      </c>
      <c r="I958">
        <f>'2020_1-4-5_Download'!F388</f>
        <v>872</v>
      </c>
      <c r="J958">
        <f t="shared" si="14"/>
        <v>872</v>
      </c>
    </row>
    <row r="959" spans="1:10" hidden="1" x14ac:dyDescent="0.25">
      <c r="A959">
        <f>'2020_1-4-5_Download'!B389</f>
        <v>241999</v>
      </c>
      <c r="B959">
        <f>'2020_1-4-5_Download'!D389</f>
        <v>2013</v>
      </c>
      <c r="C959" t="str">
        <f>'2020_1-4-5_Download'!C389</f>
        <v>dav. Hannover  Umland</v>
      </c>
      <c r="D959" s="99" t="str">
        <f>'2020_1-4-5_Download'!$E$6</f>
        <v>Zuzüge</v>
      </c>
      <c r="E959" s="99" t="str">
        <f>'2020_1-4-5_Download'!$F$8</f>
        <v>Deutsche</v>
      </c>
      <c r="G959" t="s">
        <v>11</v>
      </c>
      <c r="H959" t="str">
        <f>VLOOKUP(A959,[2]Kreise!$A$2:$C$53,3,FALSE)</f>
        <v>K03241999</v>
      </c>
      <c r="I959">
        <f>'2020_1-4-5_Download'!F389</f>
        <v>690</v>
      </c>
      <c r="J959">
        <f t="shared" si="14"/>
        <v>690</v>
      </c>
    </row>
    <row r="960" spans="1:10" hidden="1" x14ac:dyDescent="0.25">
      <c r="A960">
        <f>'2020_1-4-5_Download'!B390</f>
        <v>251</v>
      </c>
      <c r="B960">
        <f>'2020_1-4-5_Download'!D390</f>
        <v>2013</v>
      </c>
      <c r="C960" t="str">
        <f>'2020_1-4-5_Download'!C390</f>
        <v>Diepholz</v>
      </c>
      <c r="D960" s="99" t="str">
        <f>'2020_1-4-5_Download'!$E$6</f>
        <v>Zuzüge</v>
      </c>
      <c r="E960" s="99" t="str">
        <f>'2020_1-4-5_Download'!$F$8</f>
        <v>Deutsche</v>
      </c>
      <c r="G960" t="s">
        <v>11</v>
      </c>
      <c r="H960" t="str">
        <f>VLOOKUP(A960,[2]Kreise!$A$2:$C$53,3,FALSE)</f>
        <v>K03251</v>
      </c>
      <c r="I960">
        <f>'2020_1-4-5_Download'!F390</f>
        <v>161</v>
      </c>
      <c r="J960">
        <f t="shared" si="14"/>
        <v>161</v>
      </c>
    </row>
    <row r="961" spans="1:10" hidden="1" x14ac:dyDescent="0.25">
      <c r="A961">
        <f>'2020_1-4-5_Download'!B391</f>
        <v>252</v>
      </c>
      <c r="B961">
        <f>'2020_1-4-5_Download'!D391</f>
        <v>2013</v>
      </c>
      <c r="C961" t="str">
        <f>'2020_1-4-5_Download'!C391</f>
        <v>Hameln-Pyrmont</v>
      </c>
      <c r="D961" s="99" t="str">
        <f>'2020_1-4-5_Download'!$E$6</f>
        <v>Zuzüge</v>
      </c>
      <c r="E961" s="99" t="str">
        <f>'2020_1-4-5_Download'!$F$8</f>
        <v>Deutsche</v>
      </c>
      <c r="G961" t="s">
        <v>11</v>
      </c>
      <c r="H961" t="str">
        <f>VLOOKUP(A961,[2]Kreise!$A$2:$C$53,3,FALSE)</f>
        <v>K03252</v>
      </c>
      <c r="I961">
        <f>'2020_1-4-5_Download'!F391</f>
        <v>164</v>
      </c>
      <c r="J961">
        <f t="shared" si="14"/>
        <v>164</v>
      </c>
    </row>
    <row r="962" spans="1:10" hidden="1" x14ac:dyDescent="0.25">
      <c r="A962">
        <f>'2020_1-4-5_Download'!B392</f>
        <v>254</v>
      </c>
      <c r="B962">
        <f>'2020_1-4-5_Download'!D392</f>
        <v>2013</v>
      </c>
      <c r="C962" t="str">
        <f>'2020_1-4-5_Download'!C392</f>
        <v>Hildesheim</v>
      </c>
      <c r="D962" s="99" t="str">
        <f>'2020_1-4-5_Download'!$E$6</f>
        <v>Zuzüge</v>
      </c>
      <c r="E962" s="99" t="str">
        <f>'2020_1-4-5_Download'!$F$8</f>
        <v>Deutsche</v>
      </c>
      <c r="G962" t="s">
        <v>11</v>
      </c>
      <c r="H962" t="str">
        <f>VLOOKUP(A962,[2]Kreise!$A$2:$C$53,3,FALSE)</f>
        <v>K03254</v>
      </c>
      <c r="I962">
        <f>'2020_1-4-5_Download'!F392</f>
        <v>269</v>
      </c>
      <c r="J962">
        <f t="shared" si="14"/>
        <v>269</v>
      </c>
    </row>
    <row r="963" spans="1:10" hidden="1" x14ac:dyDescent="0.25">
      <c r="A963">
        <f>'2020_1-4-5_Download'!B393</f>
        <v>255</v>
      </c>
      <c r="B963">
        <f>'2020_1-4-5_Download'!D393</f>
        <v>2013</v>
      </c>
      <c r="C963" t="str">
        <f>'2020_1-4-5_Download'!C393</f>
        <v>Holzminden</v>
      </c>
      <c r="D963" s="99" t="str">
        <f>'2020_1-4-5_Download'!$E$6</f>
        <v>Zuzüge</v>
      </c>
      <c r="E963" s="99" t="str">
        <f>'2020_1-4-5_Download'!$F$8</f>
        <v>Deutsche</v>
      </c>
      <c r="G963" t="s">
        <v>11</v>
      </c>
      <c r="H963" t="str">
        <f>VLOOKUP(A963,[2]Kreise!$A$2:$C$53,3,FALSE)</f>
        <v>K03255</v>
      </c>
      <c r="I963">
        <f>'2020_1-4-5_Download'!F393</f>
        <v>78</v>
      </c>
      <c r="J963">
        <f t="shared" ref="J963:J1026" si="15">I963</f>
        <v>78</v>
      </c>
    </row>
    <row r="964" spans="1:10" hidden="1" x14ac:dyDescent="0.25">
      <c r="A964">
        <f>'2020_1-4-5_Download'!B394</f>
        <v>256</v>
      </c>
      <c r="B964">
        <f>'2020_1-4-5_Download'!D394</f>
        <v>2013</v>
      </c>
      <c r="C964" t="str">
        <f>'2020_1-4-5_Download'!C394</f>
        <v>Nienburg (Weser)</v>
      </c>
      <c r="D964" s="99" t="str">
        <f>'2020_1-4-5_Download'!$E$6</f>
        <v>Zuzüge</v>
      </c>
      <c r="E964" s="99" t="str">
        <f>'2020_1-4-5_Download'!$F$8</f>
        <v>Deutsche</v>
      </c>
      <c r="G964" t="s">
        <v>11</v>
      </c>
      <c r="H964" t="str">
        <f>VLOOKUP(A964,[2]Kreise!$A$2:$C$53,3,FALSE)</f>
        <v>K03256</v>
      </c>
      <c r="I964">
        <f>'2020_1-4-5_Download'!F394</f>
        <v>95</v>
      </c>
      <c r="J964">
        <f t="shared" si="15"/>
        <v>95</v>
      </c>
    </row>
    <row r="965" spans="1:10" hidden="1" x14ac:dyDescent="0.25">
      <c r="A965">
        <f>'2020_1-4-5_Download'!B395</f>
        <v>257</v>
      </c>
      <c r="B965">
        <f>'2020_1-4-5_Download'!D395</f>
        <v>2013</v>
      </c>
      <c r="C965" t="str">
        <f>'2020_1-4-5_Download'!C395</f>
        <v>Schaumburg</v>
      </c>
      <c r="D965" s="99" t="str">
        <f>'2020_1-4-5_Download'!$E$6</f>
        <v>Zuzüge</v>
      </c>
      <c r="E965" s="99" t="str">
        <f>'2020_1-4-5_Download'!$F$8</f>
        <v>Deutsche</v>
      </c>
      <c r="G965" t="s">
        <v>11</v>
      </c>
      <c r="H965" t="str">
        <f>VLOOKUP(A965,[2]Kreise!$A$2:$C$53,3,FALSE)</f>
        <v>K03257</v>
      </c>
      <c r="I965">
        <f>'2020_1-4-5_Download'!F395</f>
        <v>138</v>
      </c>
      <c r="J965">
        <f t="shared" si="15"/>
        <v>138</v>
      </c>
    </row>
    <row r="966" spans="1:10" hidden="1" x14ac:dyDescent="0.25">
      <c r="A966">
        <f>'2020_1-4-5_Download'!B396</f>
        <v>2</v>
      </c>
      <c r="B966">
        <f>'2020_1-4-5_Download'!D396</f>
        <v>2013</v>
      </c>
      <c r="C966" t="str">
        <f>'2020_1-4-5_Download'!C396</f>
        <v>Statistische Region Hannover</v>
      </c>
      <c r="D966" s="99" t="str">
        <f>'2020_1-4-5_Download'!$E$6</f>
        <v>Zuzüge</v>
      </c>
      <c r="E966" s="99" t="str">
        <f>'2020_1-4-5_Download'!$F$8</f>
        <v>Deutsche</v>
      </c>
      <c r="G966" t="s">
        <v>11</v>
      </c>
      <c r="H966" t="str">
        <f>VLOOKUP(A966,[2]Kreise!$A$2:$C$53,3,FALSE)</f>
        <v>K032</v>
      </c>
      <c r="I966">
        <f>'2020_1-4-5_Download'!F396</f>
        <v>2467</v>
      </c>
      <c r="J966">
        <f t="shared" si="15"/>
        <v>2467</v>
      </c>
    </row>
    <row r="967" spans="1:10" hidden="1" x14ac:dyDescent="0.25">
      <c r="A967">
        <f>'2020_1-4-5_Download'!B397</f>
        <v>351</v>
      </c>
      <c r="B967">
        <f>'2020_1-4-5_Download'!D397</f>
        <v>2013</v>
      </c>
      <c r="C967" t="str">
        <f>'2020_1-4-5_Download'!C397</f>
        <v>Celle</v>
      </c>
      <c r="D967" s="99" t="str">
        <f>'2020_1-4-5_Download'!$E$6</f>
        <v>Zuzüge</v>
      </c>
      <c r="E967" s="99" t="str">
        <f>'2020_1-4-5_Download'!$F$8</f>
        <v>Deutsche</v>
      </c>
      <c r="G967" t="s">
        <v>11</v>
      </c>
      <c r="H967" t="str">
        <f>VLOOKUP(A967,[2]Kreise!$A$2:$C$53,3,FALSE)</f>
        <v>K03351</v>
      </c>
      <c r="I967">
        <f>'2020_1-4-5_Download'!F397</f>
        <v>246</v>
      </c>
      <c r="J967">
        <f t="shared" si="15"/>
        <v>246</v>
      </c>
    </row>
    <row r="968" spans="1:10" hidden="1" x14ac:dyDescent="0.25">
      <c r="A968">
        <f>'2020_1-4-5_Download'!B398</f>
        <v>352</v>
      </c>
      <c r="B968">
        <f>'2020_1-4-5_Download'!D398</f>
        <v>2013</v>
      </c>
      <c r="C968" t="str">
        <f>'2020_1-4-5_Download'!C398</f>
        <v>Cuxhaven</v>
      </c>
      <c r="D968" s="99" t="str">
        <f>'2020_1-4-5_Download'!$E$6</f>
        <v>Zuzüge</v>
      </c>
      <c r="E968" s="99" t="str">
        <f>'2020_1-4-5_Download'!$F$8</f>
        <v>Deutsche</v>
      </c>
      <c r="G968" t="s">
        <v>11</v>
      </c>
      <c r="H968" t="str">
        <f>VLOOKUP(A968,[2]Kreise!$A$2:$C$53,3,FALSE)</f>
        <v>K03352</v>
      </c>
      <c r="I968">
        <f>'2020_1-4-5_Download'!F398</f>
        <v>186</v>
      </c>
      <c r="J968">
        <f t="shared" si="15"/>
        <v>186</v>
      </c>
    </row>
    <row r="969" spans="1:10" hidden="1" x14ac:dyDescent="0.25">
      <c r="A969">
        <f>'2020_1-4-5_Download'!B399</f>
        <v>353</v>
      </c>
      <c r="B969">
        <f>'2020_1-4-5_Download'!D399</f>
        <v>2013</v>
      </c>
      <c r="C969" t="str">
        <f>'2020_1-4-5_Download'!C399</f>
        <v>Harburg</v>
      </c>
      <c r="D969" s="99" t="str">
        <f>'2020_1-4-5_Download'!$E$6</f>
        <v>Zuzüge</v>
      </c>
      <c r="E969" s="99" t="str">
        <f>'2020_1-4-5_Download'!$F$8</f>
        <v>Deutsche</v>
      </c>
      <c r="G969" t="s">
        <v>11</v>
      </c>
      <c r="H969" t="str">
        <f>VLOOKUP(A969,[2]Kreise!$A$2:$C$53,3,FALSE)</f>
        <v>K03353</v>
      </c>
      <c r="I969">
        <f>'2020_1-4-5_Download'!F399</f>
        <v>317</v>
      </c>
      <c r="J969">
        <f t="shared" si="15"/>
        <v>317</v>
      </c>
    </row>
    <row r="970" spans="1:10" hidden="1" x14ac:dyDescent="0.25">
      <c r="A970">
        <f>'2020_1-4-5_Download'!B400</f>
        <v>354</v>
      </c>
      <c r="B970">
        <f>'2020_1-4-5_Download'!D400</f>
        <v>2013</v>
      </c>
      <c r="C970" t="str">
        <f>'2020_1-4-5_Download'!C400</f>
        <v>Lüchow-Dannenberg</v>
      </c>
      <c r="D970" s="99" t="str">
        <f>'2020_1-4-5_Download'!$E$6</f>
        <v>Zuzüge</v>
      </c>
      <c r="E970" s="99" t="str">
        <f>'2020_1-4-5_Download'!$F$8</f>
        <v>Deutsche</v>
      </c>
      <c r="G970" t="s">
        <v>11</v>
      </c>
      <c r="H970" t="str">
        <f>VLOOKUP(A970,[2]Kreise!$A$2:$C$53,3,FALSE)</f>
        <v>K03354</v>
      </c>
      <c r="I970">
        <f>'2020_1-4-5_Download'!F400</f>
        <v>56</v>
      </c>
      <c r="J970">
        <f t="shared" si="15"/>
        <v>56</v>
      </c>
    </row>
    <row r="971" spans="1:10" hidden="1" x14ac:dyDescent="0.25">
      <c r="A971">
        <f>'2020_1-4-5_Download'!B401</f>
        <v>355</v>
      </c>
      <c r="B971">
        <f>'2020_1-4-5_Download'!D401</f>
        <v>2013</v>
      </c>
      <c r="C971" t="str">
        <f>'2020_1-4-5_Download'!C401</f>
        <v>Lüneburg</v>
      </c>
      <c r="D971" s="99" t="str">
        <f>'2020_1-4-5_Download'!$E$6</f>
        <v>Zuzüge</v>
      </c>
      <c r="E971" s="99" t="str">
        <f>'2020_1-4-5_Download'!$F$8</f>
        <v>Deutsche</v>
      </c>
      <c r="G971" t="s">
        <v>11</v>
      </c>
      <c r="H971" t="str">
        <f>VLOOKUP(A971,[2]Kreise!$A$2:$C$53,3,FALSE)</f>
        <v>K03355</v>
      </c>
      <c r="I971">
        <f>'2020_1-4-5_Download'!F401</f>
        <v>236</v>
      </c>
      <c r="J971">
        <f t="shared" si="15"/>
        <v>236</v>
      </c>
    </row>
    <row r="972" spans="1:10" hidden="1" x14ac:dyDescent="0.25">
      <c r="A972">
        <f>'2020_1-4-5_Download'!B402</f>
        <v>356</v>
      </c>
      <c r="B972">
        <f>'2020_1-4-5_Download'!D402</f>
        <v>2013</v>
      </c>
      <c r="C972" t="str">
        <f>'2020_1-4-5_Download'!C402</f>
        <v>Osterholz</v>
      </c>
      <c r="D972" s="99" t="str">
        <f>'2020_1-4-5_Download'!$E$6</f>
        <v>Zuzüge</v>
      </c>
      <c r="E972" s="99" t="str">
        <f>'2020_1-4-5_Download'!$F$8</f>
        <v>Deutsche</v>
      </c>
      <c r="G972" t="s">
        <v>11</v>
      </c>
      <c r="H972" t="str">
        <f>VLOOKUP(A972,[2]Kreise!$A$2:$C$53,3,FALSE)</f>
        <v>K03356</v>
      </c>
      <c r="I972">
        <f>'2020_1-4-5_Download'!F402</f>
        <v>78</v>
      </c>
      <c r="J972">
        <f t="shared" si="15"/>
        <v>78</v>
      </c>
    </row>
    <row r="973" spans="1:10" hidden="1" x14ac:dyDescent="0.25">
      <c r="A973">
        <f>'2020_1-4-5_Download'!B403</f>
        <v>357</v>
      </c>
      <c r="B973">
        <f>'2020_1-4-5_Download'!D403</f>
        <v>2013</v>
      </c>
      <c r="C973" t="str">
        <f>'2020_1-4-5_Download'!C403</f>
        <v>Rotenburg (Wümme)</v>
      </c>
      <c r="D973" s="99" t="str">
        <f>'2020_1-4-5_Download'!$E$6</f>
        <v>Zuzüge</v>
      </c>
      <c r="E973" s="99" t="str">
        <f>'2020_1-4-5_Download'!$F$8</f>
        <v>Deutsche</v>
      </c>
      <c r="G973" t="s">
        <v>11</v>
      </c>
      <c r="H973" t="str">
        <f>VLOOKUP(A973,[2]Kreise!$A$2:$C$53,3,FALSE)</f>
        <v>K03357</v>
      </c>
      <c r="I973">
        <f>'2020_1-4-5_Download'!F403</f>
        <v>131</v>
      </c>
      <c r="J973">
        <f t="shared" si="15"/>
        <v>131</v>
      </c>
    </row>
    <row r="974" spans="1:10" hidden="1" x14ac:dyDescent="0.25">
      <c r="A974">
        <f>'2020_1-4-5_Download'!B404</f>
        <v>358</v>
      </c>
      <c r="B974">
        <f>'2020_1-4-5_Download'!D404</f>
        <v>2013</v>
      </c>
      <c r="C974" t="str">
        <f>'2020_1-4-5_Download'!C404</f>
        <v>Heidekreis</v>
      </c>
      <c r="D974" s="99" t="str">
        <f>'2020_1-4-5_Download'!$E$6</f>
        <v>Zuzüge</v>
      </c>
      <c r="E974" s="99" t="str">
        <f>'2020_1-4-5_Download'!$F$8</f>
        <v>Deutsche</v>
      </c>
      <c r="G974" t="s">
        <v>11</v>
      </c>
      <c r="H974" t="str">
        <f>VLOOKUP(A974,[2]Kreise!$A$2:$C$53,3,FALSE)</f>
        <v>K03358</v>
      </c>
      <c r="I974">
        <f>'2020_1-4-5_Download'!F404</f>
        <v>148</v>
      </c>
      <c r="J974">
        <f t="shared" si="15"/>
        <v>148</v>
      </c>
    </row>
    <row r="975" spans="1:10" hidden="1" x14ac:dyDescent="0.25">
      <c r="A975">
        <f>'2020_1-4-5_Download'!B405</f>
        <v>359</v>
      </c>
      <c r="B975">
        <f>'2020_1-4-5_Download'!D405</f>
        <v>2013</v>
      </c>
      <c r="C975" t="str">
        <f>'2020_1-4-5_Download'!C405</f>
        <v>Stade</v>
      </c>
      <c r="D975" s="99" t="str">
        <f>'2020_1-4-5_Download'!$E$6</f>
        <v>Zuzüge</v>
      </c>
      <c r="E975" s="99" t="str">
        <f>'2020_1-4-5_Download'!$F$8</f>
        <v>Deutsche</v>
      </c>
      <c r="G975" t="s">
        <v>11</v>
      </c>
      <c r="H975" t="str">
        <f>VLOOKUP(A975,[2]Kreise!$A$2:$C$53,3,FALSE)</f>
        <v>K03359</v>
      </c>
      <c r="I975">
        <f>'2020_1-4-5_Download'!F405</f>
        <v>225</v>
      </c>
      <c r="J975">
        <f t="shared" si="15"/>
        <v>225</v>
      </c>
    </row>
    <row r="976" spans="1:10" hidden="1" x14ac:dyDescent="0.25">
      <c r="A976">
        <f>'2020_1-4-5_Download'!B406</f>
        <v>360</v>
      </c>
      <c r="B976">
        <f>'2020_1-4-5_Download'!D406</f>
        <v>2013</v>
      </c>
      <c r="C976" t="str">
        <f>'2020_1-4-5_Download'!C406</f>
        <v>Uelzen</v>
      </c>
      <c r="D976" s="99" t="str">
        <f>'2020_1-4-5_Download'!$E$6</f>
        <v>Zuzüge</v>
      </c>
      <c r="E976" s="99" t="str">
        <f>'2020_1-4-5_Download'!$F$8</f>
        <v>Deutsche</v>
      </c>
      <c r="G976" t="s">
        <v>11</v>
      </c>
      <c r="H976" t="str">
        <f>VLOOKUP(A976,[2]Kreise!$A$2:$C$53,3,FALSE)</f>
        <v>K03360</v>
      </c>
      <c r="I976">
        <f>'2020_1-4-5_Download'!F406</f>
        <v>99</v>
      </c>
      <c r="J976">
        <f t="shared" si="15"/>
        <v>99</v>
      </c>
    </row>
    <row r="977" spans="1:10" hidden="1" x14ac:dyDescent="0.25">
      <c r="A977">
        <f>'2020_1-4-5_Download'!B407</f>
        <v>361</v>
      </c>
      <c r="B977">
        <f>'2020_1-4-5_Download'!D407</f>
        <v>2013</v>
      </c>
      <c r="C977" t="str">
        <f>'2020_1-4-5_Download'!C407</f>
        <v>Verden</v>
      </c>
      <c r="D977" s="99" t="str">
        <f>'2020_1-4-5_Download'!$E$6</f>
        <v>Zuzüge</v>
      </c>
      <c r="E977" s="99" t="str">
        <f>'2020_1-4-5_Download'!$F$8</f>
        <v>Deutsche</v>
      </c>
      <c r="G977" t="s">
        <v>11</v>
      </c>
      <c r="H977" t="str">
        <f>VLOOKUP(A977,[2]Kreise!$A$2:$C$53,3,FALSE)</f>
        <v>K03361</v>
      </c>
      <c r="I977">
        <f>'2020_1-4-5_Download'!F407</f>
        <v>157</v>
      </c>
      <c r="J977">
        <f t="shared" si="15"/>
        <v>157</v>
      </c>
    </row>
    <row r="978" spans="1:10" hidden="1" x14ac:dyDescent="0.25">
      <c r="A978">
        <f>'2020_1-4-5_Download'!B408</f>
        <v>3</v>
      </c>
      <c r="B978">
        <f>'2020_1-4-5_Download'!D408</f>
        <v>2013</v>
      </c>
      <c r="C978" t="str">
        <f>'2020_1-4-5_Download'!C408</f>
        <v>Statistische Region Lüneburg</v>
      </c>
      <c r="D978" s="99" t="str">
        <f>'2020_1-4-5_Download'!$E$6</f>
        <v>Zuzüge</v>
      </c>
      <c r="E978" s="99" t="str">
        <f>'2020_1-4-5_Download'!$F$8</f>
        <v>Deutsche</v>
      </c>
      <c r="G978" t="s">
        <v>11</v>
      </c>
      <c r="H978" t="str">
        <f>VLOOKUP(A978,[2]Kreise!$A$2:$C$53,3,FALSE)</f>
        <v>K033</v>
      </c>
      <c r="I978">
        <f>'2020_1-4-5_Download'!F408</f>
        <v>1879</v>
      </c>
      <c r="J978">
        <f t="shared" si="15"/>
        <v>1879</v>
      </c>
    </row>
    <row r="979" spans="1:10" hidden="1" x14ac:dyDescent="0.25">
      <c r="A979">
        <f>'2020_1-4-5_Download'!B409</f>
        <v>401</v>
      </c>
      <c r="B979">
        <f>'2020_1-4-5_Download'!D409</f>
        <v>2013</v>
      </c>
      <c r="C979" t="str">
        <f>'2020_1-4-5_Download'!C409</f>
        <v>Delmenhorst  Stadt</v>
      </c>
      <c r="D979" s="99" t="str">
        <f>'2020_1-4-5_Download'!$E$6</f>
        <v>Zuzüge</v>
      </c>
      <c r="E979" s="99" t="str">
        <f>'2020_1-4-5_Download'!$F$8</f>
        <v>Deutsche</v>
      </c>
      <c r="G979" t="s">
        <v>11</v>
      </c>
      <c r="H979" t="str">
        <f>VLOOKUP(A979,[2]Kreise!$A$2:$C$53,3,FALSE)</f>
        <v>K03401</v>
      </c>
      <c r="I979">
        <f>'2020_1-4-5_Download'!F409</f>
        <v>94</v>
      </c>
      <c r="J979">
        <f t="shared" si="15"/>
        <v>94</v>
      </c>
    </row>
    <row r="980" spans="1:10" hidden="1" x14ac:dyDescent="0.25">
      <c r="A980">
        <f>'2020_1-4-5_Download'!B410</f>
        <v>402</v>
      </c>
      <c r="B980">
        <f>'2020_1-4-5_Download'!D410</f>
        <v>2013</v>
      </c>
      <c r="C980" t="str">
        <f>'2020_1-4-5_Download'!C410</f>
        <v>Emden  Stadt</v>
      </c>
      <c r="D980" s="99" t="str">
        <f>'2020_1-4-5_Download'!$E$6</f>
        <v>Zuzüge</v>
      </c>
      <c r="E980" s="99" t="str">
        <f>'2020_1-4-5_Download'!$F$8</f>
        <v>Deutsche</v>
      </c>
      <c r="G980" t="s">
        <v>11</v>
      </c>
      <c r="H980" t="str">
        <f>VLOOKUP(A980,[2]Kreise!$A$2:$C$53,3,FALSE)</f>
        <v>K03402</v>
      </c>
      <c r="I980">
        <f>'2020_1-4-5_Download'!F410</f>
        <v>36</v>
      </c>
      <c r="J980">
        <f t="shared" si="15"/>
        <v>36</v>
      </c>
    </row>
    <row r="981" spans="1:10" hidden="1" x14ac:dyDescent="0.25">
      <c r="A981">
        <f>'2020_1-4-5_Download'!B411</f>
        <v>403</v>
      </c>
      <c r="B981">
        <f>'2020_1-4-5_Download'!D411</f>
        <v>2013</v>
      </c>
      <c r="C981" t="str">
        <f>'2020_1-4-5_Download'!C411</f>
        <v>Oldenburg(Oldb)  Stadt</v>
      </c>
      <c r="D981" s="99" t="str">
        <f>'2020_1-4-5_Download'!$E$6</f>
        <v>Zuzüge</v>
      </c>
      <c r="E981" s="99" t="str">
        <f>'2020_1-4-5_Download'!$F$8</f>
        <v>Deutsche</v>
      </c>
      <c r="G981" t="s">
        <v>11</v>
      </c>
      <c r="H981" t="str">
        <f>VLOOKUP(A981,[2]Kreise!$A$2:$C$53,3,FALSE)</f>
        <v>K03403</v>
      </c>
      <c r="I981">
        <f>'2020_1-4-5_Download'!F411</f>
        <v>220</v>
      </c>
      <c r="J981">
        <f t="shared" si="15"/>
        <v>220</v>
      </c>
    </row>
    <row r="982" spans="1:10" hidden="1" x14ac:dyDescent="0.25">
      <c r="A982">
        <f>'2020_1-4-5_Download'!B412</f>
        <v>404</v>
      </c>
      <c r="B982">
        <f>'2020_1-4-5_Download'!D412</f>
        <v>2013</v>
      </c>
      <c r="C982" t="str">
        <f>'2020_1-4-5_Download'!C412</f>
        <v>Osnabrück  Stadt</v>
      </c>
      <c r="D982" s="99" t="str">
        <f>'2020_1-4-5_Download'!$E$6</f>
        <v>Zuzüge</v>
      </c>
      <c r="E982" s="99" t="str">
        <f>'2020_1-4-5_Download'!$F$8</f>
        <v>Deutsche</v>
      </c>
      <c r="G982" t="s">
        <v>11</v>
      </c>
      <c r="H982" t="str">
        <f>VLOOKUP(A982,[2]Kreise!$A$2:$C$53,3,FALSE)</f>
        <v>K03404</v>
      </c>
      <c r="I982">
        <f>'2020_1-4-5_Download'!F412</f>
        <v>179</v>
      </c>
      <c r="J982">
        <f t="shared" si="15"/>
        <v>179</v>
      </c>
    </row>
    <row r="983" spans="1:10" hidden="1" x14ac:dyDescent="0.25">
      <c r="A983">
        <f>'2020_1-4-5_Download'!B413</f>
        <v>405</v>
      </c>
      <c r="B983">
        <f>'2020_1-4-5_Download'!D413</f>
        <v>2013</v>
      </c>
      <c r="C983" t="str">
        <f>'2020_1-4-5_Download'!C413</f>
        <v>Wilhelmshaven  Stadt</v>
      </c>
      <c r="D983" s="99" t="str">
        <f>'2020_1-4-5_Download'!$E$6</f>
        <v>Zuzüge</v>
      </c>
      <c r="E983" s="99" t="str">
        <f>'2020_1-4-5_Download'!$F$8</f>
        <v>Deutsche</v>
      </c>
      <c r="G983" t="s">
        <v>11</v>
      </c>
      <c r="H983" t="str">
        <f>VLOOKUP(A983,[2]Kreise!$A$2:$C$53,3,FALSE)</f>
        <v>K03405</v>
      </c>
      <c r="I983">
        <f>'2020_1-4-5_Download'!F413</f>
        <v>95</v>
      </c>
      <c r="J983">
        <f t="shared" si="15"/>
        <v>95</v>
      </c>
    </row>
    <row r="984" spans="1:10" hidden="1" x14ac:dyDescent="0.25">
      <c r="A984">
        <f>'2020_1-4-5_Download'!B414</f>
        <v>451</v>
      </c>
      <c r="B984">
        <f>'2020_1-4-5_Download'!D414</f>
        <v>2013</v>
      </c>
      <c r="C984" t="str">
        <f>'2020_1-4-5_Download'!C414</f>
        <v>Ammerland</v>
      </c>
      <c r="D984" s="99" t="str">
        <f>'2020_1-4-5_Download'!$E$6</f>
        <v>Zuzüge</v>
      </c>
      <c r="E984" s="99" t="str">
        <f>'2020_1-4-5_Download'!$F$8</f>
        <v>Deutsche</v>
      </c>
      <c r="G984" t="s">
        <v>11</v>
      </c>
      <c r="H984" t="str">
        <f>VLOOKUP(A984,[2]Kreise!$A$2:$C$53,3,FALSE)</f>
        <v>K03451</v>
      </c>
      <c r="I984">
        <f>'2020_1-4-5_Download'!F414</f>
        <v>99</v>
      </c>
      <c r="J984">
        <f t="shared" si="15"/>
        <v>99</v>
      </c>
    </row>
    <row r="985" spans="1:10" hidden="1" x14ac:dyDescent="0.25">
      <c r="A985">
        <f>'2020_1-4-5_Download'!B415</f>
        <v>452</v>
      </c>
      <c r="B985">
        <f>'2020_1-4-5_Download'!D415</f>
        <v>2013</v>
      </c>
      <c r="C985" t="str">
        <f>'2020_1-4-5_Download'!C415</f>
        <v>Aurich</v>
      </c>
      <c r="D985" s="99" t="str">
        <f>'2020_1-4-5_Download'!$E$6</f>
        <v>Zuzüge</v>
      </c>
      <c r="E985" s="99" t="str">
        <f>'2020_1-4-5_Download'!$F$8</f>
        <v>Deutsche</v>
      </c>
      <c r="G985" t="s">
        <v>11</v>
      </c>
      <c r="H985" t="str">
        <f>VLOOKUP(A985,[2]Kreise!$A$2:$C$53,3,FALSE)</f>
        <v>K03452</v>
      </c>
      <c r="I985">
        <f>'2020_1-4-5_Download'!F415</f>
        <v>139</v>
      </c>
      <c r="J985">
        <f t="shared" si="15"/>
        <v>139</v>
      </c>
    </row>
    <row r="986" spans="1:10" hidden="1" x14ac:dyDescent="0.25">
      <c r="A986">
        <f>'2020_1-4-5_Download'!B416</f>
        <v>453</v>
      </c>
      <c r="B986">
        <f>'2020_1-4-5_Download'!D416</f>
        <v>2013</v>
      </c>
      <c r="C986" t="str">
        <f>'2020_1-4-5_Download'!C416</f>
        <v>Cloppenburg</v>
      </c>
      <c r="D986" s="99" t="str">
        <f>'2020_1-4-5_Download'!$E$6</f>
        <v>Zuzüge</v>
      </c>
      <c r="E986" s="99" t="str">
        <f>'2020_1-4-5_Download'!$F$8</f>
        <v>Deutsche</v>
      </c>
      <c r="G986" t="s">
        <v>11</v>
      </c>
      <c r="H986" t="str">
        <f>VLOOKUP(A986,[2]Kreise!$A$2:$C$53,3,FALSE)</f>
        <v>K03453</v>
      </c>
      <c r="I986">
        <f>'2020_1-4-5_Download'!F416</f>
        <v>119</v>
      </c>
      <c r="J986">
        <f t="shared" si="15"/>
        <v>119</v>
      </c>
    </row>
    <row r="987" spans="1:10" hidden="1" x14ac:dyDescent="0.25">
      <c r="A987">
        <f>'2020_1-4-5_Download'!B417</f>
        <v>454</v>
      </c>
      <c r="B987">
        <f>'2020_1-4-5_Download'!D417</f>
        <v>2013</v>
      </c>
      <c r="C987" t="str">
        <f>'2020_1-4-5_Download'!C417</f>
        <v>Emsland</v>
      </c>
      <c r="D987" s="99" t="str">
        <f>'2020_1-4-5_Download'!$E$6</f>
        <v>Zuzüge</v>
      </c>
      <c r="E987" s="99" t="str">
        <f>'2020_1-4-5_Download'!$F$8</f>
        <v>Deutsche</v>
      </c>
      <c r="G987" t="s">
        <v>11</v>
      </c>
      <c r="H987" t="str">
        <f>VLOOKUP(A987,[2]Kreise!$A$2:$C$53,3,FALSE)</f>
        <v>K03454</v>
      </c>
      <c r="I987">
        <f>'2020_1-4-5_Download'!F417</f>
        <v>220</v>
      </c>
      <c r="J987">
        <f t="shared" si="15"/>
        <v>220</v>
      </c>
    </row>
    <row r="988" spans="1:10" hidden="1" x14ac:dyDescent="0.25">
      <c r="A988">
        <f>'2020_1-4-5_Download'!B418</f>
        <v>455</v>
      </c>
      <c r="B988">
        <f>'2020_1-4-5_Download'!D418</f>
        <v>2013</v>
      </c>
      <c r="C988" t="str">
        <f>'2020_1-4-5_Download'!C418</f>
        <v>Friesland</v>
      </c>
      <c r="D988" s="99" t="str">
        <f>'2020_1-4-5_Download'!$E$6</f>
        <v>Zuzüge</v>
      </c>
      <c r="E988" s="99" t="str">
        <f>'2020_1-4-5_Download'!$F$8</f>
        <v>Deutsche</v>
      </c>
      <c r="G988" t="s">
        <v>11</v>
      </c>
      <c r="H988" t="str">
        <f>VLOOKUP(A988,[2]Kreise!$A$2:$C$53,3,FALSE)</f>
        <v>K03455</v>
      </c>
      <c r="I988">
        <f>'2020_1-4-5_Download'!F418</f>
        <v>124</v>
      </c>
      <c r="J988">
        <f t="shared" si="15"/>
        <v>124</v>
      </c>
    </row>
    <row r="989" spans="1:10" hidden="1" x14ac:dyDescent="0.25">
      <c r="A989">
        <f>'2020_1-4-5_Download'!B419</f>
        <v>456</v>
      </c>
      <c r="B989">
        <f>'2020_1-4-5_Download'!D419</f>
        <v>2013</v>
      </c>
      <c r="C989" t="str">
        <f>'2020_1-4-5_Download'!C419</f>
        <v>Grafschaft Bentheim</v>
      </c>
      <c r="D989" s="99" t="str">
        <f>'2020_1-4-5_Download'!$E$6</f>
        <v>Zuzüge</v>
      </c>
      <c r="E989" s="99" t="str">
        <f>'2020_1-4-5_Download'!$F$8</f>
        <v>Deutsche</v>
      </c>
      <c r="G989" t="s">
        <v>11</v>
      </c>
      <c r="H989" t="str">
        <f>VLOOKUP(A989,[2]Kreise!$A$2:$C$53,3,FALSE)</f>
        <v>K03456</v>
      </c>
      <c r="I989">
        <f>'2020_1-4-5_Download'!F419</f>
        <v>128</v>
      </c>
      <c r="J989">
        <f t="shared" si="15"/>
        <v>128</v>
      </c>
    </row>
    <row r="990" spans="1:10" hidden="1" x14ac:dyDescent="0.25">
      <c r="A990">
        <f>'2020_1-4-5_Download'!B420</f>
        <v>457</v>
      </c>
      <c r="B990">
        <f>'2020_1-4-5_Download'!D420</f>
        <v>2013</v>
      </c>
      <c r="C990" t="str">
        <f>'2020_1-4-5_Download'!C420</f>
        <v>Leer</v>
      </c>
      <c r="D990" s="99" t="str">
        <f>'2020_1-4-5_Download'!$E$6</f>
        <v>Zuzüge</v>
      </c>
      <c r="E990" s="99" t="str">
        <f>'2020_1-4-5_Download'!$F$8</f>
        <v>Deutsche</v>
      </c>
      <c r="G990" t="s">
        <v>11</v>
      </c>
      <c r="H990" t="str">
        <f>VLOOKUP(A990,[2]Kreise!$A$2:$C$53,3,FALSE)</f>
        <v>K03457</v>
      </c>
      <c r="I990">
        <f>'2020_1-4-5_Download'!F420</f>
        <v>147</v>
      </c>
      <c r="J990">
        <f t="shared" si="15"/>
        <v>147</v>
      </c>
    </row>
    <row r="991" spans="1:10" hidden="1" x14ac:dyDescent="0.25">
      <c r="A991">
        <f>'2020_1-4-5_Download'!B421</f>
        <v>458</v>
      </c>
      <c r="B991">
        <f>'2020_1-4-5_Download'!D421</f>
        <v>2013</v>
      </c>
      <c r="C991" t="str">
        <f>'2020_1-4-5_Download'!C421</f>
        <v>Oldenburg</v>
      </c>
      <c r="D991" s="99" t="str">
        <f>'2020_1-4-5_Download'!$E$6</f>
        <v>Zuzüge</v>
      </c>
      <c r="E991" s="99" t="str">
        <f>'2020_1-4-5_Download'!$F$8</f>
        <v>Deutsche</v>
      </c>
      <c r="G991" t="s">
        <v>11</v>
      </c>
      <c r="H991" t="str">
        <f>VLOOKUP(A991,[2]Kreise!$A$2:$C$53,3,FALSE)</f>
        <v>K03458</v>
      </c>
      <c r="I991">
        <f>'2020_1-4-5_Download'!F421</f>
        <v>99</v>
      </c>
      <c r="J991">
        <f t="shared" si="15"/>
        <v>99</v>
      </c>
    </row>
    <row r="992" spans="1:10" hidden="1" x14ac:dyDescent="0.25">
      <c r="A992">
        <f>'2020_1-4-5_Download'!B422</f>
        <v>459</v>
      </c>
      <c r="B992">
        <f>'2020_1-4-5_Download'!D422</f>
        <v>2013</v>
      </c>
      <c r="C992" t="str">
        <f>'2020_1-4-5_Download'!C422</f>
        <v>Osnabrück</v>
      </c>
      <c r="D992" s="99" t="str">
        <f>'2020_1-4-5_Download'!$E$6</f>
        <v>Zuzüge</v>
      </c>
      <c r="E992" s="99" t="str">
        <f>'2020_1-4-5_Download'!$F$8</f>
        <v>Deutsche</v>
      </c>
      <c r="G992" t="s">
        <v>11</v>
      </c>
      <c r="H992" t="str">
        <f>VLOOKUP(A992,[2]Kreise!$A$2:$C$53,3,FALSE)</f>
        <v>K03459</v>
      </c>
      <c r="I992">
        <f>'2020_1-4-5_Download'!F422</f>
        <v>254</v>
      </c>
      <c r="J992">
        <f t="shared" si="15"/>
        <v>254</v>
      </c>
    </row>
    <row r="993" spans="1:10" hidden="1" x14ac:dyDescent="0.25">
      <c r="A993">
        <f>'2020_1-4-5_Download'!B423</f>
        <v>460</v>
      </c>
      <c r="B993">
        <f>'2020_1-4-5_Download'!D423</f>
        <v>2013</v>
      </c>
      <c r="C993" t="str">
        <f>'2020_1-4-5_Download'!C423</f>
        <v>Vechta</v>
      </c>
      <c r="D993" s="99" t="str">
        <f>'2020_1-4-5_Download'!$E$6</f>
        <v>Zuzüge</v>
      </c>
      <c r="E993" s="99" t="str">
        <f>'2020_1-4-5_Download'!$F$8</f>
        <v>Deutsche</v>
      </c>
      <c r="G993" t="s">
        <v>11</v>
      </c>
      <c r="H993" t="str">
        <f>VLOOKUP(A993,[2]Kreise!$A$2:$C$53,3,FALSE)</f>
        <v>K03460</v>
      </c>
      <c r="I993">
        <f>'2020_1-4-5_Download'!F423</f>
        <v>120</v>
      </c>
      <c r="J993">
        <f t="shared" si="15"/>
        <v>120</v>
      </c>
    </row>
    <row r="994" spans="1:10" hidden="1" x14ac:dyDescent="0.25">
      <c r="A994">
        <f>'2020_1-4-5_Download'!B424</f>
        <v>461</v>
      </c>
      <c r="B994">
        <f>'2020_1-4-5_Download'!D424</f>
        <v>2013</v>
      </c>
      <c r="C994" t="str">
        <f>'2020_1-4-5_Download'!C424</f>
        <v>Wesermarsch</v>
      </c>
      <c r="D994" s="99" t="str">
        <f>'2020_1-4-5_Download'!$E$6</f>
        <v>Zuzüge</v>
      </c>
      <c r="E994" s="99" t="str">
        <f>'2020_1-4-5_Download'!$F$8</f>
        <v>Deutsche</v>
      </c>
      <c r="G994" t="s">
        <v>11</v>
      </c>
      <c r="H994" t="str">
        <f>VLOOKUP(A994,[2]Kreise!$A$2:$C$53,3,FALSE)</f>
        <v>K03461</v>
      </c>
      <c r="I994">
        <f>'2020_1-4-5_Download'!F424</f>
        <v>73</v>
      </c>
      <c r="J994">
        <f t="shared" si="15"/>
        <v>73</v>
      </c>
    </row>
    <row r="995" spans="1:10" hidden="1" x14ac:dyDescent="0.25">
      <c r="A995">
        <f>'2020_1-4-5_Download'!B425</f>
        <v>462</v>
      </c>
      <c r="B995">
        <f>'2020_1-4-5_Download'!D425</f>
        <v>2013</v>
      </c>
      <c r="C995" t="str">
        <f>'2020_1-4-5_Download'!C425</f>
        <v>Wittmund</v>
      </c>
      <c r="D995" s="99" t="str">
        <f>'2020_1-4-5_Download'!$E$6</f>
        <v>Zuzüge</v>
      </c>
      <c r="E995" s="99" t="str">
        <f>'2020_1-4-5_Download'!$F$8</f>
        <v>Deutsche</v>
      </c>
      <c r="G995" t="s">
        <v>11</v>
      </c>
      <c r="H995" t="str">
        <f>VLOOKUP(A995,[2]Kreise!$A$2:$C$53,3,FALSE)</f>
        <v>K03462</v>
      </c>
      <c r="I995">
        <f>'2020_1-4-5_Download'!F425</f>
        <v>58</v>
      </c>
      <c r="J995">
        <f t="shared" si="15"/>
        <v>58</v>
      </c>
    </row>
    <row r="996" spans="1:10" hidden="1" x14ac:dyDescent="0.25">
      <c r="A996">
        <f>'2020_1-4-5_Download'!B426</f>
        <v>4</v>
      </c>
      <c r="B996">
        <f>'2020_1-4-5_Download'!D426</f>
        <v>2013</v>
      </c>
      <c r="C996" t="str">
        <f>'2020_1-4-5_Download'!C426</f>
        <v>Statistische Region Weser-Ems</v>
      </c>
      <c r="D996" s="99" t="str">
        <f>'2020_1-4-5_Download'!$E$6</f>
        <v>Zuzüge</v>
      </c>
      <c r="E996" s="99" t="str">
        <f>'2020_1-4-5_Download'!$F$8</f>
        <v>Deutsche</v>
      </c>
      <c r="G996" t="s">
        <v>11</v>
      </c>
      <c r="H996" t="str">
        <f>VLOOKUP(A996,[2]Kreise!$A$2:$C$53,3,FALSE)</f>
        <v>K034</v>
      </c>
      <c r="I996">
        <f>'2020_1-4-5_Download'!F426</f>
        <v>2204</v>
      </c>
      <c r="J996">
        <f t="shared" si="15"/>
        <v>2204</v>
      </c>
    </row>
    <row r="997" spans="1:10" hidden="1" x14ac:dyDescent="0.25">
      <c r="A997">
        <f>'2020_1-4-5_Download'!B427</f>
        <v>0</v>
      </c>
      <c r="B997">
        <f>'2020_1-4-5_Download'!D427</f>
        <v>2013</v>
      </c>
      <c r="C997" t="str">
        <f>'2020_1-4-5_Download'!C427</f>
        <v>Niedersachsen</v>
      </c>
      <c r="D997" s="99" t="str">
        <f>'2020_1-4-5_Download'!$E$6</f>
        <v>Zuzüge</v>
      </c>
      <c r="E997" s="99" t="str">
        <f>'2020_1-4-5_Download'!$F$8</f>
        <v>Deutsche</v>
      </c>
      <c r="G997" t="s">
        <v>11</v>
      </c>
      <c r="H997" t="str">
        <f>VLOOKUP(A997,[2]Kreise!$A$2:$C$53,3,FALSE)</f>
        <v>K030</v>
      </c>
      <c r="I997">
        <f>'2020_1-4-5_Download'!F427</f>
        <v>10416</v>
      </c>
      <c r="J997">
        <f t="shared" si="15"/>
        <v>10416</v>
      </c>
    </row>
    <row r="998" spans="1:10" hidden="1" x14ac:dyDescent="0.25">
      <c r="A998">
        <f>'2020_1-4-5_Download'!B428</f>
        <v>101</v>
      </c>
      <c r="B998">
        <f>'2020_1-4-5_Download'!D428</f>
        <v>2012</v>
      </c>
      <c r="C998" t="str">
        <f>'2020_1-4-5_Download'!C428</f>
        <v>Braunschweig  Stadt</v>
      </c>
      <c r="D998" s="99" t="str">
        <f>'2020_1-4-5_Download'!$E$6</f>
        <v>Zuzüge</v>
      </c>
      <c r="E998" s="99" t="str">
        <f>'2020_1-4-5_Download'!$F$8</f>
        <v>Deutsche</v>
      </c>
      <c r="G998" t="s">
        <v>11</v>
      </c>
      <c r="H998" t="str">
        <f>VLOOKUP(A998,[2]Kreise!$A$2:$C$53,3,FALSE)</f>
        <v>K03101</v>
      </c>
      <c r="I998">
        <f>'2020_1-4-5_Download'!F428</f>
        <v>373</v>
      </c>
      <c r="J998">
        <f t="shared" si="15"/>
        <v>373</v>
      </c>
    </row>
    <row r="999" spans="1:10" hidden="1" x14ac:dyDescent="0.25">
      <c r="A999">
        <f>'2020_1-4-5_Download'!B429</f>
        <v>102</v>
      </c>
      <c r="B999">
        <f>'2020_1-4-5_Download'!D429</f>
        <v>2012</v>
      </c>
      <c r="C999" t="str">
        <f>'2020_1-4-5_Download'!C429</f>
        <v>Salzgitter  Stadt</v>
      </c>
      <c r="D999" s="99" t="str">
        <f>'2020_1-4-5_Download'!$E$6</f>
        <v>Zuzüge</v>
      </c>
      <c r="E999" s="99" t="str">
        <f>'2020_1-4-5_Download'!$F$8</f>
        <v>Deutsche</v>
      </c>
      <c r="G999" t="s">
        <v>11</v>
      </c>
      <c r="H999" t="str">
        <f>VLOOKUP(A999,[2]Kreise!$A$2:$C$53,3,FALSE)</f>
        <v>K03102</v>
      </c>
      <c r="I999">
        <f>'2020_1-4-5_Download'!F429</f>
        <v>102</v>
      </c>
      <c r="J999">
        <f t="shared" si="15"/>
        <v>102</v>
      </c>
    </row>
    <row r="1000" spans="1:10" hidden="1" x14ac:dyDescent="0.25">
      <c r="A1000">
        <f>'2020_1-4-5_Download'!B430</f>
        <v>103</v>
      </c>
      <c r="B1000">
        <f>'2020_1-4-5_Download'!D430</f>
        <v>2012</v>
      </c>
      <c r="C1000" t="str">
        <f>'2020_1-4-5_Download'!C430</f>
        <v>Wolfsburg  Stadt</v>
      </c>
      <c r="D1000" s="99" t="str">
        <f>'2020_1-4-5_Download'!$E$6</f>
        <v>Zuzüge</v>
      </c>
      <c r="E1000" s="99" t="str">
        <f>'2020_1-4-5_Download'!$F$8</f>
        <v>Deutsche</v>
      </c>
      <c r="G1000" t="s">
        <v>11</v>
      </c>
      <c r="H1000" t="str">
        <f>VLOOKUP(A1000,[2]Kreise!$A$2:$C$53,3,FALSE)</f>
        <v>K03103</v>
      </c>
      <c r="I1000">
        <f>'2020_1-4-5_Download'!F430</f>
        <v>155</v>
      </c>
      <c r="J1000">
        <f t="shared" si="15"/>
        <v>155</v>
      </c>
    </row>
    <row r="1001" spans="1:10" hidden="1" x14ac:dyDescent="0.25">
      <c r="A1001">
        <f>'2020_1-4-5_Download'!B431</f>
        <v>151</v>
      </c>
      <c r="B1001">
        <f>'2020_1-4-5_Download'!D431</f>
        <v>2012</v>
      </c>
      <c r="C1001" t="str">
        <f>'2020_1-4-5_Download'!C431</f>
        <v>Gifhorn</v>
      </c>
      <c r="D1001" s="99" t="str">
        <f>'2020_1-4-5_Download'!$E$6</f>
        <v>Zuzüge</v>
      </c>
      <c r="E1001" s="99" t="str">
        <f>'2020_1-4-5_Download'!$F$8</f>
        <v>Deutsche</v>
      </c>
      <c r="G1001" t="s">
        <v>11</v>
      </c>
      <c r="H1001" t="str">
        <f>VLOOKUP(A1001,[2]Kreise!$A$2:$C$53,3,FALSE)</f>
        <v>K03151</v>
      </c>
      <c r="I1001">
        <f>'2020_1-4-5_Download'!F431</f>
        <v>170</v>
      </c>
      <c r="J1001">
        <f t="shared" si="15"/>
        <v>170</v>
      </c>
    </row>
    <row r="1002" spans="1:10" hidden="1" x14ac:dyDescent="0.25">
      <c r="A1002">
        <f>'2020_1-4-5_Download'!B432</f>
        <v>153</v>
      </c>
      <c r="B1002">
        <f>'2020_1-4-5_Download'!D432</f>
        <v>2012</v>
      </c>
      <c r="C1002" t="str">
        <f>'2020_1-4-5_Download'!C432</f>
        <v>Goslar</v>
      </c>
      <c r="D1002" s="99" t="str">
        <f>'2020_1-4-5_Download'!$E$6</f>
        <v>Zuzüge</v>
      </c>
      <c r="E1002" s="99" t="str">
        <f>'2020_1-4-5_Download'!$F$8</f>
        <v>Deutsche</v>
      </c>
      <c r="G1002" t="s">
        <v>11</v>
      </c>
      <c r="H1002" t="str">
        <f>VLOOKUP(A1002,[2]Kreise!$A$2:$C$53,3,FALSE)</f>
        <v>K03153</v>
      </c>
      <c r="I1002">
        <f>'2020_1-4-5_Download'!F432</f>
        <v>146</v>
      </c>
      <c r="J1002">
        <f t="shared" si="15"/>
        <v>146</v>
      </c>
    </row>
    <row r="1003" spans="1:10" hidden="1" x14ac:dyDescent="0.25">
      <c r="A1003">
        <f>'2020_1-4-5_Download'!B433</f>
        <v>154</v>
      </c>
      <c r="B1003">
        <f>'2020_1-4-5_Download'!D433</f>
        <v>2012</v>
      </c>
      <c r="C1003" t="str">
        <f>'2020_1-4-5_Download'!C433</f>
        <v>Helmstedt</v>
      </c>
      <c r="D1003" s="99" t="str">
        <f>'2020_1-4-5_Download'!$E$6</f>
        <v>Zuzüge</v>
      </c>
      <c r="E1003" s="99" t="str">
        <f>'2020_1-4-5_Download'!$F$8</f>
        <v>Deutsche</v>
      </c>
      <c r="G1003" t="s">
        <v>11</v>
      </c>
      <c r="H1003" t="str">
        <f>VLOOKUP(A1003,[2]Kreise!$A$2:$C$53,3,FALSE)</f>
        <v>K03154</v>
      </c>
      <c r="I1003">
        <f>'2020_1-4-5_Download'!F433</f>
        <v>57</v>
      </c>
      <c r="J1003">
        <f t="shared" si="15"/>
        <v>57</v>
      </c>
    </row>
    <row r="1004" spans="1:10" hidden="1" x14ac:dyDescent="0.25">
      <c r="A1004">
        <f>'2020_1-4-5_Download'!B434</f>
        <v>155</v>
      </c>
      <c r="B1004">
        <f>'2020_1-4-5_Download'!D434</f>
        <v>2012</v>
      </c>
      <c r="C1004" t="str">
        <f>'2020_1-4-5_Download'!C434</f>
        <v>Northeim</v>
      </c>
      <c r="D1004" s="99" t="str">
        <f>'2020_1-4-5_Download'!$E$6</f>
        <v>Zuzüge</v>
      </c>
      <c r="E1004" s="99" t="str">
        <f>'2020_1-4-5_Download'!$F$8</f>
        <v>Deutsche</v>
      </c>
      <c r="G1004" t="s">
        <v>11</v>
      </c>
      <c r="H1004" t="str">
        <f>VLOOKUP(A1004,[2]Kreise!$A$2:$C$53,3,FALSE)</f>
        <v>K03155</v>
      </c>
      <c r="I1004">
        <f>'2020_1-4-5_Download'!F434</f>
        <v>107</v>
      </c>
      <c r="J1004">
        <f t="shared" si="15"/>
        <v>107</v>
      </c>
    </row>
    <row r="1005" spans="1:10" hidden="1" x14ac:dyDescent="0.25">
      <c r="A1005">
        <f>'2020_1-4-5_Download'!B435</f>
        <v>157</v>
      </c>
      <c r="B1005">
        <f>'2020_1-4-5_Download'!D435</f>
        <v>2012</v>
      </c>
      <c r="C1005" t="str">
        <f>'2020_1-4-5_Download'!C435</f>
        <v>Peine</v>
      </c>
      <c r="D1005" s="99" t="str">
        <f>'2020_1-4-5_Download'!$E$6</f>
        <v>Zuzüge</v>
      </c>
      <c r="E1005" s="99" t="str">
        <f>'2020_1-4-5_Download'!$F$8</f>
        <v>Deutsche</v>
      </c>
      <c r="G1005" t="s">
        <v>11</v>
      </c>
      <c r="H1005" t="str">
        <f>VLOOKUP(A1005,[2]Kreise!$A$2:$C$53,3,FALSE)</f>
        <v>K03157</v>
      </c>
      <c r="I1005">
        <f>'2020_1-4-5_Download'!F435</f>
        <v>66</v>
      </c>
      <c r="J1005">
        <f t="shared" si="15"/>
        <v>66</v>
      </c>
    </row>
    <row r="1006" spans="1:10" hidden="1" x14ac:dyDescent="0.25">
      <c r="A1006">
        <f>'2020_1-4-5_Download'!B436</f>
        <v>158</v>
      </c>
      <c r="B1006">
        <f>'2020_1-4-5_Download'!D436</f>
        <v>2012</v>
      </c>
      <c r="C1006" t="str">
        <f>'2020_1-4-5_Download'!C436</f>
        <v>Wolfenbüttel</v>
      </c>
      <c r="D1006" s="99" t="str">
        <f>'2020_1-4-5_Download'!$E$6</f>
        <v>Zuzüge</v>
      </c>
      <c r="E1006" s="99" t="str">
        <f>'2020_1-4-5_Download'!$F$8</f>
        <v>Deutsche</v>
      </c>
      <c r="G1006" t="s">
        <v>11</v>
      </c>
      <c r="H1006" t="str">
        <f>VLOOKUP(A1006,[2]Kreise!$A$2:$C$53,3,FALSE)</f>
        <v>K03158</v>
      </c>
      <c r="I1006">
        <f>'2020_1-4-5_Download'!F436</f>
        <v>75</v>
      </c>
      <c r="J1006">
        <f t="shared" si="15"/>
        <v>75</v>
      </c>
    </row>
    <row r="1007" spans="1:10" hidden="1" x14ac:dyDescent="0.25">
      <c r="A1007">
        <f>'2020_1-4-5_Download'!B437</f>
        <v>159</v>
      </c>
      <c r="B1007">
        <f>'2020_1-4-5_Download'!D437</f>
        <v>2012</v>
      </c>
      <c r="C1007" t="str">
        <f>'2020_1-4-5_Download'!C437</f>
        <v>Göttingen</v>
      </c>
      <c r="D1007" s="99" t="str">
        <f>'2020_1-4-5_Download'!$E$6</f>
        <v>Zuzüge</v>
      </c>
      <c r="E1007" s="99" t="str">
        <f>'2020_1-4-5_Download'!$F$8</f>
        <v>Deutsche</v>
      </c>
      <c r="G1007" t="s">
        <v>11</v>
      </c>
      <c r="H1007" t="str">
        <f>VLOOKUP(A1007,[2]Kreise!$A$2:$C$53,3,FALSE)</f>
        <v>K03159</v>
      </c>
      <c r="I1007">
        <f>'2020_1-4-5_Download'!F437</f>
        <v>1949</v>
      </c>
      <c r="J1007">
        <f t="shared" si="15"/>
        <v>1949</v>
      </c>
    </row>
    <row r="1008" spans="1:10" hidden="1" x14ac:dyDescent="0.25">
      <c r="A1008">
        <f>'2020_1-4-5_Download'!B438</f>
        <v>1</v>
      </c>
      <c r="B1008">
        <f>'2020_1-4-5_Download'!D438</f>
        <v>2012</v>
      </c>
      <c r="C1008" t="str">
        <f>'2020_1-4-5_Download'!C438</f>
        <v>Statistische Region Braunschweig</v>
      </c>
      <c r="D1008" s="99" t="str">
        <f>'2020_1-4-5_Download'!$E$6</f>
        <v>Zuzüge</v>
      </c>
      <c r="E1008" s="99" t="str">
        <f>'2020_1-4-5_Download'!$F$8</f>
        <v>Deutsche</v>
      </c>
      <c r="G1008" t="s">
        <v>11</v>
      </c>
      <c r="H1008" t="str">
        <f>VLOOKUP(A1008,[2]Kreise!$A$2:$C$53,3,FALSE)</f>
        <v>K031</v>
      </c>
      <c r="I1008">
        <f>'2020_1-4-5_Download'!F438</f>
        <v>3200</v>
      </c>
      <c r="J1008">
        <f t="shared" si="15"/>
        <v>3200</v>
      </c>
    </row>
    <row r="1009" spans="1:10" hidden="1" x14ac:dyDescent="0.25">
      <c r="A1009">
        <f>'2020_1-4-5_Download'!B439</f>
        <v>241</v>
      </c>
      <c r="B1009">
        <f>'2020_1-4-5_Download'!D439</f>
        <v>2012</v>
      </c>
      <c r="C1009" t="str">
        <f>'2020_1-4-5_Download'!C439</f>
        <v>Hannover  Region</v>
      </c>
      <c r="D1009" s="99" t="str">
        <f>'2020_1-4-5_Download'!$E$6</f>
        <v>Zuzüge</v>
      </c>
      <c r="E1009" s="99" t="str">
        <f>'2020_1-4-5_Download'!$F$8</f>
        <v>Deutsche</v>
      </c>
      <c r="G1009" t="s">
        <v>11</v>
      </c>
      <c r="H1009" t="str">
        <f>VLOOKUP(A1009,[2]Kreise!$A$2:$C$53,3,FALSE)</f>
        <v>K03241</v>
      </c>
      <c r="I1009">
        <f>'2020_1-4-5_Download'!F439</f>
        <v>1555</v>
      </c>
      <c r="J1009">
        <f t="shared" si="15"/>
        <v>1555</v>
      </c>
    </row>
    <row r="1010" spans="1:10" hidden="1" x14ac:dyDescent="0.25">
      <c r="A1010">
        <f>'2020_1-4-5_Download'!B440</f>
        <v>241001</v>
      </c>
      <c r="B1010">
        <f>'2020_1-4-5_Download'!D440</f>
        <v>2012</v>
      </c>
      <c r="C1010" t="str">
        <f>'2020_1-4-5_Download'!C440</f>
        <v>dav. Hannover  Lhst.</v>
      </c>
      <c r="D1010" s="99" t="str">
        <f>'2020_1-4-5_Download'!$E$6</f>
        <v>Zuzüge</v>
      </c>
      <c r="E1010" s="99" t="str">
        <f>'2020_1-4-5_Download'!$F$8</f>
        <v>Deutsche</v>
      </c>
      <c r="G1010" t="s">
        <v>11</v>
      </c>
      <c r="H1010" t="str">
        <f>VLOOKUP(A1010,[2]Kreise!$A$2:$C$53,3,FALSE)</f>
        <v>K03241001</v>
      </c>
      <c r="I1010">
        <f>'2020_1-4-5_Download'!F440</f>
        <v>898</v>
      </c>
      <c r="J1010">
        <f t="shared" si="15"/>
        <v>898</v>
      </c>
    </row>
    <row r="1011" spans="1:10" hidden="1" x14ac:dyDescent="0.25">
      <c r="A1011">
        <f>'2020_1-4-5_Download'!B441</f>
        <v>241999</v>
      </c>
      <c r="B1011">
        <f>'2020_1-4-5_Download'!D441</f>
        <v>2012</v>
      </c>
      <c r="C1011" t="str">
        <f>'2020_1-4-5_Download'!C441</f>
        <v>dav. Hannover  Umland</v>
      </c>
      <c r="D1011" s="99" t="str">
        <f>'2020_1-4-5_Download'!$E$6</f>
        <v>Zuzüge</v>
      </c>
      <c r="E1011" s="99" t="str">
        <f>'2020_1-4-5_Download'!$F$8</f>
        <v>Deutsche</v>
      </c>
      <c r="G1011" t="s">
        <v>11</v>
      </c>
      <c r="H1011" t="str">
        <f>VLOOKUP(A1011,[2]Kreise!$A$2:$C$53,3,FALSE)</f>
        <v>K03241999</v>
      </c>
      <c r="I1011">
        <f>'2020_1-4-5_Download'!F441</f>
        <v>657</v>
      </c>
      <c r="J1011">
        <f t="shared" si="15"/>
        <v>657</v>
      </c>
    </row>
    <row r="1012" spans="1:10" hidden="1" x14ac:dyDescent="0.25">
      <c r="A1012">
        <f>'2020_1-4-5_Download'!B442</f>
        <v>251</v>
      </c>
      <c r="B1012">
        <f>'2020_1-4-5_Download'!D442</f>
        <v>2012</v>
      </c>
      <c r="C1012" t="str">
        <f>'2020_1-4-5_Download'!C442</f>
        <v>Diepholz</v>
      </c>
      <c r="D1012" s="99" t="str">
        <f>'2020_1-4-5_Download'!$E$6</f>
        <v>Zuzüge</v>
      </c>
      <c r="E1012" s="99" t="str">
        <f>'2020_1-4-5_Download'!$F$8</f>
        <v>Deutsche</v>
      </c>
      <c r="G1012" t="s">
        <v>11</v>
      </c>
      <c r="H1012" t="str">
        <f>VLOOKUP(A1012,[2]Kreise!$A$2:$C$53,3,FALSE)</f>
        <v>K03251</v>
      </c>
      <c r="I1012">
        <f>'2020_1-4-5_Download'!F442</f>
        <v>185</v>
      </c>
      <c r="J1012">
        <f t="shared" si="15"/>
        <v>185</v>
      </c>
    </row>
    <row r="1013" spans="1:10" hidden="1" x14ac:dyDescent="0.25">
      <c r="A1013">
        <f>'2020_1-4-5_Download'!B443</f>
        <v>252</v>
      </c>
      <c r="B1013">
        <f>'2020_1-4-5_Download'!D443</f>
        <v>2012</v>
      </c>
      <c r="C1013" t="str">
        <f>'2020_1-4-5_Download'!C443</f>
        <v>Hameln-Pyrmont</v>
      </c>
      <c r="D1013" s="99" t="str">
        <f>'2020_1-4-5_Download'!$E$6</f>
        <v>Zuzüge</v>
      </c>
      <c r="E1013" s="99" t="str">
        <f>'2020_1-4-5_Download'!$F$8</f>
        <v>Deutsche</v>
      </c>
      <c r="G1013" t="s">
        <v>11</v>
      </c>
      <c r="H1013" t="str">
        <f>VLOOKUP(A1013,[2]Kreise!$A$2:$C$53,3,FALSE)</f>
        <v>K03252</v>
      </c>
      <c r="I1013">
        <f>'2020_1-4-5_Download'!F443</f>
        <v>153</v>
      </c>
      <c r="J1013">
        <f t="shared" si="15"/>
        <v>153</v>
      </c>
    </row>
    <row r="1014" spans="1:10" hidden="1" x14ac:dyDescent="0.25">
      <c r="A1014">
        <f>'2020_1-4-5_Download'!B444</f>
        <v>254</v>
      </c>
      <c r="B1014">
        <f>'2020_1-4-5_Download'!D444</f>
        <v>2012</v>
      </c>
      <c r="C1014" t="str">
        <f>'2020_1-4-5_Download'!C444</f>
        <v>Hildesheim</v>
      </c>
      <c r="D1014" s="99" t="str">
        <f>'2020_1-4-5_Download'!$E$6</f>
        <v>Zuzüge</v>
      </c>
      <c r="E1014" s="99" t="str">
        <f>'2020_1-4-5_Download'!$F$8</f>
        <v>Deutsche</v>
      </c>
      <c r="G1014" t="s">
        <v>11</v>
      </c>
      <c r="H1014" t="str">
        <f>VLOOKUP(A1014,[2]Kreise!$A$2:$C$53,3,FALSE)</f>
        <v>K03254</v>
      </c>
      <c r="I1014">
        <f>'2020_1-4-5_Download'!F444</f>
        <v>282</v>
      </c>
      <c r="J1014">
        <f t="shared" si="15"/>
        <v>282</v>
      </c>
    </row>
    <row r="1015" spans="1:10" hidden="1" x14ac:dyDescent="0.25">
      <c r="A1015">
        <f>'2020_1-4-5_Download'!B445</f>
        <v>255</v>
      </c>
      <c r="B1015">
        <f>'2020_1-4-5_Download'!D445</f>
        <v>2012</v>
      </c>
      <c r="C1015" t="str">
        <f>'2020_1-4-5_Download'!C445</f>
        <v>Holzminden</v>
      </c>
      <c r="D1015" s="99" t="str">
        <f>'2020_1-4-5_Download'!$E$6</f>
        <v>Zuzüge</v>
      </c>
      <c r="E1015" s="99" t="str">
        <f>'2020_1-4-5_Download'!$F$8</f>
        <v>Deutsche</v>
      </c>
      <c r="G1015" t="s">
        <v>11</v>
      </c>
      <c r="H1015" t="str">
        <f>VLOOKUP(A1015,[2]Kreise!$A$2:$C$53,3,FALSE)</f>
        <v>K03255</v>
      </c>
      <c r="I1015">
        <f>'2020_1-4-5_Download'!F445</f>
        <v>49</v>
      </c>
      <c r="J1015">
        <f t="shared" si="15"/>
        <v>49</v>
      </c>
    </row>
    <row r="1016" spans="1:10" hidden="1" x14ac:dyDescent="0.25">
      <c r="A1016">
        <f>'2020_1-4-5_Download'!B446</f>
        <v>256</v>
      </c>
      <c r="B1016">
        <f>'2020_1-4-5_Download'!D446</f>
        <v>2012</v>
      </c>
      <c r="C1016" t="str">
        <f>'2020_1-4-5_Download'!C446</f>
        <v>Nienburg (Weser)</v>
      </c>
      <c r="D1016" s="99" t="str">
        <f>'2020_1-4-5_Download'!$E$6</f>
        <v>Zuzüge</v>
      </c>
      <c r="E1016" s="99" t="str">
        <f>'2020_1-4-5_Download'!$F$8</f>
        <v>Deutsche</v>
      </c>
      <c r="G1016" t="s">
        <v>11</v>
      </c>
      <c r="H1016" t="str">
        <f>VLOOKUP(A1016,[2]Kreise!$A$2:$C$53,3,FALSE)</f>
        <v>K03256</v>
      </c>
      <c r="I1016">
        <f>'2020_1-4-5_Download'!F446</f>
        <v>86</v>
      </c>
      <c r="J1016">
        <f t="shared" si="15"/>
        <v>86</v>
      </c>
    </row>
    <row r="1017" spans="1:10" hidden="1" x14ac:dyDescent="0.25">
      <c r="A1017">
        <f>'2020_1-4-5_Download'!B447</f>
        <v>257</v>
      </c>
      <c r="B1017">
        <f>'2020_1-4-5_Download'!D447</f>
        <v>2012</v>
      </c>
      <c r="C1017" t="str">
        <f>'2020_1-4-5_Download'!C447</f>
        <v>Schaumburg</v>
      </c>
      <c r="D1017" s="99" t="str">
        <f>'2020_1-4-5_Download'!$E$6</f>
        <v>Zuzüge</v>
      </c>
      <c r="E1017" s="99" t="str">
        <f>'2020_1-4-5_Download'!$F$8</f>
        <v>Deutsche</v>
      </c>
      <c r="G1017" t="s">
        <v>11</v>
      </c>
      <c r="H1017" t="str">
        <f>VLOOKUP(A1017,[2]Kreise!$A$2:$C$53,3,FALSE)</f>
        <v>K03257</v>
      </c>
      <c r="I1017">
        <f>'2020_1-4-5_Download'!F447</f>
        <v>147</v>
      </c>
      <c r="J1017">
        <f t="shared" si="15"/>
        <v>147</v>
      </c>
    </row>
    <row r="1018" spans="1:10" hidden="1" x14ac:dyDescent="0.25">
      <c r="A1018">
        <f>'2020_1-4-5_Download'!B448</f>
        <v>2</v>
      </c>
      <c r="B1018">
        <f>'2020_1-4-5_Download'!D448</f>
        <v>2012</v>
      </c>
      <c r="C1018" t="str">
        <f>'2020_1-4-5_Download'!C448</f>
        <v>Statistische Region Hannover</v>
      </c>
      <c r="D1018" s="99" t="str">
        <f>'2020_1-4-5_Download'!$E$6</f>
        <v>Zuzüge</v>
      </c>
      <c r="E1018" s="99" t="str">
        <f>'2020_1-4-5_Download'!$F$8</f>
        <v>Deutsche</v>
      </c>
      <c r="G1018" t="s">
        <v>11</v>
      </c>
      <c r="H1018" t="str">
        <f>VLOOKUP(A1018,[2]Kreise!$A$2:$C$53,3,FALSE)</f>
        <v>K032</v>
      </c>
      <c r="I1018">
        <f>'2020_1-4-5_Download'!F448</f>
        <v>2457</v>
      </c>
      <c r="J1018">
        <f t="shared" si="15"/>
        <v>2457</v>
      </c>
    </row>
    <row r="1019" spans="1:10" hidden="1" x14ac:dyDescent="0.25">
      <c r="A1019">
        <f>'2020_1-4-5_Download'!B449</f>
        <v>351</v>
      </c>
      <c r="B1019">
        <f>'2020_1-4-5_Download'!D449</f>
        <v>2012</v>
      </c>
      <c r="C1019" t="str">
        <f>'2020_1-4-5_Download'!C449</f>
        <v>Celle</v>
      </c>
      <c r="D1019" s="99" t="str">
        <f>'2020_1-4-5_Download'!$E$6</f>
        <v>Zuzüge</v>
      </c>
      <c r="E1019" s="99" t="str">
        <f>'2020_1-4-5_Download'!$F$8</f>
        <v>Deutsche</v>
      </c>
      <c r="G1019" t="s">
        <v>11</v>
      </c>
      <c r="H1019" t="str">
        <f>VLOOKUP(A1019,[2]Kreise!$A$2:$C$53,3,FALSE)</f>
        <v>K03351</v>
      </c>
      <c r="I1019">
        <f>'2020_1-4-5_Download'!F449</f>
        <v>211</v>
      </c>
      <c r="J1019">
        <f t="shared" si="15"/>
        <v>211</v>
      </c>
    </row>
    <row r="1020" spans="1:10" hidden="1" x14ac:dyDescent="0.25">
      <c r="A1020">
        <f>'2020_1-4-5_Download'!B450</f>
        <v>352</v>
      </c>
      <c r="B1020">
        <f>'2020_1-4-5_Download'!D450</f>
        <v>2012</v>
      </c>
      <c r="C1020" t="str">
        <f>'2020_1-4-5_Download'!C450</f>
        <v>Cuxhaven</v>
      </c>
      <c r="D1020" s="99" t="str">
        <f>'2020_1-4-5_Download'!$E$6</f>
        <v>Zuzüge</v>
      </c>
      <c r="E1020" s="99" t="str">
        <f>'2020_1-4-5_Download'!$F$8</f>
        <v>Deutsche</v>
      </c>
      <c r="G1020" t="s">
        <v>11</v>
      </c>
      <c r="H1020" t="str">
        <f>VLOOKUP(A1020,[2]Kreise!$A$2:$C$53,3,FALSE)</f>
        <v>K03352</v>
      </c>
      <c r="I1020">
        <f>'2020_1-4-5_Download'!F450</f>
        <v>184</v>
      </c>
      <c r="J1020">
        <f t="shared" si="15"/>
        <v>184</v>
      </c>
    </row>
    <row r="1021" spans="1:10" hidden="1" x14ac:dyDescent="0.25">
      <c r="A1021">
        <f>'2020_1-4-5_Download'!B451</f>
        <v>353</v>
      </c>
      <c r="B1021">
        <f>'2020_1-4-5_Download'!D451</f>
        <v>2012</v>
      </c>
      <c r="C1021" t="str">
        <f>'2020_1-4-5_Download'!C451</f>
        <v>Harburg</v>
      </c>
      <c r="D1021" s="99" t="str">
        <f>'2020_1-4-5_Download'!$E$6</f>
        <v>Zuzüge</v>
      </c>
      <c r="E1021" s="99" t="str">
        <f>'2020_1-4-5_Download'!$F$8</f>
        <v>Deutsche</v>
      </c>
      <c r="G1021" t="s">
        <v>11</v>
      </c>
      <c r="H1021" t="str">
        <f>VLOOKUP(A1021,[2]Kreise!$A$2:$C$53,3,FALSE)</f>
        <v>K03353</v>
      </c>
      <c r="I1021">
        <f>'2020_1-4-5_Download'!F451</f>
        <v>309</v>
      </c>
      <c r="J1021">
        <f t="shared" si="15"/>
        <v>309</v>
      </c>
    </row>
    <row r="1022" spans="1:10" hidden="1" x14ac:dyDescent="0.25">
      <c r="A1022">
        <f>'2020_1-4-5_Download'!B452</f>
        <v>354</v>
      </c>
      <c r="B1022">
        <f>'2020_1-4-5_Download'!D452</f>
        <v>2012</v>
      </c>
      <c r="C1022" t="str">
        <f>'2020_1-4-5_Download'!C452</f>
        <v>Lüchow-Dannenberg</v>
      </c>
      <c r="D1022" s="99" t="str">
        <f>'2020_1-4-5_Download'!$E$6</f>
        <v>Zuzüge</v>
      </c>
      <c r="E1022" s="99" t="str">
        <f>'2020_1-4-5_Download'!$F$8</f>
        <v>Deutsche</v>
      </c>
      <c r="G1022" t="s">
        <v>11</v>
      </c>
      <c r="H1022" t="str">
        <f>VLOOKUP(A1022,[2]Kreise!$A$2:$C$53,3,FALSE)</f>
        <v>K03354</v>
      </c>
      <c r="I1022">
        <f>'2020_1-4-5_Download'!F452</f>
        <v>61</v>
      </c>
      <c r="J1022">
        <f t="shared" si="15"/>
        <v>61</v>
      </c>
    </row>
    <row r="1023" spans="1:10" hidden="1" x14ac:dyDescent="0.25">
      <c r="A1023">
        <f>'2020_1-4-5_Download'!B453</f>
        <v>355</v>
      </c>
      <c r="B1023">
        <f>'2020_1-4-5_Download'!D453</f>
        <v>2012</v>
      </c>
      <c r="C1023" t="str">
        <f>'2020_1-4-5_Download'!C453</f>
        <v>Lüneburg</v>
      </c>
      <c r="D1023" s="99" t="str">
        <f>'2020_1-4-5_Download'!$E$6</f>
        <v>Zuzüge</v>
      </c>
      <c r="E1023" s="99" t="str">
        <f>'2020_1-4-5_Download'!$F$8</f>
        <v>Deutsche</v>
      </c>
      <c r="G1023" t="s">
        <v>11</v>
      </c>
      <c r="H1023" t="str">
        <f>VLOOKUP(A1023,[2]Kreise!$A$2:$C$53,3,FALSE)</f>
        <v>K03355</v>
      </c>
      <c r="I1023">
        <f>'2020_1-4-5_Download'!F453</f>
        <v>218</v>
      </c>
      <c r="J1023">
        <f t="shared" si="15"/>
        <v>218</v>
      </c>
    </row>
    <row r="1024" spans="1:10" hidden="1" x14ac:dyDescent="0.25">
      <c r="A1024">
        <f>'2020_1-4-5_Download'!B454</f>
        <v>356</v>
      </c>
      <c r="B1024">
        <f>'2020_1-4-5_Download'!D454</f>
        <v>2012</v>
      </c>
      <c r="C1024" t="str">
        <f>'2020_1-4-5_Download'!C454</f>
        <v>Osterholz</v>
      </c>
      <c r="D1024" s="99" t="str">
        <f>'2020_1-4-5_Download'!$E$6</f>
        <v>Zuzüge</v>
      </c>
      <c r="E1024" s="99" t="str">
        <f>'2020_1-4-5_Download'!$F$8</f>
        <v>Deutsche</v>
      </c>
      <c r="G1024" t="s">
        <v>11</v>
      </c>
      <c r="H1024" t="str">
        <f>VLOOKUP(A1024,[2]Kreise!$A$2:$C$53,3,FALSE)</f>
        <v>K03356</v>
      </c>
      <c r="I1024">
        <f>'2020_1-4-5_Download'!F454</f>
        <v>79</v>
      </c>
      <c r="J1024">
        <f t="shared" si="15"/>
        <v>79</v>
      </c>
    </row>
    <row r="1025" spans="1:10" hidden="1" x14ac:dyDescent="0.25">
      <c r="A1025">
        <f>'2020_1-4-5_Download'!B455</f>
        <v>357</v>
      </c>
      <c r="B1025">
        <f>'2020_1-4-5_Download'!D455</f>
        <v>2012</v>
      </c>
      <c r="C1025" t="str">
        <f>'2020_1-4-5_Download'!C455</f>
        <v>Rotenburg (Wümme)</v>
      </c>
      <c r="D1025" s="99" t="str">
        <f>'2020_1-4-5_Download'!$E$6</f>
        <v>Zuzüge</v>
      </c>
      <c r="E1025" s="99" t="str">
        <f>'2020_1-4-5_Download'!$F$8</f>
        <v>Deutsche</v>
      </c>
      <c r="G1025" t="s">
        <v>11</v>
      </c>
      <c r="H1025" t="str">
        <f>VLOOKUP(A1025,[2]Kreise!$A$2:$C$53,3,FALSE)</f>
        <v>K03357</v>
      </c>
      <c r="I1025">
        <f>'2020_1-4-5_Download'!F455</f>
        <v>184</v>
      </c>
      <c r="J1025">
        <f t="shared" si="15"/>
        <v>184</v>
      </c>
    </row>
    <row r="1026" spans="1:10" hidden="1" x14ac:dyDescent="0.25">
      <c r="A1026">
        <f>'2020_1-4-5_Download'!B456</f>
        <v>358</v>
      </c>
      <c r="B1026">
        <f>'2020_1-4-5_Download'!D456</f>
        <v>2012</v>
      </c>
      <c r="C1026" t="str">
        <f>'2020_1-4-5_Download'!C456</f>
        <v>Heidekreis</v>
      </c>
      <c r="D1026" s="99" t="str">
        <f>'2020_1-4-5_Download'!$E$6</f>
        <v>Zuzüge</v>
      </c>
      <c r="E1026" s="99" t="str">
        <f>'2020_1-4-5_Download'!$F$8</f>
        <v>Deutsche</v>
      </c>
      <c r="G1026" t="s">
        <v>11</v>
      </c>
      <c r="H1026" t="str">
        <f>VLOOKUP(A1026,[2]Kreise!$A$2:$C$53,3,FALSE)</f>
        <v>K03358</v>
      </c>
      <c r="I1026">
        <f>'2020_1-4-5_Download'!F456</f>
        <v>159</v>
      </c>
      <c r="J1026">
        <f t="shared" si="15"/>
        <v>159</v>
      </c>
    </row>
    <row r="1027" spans="1:10" hidden="1" x14ac:dyDescent="0.25">
      <c r="A1027">
        <f>'2020_1-4-5_Download'!B457</f>
        <v>359</v>
      </c>
      <c r="B1027">
        <f>'2020_1-4-5_Download'!D457</f>
        <v>2012</v>
      </c>
      <c r="C1027" t="str">
        <f>'2020_1-4-5_Download'!C457</f>
        <v>Stade</v>
      </c>
      <c r="D1027" s="99" t="str">
        <f>'2020_1-4-5_Download'!$E$6</f>
        <v>Zuzüge</v>
      </c>
      <c r="E1027" s="99" t="str">
        <f>'2020_1-4-5_Download'!$F$8</f>
        <v>Deutsche</v>
      </c>
      <c r="G1027" t="s">
        <v>11</v>
      </c>
      <c r="H1027" t="str">
        <f>VLOOKUP(A1027,[2]Kreise!$A$2:$C$53,3,FALSE)</f>
        <v>K03359</v>
      </c>
      <c r="I1027">
        <f>'2020_1-4-5_Download'!F457</f>
        <v>268</v>
      </c>
      <c r="J1027">
        <f t="shared" ref="J1027:J1090" si="16">I1027</f>
        <v>268</v>
      </c>
    </row>
    <row r="1028" spans="1:10" hidden="1" x14ac:dyDescent="0.25">
      <c r="A1028">
        <f>'2020_1-4-5_Download'!B458</f>
        <v>360</v>
      </c>
      <c r="B1028">
        <f>'2020_1-4-5_Download'!D458</f>
        <v>2012</v>
      </c>
      <c r="C1028" t="str">
        <f>'2020_1-4-5_Download'!C458</f>
        <v>Uelzen</v>
      </c>
      <c r="D1028" s="99" t="str">
        <f>'2020_1-4-5_Download'!$E$6</f>
        <v>Zuzüge</v>
      </c>
      <c r="E1028" s="99" t="str">
        <f>'2020_1-4-5_Download'!$F$8</f>
        <v>Deutsche</v>
      </c>
      <c r="G1028" t="s">
        <v>11</v>
      </c>
      <c r="H1028" t="str">
        <f>VLOOKUP(A1028,[2]Kreise!$A$2:$C$53,3,FALSE)</f>
        <v>K03360</v>
      </c>
      <c r="I1028">
        <f>'2020_1-4-5_Download'!F458</f>
        <v>81</v>
      </c>
      <c r="J1028">
        <f t="shared" si="16"/>
        <v>81</v>
      </c>
    </row>
    <row r="1029" spans="1:10" hidden="1" x14ac:dyDescent="0.25">
      <c r="A1029">
        <f>'2020_1-4-5_Download'!B459</f>
        <v>361</v>
      </c>
      <c r="B1029">
        <f>'2020_1-4-5_Download'!D459</f>
        <v>2012</v>
      </c>
      <c r="C1029" t="str">
        <f>'2020_1-4-5_Download'!C459</f>
        <v>Verden</v>
      </c>
      <c r="D1029" s="99" t="str">
        <f>'2020_1-4-5_Download'!$E$6</f>
        <v>Zuzüge</v>
      </c>
      <c r="E1029" s="99" t="str">
        <f>'2020_1-4-5_Download'!$F$8</f>
        <v>Deutsche</v>
      </c>
      <c r="G1029" t="s">
        <v>11</v>
      </c>
      <c r="H1029" t="str">
        <f>VLOOKUP(A1029,[2]Kreise!$A$2:$C$53,3,FALSE)</f>
        <v>K03361</v>
      </c>
      <c r="I1029">
        <f>'2020_1-4-5_Download'!F459</f>
        <v>140</v>
      </c>
      <c r="J1029">
        <f t="shared" si="16"/>
        <v>140</v>
      </c>
    </row>
    <row r="1030" spans="1:10" hidden="1" x14ac:dyDescent="0.25">
      <c r="A1030">
        <f>'2020_1-4-5_Download'!B460</f>
        <v>3</v>
      </c>
      <c r="B1030">
        <f>'2020_1-4-5_Download'!D460</f>
        <v>2012</v>
      </c>
      <c r="C1030" t="str">
        <f>'2020_1-4-5_Download'!C460</f>
        <v>Statistische Region Lüneburg</v>
      </c>
      <c r="D1030" s="99" t="str">
        <f>'2020_1-4-5_Download'!$E$6</f>
        <v>Zuzüge</v>
      </c>
      <c r="E1030" s="99" t="str">
        <f>'2020_1-4-5_Download'!$F$8</f>
        <v>Deutsche</v>
      </c>
      <c r="G1030" t="s">
        <v>11</v>
      </c>
      <c r="H1030" t="str">
        <f>VLOOKUP(A1030,[2]Kreise!$A$2:$C$53,3,FALSE)</f>
        <v>K033</v>
      </c>
      <c r="I1030">
        <f>'2020_1-4-5_Download'!F460</f>
        <v>1894</v>
      </c>
      <c r="J1030">
        <f t="shared" si="16"/>
        <v>1894</v>
      </c>
    </row>
    <row r="1031" spans="1:10" hidden="1" x14ac:dyDescent="0.25">
      <c r="A1031">
        <f>'2020_1-4-5_Download'!B461</f>
        <v>401</v>
      </c>
      <c r="B1031">
        <f>'2020_1-4-5_Download'!D461</f>
        <v>2012</v>
      </c>
      <c r="C1031" t="str">
        <f>'2020_1-4-5_Download'!C461</f>
        <v>Delmenhorst  Stadt</v>
      </c>
      <c r="D1031" s="99" t="str">
        <f>'2020_1-4-5_Download'!$E$6</f>
        <v>Zuzüge</v>
      </c>
      <c r="E1031" s="99" t="str">
        <f>'2020_1-4-5_Download'!$F$8</f>
        <v>Deutsche</v>
      </c>
      <c r="G1031" t="s">
        <v>11</v>
      </c>
      <c r="H1031" t="str">
        <f>VLOOKUP(A1031,[2]Kreise!$A$2:$C$53,3,FALSE)</f>
        <v>K03401</v>
      </c>
      <c r="I1031">
        <f>'2020_1-4-5_Download'!F461</f>
        <v>70</v>
      </c>
      <c r="J1031">
        <f t="shared" si="16"/>
        <v>70</v>
      </c>
    </row>
    <row r="1032" spans="1:10" hidden="1" x14ac:dyDescent="0.25">
      <c r="A1032">
        <f>'2020_1-4-5_Download'!B462</f>
        <v>402</v>
      </c>
      <c r="B1032">
        <f>'2020_1-4-5_Download'!D462</f>
        <v>2012</v>
      </c>
      <c r="C1032" t="str">
        <f>'2020_1-4-5_Download'!C462</f>
        <v>Emden  Stadt</v>
      </c>
      <c r="D1032" s="99" t="str">
        <f>'2020_1-4-5_Download'!$E$6</f>
        <v>Zuzüge</v>
      </c>
      <c r="E1032" s="99" t="str">
        <f>'2020_1-4-5_Download'!$F$8</f>
        <v>Deutsche</v>
      </c>
      <c r="G1032" t="s">
        <v>11</v>
      </c>
      <c r="H1032" t="str">
        <f>VLOOKUP(A1032,[2]Kreise!$A$2:$C$53,3,FALSE)</f>
        <v>K03402</v>
      </c>
      <c r="I1032">
        <f>'2020_1-4-5_Download'!F462</f>
        <v>46</v>
      </c>
      <c r="J1032">
        <f t="shared" si="16"/>
        <v>46</v>
      </c>
    </row>
    <row r="1033" spans="1:10" hidden="1" x14ac:dyDescent="0.25">
      <c r="A1033">
        <f>'2020_1-4-5_Download'!B463</f>
        <v>403</v>
      </c>
      <c r="B1033">
        <f>'2020_1-4-5_Download'!D463</f>
        <v>2012</v>
      </c>
      <c r="C1033" t="str">
        <f>'2020_1-4-5_Download'!C463</f>
        <v>Oldenburg(Oldb)  Stadt</v>
      </c>
      <c r="D1033" s="99" t="str">
        <f>'2020_1-4-5_Download'!$E$6</f>
        <v>Zuzüge</v>
      </c>
      <c r="E1033" s="99" t="str">
        <f>'2020_1-4-5_Download'!$F$8</f>
        <v>Deutsche</v>
      </c>
      <c r="G1033" t="s">
        <v>11</v>
      </c>
      <c r="H1033" t="str">
        <f>VLOOKUP(A1033,[2]Kreise!$A$2:$C$53,3,FALSE)</f>
        <v>K03403</v>
      </c>
      <c r="I1033">
        <f>'2020_1-4-5_Download'!F463</f>
        <v>204</v>
      </c>
      <c r="J1033">
        <f t="shared" si="16"/>
        <v>204</v>
      </c>
    </row>
    <row r="1034" spans="1:10" hidden="1" x14ac:dyDescent="0.25">
      <c r="A1034">
        <f>'2020_1-4-5_Download'!B464</f>
        <v>404</v>
      </c>
      <c r="B1034">
        <f>'2020_1-4-5_Download'!D464</f>
        <v>2012</v>
      </c>
      <c r="C1034" t="str">
        <f>'2020_1-4-5_Download'!C464</f>
        <v>Osnabrück  Stadt</v>
      </c>
      <c r="D1034" s="99" t="str">
        <f>'2020_1-4-5_Download'!$E$6</f>
        <v>Zuzüge</v>
      </c>
      <c r="E1034" s="99" t="str">
        <f>'2020_1-4-5_Download'!$F$8</f>
        <v>Deutsche</v>
      </c>
      <c r="G1034" t="s">
        <v>11</v>
      </c>
      <c r="H1034" t="str">
        <f>VLOOKUP(A1034,[2]Kreise!$A$2:$C$53,3,FALSE)</f>
        <v>K03404</v>
      </c>
      <c r="I1034">
        <f>'2020_1-4-5_Download'!F464</f>
        <v>192</v>
      </c>
      <c r="J1034">
        <f t="shared" si="16"/>
        <v>192</v>
      </c>
    </row>
    <row r="1035" spans="1:10" hidden="1" x14ac:dyDescent="0.25">
      <c r="A1035">
        <f>'2020_1-4-5_Download'!B465</f>
        <v>405</v>
      </c>
      <c r="B1035">
        <f>'2020_1-4-5_Download'!D465</f>
        <v>2012</v>
      </c>
      <c r="C1035" t="str">
        <f>'2020_1-4-5_Download'!C465</f>
        <v>Wilhelmshaven  Stadt</v>
      </c>
      <c r="D1035" s="99" t="str">
        <f>'2020_1-4-5_Download'!$E$6</f>
        <v>Zuzüge</v>
      </c>
      <c r="E1035" s="99" t="str">
        <f>'2020_1-4-5_Download'!$F$8</f>
        <v>Deutsche</v>
      </c>
      <c r="G1035" t="s">
        <v>11</v>
      </c>
      <c r="H1035" t="str">
        <f>VLOOKUP(A1035,[2]Kreise!$A$2:$C$53,3,FALSE)</f>
        <v>K03405</v>
      </c>
      <c r="I1035">
        <f>'2020_1-4-5_Download'!F465</f>
        <v>77</v>
      </c>
      <c r="J1035">
        <f t="shared" si="16"/>
        <v>77</v>
      </c>
    </row>
    <row r="1036" spans="1:10" hidden="1" x14ac:dyDescent="0.25">
      <c r="A1036">
        <f>'2020_1-4-5_Download'!B466</f>
        <v>451</v>
      </c>
      <c r="B1036">
        <f>'2020_1-4-5_Download'!D466</f>
        <v>2012</v>
      </c>
      <c r="C1036" t="str">
        <f>'2020_1-4-5_Download'!C466</f>
        <v>Ammerland</v>
      </c>
      <c r="D1036" s="99" t="str">
        <f>'2020_1-4-5_Download'!$E$6</f>
        <v>Zuzüge</v>
      </c>
      <c r="E1036" s="99" t="str">
        <f>'2020_1-4-5_Download'!$F$8</f>
        <v>Deutsche</v>
      </c>
      <c r="G1036" t="s">
        <v>11</v>
      </c>
      <c r="H1036" t="str">
        <f>VLOOKUP(A1036,[2]Kreise!$A$2:$C$53,3,FALSE)</f>
        <v>K03451</v>
      </c>
      <c r="I1036">
        <f>'2020_1-4-5_Download'!F466</f>
        <v>98</v>
      </c>
      <c r="J1036">
        <f t="shared" si="16"/>
        <v>98</v>
      </c>
    </row>
    <row r="1037" spans="1:10" hidden="1" x14ac:dyDescent="0.25">
      <c r="A1037">
        <f>'2020_1-4-5_Download'!B467</f>
        <v>452</v>
      </c>
      <c r="B1037">
        <f>'2020_1-4-5_Download'!D467</f>
        <v>2012</v>
      </c>
      <c r="C1037" t="str">
        <f>'2020_1-4-5_Download'!C467</f>
        <v>Aurich</v>
      </c>
      <c r="D1037" s="99" t="str">
        <f>'2020_1-4-5_Download'!$E$6</f>
        <v>Zuzüge</v>
      </c>
      <c r="E1037" s="99" t="str">
        <f>'2020_1-4-5_Download'!$F$8</f>
        <v>Deutsche</v>
      </c>
      <c r="G1037" t="s">
        <v>11</v>
      </c>
      <c r="H1037" t="str">
        <f>VLOOKUP(A1037,[2]Kreise!$A$2:$C$53,3,FALSE)</f>
        <v>K03452</v>
      </c>
      <c r="I1037">
        <f>'2020_1-4-5_Download'!F467</f>
        <v>150</v>
      </c>
      <c r="J1037">
        <f t="shared" si="16"/>
        <v>150</v>
      </c>
    </row>
    <row r="1038" spans="1:10" hidden="1" x14ac:dyDescent="0.25">
      <c r="A1038">
        <f>'2020_1-4-5_Download'!B468</f>
        <v>453</v>
      </c>
      <c r="B1038">
        <f>'2020_1-4-5_Download'!D468</f>
        <v>2012</v>
      </c>
      <c r="C1038" t="str">
        <f>'2020_1-4-5_Download'!C468</f>
        <v>Cloppenburg</v>
      </c>
      <c r="D1038" s="99" t="str">
        <f>'2020_1-4-5_Download'!$E$6</f>
        <v>Zuzüge</v>
      </c>
      <c r="E1038" s="99" t="str">
        <f>'2020_1-4-5_Download'!$F$8</f>
        <v>Deutsche</v>
      </c>
      <c r="G1038" t="s">
        <v>11</v>
      </c>
      <c r="H1038" t="str">
        <f>VLOOKUP(A1038,[2]Kreise!$A$2:$C$53,3,FALSE)</f>
        <v>K03453</v>
      </c>
      <c r="I1038">
        <f>'2020_1-4-5_Download'!F468</f>
        <v>112</v>
      </c>
      <c r="J1038">
        <f t="shared" si="16"/>
        <v>112</v>
      </c>
    </row>
    <row r="1039" spans="1:10" hidden="1" x14ac:dyDescent="0.25">
      <c r="A1039">
        <f>'2020_1-4-5_Download'!B469</f>
        <v>454</v>
      </c>
      <c r="B1039">
        <f>'2020_1-4-5_Download'!D469</f>
        <v>2012</v>
      </c>
      <c r="C1039" t="str">
        <f>'2020_1-4-5_Download'!C469</f>
        <v>Emsland</v>
      </c>
      <c r="D1039" s="99" t="str">
        <f>'2020_1-4-5_Download'!$E$6</f>
        <v>Zuzüge</v>
      </c>
      <c r="E1039" s="99" t="str">
        <f>'2020_1-4-5_Download'!$F$8</f>
        <v>Deutsche</v>
      </c>
      <c r="G1039" t="s">
        <v>11</v>
      </c>
      <c r="H1039" t="str">
        <f>VLOOKUP(A1039,[2]Kreise!$A$2:$C$53,3,FALSE)</f>
        <v>K03454</v>
      </c>
      <c r="I1039">
        <f>'2020_1-4-5_Download'!F469</f>
        <v>203</v>
      </c>
      <c r="J1039">
        <f t="shared" si="16"/>
        <v>203</v>
      </c>
    </row>
    <row r="1040" spans="1:10" hidden="1" x14ac:dyDescent="0.25">
      <c r="A1040">
        <f>'2020_1-4-5_Download'!B470</f>
        <v>455</v>
      </c>
      <c r="B1040">
        <f>'2020_1-4-5_Download'!D470</f>
        <v>2012</v>
      </c>
      <c r="C1040" t="str">
        <f>'2020_1-4-5_Download'!C470</f>
        <v>Friesland</v>
      </c>
      <c r="D1040" s="99" t="str">
        <f>'2020_1-4-5_Download'!$E$6</f>
        <v>Zuzüge</v>
      </c>
      <c r="E1040" s="99" t="str">
        <f>'2020_1-4-5_Download'!$F$8</f>
        <v>Deutsche</v>
      </c>
      <c r="G1040" t="s">
        <v>11</v>
      </c>
      <c r="H1040" t="str">
        <f>VLOOKUP(A1040,[2]Kreise!$A$2:$C$53,3,FALSE)</f>
        <v>K03455</v>
      </c>
      <c r="I1040">
        <f>'2020_1-4-5_Download'!F470</f>
        <v>114</v>
      </c>
      <c r="J1040">
        <f t="shared" si="16"/>
        <v>114</v>
      </c>
    </row>
    <row r="1041" spans="1:10" hidden="1" x14ac:dyDescent="0.25">
      <c r="A1041">
        <f>'2020_1-4-5_Download'!B471</f>
        <v>456</v>
      </c>
      <c r="B1041">
        <f>'2020_1-4-5_Download'!D471</f>
        <v>2012</v>
      </c>
      <c r="C1041" t="str">
        <f>'2020_1-4-5_Download'!C471</f>
        <v>Grafschaft Bentheim</v>
      </c>
      <c r="D1041" s="99" t="str">
        <f>'2020_1-4-5_Download'!$E$6</f>
        <v>Zuzüge</v>
      </c>
      <c r="E1041" s="99" t="str">
        <f>'2020_1-4-5_Download'!$F$8</f>
        <v>Deutsche</v>
      </c>
      <c r="G1041" t="s">
        <v>11</v>
      </c>
      <c r="H1041" t="str">
        <f>VLOOKUP(A1041,[2]Kreise!$A$2:$C$53,3,FALSE)</f>
        <v>K03456</v>
      </c>
      <c r="I1041">
        <f>'2020_1-4-5_Download'!F471</f>
        <v>124</v>
      </c>
      <c r="J1041">
        <f t="shared" si="16"/>
        <v>124</v>
      </c>
    </row>
    <row r="1042" spans="1:10" hidden="1" x14ac:dyDescent="0.25">
      <c r="A1042">
        <f>'2020_1-4-5_Download'!B472</f>
        <v>457</v>
      </c>
      <c r="B1042">
        <f>'2020_1-4-5_Download'!D472</f>
        <v>2012</v>
      </c>
      <c r="C1042" t="str">
        <f>'2020_1-4-5_Download'!C472</f>
        <v>Leer</v>
      </c>
      <c r="D1042" s="99" t="str">
        <f>'2020_1-4-5_Download'!$E$6</f>
        <v>Zuzüge</v>
      </c>
      <c r="E1042" s="99" t="str">
        <f>'2020_1-4-5_Download'!$F$8</f>
        <v>Deutsche</v>
      </c>
      <c r="G1042" t="s">
        <v>11</v>
      </c>
      <c r="H1042" t="str">
        <f>VLOOKUP(A1042,[2]Kreise!$A$2:$C$53,3,FALSE)</f>
        <v>K03457</v>
      </c>
      <c r="I1042">
        <f>'2020_1-4-5_Download'!F472</f>
        <v>131</v>
      </c>
      <c r="J1042">
        <f t="shared" si="16"/>
        <v>131</v>
      </c>
    </row>
    <row r="1043" spans="1:10" hidden="1" x14ac:dyDescent="0.25">
      <c r="A1043">
        <f>'2020_1-4-5_Download'!B473</f>
        <v>458</v>
      </c>
      <c r="B1043">
        <f>'2020_1-4-5_Download'!D473</f>
        <v>2012</v>
      </c>
      <c r="C1043" t="str">
        <f>'2020_1-4-5_Download'!C473</f>
        <v>Oldenburg</v>
      </c>
      <c r="D1043" s="99" t="str">
        <f>'2020_1-4-5_Download'!$E$6</f>
        <v>Zuzüge</v>
      </c>
      <c r="E1043" s="99" t="str">
        <f>'2020_1-4-5_Download'!$F$8</f>
        <v>Deutsche</v>
      </c>
      <c r="G1043" t="s">
        <v>11</v>
      </c>
      <c r="H1043" t="str">
        <f>VLOOKUP(A1043,[2]Kreise!$A$2:$C$53,3,FALSE)</f>
        <v>K03458</v>
      </c>
      <c r="I1043">
        <f>'2020_1-4-5_Download'!F473</f>
        <v>126</v>
      </c>
      <c r="J1043">
        <f t="shared" si="16"/>
        <v>126</v>
      </c>
    </row>
    <row r="1044" spans="1:10" hidden="1" x14ac:dyDescent="0.25">
      <c r="A1044">
        <f>'2020_1-4-5_Download'!B474</f>
        <v>459</v>
      </c>
      <c r="B1044">
        <f>'2020_1-4-5_Download'!D474</f>
        <v>2012</v>
      </c>
      <c r="C1044" t="str">
        <f>'2020_1-4-5_Download'!C474</f>
        <v>Osnabrück</v>
      </c>
      <c r="D1044" s="99" t="str">
        <f>'2020_1-4-5_Download'!$E$6</f>
        <v>Zuzüge</v>
      </c>
      <c r="E1044" s="99" t="str">
        <f>'2020_1-4-5_Download'!$F$8</f>
        <v>Deutsche</v>
      </c>
      <c r="G1044" t="s">
        <v>11</v>
      </c>
      <c r="H1044" t="str">
        <f>VLOOKUP(A1044,[2]Kreise!$A$2:$C$53,3,FALSE)</f>
        <v>K03459</v>
      </c>
      <c r="I1044">
        <f>'2020_1-4-5_Download'!F474</f>
        <v>253</v>
      </c>
      <c r="J1044">
        <f t="shared" si="16"/>
        <v>253</v>
      </c>
    </row>
    <row r="1045" spans="1:10" hidden="1" x14ac:dyDescent="0.25">
      <c r="A1045">
        <f>'2020_1-4-5_Download'!B475</f>
        <v>460</v>
      </c>
      <c r="B1045">
        <f>'2020_1-4-5_Download'!D475</f>
        <v>2012</v>
      </c>
      <c r="C1045" t="str">
        <f>'2020_1-4-5_Download'!C475</f>
        <v>Vechta</v>
      </c>
      <c r="D1045" s="99" t="str">
        <f>'2020_1-4-5_Download'!$E$6</f>
        <v>Zuzüge</v>
      </c>
      <c r="E1045" s="99" t="str">
        <f>'2020_1-4-5_Download'!$F$8</f>
        <v>Deutsche</v>
      </c>
      <c r="G1045" t="s">
        <v>11</v>
      </c>
      <c r="H1045" t="str">
        <f>VLOOKUP(A1045,[2]Kreise!$A$2:$C$53,3,FALSE)</f>
        <v>K03460</v>
      </c>
      <c r="I1045">
        <f>'2020_1-4-5_Download'!F475</f>
        <v>126</v>
      </c>
      <c r="J1045">
        <f t="shared" si="16"/>
        <v>126</v>
      </c>
    </row>
    <row r="1046" spans="1:10" hidden="1" x14ac:dyDescent="0.25">
      <c r="A1046">
        <f>'2020_1-4-5_Download'!B476</f>
        <v>461</v>
      </c>
      <c r="B1046">
        <f>'2020_1-4-5_Download'!D476</f>
        <v>2012</v>
      </c>
      <c r="C1046" t="str">
        <f>'2020_1-4-5_Download'!C476</f>
        <v>Wesermarsch</v>
      </c>
      <c r="D1046" s="99" t="str">
        <f>'2020_1-4-5_Download'!$E$6</f>
        <v>Zuzüge</v>
      </c>
      <c r="E1046" s="99" t="str">
        <f>'2020_1-4-5_Download'!$F$8</f>
        <v>Deutsche</v>
      </c>
      <c r="G1046" t="s">
        <v>11</v>
      </c>
      <c r="H1046" t="str">
        <f>VLOOKUP(A1046,[2]Kreise!$A$2:$C$53,3,FALSE)</f>
        <v>K03461</v>
      </c>
      <c r="I1046">
        <f>'2020_1-4-5_Download'!F476</f>
        <v>76</v>
      </c>
      <c r="J1046">
        <f t="shared" si="16"/>
        <v>76</v>
      </c>
    </row>
    <row r="1047" spans="1:10" hidden="1" x14ac:dyDescent="0.25">
      <c r="A1047">
        <f>'2020_1-4-5_Download'!B477</f>
        <v>462</v>
      </c>
      <c r="B1047">
        <f>'2020_1-4-5_Download'!D477</f>
        <v>2012</v>
      </c>
      <c r="C1047" t="str">
        <f>'2020_1-4-5_Download'!C477</f>
        <v>Wittmund</v>
      </c>
      <c r="D1047" s="99" t="str">
        <f>'2020_1-4-5_Download'!$E$6</f>
        <v>Zuzüge</v>
      </c>
      <c r="E1047" s="99" t="str">
        <f>'2020_1-4-5_Download'!$F$8</f>
        <v>Deutsche</v>
      </c>
      <c r="G1047" t="s">
        <v>11</v>
      </c>
      <c r="H1047" t="str">
        <f>VLOOKUP(A1047,[2]Kreise!$A$2:$C$53,3,FALSE)</f>
        <v>K03462</v>
      </c>
      <c r="I1047">
        <f>'2020_1-4-5_Download'!F477</f>
        <v>39</v>
      </c>
      <c r="J1047">
        <f t="shared" si="16"/>
        <v>39</v>
      </c>
    </row>
    <row r="1048" spans="1:10" hidden="1" x14ac:dyDescent="0.25">
      <c r="A1048">
        <f>'2020_1-4-5_Download'!B478</f>
        <v>4</v>
      </c>
      <c r="B1048">
        <f>'2020_1-4-5_Download'!D478</f>
        <v>2012</v>
      </c>
      <c r="C1048" t="str">
        <f>'2020_1-4-5_Download'!C478</f>
        <v>Statistische Region Weser-Ems</v>
      </c>
      <c r="D1048" s="99" t="str">
        <f>'2020_1-4-5_Download'!$E$6</f>
        <v>Zuzüge</v>
      </c>
      <c r="E1048" s="99" t="str">
        <f>'2020_1-4-5_Download'!$F$8</f>
        <v>Deutsche</v>
      </c>
      <c r="G1048" t="s">
        <v>11</v>
      </c>
      <c r="H1048" t="str">
        <f>VLOOKUP(A1048,[2]Kreise!$A$2:$C$53,3,FALSE)</f>
        <v>K034</v>
      </c>
      <c r="I1048">
        <f>'2020_1-4-5_Download'!F478</f>
        <v>2141</v>
      </c>
      <c r="J1048">
        <f t="shared" si="16"/>
        <v>2141</v>
      </c>
    </row>
    <row r="1049" spans="1:10" hidden="1" x14ac:dyDescent="0.25">
      <c r="A1049">
        <f>'2020_1-4-5_Download'!B479</f>
        <v>0</v>
      </c>
      <c r="B1049">
        <f>'2020_1-4-5_Download'!D479</f>
        <v>2012</v>
      </c>
      <c r="C1049" t="str">
        <f>'2020_1-4-5_Download'!C479</f>
        <v>Niedersachsen</v>
      </c>
      <c r="D1049" s="99" t="str">
        <f>'2020_1-4-5_Download'!$E$6</f>
        <v>Zuzüge</v>
      </c>
      <c r="E1049" s="99" t="str">
        <f>'2020_1-4-5_Download'!$F$8</f>
        <v>Deutsche</v>
      </c>
      <c r="G1049" t="s">
        <v>11</v>
      </c>
      <c r="H1049" t="str">
        <f>VLOOKUP(A1049,[2]Kreise!$A$2:$C$53,3,FALSE)</f>
        <v>K030</v>
      </c>
      <c r="I1049">
        <f>'2020_1-4-5_Download'!F479</f>
        <v>9692</v>
      </c>
      <c r="J1049">
        <f t="shared" si="16"/>
        <v>9692</v>
      </c>
    </row>
    <row r="1050" spans="1:10" hidden="1" x14ac:dyDescent="0.25">
      <c r="A1050">
        <f>'2020_1-4-5_Download'!B480</f>
        <v>101</v>
      </c>
      <c r="B1050">
        <f>'2020_1-4-5_Download'!D480</f>
        <v>2011</v>
      </c>
      <c r="C1050" t="str">
        <f>'2020_1-4-5_Download'!C480</f>
        <v>Braunschweig  Stadt</v>
      </c>
      <c r="D1050" s="99" t="str">
        <f>'2020_1-4-5_Download'!$E$6</f>
        <v>Zuzüge</v>
      </c>
      <c r="E1050" s="99" t="str">
        <f>'2020_1-4-5_Download'!$F$8</f>
        <v>Deutsche</v>
      </c>
      <c r="G1050" t="s">
        <v>11</v>
      </c>
      <c r="H1050" t="str">
        <f>VLOOKUP(A1050,[2]Kreise!$A$2:$C$53,3,FALSE)</f>
        <v>K03101</v>
      </c>
      <c r="I1050">
        <f>'2020_1-4-5_Download'!F480</f>
        <v>319</v>
      </c>
      <c r="J1050">
        <f t="shared" si="16"/>
        <v>319</v>
      </c>
    </row>
    <row r="1051" spans="1:10" hidden="1" x14ac:dyDescent="0.25">
      <c r="A1051">
        <f>'2020_1-4-5_Download'!B481</f>
        <v>102</v>
      </c>
      <c r="B1051">
        <f>'2020_1-4-5_Download'!D481</f>
        <v>2011</v>
      </c>
      <c r="C1051" t="str">
        <f>'2020_1-4-5_Download'!C481</f>
        <v>Salzgitter  Stadt</v>
      </c>
      <c r="D1051" s="99" t="str">
        <f>'2020_1-4-5_Download'!$E$6</f>
        <v>Zuzüge</v>
      </c>
      <c r="E1051" s="99" t="str">
        <f>'2020_1-4-5_Download'!$F$8</f>
        <v>Deutsche</v>
      </c>
      <c r="G1051" t="s">
        <v>11</v>
      </c>
      <c r="H1051" t="str">
        <f>VLOOKUP(A1051,[2]Kreise!$A$2:$C$53,3,FALSE)</f>
        <v>K03102</v>
      </c>
      <c r="I1051">
        <f>'2020_1-4-5_Download'!F481</f>
        <v>96</v>
      </c>
      <c r="J1051">
        <f t="shared" si="16"/>
        <v>96</v>
      </c>
    </row>
    <row r="1052" spans="1:10" hidden="1" x14ac:dyDescent="0.25">
      <c r="A1052">
        <f>'2020_1-4-5_Download'!B482</f>
        <v>103</v>
      </c>
      <c r="B1052">
        <f>'2020_1-4-5_Download'!D482</f>
        <v>2011</v>
      </c>
      <c r="C1052" t="str">
        <f>'2020_1-4-5_Download'!C482</f>
        <v>Wolfsburg  Stadt</v>
      </c>
      <c r="D1052" s="99" t="str">
        <f>'2020_1-4-5_Download'!$E$6</f>
        <v>Zuzüge</v>
      </c>
      <c r="E1052" s="99" t="str">
        <f>'2020_1-4-5_Download'!$F$8</f>
        <v>Deutsche</v>
      </c>
      <c r="G1052" t="s">
        <v>11</v>
      </c>
      <c r="H1052" t="str">
        <f>VLOOKUP(A1052,[2]Kreise!$A$2:$C$53,3,FALSE)</f>
        <v>K03103</v>
      </c>
      <c r="I1052">
        <f>'2020_1-4-5_Download'!F482</f>
        <v>166</v>
      </c>
      <c r="J1052">
        <f t="shared" si="16"/>
        <v>166</v>
      </c>
    </row>
    <row r="1053" spans="1:10" hidden="1" x14ac:dyDescent="0.25">
      <c r="A1053">
        <f>'2020_1-4-5_Download'!B483</f>
        <v>151</v>
      </c>
      <c r="B1053">
        <f>'2020_1-4-5_Download'!D483</f>
        <v>2011</v>
      </c>
      <c r="C1053" t="str">
        <f>'2020_1-4-5_Download'!C483</f>
        <v>Gifhorn</v>
      </c>
      <c r="D1053" s="99" t="str">
        <f>'2020_1-4-5_Download'!$E$6</f>
        <v>Zuzüge</v>
      </c>
      <c r="E1053" s="99" t="str">
        <f>'2020_1-4-5_Download'!$F$8</f>
        <v>Deutsche</v>
      </c>
      <c r="G1053" t="s">
        <v>11</v>
      </c>
      <c r="H1053" t="str">
        <f>VLOOKUP(A1053,[2]Kreise!$A$2:$C$53,3,FALSE)</f>
        <v>K03151</v>
      </c>
      <c r="I1053">
        <f>'2020_1-4-5_Download'!F483</f>
        <v>160</v>
      </c>
      <c r="J1053">
        <f t="shared" si="16"/>
        <v>160</v>
      </c>
    </row>
    <row r="1054" spans="1:10" hidden="1" x14ac:dyDescent="0.25">
      <c r="A1054">
        <f>'2020_1-4-5_Download'!B484</f>
        <v>153</v>
      </c>
      <c r="B1054">
        <f>'2020_1-4-5_Download'!D484</f>
        <v>2011</v>
      </c>
      <c r="C1054" t="str">
        <f>'2020_1-4-5_Download'!C484</f>
        <v>Goslar</v>
      </c>
      <c r="D1054" s="99" t="str">
        <f>'2020_1-4-5_Download'!$E$6</f>
        <v>Zuzüge</v>
      </c>
      <c r="E1054" s="99" t="str">
        <f>'2020_1-4-5_Download'!$F$8</f>
        <v>Deutsche</v>
      </c>
      <c r="G1054" t="s">
        <v>11</v>
      </c>
      <c r="H1054" t="str">
        <f>VLOOKUP(A1054,[2]Kreise!$A$2:$C$53,3,FALSE)</f>
        <v>K03153</v>
      </c>
      <c r="I1054">
        <f>'2020_1-4-5_Download'!F484</f>
        <v>148</v>
      </c>
      <c r="J1054">
        <f t="shared" si="16"/>
        <v>148</v>
      </c>
    </row>
    <row r="1055" spans="1:10" hidden="1" x14ac:dyDescent="0.25">
      <c r="A1055">
        <f>'2020_1-4-5_Download'!B485</f>
        <v>154</v>
      </c>
      <c r="B1055">
        <f>'2020_1-4-5_Download'!D485</f>
        <v>2011</v>
      </c>
      <c r="C1055" t="str">
        <f>'2020_1-4-5_Download'!C485</f>
        <v>Helmstedt</v>
      </c>
      <c r="D1055" s="99" t="str">
        <f>'2020_1-4-5_Download'!$E$6</f>
        <v>Zuzüge</v>
      </c>
      <c r="E1055" s="99" t="str">
        <f>'2020_1-4-5_Download'!$F$8</f>
        <v>Deutsche</v>
      </c>
      <c r="G1055" t="s">
        <v>11</v>
      </c>
      <c r="H1055" t="str">
        <f>VLOOKUP(A1055,[2]Kreise!$A$2:$C$53,3,FALSE)</f>
        <v>K03154</v>
      </c>
      <c r="I1055">
        <f>'2020_1-4-5_Download'!F485</f>
        <v>49</v>
      </c>
      <c r="J1055">
        <f t="shared" si="16"/>
        <v>49</v>
      </c>
    </row>
    <row r="1056" spans="1:10" hidden="1" x14ac:dyDescent="0.25">
      <c r="A1056">
        <f>'2020_1-4-5_Download'!B486</f>
        <v>155</v>
      </c>
      <c r="B1056">
        <f>'2020_1-4-5_Download'!D486</f>
        <v>2011</v>
      </c>
      <c r="C1056" t="str">
        <f>'2020_1-4-5_Download'!C486</f>
        <v>Northeim</v>
      </c>
      <c r="D1056" s="99" t="str">
        <f>'2020_1-4-5_Download'!$E$6</f>
        <v>Zuzüge</v>
      </c>
      <c r="E1056" s="99" t="str">
        <f>'2020_1-4-5_Download'!$F$8</f>
        <v>Deutsche</v>
      </c>
      <c r="G1056" t="s">
        <v>11</v>
      </c>
      <c r="H1056" t="str">
        <f>VLOOKUP(A1056,[2]Kreise!$A$2:$C$53,3,FALSE)</f>
        <v>K03155</v>
      </c>
      <c r="I1056">
        <f>'2020_1-4-5_Download'!F486</f>
        <v>91</v>
      </c>
      <c r="J1056">
        <f t="shared" si="16"/>
        <v>91</v>
      </c>
    </row>
    <row r="1057" spans="1:10" hidden="1" x14ac:dyDescent="0.25">
      <c r="A1057">
        <f>'2020_1-4-5_Download'!B487</f>
        <v>157</v>
      </c>
      <c r="B1057">
        <f>'2020_1-4-5_Download'!D487</f>
        <v>2011</v>
      </c>
      <c r="C1057" t="str">
        <f>'2020_1-4-5_Download'!C487</f>
        <v>Peine</v>
      </c>
      <c r="D1057" s="99" t="str">
        <f>'2020_1-4-5_Download'!$E$6</f>
        <v>Zuzüge</v>
      </c>
      <c r="E1057" s="99" t="str">
        <f>'2020_1-4-5_Download'!$F$8</f>
        <v>Deutsche</v>
      </c>
      <c r="G1057" t="s">
        <v>11</v>
      </c>
      <c r="H1057" t="str">
        <f>VLOOKUP(A1057,[2]Kreise!$A$2:$C$53,3,FALSE)</f>
        <v>K03157</v>
      </c>
      <c r="I1057">
        <f>'2020_1-4-5_Download'!F487</f>
        <v>76</v>
      </c>
      <c r="J1057">
        <f t="shared" si="16"/>
        <v>76</v>
      </c>
    </row>
    <row r="1058" spans="1:10" hidden="1" x14ac:dyDescent="0.25">
      <c r="A1058">
        <f>'2020_1-4-5_Download'!B488</f>
        <v>158</v>
      </c>
      <c r="B1058">
        <f>'2020_1-4-5_Download'!D488</f>
        <v>2011</v>
      </c>
      <c r="C1058" t="str">
        <f>'2020_1-4-5_Download'!C488</f>
        <v>Wolfenbüttel</v>
      </c>
      <c r="D1058" s="99" t="str">
        <f>'2020_1-4-5_Download'!$E$6</f>
        <v>Zuzüge</v>
      </c>
      <c r="E1058" s="99" t="str">
        <f>'2020_1-4-5_Download'!$F$8</f>
        <v>Deutsche</v>
      </c>
      <c r="G1058" t="s">
        <v>11</v>
      </c>
      <c r="H1058" t="str">
        <f>VLOOKUP(A1058,[2]Kreise!$A$2:$C$53,3,FALSE)</f>
        <v>K03158</v>
      </c>
      <c r="I1058">
        <f>'2020_1-4-5_Download'!F488</f>
        <v>99</v>
      </c>
      <c r="J1058">
        <f t="shared" si="16"/>
        <v>99</v>
      </c>
    </row>
    <row r="1059" spans="1:10" hidden="1" x14ac:dyDescent="0.25">
      <c r="A1059">
        <f>'2020_1-4-5_Download'!B489</f>
        <v>159</v>
      </c>
      <c r="B1059">
        <f>'2020_1-4-5_Download'!D489</f>
        <v>2011</v>
      </c>
      <c r="C1059" t="str">
        <f>'2020_1-4-5_Download'!C489</f>
        <v>Göttingen</v>
      </c>
      <c r="D1059" s="99" t="str">
        <f>'2020_1-4-5_Download'!$E$6</f>
        <v>Zuzüge</v>
      </c>
      <c r="E1059" s="99" t="str">
        <f>'2020_1-4-5_Download'!$F$8</f>
        <v>Deutsche</v>
      </c>
      <c r="G1059" t="s">
        <v>11</v>
      </c>
      <c r="H1059" t="str">
        <f>VLOOKUP(A1059,[2]Kreise!$A$2:$C$53,3,FALSE)</f>
        <v>K03159</v>
      </c>
      <c r="I1059">
        <f>'2020_1-4-5_Download'!F489</f>
        <v>2235</v>
      </c>
      <c r="J1059">
        <f t="shared" si="16"/>
        <v>2235</v>
      </c>
    </row>
    <row r="1060" spans="1:10" hidden="1" x14ac:dyDescent="0.25">
      <c r="A1060">
        <f>'2020_1-4-5_Download'!B490</f>
        <v>1</v>
      </c>
      <c r="B1060">
        <f>'2020_1-4-5_Download'!D490</f>
        <v>2011</v>
      </c>
      <c r="C1060" t="str">
        <f>'2020_1-4-5_Download'!C490</f>
        <v>Statistische Region Braunschweig</v>
      </c>
      <c r="D1060" s="99" t="str">
        <f>'2020_1-4-5_Download'!$E$6</f>
        <v>Zuzüge</v>
      </c>
      <c r="E1060" s="99" t="str">
        <f>'2020_1-4-5_Download'!$F$8</f>
        <v>Deutsche</v>
      </c>
      <c r="G1060" t="s">
        <v>11</v>
      </c>
      <c r="H1060" t="str">
        <f>VLOOKUP(A1060,[2]Kreise!$A$2:$C$53,3,FALSE)</f>
        <v>K031</v>
      </c>
      <c r="I1060">
        <f>'2020_1-4-5_Download'!F490</f>
        <v>3439</v>
      </c>
      <c r="J1060">
        <f t="shared" si="16"/>
        <v>3439</v>
      </c>
    </row>
    <row r="1061" spans="1:10" hidden="1" x14ac:dyDescent="0.25">
      <c r="A1061">
        <f>'2020_1-4-5_Download'!B491</f>
        <v>241</v>
      </c>
      <c r="B1061">
        <f>'2020_1-4-5_Download'!D491</f>
        <v>2011</v>
      </c>
      <c r="C1061" t="str">
        <f>'2020_1-4-5_Download'!C491</f>
        <v>Hannover  Region</v>
      </c>
      <c r="D1061" s="99" t="str">
        <f>'2020_1-4-5_Download'!$E$6</f>
        <v>Zuzüge</v>
      </c>
      <c r="E1061" s="99" t="str">
        <f>'2020_1-4-5_Download'!$F$8</f>
        <v>Deutsche</v>
      </c>
      <c r="G1061" t="s">
        <v>11</v>
      </c>
      <c r="H1061" t="str">
        <f>VLOOKUP(A1061,[2]Kreise!$A$2:$C$53,3,FALSE)</f>
        <v>K03241</v>
      </c>
      <c r="I1061">
        <f>'2020_1-4-5_Download'!F491</f>
        <v>1471</v>
      </c>
      <c r="J1061">
        <f t="shared" si="16"/>
        <v>1471</v>
      </c>
    </row>
    <row r="1062" spans="1:10" hidden="1" x14ac:dyDescent="0.25">
      <c r="A1062">
        <f>'2020_1-4-5_Download'!B492</f>
        <v>241001</v>
      </c>
      <c r="B1062">
        <f>'2020_1-4-5_Download'!D492</f>
        <v>2011</v>
      </c>
      <c r="C1062" t="str">
        <f>'2020_1-4-5_Download'!C492</f>
        <v>dav. Hannover  Lhst.</v>
      </c>
      <c r="D1062" s="99" t="str">
        <f>'2020_1-4-5_Download'!$E$6</f>
        <v>Zuzüge</v>
      </c>
      <c r="E1062" s="99" t="str">
        <f>'2020_1-4-5_Download'!$F$8</f>
        <v>Deutsche</v>
      </c>
      <c r="G1062" t="s">
        <v>11</v>
      </c>
      <c r="H1062" t="str">
        <f>VLOOKUP(A1062,[2]Kreise!$A$2:$C$53,3,FALSE)</f>
        <v>K03241001</v>
      </c>
      <c r="I1062">
        <f>'2020_1-4-5_Download'!F492</f>
        <v>852</v>
      </c>
      <c r="J1062">
        <f t="shared" si="16"/>
        <v>852</v>
      </c>
    </row>
    <row r="1063" spans="1:10" hidden="1" x14ac:dyDescent="0.25">
      <c r="A1063">
        <f>'2020_1-4-5_Download'!B493</f>
        <v>241999</v>
      </c>
      <c r="B1063">
        <f>'2020_1-4-5_Download'!D493</f>
        <v>2011</v>
      </c>
      <c r="C1063" t="str">
        <f>'2020_1-4-5_Download'!C493</f>
        <v>dav. Hannover  Umland</v>
      </c>
      <c r="D1063" s="99" t="str">
        <f>'2020_1-4-5_Download'!$E$6</f>
        <v>Zuzüge</v>
      </c>
      <c r="E1063" s="99" t="str">
        <f>'2020_1-4-5_Download'!$F$8</f>
        <v>Deutsche</v>
      </c>
      <c r="G1063" t="s">
        <v>11</v>
      </c>
      <c r="H1063" t="str">
        <f>VLOOKUP(A1063,[2]Kreise!$A$2:$C$53,3,FALSE)</f>
        <v>K03241999</v>
      </c>
      <c r="I1063">
        <f>'2020_1-4-5_Download'!F493</f>
        <v>619</v>
      </c>
      <c r="J1063">
        <f t="shared" si="16"/>
        <v>619</v>
      </c>
    </row>
    <row r="1064" spans="1:10" hidden="1" x14ac:dyDescent="0.25">
      <c r="A1064">
        <f>'2020_1-4-5_Download'!B494</f>
        <v>251</v>
      </c>
      <c r="B1064">
        <f>'2020_1-4-5_Download'!D494</f>
        <v>2011</v>
      </c>
      <c r="C1064" t="str">
        <f>'2020_1-4-5_Download'!C494</f>
        <v>Diepholz</v>
      </c>
      <c r="D1064" s="99" t="str">
        <f>'2020_1-4-5_Download'!$E$6</f>
        <v>Zuzüge</v>
      </c>
      <c r="E1064" s="99" t="str">
        <f>'2020_1-4-5_Download'!$F$8</f>
        <v>Deutsche</v>
      </c>
      <c r="G1064" t="s">
        <v>11</v>
      </c>
      <c r="H1064" t="str">
        <f>VLOOKUP(A1064,[2]Kreise!$A$2:$C$53,3,FALSE)</f>
        <v>K03251</v>
      </c>
      <c r="I1064">
        <f>'2020_1-4-5_Download'!F494</f>
        <v>202</v>
      </c>
      <c r="J1064">
        <f t="shared" si="16"/>
        <v>202</v>
      </c>
    </row>
    <row r="1065" spans="1:10" hidden="1" x14ac:dyDescent="0.25">
      <c r="A1065">
        <f>'2020_1-4-5_Download'!B495</f>
        <v>252</v>
      </c>
      <c r="B1065">
        <f>'2020_1-4-5_Download'!D495</f>
        <v>2011</v>
      </c>
      <c r="C1065" t="str">
        <f>'2020_1-4-5_Download'!C495</f>
        <v>Hameln-Pyrmont</v>
      </c>
      <c r="D1065" s="99" t="str">
        <f>'2020_1-4-5_Download'!$E$6</f>
        <v>Zuzüge</v>
      </c>
      <c r="E1065" s="99" t="str">
        <f>'2020_1-4-5_Download'!$F$8</f>
        <v>Deutsche</v>
      </c>
      <c r="G1065" t="s">
        <v>11</v>
      </c>
      <c r="H1065" t="str">
        <f>VLOOKUP(A1065,[2]Kreise!$A$2:$C$53,3,FALSE)</f>
        <v>K03252</v>
      </c>
      <c r="I1065">
        <f>'2020_1-4-5_Download'!F495</f>
        <v>126</v>
      </c>
      <c r="J1065">
        <f t="shared" si="16"/>
        <v>126</v>
      </c>
    </row>
    <row r="1066" spans="1:10" hidden="1" x14ac:dyDescent="0.25">
      <c r="A1066">
        <f>'2020_1-4-5_Download'!B496</f>
        <v>254</v>
      </c>
      <c r="B1066">
        <f>'2020_1-4-5_Download'!D496</f>
        <v>2011</v>
      </c>
      <c r="C1066" t="str">
        <f>'2020_1-4-5_Download'!C496</f>
        <v>Hildesheim</v>
      </c>
      <c r="D1066" s="99" t="str">
        <f>'2020_1-4-5_Download'!$E$6</f>
        <v>Zuzüge</v>
      </c>
      <c r="E1066" s="99" t="str">
        <f>'2020_1-4-5_Download'!$F$8</f>
        <v>Deutsche</v>
      </c>
      <c r="G1066" t="s">
        <v>11</v>
      </c>
      <c r="H1066" t="str">
        <f>VLOOKUP(A1066,[2]Kreise!$A$2:$C$53,3,FALSE)</f>
        <v>K03254</v>
      </c>
      <c r="I1066">
        <f>'2020_1-4-5_Download'!F496</f>
        <v>268</v>
      </c>
      <c r="J1066">
        <f t="shared" si="16"/>
        <v>268</v>
      </c>
    </row>
    <row r="1067" spans="1:10" hidden="1" x14ac:dyDescent="0.25">
      <c r="A1067">
        <f>'2020_1-4-5_Download'!B497</f>
        <v>255</v>
      </c>
      <c r="B1067">
        <f>'2020_1-4-5_Download'!D497</f>
        <v>2011</v>
      </c>
      <c r="C1067" t="str">
        <f>'2020_1-4-5_Download'!C497</f>
        <v>Holzminden</v>
      </c>
      <c r="D1067" s="99" t="str">
        <f>'2020_1-4-5_Download'!$E$6</f>
        <v>Zuzüge</v>
      </c>
      <c r="E1067" s="99" t="str">
        <f>'2020_1-4-5_Download'!$F$8</f>
        <v>Deutsche</v>
      </c>
      <c r="G1067" t="s">
        <v>11</v>
      </c>
      <c r="H1067" t="str">
        <f>VLOOKUP(A1067,[2]Kreise!$A$2:$C$53,3,FALSE)</f>
        <v>K03255</v>
      </c>
      <c r="I1067">
        <f>'2020_1-4-5_Download'!F497</f>
        <v>74</v>
      </c>
      <c r="J1067">
        <f t="shared" si="16"/>
        <v>74</v>
      </c>
    </row>
    <row r="1068" spans="1:10" hidden="1" x14ac:dyDescent="0.25">
      <c r="A1068">
        <f>'2020_1-4-5_Download'!B498</f>
        <v>256</v>
      </c>
      <c r="B1068">
        <f>'2020_1-4-5_Download'!D498</f>
        <v>2011</v>
      </c>
      <c r="C1068" t="str">
        <f>'2020_1-4-5_Download'!C498</f>
        <v>Nienburg (Weser)</v>
      </c>
      <c r="D1068" s="99" t="str">
        <f>'2020_1-4-5_Download'!$E$6</f>
        <v>Zuzüge</v>
      </c>
      <c r="E1068" s="99" t="str">
        <f>'2020_1-4-5_Download'!$F$8</f>
        <v>Deutsche</v>
      </c>
      <c r="G1068" t="s">
        <v>11</v>
      </c>
      <c r="H1068" t="str">
        <f>VLOOKUP(A1068,[2]Kreise!$A$2:$C$53,3,FALSE)</f>
        <v>K03256</v>
      </c>
      <c r="I1068">
        <f>'2020_1-4-5_Download'!F498</f>
        <v>75</v>
      </c>
      <c r="J1068">
        <f t="shared" si="16"/>
        <v>75</v>
      </c>
    </row>
    <row r="1069" spans="1:10" hidden="1" x14ac:dyDescent="0.25">
      <c r="A1069">
        <f>'2020_1-4-5_Download'!B499</f>
        <v>257</v>
      </c>
      <c r="B1069">
        <f>'2020_1-4-5_Download'!D499</f>
        <v>2011</v>
      </c>
      <c r="C1069" t="str">
        <f>'2020_1-4-5_Download'!C499</f>
        <v>Schaumburg</v>
      </c>
      <c r="D1069" s="99" t="str">
        <f>'2020_1-4-5_Download'!$E$6</f>
        <v>Zuzüge</v>
      </c>
      <c r="E1069" s="99" t="str">
        <f>'2020_1-4-5_Download'!$F$8</f>
        <v>Deutsche</v>
      </c>
      <c r="G1069" t="s">
        <v>11</v>
      </c>
      <c r="H1069" t="str">
        <f>VLOOKUP(A1069,[2]Kreise!$A$2:$C$53,3,FALSE)</f>
        <v>K03257</v>
      </c>
      <c r="I1069">
        <f>'2020_1-4-5_Download'!F499</f>
        <v>139</v>
      </c>
      <c r="J1069">
        <f t="shared" si="16"/>
        <v>139</v>
      </c>
    </row>
    <row r="1070" spans="1:10" hidden="1" x14ac:dyDescent="0.25">
      <c r="A1070">
        <f>'2020_1-4-5_Download'!B500</f>
        <v>2</v>
      </c>
      <c r="B1070">
        <f>'2020_1-4-5_Download'!D500</f>
        <v>2011</v>
      </c>
      <c r="C1070" t="str">
        <f>'2020_1-4-5_Download'!C500</f>
        <v>Statistische Region Hannover</v>
      </c>
      <c r="D1070" s="99" t="str">
        <f>'2020_1-4-5_Download'!$E$6</f>
        <v>Zuzüge</v>
      </c>
      <c r="E1070" s="99" t="str">
        <f>'2020_1-4-5_Download'!$F$8</f>
        <v>Deutsche</v>
      </c>
      <c r="G1070" t="s">
        <v>11</v>
      </c>
      <c r="H1070" t="str">
        <f>VLOOKUP(A1070,[2]Kreise!$A$2:$C$53,3,FALSE)</f>
        <v>K032</v>
      </c>
      <c r="I1070">
        <f>'2020_1-4-5_Download'!F500</f>
        <v>2355</v>
      </c>
      <c r="J1070">
        <f t="shared" si="16"/>
        <v>2355</v>
      </c>
    </row>
    <row r="1071" spans="1:10" hidden="1" x14ac:dyDescent="0.25">
      <c r="A1071">
        <f>'2020_1-4-5_Download'!B501</f>
        <v>351</v>
      </c>
      <c r="B1071">
        <f>'2020_1-4-5_Download'!D501</f>
        <v>2011</v>
      </c>
      <c r="C1071" t="str">
        <f>'2020_1-4-5_Download'!C501</f>
        <v>Celle</v>
      </c>
      <c r="D1071" s="99" t="str">
        <f>'2020_1-4-5_Download'!$E$6</f>
        <v>Zuzüge</v>
      </c>
      <c r="E1071" s="99" t="str">
        <f>'2020_1-4-5_Download'!$F$8</f>
        <v>Deutsche</v>
      </c>
      <c r="G1071" t="s">
        <v>11</v>
      </c>
      <c r="H1071" t="str">
        <f>VLOOKUP(A1071,[2]Kreise!$A$2:$C$53,3,FALSE)</f>
        <v>K03351</v>
      </c>
      <c r="I1071">
        <f>'2020_1-4-5_Download'!F501</f>
        <v>240</v>
      </c>
      <c r="J1071">
        <f t="shared" si="16"/>
        <v>240</v>
      </c>
    </row>
    <row r="1072" spans="1:10" hidden="1" x14ac:dyDescent="0.25">
      <c r="A1072">
        <f>'2020_1-4-5_Download'!B502</f>
        <v>352</v>
      </c>
      <c r="B1072">
        <f>'2020_1-4-5_Download'!D502</f>
        <v>2011</v>
      </c>
      <c r="C1072" t="str">
        <f>'2020_1-4-5_Download'!C502</f>
        <v>Cuxhaven</v>
      </c>
      <c r="D1072" s="99" t="str">
        <f>'2020_1-4-5_Download'!$E$6</f>
        <v>Zuzüge</v>
      </c>
      <c r="E1072" s="99" t="str">
        <f>'2020_1-4-5_Download'!$F$8</f>
        <v>Deutsche</v>
      </c>
      <c r="G1072" t="s">
        <v>11</v>
      </c>
      <c r="H1072" t="str">
        <f>VLOOKUP(A1072,[2]Kreise!$A$2:$C$53,3,FALSE)</f>
        <v>K03352</v>
      </c>
      <c r="I1072">
        <f>'2020_1-4-5_Download'!F502</f>
        <v>157</v>
      </c>
      <c r="J1072">
        <f t="shared" si="16"/>
        <v>157</v>
      </c>
    </row>
    <row r="1073" spans="1:10" hidden="1" x14ac:dyDescent="0.25">
      <c r="A1073">
        <f>'2020_1-4-5_Download'!B503</f>
        <v>353</v>
      </c>
      <c r="B1073">
        <f>'2020_1-4-5_Download'!D503</f>
        <v>2011</v>
      </c>
      <c r="C1073" t="str">
        <f>'2020_1-4-5_Download'!C503</f>
        <v>Harburg</v>
      </c>
      <c r="D1073" s="99" t="str">
        <f>'2020_1-4-5_Download'!$E$6</f>
        <v>Zuzüge</v>
      </c>
      <c r="E1073" s="99" t="str">
        <f>'2020_1-4-5_Download'!$F$8</f>
        <v>Deutsche</v>
      </c>
      <c r="G1073" t="s">
        <v>11</v>
      </c>
      <c r="H1073" t="str">
        <f>VLOOKUP(A1073,[2]Kreise!$A$2:$C$53,3,FALSE)</f>
        <v>K03353</v>
      </c>
      <c r="I1073">
        <f>'2020_1-4-5_Download'!F503</f>
        <v>315</v>
      </c>
      <c r="J1073">
        <f t="shared" si="16"/>
        <v>315</v>
      </c>
    </row>
    <row r="1074" spans="1:10" hidden="1" x14ac:dyDescent="0.25">
      <c r="A1074">
        <f>'2020_1-4-5_Download'!B504</f>
        <v>354</v>
      </c>
      <c r="B1074">
        <f>'2020_1-4-5_Download'!D504</f>
        <v>2011</v>
      </c>
      <c r="C1074" t="str">
        <f>'2020_1-4-5_Download'!C504</f>
        <v>Lüchow-Dannenberg</v>
      </c>
      <c r="D1074" s="99" t="str">
        <f>'2020_1-4-5_Download'!$E$6</f>
        <v>Zuzüge</v>
      </c>
      <c r="E1074" s="99" t="str">
        <f>'2020_1-4-5_Download'!$F$8</f>
        <v>Deutsche</v>
      </c>
      <c r="G1074" t="s">
        <v>11</v>
      </c>
      <c r="H1074" t="str">
        <f>VLOOKUP(A1074,[2]Kreise!$A$2:$C$53,3,FALSE)</f>
        <v>K03354</v>
      </c>
      <c r="I1074">
        <f>'2020_1-4-5_Download'!F504</f>
        <v>67</v>
      </c>
      <c r="J1074">
        <f t="shared" si="16"/>
        <v>67</v>
      </c>
    </row>
    <row r="1075" spans="1:10" hidden="1" x14ac:dyDescent="0.25">
      <c r="A1075">
        <f>'2020_1-4-5_Download'!B505</f>
        <v>355</v>
      </c>
      <c r="B1075">
        <f>'2020_1-4-5_Download'!D505</f>
        <v>2011</v>
      </c>
      <c r="C1075" t="str">
        <f>'2020_1-4-5_Download'!C505</f>
        <v>Lüneburg</v>
      </c>
      <c r="D1075" s="99" t="str">
        <f>'2020_1-4-5_Download'!$E$6</f>
        <v>Zuzüge</v>
      </c>
      <c r="E1075" s="99" t="str">
        <f>'2020_1-4-5_Download'!$F$8</f>
        <v>Deutsche</v>
      </c>
      <c r="G1075" t="s">
        <v>11</v>
      </c>
      <c r="H1075" t="str">
        <f>VLOOKUP(A1075,[2]Kreise!$A$2:$C$53,3,FALSE)</f>
        <v>K03355</v>
      </c>
      <c r="I1075">
        <f>'2020_1-4-5_Download'!F505</f>
        <v>243</v>
      </c>
      <c r="J1075">
        <f t="shared" si="16"/>
        <v>243</v>
      </c>
    </row>
    <row r="1076" spans="1:10" hidden="1" x14ac:dyDescent="0.25">
      <c r="A1076">
        <f>'2020_1-4-5_Download'!B506</f>
        <v>356</v>
      </c>
      <c r="B1076">
        <f>'2020_1-4-5_Download'!D506</f>
        <v>2011</v>
      </c>
      <c r="C1076" t="str">
        <f>'2020_1-4-5_Download'!C506</f>
        <v>Osterholz</v>
      </c>
      <c r="D1076" s="99" t="str">
        <f>'2020_1-4-5_Download'!$E$6</f>
        <v>Zuzüge</v>
      </c>
      <c r="E1076" s="99" t="str">
        <f>'2020_1-4-5_Download'!$F$8</f>
        <v>Deutsche</v>
      </c>
      <c r="G1076" t="s">
        <v>11</v>
      </c>
      <c r="H1076" t="str">
        <f>VLOOKUP(A1076,[2]Kreise!$A$2:$C$53,3,FALSE)</f>
        <v>K03356</v>
      </c>
      <c r="I1076">
        <f>'2020_1-4-5_Download'!F506</f>
        <v>101</v>
      </c>
      <c r="J1076">
        <f t="shared" si="16"/>
        <v>101</v>
      </c>
    </row>
    <row r="1077" spans="1:10" hidden="1" x14ac:dyDescent="0.25">
      <c r="A1077">
        <f>'2020_1-4-5_Download'!B507</f>
        <v>357</v>
      </c>
      <c r="B1077">
        <f>'2020_1-4-5_Download'!D507</f>
        <v>2011</v>
      </c>
      <c r="C1077" t="str">
        <f>'2020_1-4-5_Download'!C507</f>
        <v>Rotenburg (Wümme)</v>
      </c>
      <c r="D1077" s="99" t="str">
        <f>'2020_1-4-5_Download'!$E$6</f>
        <v>Zuzüge</v>
      </c>
      <c r="E1077" s="99" t="str">
        <f>'2020_1-4-5_Download'!$F$8</f>
        <v>Deutsche</v>
      </c>
      <c r="G1077" t="s">
        <v>11</v>
      </c>
      <c r="H1077" t="str">
        <f>VLOOKUP(A1077,[2]Kreise!$A$2:$C$53,3,FALSE)</f>
        <v>K03357</v>
      </c>
      <c r="I1077">
        <f>'2020_1-4-5_Download'!F507</f>
        <v>167</v>
      </c>
      <c r="J1077">
        <f t="shared" si="16"/>
        <v>167</v>
      </c>
    </row>
    <row r="1078" spans="1:10" hidden="1" x14ac:dyDescent="0.25">
      <c r="A1078">
        <f>'2020_1-4-5_Download'!B508</f>
        <v>358</v>
      </c>
      <c r="B1078">
        <f>'2020_1-4-5_Download'!D508</f>
        <v>2011</v>
      </c>
      <c r="C1078" t="str">
        <f>'2020_1-4-5_Download'!C508</f>
        <v>Heidekreis</v>
      </c>
      <c r="D1078" s="99" t="str">
        <f>'2020_1-4-5_Download'!$E$6</f>
        <v>Zuzüge</v>
      </c>
      <c r="E1078" s="99" t="str">
        <f>'2020_1-4-5_Download'!$F$8</f>
        <v>Deutsche</v>
      </c>
      <c r="G1078" t="s">
        <v>11</v>
      </c>
      <c r="H1078" t="str">
        <f>VLOOKUP(A1078,[2]Kreise!$A$2:$C$53,3,FALSE)</f>
        <v>K03358</v>
      </c>
      <c r="I1078">
        <f>'2020_1-4-5_Download'!F508</f>
        <v>138</v>
      </c>
      <c r="J1078">
        <f t="shared" si="16"/>
        <v>138</v>
      </c>
    </row>
    <row r="1079" spans="1:10" hidden="1" x14ac:dyDescent="0.25">
      <c r="A1079">
        <f>'2020_1-4-5_Download'!B509</f>
        <v>359</v>
      </c>
      <c r="B1079">
        <f>'2020_1-4-5_Download'!D509</f>
        <v>2011</v>
      </c>
      <c r="C1079" t="str">
        <f>'2020_1-4-5_Download'!C509</f>
        <v>Stade</v>
      </c>
      <c r="D1079" s="99" t="str">
        <f>'2020_1-4-5_Download'!$E$6</f>
        <v>Zuzüge</v>
      </c>
      <c r="E1079" s="99" t="str">
        <f>'2020_1-4-5_Download'!$F$8</f>
        <v>Deutsche</v>
      </c>
      <c r="G1079" t="s">
        <v>11</v>
      </c>
      <c r="H1079" t="str">
        <f>VLOOKUP(A1079,[2]Kreise!$A$2:$C$53,3,FALSE)</f>
        <v>K03359</v>
      </c>
      <c r="I1079">
        <f>'2020_1-4-5_Download'!F509</f>
        <v>346</v>
      </c>
      <c r="J1079">
        <f t="shared" si="16"/>
        <v>346</v>
      </c>
    </row>
    <row r="1080" spans="1:10" hidden="1" x14ac:dyDescent="0.25">
      <c r="A1080">
        <f>'2020_1-4-5_Download'!B510</f>
        <v>360</v>
      </c>
      <c r="B1080">
        <f>'2020_1-4-5_Download'!D510</f>
        <v>2011</v>
      </c>
      <c r="C1080" t="str">
        <f>'2020_1-4-5_Download'!C510</f>
        <v>Uelzen</v>
      </c>
      <c r="D1080" s="99" t="str">
        <f>'2020_1-4-5_Download'!$E$6</f>
        <v>Zuzüge</v>
      </c>
      <c r="E1080" s="99" t="str">
        <f>'2020_1-4-5_Download'!$F$8</f>
        <v>Deutsche</v>
      </c>
      <c r="G1080" t="s">
        <v>11</v>
      </c>
      <c r="H1080" t="str">
        <f>VLOOKUP(A1080,[2]Kreise!$A$2:$C$53,3,FALSE)</f>
        <v>K03360</v>
      </c>
      <c r="I1080">
        <f>'2020_1-4-5_Download'!F510</f>
        <v>102</v>
      </c>
      <c r="J1080">
        <f t="shared" si="16"/>
        <v>102</v>
      </c>
    </row>
    <row r="1081" spans="1:10" hidden="1" x14ac:dyDescent="0.25">
      <c r="A1081">
        <f>'2020_1-4-5_Download'!B511</f>
        <v>361</v>
      </c>
      <c r="B1081">
        <f>'2020_1-4-5_Download'!D511</f>
        <v>2011</v>
      </c>
      <c r="C1081" t="str">
        <f>'2020_1-4-5_Download'!C511</f>
        <v>Verden</v>
      </c>
      <c r="D1081" s="99" t="str">
        <f>'2020_1-4-5_Download'!$E$6</f>
        <v>Zuzüge</v>
      </c>
      <c r="E1081" s="99" t="str">
        <f>'2020_1-4-5_Download'!$F$8</f>
        <v>Deutsche</v>
      </c>
      <c r="G1081" t="s">
        <v>11</v>
      </c>
      <c r="H1081" t="str">
        <f>VLOOKUP(A1081,[2]Kreise!$A$2:$C$53,3,FALSE)</f>
        <v>K03361</v>
      </c>
      <c r="I1081">
        <f>'2020_1-4-5_Download'!F511</f>
        <v>115</v>
      </c>
      <c r="J1081">
        <f t="shared" si="16"/>
        <v>115</v>
      </c>
    </row>
    <row r="1082" spans="1:10" hidden="1" x14ac:dyDescent="0.25">
      <c r="A1082">
        <f>'2020_1-4-5_Download'!B512</f>
        <v>3</v>
      </c>
      <c r="B1082">
        <f>'2020_1-4-5_Download'!D512</f>
        <v>2011</v>
      </c>
      <c r="C1082" t="str">
        <f>'2020_1-4-5_Download'!C512</f>
        <v>Statistische Region Lüneburg</v>
      </c>
      <c r="D1082" s="99" t="str">
        <f>'2020_1-4-5_Download'!$E$6</f>
        <v>Zuzüge</v>
      </c>
      <c r="E1082" s="99" t="str">
        <f>'2020_1-4-5_Download'!$F$8</f>
        <v>Deutsche</v>
      </c>
      <c r="G1082" t="s">
        <v>11</v>
      </c>
      <c r="H1082" t="str">
        <f>VLOOKUP(A1082,[2]Kreise!$A$2:$C$53,3,FALSE)</f>
        <v>K033</v>
      </c>
      <c r="I1082">
        <f>'2020_1-4-5_Download'!F512</f>
        <v>1991</v>
      </c>
      <c r="J1082">
        <f t="shared" si="16"/>
        <v>1991</v>
      </c>
    </row>
    <row r="1083" spans="1:10" hidden="1" x14ac:dyDescent="0.25">
      <c r="A1083">
        <f>'2020_1-4-5_Download'!B513</f>
        <v>401</v>
      </c>
      <c r="B1083">
        <f>'2020_1-4-5_Download'!D513</f>
        <v>2011</v>
      </c>
      <c r="C1083" t="str">
        <f>'2020_1-4-5_Download'!C513</f>
        <v>Delmenhorst  Stadt</v>
      </c>
      <c r="D1083" s="99" t="str">
        <f>'2020_1-4-5_Download'!$E$6</f>
        <v>Zuzüge</v>
      </c>
      <c r="E1083" s="99" t="str">
        <f>'2020_1-4-5_Download'!$F$8</f>
        <v>Deutsche</v>
      </c>
      <c r="G1083" t="s">
        <v>11</v>
      </c>
      <c r="H1083" t="str">
        <f>VLOOKUP(A1083,[2]Kreise!$A$2:$C$53,3,FALSE)</f>
        <v>K03401</v>
      </c>
      <c r="I1083">
        <f>'2020_1-4-5_Download'!F513</f>
        <v>98</v>
      </c>
      <c r="J1083">
        <f t="shared" si="16"/>
        <v>98</v>
      </c>
    </row>
    <row r="1084" spans="1:10" hidden="1" x14ac:dyDescent="0.25">
      <c r="A1084">
        <f>'2020_1-4-5_Download'!B514</f>
        <v>402</v>
      </c>
      <c r="B1084">
        <f>'2020_1-4-5_Download'!D514</f>
        <v>2011</v>
      </c>
      <c r="C1084" t="str">
        <f>'2020_1-4-5_Download'!C514</f>
        <v>Emden  Stadt</v>
      </c>
      <c r="D1084" s="99" t="str">
        <f>'2020_1-4-5_Download'!$E$6</f>
        <v>Zuzüge</v>
      </c>
      <c r="E1084" s="99" t="str">
        <f>'2020_1-4-5_Download'!$F$8</f>
        <v>Deutsche</v>
      </c>
      <c r="G1084" t="s">
        <v>11</v>
      </c>
      <c r="H1084" t="str">
        <f>VLOOKUP(A1084,[2]Kreise!$A$2:$C$53,3,FALSE)</f>
        <v>K03402</v>
      </c>
      <c r="I1084">
        <f>'2020_1-4-5_Download'!F514</f>
        <v>35</v>
      </c>
      <c r="J1084">
        <f t="shared" si="16"/>
        <v>35</v>
      </c>
    </row>
    <row r="1085" spans="1:10" hidden="1" x14ac:dyDescent="0.25">
      <c r="A1085">
        <f>'2020_1-4-5_Download'!B515</f>
        <v>403</v>
      </c>
      <c r="B1085">
        <f>'2020_1-4-5_Download'!D515</f>
        <v>2011</v>
      </c>
      <c r="C1085" t="str">
        <f>'2020_1-4-5_Download'!C515</f>
        <v>Oldenburg(Oldb)  Stadt</v>
      </c>
      <c r="D1085" s="99" t="str">
        <f>'2020_1-4-5_Download'!$E$6</f>
        <v>Zuzüge</v>
      </c>
      <c r="E1085" s="99" t="str">
        <f>'2020_1-4-5_Download'!$F$8</f>
        <v>Deutsche</v>
      </c>
      <c r="G1085" t="s">
        <v>11</v>
      </c>
      <c r="H1085" t="str">
        <f>VLOOKUP(A1085,[2]Kreise!$A$2:$C$53,3,FALSE)</f>
        <v>K03403</v>
      </c>
      <c r="I1085">
        <f>'2020_1-4-5_Download'!F515</f>
        <v>207</v>
      </c>
      <c r="J1085">
        <f t="shared" si="16"/>
        <v>207</v>
      </c>
    </row>
    <row r="1086" spans="1:10" hidden="1" x14ac:dyDescent="0.25">
      <c r="A1086">
        <f>'2020_1-4-5_Download'!B516</f>
        <v>404</v>
      </c>
      <c r="B1086">
        <f>'2020_1-4-5_Download'!D516</f>
        <v>2011</v>
      </c>
      <c r="C1086" t="str">
        <f>'2020_1-4-5_Download'!C516</f>
        <v>Osnabrück  Stadt</v>
      </c>
      <c r="D1086" s="99" t="str">
        <f>'2020_1-4-5_Download'!$E$6</f>
        <v>Zuzüge</v>
      </c>
      <c r="E1086" s="99" t="str">
        <f>'2020_1-4-5_Download'!$F$8</f>
        <v>Deutsche</v>
      </c>
      <c r="G1086" t="s">
        <v>11</v>
      </c>
      <c r="H1086" t="str">
        <f>VLOOKUP(A1086,[2]Kreise!$A$2:$C$53,3,FALSE)</f>
        <v>K03404</v>
      </c>
      <c r="I1086">
        <f>'2020_1-4-5_Download'!F516</f>
        <v>200</v>
      </c>
      <c r="J1086">
        <f t="shared" si="16"/>
        <v>200</v>
      </c>
    </row>
    <row r="1087" spans="1:10" hidden="1" x14ac:dyDescent="0.25">
      <c r="A1087">
        <f>'2020_1-4-5_Download'!B517</f>
        <v>405</v>
      </c>
      <c r="B1087">
        <f>'2020_1-4-5_Download'!D517</f>
        <v>2011</v>
      </c>
      <c r="C1087" t="str">
        <f>'2020_1-4-5_Download'!C517</f>
        <v>Wilhelmshaven  Stadt</v>
      </c>
      <c r="D1087" s="99" t="str">
        <f>'2020_1-4-5_Download'!$E$6</f>
        <v>Zuzüge</v>
      </c>
      <c r="E1087" s="99" t="str">
        <f>'2020_1-4-5_Download'!$F$8</f>
        <v>Deutsche</v>
      </c>
      <c r="G1087" t="s">
        <v>11</v>
      </c>
      <c r="H1087" t="str">
        <f>VLOOKUP(A1087,[2]Kreise!$A$2:$C$53,3,FALSE)</f>
        <v>K03405</v>
      </c>
      <c r="I1087">
        <f>'2020_1-4-5_Download'!F517</f>
        <v>117</v>
      </c>
      <c r="J1087">
        <f t="shared" si="16"/>
        <v>117</v>
      </c>
    </row>
    <row r="1088" spans="1:10" hidden="1" x14ac:dyDescent="0.25">
      <c r="A1088">
        <f>'2020_1-4-5_Download'!B518</f>
        <v>451</v>
      </c>
      <c r="B1088">
        <f>'2020_1-4-5_Download'!D518</f>
        <v>2011</v>
      </c>
      <c r="C1088" t="str">
        <f>'2020_1-4-5_Download'!C518</f>
        <v>Ammerland</v>
      </c>
      <c r="D1088" s="99" t="str">
        <f>'2020_1-4-5_Download'!$E$6</f>
        <v>Zuzüge</v>
      </c>
      <c r="E1088" s="99" t="str">
        <f>'2020_1-4-5_Download'!$F$8</f>
        <v>Deutsche</v>
      </c>
      <c r="G1088" t="s">
        <v>11</v>
      </c>
      <c r="H1088" t="str">
        <f>VLOOKUP(A1088,[2]Kreise!$A$2:$C$53,3,FALSE)</f>
        <v>K03451</v>
      </c>
      <c r="I1088">
        <f>'2020_1-4-5_Download'!F518</f>
        <v>111</v>
      </c>
      <c r="J1088">
        <f t="shared" si="16"/>
        <v>111</v>
      </c>
    </row>
    <row r="1089" spans="1:10" hidden="1" x14ac:dyDescent="0.25">
      <c r="A1089">
        <f>'2020_1-4-5_Download'!B519</f>
        <v>452</v>
      </c>
      <c r="B1089">
        <f>'2020_1-4-5_Download'!D519</f>
        <v>2011</v>
      </c>
      <c r="C1089" t="str">
        <f>'2020_1-4-5_Download'!C519</f>
        <v>Aurich</v>
      </c>
      <c r="D1089" s="99" t="str">
        <f>'2020_1-4-5_Download'!$E$6</f>
        <v>Zuzüge</v>
      </c>
      <c r="E1089" s="99" t="str">
        <f>'2020_1-4-5_Download'!$F$8</f>
        <v>Deutsche</v>
      </c>
      <c r="G1089" t="s">
        <v>11</v>
      </c>
      <c r="H1089" t="str">
        <f>VLOOKUP(A1089,[2]Kreise!$A$2:$C$53,3,FALSE)</f>
        <v>K03452</v>
      </c>
      <c r="I1089">
        <f>'2020_1-4-5_Download'!F519</f>
        <v>152</v>
      </c>
      <c r="J1089">
        <f t="shared" si="16"/>
        <v>152</v>
      </c>
    </row>
    <row r="1090" spans="1:10" hidden="1" x14ac:dyDescent="0.25">
      <c r="A1090">
        <f>'2020_1-4-5_Download'!B520</f>
        <v>453</v>
      </c>
      <c r="B1090">
        <f>'2020_1-4-5_Download'!D520</f>
        <v>2011</v>
      </c>
      <c r="C1090" t="str">
        <f>'2020_1-4-5_Download'!C520</f>
        <v>Cloppenburg</v>
      </c>
      <c r="D1090" s="99" t="str">
        <f>'2020_1-4-5_Download'!$E$6</f>
        <v>Zuzüge</v>
      </c>
      <c r="E1090" s="99" t="str">
        <f>'2020_1-4-5_Download'!$F$8</f>
        <v>Deutsche</v>
      </c>
      <c r="G1090" t="s">
        <v>11</v>
      </c>
      <c r="H1090" t="str">
        <f>VLOOKUP(A1090,[2]Kreise!$A$2:$C$53,3,FALSE)</f>
        <v>K03453</v>
      </c>
      <c r="I1090">
        <f>'2020_1-4-5_Download'!F520</f>
        <v>139</v>
      </c>
      <c r="J1090">
        <f t="shared" si="16"/>
        <v>139</v>
      </c>
    </row>
    <row r="1091" spans="1:10" hidden="1" x14ac:dyDescent="0.25">
      <c r="A1091">
        <f>'2020_1-4-5_Download'!B521</f>
        <v>454</v>
      </c>
      <c r="B1091">
        <f>'2020_1-4-5_Download'!D521</f>
        <v>2011</v>
      </c>
      <c r="C1091" t="str">
        <f>'2020_1-4-5_Download'!C521</f>
        <v>Emsland</v>
      </c>
      <c r="D1091" s="99" t="str">
        <f>'2020_1-4-5_Download'!$E$6</f>
        <v>Zuzüge</v>
      </c>
      <c r="E1091" s="99" t="str">
        <f>'2020_1-4-5_Download'!$F$8</f>
        <v>Deutsche</v>
      </c>
      <c r="G1091" t="s">
        <v>11</v>
      </c>
      <c r="H1091" t="str">
        <f>VLOOKUP(A1091,[2]Kreise!$A$2:$C$53,3,FALSE)</f>
        <v>K03454</v>
      </c>
      <c r="I1091">
        <f>'2020_1-4-5_Download'!F521</f>
        <v>263</v>
      </c>
      <c r="J1091">
        <f t="shared" ref="J1091:J1154" si="17">I1091</f>
        <v>263</v>
      </c>
    </row>
    <row r="1092" spans="1:10" hidden="1" x14ac:dyDescent="0.25">
      <c r="A1092">
        <f>'2020_1-4-5_Download'!B522</f>
        <v>455</v>
      </c>
      <c r="B1092">
        <f>'2020_1-4-5_Download'!D522</f>
        <v>2011</v>
      </c>
      <c r="C1092" t="str">
        <f>'2020_1-4-5_Download'!C522</f>
        <v>Friesland</v>
      </c>
      <c r="D1092" s="99" t="str">
        <f>'2020_1-4-5_Download'!$E$6</f>
        <v>Zuzüge</v>
      </c>
      <c r="E1092" s="99" t="str">
        <f>'2020_1-4-5_Download'!$F$8</f>
        <v>Deutsche</v>
      </c>
      <c r="G1092" t="s">
        <v>11</v>
      </c>
      <c r="H1092" t="str">
        <f>VLOOKUP(A1092,[2]Kreise!$A$2:$C$53,3,FALSE)</f>
        <v>K03455</v>
      </c>
      <c r="I1092">
        <f>'2020_1-4-5_Download'!F522</f>
        <v>139</v>
      </c>
      <c r="J1092">
        <f t="shared" si="17"/>
        <v>139</v>
      </c>
    </row>
    <row r="1093" spans="1:10" hidden="1" x14ac:dyDescent="0.25">
      <c r="A1093">
        <f>'2020_1-4-5_Download'!B523</f>
        <v>456</v>
      </c>
      <c r="B1093">
        <f>'2020_1-4-5_Download'!D523</f>
        <v>2011</v>
      </c>
      <c r="C1093" t="str">
        <f>'2020_1-4-5_Download'!C523</f>
        <v>Grafschaft Bentheim</v>
      </c>
      <c r="D1093" s="99" t="str">
        <f>'2020_1-4-5_Download'!$E$6</f>
        <v>Zuzüge</v>
      </c>
      <c r="E1093" s="99" t="str">
        <f>'2020_1-4-5_Download'!$F$8</f>
        <v>Deutsche</v>
      </c>
      <c r="G1093" t="s">
        <v>11</v>
      </c>
      <c r="H1093" t="str">
        <f>VLOOKUP(A1093,[2]Kreise!$A$2:$C$53,3,FALSE)</f>
        <v>K03456</v>
      </c>
      <c r="I1093">
        <f>'2020_1-4-5_Download'!F523</f>
        <v>115</v>
      </c>
      <c r="J1093">
        <f t="shared" si="17"/>
        <v>115</v>
      </c>
    </row>
    <row r="1094" spans="1:10" hidden="1" x14ac:dyDescent="0.25">
      <c r="A1094">
        <f>'2020_1-4-5_Download'!B524</f>
        <v>457</v>
      </c>
      <c r="B1094">
        <f>'2020_1-4-5_Download'!D524</f>
        <v>2011</v>
      </c>
      <c r="C1094" t="str">
        <f>'2020_1-4-5_Download'!C524</f>
        <v>Leer</v>
      </c>
      <c r="D1094" s="99" t="str">
        <f>'2020_1-4-5_Download'!$E$6</f>
        <v>Zuzüge</v>
      </c>
      <c r="E1094" s="99" t="str">
        <f>'2020_1-4-5_Download'!$F$8</f>
        <v>Deutsche</v>
      </c>
      <c r="G1094" t="s">
        <v>11</v>
      </c>
      <c r="H1094" t="str">
        <f>VLOOKUP(A1094,[2]Kreise!$A$2:$C$53,3,FALSE)</f>
        <v>K03457</v>
      </c>
      <c r="I1094">
        <f>'2020_1-4-5_Download'!F524</f>
        <v>156</v>
      </c>
      <c r="J1094">
        <f t="shared" si="17"/>
        <v>156</v>
      </c>
    </row>
    <row r="1095" spans="1:10" hidden="1" x14ac:dyDescent="0.25">
      <c r="A1095">
        <f>'2020_1-4-5_Download'!B525</f>
        <v>458</v>
      </c>
      <c r="B1095">
        <f>'2020_1-4-5_Download'!D525</f>
        <v>2011</v>
      </c>
      <c r="C1095" t="str">
        <f>'2020_1-4-5_Download'!C525</f>
        <v>Oldenburg</v>
      </c>
      <c r="D1095" s="99" t="str">
        <f>'2020_1-4-5_Download'!$E$6</f>
        <v>Zuzüge</v>
      </c>
      <c r="E1095" s="99" t="str">
        <f>'2020_1-4-5_Download'!$F$8</f>
        <v>Deutsche</v>
      </c>
      <c r="G1095" t="s">
        <v>11</v>
      </c>
      <c r="H1095" t="str">
        <f>VLOOKUP(A1095,[2]Kreise!$A$2:$C$53,3,FALSE)</f>
        <v>K03458</v>
      </c>
      <c r="I1095">
        <f>'2020_1-4-5_Download'!F525</f>
        <v>103</v>
      </c>
      <c r="J1095">
        <f t="shared" si="17"/>
        <v>103</v>
      </c>
    </row>
    <row r="1096" spans="1:10" hidden="1" x14ac:dyDescent="0.25">
      <c r="A1096">
        <f>'2020_1-4-5_Download'!B526</f>
        <v>459</v>
      </c>
      <c r="B1096">
        <f>'2020_1-4-5_Download'!D526</f>
        <v>2011</v>
      </c>
      <c r="C1096" t="str">
        <f>'2020_1-4-5_Download'!C526</f>
        <v>Osnabrück</v>
      </c>
      <c r="D1096" s="99" t="str">
        <f>'2020_1-4-5_Download'!$E$6</f>
        <v>Zuzüge</v>
      </c>
      <c r="E1096" s="99" t="str">
        <f>'2020_1-4-5_Download'!$F$8</f>
        <v>Deutsche</v>
      </c>
      <c r="G1096" t="s">
        <v>11</v>
      </c>
      <c r="H1096" t="str">
        <f>VLOOKUP(A1096,[2]Kreise!$A$2:$C$53,3,FALSE)</f>
        <v>K03459</v>
      </c>
      <c r="I1096">
        <f>'2020_1-4-5_Download'!F526</f>
        <v>285</v>
      </c>
      <c r="J1096">
        <f t="shared" si="17"/>
        <v>285</v>
      </c>
    </row>
    <row r="1097" spans="1:10" hidden="1" x14ac:dyDescent="0.25">
      <c r="A1097">
        <f>'2020_1-4-5_Download'!B527</f>
        <v>460</v>
      </c>
      <c r="B1097">
        <f>'2020_1-4-5_Download'!D527</f>
        <v>2011</v>
      </c>
      <c r="C1097" t="str">
        <f>'2020_1-4-5_Download'!C527</f>
        <v>Vechta</v>
      </c>
      <c r="D1097" s="99" t="str">
        <f>'2020_1-4-5_Download'!$E$6</f>
        <v>Zuzüge</v>
      </c>
      <c r="E1097" s="99" t="str">
        <f>'2020_1-4-5_Download'!$F$8</f>
        <v>Deutsche</v>
      </c>
      <c r="G1097" t="s">
        <v>11</v>
      </c>
      <c r="H1097" t="str">
        <f>VLOOKUP(A1097,[2]Kreise!$A$2:$C$53,3,FALSE)</f>
        <v>K03460</v>
      </c>
      <c r="I1097">
        <f>'2020_1-4-5_Download'!F527</f>
        <v>110</v>
      </c>
      <c r="J1097">
        <f t="shared" si="17"/>
        <v>110</v>
      </c>
    </row>
    <row r="1098" spans="1:10" hidden="1" x14ac:dyDescent="0.25">
      <c r="A1098">
        <f>'2020_1-4-5_Download'!B528</f>
        <v>461</v>
      </c>
      <c r="B1098">
        <f>'2020_1-4-5_Download'!D528</f>
        <v>2011</v>
      </c>
      <c r="C1098" t="str">
        <f>'2020_1-4-5_Download'!C528</f>
        <v>Wesermarsch</v>
      </c>
      <c r="D1098" s="99" t="str">
        <f>'2020_1-4-5_Download'!$E$6</f>
        <v>Zuzüge</v>
      </c>
      <c r="E1098" s="99" t="str">
        <f>'2020_1-4-5_Download'!$F$8</f>
        <v>Deutsche</v>
      </c>
      <c r="G1098" t="s">
        <v>11</v>
      </c>
      <c r="H1098" t="str">
        <f>VLOOKUP(A1098,[2]Kreise!$A$2:$C$53,3,FALSE)</f>
        <v>K03461</v>
      </c>
      <c r="I1098">
        <f>'2020_1-4-5_Download'!F528</f>
        <v>97</v>
      </c>
      <c r="J1098">
        <f t="shared" si="17"/>
        <v>97</v>
      </c>
    </row>
    <row r="1099" spans="1:10" hidden="1" x14ac:dyDescent="0.25">
      <c r="A1099">
        <f>'2020_1-4-5_Download'!B529</f>
        <v>462</v>
      </c>
      <c r="B1099">
        <f>'2020_1-4-5_Download'!D529</f>
        <v>2011</v>
      </c>
      <c r="C1099" t="str">
        <f>'2020_1-4-5_Download'!C529</f>
        <v>Wittmund</v>
      </c>
      <c r="D1099" s="99" t="str">
        <f>'2020_1-4-5_Download'!$E$6</f>
        <v>Zuzüge</v>
      </c>
      <c r="E1099" s="99" t="str">
        <f>'2020_1-4-5_Download'!$F$8</f>
        <v>Deutsche</v>
      </c>
      <c r="G1099" t="s">
        <v>11</v>
      </c>
      <c r="H1099" t="str">
        <f>VLOOKUP(A1099,[2]Kreise!$A$2:$C$53,3,FALSE)</f>
        <v>K03462</v>
      </c>
      <c r="I1099">
        <f>'2020_1-4-5_Download'!F529</f>
        <v>57</v>
      </c>
      <c r="J1099">
        <f t="shared" si="17"/>
        <v>57</v>
      </c>
    </row>
    <row r="1100" spans="1:10" hidden="1" x14ac:dyDescent="0.25">
      <c r="A1100">
        <f>'2020_1-4-5_Download'!B530</f>
        <v>4</v>
      </c>
      <c r="B1100">
        <f>'2020_1-4-5_Download'!D530</f>
        <v>2011</v>
      </c>
      <c r="C1100" t="str">
        <f>'2020_1-4-5_Download'!C530</f>
        <v>Statistische Region Weser-Ems</v>
      </c>
      <c r="D1100" s="99" t="str">
        <f>'2020_1-4-5_Download'!$E$6</f>
        <v>Zuzüge</v>
      </c>
      <c r="E1100" s="99" t="str">
        <f>'2020_1-4-5_Download'!$F$8</f>
        <v>Deutsche</v>
      </c>
      <c r="G1100" t="s">
        <v>11</v>
      </c>
      <c r="H1100" t="str">
        <f>VLOOKUP(A1100,[2]Kreise!$A$2:$C$53,3,FALSE)</f>
        <v>K034</v>
      </c>
      <c r="I1100">
        <f>'2020_1-4-5_Download'!F530</f>
        <v>2384</v>
      </c>
      <c r="J1100">
        <f t="shared" si="17"/>
        <v>2384</v>
      </c>
    </row>
    <row r="1101" spans="1:10" hidden="1" x14ac:dyDescent="0.25">
      <c r="A1101">
        <f>'2020_1-4-5_Download'!B531</f>
        <v>0</v>
      </c>
      <c r="B1101">
        <f>'2020_1-4-5_Download'!D531</f>
        <v>2011</v>
      </c>
      <c r="C1101" t="str">
        <f>'2020_1-4-5_Download'!C531</f>
        <v>Niedersachsen</v>
      </c>
      <c r="D1101" s="99" t="str">
        <f>'2020_1-4-5_Download'!$E$6</f>
        <v>Zuzüge</v>
      </c>
      <c r="E1101" s="99" t="str">
        <f>'2020_1-4-5_Download'!$F$8</f>
        <v>Deutsche</v>
      </c>
      <c r="G1101" t="s">
        <v>11</v>
      </c>
      <c r="H1101" t="str">
        <f>VLOOKUP(A1101,[2]Kreise!$A$2:$C$53,3,FALSE)</f>
        <v>K030</v>
      </c>
      <c r="I1101">
        <f>'2020_1-4-5_Download'!F531</f>
        <v>10169</v>
      </c>
      <c r="J1101">
        <f t="shared" si="17"/>
        <v>10169</v>
      </c>
    </row>
    <row r="1102" spans="1:10" hidden="1" x14ac:dyDescent="0.25">
      <c r="A1102">
        <f>'2020_1-4-5_Download'!B532</f>
        <v>101</v>
      </c>
      <c r="B1102">
        <f>'2020_1-4-5_Download'!D532</f>
        <v>2010</v>
      </c>
      <c r="C1102" t="str">
        <f>'2020_1-4-5_Download'!C532</f>
        <v>Braunschweig  Stadt</v>
      </c>
      <c r="D1102" s="99" t="str">
        <f>'2020_1-4-5_Download'!$E$6</f>
        <v>Zuzüge</v>
      </c>
      <c r="E1102" s="99" t="str">
        <f>'2020_1-4-5_Download'!$F$8</f>
        <v>Deutsche</v>
      </c>
      <c r="G1102" t="s">
        <v>11</v>
      </c>
      <c r="H1102" t="str">
        <f>VLOOKUP(A1102,[2]Kreise!$A$2:$C$53,3,FALSE)</f>
        <v>K03101</v>
      </c>
      <c r="I1102">
        <f>'2020_1-4-5_Download'!F532</f>
        <v>294</v>
      </c>
      <c r="J1102">
        <f t="shared" si="17"/>
        <v>294</v>
      </c>
    </row>
    <row r="1103" spans="1:10" hidden="1" x14ac:dyDescent="0.25">
      <c r="A1103">
        <f>'2020_1-4-5_Download'!B533</f>
        <v>102</v>
      </c>
      <c r="B1103">
        <f>'2020_1-4-5_Download'!D533</f>
        <v>2010</v>
      </c>
      <c r="C1103" t="str">
        <f>'2020_1-4-5_Download'!C533</f>
        <v>Salzgitter  Stadt</v>
      </c>
      <c r="D1103" s="99" t="str">
        <f>'2020_1-4-5_Download'!$E$6</f>
        <v>Zuzüge</v>
      </c>
      <c r="E1103" s="99" t="str">
        <f>'2020_1-4-5_Download'!$F$8</f>
        <v>Deutsche</v>
      </c>
      <c r="G1103" t="s">
        <v>11</v>
      </c>
      <c r="H1103" t="str">
        <f>VLOOKUP(A1103,[2]Kreise!$A$2:$C$53,3,FALSE)</f>
        <v>K03102</v>
      </c>
      <c r="I1103">
        <f>'2020_1-4-5_Download'!F533</f>
        <v>77</v>
      </c>
      <c r="J1103">
        <f t="shared" si="17"/>
        <v>77</v>
      </c>
    </row>
    <row r="1104" spans="1:10" hidden="1" x14ac:dyDescent="0.25">
      <c r="A1104">
        <f>'2020_1-4-5_Download'!B534</f>
        <v>103</v>
      </c>
      <c r="B1104">
        <f>'2020_1-4-5_Download'!D534</f>
        <v>2010</v>
      </c>
      <c r="C1104" t="str">
        <f>'2020_1-4-5_Download'!C534</f>
        <v>Wolfsburg  Stadt</v>
      </c>
      <c r="D1104" s="99" t="str">
        <f>'2020_1-4-5_Download'!$E$6</f>
        <v>Zuzüge</v>
      </c>
      <c r="E1104" s="99" t="str">
        <f>'2020_1-4-5_Download'!$F$8</f>
        <v>Deutsche</v>
      </c>
      <c r="G1104" t="s">
        <v>11</v>
      </c>
      <c r="H1104" t="str">
        <f>VLOOKUP(A1104,[2]Kreise!$A$2:$C$53,3,FALSE)</f>
        <v>K03103</v>
      </c>
      <c r="I1104">
        <f>'2020_1-4-5_Download'!F534</f>
        <v>142</v>
      </c>
      <c r="J1104">
        <f t="shared" si="17"/>
        <v>142</v>
      </c>
    </row>
    <row r="1105" spans="1:10" hidden="1" x14ac:dyDescent="0.25">
      <c r="A1105">
        <f>'2020_1-4-5_Download'!B535</f>
        <v>151</v>
      </c>
      <c r="B1105">
        <f>'2020_1-4-5_Download'!D535</f>
        <v>2010</v>
      </c>
      <c r="C1105" t="str">
        <f>'2020_1-4-5_Download'!C535</f>
        <v>Gifhorn</v>
      </c>
      <c r="D1105" s="99" t="str">
        <f>'2020_1-4-5_Download'!$E$6</f>
        <v>Zuzüge</v>
      </c>
      <c r="E1105" s="99" t="str">
        <f>'2020_1-4-5_Download'!$F$8</f>
        <v>Deutsche</v>
      </c>
      <c r="G1105" t="s">
        <v>11</v>
      </c>
      <c r="H1105" t="str">
        <f>VLOOKUP(A1105,[2]Kreise!$A$2:$C$53,3,FALSE)</f>
        <v>K03151</v>
      </c>
      <c r="I1105">
        <f>'2020_1-4-5_Download'!F535</f>
        <v>159</v>
      </c>
      <c r="J1105">
        <f t="shared" si="17"/>
        <v>159</v>
      </c>
    </row>
    <row r="1106" spans="1:10" hidden="1" x14ac:dyDescent="0.25">
      <c r="A1106">
        <f>'2020_1-4-5_Download'!B536</f>
        <v>153</v>
      </c>
      <c r="B1106">
        <f>'2020_1-4-5_Download'!D536</f>
        <v>2010</v>
      </c>
      <c r="C1106" t="str">
        <f>'2020_1-4-5_Download'!C536</f>
        <v>Goslar</v>
      </c>
      <c r="D1106" s="99" t="str">
        <f>'2020_1-4-5_Download'!$E$6</f>
        <v>Zuzüge</v>
      </c>
      <c r="E1106" s="99" t="str">
        <f>'2020_1-4-5_Download'!$F$8</f>
        <v>Deutsche</v>
      </c>
      <c r="G1106" t="s">
        <v>11</v>
      </c>
      <c r="H1106" t="str">
        <f>VLOOKUP(A1106,[2]Kreise!$A$2:$C$53,3,FALSE)</f>
        <v>K03153</v>
      </c>
      <c r="I1106">
        <f>'2020_1-4-5_Download'!F536</f>
        <v>134</v>
      </c>
      <c r="J1106">
        <f t="shared" si="17"/>
        <v>134</v>
      </c>
    </row>
    <row r="1107" spans="1:10" hidden="1" x14ac:dyDescent="0.25">
      <c r="A1107">
        <f>'2020_1-4-5_Download'!B537</f>
        <v>154</v>
      </c>
      <c r="B1107">
        <f>'2020_1-4-5_Download'!D537</f>
        <v>2010</v>
      </c>
      <c r="C1107" t="str">
        <f>'2020_1-4-5_Download'!C537</f>
        <v>Helmstedt</v>
      </c>
      <c r="D1107" s="99" t="str">
        <f>'2020_1-4-5_Download'!$E$6</f>
        <v>Zuzüge</v>
      </c>
      <c r="E1107" s="99" t="str">
        <f>'2020_1-4-5_Download'!$F$8</f>
        <v>Deutsche</v>
      </c>
      <c r="G1107" t="s">
        <v>11</v>
      </c>
      <c r="H1107" t="str">
        <f>VLOOKUP(A1107,[2]Kreise!$A$2:$C$53,3,FALSE)</f>
        <v>K03154</v>
      </c>
      <c r="I1107">
        <f>'2020_1-4-5_Download'!F537</f>
        <v>79</v>
      </c>
      <c r="J1107">
        <f t="shared" si="17"/>
        <v>79</v>
      </c>
    </row>
    <row r="1108" spans="1:10" hidden="1" x14ac:dyDescent="0.25">
      <c r="A1108">
        <f>'2020_1-4-5_Download'!B538</f>
        <v>155</v>
      </c>
      <c r="B1108">
        <f>'2020_1-4-5_Download'!D538</f>
        <v>2010</v>
      </c>
      <c r="C1108" t="str">
        <f>'2020_1-4-5_Download'!C538</f>
        <v>Northeim</v>
      </c>
      <c r="D1108" s="99" t="str">
        <f>'2020_1-4-5_Download'!$E$6</f>
        <v>Zuzüge</v>
      </c>
      <c r="E1108" s="99" t="str">
        <f>'2020_1-4-5_Download'!$F$8</f>
        <v>Deutsche</v>
      </c>
      <c r="G1108" t="s">
        <v>11</v>
      </c>
      <c r="H1108" t="str">
        <f>VLOOKUP(A1108,[2]Kreise!$A$2:$C$53,3,FALSE)</f>
        <v>K03155</v>
      </c>
      <c r="I1108">
        <f>'2020_1-4-5_Download'!F538</f>
        <v>102</v>
      </c>
      <c r="J1108">
        <f t="shared" si="17"/>
        <v>102</v>
      </c>
    </row>
    <row r="1109" spans="1:10" hidden="1" x14ac:dyDescent="0.25">
      <c r="A1109">
        <f>'2020_1-4-5_Download'!B539</f>
        <v>157</v>
      </c>
      <c r="B1109">
        <f>'2020_1-4-5_Download'!D539</f>
        <v>2010</v>
      </c>
      <c r="C1109" t="str">
        <f>'2020_1-4-5_Download'!C539</f>
        <v>Peine</v>
      </c>
      <c r="D1109" s="99" t="str">
        <f>'2020_1-4-5_Download'!$E$6</f>
        <v>Zuzüge</v>
      </c>
      <c r="E1109" s="99" t="str">
        <f>'2020_1-4-5_Download'!$F$8</f>
        <v>Deutsche</v>
      </c>
      <c r="G1109" t="s">
        <v>11</v>
      </c>
      <c r="H1109" t="str">
        <f>VLOOKUP(A1109,[2]Kreise!$A$2:$C$53,3,FALSE)</f>
        <v>K03157</v>
      </c>
      <c r="I1109">
        <f>'2020_1-4-5_Download'!F539</f>
        <v>84</v>
      </c>
      <c r="J1109">
        <f t="shared" si="17"/>
        <v>84</v>
      </c>
    </row>
    <row r="1110" spans="1:10" hidden="1" x14ac:dyDescent="0.25">
      <c r="A1110">
        <f>'2020_1-4-5_Download'!B540</f>
        <v>158</v>
      </c>
      <c r="B1110">
        <f>'2020_1-4-5_Download'!D540</f>
        <v>2010</v>
      </c>
      <c r="C1110" t="str">
        <f>'2020_1-4-5_Download'!C540</f>
        <v>Wolfenbüttel</v>
      </c>
      <c r="D1110" s="99" t="str">
        <f>'2020_1-4-5_Download'!$E$6</f>
        <v>Zuzüge</v>
      </c>
      <c r="E1110" s="99" t="str">
        <f>'2020_1-4-5_Download'!$F$8</f>
        <v>Deutsche</v>
      </c>
      <c r="G1110" t="s">
        <v>11</v>
      </c>
      <c r="H1110" t="str">
        <f>VLOOKUP(A1110,[2]Kreise!$A$2:$C$53,3,FALSE)</f>
        <v>K03158</v>
      </c>
      <c r="I1110">
        <f>'2020_1-4-5_Download'!F540</f>
        <v>95</v>
      </c>
      <c r="J1110">
        <f t="shared" si="17"/>
        <v>95</v>
      </c>
    </row>
    <row r="1111" spans="1:10" hidden="1" x14ac:dyDescent="0.25">
      <c r="A1111">
        <f>'2020_1-4-5_Download'!B541</f>
        <v>159</v>
      </c>
      <c r="B1111">
        <f>'2020_1-4-5_Download'!D541</f>
        <v>2010</v>
      </c>
      <c r="C1111" t="str">
        <f>'2020_1-4-5_Download'!C541</f>
        <v>Göttingen</v>
      </c>
      <c r="D1111" s="99" t="str">
        <f>'2020_1-4-5_Download'!$E$6</f>
        <v>Zuzüge</v>
      </c>
      <c r="E1111" s="99" t="str">
        <f>'2020_1-4-5_Download'!$F$8</f>
        <v>Deutsche</v>
      </c>
      <c r="G1111" t="s">
        <v>11</v>
      </c>
      <c r="H1111" t="str">
        <f>VLOOKUP(A1111,[2]Kreise!$A$2:$C$53,3,FALSE)</f>
        <v>K03159</v>
      </c>
      <c r="I1111">
        <f>'2020_1-4-5_Download'!F541</f>
        <v>2411</v>
      </c>
      <c r="J1111">
        <f t="shared" si="17"/>
        <v>2411</v>
      </c>
    </row>
    <row r="1112" spans="1:10" hidden="1" x14ac:dyDescent="0.25">
      <c r="A1112">
        <f>'2020_1-4-5_Download'!B542</f>
        <v>1</v>
      </c>
      <c r="B1112">
        <f>'2020_1-4-5_Download'!D542</f>
        <v>2010</v>
      </c>
      <c r="C1112" t="str">
        <f>'2020_1-4-5_Download'!C542</f>
        <v>Statistische Region Braunschweig</v>
      </c>
      <c r="D1112" s="99" t="str">
        <f>'2020_1-4-5_Download'!$E$6</f>
        <v>Zuzüge</v>
      </c>
      <c r="E1112" s="99" t="str">
        <f>'2020_1-4-5_Download'!$F$8</f>
        <v>Deutsche</v>
      </c>
      <c r="G1112" t="s">
        <v>11</v>
      </c>
      <c r="H1112" t="str">
        <f>VLOOKUP(A1112,[2]Kreise!$A$2:$C$53,3,FALSE)</f>
        <v>K031</v>
      </c>
      <c r="I1112">
        <f>'2020_1-4-5_Download'!F542</f>
        <v>3577</v>
      </c>
      <c r="J1112">
        <f t="shared" si="17"/>
        <v>3577</v>
      </c>
    </row>
    <row r="1113" spans="1:10" hidden="1" x14ac:dyDescent="0.25">
      <c r="A1113">
        <f>'2020_1-4-5_Download'!B543</f>
        <v>241</v>
      </c>
      <c r="B1113">
        <f>'2020_1-4-5_Download'!D543</f>
        <v>2010</v>
      </c>
      <c r="C1113" t="str">
        <f>'2020_1-4-5_Download'!C543</f>
        <v>Hannover  Region</v>
      </c>
      <c r="D1113" s="99" t="str">
        <f>'2020_1-4-5_Download'!$E$6</f>
        <v>Zuzüge</v>
      </c>
      <c r="E1113" s="99" t="str">
        <f>'2020_1-4-5_Download'!$F$8</f>
        <v>Deutsche</v>
      </c>
      <c r="G1113" t="s">
        <v>11</v>
      </c>
      <c r="H1113" t="str">
        <f>VLOOKUP(A1113,[2]Kreise!$A$2:$C$53,3,FALSE)</f>
        <v>K03241</v>
      </c>
      <c r="I1113">
        <f>'2020_1-4-5_Download'!F543</f>
        <v>1457</v>
      </c>
      <c r="J1113">
        <f t="shared" si="17"/>
        <v>1457</v>
      </c>
    </row>
    <row r="1114" spans="1:10" hidden="1" x14ac:dyDescent="0.25">
      <c r="A1114">
        <f>'2020_1-4-5_Download'!B544</f>
        <v>241001</v>
      </c>
      <c r="B1114">
        <f>'2020_1-4-5_Download'!D544</f>
        <v>2010</v>
      </c>
      <c r="C1114" t="str">
        <f>'2020_1-4-5_Download'!C544</f>
        <v>dav. Hannover  Lhst.</v>
      </c>
      <c r="D1114" s="99" t="str">
        <f>'2020_1-4-5_Download'!$E$6</f>
        <v>Zuzüge</v>
      </c>
      <c r="E1114" s="99" t="str">
        <f>'2020_1-4-5_Download'!$F$8</f>
        <v>Deutsche</v>
      </c>
      <c r="G1114" t="s">
        <v>11</v>
      </c>
      <c r="H1114" t="str">
        <f>VLOOKUP(A1114,[2]Kreise!$A$2:$C$53,3,FALSE)</f>
        <v>K03241001</v>
      </c>
      <c r="I1114">
        <f>'2020_1-4-5_Download'!F544</f>
        <v>804</v>
      </c>
      <c r="J1114">
        <f t="shared" si="17"/>
        <v>804</v>
      </c>
    </row>
    <row r="1115" spans="1:10" hidden="1" x14ac:dyDescent="0.25">
      <c r="A1115">
        <f>'2020_1-4-5_Download'!B545</f>
        <v>241999</v>
      </c>
      <c r="B1115">
        <f>'2020_1-4-5_Download'!D545</f>
        <v>2010</v>
      </c>
      <c r="C1115" t="str">
        <f>'2020_1-4-5_Download'!C545</f>
        <v>dav. Hannover  Umland</v>
      </c>
      <c r="D1115" s="99" t="str">
        <f>'2020_1-4-5_Download'!$E$6</f>
        <v>Zuzüge</v>
      </c>
      <c r="E1115" s="99" t="str">
        <f>'2020_1-4-5_Download'!$F$8</f>
        <v>Deutsche</v>
      </c>
      <c r="G1115" t="s">
        <v>11</v>
      </c>
      <c r="H1115" t="str">
        <f>VLOOKUP(A1115,[2]Kreise!$A$2:$C$53,3,FALSE)</f>
        <v>K03241999</v>
      </c>
      <c r="I1115">
        <f>'2020_1-4-5_Download'!F545</f>
        <v>653</v>
      </c>
      <c r="J1115">
        <f t="shared" si="17"/>
        <v>653</v>
      </c>
    </row>
    <row r="1116" spans="1:10" hidden="1" x14ac:dyDescent="0.25">
      <c r="A1116">
        <f>'2020_1-4-5_Download'!B546</f>
        <v>251</v>
      </c>
      <c r="B1116">
        <f>'2020_1-4-5_Download'!D546</f>
        <v>2010</v>
      </c>
      <c r="C1116" t="str">
        <f>'2020_1-4-5_Download'!C546</f>
        <v>Diepholz</v>
      </c>
      <c r="D1116" s="99" t="str">
        <f>'2020_1-4-5_Download'!$E$6</f>
        <v>Zuzüge</v>
      </c>
      <c r="E1116" s="99" t="str">
        <f>'2020_1-4-5_Download'!$F$8</f>
        <v>Deutsche</v>
      </c>
      <c r="G1116" t="s">
        <v>11</v>
      </c>
      <c r="H1116" t="str">
        <f>VLOOKUP(A1116,[2]Kreise!$A$2:$C$53,3,FALSE)</f>
        <v>K03251</v>
      </c>
      <c r="I1116">
        <f>'2020_1-4-5_Download'!F546</f>
        <v>168</v>
      </c>
      <c r="J1116">
        <f t="shared" si="17"/>
        <v>168</v>
      </c>
    </row>
    <row r="1117" spans="1:10" hidden="1" x14ac:dyDescent="0.25">
      <c r="A1117">
        <f>'2020_1-4-5_Download'!B547</f>
        <v>252</v>
      </c>
      <c r="B1117">
        <f>'2020_1-4-5_Download'!D547</f>
        <v>2010</v>
      </c>
      <c r="C1117" t="str">
        <f>'2020_1-4-5_Download'!C547</f>
        <v>Hameln-Pyrmont</v>
      </c>
      <c r="D1117" s="99" t="str">
        <f>'2020_1-4-5_Download'!$E$6</f>
        <v>Zuzüge</v>
      </c>
      <c r="E1117" s="99" t="str">
        <f>'2020_1-4-5_Download'!$F$8</f>
        <v>Deutsche</v>
      </c>
      <c r="G1117" t="s">
        <v>11</v>
      </c>
      <c r="H1117" t="str">
        <f>VLOOKUP(A1117,[2]Kreise!$A$2:$C$53,3,FALSE)</f>
        <v>K03252</v>
      </c>
      <c r="I1117">
        <f>'2020_1-4-5_Download'!F547</f>
        <v>119</v>
      </c>
      <c r="J1117">
        <f t="shared" si="17"/>
        <v>119</v>
      </c>
    </row>
    <row r="1118" spans="1:10" hidden="1" x14ac:dyDescent="0.25">
      <c r="A1118">
        <f>'2020_1-4-5_Download'!B548</f>
        <v>254</v>
      </c>
      <c r="B1118">
        <f>'2020_1-4-5_Download'!D548</f>
        <v>2010</v>
      </c>
      <c r="C1118" t="str">
        <f>'2020_1-4-5_Download'!C548</f>
        <v>Hildesheim</v>
      </c>
      <c r="D1118" s="99" t="str">
        <f>'2020_1-4-5_Download'!$E$6</f>
        <v>Zuzüge</v>
      </c>
      <c r="E1118" s="99" t="str">
        <f>'2020_1-4-5_Download'!$F$8</f>
        <v>Deutsche</v>
      </c>
      <c r="G1118" t="s">
        <v>11</v>
      </c>
      <c r="H1118" t="str">
        <f>VLOOKUP(A1118,[2]Kreise!$A$2:$C$53,3,FALSE)</f>
        <v>K03254</v>
      </c>
      <c r="I1118">
        <f>'2020_1-4-5_Download'!F548</f>
        <v>264</v>
      </c>
      <c r="J1118">
        <f t="shared" si="17"/>
        <v>264</v>
      </c>
    </row>
    <row r="1119" spans="1:10" hidden="1" x14ac:dyDescent="0.25">
      <c r="A1119">
        <f>'2020_1-4-5_Download'!B549</f>
        <v>255</v>
      </c>
      <c r="B1119">
        <f>'2020_1-4-5_Download'!D549</f>
        <v>2010</v>
      </c>
      <c r="C1119" t="str">
        <f>'2020_1-4-5_Download'!C549</f>
        <v>Holzminden</v>
      </c>
      <c r="D1119" s="99" t="str">
        <f>'2020_1-4-5_Download'!$E$6</f>
        <v>Zuzüge</v>
      </c>
      <c r="E1119" s="99" t="str">
        <f>'2020_1-4-5_Download'!$F$8</f>
        <v>Deutsche</v>
      </c>
      <c r="G1119" t="s">
        <v>11</v>
      </c>
      <c r="H1119" t="str">
        <f>VLOOKUP(A1119,[2]Kreise!$A$2:$C$53,3,FALSE)</f>
        <v>K03255</v>
      </c>
      <c r="I1119">
        <f>'2020_1-4-5_Download'!F549</f>
        <v>59</v>
      </c>
      <c r="J1119">
        <f t="shared" si="17"/>
        <v>59</v>
      </c>
    </row>
    <row r="1120" spans="1:10" hidden="1" x14ac:dyDescent="0.25">
      <c r="A1120">
        <f>'2020_1-4-5_Download'!B550</f>
        <v>256</v>
      </c>
      <c r="B1120">
        <f>'2020_1-4-5_Download'!D550</f>
        <v>2010</v>
      </c>
      <c r="C1120" t="str">
        <f>'2020_1-4-5_Download'!C550</f>
        <v>Nienburg (Weser)</v>
      </c>
      <c r="D1120" s="99" t="str">
        <f>'2020_1-4-5_Download'!$E$6</f>
        <v>Zuzüge</v>
      </c>
      <c r="E1120" s="99" t="str">
        <f>'2020_1-4-5_Download'!$F$8</f>
        <v>Deutsche</v>
      </c>
      <c r="G1120" t="s">
        <v>11</v>
      </c>
      <c r="H1120" t="str">
        <f>VLOOKUP(A1120,[2]Kreise!$A$2:$C$53,3,FALSE)</f>
        <v>K03256</v>
      </c>
      <c r="I1120">
        <f>'2020_1-4-5_Download'!F550</f>
        <v>100</v>
      </c>
      <c r="J1120">
        <f t="shared" si="17"/>
        <v>100</v>
      </c>
    </row>
    <row r="1121" spans="1:10" hidden="1" x14ac:dyDescent="0.25">
      <c r="A1121">
        <f>'2020_1-4-5_Download'!B551</f>
        <v>257</v>
      </c>
      <c r="B1121">
        <f>'2020_1-4-5_Download'!D551</f>
        <v>2010</v>
      </c>
      <c r="C1121" t="str">
        <f>'2020_1-4-5_Download'!C551</f>
        <v>Schaumburg</v>
      </c>
      <c r="D1121" s="99" t="str">
        <f>'2020_1-4-5_Download'!$E$6</f>
        <v>Zuzüge</v>
      </c>
      <c r="E1121" s="99" t="str">
        <f>'2020_1-4-5_Download'!$F$8</f>
        <v>Deutsche</v>
      </c>
      <c r="G1121" t="s">
        <v>11</v>
      </c>
      <c r="H1121" t="str">
        <f>VLOOKUP(A1121,[2]Kreise!$A$2:$C$53,3,FALSE)</f>
        <v>K03257</v>
      </c>
      <c r="I1121">
        <f>'2020_1-4-5_Download'!F551</f>
        <v>140</v>
      </c>
      <c r="J1121">
        <f t="shared" si="17"/>
        <v>140</v>
      </c>
    </row>
    <row r="1122" spans="1:10" hidden="1" x14ac:dyDescent="0.25">
      <c r="A1122">
        <f>'2020_1-4-5_Download'!B552</f>
        <v>2</v>
      </c>
      <c r="B1122">
        <f>'2020_1-4-5_Download'!D552</f>
        <v>2010</v>
      </c>
      <c r="C1122" t="str">
        <f>'2020_1-4-5_Download'!C552</f>
        <v>Statistische Region Hannover</v>
      </c>
      <c r="D1122" s="99" t="str">
        <f>'2020_1-4-5_Download'!$E$6</f>
        <v>Zuzüge</v>
      </c>
      <c r="E1122" s="99" t="str">
        <f>'2020_1-4-5_Download'!$F$8</f>
        <v>Deutsche</v>
      </c>
      <c r="G1122" t="s">
        <v>11</v>
      </c>
      <c r="H1122" t="str">
        <f>VLOOKUP(A1122,[2]Kreise!$A$2:$C$53,3,FALSE)</f>
        <v>K032</v>
      </c>
      <c r="I1122">
        <f>'2020_1-4-5_Download'!F552</f>
        <v>2307</v>
      </c>
      <c r="J1122">
        <f t="shared" si="17"/>
        <v>2307</v>
      </c>
    </row>
    <row r="1123" spans="1:10" hidden="1" x14ac:dyDescent="0.25">
      <c r="A1123">
        <f>'2020_1-4-5_Download'!B553</f>
        <v>351</v>
      </c>
      <c r="B1123">
        <f>'2020_1-4-5_Download'!D553</f>
        <v>2010</v>
      </c>
      <c r="C1123" t="str">
        <f>'2020_1-4-5_Download'!C553</f>
        <v>Celle</v>
      </c>
      <c r="D1123" s="99" t="str">
        <f>'2020_1-4-5_Download'!$E$6</f>
        <v>Zuzüge</v>
      </c>
      <c r="E1123" s="99" t="str">
        <f>'2020_1-4-5_Download'!$F$8</f>
        <v>Deutsche</v>
      </c>
      <c r="G1123" t="s">
        <v>11</v>
      </c>
      <c r="H1123" t="str">
        <f>VLOOKUP(A1123,[2]Kreise!$A$2:$C$53,3,FALSE)</f>
        <v>K03351</v>
      </c>
      <c r="I1123">
        <f>'2020_1-4-5_Download'!F553</f>
        <v>265</v>
      </c>
      <c r="J1123">
        <f t="shared" si="17"/>
        <v>265</v>
      </c>
    </row>
    <row r="1124" spans="1:10" hidden="1" x14ac:dyDescent="0.25">
      <c r="A1124">
        <f>'2020_1-4-5_Download'!B554</f>
        <v>352</v>
      </c>
      <c r="B1124">
        <f>'2020_1-4-5_Download'!D554</f>
        <v>2010</v>
      </c>
      <c r="C1124" t="str">
        <f>'2020_1-4-5_Download'!C554</f>
        <v>Cuxhaven</v>
      </c>
      <c r="D1124" s="99" t="str">
        <f>'2020_1-4-5_Download'!$E$6</f>
        <v>Zuzüge</v>
      </c>
      <c r="E1124" s="99" t="str">
        <f>'2020_1-4-5_Download'!$F$8</f>
        <v>Deutsche</v>
      </c>
      <c r="G1124" t="s">
        <v>11</v>
      </c>
      <c r="H1124" t="str">
        <f>VLOOKUP(A1124,[2]Kreise!$A$2:$C$53,3,FALSE)</f>
        <v>K03352</v>
      </c>
      <c r="I1124">
        <f>'2020_1-4-5_Download'!F554</f>
        <v>144</v>
      </c>
      <c r="J1124">
        <f t="shared" si="17"/>
        <v>144</v>
      </c>
    </row>
    <row r="1125" spans="1:10" hidden="1" x14ac:dyDescent="0.25">
      <c r="A1125">
        <f>'2020_1-4-5_Download'!B555</f>
        <v>353</v>
      </c>
      <c r="B1125">
        <f>'2020_1-4-5_Download'!D555</f>
        <v>2010</v>
      </c>
      <c r="C1125" t="str">
        <f>'2020_1-4-5_Download'!C555</f>
        <v>Harburg</v>
      </c>
      <c r="D1125" s="99" t="str">
        <f>'2020_1-4-5_Download'!$E$6</f>
        <v>Zuzüge</v>
      </c>
      <c r="E1125" s="99" t="str">
        <f>'2020_1-4-5_Download'!$F$8</f>
        <v>Deutsche</v>
      </c>
      <c r="G1125" t="s">
        <v>11</v>
      </c>
      <c r="H1125" t="str">
        <f>VLOOKUP(A1125,[2]Kreise!$A$2:$C$53,3,FALSE)</f>
        <v>K03353</v>
      </c>
      <c r="I1125">
        <f>'2020_1-4-5_Download'!F555</f>
        <v>347</v>
      </c>
      <c r="J1125">
        <f t="shared" si="17"/>
        <v>347</v>
      </c>
    </row>
    <row r="1126" spans="1:10" hidden="1" x14ac:dyDescent="0.25">
      <c r="A1126">
        <f>'2020_1-4-5_Download'!B556</f>
        <v>354</v>
      </c>
      <c r="B1126">
        <f>'2020_1-4-5_Download'!D556</f>
        <v>2010</v>
      </c>
      <c r="C1126" t="str">
        <f>'2020_1-4-5_Download'!C556</f>
        <v>Lüchow-Dannenberg</v>
      </c>
      <c r="D1126" s="99" t="str">
        <f>'2020_1-4-5_Download'!$E$6</f>
        <v>Zuzüge</v>
      </c>
      <c r="E1126" s="99" t="str">
        <f>'2020_1-4-5_Download'!$F$8</f>
        <v>Deutsche</v>
      </c>
      <c r="G1126" t="s">
        <v>11</v>
      </c>
      <c r="H1126" t="str">
        <f>VLOOKUP(A1126,[2]Kreise!$A$2:$C$53,3,FALSE)</f>
        <v>K03354</v>
      </c>
      <c r="I1126">
        <f>'2020_1-4-5_Download'!F556</f>
        <v>50</v>
      </c>
      <c r="J1126">
        <f t="shared" si="17"/>
        <v>50</v>
      </c>
    </row>
    <row r="1127" spans="1:10" hidden="1" x14ac:dyDescent="0.25">
      <c r="A1127">
        <f>'2020_1-4-5_Download'!B557</f>
        <v>355</v>
      </c>
      <c r="B1127">
        <f>'2020_1-4-5_Download'!D557</f>
        <v>2010</v>
      </c>
      <c r="C1127" t="str">
        <f>'2020_1-4-5_Download'!C557</f>
        <v>Lüneburg</v>
      </c>
      <c r="D1127" s="99" t="str">
        <f>'2020_1-4-5_Download'!$E$6</f>
        <v>Zuzüge</v>
      </c>
      <c r="E1127" s="99" t="str">
        <f>'2020_1-4-5_Download'!$F$8</f>
        <v>Deutsche</v>
      </c>
      <c r="G1127" t="s">
        <v>11</v>
      </c>
      <c r="H1127" t="str">
        <f>VLOOKUP(A1127,[2]Kreise!$A$2:$C$53,3,FALSE)</f>
        <v>K03355</v>
      </c>
      <c r="I1127">
        <f>'2020_1-4-5_Download'!F557</f>
        <v>256</v>
      </c>
      <c r="J1127">
        <f t="shared" si="17"/>
        <v>256</v>
      </c>
    </row>
    <row r="1128" spans="1:10" hidden="1" x14ac:dyDescent="0.25">
      <c r="A1128">
        <f>'2020_1-4-5_Download'!B558</f>
        <v>356</v>
      </c>
      <c r="B1128">
        <f>'2020_1-4-5_Download'!D558</f>
        <v>2010</v>
      </c>
      <c r="C1128" t="str">
        <f>'2020_1-4-5_Download'!C558</f>
        <v>Osterholz</v>
      </c>
      <c r="D1128" s="99" t="str">
        <f>'2020_1-4-5_Download'!$E$6</f>
        <v>Zuzüge</v>
      </c>
      <c r="E1128" s="99" t="str">
        <f>'2020_1-4-5_Download'!$F$8</f>
        <v>Deutsche</v>
      </c>
      <c r="G1128" t="s">
        <v>11</v>
      </c>
      <c r="H1128" t="str">
        <f>VLOOKUP(A1128,[2]Kreise!$A$2:$C$53,3,FALSE)</f>
        <v>K03356</v>
      </c>
      <c r="I1128">
        <f>'2020_1-4-5_Download'!F558</f>
        <v>98</v>
      </c>
      <c r="J1128">
        <f t="shared" si="17"/>
        <v>98</v>
      </c>
    </row>
    <row r="1129" spans="1:10" hidden="1" x14ac:dyDescent="0.25">
      <c r="A1129">
        <f>'2020_1-4-5_Download'!B559</f>
        <v>357</v>
      </c>
      <c r="B1129">
        <f>'2020_1-4-5_Download'!D559</f>
        <v>2010</v>
      </c>
      <c r="C1129" t="str">
        <f>'2020_1-4-5_Download'!C559</f>
        <v>Rotenburg (Wümme)</v>
      </c>
      <c r="D1129" s="99" t="str">
        <f>'2020_1-4-5_Download'!$E$6</f>
        <v>Zuzüge</v>
      </c>
      <c r="E1129" s="99" t="str">
        <f>'2020_1-4-5_Download'!$F$8</f>
        <v>Deutsche</v>
      </c>
      <c r="G1129" t="s">
        <v>11</v>
      </c>
      <c r="H1129" t="str">
        <f>VLOOKUP(A1129,[2]Kreise!$A$2:$C$53,3,FALSE)</f>
        <v>K03357</v>
      </c>
      <c r="I1129">
        <f>'2020_1-4-5_Download'!F559</f>
        <v>152</v>
      </c>
      <c r="J1129">
        <f t="shared" si="17"/>
        <v>152</v>
      </c>
    </row>
    <row r="1130" spans="1:10" hidden="1" x14ac:dyDescent="0.25">
      <c r="A1130">
        <f>'2020_1-4-5_Download'!B560</f>
        <v>358</v>
      </c>
      <c r="B1130">
        <f>'2020_1-4-5_Download'!D560</f>
        <v>2010</v>
      </c>
      <c r="C1130" t="str">
        <f>'2020_1-4-5_Download'!C560</f>
        <v>Heidekreis</v>
      </c>
      <c r="D1130" s="99" t="str">
        <f>'2020_1-4-5_Download'!$E$6</f>
        <v>Zuzüge</v>
      </c>
      <c r="E1130" s="99" t="str">
        <f>'2020_1-4-5_Download'!$F$8</f>
        <v>Deutsche</v>
      </c>
      <c r="G1130" t="s">
        <v>11</v>
      </c>
      <c r="H1130" t="str">
        <f>VLOOKUP(A1130,[2]Kreise!$A$2:$C$53,3,FALSE)</f>
        <v>K03358</v>
      </c>
      <c r="I1130">
        <f>'2020_1-4-5_Download'!F560</f>
        <v>144</v>
      </c>
      <c r="J1130">
        <f t="shared" si="17"/>
        <v>144</v>
      </c>
    </row>
    <row r="1131" spans="1:10" hidden="1" x14ac:dyDescent="0.25">
      <c r="A1131">
        <f>'2020_1-4-5_Download'!B561</f>
        <v>359</v>
      </c>
      <c r="B1131">
        <f>'2020_1-4-5_Download'!D561</f>
        <v>2010</v>
      </c>
      <c r="C1131" t="str">
        <f>'2020_1-4-5_Download'!C561</f>
        <v>Stade</v>
      </c>
      <c r="D1131" s="99" t="str">
        <f>'2020_1-4-5_Download'!$E$6</f>
        <v>Zuzüge</v>
      </c>
      <c r="E1131" s="99" t="str">
        <f>'2020_1-4-5_Download'!$F$8</f>
        <v>Deutsche</v>
      </c>
      <c r="G1131" t="s">
        <v>11</v>
      </c>
      <c r="H1131" t="str">
        <f>VLOOKUP(A1131,[2]Kreise!$A$2:$C$53,3,FALSE)</f>
        <v>K03359</v>
      </c>
      <c r="I1131">
        <f>'2020_1-4-5_Download'!F561</f>
        <v>227</v>
      </c>
      <c r="J1131">
        <f t="shared" si="17"/>
        <v>227</v>
      </c>
    </row>
    <row r="1132" spans="1:10" hidden="1" x14ac:dyDescent="0.25">
      <c r="A1132">
        <f>'2020_1-4-5_Download'!B562</f>
        <v>360</v>
      </c>
      <c r="B1132">
        <f>'2020_1-4-5_Download'!D562</f>
        <v>2010</v>
      </c>
      <c r="C1132" t="str">
        <f>'2020_1-4-5_Download'!C562</f>
        <v>Uelzen</v>
      </c>
      <c r="D1132" s="99" t="str">
        <f>'2020_1-4-5_Download'!$E$6</f>
        <v>Zuzüge</v>
      </c>
      <c r="E1132" s="99" t="str">
        <f>'2020_1-4-5_Download'!$F$8</f>
        <v>Deutsche</v>
      </c>
      <c r="G1132" t="s">
        <v>11</v>
      </c>
      <c r="H1132" t="str">
        <f>VLOOKUP(A1132,[2]Kreise!$A$2:$C$53,3,FALSE)</f>
        <v>K03360</v>
      </c>
      <c r="I1132">
        <f>'2020_1-4-5_Download'!F562</f>
        <v>80</v>
      </c>
      <c r="J1132">
        <f t="shared" si="17"/>
        <v>80</v>
      </c>
    </row>
    <row r="1133" spans="1:10" hidden="1" x14ac:dyDescent="0.25">
      <c r="A1133">
        <f>'2020_1-4-5_Download'!B563</f>
        <v>361</v>
      </c>
      <c r="B1133">
        <f>'2020_1-4-5_Download'!D563</f>
        <v>2010</v>
      </c>
      <c r="C1133" t="str">
        <f>'2020_1-4-5_Download'!C563</f>
        <v>Verden</v>
      </c>
      <c r="D1133" s="99" t="str">
        <f>'2020_1-4-5_Download'!$E$6</f>
        <v>Zuzüge</v>
      </c>
      <c r="E1133" s="99" t="str">
        <f>'2020_1-4-5_Download'!$F$8</f>
        <v>Deutsche</v>
      </c>
      <c r="G1133" t="s">
        <v>11</v>
      </c>
      <c r="H1133" t="str">
        <f>VLOOKUP(A1133,[2]Kreise!$A$2:$C$53,3,FALSE)</f>
        <v>K03361</v>
      </c>
      <c r="I1133">
        <f>'2020_1-4-5_Download'!F563</f>
        <v>106</v>
      </c>
      <c r="J1133">
        <f t="shared" si="17"/>
        <v>106</v>
      </c>
    </row>
    <row r="1134" spans="1:10" hidden="1" x14ac:dyDescent="0.25">
      <c r="A1134">
        <f>'2020_1-4-5_Download'!B564</f>
        <v>3</v>
      </c>
      <c r="B1134">
        <f>'2020_1-4-5_Download'!D564</f>
        <v>2010</v>
      </c>
      <c r="C1134" t="str">
        <f>'2020_1-4-5_Download'!C564</f>
        <v>Statistische Region Lüneburg</v>
      </c>
      <c r="D1134" s="99" t="str">
        <f>'2020_1-4-5_Download'!$E$6</f>
        <v>Zuzüge</v>
      </c>
      <c r="E1134" s="99" t="str">
        <f>'2020_1-4-5_Download'!$F$8</f>
        <v>Deutsche</v>
      </c>
      <c r="G1134" t="s">
        <v>11</v>
      </c>
      <c r="H1134" t="str">
        <f>VLOOKUP(A1134,[2]Kreise!$A$2:$C$53,3,FALSE)</f>
        <v>K033</v>
      </c>
      <c r="I1134">
        <f>'2020_1-4-5_Download'!F564</f>
        <v>1869</v>
      </c>
      <c r="J1134">
        <f t="shared" si="17"/>
        <v>1869</v>
      </c>
    </row>
    <row r="1135" spans="1:10" hidden="1" x14ac:dyDescent="0.25">
      <c r="A1135">
        <f>'2020_1-4-5_Download'!B565</f>
        <v>401</v>
      </c>
      <c r="B1135">
        <f>'2020_1-4-5_Download'!D565</f>
        <v>2010</v>
      </c>
      <c r="C1135" t="str">
        <f>'2020_1-4-5_Download'!C565</f>
        <v>Delmenhorst  Stadt</v>
      </c>
      <c r="D1135" s="99" t="str">
        <f>'2020_1-4-5_Download'!$E$6</f>
        <v>Zuzüge</v>
      </c>
      <c r="E1135" s="99" t="str">
        <f>'2020_1-4-5_Download'!$F$8</f>
        <v>Deutsche</v>
      </c>
      <c r="G1135" t="s">
        <v>11</v>
      </c>
      <c r="H1135" t="str">
        <f>VLOOKUP(A1135,[2]Kreise!$A$2:$C$53,3,FALSE)</f>
        <v>K03401</v>
      </c>
      <c r="I1135">
        <f>'2020_1-4-5_Download'!F565</f>
        <v>72</v>
      </c>
      <c r="J1135">
        <f t="shared" si="17"/>
        <v>72</v>
      </c>
    </row>
    <row r="1136" spans="1:10" hidden="1" x14ac:dyDescent="0.25">
      <c r="A1136">
        <f>'2020_1-4-5_Download'!B566</f>
        <v>402</v>
      </c>
      <c r="B1136">
        <f>'2020_1-4-5_Download'!D566</f>
        <v>2010</v>
      </c>
      <c r="C1136" t="str">
        <f>'2020_1-4-5_Download'!C566</f>
        <v>Emden  Stadt</v>
      </c>
      <c r="D1136" s="99" t="str">
        <f>'2020_1-4-5_Download'!$E$6</f>
        <v>Zuzüge</v>
      </c>
      <c r="E1136" s="99" t="str">
        <f>'2020_1-4-5_Download'!$F$8</f>
        <v>Deutsche</v>
      </c>
      <c r="G1136" t="s">
        <v>11</v>
      </c>
      <c r="H1136" t="str">
        <f>VLOOKUP(A1136,[2]Kreise!$A$2:$C$53,3,FALSE)</f>
        <v>K03402</v>
      </c>
      <c r="I1136">
        <f>'2020_1-4-5_Download'!F566</f>
        <v>42</v>
      </c>
      <c r="J1136">
        <f t="shared" si="17"/>
        <v>42</v>
      </c>
    </row>
    <row r="1137" spans="1:10" hidden="1" x14ac:dyDescent="0.25">
      <c r="A1137">
        <f>'2020_1-4-5_Download'!B567</f>
        <v>403</v>
      </c>
      <c r="B1137">
        <f>'2020_1-4-5_Download'!D567</f>
        <v>2010</v>
      </c>
      <c r="C1137" t="str">
        <f>'2020_1-4-5_Download'!C567</f>
        <v>Oldenburg(Oldb)  Stadt</v>
      </c>
      <c r="D1137" s="99" t="str">
        <f>'2020_1-4-5_Download'!$E$6</f>
        <v>Zuzüge</v>
      </c>
      <c r="E1137" s="99" t="str">
        <f>'2020_1-4-5_Download'!$F$8</f>
        <v>Deutsche</v>
      </c>
      <c r="G1137" t="s">
        <v>11</v>
      </c>
      <c r="H1137" t="str">
        <f>VLOOKUP(A1137,[2]Kreise!$A$2:$C$53,3,FALSE)</f>
        <v>K03403</v>
      </c>
      <c r="I1137">
        <f>'2020_1-4-5_Download'!F567</f>
        <v>217</v>
      </c>
      <c r="J1137">
        <f t="shared" si="17"/>
        <v>217</v>
      </c>
    </row>
    <row r="1138" spans="1:10" hidden="1" x14ac:dyDescent="0.25">
      <c r="A1138">
        <f>'2020_1-4-5_Download'!B568</f>
        <v>404</v>
      </c>
      <c r="B1138">
        <f>'2020_1-4-5_Download'!D568</f>
        <v>2010</v>
      </c>
      <c r="C1138" t="str">
        <f>'2020_1-4-5_Download'!C568</f>
        <v>Osnabrück  Stadt</v>
      </c>
      <c r="D1138" s="99" t="str">
        <f>'2020_1-4-5_Download'!$E$6</f>
        <v>Zuzüge</v>
      </c>
      <c r="E1138" s="99" t="str">
        <f>'2020_1-4-5_Download'!$F$8</f>
        <v>Deutsche</v>
      </c>
      <c r="G1138" t="s">
        <v>11</v>
      </c>
      <c r="H1138" t="str">
        <f>VLOOKUP(A1138,[2]Kreise!$A$2:$C$53,3,FALSE)</f>
        <v>K03404</v>
      </c>
      <c r="I1138">
        <f>'2020_1-4-5_Download'!F568</f>
        <v>200</v>
      </c>
      <c r="J1138">
        <f t="shared" si="17"/>
        <v>200</v>
      </c>
    </row>
    <row r="1139" spans="1:10" hidden="1" x14ac:dyDescent="0.25">
      <c r="A1139">
        <f>'2020_1-4-5_Download'!B569</f>
        <v>405</v>
      </c>
      <c r="B1139">
        <f>'2020_1-4-5_Download'!D569</f>
        <v>2010</v>
      </c>
      <c r="C1139" t="str">
        <f>'2020_1-4-5_Download'!C569</f>
        <v>Wilhelmshaven  Stadt</v>
      </c>
      <c r="D1139" s="99" t="str">
        <f>'2020_1-4-5_Download'!$E$6</f>
        <v>Zuzüge</v>
      </c>
      <c r="E1139" s="99" t="str">
        <f>'2020_1-4-5_Download'!$F$8</f>
        <v>Deutsche</v>
      </c>
      <c r="G1139" t="s">
        <v>11</v>
      </c>
      <c r="H1139" t="str">
        <f>VLOOKUP(A1139,[2]Kreise!$A$2:$C$53,3,FALSE)</f>
        <v>K03405</v>
      </c>
      <c r="I1139">
        <f>'2020_1-4-5_Download'!F569</f>
        <v>85</v>
      </c>
      <c r="J1139">
        <f t="shared" si="17"/>
        <v>85</v>
      </c>
    </row>
    <row r="1140" spans="1:10" hidden="1" x14ac:dyDescent="0.25">
      <c r="A1140">
        <f>'2020_1-4-5_Download'!B570</f>
        <v>451</v>
      </c>
      <c r="B1140">
        <f>'2020_1-4-5_Download'!D570</f>
        <v>2010</v>
      </c>
      <c r="C1140" t="str">
        <f>'2020_1-4-5_Download'!C570</f>
        <v>Ammerland</v>
      </c>
      <c r="D1140" s="99" t="str">
        <f>'2020_1-4-5_Download'!$E$6</f>
        <v>Zuzüge</v>
      </c>
      <c r="E1140" s="99" t="str">
        <f>'2020_1-4-5_Download'!$F$8</f>
        <v>Deutsche</v>
      </c>
      <c r="G1140" t="s">
        <v>11</v>
      </c>
      <c r="H1140" t="str">
        <f>VLOOKUP(A1140,[2]Kreise!$A$2:$C$53,3,FALSE)</f>
        <v>K03451</v>
      </c>
      <c r="I1140">
        <f>'2020_1-4-5_Download'!F570</f>
        <v>112</v>
      </c>
      <c r="J1140">
        <f t="shared" si="17"/>
        <v>112</v>
      </c>
    </row>
    <row r="1141" spans="1:10" hidden="1" x14ac:dyDescent="0.25">
      <c r="A1141">
        <f>'2020_1-4-5_Download'!B571</f>
        <v>452</v>
      </c>
      <c r="B1141">
        <f>'2020_1-4-5_Download'!D571</f>
        <v>2010</v>
      </c>
      <c r="C1141" t="str">
        <f>'2020_1-4-5_Download'!C571</f>
        <v>Aurich</v>
      </c>
      <c r="D1141" s="99" t="str">
        <f>'2020_1-4-5_Download'!$E$6</f>
        <v>Zuzüge</v>
      </c>
      <c r="E1141" s="99" t="str">
        <f>'2020_1-4-5_Download'!$F$8</f>
        <v>Deutsche</v>
      </c>
      <c r="G1141" t="s">
        <v>11</v>
      </c>
      <c r="H1141" t="str">
        <f>VLOOKUP(A1141,[2]Kreise!$A$2:$C$53,3,FALSE)</f>
        <v>K03452</v>
      </c>
      <c r="I1141">
        <f>'2020_1-4-5_Download'!F571</f>
        <v>108</v>
      </c>
      <c r="J1141">
        <f t="shared" si="17"/>
        <v>108</v>
      </c>
    </row>
    <row r="1142" spans="1:10" hidden="1" x14ac:dyDescent="0.25">
      <c r="A1142">
        <f>'2020_1-4-5_Download'!B572</f>
        <v>453</v>
      </c>
      <c r="B1142">
        <f>'2020_1-4-5_Download'!D572</f>
        <v>2010</v>
      </c>
      <c r="C1142" t="str">
        <f>'2020_1-4-5_Download'!C572</f>
        <v>Cloppenburg</v>
      </c>
      <c r="D1142" s="99" t="str">
        <f>'2020_1-4-5_Download'!$E$6</f>
        <v>Zuzüge</v>
      </c>
      <c r="E1142" s="99" t="str">
        <f>'2020_1-4-5_Download'!$F$8</f>
        <v>Deutsche</v>
      </c>
      <c r="G1142" t="s">
        <v>11</v>
      </c>
      <c r="H1142" t="str">
        <f>VLOOKUP(A1142,[2]Kreise!$A$2:$C$53,3,FALSE)</f>
        <v>K03453</v>
      </c>
      <c r="I1142">
        <f>'2020_1-4-5_Download'!F572</f>
        <v>146</v>
      </c>
      <c r="J1142">
        <f t="shared" si="17"/>
        <v>146</v>
      </c>
    </row>
    <row r="1143" spans="1:10" hidden="1" x14ac:dyDescent="0.25">
      <c r="A1143">
        <f>'2020_1-4-5_Download'!B573</f>
        <v>454</v>
      </c>
      <c r="B1143">
        <f>'2020_1-4-5_Download'!D573</f>
        <v>2010</v>
      </c>
      <c r="C1143" t="str">
        <f>'2020_1-4-5_Download'!C573</f>
        <v>Emsland</v>
      </c>
      <c r="D1143" s="99" t="str">
        <f>'2020_1-4-5_Download'!$E$6</f>
        <v>Zuzüge</v>
      </c>
      <c r="E1143" s="99" t="str">
        <f>'2020_1-4-5_Download'!$F$8</f>
        <v>Deutsche</v>
      </c>
      <c r="G1143" t="s">
        <v>11</v>
      </c>
      <c r="H1143" t="str">
        <f>VLOOKUP(A1143,[2]Kreise!$A$2:$C$53,3,FALSE)</f>
        <v>K03454</v>
      </c>
      <c r="I1143">
        <f>'2020_1-4-5_Download'!F573</f>
        <v>212</v>
      </c>
      <c r="J1143">
        <f t="shared" si="17"/>
        <v>212</v>
      </c>
    </row>
    <row r="1144" spans="1:10" hidden="1" x14ac:dyDescent="0.25">
      <c r="A1144">
        <f>'2020_1-4-5_Download'!B574</f>
        <v>455</v>
      </c>
      <c r="B1144">
        <f>'2020_1-4-5_Download'!D574</f>
        <v>2010</v>
      </c>
      <c r="C1144" t="str">
        <f>'2020_1-4-5_Download'!C574</f>
        <v>Friesland</v>
      </c>
      <c r="D1144" s="99" t="str">
        <f>'2020_1-4-5_Download'!$E$6</f>
        <v>Zuzüge</v>
      </c>
      <c r="E1144" s="99" t="str">
        <f>'2020_1-4-5_Download'!$F$8</f>
        <v>Deutsche</v>
      </c>
      <c r="G1144" t="s">
        <v>11</v>
      </c>
      <c r="H1144" t="str">
        <f>VLOOKUP(A1144,[2]Kreise!$A$2:$C$53,3,FALSE)</f>
        <v>K03455</v>
      </c>
      <c r="I1144">
        <f>'2020_1-4-5_Download'!F574</f>
        <v>89</v>
      </c>
      <c r="J1144">
        <f t="shared" si="17"/>
        <v>89</v>
      </c>
    </row>
    <row r="1145" spans="1:10" hidden="1" x14ac:dyDescent="0.25">
      <c r="A1145">
        <f>'2020_1-4-5_Download'!B575</f>
        <v>456</v>
      </c>
      <c r="B1145">
        <f>'2020_1-4-5_Download'!D575</f>
        <v>2010</v>
      </c>
      <c r="C1145" t="str">
        <f>'2020_1-4-5_Download'!C575</f>
        <v>Grafschaft Bentheim</v>
      </c>
      <c r="D1145" s="99" t="str">
        <f>'2020_1-4-5_Download'!$E$6</f>
        <v>Zuzüge</v>
      </c>
      <c r="E1145" s="99" t="str">
        <f>'2020_1-4-5_Download'!$F$8</f>
        <v>Deutsche</v>
      </c>
      <c r="G1145" t="s">
        <v>11</v>
      </c>
      <c r="H1145" t="str">
        <f>VLOOKUP(A1145,[2]Kreise!$A$2:$C$53,3,FALSE)</f>
        <v>K03456</v>
      </c>
      <c r="I1145">
        <f>'2020_1-4-5_Download'!F575</f>
        <v>130</v>
      </c>
      <c r="J1145">
        <f t="shared" si="17"/>
        <v>130</v>
      </c>
    </row>
    <row r="1146" spans="1:10" hidden="1" x14ac:dyDescent="0.25">
      <c r="A1146">
        <f>'2020_1-4-5_Download'!B576</f>
        <v>457</v>
      </c>
      <c r="B1146">
        <f>'2020_1-4-5_Download'!D576</f>
        <v>2010</v>
      </c>
      <c r="C1146" t="str">
        <f>'2020_1-4-5_Download'!C576</f>
        <v>Leer</v>
      </c>
      <c r="D1146" s="99" t="str">
        <f>'2020_1-4-5_Download'!$E$6</f>
        <v>Zuzüge</v>
      </c>
      <c r="E1146" s="99" t="str">
        <f>'2020_1-4-5_Download'!$F$8</f>
        <v>Deutsche</v>
      </c>
      <c r="G1146" t="s">
        <v>11</v>
      </c>
      <c r="H1146" t="str">
        <f>VLOOKUP(A1146,[2]Kreise!$A$2:$C$53,3,FALSE)</f>
        <v>K03457</v>
      </c>
      <c r="I1146">
        <f>'2020_1-4-5_Download'!F576</f>
        <v>152</v>
      </c>
      <c r="J1146">
        <f t="shared" si="17"/>
        <v>152</v>
      </c>
    </row>
    <row r="1147" spans="1:10" hidden="1" x14ac:dyDescent="0.25">
      <c r="A1147">
        <f>'2020_1-4-5_Download'!B577</f>
        <v>458</v>
      </c>
      <c r="B1147">
        <f>'2020_1-4-5_Download'!D577</f>
        <v>2010</v>
      </c>
      <c r="C1147" t="str">
        <f>'2020_1-4-5_Download'!C577</f>
        <v>Oldenburg</v>
      </c>
      <c r="D1147" s="99" t="str">
        <f>'2020_1-4-5_Download'!$E$6</f>
        <v>Zuzüge</v>
      </c>
      <c r="E1147" s="99" t="str">
        <f>'2020_1-4-5_Download'!$F$8</f>
        <v>Deutsche</v>
      </c>
      <c r="G1147" t="s">
        <v>11</v>
      </c>
      <c r="H1147" t="str">
        <f>VLOOKUP(A1147,[2]Kreise!$A$2:$C$53,3,FALSE)</f>
        <v>K03458</v>
      </c>
      <c r="I1147">
        <f>'2020_1-4-5_Download'!F577</f>
        <v>105</v>
      </c>
      <c r="J1147">
        <f t="shared" si="17"/>
        <v>105</v>
      </c>
    </row>
    <row r="1148" spans="1:10" hidden="1" x14ac:dyDescent="0.25">
      <c r="A1148">
        <f>'2020_1-4-5_Download'!B578</f>
        <v>459</v>
      </c>
      <c r="B1148">
        <f>'2020_1-4-5_Download'!D578</f>
        <v>2010</v>
      </c>
      <c r="C1148" t="str">
        <f>'2020_1-4-5_Download'!C578</f>
        <v>Osnabrück</v>
      </c>
      <c r="D1148" s="99" t="str">
        <f>'2020_1-4-5_Download'!$E$6</f>
        <v>Zuzüge</v>
      </c>
      <c r="E1148" s="99" t="str">
        <f>'2020_1-4-5_Download'!$F$8</f>
        <v>Deutsche</v>
      </c>
      <c r="G1148" t="s">
        <v>11</v>
      </c>
      <c r="H1148" t="str">
        <f>VLOOKUP(A1148,[2]Kreise!$A$2:$C$53,3,FALSE)</f>
        <v>K03459</v>
      </c>
      <c r="I1148">
        <f>'2020_1-4-5_Download'!F578</f>
        <v>217</v>
      </c>
      <c r="J1148">
        <f t="shared" si="17"/>
        <v>217</v>
      </c>
    </row>
    <row r="1149" spans="1:10" hidden="1" x14ac:dyDescent="0.25">
      <c r="A1149">
        <f>'2020_1-4-5_Download'!B579</f>
        <v>460</v>
      </c>
      <c r="B1149">
        <f>'2020_1-4-5_Download'!D579</f>
        <v>2010</v>
      </c>
      <c r="C1149" t="str">
        <f>'2020_1-4-5_Download'!C579</f>
        <v>Vechta</v>
      </c>
      <c r="D1149" s="99" t="str">
        <f>'2020_1-4-5_Download'!$E$6</f>
        <v>Zuzüge</v>
      </c>
      <c r="E1149" s="99" t="str">
        <f>'2020_1-4-5_Download'!$F$8</f>
        <v>Deutsche</v>
      </c>
      <c r="G1149" t="s">
        <v>11</v>
      </c>
      <c r="H1149" t="str">
        <f>VLOOKUP(A1149,[2]Kreise!$A$2:$C$53,3,FALSE)</f>
        <v>K03460</v>
      </c>
      <c r="I1149">
        <f>'2020_1-4-5_Download'!F579</f>
        <v>127</v>
      </c>
      <c r="J1149">
        <f t="shared" si="17"/>
        <v>127</v>
      </c>
    </row>
    <row r="1150" spans="1:10" hidden="1" x14ac:dyDescent="0.25">
      <c r="A1150">
        <f>'2020_1-4-5_Download'!B580</f>
        <v>461</v>
      </c>
      <c r="B1150">
        <f>'2020_1-4-5_Download'!D580</f>
        <v>2010</v>
      </c>
      <c r="C1150" t="str">
        <f>'2020_1-4-5_Download'!C580</f>
        <v>Wesermarsch</v>
      </c>
      <c r="D1150" s="99" t="str">
        <f>'2020_1-4-5_Download'!$E$6</f>
        <v>Zuzüge</v>
      </c>
      <c r="E1150" s="99" t="str">
        <f>'2020_1-4-5_Download'!$F$8</f>
        <v>Deutsche</v>
      </c>
      <c r="G1150" t="s">
        <v>11</v>
      </c>
      <c r="H1150" t="str">
        <f>VLOOKUP(A1150,[2]Kreise!$A$2:$C$53,3,FALSE)</f>
        <v>K03461</v>
      </c>
      <c r="I1150">
        <f>'2020_1-4-5_Download'!F580</f>
        <v>74</v>
      </c>
      <c r="J1150">
        <f t="shared" si="17"/>
        <v>74</v>
      </c>
    </row>
    <row r="1151" spans="1:10" hidden="1" x14ac:dyDescent="0.25">
      <c r="A1151">
        <f>'2020_1-4-5_Download'!B581</f>
        <v>462</v>
      </c>
      <c r="B1151">
        <f>'2020_1-4-5_Download'!D581</f>
        <v>2010</v>
      </c>
      <c r="C1151" t="str">
        <f>'2020_1-4-5_Download'!C581</f>
        <v>Wittmund</v>
      </c>
      <c r="D1151" s="99" t="str">
        <f>'2020_1-4-5_Download'!$E$6</f>
        <v>Zuzüge</v>
      </c>
      <c r="E1151" s="99" t="str">
        <f>'2020_1-4-5_Download'!$F$8</f>
        <v>Deutsche</v>
      </c>
      <c r="G1151" t="s">
        <v>11</v>
      </c>
      <c r="H1151" t="str">
        <f>VLOOKUP(A1151,[2]Kreise!$A$2:$C$53,3,FALSE)</f>
        <v>K03462</v>
      </c>
      <c r="I1151">
        <f>'2020_1-4-5_Download'!F581</f>
        <v>74</v>
      </c>
      <c r="J1151">
        <f t="shared" si="17"/>
        <v>74</v>
      </c>
    </row>
    <row r="1152" spans="1:10" hidden="1" x14ac:dyDescent="0.25">
      <c r="A1152">
        <f>'2020_1-4-5_Download'!B582</f>
        <v>4</v>
      </c>
      <c r="B1152">
        <f>'2020_1-4-5_Download'!D582</f>
        <v>2010</v>
      </c>
      <c r="C1152" t="str">
        <f>'2020_1-4-5_Download'!C582</f>
        <v>Statistische Region Weser-Ems</v>
      </c>
      <c r="D1152" s="99" t="str">
        <f>'2020_1-4-5_Download'!$E$6</f>
        <v>Zuzüge</v>
      </c>
      <c r="E1152" s="99" t="str">
        <f>'2020_1-4-5_Download'!$F$8</f>
        <v>Deutsche</v>
      </c>
      <c r="G1152" t="s">
        <v>11</v>
      </c>
      <c r="H1152" t="str">
        <f>VLOOKUP(A1152,[2]Kreise!$A$2:$C$53,3,FALSE)</f>
        <v>K034</v>
      </c>
      <c r="I1152">
        <f>'2020_1-4-5_Download'!F582</f>
        <v>2162</v>
      </c>
      <c r="J1152">
        <f t="shared" si="17"/>
        <v>2162</v>
      </c>
    </row>
    <row r="1153" spans="1:10" hidden="1" x14ac:dyDescent="0.25">
      <c r="A1153">
        <f>'2020_1-4-5_Download'!B583</f>
        <v>0</v>
      </c>
      <c r="B1153">
        <f>'2020_1-4-5_Download'!D583</f>
        <v>2010</v>
      </c>
      <c r="C1153" t="str">
        <f>'2020_1-4-5_Download'!C583</f>
        <v>Niedersachsen</v>
      </c>
      <c r="D1153" s="99" t="str">
        <f>'2020_1-4-5_Download'!$E$6</f>
        <v>Zuzüge</v>
      </c>
      <c r="E1153" s="99" t="str">
        <f>'2020_1-4-5_Download'!$F$8</f>
        <v>Deutsche</v>
      </c>
      <c r="G1153" t="s">
        <v>11</v>
      </c>
      <c r="H1153" t="str">
        <f>VLOOKUP(A1153,[2]Kreise!$A$2:$C$53,3,FALSE)</f>
        <v>K030</v>
      </c>
      <c r="I1153">
        <f>'2020_1-4-5_Download'!F583</f>
        <v>9915</v>
      </c>
      <c r="J1153">
        <f t="shared" si="17"/>
        <v>9915</v>
      </c>
    </row>
    <row r="1154" spans="1:10" s="98" customFormat="1" hidden="1" x14ac:dyDescent="0.25">
      <c r="A1154" s="98">
        <f>'2020_1-4-5_Download'!B12</f>
        <v>101</v>
      </c>
      <c r="B1154" s="98">
        <f>'2020_1-4-5_Download'!D12</f>
        <v>2020</v>
      </c>
      <c r="C1154" s="98" t="str">
        <f>'2020_1-4-5_Download'!C12</f>
        <v>Braunschweig  Stadt</v>
      </c>
      <c r="D1154" s="98" t="str">
        <f>'2020_1-4-5_Download'!$E$6</f>
        <v>Zuzüge</v>
      </c>
      <c r="E1154" s="99" t="str">
        <f>'2020_1-4-5_Download'!$G$8</f>
        <v>Ausländerinnen und Ausländer</v>
      </c>
      <c r="G1154" s="98" t="s">
        <v>11</v>
      </c>
      <c r="H1154" s="98" t="str">
        <f>VLOOKUP(A1154,[2]Kreise!$A$2:$C$53,3,FALSE)</f>
        <v>K03101</v>
      </c>
      <c r="I1154" s="98">
        <f>'2020_1-4-5_Download'!G12</f>
        <v>2331</v>
      </c>
      <c r="J1154">
        <f t="shared" si="17"/>
        <v>2331</v>
      </c>
    </row>
    <row r="1155" spans="1:10" hidden="1" x14ac:dyDescent="0.25">
      <c r="A1155" s="98">
        <f>'2020_1-4-5_Download'!B13</f>
        <v>102</v>
      </c>
      <c r="B1155" s="98">
        <f>'2020_1-4-5_Download'!D13</f>
        <v>2020</v>
      </c>
      <c r="C1155" s="98" t="str">
        <f>'2020_1-4-5_Download'!C13</f>
        <v>Salzgitter  Stadt</v>
      </c>
      <c r="D1155" s="98" t="str">
        <f>'2020_1-4-5_Download'!$E$6</f>
        <v>Zuzüge</v>
      </c>
      <c r="E1155" s="99" t="str">
        <f>'2020_1-4-5_Download'!$G$8</f>
        <v>Ausländerinnen und Ausländer</v>
      </c>
      <c r="F1155" s="98"/>
      <c r="G1155" s="98" t="s">
        <v>11</v>
      </c>
      <c r="H1155" s="98" t="str">
        <f>VLOOKUP(A1155,[2]Kreise!$A$2:$C$53,3,FALSE)</f>
        <v>K03102</v>
      </c>
      <c r="I1155" s="98">
        <f>'2020_1-4-5_Download'!G13</f>
        <v>1617</v>
      </c>
      <c r="J1155">
        <f t="shared" ref="J1155:J1218" si="18">I1155</f>
        <v>1617</v>
      </c>
    </row>
    <row r="1156" spans="1:10" hidden="1" x14ac:dyDescent="0.25">
      <c r="A1156" s="98">
        <f>'2020_1-4-5_Download'!B14</f>
        <v>103</v>
      </c>
      <c r="B1156" s="98">
        <f>'2020_1-4-5_Download'!D14</f>
        <v>2020</v>
      </c>
      <c r="C1156" s="98" t="str">
        <f>'2020_1-4-5_Download'!C14</f>
        <v>Wolfsburg  Stadt</v>
      </c>
      <c r="D1156" s="98" t="str">
        <f>'2020_1-4-5_Download'!$E$6</f>
        <v>Zuzüge</v>
      </c>
      <c r="E1156" s="99" t="str">
        <f>'2020_1-4-5_Download'!$G$8</f>
        <v>Ausländerinnen und Ausländer</v>
      </c>
      <c r="F1156" s="98"/>
      <c r="G1156" s="98" t="s">
        <v>11</v>
      </c>
      <c r="H1156" s="98" t="str">
        <f>VLOOKUP(A1156,[2]Kreise!$A$2:$C$53,3,FALSE)</f>
        <v>K03103</v>
      </c>
      <c r="I1156" s="98">
        <f>'2020_1-4-5_Download'!G14</f>
        <v>1187</v>
      </c>
      <c r="J1156">
        <f t="shared" si="18"/>
        <v>1187</v>
      </c>
    </row>
    <row r="1157" spans="1:10" hidden="1" x14ac:dyDescent="0.25">
      <c r="A1157" s="98">
        <f>'2020_1-4-5_Download'!B15</f>
        <v>151</v>
      </c>
      <c r="B1157" s="98">
        <f>'2020_1-4-5_Download'!D15</f>
        <v>2020</v>
      </c>
      <c r="C1157" s="98" t="str">
        <f>'2020_1-4-5_Download'!C15</f>
        <v>Gifhorn</v>
      </c>
      <c r="D1157" s="98" t="str">
        <f>'2020_1-4-5_Download'!$E$6</f>
        <v>Zuzüge</v>
      </c>
      <c r="E1157" s="99" t="str">
        <f>'2020_1-4-5_Download'!$G$8</f>
        <v>Ausländerinnen und Ausländer</v>
      </c>
      <c r="F1157" s="98"/>
      <c r="G1157" s="98" t="s">
        <v>11</v>
      </c>
      <c r="H1157" s="98" t="str">
        <f>VLOOKUP(A1157,[2]Kreise!$A$2:$C$53,3,FALSE)</f>
        <v>K03151</v>
      </c>
      <c r="I1157" s="98">
        <f>'2020_1-4-5_Download'!G15</f>
        <v>927</v>
      </c>
      <c r="J1157">
        <f t="shared" si="18"/>
        <v>927</v>
      </c>
    </row>
    <row r="1158" spans="1:10" hidden="1" x14ac:dyDescent="0.25">
      <c r="A1158" s="98">
        <f>'2020_1-4-5_Download'!B16</f>
        <v>153</v>
      </c>
      <c r="B1158" s="98">
        <f>'2020_1-4-5_Download'!D16</f>
        <v>2020</v>
      </c>
      <c r="C1158" s="98" t="str">
        <f>'2020_1-4-5_Download'!C16</f>
        <v>Goslar</v>
      </c>
      <c r="D1158" s="98" t="str">
        <f>'2020_1-4-5_Download'!$E$6</f>
        <v>Zuzüge</v>
      </c>
      <c r="E1158" s="99" t="str">
        <f>'2020_1-4-5_Download'!$G$8</f>
        <v>Ausländerinnen und Ausländer</v>
      </c>
      <c r="F1158" s="98"/>
      <c r="G1158" s="98" t="s">
        <v>11</v>
      </c>
      <c r="H1158" s="98" t="str">
        <f>VLOOKUP(A1158,[2]Kreise!$A$2:$C$53,3,FALSE)</f>
        <v>K03153</v>
      </c>
      <c r="I1158" s="98">
        <f>'2020_1-4-5_Download'!G16</f>
        <v>1514</v>
      </c>
      <c r="J1158">
        <f t="shared" si="18"/>
        <v>1514</v>
      </c>
    </row>
    <row r="1159" spans="1:10" hidden="1" x14ac:dyDescent="0.25">
      <c r="A1159" s="98">
        <f>'2020_1-4-5_Download'!B17</f>
        <v>154</v>
      </c>
      <c r="B1159" s="98">
        <f>'2020_1-4-5_Download'!D17</f>
        <v>2020</v>
      </c>
      <c r="C1159" s="98" t="str">
        <f>'2020_1-4-5_Download'!C17</f>
        <v>Helmstedt</v>
      </c>
      <c r="D1159" s="98" t="str">
        <f>'2020_1-4-5_Download'!$E$6</f>
        <v>Zuzüge</v>
      </c>
      <c r="E1159" s="99" t="str">
        <f>'2020_1-4-5_Download'!$G$8</f>
        <v>Ausländerinnen und Ausländer</v>
      </c>
      <c r="F1159" s="98"/>
      <c r="G1159" s="98" t="s">
        <v>11</v>
      </c>
      <c r="H1159" s="98" t="str">
        <f>VLOOKUP(A1159,[2]Kreise!$A$2:$C$53,3,FALSE)</f>
        <v>K03154</v>
      </c>
      <c r="I1159" s="98">
        <f>'2020_1-4-5_Download'!G17</f>
        <v>592</v>
      </c>
      <c r="J1159">
        <f t="shared" si="18"/>
        <v>592</v>
      </c>
    </row>
    <row r="1160" spans="1:10" hidden="1" x14ac:dyDescent="0.25">
      <c r="A1160" s="98">
        <f>'2020_1-4-5_Download'!B18</f>
        <v>155</v>
      </c>
      <c r="B1160" s="98">
        <f>'2020_1-4-5_Download'!D18</f>
        <v>2020</v>
      </c>
      <c r="C1160" s="98" t="str">
        <f>'2020_1-4-5_Download'!C18</f>
        <v>Northeim</v>
      </c>
      <c r="D1160" s="98" t="str">
        <f>'2020_1-4-5_Download'!$E$6</f>
        <v>Zuzüge</v>
      </c>
      <c r="E1160" s="99" t="str">
        <f>'2020_1-4-5_Download'!$G$8</f>
        <v>Ausländerinnen und Ausländer</v>
      </c>
      <c r="F1160" s="98"/>
      <c r="G1160" s="98" t="s">
        <v>11</v>
      </c>
      <c r="H1160" s="98" t="str">
        <f>VLOOKUP(A1160,[2]Kreise!$A$2:$C$53,3,FALSE)</f>
        <v>K03155</v>
      </c>
      <c r="I1160" s="98">
        <f>'2020_1-4-5_Download'!G18</f>
        <v>646</v>
      </c>
      <c r="J1160">
        <f t="shared" si="18"/>
        <v>646</v>
      </c>
    </row>
    <row r="1161" spans="1:10" hidden="1" x14ac:dyDescent="0.25">
      <c r="A1161" s="98">
        <f>'2020_1-4-5_Download'!B19</f>
        <v>157</v>
      </c>
      <c r="B1161" s="98">
        <f>'2020_1-4-5_Download'!D19</f>
        <v>2020</v>
      </c>
      <c r="C1161" s="98" t="str">
        <f>'2020_1-4-5_Download'!C19</f>
        <v>Peine</v>
      </c>
      <c r="D1161" s="98" t="str">
        <f>'2020_1-4-5_Download'!$E$6</f>
        <v>Zuzüge</v>
      </c>
      <c r="E1161" s="99" t="str">
        <f>'2020_1-4-5_Download'!$G$8</f>
        <v>Ausländerinnen und Ausländer</v>
      </c>
      <c r="F1161" s="98"/>
      <c r="G1161" s="98" t="s">
        <v>11</v>
      </c>
      <c r="H1161" s="98" t="str">
        <f>VLOOKUP(A1161,[2]Kreise!$A$2:$C$53,3,FALSE)</f>
        <v>K03157</v>
      </c>
      <c r="I1161" s="98">
        <f>'2020_1-4-5_Download'!G19</f>
        <v>1042</v>
      </c>
      <c r="J1161">
        <f t="shared" si="18"/>
        <v>1042</v>
      </c>
    </row>
    <row r="1162" spans="1:10" hidden="1" x14ac:dyDescent="0.25">
      <c r="A1162" s="98">
        <f>'2020_1-4-5_Download'!B20</f>
        <v>158</v>
      </c>
      <c r="B1162" s="98">
        <f>'2020_1-4-5_Download'!D20</f>
        <v>2020</v>
      </c>
      <c r="C1162" s="98" t="str">
        <f>'2020_1-4-5_Download'!C20</f>
        <v>Wolfenbüttel</v>
      </c>
      <c r="D1162" s="98" t="str">
        <f>'2020_1-4-5_Download'!$E$6</f>
        <v>Zuzüge</v>
      </c>
      <c r="E1162" s="99" t="str">
        <f>'2020_1-4-5_Download'!$G$8</f>
        <v>Ausländerinnen und Ausländer</v>
      </c>
      <c r="F1162" s="98"/>
      <c r="G1162" s="98" t="s">
        <v>11</v>
      </c>
      <c r="H1162" s="98" t="str">
        <f>VLOOKUP(A1162,[2]Kreise!$A$2:$C$53,3,FALSE)</f>
        <v>K03158</v>
      </c>
      <c r="I1162" s="98">
        <f>'2020_1-4-5_Download'!G20</f>
        <v>495</v>
      </c>
      <c r="J1162">
        <f t="shared" si="18"/>
        <v>495</v>
      </c>
    </row>
    <row r="1163" spans="1:10" hidden="1" x14ac:dyDescent="0.25">
      <c r="A1163" s="98">
        <f>'2020_1-4-5_Download'!B21</f>
        <v>159</v>
      </c>
      <c r="B1163" s="98">
        <f>'2020_1-4-5_Download'!D21</f>
        <v>2020</v>
      </c>
      <c r="C1163" s="98" t="str">
        <f>'2020_1-4-5_Download'!C21</f>
        <v>Göttingen</v>
      </c>
      <c r="D1163" s="98" t="str">
        <f>'2020_1-4-5_Download'!$E$6</f>
        <v>Zuzüge</v>
      </c>
      <c r="E1163" s="99" t="str">
        <f>'2020_1-4-5_Download'!$G$8</f>
        <v>Ausländerinnen und Ausländer</v>
      </c>
      <c r="F1163" s="98"/>
      <c r="G1163" s="98" t="s">
        <v>11</v>
      </c>
      <c r="H1163" s="98" t="str">
        <f>VLOOKUP(A1163,[2]Kreise!$A$2:$C$53,3,FALSE)</f>
        <v>K03159</v>
      </c>
      <c r="I1163" s="98">
        <f>'2020_1-4-5_Download'!G21</f>
        <v>4360</v>
      </c>
      <c r="J1163">
        <f t="shared" si="18"/>
        <v>4360</v>
      </c>
    </row>
    <row r="1164" spans="1:10" hidden="1" x14ac:dyDescent="0.25">
      <c r="A1164" s="98">
        <f>'2020_1-4-5_Download'!B22</f>
        <v>1</v>
      </c>
      <c r="B1164" s="98">
        <f>'2020_1-4-5_Download'!D22</f>
        <v>2020</v>
      </c>
      <c r="C1164" s="98" t="str">
        <f>'2020_1-4-5_Download'!C22</f>
        <v>Statistische Region Braunschweig</v>
      </c>
      <c r="D1164" s="98" t="str">
        <f>'2020_1-4-5_Download'!$E$6</f>
        <v>Zuzüge</v>
      </c>
      <c r="E1164" s="99" t="str">
        <f>'2020_1-4-5_Download'!$G$8</f>
        <v>Ausländerinnen und Ausländer</v>
      </c>
      <c r="F1164" s="98"/>
      <c r="G1164" s="98" t="s">
        <v>11</v>
      </c>
      <c r="H1164" s="98" t="str">
        <f>VLOOKUP(A1164,[2]Kreise!$A$2:$C$53,3,FALSE)</f>
        <v>K031</v>
      </c>
      <c r="I1164" s="98">
        <f>'2020_1-4-5_Download'!G22</f>
        <v>14711</v>
      </c>
      <c r="J1164">
        <f t="shared" si="18"/>
        <v>14711</v>
      </c>
    </row>
    <row r="1165" spans="1:10" hidden="1" x14ac:dyDescent="0.25">
      <c r="A1165" s="98">
        <f>'2020_1-4-5_Download'!B23</f>
        <v>241</v>
      </c>
      <c r="B1165" s="98">
        <f>'2020_1-4-5_Download'!D23</f>
        <v>2020</v>
      </c>
      <c r="C1165" s="98" t="str">
        <f>'2020_1-4-5_Download'!C23</f>
        <v>Hannover  Region</v>
      </c>
      <c r="D1165" s="98" t="str">
        <f>'2020_1-4-5_Download'!$E$6</f>
        <v>Zuzüge</v>
      </c>
      <c r="E1165" s="99" t="str">
        <f>'2020_1-4-5_Download'!$G$8</f>
        <v>Ausländerinnen und Ausländer</v>
      </c>
      <c r="F1165" s="98"/>
      <c r="G1165" s="98" t="s">
        <v>11</v>
      </c>
      <c r="H1165" s="98" t="str">
        <f>VLOOKUP(A1165,[2]Kreise!$A$2:$C$53,3,FALSE)</f>
        <v>K03241</v>
      </c>
      <c r="I1165" s="98">
        <f>'2020_1-4-5_Download'!G23</f>
        <v>10539</v>
      </c>
      <c r="J1165">
        <f t="shared" si="18"/>
        <v>10539</v>
      </c>
    </row>
    <row r="1166" spans="1:10" hidden="1" x14ac:dyDescent="0.25">
      <c r="A1166" s="98">
        <f>'2020_1-4-5_Download'!B24</f>
        <v>241001</v>
      </c>
      <c r="B1166" s="98">
        <f>'2020_1-4-5_Download'!D24</f>
        <v>2020</v>
      </c>
      <c r="C1166" s="98" t="str">
        <f>'2020_1-4-5_Download'!C24</f>
        <v>dav. Hannover  Lhst.</v>
      </c>
      <c r="D1166" s="98" t="str">
        <f>'2020_1-4-5_Download'!$E$6</f>
        <v>Zuzüge</v>
      </c>
      <c r="E1166" s="99" t="str">
        <f>'2020_1-4-5_Download'!$G$8</f>
        <v>Ausländerinnen und Ausländer</v>
      </c>
      <c r="F1166" s="98"/>
      <c r="G1166" s="98" t="s">
        <v>11</v>
      </c>
      <c r="H1166" s="98" t="str">
        <f>VLOOKUP(A1166,[2]Kreise!$A$2:$C$53,3,FALSE)</f>
        <v>K03241001</v>
      </c>
      <c r="I1166" s="98">
        <f>'2020_1-4-5_Download'!G24</f>
        <v>5857</v>
      </c>
      <c r="J1166">
        <f t="shared" si="18"/>
        <v>5857</v>
      </c>
    </row>
    <row r="1167" spans="1:10" hidden="1" x14ac:dyDescent="0.25">
      <c r="A1167" s="98">
        <f>'2020_1-4-5_Download'!B25</f>
        <v>241999</v>
      </c>
      <c r="B1167" s="98">
        <f>'2020_1-4-5_Download'!D25</f>
        <v>2020</v>
      </c>
      <c r="C1167" s="98" t="str">
        <f>'2020_1-4-5_Download'!C25</f>
        <v>dav. Hannover  Umland</v>
      </c>
      <c r="D1167" s="98" t="str">
        <f>'2020_1-4-5_Download'!$E$6</f>
        <v>Zuzüge</v>
      </c>
      <c r="E1167" s="99" t="str">
        <f>'2020_1-4-5_Download'!$G$8</f>
        <v>Ausländerinnen und Ausländer</v>
      </c>
      <c r="F1167" s="98"/>
      <c r="G1167" s="98" t="s">
        <v>11</v>
      </c>
      <c r="H1167" s="98" t="str">
        <f>VLOOKUP(A1167,[2]Kreise!$A$2:$C$53,3,FALSE)</f>
        <v>K03241999</v>
      </c>
      <c r="I1167" s="98">
        <f>'2020_1-4-5_Download'!G25</f>
        <v>4682</v>
      </c>
      <c r="J1167">
        <f t="shared" si="18"/>
        <v>4682</v>
      </c>
    </row>
    <row r="1168" spans="1:10" hidden="1" x14ac:dyDescent="0.25">
      <c r="A1168" s="98">
        <f>'2020_1-4-5_Download'!B26</f>
        <v>251</v>
      </c>
      <c r="B1168" s="98">
        <f>'2020_1-4-5_Download'!D26</f>
        <v>2020</v>
      </c>
      <c r="C1168" s="98" t="str">
        <f>'2020_1-4-5_Download'!C26</f>
        <v>Diepholz</v>
      </c>
      <c r="D1168" s="98" t="str">
        <f>'2020_1-4-5_Download'!$E$6</f>
        <v>Zuzüge</v>
      </c>
      <c r="E1168" s="99" t="str">
        <f>'2020_1-4-5_Download'!$G$8</f>
        <v>Ausländerinnen und Ausländer</v>
      </c>
      <c r="F1168" s="98"/>
      <c r="G1168" s="98" t="s">
        <v>11</v>
      </c>
      <c r="H1168" s="98" t="str">
        <f>VLOOKUP(A1168,[2]Kreise!$A$2:$C$53,3,FALSE)</f>
        <v>K03251</v>
      </c>
      <c r="I1168" s="98">
        <f>'2020_1-4-5_Download'!G26</f>
        <v>2544</v>
      </c>
      <c r="J1168">
        <f t="shared" si="18"/>
        <v>2544</v>
      </c>
    </row>
    <row r="1169" spans="1:10" hidden="1" x14ac:dyDescent="0.25">
      <c r="A1169" s="98">
        <f>'2020_1-4-5_Download'!B27</f>
        <v>252</v>
      </c>
      <c r="B1169" s="98">
        <f>'2020_1-4-5_Download'!D27</f>
        <v>2020</v>
      </c>
      <c r="C1169" s="98" t="str">
        <f>'2020_1-4-5_Download'!C27</f>
        <v>Hameln-Pyrmont</v>
      </c>
      <c r="D1169" s="98" t="str">
        <f>'2020_1-4-5_Download'!$E$6</f>
        <v>Zuzüge</v>
      </c>
      <c r="E1169" s="99" t="str">
        <f>'2020_1-4-5_Download'!$G$8</f>
        <v>Ausländerinnen und Ausländer</v>
      </c>
      <c r="F1169" s="98"/>
      <c r="G1169" s="98" t="s">
        <v>11</v>
      </c>
      <c r="H1169" s="98" t="str">
        <f>VLOOKUP(A1169,[2]Kreise!$A$2:$C$53,3,FALSE)</f>
        <v>K03252</v>
      </c>
      <c r="I1169" s="98">
        <f>'2020_1-4-5_Download'!G27</f>
        <v>1100</v>
      </c>
      <c r="J1169">
        <f t="shared" si="18"/>
        <v>1100</v>
      </c>
    </row>
    <row r="1170" spans="1:10" hidden="1" x14ac:dyDescent="0.25">
      <c r="A1170" s="98">
        <f>'2020_1-4-5_Download'!B28</f>
        <v>254</v>
      </c>
      <c r="B1170" s="98">
        <f>'2020_1-4-5_Download'!D28</f>
        <v>2020</v>
      </c>
      <c r="C1170" s="98" t="str">
        <f>'2020_1-4-5_Download'!C28</f>
        <v>Hildesheim</v>
      </c>
      <c r="D1170" s="98" t="str">
        <f>'2020_1-4-5_Download'!$E$6</f>
        <v>Zuzüge</v>
      </c>
      <c r="E1170" s="99" t="str">
        <f>'2020_1-4-5_Download'!$G$8</f>
        <v>Ausländerinnen und Ausländer</v>
      </c>
      <c r="F1170" s="98"/>
      <c r="G1170" s="98" t="s">
        <v>11</v>
      </c>
      <c r="H1170" s="98" t="str">
        <f>VLOOKUP(A1170,[2]Kreise!$A$2:$C$53,3,FALSE)</f>
        <v>K03254</v>
      </c>
      <c r="I1170" s="98">
        <f>'2020_1-4-5_Download'!G28</f>
        <v>1841</v>
      </c>
      <c r="J1170">
        <f t="shared" si="18"/>
        <v>1841</v>
      </c>
    </row>
    <row r="1171" spans="1:10" hidden="1" x14ac:dyDescent="0.25">
      <c r="A1171" s="98">
        <f>'2020_1-4-5_Download'!B29</f>
        <v>255</v>
      </c>
      <c r="B1171" s="98">
        <f>'2020_1-4-5_Download'!D29</f>
        <v>2020</v>
      </c>
      <c r="C1171" s="98" t="str">
        <f>'2020_1-4-5_Download'!C29</f>
        <v>Holzminden</v>
      </c>
      <c r="D1171" s="98" t="str">
        <f>'2020_1-4-5_Download'!$E$6</f>
        <v>Zuzüge</v>
      </c>
      <c r="E1171" s="99" t="str">
        <f>'2020_1-4-5_Download'!$G$8</f>
        <v>Ausländerinnen und Ausländer</v>
      </c>
      <c r="F1171" s="98"/>
      <c r="G1171" s="98" t="s">
        <v>11</v>
      </c>
      <c r="H1171" s="98" t="str">
        <f>VLOOKUP(A1171,[2]Kreise!$A$2:$C$53,3,FALSE)</f>
        <v>K03255</v>
      </c>
      <c r="I1171" s="98">
        <f>'2020_1-4-5_Download'!G29</f>
        <v>373</v>
      </c>
      <c r="J1171">
        <f t="shared" si="18"/>
        <v>373</v>
      </c>
    </row>
    <row r="1172" spans="1:10" hidden="1" x14ac:dyDescent="0.25">
      <c r="A1172" s="98">
        <f>'2020_1-4-5_Download'!B30</f>
        <v>256</v>
      </c>
      <c r="B1172" s="98">
        <f>'2020_1-4-5_Download'!D30</f>
        <v>2020</v>
      </c>
      <c r="C1172" s="98" t="str">
        <f>'2020_1-4-5_Download'!C30</f>
        <v>Nienburg (Weser)</v>
      </c>
      <c r="D1172" s="98" t="str">
        <f>'2020_1-4-5_Download'!$E$6</f>
        <v>Zuzüge</v>
      </c>
      <c r="E1172" s="99" t="str">
        <f>'2020_1-4-5_Download'!$G$8</f>
        <v>Ausländerinnen und Ausländer</v>
      </c>
      <c r="F1172" s="98"/>
      <c r="G1172" s="98" t="s">
        <v>11</v>
      </c>
      <c r="H1172" s="98" t="str">
        <f>VLOOKUP(A1172,[2]Kreise!$A$2:$C$53,3,FALSE)</f>
        <v>K03256</v>
      </c>
      <c r="I1172" s="98">
        <f>'2020_1-4-5_Download'!G30</f>
        <v>1658</v>
      </c>
      <c r="J1172">
        <f t="shared" si="18"/>
        <v>1658</v>
      </c>
    </row>
    <row r="1173" spans="1:10" hidden="1" x14ac:dyDescent="0.25">
      <c r="A1173" s="98">
        <f>'2020_1-4-5_Download'!B31</f>
        <v>257</v>
      </c>
      <c r="B1173" s="98">
        <f>'2020_1-4-5_Download'!D31</f>
        <v>2020</v>
      </c>
      <c r="C1173" s="98" t="str">
        <f>'2020_1-4-5_Download'!C31</f>
        <v>Schaumburg</v>
      </c>
      <c r="D1173" s="98" t="str">
        <f>'2020_1-4-5_Download'!$E$6</f>
        <v>Zuzüge</v>
      </c>
      <c r="E1173" s="99" t="str">
        <f>'2020_1-4-5_Download'!$G$8</f>
        <v>Ausländerinnen und Ausländer</v>
      </c>
      <c r="F1173" s="98"/>
      <c r="G1173" s="98" t="s">
        <v>11</v>
      </c>
      <c r="H1173" s="98" t="str">
        <f>VLOOKUP(A1173,[2]Kreise!$A$2:$C$53,3,FALSE)</f>
        <v>K03257</v>
      </c>
      <c r="I1173" s="98">
        <f>'2020_1-4-5_Download'!G31</f>
        <v>1220</v>
      </c>
      <c r="J1173">
        <f t="shared" si="18"/>
        <v>1220</v>
      </c>
    </row>
    <row r="1174" spans="1:10" hidden="1" x14ac:dyDescent="0.25">
      <c r="A1174" s="98">
        <f>'2020_1-4-5_Download'!B32</f>
        <v>2</v>
      </c>
      <c r="B1174" s="98">
        <f>'2020_1-4-5_Download'!D32</f>
        <v>2020</v>
      </c>
      <c r="C1174" s="98" t="str">
        <f>'2020_1-4-5_Download'!C32</f>
        <v>Statistische Region Hannover</v>
      </c>
      <c r="D1174" s="98" t="str">
        <f>'2020_1-4-5_Download'!$E$6</f>
        <v>Zuzüge</v>
      </c>
      <c r="E1174" s="99" t="str">
        <f>'2020_1-4-5_Download'!$G$8</f>
        <v>Ausländerinnen und Ausländer</v>
      </c>
      <c r="F1174" s="98"/>
      <c r="G1174" s="98" t="s">
        <v>11</v>
      </c>
      <c r="H1174" s="98" t="str">
        <f>VLOOKUP(A1174,[2]Kreise!$A$2:$C$53,3,FALSE)</f>
        <v>K032</v>
      </c>
      <c r="I1174" s="98">
        <f>'2020_1-4-5_Download'!G32</f>
        <v>19275</v>
      </c>
      <c r="J1174">
        <f t="shared" si="18"/>
        <v>19275</v>
      </c>
    </row>
    <row r="1175" spans="1:10" hidden="1" x14ac:dyDescent="0.25">
      <c r="A1175" s="98">
        <f>'2020_1-4-5_Download'!B33</f>
        <v>351</v>
      </c>
      <c r="B1175" s="98">
        <f>'2020_1-4-5_Download'!D33</f>
        <v>2020</v>
      </c>
      <c r="C1175" s="98" t="str">
        <f>'2020_1-4-5_Download'!C33</f>
        <v>Celle</v>
      </c>
      <c r="D1175" s="98" t="str">
        <f>'2020_1-4-5_Download'!$E$6</f>
        <v>Zuzüge</v>
      </c>
      <c r="E1175" s="99" t="str">
        <f>'2020_1-4-5_Download'!$G$8</f>
        <v>Ausländerinnen und Ausländer</v>
      </c>
      <c r="F1175" s="98"/>
      <c r="G1175" s="98" t="s">
        <v>11</v>
      </c>
      <c r="H1175" s="98" t="str">
        <f>VLOOKUP(A1175,[2]Kreise!$A$2:$C$53,3,FALSE)</f>
        <v>K03351</v>
      </c>
      <c r="I1175" s="98">
        <f>'2020_1-4-5_Download'!G33</f>
        <v>1360</v>
      </c>
      <c r="J1175">
        <f t="shared" si="18"/>
        <v>1360</v>
      </c>
    </row>
    <row r="1176" spans="1:10" hidden="1" x14ac:dyDescent="0.25">
      <c r="A1176" s="98">
        <f>'2020_1-4-5_Download'!B34</f>
        <v>352</v>
      </c>
      <c r="B1176" s="98">
        <f>'2020_1-4-5_Download'!D34</f>
        <v>2020</v>
      </c>
      <c r="C1176" s="98" t="str">
        <f>'2020_1-4-5_Download'!C34</f>
        <v>Cuxhaven</v>
      </c>
      <c r="D1176" s="98" t="str">
        <f>'2020_1-4-5_Download'!$E$6</f>
        <v>Zuzüge</v>
      </c>
      <c r="E1176" s="99" t="str">
        <f>'2020_1-4-5_Download'!$G$8</f>
        <v>Ausländerinnen und Ausländer</v>
      </c>
      <c r="F1176" s="98"/>
      <c r="G1176" s="98" t="s">
        <v>11</v>
      </c>
      <c r="H1176" s="98" t="str">
        <f>VLOOKUP(A1176,[2]Kreise!$A$2:$C$53,3,FALSE)</f>
        <v>K03352</v>
      </c>
      <c r="I1176" s="98">
        <f>'2020_1-4-5_Download'!G34</f>
        <v>1033</v>
      </c>
      <c r="J1176">
        <f t="shared" si="18"/>
        <v>1033</v>
      </c>
    </row>
    <row r="1177" spans="1:10" hidden="1" x14ac:dyDescent="0.25">
      <c r="A1177" s="98">
        <f>'2020_1-4-5_Download'!B35</f>
        <v>353</v>
      </c>
      <c r="B1177" s="98">
        <f>'2020_1-4-5_Download'!D35</f>
        <v>2020</v>
      </c>
      <c r="C1177" s="98" t="str">
        <f>'2020_1-4-5_Download'!C35</f>
        <v>Harburg</v>
      </c>
      <c r="D1177" s="98" t="str">
        <f>'2020_1-4-5_Download'!$E$6</f>
        <v>Zuzüge</v>
      </c>
      <c r="E1177" s="99" t="str">
        <f>'2020_1-4-5_Download'!$G$8</f>
        <v>Ausländerinnen und Ausländer</v>
      </c>
      <c r="F1177" s="98"/>
      <c r="G1177" s="98" t="s">
        <v>11</v>
      </c>
      <c r="H1177" s="98" t="str">
        <f>VLOOKUP(A1177,[2]Kreise!$A$2:$C$53,3,FALSE)</f>
        <v>K03353</v>
      </c>
      <c r="I1177" s="98">
        <f>'2020_1-4-5_Download'!G35</f>
        <v>2734</v>
      </c>
      <c r="J1177">
        <f t="shared" si="18"/>
        <v>2734</v>
      </c>
    </row>
    <row r="1178" spans="1:10" hidden="1" x14ac:dyDescent="0.25">
      <c r="A1178" s="98">
        <f>'2020_1-4-5_Download'!B36</f>
        <v>354</v>
      </c>
      <c r="B1178" s="98">
        <f>'2020_1-4-5_Download'!D36</f>
        <v>2020</v>
      </c>
      <c r="C1178" s="98" t="str">
        <f>'2020_1-4-5_Download'!C36</f>
        <v>Lüchow-Dannenberg</v>
      </c>
      <c r="D1178" s="98" t="str">
        <f>'2020_1-4-5_Download'!$E$6</f>
        <v>Zuzüge</v>
      </c>
      <c r="E1178" s="99" t="str">
        <f>'2020_1-4-5_Download'!$G$8</f>
        <v>Ausländerinnen und Ausländer</v>
      </c>
      <c r="F1178" s="98"/>
      <c r="G1178" s="98" t="s">
        <v>11</v>
      </c>
      <c r="H1178" s="98" t="str">
        <f>VLOOKUP(A1178,[2]Kreise!$A$2:$C$53,3,FALSE)</f>
        <v>K03354</v>
      </c>
      <c r="I1178" s="98">
        <f>'2020_1-4-5_Download'!G36</f>
        <v>293</v>
      </c>
      <c r="J1178">
        <f t="shared" si="18"/>
        <v>293</v>
      </c>
    </row>
    <row r="1179" spans="1:10" hidden="1" x14ac:dyDescent="0.25">
      <c r="A1179" s="98">
        <f>'2020_1-4-5_Download'!B37</f>
        <v>355</v>
      </c>
      <c r="B1179" s="98">
        <f>'2020_1-4-5_Download'!D37</f>
        <v>2020</v>
      </c>
      <c r="C1179" s="98" t="str">
        <f>'2020_1-4-5_Download'!C37</f>
        <v>Lüneburg</v>
      </c>
      <c r="D1179" s="98" t="str">
        <f>'2020_1-4-5_Download'!$E$6</f>
        <v>Zuzüge</v>
      </c>
      <c r="E1179" s="99" t="str">
        <f>'2020_1-4-5_Download'!$G$8</f>
        <v>Ausländerinnen und Ausländer</v>
      </c>
      <c r="F1179" s="98"/>
      <c r="G1179" s="98" t="s">
        <v>11</v>
      </c>
      <c r="H1179" s="98" t="str">
        <f>VLOOKUP(A1179,[2]Kreise!$A$2:$C$53,3,FALSE)</f>
        <v>K03355</v>
      </c>
      <c r="I1179" s="98">
        <f>'2020_1-4-5_Download'!G37</f>
        <v>1237</v>
      </c>
      <c r="J1179">
        <f t="shared" si="18"/>
        <v>1237</v>
      </c>
    </row>
    <row r="1180" spans="1:10" hidden="1" x14ac:dyDescent="0.25">
      <c r="A1180" s="98">
        <f>'2020_1-4-5_Download'!B38</f>
        <v>356</v>
      </c>
      <c r="B1180" s="98">
        <f>'2020_1-4-5_Download'!D38</f>
        <v>2020</v>
      </c>
      <c r="C1180" s="98" t="str">
        <f>'2020_1-4-5_Download'!C38</f>
        <v>Osterholz</v>
      </c>
      <c r="D1180" s="98" t="str">
        <f>'2020_1-4-5_Download'!$E$6</f>
        <v>Zuzüge</v>
      </c>
      <c r="E1180" s="99" t="str">
        <f>'2020_1-4-5_Download'!$G$8</f>
        <v>Ausländerinnen und Ausländer</v>
      </c>
      <c r="F1180" s="98"/>
      <c r="G1180" s="98" t="s">
        <v>11</v>
      </c>
      <c r="H1180" s="98" t="str">
        <f>VLOOKUP(A1180,[2]Kreise!$A$2:$C$53,3,FALSE)</f>
        <v>K03356</v>
      </c>
      <c r="I1180" s="98">
        <f>'2020_1-4-5_Download'!G38</f>
        <v>384</v>
      </c>
      <c r="J1180">
        <f t="shared" si="18"/>
        <v>384</v>
      </c>
    </row>
    <row r="1181" spans="1:10" hidden="1" x14ac:dyDescent="0.25">
      <c r="A1181" s="98">
        <f>'2020_1-4-5_Download'!B39</f>
        <v>357</v>
      </c>
      <c r="B1181" s="98">
        <f>'2020_1-4-5_Download'!D39</f>
        <v>2020</v>
      </c>
      <c r="C1181" s="98" t="str">
        <f>'2020_1-4-5_Download'!C39</f>
        <v>Rotenburg (Wümme)</v>
      </c>
      <c r="D1181" s="98" t="str">
        <f>'2020_1-4-5_Download'!$E$6</f>
        <v>Zuzüge</v>
      </c>
      <c r="E1181" s="99" t="str">
        <f>'2020_1-4-5_Download'!$G$8</f>
        <v>Ausländerinnen und Ausländer</v>
      </c>
      <c r="F1181" s="98"/>
      <c r="G1181" s="98" t="s">
        <v>11</v>
      </c>
      <c r="H1181" s="98" t="str">
        <f>VLOOKUP(A1181,[2]Kreise!$A$2:$C$53,3,FALSE)</f>
        <v>K03357</v>
      </c>
      <c r="I1181" s="98">
        <f>'2020_1-4-5_Download'!G39</f>
        <v>1122</v>
      </c>
      <c r="J1181">
        <f t="shared" si="18"/>
        <v>1122</v>
      </c>
    </row>
    <row r="1182" spans="1:10" hidden="1" x14ac:dyDescent="0.25">
      <c r="A1182" s="98">
        <f>'2020_1-4-5_Download'!B40</f>
        <v>358</v>
      </c>
      <c r="B1182" s="98">
        <f>'2020_1-4-5_Download'!D40</f>
        <v>2020</v>
      </c>
      <c r="C1182" s="98" t="str">
        <f>'2020_1-4-5_Download'!C40</f>
        <v>Heidekreis</v>
      </c>
      <c r="D1182" s="98" t="str">
        <f>'2020_1-4-5_Download'!$E$6</f>
        <v>Zuzüge</v>
      </c>
      <c r="E1182" s="99" t="str">
        <f>'2020_1-4-5_Download'!$G$8</f>
        <v>Ausländerinnen und Ausländer</v>
      </c>
      <c r="F1182" s="98"/>
      <c r="G1182" s="98" t="s">
        <v>11</v>
      </c>
      <c r="H1182" s="98" t="str">
        <f>VLOOKUP(A1182,[2]Kreise!$A$2:$C$53,3,FALSE)</f>
        <v>K03358</v>
      </c>
      <c r="I1182" s="98">
        <f>'2020_1-4-5_Download'!G40</f>
        <v>4732</v>
      </c>
      <c r="J1182">
        <f t="shared" si="18"/>
        <v>4732</v>
      </c>
    </row>
    <row r="1183" spans="1:10" hidden="1" x14ac:dyDescent="0.25">
      <c r="A1183" s="98">
        <f>'2020_1-4-5_Download'!B41</f>
        <v>359</v>
      </c>
      <c r="B1183" s="98">
        <f>'2020_1-4-5_Download'!D41</f>
        <v>2020</v>
      </c>
      <c r="C1183" s="98" t="str">
        <f>'2020_1-4-5_Download'!C41</f>
        <v>Stade</v>
      </c>
      <c r="D1183" s="98" t="str">
        <f>'2020_1-4-5_Download'!$E$6</f>
        <v>Zuzüge</v>
      </c>
      <c r="E1183" s="99" t="str">
        <f>'2020_1-4-5_Download'!$G$8</f>
        <v>Ausländerinnen und Ausländer</v>
      </c>
      <c r="F1183" s="98"/>
      <c r="G1183" s="98" t="s">
        <v>11</v>
      </c>
      <c r="H1183" s="98" t="str">
        <f>VLOOKUP(A1183,[2]Kreise!$A$2:$C$53,3,FALSE)</f>
        <v>K03359</v>
      </c>
      <c r="I1183" s="98">
        <f>'2020_1-4-5_Download'!G41</f>
        <v>2030</v>
      </c>
      <c r="J1183">
        <f t="shared" si="18"/>
        <v>2030</v>
      </c>
    </row>
    <row r="1184" spans="1:10" hidden="1" x14ac:dyDescent="0.25">
      <c r="A1184" s="98">
        <f>'2020_1-4-5_Download'!B42</f>
        <v>360</v>
      </c>
      <c r="B1184" s="98">
        <f>'2020_1-4-5_Download'!D42</f>
        <v>2020</v>
      </c>
      <c r="C1184" s="98" t="str">
        <f>'2020_1-4-5_Download'!C42</f>
        <v>Uelzen</v>
      </c>
      <c r="D1184" s="98" t="str">
        <f>'2020_1-4-5_Download'!$E$6</f>
        <v>Zuzüge</v>
      </c>
      <c r="E1184" s="99" t="str">
        <f>'2020_1-4-5_Download'!$G$8</f>
        <v>Ausländerinnen und Ausländer</v>
      </c>
      <c r="F1184" s="98"/>
      <c r="G1184" s="98" t="s">
        <v>11</v>
      </c>
      <c r="H1184" s="98" t="str">
        <f>VLOOKUP(A1184,[2]Kreise!$A$2:$C$53,3,FALSE)</f>
        <v>K03360</v>
      </c>
      <c r="I1184" s="98">
        <f>'2020_1-4-5_Download'!G42</f>
        <v>569</v>
      </c>
      <c r="J1184">
        <f t="shared" si="18"/>
        <v>569</v>
      </c>
    </row>
    <row r="1185" spans="1:10" hidden="1" x14ac:dyDescent="0.25">
      <c r="A1185" s="98">
        <f>'2020_1-4-5_Download'!B43</f>
        <v>361</v>
      </c>
      <c r="B1185" s="98">
        <f>'2020_1-4-5_Download'!D43</f>
        <v>2020</v>
      </c>
      <c r="C1185" s="98" t="str">
        <f>'2020_1-4-5_Download'!C43</f>
        <v>Verden</v>
      </c>
      <c r="D1185" s="98" t="str">
        <f>'2020_1-4-5_Download'!$E$6</f>
        <v>Zuzüge</v>
      </c>
      <c r="E1185" s="99" t="str">
        <f>'2020_1-4-5_Download'!$G$8</f>
        <v>Ausländerinnen und Ausländer</v>
      </c>
      <c r="F1185" s="98"/>
      <c r="G1185" s="98" t="s">
        <v>11</v>
      </c>
      <c r="H1185" s="98" t="str">
        <f>VLOOKUP(A1185,[2]Kreise!$A$2:$C$53,3,FALSE)</f>
        <v>K03361</v>
      </c>
      <c r="I1185" s="98">
        <f>'2020_1-4-5_Download'!G43</f>
        <v>859</v>
      </c>
      <c r="J1185">
        <f t="shared" si="18"/>
        <v>859</v>
      </c>
    </row>
    <row r="1186" spans="1:10" hidden="1" x14ac:dyDescent="0.25">
      <c r="A1186" s="98">
        <f>'2020_1-4-5_Download'!B44</f>
        <v>3</v>
      </c>
      <c r="B1186" s="98">
        <f>'2020_1-4-5_Download'!D44</f>
        <v>2020</v>
      </c>
      <c r="C1186" s="98" t="str">
        <f>'2020_1-4-5_Download'!C44</f>
        <v>Statistische Region Lüneburg</v>
      </c>
      <c r="D1186" s="98" t="str">
        <f>'2020_1-4-5_Download'!$E$6</f>
        <v>Zuzüge</v>
      </c>
      <c r="E1186" s="99" t="str">
        <f>'2020_1-4-5_Download'!$G$8</f>
        <v>Ausländerinnen und Ausländer</v>
      </c>
      <c r="F1186" s="98"/>
      <c r="G1186" s="98" t="s">
        <v>11</v>
      </c>
      <c r="H1186" s="98" t="str">
        <f>VLOOKUP(A1186,[2]Kreise!$A$2:$C$53,3,FALSE)</f>
        <v>K033</v>
      </c>
      <c r="I1186" s="98">
        <f>'2020_1-4-5_Download'!G44</f>
        <v>16353</v>
      </c>
      <c r="J1186">
        <f t="shared" si="18"/>
        <v>16353</v>
      </c>
    </row>
    <row r="1187" spans="1:10" hidden="1" x14ac:dyDescent="0.25">
      <c r="A1187" s="98">
        <f>'2020_1-4-5_Download'!B45</f>
        <v>401</v>
      </c>
      <c r="B1187" s="98">
        <f>'2020_1-4-5_Download'!D45</f>
        <v>2020</v>
      </c>
      <c r="C1187" s="98" t="str">
        <f>'2020_1-4-5_Download'!C45</f>
        <v>Delmenhorst  Stadt</v>
      </c>
      <c r="D1187" s="98" t="str">
        <f>'2020_1-4-5_Download'!$E$6</f>
        <v>Zuzüge</v>
      </c>
      <c r="E1187" s="99" t="str">
        <f>'2020_1-4-5_Download'!$G$8</f>
        <v>Ausländerinnen und Ausländer</v>
      </c>
      <c r="F1187" s="98"/>
      <c r="G1187" s="98" t="s">
        <v>11</v>
      </c>
      <c r="H1187" s="98" t="str">
        <f>VLOOKUP(A1187,[2]Kreise!$A$2:$C$53,3,FALSE)</f>
        <v>K03401</v>
      </c>
      <c r="I1187" s="98">
        <f>'2020_1-4-5_Download'!G45</f>
        <v>1134</v>
      </c>
      <c r="J1187">
        <f t="shared" si="18"/>
        <v>1134</v>
      </c>
    </row>
    <row r="1188" spans="1:10" hidden="1" x14ac:dyDescent="0.25">
      <c r="A1188" s="98">
        <f>'2020_1-4-5_Download'!B46</f>
        <v>402</v>
      </c>
      <c r="B1188" s="98">
        <f>'2020_1-4-5_Download'!D46</f>
        <v>2020</v>
      </c>
      <c r="C1188" s="98" t="str">
        <f>'2020_1-4-5_Download'!C46</f>
        <v>Emden  Stadt</v>
      </c>
      <c r="D1188" s="98" t="str">
        <f>'2020_1-4-5_Download'!$E$6</f>
        <v>Zuzüge</v>
      </c>
      <c r="E1188" s="99" t="str">
        <f>'2020_1-4-5_Download'!$G$8</f>
        <v>Ausländerinnen und Ausländer</v>
      </c>
      <c r="F1188" s="98"/>
      <c r="G1188" s="98" t="s">
        <v>11</v>
      </c>
      <c r="H1188" s="98" t="str">
        <f>VLOOKUP(A1188,[2]Kreise!$A$2:$C$53,3,FALSE)</f>
        <v>K03402</v>
      </c>
      <c r="I1188" s="98">
        <f>'2020_1-4-5_Download'!G46</f>
        <v>464</v>
      </c>
      <c r="J1188">
        <f t="shared" si="18"/>
        <v>464</v>
      </c>
    </row>
    <row r="1189" spans="1:10" hidden="1" x14ac:dyDescent="0.25">
      <c r="A1189" s="98">
        <f>'2020_1-4-5_Download'!B47</f>
        <v>403</v>
      </c>
      <c r="B1189" s="98">
        <f>'2020_1-4-5_Download'!D47</f>
        <v>2020</v>
      </c>
      <c r="C1189" s="98" t="str">
        <f>'2020_1-4-5_Download'!C47</f>
        <v>Oldenburg(Oldb)  Stadt</v>
      </c>
      <c r="D1189" s="98" t="str">
        <f>'2020_1-4-5_Download'!$E$6</f>
        <v>Zuzüge</v>
      </c>
      <c r="E1189" s="99" t="str">
        <f>'2020_1-4-5_Download'!$G$8</f>
        <v>Ausländerinnen und Ausländer</v>
      </c>
      <c r="F1189" s="98"/>
      <c r="G1189" s="98" t="s">
        <v>11</v>
      </c>
      <c r="H1189" s="98" t="str">
        <f>VLOOKUP(A1189,[2]Kreise!$A$2:$C$53,3,FALSE)</f>
        <v>K03403</v>
      </c>
      <c r="I1189" s="98">
        <f>'2020_1-4-5_Download'!G47</f>
        <v>1681</v>
      </c>
      <c r="J1189">
        <f t="shared" si="18"/>
        <v>1681</v>
      </c>
    </row>
    <row r="1190" spans="1:10" hidden="1" x14ac:dyDescent="0.25">
      <c r="A1190" s="98">
        <f>'2020_1-4-5_Download'!B48</f>
        <v>404</v>
      </c>
      <c r="B1190" s="98">
        <f>'2020_1-4-5_Download'!D48</f>
        <v>2020</v>
      </c>
      <c r="C1190" s="98" t="str">
        <f>'2020_1-4-5_Download'!C48</f>
        <v>Osnabrück  Stadt</v>
      </c>
      <c r="D1190" s="98" t="str">
        <f>'2020_1-4-5_Download'!$E$6</f>
        <v>Zuzüge</v>
      </c>
      <c r="E1190" s="99" t="str">
        <f>'2020_1-4-5_Download'!$G$8</f>
        <v>Ausländerinnen und Ausländer</v>
      </c>
      <c r="F1190" s="98"/>
      <c r="G1190" s="98" t="s">
        <v>11</v>
      </c>
      <c r="H1190" s="98" t="str">
        <f>VLOOKUP(A1190,[2]Kreise!$A$2:$C$53,3,FALSE)</f>
        <v>K03404</v>
      </c>
      <c r="I1190" s="98">
        <f>'2020_1-4-5_Download'!G48</f>
        <v>1696</v>
      </c>
      <c r="J1190">
        <f t="shared" si="18"/>
        <v>1696</v>
      </c>
    </row>
    <row r="1191" spans="1:10" hidden="1" x14ac:dyDescent="0.25">
      <c r="A1191" s="98">
        <f>'2020_1-4-5_Download'!B49</f>
        <v>405</v>
      </c>
      <c r="B1191" s="98">
        <f>'2020_1-4-5_Download'!D49</f>
        <v>2020</v>
      </c>
      <c r="C1191" s="98" t="str">
        <f>'2020_1-4-5_Download'!C49</f>
        <v>Wilhelmshaven  Stadt</v>
      </c>
      <c r="D1191" s="98" t="str">
        <f>'2020_1-4-5_Download'!$E$6</f>
        <v>Zuzüge</v>
      </c>
      <c r="E1191" s="99" t="str">
        <f>'2020_1-4-5_Download'!$G$8</f>
        <v>Ausländerinnen und Ausländer</v>
      </c>
      <c r="F1191" s="98"/>
      <c r="G1191" s="98" t="s">
        <v>11</v>
      </c>
      <c r="H1191" s="98" t="str">
        <f>VLOOKUP(A1191,[2]Kreise!$A$2:$C$53,3,FALSE)</f>
        <v>K03405</v>
      </c>
      <c r="I1191" s="98">
        <f>'2020_1-4-5_Download'!G49</f>
        <v>635</v>
      </c>
      <c r="J1191">
        <f t="shared" si="18"/>
        <v>635</v>
      </c>
    </row>
    <row r="1192" spans="1:10" hidden="1" x14ac:dyDescent="0.25">
      <c r="A1192" s="98">
        <f>'2020_1-4-5_Download'!B50</f>
        <v>451</v>
      </c>
      <c r="B1192" s="98">
        <f>'2020_1-4-5_Download'!D50</f>
        <v>2020</v>
      </c>
      <c r="C1192" s="98" t="str">
        <f>'2020_1-4-5_Download'!C50</f>
        <v>Ammerland</v>
      </c>
      <c r="D1192" s="98" t="str">
        <f>'2020_1-4-5_Download'!$E$6</f>
        <v>Zuzüge</v>
      </c>
      <c r="E1192" s="99" t="str">
        <f>'2020_1-4-5_Download'!$G$8</f>
        <v>Ausländerinnen und Ausländer</v>
      </c>
      <c r="F1192" s="98"/>
      <c r="G1192" s="98" t="s">
        <v>11</v>
      </c>
      <c r="H1192" s="98" t="str">
        <f>VLOOKUP(A1192,[2]Kreise!$A$2:$C$53,3,FALSE)</f>
        <v>K03451</v>
      </c>
      <c r="I1192" s="98">
        <f>'2020_1-4-5_Download'!G50</f>
        <v>1494</v>
      </c>
      <c r="J1192">
        <f t="shared" si="18"/>
        <v>1494</v>
      </c>
    </row>
    <row r="1193" spans="1:10" hidden="1" x14ac:dyDescent="0.25">
      <c r="A1193" s="98">
        <f>'2020_1-4-5_Download'!B51</f>
        <v>452</v>
      </c>
      <c r="B1193" s="98">
        <f>'2020_1-4-5_Download'!D51</f>
        <v>2020</v>
      </c>
      <c r="C1193" s="98" t="str">
        <f>'2020_1-4-5_Download'!C51</f>
        <v>Aurich</v>
      </c>
      <c r="D1193" s="98" t="str">
        <f>'2020_1-4-5_Download'!$E$6</f>
        <v>Zuzüge</v>
      </c>
      <c r="E1193" s="99" t="str">
        <f>'2020_1-4-5_Download'!$G$8</f>
        <v>Ausländerinnen und Ausländer</v>
      </c>
      <c r="F1193" s="98"/>
      <c r="G1193" s="98" t="s">
        <v>11</v>
      </c>
      <c r="H1193" s="98" t="str">
        <f>VLOOKUP(A1193,[2]Kreise!$A$2:$C$53,3,FALSE)</f>
        <v>K03452</v>
      </c>
      <c r="I1193" s="98">
        <f>'2020_1-4-5_Download'!G51</f>
        <v>1159</v>
      </c>
      <c r="J1193">
        <f t="shared" si="18"/>
        <v>1159</v>
      </c>
    </row>
    <row r="1194" spans="1:10" hidden="1" x14ac:dyDescent="0.25">
      <c r="A1194" s="98">
        <f>'2020_1-4-5_Download'!B52</f>
        <v>453</v>
      </c>
      <c r="B1194" s="98">
        <f>'2020_1-4-5_Download'!D52</f>
        <v>2020</v>
      </c>
      <c r="C1194" s="98" t="str">
        <f>'2020_1-4-5_Download'!C52</f>
        <v>Cloppenburg</v>
      </c>
      <c r="D1194" s="98" t="str">
        <f>'2020_1-4-5_Download'!$E$6</f>
        <v>Zuzüge</v>
      </c>
      <c r="E1194" s="99" t="str">
        <f>'2020_1-4-5_Download'!$G$8</f>
        <v>Ausländerinnen und Ausländer</v>
      </c>
      <c r="F1194" s="98"/>
      <c r="G1194" s="98" t="s">
        <v>11</v>
      </c>
      <c r="H1194" s="98" t="str">
        <f>VLOOKUP(A1194,[2]Kreise!$A$2:$C$53,3,FALSE)</f>
        <v>K03453</v>
      </c>
      <c r="I1194" s="98">
        <f>'2020_1-4-5_Download'!G52</f>
        <v>8573</v>
      </c>
      <c r="J1194">
        <f t="shared" si="18"/>
        <v>8573</v>
      </c>
    </row>
    <row r="1195" spans="1:10" hidden="1" x14ac:dyDescent="0.25">
      <c r="A1195" s="98">
        <f>'2020_1-4-5_Download'!B53</f>
        <v>454</v>
      </c>
      <c r="B1195" s="98">
        <f>'2020_1-4-5_Download'!D53</f>
        <v>2020</v>
      </c>
      <c r="C1195" s="98" t="str">
        <f>'2020_1-4-5_Download'!C53</f>
        <v>Emsland</v>
      </c>
      <c r="D1195" s="98" t="str">
        <f>'2020_1-4-5_Download'!$E$6</f>
        <v>Zuzüge</v>
      </c>
      <c r="E1195" s="99" t="str">
        <f>'2020_1-4-5_Download'!$G$8</f>
        <v>Ausländerinnen und Ausländer</v>
      </c>
      <c r="F1195" s="98"/>
      <c r="G1195" s="98" t="s">
        <v>11</v>
      </c>
      <c r="H1195" s="98" t="str">
        <f>VLOOKUP(A1195,[2]Kreise!$A$2:$C$53,3,FALSE)</f>
        <v>K03454</v>
      </c>
      <c r="I1195" s="98">
        <f>'2020_1-4-5_Download'!G53</f>
        <v>7796</v>
      </c>
      <c r="J1195">
        <f t="shared" si="18"/>
        <v>7796</v>
      </c>
    </row>
    <row r="1196" spans="1:10" hidden="1" x14ac:dyDescent="0.25">
      <c r="A1196" s="98">
        <f>'2020_1-4-5_Download'!B54</f>
        <v>455</v>
      </c>
      <c r="B1196" s="98">
        <f>'2020_1-4-5_Download'!D54</f>
        <v>2020</v>
      </c>
      <c r="C1196" s="98" t="str">
        <f>'2020_1-4-5_Download'!C54</f>
        <v>Friesland</v>
      </c>
      <c r="D1196" s="98" t="str">
        <f>'2020_1-4-5_Download'!$E$6</f>
        <v>Zuzüge</v>
      </c>
      <c r="E1196" s="99" t="str">
        <f>'2020_1-4-5_Download'!$G$8</f>
        <v>Ausländerinnen und Ausländer</v>
      </c>
      <c r="F1196" s="98"/>
      <c r="G1196" s="98" t="s">
        <v>11</v>
      </c>
      <c r="H1196" s="98" t="str">
        <f>VLOOKUP(A1196,[2]Kreise!$A$2:$C$53,3,FALSE)</f>
        <v>K03455</v>
      </c>
      <c r="I1196" s="98">
        <f>'2020_1-4-5_Download'!G54</f>
        <v>442</v>
      </c>
      <c r="J1196">
        <f t="shared" si="18"/>
        <v>442</v>
      </c>
    </row>
    <row r="1197" spans="1:10" hidden="1" x14ac:dyDescent="0.25">
      <c r="A1197" s="98">
        <f>'2020_1-4-5_Download'!B55</f>
        <v>456</v>
      </c>
      <c r="B1197" s="98">
        <f>'2020_1-4-5_Download'!D55</f>
        <v>2020</v>
      </c>
      <c r="C1197" s="98" t="str">
        <f>'2020_1-4-5_Download'!C55</f>
        <v>Grafschaft Bentheim</v>
      </c>
      <c r="D1197" s="98" t="str">
        <f>'2020_1-4-5_Download'!$E$6</f>
        <v>Zuzüge</v>
      </c>
      <c r="E1197" s="99" t="str">
        <f>'2020_1-4-5_Download'!$G$8</f>
        <v>Ausländerinnen und Ausländer</v>
      </c>
      <c r="F1197" s="98"/>
      <c r="G1197" s="98" t="s">
        <v>11</v>
      </c>
      <c r="H1197" s="98" t="str">
        <f>VLOOKUP(A1197,[2]Kreise!$A$2:$C$53,3,FALSE)</f>
        <v>K03456</v>
      </c>
      <c r="I1197" s="98">
        <f>'2020_1-4-5_Download'!G55</f>
        <v>1602</v>
      </c>
      <c r="J1197">
        <f t="shared" si="18"/>
        <v>1602</v>
      </c>
    </row>
    <row r="1198" spans="1:10" hidden="1" x14ac:dyDescent="0.25">
      <c r="A1198" s="98">
        <f>'2020_1-4-5_Download'!B56</f>
        <v>457</v>
      </c>
      <c r="B1198" s="98">
        <f>'2020_1-4-5_Download'!D56</f>
        <v>2020</v>
      </c>
      <c r="C1198" s="98" t="str">
        <f>'2020_1-4-5_Download'!C56</f>
        <v>Leer</v>
      </c>
      <c r="D1198" s="98" t="str">
        <f>'2020_1-4-5_Download'!$E$6</f>
        <v>Zuzüge</v>
      </c>
      <c r="E1198" s="99" t="str">
        <f>'2020_1-4-5_Download'!$G$8</f>
        <v>Ausländerinnen und Ausländer</v>
      </c>
      <c r="F1198" s="98"/>
      <c r="G1198" s="98" t="s">
        <v>11</v>
      </c>
      <c r="H1198" s="98" t="str">
        <f>VLOOKUP(A1198,[2]Kreise!$A$2:$C$53,3,FALSE)</f>
        <v>K03457</v>
      </c>
      <c r="I1198" s="98">
        <f>'2020_1-4-5_Download'!G56</f>
        <v>1464</v>
      </c>
      <c r="J1198">
        <f t="shared" si="18"/>
        <v>1464</v>
      </c>
    </row>
    <row r="1199" spans="1:10" hidden="1" x14ac:dyDescent="0.25">
      <c r="A1199" s="98">
        <f>'2020_1-4-5_Download'!B57</f>
        <v>458</v>
      </c>
      <c r="B1199" s="98">
        <f>'2020_1-4-5_Download'!D57</f>
        <v>2020</v>
      </c>
      <c r="C1199" s="98" t="str">
        <f>'2020_1-4-5_Download'!C57</f>
        <v>Oldenburg</v>
      </c>
      <c r="D1199" s="98" t="str">
        <f>'2020_1-4-5_Download'!$E$6</f>
        <v>Zuzüge</v>
      </c>
      <c r="E1199" s="99" t="str">
        <f>'2020_1-4-5_Download'!$G$8</f>
        <v>Ausländerinnen und Ausländer</v>
      </c>
      <c r="F1199" s="98"/>
      <c r="G1199" s="98" t="s">
        <v>11</v>
      </c>
      <c r="H1199" s="98" t="str">
        <f>VLOOKUP(A1199,[2]Kreise!$A$2:$C$53,3,FALSE)</f>
        <v>K03458</v>
      </c>
      <c r="I1199" s="98">
        <f>'2020_1-4-5_Download'!G57</f>
        <v>3376</v>
      </c>
      <c r="J1199">
        <f t="shared" si="18"/>
        <v>3376</v>
      </c>
    </row>
    <row r="1200" spans="1:10" hidden="1" x14ac:dyDescent="0.25">
      <c r="A1200" s="98">
        <f>'2020_1-4-5_Download'!B58</f>
        <v>459</v>
      </c>
      <c r="B1200" s="98">
        <f>'2020_1-4-5_Download'!D58</f>
        <v>2020</v>
      </c>
      <c r="C1200" s="98" t="str">
        <f>'2020_1-4-5_Download'!C58</f>
        <v>Osnabrück</v>
      </c>
      <c r="D1200" s="98" t="str">
        <f>'2020_1-4-5_Download'!$E$6</f>
        <v>Zuzüge</v>
      </c>
      <c r="E1200" s="99" t="str">
        <f>'2020_1-4-5_Download'!$G$8</f>
        <v>Ausländerinnen und Ausländer</v>
      </c>
      <c r="F1200" s="98"/>
      <c r="G1200" s="98" t="s">
        <v>11</v>
      </c>
      <c r="H1200" s="98" t="str">
        <f>VLOOKUP(A1200,[2]Kreise!$A$2:$C$53,3,FALSE)</f>
        <v>K03459</v>
      </c>
      <c r="I1200" s="98">
        <f>'2020_1-4-5_Download'!G58</f>
        <v>7610</v>
      </c>
      <c r="J1200">
        <f t="shared" si="18"/>
        <v>7610</v>
      </c>
    </row>
    <row r="1201" spans="1:10" hidden="1" x14ac:dyDescent="0.25">
      <c r="A1201" s="98">
        <f>'2020_1-4-5_Download'!B59</f>
        <v>460</v>
      </c>
      <c r="B1201" s="98">
        <f>'2020_1-4-5_Download'!D59</f>
        <v>2020</v>
      </c>
      <c r="C1201" s="98" t="str">
        <f>'2020_1-4-5_Download'!C59</f>
        <v>Vechta</v>
      </c>
      <c r="D1201" s="98" t="str">
        <f>'2020_1-4-5_Download'!$E$6</f>
        <v>Zuzüge</v>
      </c>
      <c r="E1201" s="99" t="str">
        <f>'2020_1-4-5_Download'!$G$8</f>
        <v>Ausländerinnen und Ausländer</v>
      </c>
      <c r="F1201" s="98"/>
      <c r="G1201" s="98" t="s">
        <v>11</v>
      </c>
      <c r="H1201" s="98" t="str">
        <f>VLOOKUP(A1201,[2]Kreise!$A$2:$C$53,3,FALSE)</f>
        <v>K03460</v>
      </c>
      <c r="I1201" s="98">
        <f>'2020_1-4-5_Download'!G59</f>
        <v>2860</v>
      </c>
      <c r="J1201">
        <f t="shared" si="18"/>
        <v>2860</v>
      </c>
    </row>
    <row r="1202" spans="1:10" hidden="1" x14ac:dyDescent="0.25">
      <c r="A1202" s="98">
        <f>'2020_1-4-5_Download'!B60</f>
        <v>461</v>
      </c>
      <c r="B1202" s="98">
        <f>'2020_1-4-5_Download'!D60</f>
        <v>2020</v>
      </c>
      <c r="C1202" s="98" t="str">
        <f>'2020_1-4-5_Download'!C60</f>
        <v>Wesermarsch</v>
      </c>
      <c r="D1202" s="98" t="str">
        <f>'2020_1-4-5_Download'!$E$6</f>
        <v>Zuzüge</v>
      </c>
      <c r="E1202" s="99" t="str">
        <f>'2020_1-4-5_Download'!$G$8</f>
        <v>Ausländerinnen und Ausländer</v>
      </c>
      <c r="F1202" s="98"/>
      <c r="G1202" s="98" t="s">
        <v>11</v>
      </c>
      <c r="H1202" s="98" t="str">
        <f>VLOOKUP(A1202,[2]Kreise!$A$2:$C$53,3,FALSE)</f>
        <v>K03461</v>
      </c>
      <c r="I1202" s="98">
        <f>'2020_1-4-5_Download'!G60</f>
        <v>866</v>
      </c>
      <c r="J1202">
        <f t="shared" si="18"/>
        <v>866</v>
      </c>
    </row>
    <row r="1203" spans="1:10" hidden="1" x14ac:dyDescent="0.25">
      <c r="A1203" s="98">
        <f>'2020_1-4-5_Download'!B61</f>
        <v>462</v>
      </c>
      <c r="B1203" s="98">
        <f>'2020_1-4-5_Download'!D61</f>
        <v>2020</v>
      </c>
      <c r="C1203" s="98" t="str">
        <f>'2020_1-4-5_Download'!C61</f>
        <v>Wittmund</v>
      </c>
      <c r="D1203" s="98" t="str">
        <f>'2020_1-4-5_Download'!$E$6</f>
        <v>Zuzüge</v>
      </c>
      <c r="E1203" s="99" t="str">
        <f>'2020_1-4-5_Download'!$G$8</f>
        <v>Ausländerinnen und Ausländer</v>
      </c>
      <c r="F1203" s="98"/>
      <c r="G1203" s="98" t="s">
        <v>11</v>
      </c>
      <c r="H1203" s="98" t="str">
        <f>VLOOKUP(A1203,[2]Kreise!$A$2:$C$53,3,FALSE)</f>
        <v>K03462</v>
      </c>
      <c r="I1203" s="98">
        <f>'2020_1-4-5_Download'!G61</f>
        <v>349</v>
      </c>
      <c r="J1203">
        <f t="shared" si="18"/>
        <v>349</v>
      </c>
    </row>
    <row r="1204" spans="1:10" hidden="1" x14ac:dyDescent="0.25">
      <c r="A1204" s="98">
        <f>'2020_1-4-5_Download'!B62</f>
        <v>4</v>
      </c>
      <c r="B1204" s="98">
        <f>'2020_1-4-5_Download'!D62</f>
        <v>2020</v>
      </c>
      <c r="C1204" s="98" t="str">
        <f>'2020_1-4-5_Download'!C62</f>
        <v>Statistische Region Weser-Ems</v>
      </c>
      <c r="D1204" s="98" t="str">
        <f>'2020_1-4-5_Download'!$E$6</f>
        <v>Zuzüge</v>
      </c>
      <c r="E1204" s="99" t="str">
        <f>'2020_1-4-5_Download'!$G$8</f>
        <v>Ausländerinnen und Ausländer</v>
      </c>
      <c r="F1204" s="98"/>
      <c r="G1204" s="98" t="s">
        <v>11</v>
      </c>
      <c r="H1204" s="98" t="str">
        <f>VLOOKUP(A1204,[2]Kreise!$A$2:$C$53,3,FALSE)</f>
        <v>K034</v>
      </c>
      <c r="I1204" s="98">
        <f>'2020_1-4-5_Download'!G62</f>
        <v>43201</v>
      </c>
      <c r="J1204">
        <f t="shared" si="18"/>
        <v>43201</v>
      </c>
    </row>
    <row r="1205" spans="1:10" hidden="1" x14ac:dyDescent="0.25">
      <c r="A1205" s="98">
        <f>'2020_1-4-5_Download'!B63</f>
        <v>0</v>
      </c>
      <c r="B1205" s="98">
        <f>'2020_1-4-5_Download'!D63</f>
        <v>2020</v>
      </c>
      <c r="C1205" s="98" t="str">
        <f>'2020_1-4-5_Download'!C63</f>
        <v>Niedersachsen</v>
      </c>
      <c r="D1205" s="98" t="str">
        <f>'2020_1-4-5_Download'!$E$6</f>
        <v>Zuzüge</v>
      </c>
      <c r="E1205" s="99" t="str">
        <f>'2020_1-4-5_Download'!$G$8</f>
        <v>Ausländerinnen und Ausländer</v>
      </c>
      <c r="F1205" s="98"/>
      <c r="G1205" s="98" t="s">
        <v>11</v>
      </c>
      <c r="H1205" s="98" t="str">
        <f>VLOOKUP(A1205,[2]Kreise!$A$2:$C$53,3,FALSE)</f>
        <v>K030</v>
      </c>
      <c r="I1205" s="98">
        <f>'2020_1-4-5_Download'!G63</f>
        <v>93540</v>
      </c>
      <c r="J1205">
        <f t="shared" si="18"/>
        <v>93540</v>
      </c>
    </row>
    <row r="1206" spans="1:10" hidden="1" x14ac:dyDescent="0.25">
      <c r="A1206" s="98">
        <f>'2020_1-4-5_Download'!B64</f>
        <v>101</v>
      </c>
      <c r="B1206" s="98">
        <f>'2020_1-4-5_Download'!D64</f>
        <v>2019</v>
      </c>
      <c r="C1206" s="98" t="str">
        <f>'2020_1-4-5_Download'!C64</f>
        <v>Braunschweig  Stadt</v>
      </c>
      <c r="D1206" s="98" t="str">
        <f>'2020_1-4-5_Download'!$E$6</f>
        <v>Zuzüge</v>
      </c>
      <c r="E1206" s="99" t="str">
        <f>'2020_1-4-5_Download'!$G$8</f>
        <v>Ausländerinnen und Ausländer</v>
      </c>
      <c r="F1206" s="98"/>
      <c r="G1206" s="98" t="s">
        <v>11</v>
      </c>
      <c r="H1206" s="98" t="str">
        <f>VLOOKUP(A1206,[2]Kreise!$A$2:$C$53,3,FALSE)</f>
        <v>K03101</v>
      </c>
      <c r="I1206" s="98">
        <f>'2020_1-4-5_Download'!G64</f>
        <v>3301</v>
      </c>
      <c r="J1206">
        <f t="shared" si="18"/>
        <v>3301</v>
      </c>
    </row>
    <row r="1207" spans="1:10" hidden="1" x14ac:dyDescent="0.25">
      <c r="A1207" s="98">
        <f>'2020_1-4-5_Download'!B65</f>
        <v>102</v>
      </c>
      <c r="B1207" s="98">
        <f>'2020_1-4-5_Download'!D65</f>
        <v>2019</v>
      </c>
      <c r="C1207" s="98" t="str">
        <f>'2020_1-4-5_Download'!C65</f>
        <v>Salzgitter  Stadt</v>
      </c>
      <c r="D1207" s="98" t="str">
        <f>'2020_1-4-5_Download'!$E$6</f>
        <v>Zuzüge</v>
      </c>
      <c r="E1207" s="99" t="str">
        <f>'2020_1-4-5_Download'!$G$8</f>
        <v>Ausländerinnen und Ausländer</v>
      </c>
      <c r="F1207" s="98"/>
      <c r="G1207" s="98" t="s">
        <v>11</v>
      </c>
      <c r="H1207" s="98" t="str">
        <f>VLOOKUP(A1207,[2]Kreise!$A$2:$C$53,3,FALSE)</f>
        <v>K03102</v>
      </c>
      <c r="I1207" s="98">
        <f>'2020_1-4-5_Download'!G65</f>
        <v>2180</v>
      </c>
      <c r="J1207">
        <f t="shared" si="18"/>
        <v>2180</v>
      </c>
    </row>
    <row r="1208" spans="1:10" hidden="1" x14ac:dyDescent="0.25">
      <c r="A1208" s="98">
        <f>'2020_1-4-5_Download'!B66</f>
        <v>103</v>
      </c>
      <c r="B1208" s="98">
        <f>'2020_1-4-5_Download'!D66</f>
        <v>2019</v>
      </c>
      <c r="C1208" s="98" t="str">
        <f>'2020_1-4-5_Download'!C66</f>
        <v>Wolfsburg  Stadt</v>
      </c>
      <c r="D1208" s="98" t="str">
        <f>'2020_1-4-5_Download'!$E$6</f>
        <v>Zuzüge</v>
      </c>
      <c r="E1208" s="99" t="str">
        <f>'2020_1-4-5_Download'!$G$8</f>
        <v>Ausländerinnen und Ausländer</v>
      </c>
      <c r="F1208" s="98"/>
      <c r="G1208" s="98" t="s">
        <v>11</v>
      </c>
      <c r="H1208" s="98" t="str">
        <f>VLOOKUP(A1208,[2]Kreise!$A$2:$C$53,3,FALSE)</f>
        <v>K03103</v>
      </c>
      <c r="I1208" s="98">
        <f>'2020_1-4-5_Download'!G66</f>
        <v>2101</v>
      </c>
      <c r="J1208">
        <f t="shared" si="18"/>
        <v>2101</v>
      </c>
    </row>
    <row r="1209" spans="1:10" hidden="1" x14ac:dyDescent="0.25">
      <c r="A1209" s="98">
        <f>'2020_1-4-5_Download'!B67</f>
        <v>151</v>
      </c>
      <c r="B1209" s="98">
        <f>'2020_1-4-5_Download'!D67</f>
        <v>2019</v>
      </c>
      <c r="C1209" s="98" t="str">
        <f>'2020_1-4-5_Download'!C67</f>
        <v>Gifhorn</v>
      </c>
      <c r="D1209" s="98" t="str">
        <f>'2020_1-4-5_Download'!$E$6</f>
        <v>Zuzüge</v>
      </c>
      <c r="E1209" s="99" t="str">
        <f>'2020_1-4-5_Download'!$G$8</f>
        <v>Ausländerinnen und Ausländer</v>
      </c>
      <c r="F1209" s="98"/>
      <c r="G1209" s="98" t="s">
        <v>11</v>
      </c>
      <c r="H1209" s="98" t="str">
        <f>VLOOKUP(A1209,[2]Kreise!$A$2:$C$53,3,FALSE)</f>
        <v>K03151</v>
      </c>
      <c r="I1209" s="98">
        <f>'2020_1-4-5_Download'!G67</f>
        <v>1290</v>
      </c>
      <c r="J1209">
        <f t="shared" si="18"/>
        <v>1290</v>
      </c>
    </row>
    <row r="1210" spans="1:10" hidden="1" x14ac:dyDescent="0.25">
      <c r="A1210" s="98">
        <f>'2020_1-4-5_Download'!B68</f>
        <v>153</v>
      </c>
      <c r="B1210" s="98">
        <f>'2020_1-4-5_Download'!D68</f>
        <v>2019</v>
      </c>
      <c r="C1210" s="98" t="str">
        <f>'2020_1-4-5_Download'!C68</f>
        <v>Goslar</v>
      </c>
      <c r="D1210" s="98" t="str">
        <f>'2020_1-4-5_Download'!$E$6</f>
        <v>Zuzüge</v>
      </c>
      <c r="E1210" s="99" t="str">
        <f>'2020_1-4-5_Download'!$G$8</f>
        <v>Ausländerinnen und Ausländer</v>
      </c>
      <c r="F1210" s="98"/>
      <c r="G1210" s="98" t="s">
        <v>11</v>
      </c>
      <c r="H1210" s="98" t="str">
        <f>VLOOKUP(A1210,[2]Kreise!$A$2:$C$53,3,FALSE)</f>
        <v>K03153</v>
      </c>
      <c r="I1210" s="98">
        <f>'2020_1-4-5_Download'!G68</f>
        <v>2777</v>
      </c>
      <c r="J1210">
        <f t="shared" si="18"/>
        <v>2777</v>
      </c>
    </row>
    <row r="1211" spans="1:10" hidden="1" x14ac:dyDescent="0.25">
      <c r="A1211" s="98">
        <f>'2020_1-4-5_Download'!B69</f>
        <v>154</v>
      </c>
      <c r="B1211" s="98">
        <f>'2020_1-4-5_Download'!D69</f>
        <v>2019</v>
      </c>
      <c r="C1211" s="98" t="str">
        <f>'2020_1-4-5_Download'!C69</f>
        <v>Helmstedt</v>
      </c>
      <c r="D1211" s="98" t="str">
        <f>'2020_1-4-5_Download'!$E$6</f>
        <v>Zuzüge</v>
      </c>
      <c r="E1211" s="99" t="str">
        <f>'2020_1-4-5_Download'!$G$8</f>
        <v>Ausländerinnen und Ausländer</v>
      </c>
      <c r="F1211" s="98"/>
      <c r="G1211" s="98" t="s">
        <v>11</v>
      </c>
      <c r="H1211" s="98" t="str">
        <f>VLOOKUP(A1211,[2]Kreise!$A$2:$C$53,3,FALSE)</f>
        <v>K03154</v>
      </c>
      <c r="I1211" s="98">
        <f>'2020_1-4-5_Download'!G69</f>
        <v>752</v>
      </c>
      <c r="J1211">
        <f t="shared" si="18"/>
        <v>752</v>
      </c>
    </row>
    <row r="1212" spans="1:10" hidden="1" x14ac:dyDescent="0.25">
      <c r="A1212" s="98">
        <f>'2020_1-4-5_Download'!B70</f>
        <v>155</v>
      </c>
      <c r="B1212" s="98">
        <f>'2020_1-4-5_Download'!D70</f>
        <v>2019</v>
      </c>
      <c r="C1212" s="98" t="str">
        <f>'2020_1-4-5_Download'!C70</f>
        <v>Northeim</v>
      </c>
      <c r="D1212" s="98" t="str">
        <f>'2020_1-4-5_Download'!$E$6</f>
        <v>Zuzüge</v>
      </c>
      <c r="E1212" s="99" t="str">
        <f>'2020_1-4-5_Download'!$G$8</f>
        <v>Ausländerinnen und Ausländer</v>
      </c>
      <c r="F1212" s="98"/>
      <c r="G1212" s="98" t="s">
        <v>11</v>
      </c>
      <c r="H1212" s="98" t="str">
        <f>VLOOKUP(A1212,[2]Kreise!$A$2:$C$53,3,FALSE)</f>
        <v>K03155</v>
      </c>
      <c r="I1212" s="98">
        <f>'2020_1-4-5_Download'!G70</f>
        <v>788</v>
      </c>
      <c r="J1212">
        <f t="shared" si="18"/>
        <v>788</v>
      </c>
    </row>
    <row r="1213" spans="1:10" hidden="1" x14ac:dyDescent="0.25">
      <c r="A1213" s="98">
        <f>'2020_1-4-5_Download'!B71</f>
        <v>157</v>
      </c>
      <c r="B1213" s="98">
        <f>'2020_1-4-5_Download'!D71</f>
        <v>2019</v>
      </c>
      <c r="C1213" s="98" t="str">
        <f>'2020_1-4-5_Download'!C71</f>
        <v>Peine</v>
      </c>
      <c r="D1213" s="98" t="str">
        <f>'2020_1-4-5_Download'!$E$6</f>
        <v>Zuzüge</v>
      </c>
      <c r="E1213" s="99" t="str">
        <f>'2020_1-4-5_Download'!$G$8</f>
        <v>Ausländerinnen und Ausländer</v>
      </c>
      <c r="F1213" s="98"/>
      <c r="G1213" s="98" t="s">
        <v>11</v>
      </c>
      <c r="H1213" s="98" t="str">
        <f>VLOOKUP(A1213,[2]Kreise!$A$2:$C$53,3,FALSE)</f>
        <v>K03157</v>
      </c>
      <c r="I1213" s="98">
        <f>'2020_1-4-5_Download'!G71</f>
        <v>1331</v>
      </c>
      <c r="J1213">
        <f t="shared" si="18"/>
        <v>1331</v>
      </c>
    </row>
    <row r="1214" spans="1:10" hidden="1" x14ac:dyDescent="0.25">
      <c r="A1214" s="98">
        <f>'2020_1-4-5_Download'!B72</f>
        <v>158</v>
      </c>
      <c r="B1214" s="98">
        <f>'2020_1-4-5_Download'!D72</f>
        <v>2019</v>
      </c>
      <c r="C1214" s="98" t="str">
        <f>'2020_1-4-5_Download'!C72</f>
        <v>Wolfenbüttel</v>
      </c>
      <c r="D1214" s="98" t="str">
        <f>'2020_1-4-5_Download'!$E$6</f>
        <v>Zuzüge</v>
      </c>
      <c r="E1214" s="99" t="str">
        <f>'2020_1-4-5_Download'!$G$8</f>
        <v>Ausländerinnen und Ausländer</v>
      </c>
      <c r="F1214" s="98"/>
      <c r="G1214" s="98" t="s">
        <v>11</v>
      </c>
      <c r="H1214" s="98" t="str">
        <f>VLOOKUP(A1214,[2]Kreise!$A$2:$C$53,3,FALSE)</f>
        <v>K03158</v>
      </c>
      <c r="I1214" s="98">
        <f>'2020_1-4-5_Download'!G72</f>
        <v>612</v>
      </c>
      <c r="J1214">
        <f t="shared" si="18"/>
        <v>612</v>
      </c>
    </row>
    <row r="1215" spans="1:10" hidden="1" x14ac:dyDescent="0.25">
      <c r="A1215" s="98">
        <f>'2020_1-4-5_Download'!B73</f>
        <v>159</v>
      </c>
      <c r="B1215" s="98">
        <f>'2020_1-4-5_Download'!D73</f>
        <v>2019</v>
      </c>
      <c r="C1215" s="98" t="str">
        <f>'2020_1-4-5_Download'!C73</f>
        <v>Göttingen</v>
      </c>
      <c r="D1215" s="98" t="str">
        <f>'2020_1-4-5_Download'!$E$6</f>
        <v>Zuzüge</v>
      </c>
      <c r="E1215" s="99" t="str">
        <f>'2020_1-4-5_Download'!$G$8</f>
        <v>Ausländerinnen und Ausländer</v>
      </c>
      <c r="F1215" s="98"/>
      <c r="G1215" s="98" t="s">
        <v>11</v>
      </c>
      <c r="H1215" s="98" t="str">
        <f>VLOOKUP(A1215,[2]Kreise!$A$2:$C$53,3,FALSE)</f>
        <v>K03159</v>
      </c>
      <c r="I1215" s="98">
        <f>'2020_1-4-5_Download'!G73</f>
        <v>10026</v>
      </c>
      <c r="J1215">
        <f t="shared" si="18"/>
        <v>10026</v>
      </c>
    </row>
    <row r="1216" spans="1:10" hidden="1" x14ac:dyDescent="0.25">
      <c r="A1216" s="98">
        <f>'2020_1-4-5_Download'!B74</f>
        <v>1</v>
      </c>
      <c r="B1216" s="98">
        <f>'2020_1-4-5_Download'!D74</f>
        <v>2019</v>
      </c>
      <c r="C1216" s="98" t="str">
        <f>'2020_1-4-5_Download'!C74</f>
        <v>Statistische Region Braunschweig</v>
      </c>
      <c r="D1216" s="98" t="str">
        <f>'2020_1-4-5_Download'!$E$6</f>
        <v>Zuzüge</v>
      </c>
      <c r="E1216" s="99" t="str">
        <f>'2020_1-4-5_Download'!$G$8</f>
        <v>Ausländerinnen und Ausländer</v>
      </c>
      <c r="F1216" s="98"/>
      <c r="G1216" s="98" t="s">
        <v>11</v>
      </c>
      <c r="H1216" s="98" t="str">
        <f>VLOOKUP(A1216,[2]Kreise!$A$2:$C$53,3,FALSE)</f>
        <v>K031</v>
      </c>
      <c r="I1216" s="98">
        <f>'2020_1-4-5_Download'!G74</f>
        <v>25158</v>
      </c>
      <c r="J1216">
        <f t="shared" si="18"/>
        <v>25158</v>
      </c>
    </row>
    <row r="1217" spans="1:10" hidden="1" x14ac:dyDescent="0.25">
      <c r="A1217" s="98">
        <f>'2020_1-4-5_Download'!B75</f>
        <v>241</v>
      </c>
      <c r="B1217" s="98">
        <f>'2020_1-4-5_Download'!D75</f>
        <v>2019</v>
      </c>
      <c r="C1217" s="98" t="str">
        <f>'2020_1-4-5_Download'!C75</f>
        <v>Hannover  Region</v>
      </c>
      <c r="D1217" s="98" t="str">
        <f>'2020_1-4-5_Download'!$E$6</f>
        <v>Zuzüge</v>
      </c>
      <c r="E1217" s="99" t="str">
        <f>'2020_1-4-5_Download'!$G$8</f>
        <v>Ausländerinnen und Ausländer</v>
      </c>
      <c r="F1217" s="98"/>
      <c r="G1217" s="98" t="s">
        <v>11</v>
      </c>
      <c r="H1217" s="98" t="str">
        <f>VLOOKUP(A1217,[2]Kreise!$A$2:$C$53,3,FALSE)</f>
        <v>K03241</v>
      </c>
      <c r="I1217" s="98">
        <f>'2020_1-4-5_Download'!G75</f>
        <v>15035</v>
      </c>
      <c r="J1217">
        <f t="shared" si="18"/>
        <v>15035</v>
      </c>
    </row>
    <row r="1218" spans="1:10" hidden="1" x14ac:dyDescent="0.25">
      <c r="A1218" s="98">
        <f>'2020_1-4-5_Download'!B76</f>
        <v>241001</v>
      </c>
      <c r="B1218" s="98">
        <f>'2020_1-4-5_Download'!D76</f>
        <v>2019</v>
      </c>
      <c r="C1218" s="98" t="str">
        <f>'2020_1-4-5_Download'!C76</f>
        <v>dav. Hannover  Lhst.</v>
      </c>
      <c r="D1218" s="98" t="str">
        <f>'2020_1-4-5_Download'!$E$6</f>
        <v>Zuzüge</v>
      </c>
      <c r="E1218" s="99" t="str">
        <f>'2020_1-4-5_Download'!$G$8</f>
        <v>Ausländerinnen und Ausländer</v>
      </c>
      <c r="F1218" s="98"/>
      <c r="G1218" s="98" t="s">
        <v>11</v>
      </c>
      <c r="H1218" s="98" t="str">
        <f>VLOOKUP(A1218,[2]Kreise!$A$2:$C$53,3,FALSE)</f>
        <v>K03241001</v>
      </c>
      <c r="I1218" s="98">
        <f>'2020_1-4-5_Download'!G76</f>
        <v>8950</v>
      </c>
      <c r="J1218">
        <f t="shared" si="18"/>
        <v>8950</v>
      </c>
    </row>
    <row r="1219" spans="1:10" hidden="1" x14ac:dyDescent="0.25">
      <c r="A1219" s="98">
        <f>'2020_1-4-5_Download'!B77</f>
        <v>241999</v>
      </c>
      <c r="B1219" s="98">
        <f>'2020_1-4-5_Download'!D77</f>
        <v>2019</v>
      </c>
      <c r="C1219" s="98" t="str">
        <f>'2020_1-4-5_Download'!C77</f>
        <v>dav. Hannover  Umland</v>
      </c>
      <c r="D1219" s="98" t="str">
        <f>'2020_1-4-5_Download'!$E$6</f>
        <v>Zuzüge</v>
      </c>
      <c r="E1219" s="99" t="str">
        <f>'2020_1-4-5_Download'!$G$8</f>
        <v>Ausländerinnen und Ausländer</v>
      </c>
      <c r="F1219" s="98"/>
      <c r="G1219" s="98" t="s">
        <v>11</v>
      </c>
      <c r="H1219" s="98" t="str">
        <f>VLOOKUP(A1219,[2]Kreise!$A$2:$C$53,3,FALSE)</f>
        <v>K03241999</v>
      </c>
      <c r="I1219" s="98">
        <f>'2020_1-4-5_Download'!G77</f>
        <v>6085</v>
      </c>
      <c r="J1219">
        <f t="shared" ref="J1219:J1282" si="19">I1219</f>
        <v>6085</v>
      </c>
    </row>
    <row r="1220" spans="1:10" hidden="1" x14ac:dyDescent="0.25">
      <c r="A1220" s="98">
        <f>'2020_1-4-5_Download'!B78</f>
        <v>251</v>
      </c>
      <c r="B1220" s="98">
        <f>'2020_1-4-5_Download'!D78</f>
        <v>2019</v>
      </c>
      <c r="C1220" s="98" t="str">
        <f>'2020_1-4-5_Download'!C78</f>
        <v>Diepholz</v>
      </c>
      <c r="D1220" s="98" t="str">
        <f>'2020_1-4-5_Download'!$E$6</f>
        <v>Zuzüge</v>
      </c>
      <c r="E1220" s="99" t="str">
        <f>'2020_1-4-5_Download'!$G$8</f>
        <v>Ausländerinnen und Ausländer</v>
      </c>
      <c r="F1220" s="98"/>
      <c r="G1220" s="98" t="s">
        <v>11</v>
      </c>
      <c r="H1220" s="98" t="str">
        <f>VLOOKUP(A1220,[2]Kreise!$A$2:$C$53,3,FALSE)</f>
        <v>K03251</v>
      </c>
      <c r="I1220" s="98">
        <f>'2020_1-4-5_Download'!G78</f>
        <v>2954</v>
      </c>
      <c r="J1220">
        <f t="shared" si="19"/>
        <v>2954</v>
      </c>
    </row>
    <row r="1221" spans="1:10" hidden="1" x14ac:dyDescent="0.25">
      <c r="A1221" s="98">
        <f>'2020_1-4-5_Download'!B79</f>
        <v>252</v>
      </c>
      <c r="B1221" s="98">
        <f>'2020_1-4-5_Download'!D79</f>
        <v>2019</v>
      </c>
      <c r="C1221" s="98" t="str">
        <f>'2020_1-4-5_Download'!C79</f>
        <v>Hameln-Pyrmont</v>
      </c>
      <c r="D1221" s="98" t="str">
        <f>'2020_1-4-5_Download'!$E$6</f>
        <v>Zuzüge</v>
      </c>
      <c r="E1221" s="99" t="str">
        <f>'2020_1-4-5_Download'!$G$8</f>
        <v>Ausländerinnen und Ausländer</v>
      </c>
      <c r="F1221" s="98"/>
      <c r="G1221" s="98" t="s">
        <v>11</v>
      </c>
      <c r="H1221" s="98" t="str">
        <f>VLOOKUP(A1221,[2]Kreise!$A$2:$C$53,3,FALSE)</f>
        <v>K03252</v>
      </c>
      <c r="I1221" s="98">
        <f>'2020_1-4-5_Download'!G79</f>
        <v>1498</v>
      </c>
      <c r="J1221">
        <f t="shared" si="19"/>
        <v>1498</v>
      </c>
    </row>
    <row r="1222" spans="1:10" hidden="1" x14ac:dyDescent="0.25">
      <c r="A1222" s="98">
        <f>'2020_1-4-5_Download'!B80</f>
        <v>254</v>
      </c>
      <c r="B1222" s="98">
        <f>'2020_1-4-5_Download'!D80</f>
        <v>2019</v>
      </c>
      <c r="C1222" s="98" t="str">
        <f>'2020_1-4-5_Download'!C80</f>
        <v>Hildesheim</v>
      </c>
      <c r="D1222" s="98" t="str">
        <f>'2020_1-4-5_Download'!$E$6</f>
        <v>Zuzüge</v>
      </c>
      <c r="E1222" s="99" t="str">
        <f>'2020_1-4-5_Download'!$G$8</f>
        <v>Ausländerinnen und Ausländer</v>
      </c>
      <c r="F1222" s="98"/>
      <c r="G1222" s="98" t="s">
        <v>11</v>
      </c>
      <c r="H1222" s="98" t="str">
        <f>VLOOKUP(A1222,[2]Kreise!$A$2:$C$53,3,FALSE)</f>
        <v>K03254</v>
      </c>
      <c r="I1222" s="98">
        <f>'2020_1-4-5_Download'!G80</f>
        <v>2532</v>
      </c>
      <c r="J1222">
        <f t="shared" si="19"/>
        <v>2532</v>
      </c>
    </row>
    <row r="1223" spans="1:10" hidden="1" x14ac:dyDescent="0.25">
      <c r="A1223" s="98">
        <f>'2020_1-4-5_Download'!B81</f>
        <v>255</v>
      </c>
      <c r="B1223" s="98">
        <f>'2020_1-4-5_Download'!D81</f>
        <v>2019</v>
      </c>
      <c r="C1223" s="98" t="str">
        <f>'2020_1-4-5_Download'!C81</f>
        <v>Holzminden</v>
      </c>
      <c r="D1223" s="98" t="str">
        <f>'2020_1-4-5_Download'!$E$6</f>
        <v>Zuzüge</v>
      </c>
      <c r="E1223" s="99" t="str">
        <f>'2020_1-4-5_Download'!$G$8</f>
        <v>Ausländerinnen und Ausländer</v>
      </c>
      <c r="F1223" s="98"/>
      <c r="G1223" s="98" t="s">
        <v>11</v>
      </c>
      <c r="H1223" s="98" t="str">
        <f>VLOOKUP(A1223,[2]Kreise!$A$2:$C$53,3,FALSE)</f>
        <v>K03255</v>
      </c>
      <c r="I1223" s="98">
        <f>'2020_1-4-5_Download'!G81</f>
        <v>639</v>
      </c>
      <c r="J1223">
        <f t="shared" si="19"/>
        <v>639</v>
      </c>
    </row>
    <row r="1224" spans="1:10" hidden="1" x14ac:dyDescent="0.25">
      <c r="A1224" s="98">
        <f>'2020_1-4-5_Download'!B82</f>
        <v>256</v>
      </c>
      <c r="B1224" s="98">
        <f>'2020_1-4-5_Download'!D82</f>
        <v>2019</v>
      </c>
      <c r="C1224" s="98" t="str">
        <f>'2020_1-4-5_Download'!C82</f>
        <v>Nienburg (Weser)</v>
      </c>
      <c r="D1224" s="98" t="str">
        <f>'2020_1-4-5_Download'!$E$6</f>
        <v>Zuzüge</v>
      </c>
      <c r="E1224" s="99" t="str">
        <f>'2020_1-4-5_Download'!$G$8</f>
        <v>Ausländerinnen und Ausländer</v>
      </c>
      <c r="F1224" s="98"/>
      <c r="G1224" s="98" t="s">
        <v>11</v>
      </c>
      <c r="H1224" s="98" t="str">
        <f>VLOOKUP(A1224,[2]Kreise!$A$2:$C$53,3,FALSE)</f>
        <v>K03256</v>
      </c>
      <c r="I1224" s="98">
        <f>'2020_1-4-5_Download'!G82</f>
        <v>2566</v>
      </c>
      <c r="J1224">
        <f t="shared" si="19"/>
        <v>2566</v>
      </c>
    </row>
    <row r="1225" spans="1:10" hidden="1" x14ac:dyDescent="0.25">
      <c r="A1225" s="98">
        <f>'2020_1-4-5_Download'!B83</f>
        <v>257</v>
      </c>
      <c r="B1225" s="98">
        <f>'2020_1-4-5_Download'!D83</f>
        <v>2019</v>
      </c>
      <c r="C1225" s="98" t="str">
        <f>'2020_1-4-5_Download'!C83</f>
        <v>Schaumburg</v>
      </c>
      <c r="D1225" s="98" t="str">
        <f>'2020_1-4-5_Download'!$E$6</f>
        <v>Zuzüge</v>
      </c>
      <c r="E1225" s="99" t="str">
        <f>'2020_1-4-5_Download'!$G$8</f>
        <v>Ausländerinnen und Ausländer</v>
      </c>
      <c r="F1225" s="98"/>
      <c r="G1225" s="98" t="s">
        <v>11</v>
      </c>
      <c r="H1225" s="98" t="str">
        <f>VLOOKUP(A1225,[2]Kreise!$A$2:$C$53,3,FALSE)</f>
        <v>K03257</v>
      </c>
      <c r="I1225" s="98">
        <f>'2020_1-4-5_Download'!G83</f>
        <v>1473</v>
      </c>
      <c r="J1225">
        <f t="shared" si="19"/>
        <v>1473</v>
      </c>
    </row>
    <row r="1226" spans="1:10" hidden="1" x14ac:dyDescent="0.25">
      <c r="A1226" s="98">
        <f>'2020_1-4-5_Download'!B84</f>
        <v>2</v>
      </c>
      <c r="B1226" s="98">
        <f>'2020_1-4-5_Download'!D84</f>
        <v>2019</v>
      </c>
      <c r="C1226" s="98" t="str">
        <f>'2020_1-4-5_Download'!C84</f>
        <v>Statistische Region Hannover</v>
      </c>
      <c r="D1226" s="98" t="str">
        <f>'2020_1-4-5_Download'!$E$6</f>
        <v>Zuzüge</v>
      </c>
      <c r="E1226" s="99" t="str">
        <f>'2020_1-4-5_Download'!$G$8</f>
        <v>Ausländerinnen und Ausländer</v>
      </c>
      <c r="F1226" s="98"/>
      <c r="G1226" s="98" t="s">
        <v>11</v>
      </c>
      <c r="H1226" s="98" t="str">
        <f>VLOOKUP(A1226,[2]Kreise!$A$2:$C$53,3,FALSE)</f>
        <v>K032</v>
      </c>
      <c r="I1226" s="98">
        <f>'2020_1-4-5_Download'!G84</f>
        <v>26697</v>
      </c>
      <c r="J1226">
        <f t="shared" si="19"/>
        <v>26697</v>
      </c>
    </row>
    <row r="1227" spans="1:10" hidden="1" x14ac:dyDescent="0.25">
      <c r="A1227" s="98">
        <f>'2020_1-4-5_Download'!B85</f>
        <v>351</v>
      </c>
      <c r="B1227" s="98">
        <f>'2020_1-4-5_Download'!D85</f>
        <v>2019</v>
      </c>
      <c r="C1227" s="98" t="str">
        <f>'2020_1-4-5_Download'!C85</f>
        <v>Celle</v>
      </c>
      <c r="D1227" s="98" t="str">
        <f>'2020_1-4-5_Download'!$E$6</f>
        <v>Zuzüge</v>
      </c>
      <c r="E1227" s="99" t="str">
        <f>'2020_1-4-5_Download'!$G$8</f>
        <v>Ausländerinnen und Ausländer</v>
      </c>
      <c r="F1227" s="98"/>
      <c r="G1227" s="98" t="s">
        <v>11</v>
      </c>
      <c r="H1227" s="98" t="str">
        <f>VLOOKUP(A1227,[2]Kreise!$A$2:$C$53,3,FALSE)</f>
        <v>K03351</v>
      </c>
      <c r="I1227" s="98">
        <f>'2020_1-4-5_Download'!G85</f>
        <v>1813</v>
      </c>
      <c r="J1227">
        <f t="shared" si="19"/>
        <v>1813</v>
      </c>
    </row>
    <row r="1228" spans="1:10" hidden="1" x14ac:dyDescent="0.25">
      <c r="A1228" s="98">
        <f>'2020_1-4-5_Download'!B86</f>
        <v>352</v>
      </c>
      <c r="B1228" s="98">
        <f>'2020_1-4-5_Download'!D86</f>
        <v>2019</v>
      </c>
      <c r="C1228" s="98" t="str">
        <f>'2020_1-4-5_Download'!C86</f>
        <v>Cuxhaven</v>
      </c>
      <c r="D1228" s="98" t="str">
        <f>'2020_1-4-5_Download'!$E$6</f>
        <v>Zuzüge</v>
      </c>
      <c r="E1228" s="99" t="str">
        <f>'2020_1-4-5_Download'!$G$8</f>
        <v>Ausländerinnen und Ausländer</v>
      </c>
      <c r="F1228" s="98"/>
      <c r="G1228" s="98" t="s">
        <v>11</v>
      </c>
      <c r="H1228" s="98" t="str">
        <f>VLOOKUP(A1228,[2]Kreise!$A$2:$C$53,3,FALSE)</f>
        <v>K03352</v>
      </c>
      <c r="I1228" s="98">
        <f>'2020_1-4-5_Download'!G86</f>
        <v>1427</v>
      </c>
      <c r="J1228">
        <f t="shared" si="19"/>
        <v>1427</v>
      </c>
    </row>
    <row r="1229" spans="1:10" hidden="1" x14ac:dyDescent="0.25">
      <c r="A1229" s="98">
        <f>'2020_1-4-5_Download'!B87</f>
        <v>353</v>
      </c>
      <c r="B1229" s="98">
        <f>'2020_1-4-5_Download'!D87</f>
        <v>2019</v>
      </c>
      <c r="C1229" s="98" t="str">
        <f>'2020_1-4-5_Download'!C87</f>
        <v>Harburg</v>
      </c>
      <c r="D1229" s="98" t="str">
        <f>'2020_1-4-5_Download'!$E$6</f>
        <v>Zuzüge</v>
      </c>
      <c r="E1229" s="99" t="str">
        <f>'2020_1-4-5_Download'!$G$8</f>
        <v>Ausländerinnen und Ausländer</v>
      </c>
      <c r="F1229" s="98"/>
      <c r="G1229" s="98" t="s">
        <v>11</v>
      </c>
      <c r="H1229" s="98" t="str">
        <f>VLOOKUP(A1229,[2]Kreise!$A$2:$C$53,3,FALSE)</f>
        <v>K03353</v>
      </c>
      <c r="I1229" s="98">
        <f>'2020_1-4-5_Download'!G87</f>
        <v>3302</v>
      </c>
      <c r="J1229">
        <f t="shared" si="19"/>
        <v>3302</v>
      </c>
    </row>
    <row r="1230" spans="1:10" hidden="1" x14ac:dyDescent="0.25">
      <c r="A1230" s="98">
        <f>'2020_1-4-5_Download'!B88</f>
        <v>354</v>
      </c>
      <c r="B1230" s="98">
        <f>'2020_1-4-5_Download'!D88</f>
        <v>2019</v>
      </c>
      <c r="C1230" s="98" t="str">
        <f>'2020_1-4-5_Download'!C88</f>
        <v>Lüchow-Dannenberg</v>
      </c>
      <c r="D1230" s="98" t="str">
        <f>'2020_1-4-5_Download'!$E$6</f>
        <v>Zuzüge</v>
      </c>
      <c r="E1230" s="99" t="str">
        <f>'2020_1-4-5_Download'!$G$8</f>
        <v>Ausländerinnen und Ausländer</v>
      </c>
      <c r="F1230" s="98"/>
      <c r="G1230" s="98" t="s">
        <v>11</v>
      </c>
      <c r="H1230" s="98" t="str">
        <f>VLOOKUP(A1230,[2]Kreise!$A$2:$C$53,3,FALSE)</f>
        <v>K03354</v>
      </c>
      <c r="I1230" s="98">
        <f>'2020_1-4-5_Download'!G88</f>
        <v>372</v>
      </c>
      <c r="J1230">
        <f t="shared" si="19"/>
        <v>372</v>
      </c>
    </row>
    <row r="1231" spans="1:10" hidden="1" x14ac:dyDescent="0.25">
      <c r="A1231" s="98">
        <f>'2020_1-4-5_Download'!B89</f>
        <v>355</v>
      </c>
      <c r="B1231" s="98">
        <f>'2020_1-4-5_Download'!D89</f>
        <v>2019</v>
      </c>
      <c r="C1231" s="98" t="str">
        <f>'2020_1-4-5_Download'!C89</f>
        <v>Lüneburg</v>
      </c>
      <c r="D1231" s="98" t="str">
        <f>'2020_1-4-5_Download'!$E$6</f>
        <v>Zuzüge</v>
      </c>
      <c r="E1231" s="99" t="str">
        <f>'2020_1-4-5_Download'!$G$8</f>
        <v>Ausländerinnen und Ausländer</v>
      </c>
      <c r="F1231" s="98"/>
      <c r="G1231" s="98" t="s">
        <v>11</v>
      </c>
      <c r="H1231" s="98" t="str">
        <f>VLOOKUP(A1231,[2]Kreise!$A$2:$C$53,3,FALSE)</f>
        <v>K03355</v>
      </c>
      <c r="I1231" s="98">
        <f>'2020_1-4-5_Download'!G89</f>
        <v>1614</v>
      </c>
      <c r="J1231">
        <f t="shared" si="19"/>
        <v>1614</v>
      </c>
    </row>
    <row r="1232" spans="1:10" hidden="1" x14ac:dyDescent="0.25">
      <c r="A1232" s="98">
        <f>'2020_1-4-5_Download'!B90</f>
        <v>356</v>
      </c>
      <c r="B1232" s="98">
        <f>'2020_1-4-5_Download'!D90</f>
        <v>2019</v>
      </c>
      <c r="C1232" s="98" t="str">
        <f>'2020_1-4-5_Download'!C90</f>
        <v>Osterholz</v>
      </c>
      <c r="D1232" s="98" t="str">
        <f>'2020_1-4-5_Download'!$E$6</f>
        <v>Zuzüge</v>
      </c>
      <c r="E1232" s="99" t="str">
        <f>'2020_1-4-5_Download'!$G$8</f>
        <v>Ausländerinnen und Ausländer</v>
      </c>
      <c r="F1232" s="98"/>
      <c r="G1232" s="98" t="s">
        <v>11</v>
      </c>
      <c r="H1232" s="98" t="str">
        <f>VLOOKUP(A1232,[2]Kreise!$A$2:$C$53,3,FALSE)</f>
        <v>K03356</v>
      </c>
      <c r="I1232" s="98">
        <f>'2020_1-4-5_Download'!G90</f>
        <v>480</v>
      </c>
      <c r="J1232">
        <f t="shared" si="19"/>
        <v>480</v>
      </c>
    </row>
    <row r="1233" spans="1:10" hidden="1" x14ac:dyDescent="0.25">
      <c r="A1233" s="98">
        <f>'2020_1-4-5_Download'!B91</f>
        <v>357</v>
      </c>
      <c r="B1233" s="98">
        <f>'2020_1-4-5_Download'!D91</f>
        <v>2019</v>
      </c>
      <c r="C1233" s="98" t="str">
        <f>'2020_1-4-5_Download'!C91</f>
        <v>Rotenburg (Wümme)</v>
      </c>
      <c r="D1233" s="98" t="str">
        <f>'2020_1-4-5_Download'!$E$6</f>
        <v>Zuzüge</v>
      </c>
      <c r="E1233" s="99" t="str">
        <f>'2020_1-4-5_Download'!$G$8</f>
        <v>Ausländerinnen und Ausländer</v>
      </c>
      <c r="F1233" s="98"/>
      <c r="G1233" s="98" t="s">
        <v>11</v>
      </c>
      <c r="H1233" s="98" t="str">
        <f>VLOOKUP(A1233,[2]Kreise!$A$2:$C$53,3,FALSE)</f>
        <v>K03357</v>
      </c>
      <c r="I1233" s="98">
        <f>'2020_1-4-5_Download'!G91</f>
        <v>1589</v>
      </c>
      <c r="J1233">
        <f t="shared" si="19"/>
        <v>1589</v>
      </c>
    </row>
    <row r="1234" spans="1:10" hidden="1" x14ac:dyDescent="0.25">
      <c r="A1234" s="98">
        <f>'2020_1-4-5_Download'!B92</f>
        <v>358</v>
      </c>
      <c r="B1234" s="98">
        <f>'2020_1-4-5_Download'!D92</f>
        <v>2019</v>
      </c>
      <c r="C1234" s="98" t="str">
        <f>'2020_1-4-5_Download'!C92</f>
        <v>Heidekreis</v>
      </c>
      <c r="D1234" s="98" t="str">
        <f>'2020_1-4-5_Download'!$E$6</f>
        <v>Zuzüge</v>
      </c>
      <c r="E1234" s="99" t="str">
        <f>'2020_1-4-5_Download'!$G$8</f>
        <v>Ausländerinnen und Ausländer</v>
      </c>
      <c r="F1234" s="98"/>
      <c r="G1234" s="98" t="s">
        <v>11</v>
      </c>
      <c r="H1234" s="98" t="str">
        <f>VLOOKUP(A1234,[2]Kreise!$A$2:$C$53,3,FALSE)</f>
        <v>K03358</v>
      </c>
      <c r="I1234" s="98">
        <f>'2020_1-4-5_Download'!G92</f>
        <v>5961</v>
      </c>
      <c r="J1234">
        <f t="shared" si="19"/>
        <v>5961</v>
      </c>
    </row>
    <row r="1235" spans="1:10" hidden="1" x14ac:dyDescent="0.25">
      <c r="A1235" s="98">
        <f>'2020_1-4-5_Download'!B93</f>
        <v>359</v>
      </c>
      <c r="B1235" s="98">
        <f>'2020_1-4-5_Download'!D93</f>
        <v>2019</v>
      </c>
      <c r="C1235" s="98" t="str">
        <f>'2020_1-4-5_Download'!C93</f>
        <v>Stade</v>
      </c>
      <c r="D1235" s="98" t="str">
        <f>'2020_1-4-5_Download'!$E$6</f>
        <v>Zuzüge</v>
      </c>
      <c r="E1235" s="99" t="str">
        <f>'2020_1-4-5_Download'!$G$8</f>
        <v>Ausländerinnen und Ausländer</v>
      </c>
      <c r="F1235" s="98"/>
      <c r="G1235" s="98" t="s">
        <v>11</v>
      </c>
      <c r="H1235" s="98" t="str">
        <f>VLOOKUP(A1235,[2]Kreise!$A$2:$C$53,3,FALSE)</f>
        <v>K03359</v>
      </c>
      <c r="I1235" s="98">
        <f>'2020_1-4-5_Download'!G93</f>
        <v>2831</v>
      </c>
      <c r="J1235">
        <f t="shared" si="19"/>
        <v>2831</v>
      </c>
    </row>
    <row r="1236" spans="1:10" hidden="1" x14ac:dyDescent="0.25">
      <c r="A1236" s="98">
        <f>'2020_1-4-5_Download'!B94</f>
        <v>360</v>
      </c>
      <c r="B1236" s="98">
        <f>'2020_1-4-5_Download'!D94</f>
        <v>2019</v>
      </c>
      <c r="C1236" s="98" t="str">
        <f>'2020_1-4-5_Download'!C94</f>
        <v>Uelzen</v>
      </c>
      <c r="D1236" s="98" t="str">
        <f>'2020_1-4-5_Download'!$E$6</f>
        <v>Zuzüge</v>
      </c>
      <c r="E1236" s="99" t="str">
        <f>'2020_1-4-5_Download'!$G$8</f>
        <v>Ausländerinnen und Ausländer</v>
      </c>
      <c r="F1236" s="98"/>
      <c r="G1236" s="98" t="s">
        <v>11</v>
      </c>
      <c r="H1236" s="98" t="str">
        <f>VLOOKUP(A1236,[2]Kreise!$A$2:$C$53,3,FALSE)</f>
        <v>K03360</v>
      </c>
      <c r="I1236" s="98">
        <f>'2020_1-4-5_Download'!G94</f>
        <v>759</v>
      </c>
      <c r="J1236">
        <f t="shared" si="19"/>
        <v>759</v>
      </c>
    </row>
    <row r="1237" spans="1:10" hidden="1" x14ac:dyDescent="0.25">
      <c r="A1237" s="98">
        <f>'2020_1-4-5_Download'!B95</f>
        <v>361</v>
      </c>
      <c r="B1237" s="98">
        <f>'2020_1-4-5_Download'!D95</f>
        <v>2019</v>
      </c>
      <c r="C1237" s="98" t="str">
        <f>'2020_1-4-5_Download'!C95</f>
        <v>Verden</v>
      </c>
      <c r="D1237" s="98" t="str">
        <f>'2020_1-4-5_Download'!$E$6</f>
        <v>Zuzüge</v>
      </c>
      <c r="E1237" s="99" t="str">
        <f>'2020_1-4-5_Download'!$G$8</f>
        <v>Ausländerinnen und Ausländer</v>
      </c>
      <c r="F1237" s="98"/>
      <c r="G1237" s="98" t="s">
        <v>11</v>
      </c>
      <c r="H1237" s="98" t="str">
        <f>VLOOKUP(A1237,[2]Kreise!$A$2:$C$53,3,FALSE)</f>
        <v>K03361</v>
      </c>
      <c r="I1237" s="98">
        <f>'2020_1-4-5_Download'!G95</f>
        <v>1182</v>
      </c>
      <c r="J1237">
        <f t="shared" si="19"/>
        <v>1182</v>
      </c>
    </row>
    <row r="1238" spans="1:10" hidden="1" x14ac:dyDescent="0.25">
      <c r="A1238" s="98">
        <f>'2020_1-4-5_Download'!B96</f>
        <v>3</v>
      </c>
      <c r="B1238" s="98">
        <f>'2020_1-4-5_Download'!D96</f>
        <v>2019</v>
      </c>
      <c r="C1238" s="98" t="str">
        <f>'2020_1-4-5_Download'!C96</f>
        <v>Statistische Region Lüneburg</v>
      </c>
      <c r="D1238" s="98" t="str">
        <f>'2020_1-4-5_Download'!$E$6</f>
        <v>Zuzüge</v>
      </c>
      <c r="E1238" s="99" t="str">
        <f>'2020_1-4-5_Download'!$G$8</f>
        <v>Ausländerinnen und Ausländer</v>
      </c>
      <c r="F1238" s="98"/>
      <c r="G1238" s="98" t="s">
        <v>11</v>
      </c>
      <c r="H1238" s="98" t="str">
        <f>VLOOKUP(A1238,[2]Kreise!$A$2:$C$53,3,FALSE)</f>
        <v>K033</v>
      </c>
      <c r="I1238" s="98">
        <f>'2020_1-4-5_Download'!G96</f>
        <v>21330</v>
      </c>
      <c r="J1238">
        <f t="shared" si="19"/>
        <v>21330</v>
      </c>
    </row>
    <row r="1239" spans="1:10" hidden="1" x14ac:dyDescent="0.25">
      <c r="A1239" s="98">
        <f>'2020_1-4-5_Download'!B97</f>
        <v>401</v>
      </c>
      <c r="B1239" s="98">
        <f>'2020_1-4-5_Download'!D97</f>
        <v>2019</v>
      </c>
      <c r="C1239" s="98" t="str">
        <f>'2020_1-4-5_Download'!C97</f>
        <v>Delmenhorst  Stadt</v>
      </c>
      <c r="D1239" s="98" t="str">
        <f>'2020_1-4-5_Download'!$E$6</f>
        <v>Zuzüge</v>
      </c>
      <c r="E1239" s="99" t="str">
        <f>'2020_1-4-5_Download'!$G$8</f>
        <v>Ausländerinnen und Ausländer</v>
      </c>
      <c r="F1239" s="98"/>
      <c r="G1239" s="98" t="s">
        <v>11</v>
      </c>
      <c r="H1239" s="98" t="str">
        <f>VLOOKUP(A1239,[2]Kreise!$A$2:$C$53,3,FALSE)</f>
        <v>K03401</v>
      </c>
      <c r="I1239" s="98">
        <f>'2020_1-4-5_Download'!G97</f>
        <v>1348</v>
      </c>
      <c r="J1239">
        <f t="shared" si="19"/>
        <v>1348</v>
      </c>
    </row>
    <row r="1240" spans="1:10" hidden="1" x14ac:dyDescent="0.25">
      <c r="A1240" s="98">
        <f>'2020_1-4-5_Download'!B98</f>
        <v>402</v>
      </c>
      <c r="B1240" s="98">
        <f>'2020_1-4-5_Download'!D98</f>
        <v>2019</v>
      </c>
      <c r="C1240" s="98" t="str">
        <f>'2020_1-4-5_Download'!C98</f>
        <v>Emden  Stadt</v>
      </c>
      <c r="D1240" s="98" t="str">
        <f>'2020_1-4-5_Download'!$E$6</f>
        <v>Zuzüge</v>
      </c>
      <c r="E1240" s="99" t="str">
        <f>'2020_1-4-5_Download'!$G$8</f>
        <v>Ausländerinnen und Ausländer</v>
      </c>
      <c r="F1240" s="98"/>
      <c r="G1240" s="98" t="s">
        <v>11</v>
      </c>
      <c r="H1240" s="98" t="str">
        <f>VLOOKUP(A1240,[2]Kreise!$A$2:$C$53,3,FALSE)</f>
        <v>K03402</v>
      </c>
      <c r="I1240" s="98">
        <f>'2020_1-4-5_Download'!G98</f>
        <v>605</v>
      </c>
      <c r="J1240">
        <f t="shared" si="19"/>
        <v>605</v>
      </c>
    </row>
    <row r="1241" spans="1:10" hidden="1" x14ac:dyDescent="0.25">
      <c r="A1241" s="98">
        <f>'2020_1-4-5_Download'!B99</f>
        <v>403</v>
      </c>
      <c r="B1241" s="98">
        <f>'2020_1-4-5_Download'!D99</f>
        <v>2019</v>
      </c>
      <c r="C1241" s="98" t="str">
        <f>'2020_1-4-5_Download'!C99</f>
        <v>Oldenburg(Oldb)  Stadt</v>
      </c>
      <c r="D1241" s="98" t="str">
        <f>'2020_1-4-5_Download'!$E$6</f>
        <v>Zuzüge</v>
      </c>
      <c r="E1241" s="99" t="str">
        <f>'2020_1-4-5_Download'!$G$8</f>
        <v>Ausländerinnen und Ausländer</v>
      </c>
      <c r="F1241" s="98"/>
      <c r="G1241" s="98" t="s">
        <v>11</v>
      </c>
      <c r="H1241" s="98" t="str">
        <f>VLOOKUP(A1241,[2]Kreise!$A$2:$C$53,3,FALSE)</f>
        <v>K03403</v>
      </c>
      <c r="I1241" s="98">
        <f>'2020_1-4-5_Download'!G99</f>
        <v>2239</v>
      </c>
      <c r="J1241">
        <f t="shared" si="19"/>
        <v>2239</v>
      </c>
    </row>
    <row r="1242" spans="1:10" hidden="1" x14ac:dyDescent="0.25">
      <c r="A1242" s="98">
        <f>'2020_1-4-5_Download'!B100</f>
        <v>404</v>
      </c>
      <c r="B1242" s="98">
        <f>'2020_1-4-5_Download'!D100</f>
        <v>2019</v>
      </c>
      <c r="C1242" s="98" t="str">
        <f>'2020_1-4-5_Download'!C100</f>
        <v>Osnabrück  Stadt</v>
      </c>
      <c r="D1242" s="98" t="str">
        <f>'2020_1-4-5_Download'!$E$6</f>
        <v>Zuzüge</v>
      </c>
      <c r="E1242" s="99" t="str">
        <f>'2020_1-4-5_Download'!$G$8</f>
        <v>Ausländerinnen und Ausländer</v>
      </c>
      <c r="F1242" s="98"/>
      <c r="G1242" s="98" t="s">
        <v>11</v>
      </c>
      <c r="H1242" s="98" t="str">
        <f>VLOOKUP(A1242,[2]Kreise!$A$2:$C$53,3,FALSE)</f>
        <v>K03404</v>
      </c>
      <c r="I1242" s="98">
        <f>'2020_1-4-5_Download'!G100</f>
        <v>2238</v>
      </c>
      <c r="J1242">
        <f t="shared" si="19"/>
        <v>2238</v>
      </c>
    </row>
    <row r="1243" spans="1:10" hidden="1" x14ac:dyDescent="0.25">
      <c r="A1243" s="98">
        <f>'2020_1-4-5_Download'!B101</f>
        <v>405</v>
      </c>
      <c r="B1243" s="98">
        <f>'2020_1-4-5_Download'!D101</f>
        <v>2019</v>
      </c>
      <c r="C1243" s="98" t="str">
        <f>'2020_1-4-5_Download'!C101</f>
        <v>Wilhelmshaven  Stadt</v>
      </c>
      <c r="D1243" s="98" t="str">
        <f>'2020_1-4-5_Download'!$E$6</f>
        <v>Zuzüge</v>
      </c>
      <c r="E1243" s="99" t="str">
        <f>'2020_1-4-5_Download'!$G$8</f>
        <v>Ausländerinnen und Ausländer</v>
      </c>
      <c r="F1243" s="98"/>
      <c r="G1243" s="98" t="s">
        <v>11</v>
      </c>
      <c r="H1243" s="98" t="str">
        <f>VLOOKUP(A1243,[2]Kreise!$A$2:$C$53,3,FALSE)</f>
        <v>K03405</v>
      </c>
      <c r="I1243" s="98">
        <f>'2020_1-4-5_Download'!G101</f>
        <v>1212</v>
      </c>
      <c r="J1243">
        <f t="shared" si="19"/>
        <v>1212</v>
      </c>
    </row>
    <row r="1244" spans="1:10" hidden="1" x14ac:dyDescent="0.25">
      <c r="A1244" s="98">
        <f>'2020_1-4-5_Download'!B102</f>
        <v>451</v>
      </c>
      <c r="B1244" s="98">
        <f>'2020_1-4-5_Download'!D102</f>
        <v>2019</v>
      </c>
      <c r="C1244" s="98" t="str">
        <f>'2020_1-4-5_Download'!C102</f>
        <v>Ammerland</v>
      </c>
      <c r="D1244" s="98" t="str">
        <f>'2020_1-4-5_Download'!$E$6</f>
        <v>Zuzüge</v>
      </c>
      <c r="E1244" s="99" t="str">
        <f>'2020_1-4-5_Download'!$G$8</f>
        <v>Ausländerinnen und Ausländer</v>
      </c>
      <c r="F1244" s="98"/>
      <c r="G1244" s="98" t="s">
        <v>11</v>
      </c>
      <c r="H1244" s="98" t="str">
        <f>VLOOKUP(A1244,[2]Kreise!$A$2:$C$53,3,FALSE)</f>
        <v>K03451</v>
      </c>
      <c r="I1244" s="98">
        <f>'2020_1-4-5_Download'!G102</f>
        <v>1697</v>
      </c>
      <c r="J1244">
        <f t="shared" si="19"/>
        <v>1697</v>
      </c>
    </row>
    <row r="1245" spans="1:10" hidden="1" x14ac:dyDescent="0.25">
      <c r="A1245" s="98">
        <f>'2020_1-4-5_Download'!B103</f>
        <v>452</v>
      </c>
      <c r="B1245" s="98">
        <f>'2020_1-4-5_Download'!D103</f>
        <v>2019</v>
      </c>
      <c r="C1245" s="98" t="str">
        <f>'2020_1-4-5_Download'!C103</f>
        <v>Aurich</v>
      </c>
      <c r="D1245" s="98" t="str">
        <f>'2020_1-4-5_Download'!$E$6</f>
        <v>Zuzüge</v>
      </c>
      <c r="E1245" s="99" t="str">
        <f>'2020_1-4-5_Download'!$G$8</f>
        <v>Ausländerinnen und Ausländer</v>
      </c>
      <c r="F1245" s="98"/>
      <c r="G1245" s="98" t="s">
        <v>11</v>
      </c>
      <c r="H1245" s="98" t="str">
        <f>VLOOKUP(A1245,[2]Kreise!$A$2:$C$53,3,FALSE)</f>
        <v>K03452</v>
      </c>
      <c r="I1245" s="98">
        <f>'2020_1-4-5_Download'!G103</f>
        <v>1587</v>
      </c>
      <c r="J1245">
        <f t="shared" si="19"/>
        <v>1587</v>
      </c>
    </row>
    <row r="1246" spans="1:10" hidden="1" x14ac:dyDescent="0.25">
      <c r="A1246" s="98">
        <f>'2020_1-4-5_Download'!B104</f>
        <v>453</v>
      </c>
      <c r="B1246" s="98">
        <f>'2020_1-4-5_Download'!D104</f>
        <v>2019</v>
      </c>
      <c r="C1246" s="98" t="str">
        <f>'2020_1-4-5_Download'!C104</f>
        <v>Cloppenburg</v>
      </c>
      <c r="D1246" s="98" t="str">
        <f>'2020_1-4-5_Download'!$E$6</f>
        <v>Zuzüge</v>
      </c>
      <c r="E1246" s="99" t="str">
        <f>'2020_1-4-5_Download'!$G$8</f>
        <v>Ausländerinnen und Ausländer</v>
      </c>
      <c r="F1246" s="98"/>
      <c r="G1246" s="98" t="s">
        <v>11</v>
      </c>
      <c r="H1246" s="98" t="str">
        <f>VLOOKUP(A1246,[2]Kreise!$A$2:$C$53,3,FALSE)</f>
        <v>K03453</v>
      </c>
      <c r="I1246" s="98">
        <f>'2020_1-4-5_Download'!G104</f>
        <v>9729</v>
      </c>
      <c r="J1246">
        <f t="shared" si="19"/>
        <v>9729</v>
      </c>
    </row>
    <row r="1247" spans="1:10" hidden="1" x14ac:dyDescent="0.25">
      <c r="A1247" s="98">
        <f>'2020_1-4-5_Download'!B105</f>
        <v>454</v>
      </c>
      <c r="B1247" s="98">
        <f>'2020_1-4-5_Download'!D105</f>
        <v>2019</v>
      </c>
      <c r="C1247" s="98" t="str">
        <f>'2020_1-4-5_Download'!C105</f>
        <v>Emsland</v>
      </c>
      <c r="D1247" s="98" t="str">
        <f>'2020_1-4-5_Download'!$E$6</f>
        <v>Zuzüge</v>
      </c>
      <c r="E1247" s="99" t="str">
        <f>'2020_1-4-5_Download'!$G$8</f>
        <v>Ausländerinnen und Ausländer</v>
      </c>
      <c r="F1247" s="98"/>
      <c r="G1247" s="98" t="s">
        <v>11</v>
      </c>
      <c r="H1247" s="98" t="str">
        <f>VLOOKUP(A1247,[2]Kreise!$A$2:$C$53,3,FALSE)</f>
        <v>K03454</v>
      </c>
      <c r="I1247" s="98">
        <f>'2020_1-4-5_Download'!G105</f>
        <v>9837</v>
      </c>
      <c r="J1247">
        <f t="shared" si="19"/>
        <v>9837</v>
      </c>
    </row>
    <row r="1248" spans="1:10" hidden="1" x14ac:dyDescent="0.25">
      <c r="A1248" s="98">
        <f>'2020_1-4-5_Download'!B106</f>
        <v>455</v>
      </c>
      <c r="B1248" s="98">
        <f>'2020_1-4-5_Download'!D106</f>
        <v>2019</v>
      </c>
      <c r="C1248" s="98" t="str">
        <f>'2020_1-4-5_Download'!C106</f>
        <v>Friesland</v>
      </c>
      <c r="D1248" s="98" t="str">
        <f>'2020_1-4-5_Download'!$E$6</f>
        <v>Zuzüge</v>
      </c>
      <c r="E1248" s="99" t="str">
        <f>'2020_1-4-5_Download'!$G$8</f>
        <v>Ausländerinnen und Ausländer</v>
      </c>
      <c r="F1248" s="98"/>
      <c r="G1248" s="98" t="s">
        <v>11</v>
      </c>
      <c r="H1248" s="98" t="str">
        <f>VLOOKUP(A1248,[2]Kreise!$A$2:$C$53,3,FALSE)</f>
        <v>K03455</v>
      </c>
      <c r="I1248" s="98">
        <f>'2020_1-4-5_Download'!G106</f>
        <v>592</v>
      </c>
      <c r="J1248">
        <f t="shared" si="19"/>
        <v>592</v>
      </c>
    </row>
    <row r="1249" spans="1:10" hidden="1" x14ac:dyDescent="0.25">
      <c r="A1249" s="98">
        <f>'2020_1-4-5_Download'!B107</f>
        <v>456</v>
      </c>
      <c r="B1249" s="98">
        <f>'2020_1-4-5_Download'!D107</f>
        <v>2019</v>
      </c>
      <c r="C1249" s="98" t="str">
        <f>'2020_1-4-5_Download'!C107</f>
        <v>Grafschaft Bentheim</v>
      </c>
      <c r="D1249" s="98" t="str">
        <f>'2020_1-4-5_Download'!$E$6</f>
        <v>Zuzüge</v>
      </c>
      <c r="E1249" s="99" t="str">
        <f>'2020_1-4-5_Download'!$G$8</f>
        <v>Ausländerinnen und Ausländer</v>
      </c>
      <c r="F1249" s="98"/>
      <c r="G1249" s="98" t="s">
        <v>11</v>
      </c>
      <c r="H1249" s="98" t="str">
        <f>VLOOKUP(A1249,[2]Kreise!$A$2:$C$53,3,FALSE)</f>
        <v>K03456</v>
      </c>
      <c r="I1249" s="98">
        <f>'2020_1-4-5_Download'!G107</f>
        <v>1993</v>
      </c>
      <c r="J1249">
        <f t="shared" si="19"/>
        <v>1993</v>
      </c>
    </row>
    <row r="1250" spans="1:10" hidden="1" x14ac:dyDescent="0.25">
      <c r="A1250" s="98">
        <f>'2020_1-4-5_Download'!B108</f>
        <v>457</v>
      </c>
      <c r="B1250" s="98">
        <f>'2020_1-4-5_Download'!D108</f>
        <v>2019</v>
      </c>
      <c r="C1250" s="98" t="str">
        <f>'2020_1-4-5_Download'!C108</f>
        <v>Leer</v>
      </c>
      <c r="D1250" s="98" t="str">
        <f>'2020_1-4-5_Download'!$E$6</f>
        <v>Zuzüge</v>
      </c>
      <c r="E1250" s="99" t="str">
        <f>'2020_1-4-5_Download'!$G$8</f>
        <v>Ausländerinnen und Ausländer</v>
      </c>
      <c r="F1250" s="98"/>
      <c r="G1250" s="98" t="s">
        <v>11</v>
      </c>
      <c r="H1250" s="98" t="str">
        <f>VLOOKUP(A1250,[2]Kreise!$A$2:$C$53,3,FALSE)</f>
        <v>K03457</v>
      </c>
      <c r="I1250" s="98">
        <f>'2020_1-4-5_Download'!G108</f>
        <v>2270</v>
      </c>
      <c r="J1250">
        <f t="shared" si="19"/>
        <v>2270</v>
      </c>
    </row>
    <row r="1251" spans="1:10" hidden="1" x14ac:dyDescent="0.25">
      <c r="A1251" s="98">
        <f>'2020_1-4-5_Download'!B109</f>
        <v>458</v>
      </c>
      <c r="B1251" s="98">
        <f>'2020_1-4-5_Download'!D109</f>
        <v>2019</v>
      </c>
      <c r="C1251" s="98" t="str">
        <f>'2020_1-4-5_Download'!C109</f>
        <v>Oldenburg</v>
      </c>
      <c r="D1251" s="98" t="str">
        <f>'2020_1-4-5_Download'!$E$6</f>
        <v>Zuzüge</v>
      </c>
      <c r="E1251" s="99" t="str">
        <f>'2020_1-4-5_Download'!$G$8</f>
        <v>Ausländerinnen und Ausländer</v>
      </c>
      <c r="F1251" s="98"/>
      <c r="G1251" s="98" t="s">
        <v>11</v>
      </c>
      <c r="H1251" s="98" t="str">
        <f>VLOOKUP(A1251,[2]Kreise!$A$2:$C$53,3,FALSE)</f>
        <v>K03458</v>
      </c>
      <c r="I1251" s="98">
        <f>'2020_1-4-5_Download'!G109</f>
        <v>4779</v>
      </c>
      <c r="J1251">
        <f t="shared" si="19"/>
        <v>4779</v>
      </c>
    </row>
    <row r="1252" spans="1:10" hidden="1" x14ac:dyDescent="0.25">
      <c r="A1252" s="98">
        <f>'2020_1-4-5_Download'!B110</f>
        <v>459</v>
      </c>
      <c r="B1252" s="98">
        <f>'2020_1-4-5_Download'!D110</f>
        <v>2019</v>
      </c>
      <c r="C1252" s="98" t="str">
        <f>'2020_1-4-5_Download'!C110</f>
        <v>Osnabrück</v>
      </c>
      <c r="D1252" s="98" t="str">
        <f>'2020_1-4-5_Download'!$E$6</f>
        <v>Zuzüge</v>
      </c>
      <c r="E1252" s="99" t="str">
        <f>'2020_1-4-5_Download'!$G$8</f>
        <v>Ausländerinnen und Ausländer</v>
      </c>
      <c r="F1252" s="98"/>
      <c r="G1252" s="98" t="s">
        <v>11</v>
      </c>
      <c r="H1252" s="98" t="str">
        <f>VLOOKUP(A1252,[2]Kreise!$A$2:$C$53,3,FALSE)</f>
        <v>K03459</v>
      </c>
      <c r="I1252" s="98">
        <f>'2020_1-4-5_Download'!G110</f>
        <v>7885</v>
      </c>
      <c r="J1252">
        <f t="shared" si="19"/>
        <v>7885</v>
      </c>
    </row>
    <row r="1253" spans="1:10" hidden="1" x14ac:dyDescent="0.25">
      <c r="A1253" s="98">
        <f>'2020_1-4-5_Download'!B111</f>
        <v>460</v>
      </c>
      <c r="B1253" s="98">
        <f>'2020_1-4-5_Download'!D111</f>
        <v>2019</v>
      </c>
      <c r="C1253" s="98" t="str">
        <f>'2020_1-4-5_Download'!C111</f>
        <v>Vechta</v>
      </c>
      <c r="D1253" s="98" t="str">
        <f>'2020_1-4-5_Download'!$E$6</f>
        <v>Zuzüge</v>
      </c>
      <c r="E1253" s="99" t="str">
        <f>'2020_1-4-5_Download'!$G$8</f>
        <v>Ausländerinnen und Ausländer</v>
      </c>
      <c r="F1253" s="98"/>
      <c r="G1253" s="98" t="s">
        <v>11</v>
      </c>
      <c r="H1253" s="98" t="str">
        <f>VLOOKUP(A1253,[2]Kreise!$A$2:$C$53,3,FALSE)</f>
        <v>K03460</v>
      </c>
      <c r="I1253" s="98">
        <f>'2020_1-4-5_Download'!G111</f>
        <v>4001</v>
      </c>
      <c r="J1253">
        <f t="shared" si="19"/>
        <v>4001</v>
      </c>
    </row>
    <row r="1254" spans="1:10" hidden="1" x14ac:dyDescent="0.25">
      <c r="A1254" s="98">
        <f>'2020_1-4-5_Download'!B112</f>
        <v>461</v>
      </c>
      <c r="B1254" s="98">
        <f>'2020_1-4-5_Download'!D112</f>
        <v>2019</v>
      </c>
      <c r="C1254" s="98" t="str">
        <f>'2020_1-4-5_Download'!C112</f>
        <v>Wesermarsch</v>
      </c>
      <c r="D1254" s="98" t="str">
        <f>'2020_1-4-5_Download'!$E$6</f>
        <v>Zuzüge</v>
      </c>
      <c r="E1254" s="99" t="str">
        <f>'2020_1-4-5_Download'!$G$8</f>
        <v>Ausländerinnen und Ausländer</v>
      </c>
      <c r="F1254" s="98"/>
      <c r="G1254" s="98" t="s">
        <v>11</v>
      </c>
      <c r="H1254" s="98" t="str">
        <f>VLOOKUP(A1254,[2]Kreise!$A$2:$C$53,3,FALSE)</f>
        <v>K03461</v>
      </c>
      <c r="I1254" s="98">
        <f>'2020_1-4-5_Download'!G112</f>
        <v>983</v>
      </c>
      <c r="J1254">
        <f t="shared" si="19"/>
        <v>983</v>
      </c>
    </row>
    <row r="1255" spans="1:10" hidden="1" x14ac:dyDescent="0.25">
      <c r="A1255" s="98">
        <f>'2020_1-4-5_Download'!B113</f>
        <v>462</v>
      </c>
      <c r="B1255" s="98">
        <f>'2020_1-4-5_Download'!D113</f>
        <v>2019</v>
      </c>
      <c r="C1255" s="98" t="str">
        <f>'2020_1-4-5_Download'!C113</f>
        <v>Wittmund</v>
      </c>
      <c r="D1255" s="98" t="str">
        <f>'2020_1-4-5_Download'!$E$6</f>
        <v>Zuzüge</v>
      </c>
      <c r="E1255" s="99" t="str">
        <f>'2020_1-4-5_Download'!$G$8</f>
        <v>Ausländerinnen und Ausländer</v>
      </c>
      <c r="F1255" s="98"/>
      <c r="G1255" s="98" t="s">
        <v>11</v>
      </c>
      <c r="H1255" s="98" t="str">
        <f>VLOOKUP(A1255,[2]Kreise!$A$2:$C$53,3,FALSE)</f>
        <v>K03462</v>
      </c>
      <c r="I1255" s="98">
        <f>'2020_1-4-5_Download'!G113</f>
        <v>459</v>
      </c>
      <c r="J1255">
        <f t="shared" si="19"/>
        <v>459</v>
      </c>
    </row>
    <row r="1256" spans="1:10" hidden="1" x14ac:dyDescent="0.25">
      <c r="A1256" s="98">
        <f>'2020_1-4-5_Download'!B114</f>
        <v>4</v>
      </c>
      <c r="B1256" s="98">
        <f>'2020_1-4-5_Download'!D114</f>
        <v>2019</v>
      </c>
      <c r="C1256" s="98" t="str">
        <f>'2020_1-4-5_Download'!C114</f>
        <v>Statistische Region Weser-Ems</v>
      </c>
      <c r="D1256" s="98" t="str">
        <f>'2020_1-4-5_Download'!$E$6</f>
        <v>Zuzüge</v>
      </c>
      <c r="E1256" s="99" t="str">
        <f>'2020_1-4-5_Download'!$G$8</f>
        <v>Ausländerinnen und Ausländer</v>
      </c>
      <c r="F1256" s="98"/>
      <c r="G1256" s="98" t="s">
        <v>11</v>
      </c>
      <c r="H1256" s="98" t="str">
        <f>VLOOKUP(A1256,[2]Kreise!$A$2:$C$53,3,FALSE)</f>
        <v>K034</v>
      </c>
      <c r="I1256" s="98">
        <f>'2020_1-4-5_Download'!G114</f>
        <v>53454</v>
      </c>
      <c r="J1256">
        <f t="shared" si="19"/>
        <v>53454</v>
      </c>
    </row>
    <row r="1257" spans="1:10" hidden="1" x14ac:dyDescent="0.25">
      <c r="A1257" s="98">
        <f>'2020_1-4-5_Download'!B115</f>
        <v>0</v>
      </c>
      <c r="B1257" s="98">
        <f>'2020_1-4-5_Download'!D115</f>
        <v>2019</v>
      </c>
      <c r="C1257" s="98" t="str">
        <f>'2020_1-4-5_Download'!C115</f>
        <v>Niedersachsen</v>
      </c>
      <c r="D1257" s="98" t="str">
        <f>'2020_1-4-5_Download'!$E$6</f>
        <v>Zuzüge</v>
      </c>
      <c r="E1257" s="99" t="str">
        <f>'2020_1-4-5_Download'!$G$8</f>
        <v>Ausländerinnen und Ausländer</v>
      </c>
      <c r="F1257" s="98"/>
      <c r="G1257" s="98" t="s">
        <v>11</v>
      </c>
      <c r="H1257" s="98" t="str">
        <f>VLOOKUP(A1257,[2]Kreise!$A$2:$C$53,3,FALSE)</f>
        <v>K030</v>
      </c>
      <c r="I1257" s="98">
        <f>'2020_1-4-5_Download'!G115</f>
        <v>126639</v>
      </c>
      <c r="J1257">
        <f t="shared" si="19"/>
        <v>126639</v>
      </c>
    </row>
    <row r="1258" spans="1:10" hidden="1" x14ac:dyDescent="0.25">
      <c r="A1258" s="98">
        <f>'2020_1-4-5_Download'!B116</f>
        <v>101</v>
      </c>
      <c r="B1258" s="98">
        <f>'2020_1-4-5_Download'!D116</f>
        <v>2018</v>
      </c>
      <c r="C1258" s="98" t="str">
        <f>'2020_1-4-5_Download'!C116</f>
        <v>Braunschweig  Stadt</v>
      </c>
      <c r="D1258" s="98" t="str">
        <f>'2020_1-4-5_Download'!$E$6</f>
        <v>Zuzüge</v>
      </c>
      <c r="E1258" s="99" t="str">
        <f>'2020_1-4-5_Download'!$G$8</f>
        <v>Ausländerinnen und Ausländer</v>
      </c>
      <c r="F1258" s="98"/>
      <c r="G1258" s="98" t="s">
        <v>11</v>
      </c>
      <c r="H1258" s="98" t="str">
        <f>VLOOKUP(A1258,[2]Kreise!$A$2:$C$53,3,FALSE)</f>
        <v>K03101</v>
      </c>
      <c r="I1258" s="98">
        <f>'2020_1-4-5_Download'!G116</f>
        <v>3512</v>
      </c>
      <c r="J1258">
        <f t="shared" si="19"/>
        <v>3512</v>
      </c>
    </row>
    <row r="1259" spans="1:10" hidden="1" x14ac:dyDescent="0.25">
      <c r="A1259" s="98">
        <f>'2020_1-4-5_Download'!B117</f>
        <v>102</v>
      </c>
      <c r="B1259" s="98">
        <f>'2020_1-4-5_Download'!D117</f>
        <v>2018</v>
      </c>
      <c r="C1259" s="98" t="str">
        <f>'2020_1-4-5_Download'!C117</f>
        <v>Salzgitter  Stadt</v>
      </c>
      <c r="D1259" s="98" t="str">
        <f>'2020_1-4-5_Download'!$E$6</f>
        <v>Zuzüge</v>
      </c>
      <c r="E1259" s="99" t="str">
        <f>'2020_1-4-5_Download'!$G$8</f>
        <v>Ausländerinnen und Ausländer</v>
      </c>
      <c r="F1259" s="98"/>
      <c r="G1259" s="98" t="s">
        <v>11</v>
      </c>
      <c r="H1259" s="98" t="str">
        <f>VLOOKUP(A1259,[2]Kreise!$A$2:$C$53,3,FALSE)</f>
        <v>K03102</v>
      </c>
      <c r="I1259" s="98">
        <f>'2020_1-4-5_Download'!G117</f>
        <v>2407</v>
      </c>
      <c r="J1259">
        <f t="shared" si="19"/>
        <v>2407</v>
      </c>
    </row>
    <row r="1260" spans="1:10" hidden="1" x14ac:dyDescent="0.25">
      <c r="A1260" s="98">
        <f>'2020_1-4-5_Download'!B118</f>
        <v>103</v>
      </c>
      <c r="B1260" s="98">
        <f>'2020_1-4-5_Download'!D118</f>
        <v>2018</v>
      </c>
      <c r="C1260" s="98" t="str">
        <f>'2020_1-4-5_Download'!C118</f>
        <v>Wolfsburg  Stadt</v>
      </c>
      <c r="D1260" s="98" t="str">
        <f>'2020_1-4-5_Download'!$E$6</f>
        <v>Zuzüge</v>
      </c>
      <c r="E1260" s="99" t="str">
        <f>'2020_1-4-5_Download'!$G$8</f>
        <v>Ausländerinnen und Ausländer</v>
      </c>
      <c r="F1260" s="98"/>
      <c r="G1260" s="98" t="s">
        <v>11</v>
      </c>
      <c r="H1260" s="98" t="str">
        <f>VLOOKUP(A1260,[2]Kreise!$A$2:$C$53,3,FALSE)</f>
        <v>K03103</v>
      </c>
      <c r="I1260" s="98">
        <f>'2020_1-4-5_Download'!G118</f>
        <v>1894</v>
      </c>
      <c r="J1260">
        <f t="shared" si="19"/>
        <v>1894</v>
      </c>
    </row>
    <row r="1261" spans="1:10" hidden="1" x14ac:dyDescent="0.25">
      <c r="A1261" s="98">
        <f>'2020_1-4-5_Download'!B119</f>
        <v>151</v>
      </c>
      <c r="B1261" s="98">
        <f>'2020_1-4-5_Download'!D119</f>
        <v>2018</v>
      </c>
      <c r="C1261" s="98" t="str">
        <f>'2020_1-4-5_Download'!C119</f>
        <v>Gifhorn</v>
      </c>
      <c r="D1261" s="98" t="str">
        <f>'2020_1-4-5_Download'!$E$6</f>
        <v>Zuzüge</v>
      </c>
      <c r="E1261" s="99" t="str">
        <f>'2020_1-4-5_Download'!$G$8</f>
        <v>Ausländerinnen und Ausländer</v>
      </c>
      <c r="F1261" s="98"/>
      <c r="G1261" s="98" t="s">
        <v>11</v>
      </c>
      <c r="H1261" s="98" t="str">
        <f>VLOOKUP(A1261,[2]Kreise!$A$2:$C$53,3,FALSE)</f>
        <v>K03151</v>
      </c>
      <c r="I1261" s="98">
        <f>'2020_1-4-5_Download'!G119</f>
        <v>1160</v>
      </c>
      <c r="J1261">
        <f t="shared" si="19"/>
        <v>1160</v>
      </c>
    </row>
    <row r="1262" spans="1:10" hidden="1" x14ac:dyDescent="0.25">
      <c r="A1262" s="98">
        <f>'2020_1-4-5_Download'!B120</f>
        <v>153</v>
      </c>
      <c r="B1262" s="98">
        <f>'2020_1-4-5_Download'!D120</f>
        <v>2018</v>
      </c>
      <c r="C1262" s="98" t="str">
        <f>'2020_1-4-5_Download'!C120</f>
        <v>Goslar</v>
      </c>
      <c r="D1262" s="98" t="str">
        <f>'2020_1-4-5_Download'!$E$6</f>
        <v>Zuzüge</v>
      </c>
      <c r="E1262" s="99" t="str">
        <f>'2020_1-4-5_Download'!$G$8</f>
        <v>Ausländerinnen und Ausländer</v>
      </c>
      <c r="F1262" s="98"/>
      <c r="G1262" s="98" t="s">
        <v>11</v>
      </c>
      <c r="H1262" s="98" t="str">
        <f>VLOOKUP(A1262,[2]Kreise!$A$2:$C$53,3,FALSE)</f>
        <v>K03153</v>
      </c>
      <c r="I1262" s="98">
        <f>'2020_1-4-5_Download'!G120</f>
        <v>2575</v>
      </c>
      <c r="J1262">
        <f t="shared" si="19"/>
        <v>2575</v>
      </c>
    </row>
    <row r="1263" spans="1:10" hidden="1" x14ac:dyDescent="0.25">
      <c r="A1263" s="98">
        <f>'2020_1-4-5_Download'!B121</f>
        <v>154</v>
      </c>
      <c r="B1263" s="98">
        <f>'2020_1-4-5_Download'!D121</f>
        <v>2018</v>
      </c>
      <c r="C1263" s="98" t="str">
        <f>'2020_1-4-5_Download'!C121</f>
        <v>Helmstedt</v>
      </c>
      <c r="D1263" s="98" t="str">
        <f>'2020_1-4-5_Download'!$E$6</f>
        <v>Zuzüge</v>
      </c>
      <c r="E1263" s="99" t="str">
        <f>'2020_1-4-5_Download'!$G$8</f>
        <v>Ausländerinnen und Ausländer</v>
      </c>
      <c r="F1263" s="98"/>
      <c r="G1263" s="98" t="s">
        <v>11</v>
      </c>
      <c r="H1263" s="98" t="str">
        <f>VLOOKUP(A1263,[2]Kreise!$A$2:$C$53,3,FALSE)</f>
        <v>K03154</v>
      </c>
      <c r="I1263" s="98">
        <f>'2020_1-4-5_Download'!G121</f>
        <v>618</v>
      </c>
      <c r="J1263">
        <f t="shared" si="19"/>
        <v>618</v>
      </c>
    </row>
    <row r="1264" spans="1:10" hidden="1" x14ac:dyDescent="0.25">
      <c r="A1264" s="98">
        <f>'2020_1-4-5_Download'!B122</f>
        <v>155</v>
      </c>
      <c r="B1264" s="98">
        <f>'2020_1-4-5_Download'!D122</f>
        <v>2018</v>
      </c>
      <c r="C1264" s="98" t="str">
        <f>'2020_1-4-5_Download'!C122</f>
        <v>Northeim</v>
      </c>
      <c r="D1264" s="98" t="str">
        <f>'2020_1-4-5_Download'!$E$6</f>
        <v>Zuzüge</v>
      </c>
      <c r="E1264" s="99" t="str">
        <f>'2020_1-4-5_Download'!$G$8</f>
        <v>Ausländerinnen und Ausländer</v>
      </c>
      <c r="F1264" s="98"/>
      <c r="G1264" s="98" t="s">
        <v>11</v>
      </c>
      <c r="H1264" s="98" t="str">
        <f>VLOOKUP(A1264,[2]Kreise!$A$2:$C$53,3,FALSE)</f>
        <v>K03155</v>
      </c>
      <c r="I1264" s="98">
        <f>'2020_1-4-5_Download'!G122</f>
        <v>877</v>
      </c>
      <c r="J1264">
        <f t="shared" si="19"/>
        <v>877</v>
      </c>
    </row>
    <row r="1265" spans="1:10" hidden="1" x14ac:dyDescent="0.25">
      <c r="A1265" s="98">
        <f>'2020_1-4-5_Download'!B123</f>
        <v>157</v>
      </c>
      <c r="B1265" s="98">
        <f>'2020_1-4-5_Download'!D123</f>
        <v>2018</v>
      </c>
      <c r="C1265" s="98" t="str">
        <f>'2020_1-4-5_Download'!C123</f>
        <v>Peine</v>
      </c>
      <c r="D1265" s="98" t="str">
        <f>'2020_1-4-5_Download'!$E$6</f>
        <v>Zuzüge</v>
      </c>
      <c r="E1265" s="99" t="str">
        <f>'2020_1-4-5_Download'!$G$8</f>
        <v>Ausländerinnen und Ausländer</v>
      </c>
      <c r="F1265" s="98"/>
      <c r="G1265" s="98" t="s">
        <v>11</v>
      </c>
      <c r="H1265" s="98" t="str">
        <f>VLOOKUP(A1265,[2]Kreise!$A$2:$C$53,3,FALSE)</f>
        <v>K03157</v>
      </c>
      <c r="I1265" s="98">
        <f>'2020_1-4-5_Download'!G123</f>
        <v>1211</v>
      </c>
      <c r="J1265">
        <f t="shared" si="19"/>
        <v>1211</v>
      </c>
    </row>
    <row r="1266" spans="1:10" hidden="1" x14ac:dyDescent="0.25">
      <c r="A1266" s="98">
        <f>'2020_1-4-5_Download'!B124</f>
        <v>158</v>
      </c>
      <c r="B1266" s="98">
        <f>'2020_1-4-5_Download'!D124</f>
        <v>2018</v>
      </c>
      <c r="C1266" s="98" t="str">
        <f>'2020_1-4-5_Download'!C124</f>
        <v>Wolfenbüttel</v>
      </c>
      <c r="D1266" s="98" t="str">
        <f>'2020_1-4-5_Download'!$E$6</f>
        <v>Zuzüge</v>
      </c>
      <c r="E1266" s="99" t="str">
        <f>'2020_1-4-5_Download'!$G$8</f>
        <v>Ausländerinnen und Ausländer</v>
      </c>
      <c r="F1266" s="98"/>
      <c r="G1266" s="98" t="s">
        <v>11</v>
      </c>
      <c r="H1266" s="98" t="str">
        <f>VLOOKUP(A1266,[2]Kreise!$A$2:$C$53,3,FALSE)</f>
        <v>K03158</v>
      </c>
      <c r="I1266" s="98">
        <f>'2020_1-4-5_Download'!G124</f>
        <v>735</v>
      </c>
      <c r="J1266">
        <f t="shared" si="19"/>
        <v>735</v>
      </c>
    </row>
    <row r="1267" spans="1:10" hidden="1" x14ac:dyDescent="0.25">
      <c r="A1267" s="98">
        <f>'2020_1-4-5_Download'!B125</f>
        <v>159</v>
      </c>
      <c r="B1267" s="98">
        <f>'2020_1-4-5_Download'!D125</f>
        <v>2018</v>
      </c>
      <c r="C1267" s="98" t="str">
        <f>'2020_1-4-5_Download'!C125</f>
        <v>Göttingen</v>
      </c>
      <c r="D1267" s="98" t="str">
        <f>'2020_1-4-5_Download'!$E$6</f>
        <v>Zuzüge</v>
      </c>
      <c r="E1267" s="99" t="str">
        <f>'2020_1-4-5_Download'!$G$8</f>
        <v>Ausländerinnen und Ausländer</v>
      </c>
      <c r="F1267" s="98"/>
      <c r="G1267" s="98" t="s">
        <v>11</v>
      </c>
      <c r="H1267" s="98" t="str">
        <f>VLOOKUP(A1267,[2]Kreise!$A$2:$C$53,3,FALSE)</f>
        <v>K03159</v>
      </c>
      <c r="I1267" s="98">
        <f>'2020_1-4-5_Download'!G125</f>
        <v>8496</v>
      </c>
      <c r="J1267">
        <f t="shared" si="19"/>
        <v>8496</v>
      </c>
    </row>
    <row r="1268" spans="1:10" hidden="1" x14ac:dyDescent="0.25">
      <c r="A1268" s="98">
        <f>'2020_1-4-5_Download'!B126</f>
        <v>1</v>
      </c>
      <c r="B1268" s="98">
        <f>'2020_1-4-5_Download'!D126</f>
        <v>2018</v>
      </c>
      <c r="C1268" s="98" t="str">
        <f>'2020_1-4-5_Download'!C126</f>
        <v>Statistische Region Braunschweig</v>
      </c>
      <c r="D1268" s="98" t="str">
        <f>'2020_1-4-5_Download'!$E$6</f>
        <v>Zuzüge</v>
      </c>
      <c r="E1268" s="99" t="str">
        <f>'2020_1-4-5_Download'!$G$8</f>
        <v>Ausländerinnen und Ausländer</v>
      </c>
      <c r="F1268" s="98"/>
      <c r="G1268" s="98" t="s">
        <v>11</v>
      </c>
      <c r="H1268" s="98" t="str">
        <f>VLOOKUP(A1268,[2]Kreise!$A$2:$C$53,3,FALSE)</f>
        <v>K031</v>
      </c>
      <c r="I1268" s="98">
        <f>'2020_1-4-5_Download'!G126</f>
        <v>23485</v>
      </c>
      <c r="J1268">
        <f t="shared" si="19"/>
        <v>23485</v>
      </c>
    </row>
    <row r="1269" spans="1:10" hidden="1" x14ac:dyDescent="0.25">
      <c r="A1269" s="98">
        <f>'2020_1-4-5_Download'!B127</f>
        <v>241</v>
      </c>
      <c r="B1269" s="98">
        <f>'2020_1-4-5_Download'!D127</f>
        <v>2018</v>
      </c>
      <c r="C1269" s="98" t="str">
        <f>'2020_1-4-5_Download'!C127</f>
        <v>Hannover  Region</v>
      </c>
      <c r="D1269" s="98" t="str">
        <f>'2020_1-4-5_Download'!$E$6</f>
        <v>Zuzüge</v>
      </c>
      <c r="E1269" s="99" t="str">
        <f>'2020_1-4-5_Download'!$G$8</f>
        <v>Ausländerinnen und Ausländer</v>
      </c>
      <c r="F1269" s="98"/>
      <c r="G1269" s="98" t="s">
        <v>11</v>
      </c>
      <c r="H1269" s="98" t="str">
        <f>VLOOKUP(A1269,[2]Kreise!$A$2:$C$53,3,FALSE)</f>
        <v>K03241</v>
      </c>
      <c r="I1269" s="98">
        <f>'2020_1-4-5_Download'!G127</f>
        <v>15802</v>
      </c>
      <c r="J1269">
        <f t="shared" si="19"/>
        <v>15802</v>
      </c>
    </row>
    <row r="1270" spans="1:10" hidden="1" x14ac:dyDescent="0.25">
      <c r="A1270" s="98">
        <f>'2020_1-4-5_Download'!B128</f>
        <v>241001</v>
      </c>
      <c r="B1270" s="98">
        <f>'2020_1-4-5_Download'!D128</f>
        <v>2018</v>
      </c>
      <c r="C1270" s="98" t="str">
        <f>'2020_1-4-5_Download'!C128</f>
        <v>dav. Hannover  Lhst.</v>
      </c>
      <c r="D1270" s="98" t="str">
        <f>'2020_1-4-5_Download'!$E$6</f>
        <v>Zuzüge</v>
      </c>
      <c r="E1270" s="99" t="str">
        <f>'2020_1-4-5_Download'!$G$8</f>
        <v>Ausländerinnen und Ausländer</v>
      </c>
      <c r="F1270" s="98"/>
      <c r="G1270" s="98" t="s">
        <v>11</v>
      </c>
      <c r="H1270" s="98" t="str">
        <f>VLOOKUP(A1270,[2]Kreise!$A$2:$C$53,3,FALSE)</f>
        <v>K03241001</v>
      </c>
      <c r="I1270" s="98">
        <f>'2020_1-4-5_Download'!G128</f>
        <v>9551</v>
      </c>
      <c r="J1270">
        <f t="shared" si="19"/>
        <v>9551</v>
      </c>
    </row>
    <row r="1271" spans="1:10" hidden="1" x14ac:dyDescent="0.25">
      <c r="A1271" s="98">
        <f>'2020_1-4-5_Download'!B129</f>
        <v>241999</v>
      </c>
      <c r="B1271" s="98">
        <f>'2020_1-4-5_Download'!D129</f>
        <v>2018</v>
      </c>
      <c r="C1271" s="98" t="str">
        <f>'2020_1-4-5_Download'!C129</f>
        <v>dav. Hannover  Umland</v>
      </c>
      <c r="D1271" s="98" t="str">
        <f>'2020_1-4-5_Download'!$E$6</f>
        <v>Zuzüge</v>
      </c>
      <c r="E1271" s="99" t="str">
        <f>'2020_1-4-5_Download'!$G$8</f>
        <v>Ausländerinnen und Ausländer</v>
      </c>
      <c r="F1271" s="98"/>
      <c r="G1271" s="98" t="s">
        <v>11</v>
      </c>
      <c r="H1271" s="98" t="str">
        <f>VLOOKUP(A1271,[2]Kreise!$A$2:$C$53,3,FALSE)</f>
        <v>K03241999</v>
      </c>
      <c r="I1271" s="98">
        <f>'2020_1-4-5_Download'!G129</f>
        <v>6251</v>
      </c>
      <c r="J1271">
        <f t="shared" si="19"/>
        <v>6251</v>
      </c>
    </row>
    <row r="1272" spans="1:10" hidden="1" x14ac:dyDescent="0.25">
      <c r="A1272" s="98">
        <f>'2020_1-4-5_Download'!B130</f>
        <v>251</v>
      </c>
      <c r="B1272" s="98">
        <f>'2020_1-4-5_Download'!D130</f>
        <v>2018</v>
      </c>
      <c r="C1272" s="98" t="str">
        <f>'2020_1-4-5_Download'!C130</f>
        <v>Diepholz</v>
      </c>
      <c r="D1272" s="98" t="str">
        <f>'2020_1-4-5_Download'!$E$6</f>
        <v>Zuzüge</v>
      </c>
      <c r="E1272" s="99" t="str">
        <f>'2020_1-4-5_Download'!$G$8</f>
        <v>Ausländerinnen und Ausländer</v>
      </c>
      <c r="F1272" s="98"/>
      <c r="G1272" s="98" t="s">
        <v>11</v>
      </c>
      <c r="H1272" s="98" t="str">
        <f>VLOOKUP(A1272,[2]Kreise!$A$2:$C$53,3,FALSE)</f>
        <v>K03251</v>
      </c>
      <c r="I1272" s="98">
        <f>'2020_1-4-5_Download'!G130</f>
        <v>4668</v>
      </c>
      <c r="J1272">
        <f t="shared" si="19"/>
        <v>4668</v>
      </c>
    </row>
    <row r="1273" spans="1:10" hidden="1" x14ac:dyDescent="0.25">
      <c r="A1273" s="98">
        <f>'2020_1-4-5_Download'!B131</f>
        <v>252</v>
      </c>
      <c r="B1273" s="98">
        <f>'2020_1-4-5_Download'!D131</f>
        <v>2018</v>
      </c>
      <c r="C1273" s="98" t="str">
        <f>'2020_1-4-5_Download'!C131</f>
        <v>Hameln-Pyrmont</v>
      </c>
      <c r="D1273" s="98" t="str">
        <f>'2020_1-4-5_Download'!$E$6</f>
        <v>Zuzüge</v>
      </c>
      <c r="E1273" s="99" t="str">
        <f>'2020_1-4-5_Download'!$G$8</f>
        <v>Ausländerinnen und Ausländer</v>
      </c>
      <c r="F1273" s="98"/>
      <c r="G1273" s="98" t="s">
        <v>11</v>
      </c>
      <c r="H1273" s="98" t="str">
        <f>VLOOKUP(A1273,[2]Kreise!$A$2:$C$53,3,FALSE)</f>
        <v>K03252</v>
      </c>
      <c r="I1273" s="98">
        <f>'2020_1-4-5_Download'!G131</f>
        <v>1438</v>
      </c>
      <c r="J1273">
        <f t="shared" si="19"/>
        <v>1438</v>
      </c>
    </row>
    <row r="1274" spans="1:10" hidden="1" x14ac:dyDescent="0.25">
      <c r="A1274" s="98">
        <f>'2020_1-4-5_Download'!B132</f>
        <v>254</v>
      </c>
      <c r="B1274" s="98">
        <f>'2020_1-4-5_Download'!D132</f>
        <v>2018</v>
      </c>
      <c r="C1274" s="98" t="str">
        <f>'2020_1-4-5_Download'!C132</f>
        <v>Hildesheim</v>
      </c>
      <c r="D1274" s="98" t="str">
        <f>'2020_1-4-5_Download'!$E$6</f>
        <v>Zuzüge</v>
      </c>
      <c r="E1274" s="99" t="str">
        <f>'2020_1-4-5_Download'!$G$8</f>
        <v>Ausländerinnen und Ausländer</v>
      </c>
      <c r="F1274" s="98"/>
      <c r="G1274" s="98" t="s">
        <v>11</v>
      </c>
      <c r="H1274" s="98" t="str">
        <f>VLOOKUP(A1274,[2]Kreise!$A$2:$C$53,3,FALSE)</f>
        <v>K03254</v>
      </c>
      <c r="I1274" s="98">
        <f>'2020_1-4-5_Download'!G132</f>
        <v>2669</v>
      </c>
      <c r="J1274">
        <f t="shared" si="19"/>
        <v>2669</v>
      </c>
    </row>
    <row r="1275" spans="1:10" hidden="1" x14ac:dyDescent="0.25">
      <c r="A1275" s="98">
        <f>'2020_1-4-5_Download'!B133</f>
        <v>255</v>
      </c>
      <c r="B1275" s="98">
        <f>'2020_1-4-5_Download'!D133</f>
        <v>2018</v>
      </c>
      <c r="C1275" s="98" t="str">
        <f>'2020_1-4-5_Download'!C133</f>
        <v>Holzminden</v>
      </c>
      <c r="D1275" s="98" t="str">
        <f>'2020_1-4-5_Download'!$E$6</f>
        <v>Zuzüge</v>
      </c>
      <c r="E1275" s="99" t="str">
        <f>'2020_1-4-5_Download'!$G$8</f>
        <v>Ausländerinnen und Ausländer</v>
      </c>
      <c r="F1275" s="98"/>
      <c r="G1275" s="98" t="s">
        <v>11</v>
      </c>
      <c r="H1275" s="98" t="str">
        <f>VLOOKUP(A1275,[2]Kreise!$A$2:$C$53,3,FALSE)</f>
        <v>K03255</v>
      </c>
      <c r="I1275" s="98">
        <f>'2020_1-4-5_Download'!G133</f>
        <v>676</v>
      </c>
      <c r="J1275">
        <f t="shared" si="19"/>
        <v>676</v>
      </c>
    </row>
    <row r="1276" spans="1:10" hidden="1" x14ac:dyDescent="0.25">
      <c r="A1276" s="98">
        <f>'2020_1-4-5_Download'!B134</f>
        <v>256</v>
      </c>
      <c r="B1276" s="98">
        <f>'2020_1-4-5_Download'!D134</f>
        <v>2018</v>
      </c>
      <c r="C1276" s="98" t="str">
        <f>'2020_1-4-5_Download'!C134</f>
        <v>Nienburg (Weser)</v>
      </c>
      <c r="D1276" s="98" t="str">
        <f>'2020_1-4-5_Download'!$E$6</f>
        <v>Zuzüge</v>
      </c>
      <c r="E1276" s="99" t="str">
        <f>'2020_1-4-5_Download'!$G$8</f>
        <v>Ausländerinnen und Ausländer</v>
      </c>
      <c r="F1276" s="98"/>
      <c r="G1276" s="98" t="s">
        <v>11</v>
      </c>
      <c r="H1276" s="98" t="str">
        <f>VLOOKUP(A1276,[2]Kreise!$A$2:$C$53,3,FALSE)</f>
        <v>K03256</v>
      </c>
      <c r="I1276" s="98">
        <f>'2020_1-4-5_Download'!G134</f>
        <v>3225</v>
      </c>
      <c r="J1276">
        <f t="shared" si="19"/>
        <v>3225</v>
      </c>
    </row>
    <row r="1277" spans="1:10" hidden="1" x14ac:dyDescent="0.25">
      <c r="A1277" s="98">
        <f>'2020_1-4-5_Download'!B135</f>
        <v>257</v>
      </c>
      <c r="B1277" s="98">
        <f>'2020_1-4-5_Download'!D135</f>
        <v>2018</v>
      </c>
      <c r="C1277" s="98" t="str">
        <f>'2020_1-4-5_Download'!C135</f>
        <v>Schaumburg</v>
      </c>
      <c r="D1277" s="98" t="str">
        <f>'2020_1-4-5_Download'!$E$6</f>
        <v>Zuzüge</v>
      </c>
      <c r="E1277" s="99" t="str">
        <f>'2020_1-4-5_Download'!$G$8</f>
        <v>Ausländerinnen und Ausländer</v>
      </c>
      <c r="F1277" s="98"/>
      <c r="G1277" s="98" t="s">
        <v>11</v>
      </c>
      <c r="H1277" s="98" t="str">
        <f>VLOOKUP(A1277,[2]Kreise!$A$2:$C$53,3,FALSE)</f>
        <v>K03257</v>
      </c>
      <c r="I1277" s="98">
        <f>'2020_1-4-5_Download'!G135</f>
        <v>1398</v>
      </c>
      <c r="J1277">
        <f t="shared" si="19"/>
        <v>1398</v>
      </c>
    </row>
    <row r="1278" spans="1:10" hidden="1" x14ac:dyDescent="0.25">
      <c r="A1278" s="98">
        <f>'2020_1-4-5_Download'!B136</f>
        <v>2</v>
      </c>
      <c r="B1278" s="98">
        <f>'2020_1-4-5_Download'!D136</f>
        <v>2018</v>
      </c>
      <c r="C1278" s="98" t="str">
        <f>'2020_1-4-5_Download'!C136</f>
        <v>Statistische Region Hannover</v>
      </c>
      <c r="D1278" s="98" t="str">
        <f>'2020_1-4-5_Download'!$E$6</f>
        <v>Zuzüge</v>
      </c>
      <c r="E1278" s="99" t="str">
        <f>'2020_1-4-5_Download'!$G$8</f>
        <v>Ausländerinnen und Ausländer</v>
      </c>
      <c r="F1278" s="98"/>
      <c r="G1278" s="98" t="s">
        <v>11</v>
      </c>
      <c r="H1278" s="98" t="str">
        <f>VLOOKUP(A1278,[2]Kreise!$A$2:$C$53,3,FALSE)</f>
        <v>K032</v>
      </c>
      <c r="I1278" s="98">
        <f>'2020_1-4-5_Download'!G136</f>
        <v>29876</v>
      </c>
      <c r="J1278">
        <f t="shared" si="19"/>
        <v>29876</v>
      </c>
    </row>
    <row r="1279" spans="1:10" hidden="1" x14ac:dyDescent="0.25">
      <c r="A1279" s="98">
        <f>'2020_1-4-5_Download'!B137</f>
        <v>351</v>
      </c>
      <c r="B1279" s="98">
        <f>'2020_1-4-5_Download'!D137</f>
        <v>2018</v>
      </c>
      <c r="C1279" s="98" t="str">
        <f>'2020_1-4-5_Download'!C137</f>
        <v>Celle</v>
      </c>
      <c r="D1279" s="98" t="str">
        <f>'2020_1-4-5_Download'!$E$6</f>
        <v>Zuzüge</v>
      </c>
      <c r="E1279" s="99" t="str">
        <f>'2020_1-4-5_Download'!$G$8</f>
        <v>Ausländerinnen und Ausländer</v>
      </c>
      <c r="F1279" s="98"/>
      <c r="G1279" s="98" t="s">
        <v>11</v>
      </c>
      <c r="H1279" s="98" t="str">
        <f>VLOOKUP(A1279,[2]Kreise!$A$2:$C$53,3,FALSE)</f>
        <v>K03351</v>
      </c>
      <c r="I1279" s="98">
        <f>'2020_1-4-5_Download'!G137</f>
        <v>1611</v>
      </c>
      <c r="J1279">
        <f t="shared" si="19"/>
        <v>1611</v>
      </c>
    </row>
    <row r="1280" spans="1:10" hidden="1" x14ac:dyDescent="0.25">
      <c r="A1280" s="98">
        <f>'2020_1-4-5_Download'!B138</f>
        <v>352</v>
      </c>
      <c r="B1280" s="98">
        <f>'2020_1-4-5_Download'!D138</f>
        <v>2018</v>
      </c>
      <c r="C1280" s="98" t="str">
        <f>'2020_1-4-5_Download'!C138</f>
        <v>Cuxhaven</v>
      </c>
      <c r="D1280" s="98" t="str">
        <f>'2020_1-4-5_Download'!$E$6</f>
        <v>Zuzüge</v>
      </c>
      <c r="E1280" s="99" t="str">
        <f>'2020_1-4-5_Download'!$G$8</f>
        <v>Ausländerinnen und Ausländer</v>
      </c>
      <c r="F1280" s="98"/>
      <c r="G1280" s="98" t="s">
        <v>11</v>
      </c>
      <c r="H1280" s="98" t="str">
        <f>VLOOKUP(A1280,[2]Kreise!$A$2:$C$53,3,FALSE)</f>
        <v>K03352</v>
      </c>
      <c r="I1280" s="98">
        <f>'2020_1-4-5_Download'!G138</f>
        <v>1419</v>
      </c>
      <c r="J1280">
        <f t="shared" si="19"/>
        <v>1419</v>
      </c>
    </row>
    <row r="1281" spans="1:10" hidden="1" x14ac:dyDescent="0.25">
      <c r="A1281" s="98">
        <f>'2020_1-4-5_Download'!B139</f>
        <v>353</v>
      </c>
      <c r="B1281" s="98">
        <f>'2020_1-4-5_Download'!D139</f>
        <v>2018</v>
      </c>
      <c r="C1281" s="98" t="str">
        <f>'2020_1-4-5_Download'!C139</f>
        <v>Harburg</v>
      </c>
      <c r="D1281" s="98" t="str">
        <f>'2020_1-4-5_Download'!$E$6</f>
        <v>Zuzüge</v>
      </c>
      <c r="E1281" s="99" t="str">
        <f>'2020_1-4-5_Download'!$G$8</f>
        <v>Ausländerinnen und Ausländer</v>
      </c>
      <c r="F1281" s="98"/>
      <c r="G1281" s="98" t="s">
        <v>11</v>
      </c>
      <c r="H1281" s="98" t="str">
        <f>VLOOKUP(A1281,[2]Kreise!$A$2:$C$53,3,FALSE)</f>
        <v>K03353</v>
      </c>
      <c r="I1281" s="98">
        <f>'2020_1-4-5_Download'!G139</f>
        <v>3089</v>
      </c>
      <c r="J1281">
        <f t="shared" si="19"/>
        <v>3089</v>
      </c>
    </row>
    <row r="1282" spans="1:10" hidden="1" x14ac:dyDescent="0.25">
      <c r="A1282" s="98">
        <f>'2020_1-4-5_Download'!B140</f>
        <v>354</v>
      </c>
      <c r="B1282" s="98">
        <f>'2020_1-4-5_Download'!D140</f>
        <v>2018</v>
      </c>
      <c r="C1282" s="98" t="str">
        <f>'2020_1-4-5_Download'!C140</f>
        <v>Lüchow-Dannenberg</v>
      </c>
      <c r="D1282" s="98" t="str">
        <f>'2020_1-4-5_Download'!$E$6</f>
        <v>Zuzüge</v>
      </c>
      <c r="E1282" s="99" t="str">
        <f>'2020_1-4-5_Download'!$G$8</f>
        <v>Ausländerinnen und Ausländer</v>
      </c>
      <c r="F1282" s="98"/>
      <c r="G1282" s="98" t="s">
        <v>11</v>
      </c>
      <c r="H1282" s="98" t="str">
        <f>VLOOKUP(A1282,[2]Kreise!$A$2:$C$53,3,FALSE)</f>
        <v>K03354</v>
      </c>
      <c r="I1282" s="98">
        <f>'2020_1-4-5_Download'!G140</f>
        <v>349</v>
      </c>
      <c r="J1282">
        <f t="shared" si="19"/>
        <v>349</v>
      </c>
    </row>
    <row r="1283" spans="1:10" hidden="1" x14ac:dyDescent="0.25">
      <c r="A1283" s="98">
        <f>'2020_1-4-5_Download'!B141</f>
        <v>355</v>
      </c>
      <c r="B1283" s="98">
        <f>'2020_1-4-5_Download'!D141</f>
        <v>2018</v>
      </c>
      <c r="C1283" s="98" t="str">
        <f>'2020_1-4-5_Download'!C141</f>
        <v>Lüneburg</v>
      </c>
      <c r="D1283" s="98" t="str">
        <f>'2020_1-4-5_Download'!$E$6</f>
        <v>Zuzüge</v>
      </c>
      <c r="E1283" s="99" t="str">
        <f>'2020_1-4-5_Download'!$G$8</f>
        <v>Ausländerinnen und Ausländer</v>
      </c>
      <c r="F1283" s="98"/>
      <c r="G1283" s="98" t="s">
        <v>11</v>
      </c>
      <c r="H1283" s="98" t="str">
        <f>VLOOKUP(A1283,[2]Kreise!$A$2:$C$53,3,FALSE)</f>
        <v>K03355</v>
      </c>
      <c r="I1283" s="98">
        <f>'2020_1-4-5_Download'!G141</f>
        <v>1795</v>
      </c>
      <c r="J1283">
        <f t="shared" ref="J1283:J1346" si="20">I1283</f>
        <v>1795</v>
      </c>
    </row>
    <row r="1284" spans="1:10" hidden="1" x14ac:dyDescent="0.25">
      <c r="A1284" s="98">
        <f>'2020_1-4-5_Download'!B142</f>
        <v>356</v>
      </c>
      <c r="B1284" s="98">
        <f>'2020_1-4-5_Download'!D142</f>
        <v>2018</v>
      </c>
      <c r="C1284" s="98" t="str">
        <f>'2020_1-4-5_Download'!C142</f>
        <v>Osterholz</v>
      </c>
      <c r="D1284" s="98" t="str">
        <f>'2020_1-4-5_Download'!$E$6</f>
        <v>Zuzüge</v>
      </c>
      <c r="E1284" s="99" t="str">
        <f>'2020_1-4-5_Download'!$G$8</f>
        <v>Ausländerinnen und Ausländer</v>
      </c>
      <c r="F1284" s="98"/>
      <c r="G1284" s="98" t="s">
        <v>11</v>
      </c>
      <c r="H1284" s="98" t="str">
        <f>VLOOKUP(A1284,[2]Kreise!$A$2:$C$53,3,FALSE)</f>
        <v>K03356</v>
      </c>
      <c r="I1284" s="98">
        <f>'2020_1-4-5_Download'!G142</f>
        <v>507</v>
      </c>
      <c r="J1284">
        <f t="shared" si="20"/>
        <v>507</v>
      </c>
    </row>
    <row r="1285" spans="1:10" hidden="1" x14ac:dyDescent="0.25">
      <c r="A1285" s="98">
        <f>'2020_1-4-5_Download'!B143</f>
        <v>357</v>
      </c>
      <c r="B1285" s="98">
        <f>'2020_1-4-5_Download'!D143</f>
        <v>2018</v>
      </c>
      <c r="C1285" s="98" t="str">
        <f>'2020_1-4-5_Download'!C143</f>
        <v>Rotenburg (Wümme)</v>
      </c>
      <c r="D1285" s="98" t="str">
        <f>'2020_1-4-5_Download'!$E$6</f>
        <v>Zuzüge</v>
      </c>
      <c r="E1285" s="99" t="str">
        <f>'2020_1-4-5_Download'!$G$8</f>
        <v>Ausländerinnen und Ausländer</v>
      </c>
      <c r="F1285" s="98"/>
      <c r="G1285" s="98" t="s">
        <v>11</v>
      </c>
      <c r="H1285" s="98" t="str">
        <f>VLOOKUP(A1285,[2]Kreise!$A$2:$C$53,3,FALSE)</f>
        <v>K03357</v>
      </c>
      <c r="I1285" s="98">
        <f>'2020_1-4-5_Download'!G143</f>
        <v>1381</v>
      </c>
      <c r="J1285">
        <f t="shared" si="20"/>
        <v>1381</v>
      </c>
    </row>
    <row r="1286" spans="1:10" hidden="1" x14ac:dyDescent="0.25">
      <c r="A1286" s="98">
        <f>'2020_1-4-5_Download'!B144</f>
        <v>358</v>
      </c>
      <c r="B1286" s="98">
        <f>'2020_1-4-5_Download'!D144</f>
        <v>2018</v>
      </c>
      <c r="C1286" s="98" t="str">
        <f>'2020_1-4-5_Download'!C144</f>
        <v>Heidekreis</v>
      </c>
      <c r="D1286" s="98" t="str">
        <f>'2020_1-4-5_Download'!$E$6</f>
        <v>Zuzüge</v>
      </c>
      <c r="E1286" s="99" t="str">
        <f>'2020_1-4-5_Download'!$G$8</f>
        <v>Ausländerinnen und Ausländer</v>
      </c>
      <c r="F1286" s="98"/>
      <c r="G1286" s="98" t="s">
        <v>11</v>
      </c>
      <c r="H1286" s="98" t="str">
        <f>VLOOKUP(A1286,[2]Kreise!$A$2:$C$53,3,FALSE)</f>
        <v>K03358</v>
      </c>
      <c r="I1286" s="98">
        <f>'2020_1-4-5_Download'!G144</f>
        <v>7246</v>
      </c>
      <c r="J1286">
        <f t="shared" si="20"/>
        <v>7246</v>
      </c>
    </row>
    <row r="1287" spans="1:10" hidden="1" x14ac:dyDescent="0.25">
      <c r="A1287" s="98">
        <f>'2020_1-4-5_Download'!B145</f>
        <v>359</v>
      </c>
      <c r="B1287" s="98">
        <f>'2020_1-4-5_Download'!D145</f>
        <v>2018</v>
      </c>
      <c r="C1287" s="98" t="str">
        <f>'2020_1-4-5_Download'!C145</f>
        <v>Stade</v>
      </c>
      <c r="D1287" s="98" t="str">
        <f>'2020_1-4-5_Download'!$E$6</f>
        <v>Zuzüge</v>
      </c>
      <c r="E1287" s="99" t="str">
        <f>'2020_1-4-5_Download'!$G$8</f>
        <v>Ausländerinnen und Ausländer</v>
      </c>
      <c r="F1287" s="98"/>
      <c r="G1287" s="98" t="s">
        <v>11</v>
      </c>
      <c r="H1287" s="98" t="str">
        <f>VLOOKUP(A1287,[2]Kreise!$A$2:$C$53,3,FALSE)</f>
        <v>K03359</v>
      </c>
      <c r="I1287" s="98">
        <f>'2020_1-4-5_Download'!G145</f>
        <v>2723</v>
      </c>
      <c r="J1287">
        <f t="shared" si="20"/>
        <v>2723</v>
      </c>
    </row>
    <row r="1288" spans="1:10" hidden="1" x14ac:dyDescent="0.25">
      <c r="A1288" s="98">
        <f>'2020_1-4-5_Download'!B146</f>
        <v>360</v>
      </c>
      <c r="B1288" s="98">
        <f>'2020_1-4-5_Download'!D146</f>
        <v>2018</v>
      </c>
      <c r="C1288" s="98" t="str">
        <f>'2020_1-4-5_Download'!C146</f>
        <v>Uelzen</v>
      </c>
      <c r="D1288" s="98" t="str">
        <f>'2020_1-4-5_Download'!$E$6</f>
        <v>Zuzüge</v>
      </c>
      <c r="E1288" s="99" t="str">
        <f>'2020_1-4-5_Download'!$G$8</f>
        <v>Ausländerinnen und Ausländer</v>
      </c>
      <c r="F1288" s="98"/>
      <c r="G1288" s="98" t="s">
        <v>11</v>
      </c>
      <c r="H1288" s="98" t="str">
        <f>VLOOKUP(A1288,[2]Kreise!$A$2:$C$53,3,FALSE)</f>
        <v>K03360</v>
      </c>
      <c r="I1288" s="98">
        <f>'2020_1-4-5_Download'!G146</f>
        <v>719</v>
      </c>
      <c r="J1288">
        <f t="shared" si="20"/>
        <v>719</v>
      </c>
    </row>
    <row r="1289" spans="1:10" hidden="1" x14ac:dyDescent="0.25">
      <c r="A1289" s="98">
        <f>'2020_1-4-5_Download'!B147</f>
        <v>361</v>
      </c>
      <c r="B1289" s="98">
        <f>'2020_1-4-5_Download'!D147</f>
        <v>2018</v>
      </c>
      <c r="C1289" s="98" t="str">
        <f>'2020_1-4-5_Download'!C147</f>
        <v>Verden</v>
      </c>
      <c r="D1289" s="98" t="str">
        <f>'2020_1-4-5_Download'!$E$6</f>
        <v>Zuzüge</v>
      </c>
      <c r="E1289" s="99" t="str">
        <f>'2020_1-4-5_Download'!$G$8</f>
        <v>Ausländerinnen und Ausländer</v>
      </c>
      <c r="F1289" s="98"/>
      <c r="G1289" s="98" t="s">
        <v>11</v>
      </c>
      <c r="H1289" s="98" t="str">
        <f>VLOOKUP(A1289,[2]Kreise!$A$2:$C$53,3,FALSE)</f>
        <v>K03361</v>
      </c>
      <c r="I1289" s="98">
        <f>'2020_1-4-5_Download'!G147</f>
        <v>1124</v>
      </c>
      <c r="J1289">
        <f t="shared" si="20"/>
        <v>1124</v>
      </c>
    </row>
    <row r="1290" spans="1:10" hidden="1" x14ac:dyDescent="0.25">
      <c r="A1290" s="98">
        <f>'2020_1-4-5_Download'!B148</f>
        <v>3</v>
      </c>
      <c r="B1290" s="98">
        <f>'2020_1-4-5_Download'!D148</f>
        <v>2018</v>
      </c>
      <c r="C1290" s="98" t="str">
        <f>'2020_1-4-5_Download'!C148</f>
        <v>Statistische Region Lüneburg</v>
      </c>
      <c r="D1290" s="98" t="str">
        <f>'2020_1-4-5_Download'!$E$6</f>
        <v>Zuzüge</v>
      </c>
      <c r="E1290" s="99" t="str">
        <f>'2020_1-4-5_Download'!$G$8</f>
        <v>Ausländerinnen und Ausländer</v>
      </c>
      <c r="F1290" s="98"/>
      <c r="G1290" s="98" t="s">
        <v>11</v>
      </c>
      <c r="H1290" s="98" t="str">
        <f>VLOOKUP(A1290,[2]Kreise!$A$2:$C$53,3,FALSE)</f>
        <v>K033</v>
      </c>
      <c r="I1290" s="98">
        <f>'2020_1-4-5_Download'!G148</f>
        <v>21963</v>
      </c>
      <c r="J1290">
        <f t="shared" si="20"/>
        <v>21963</v>
      </c>
    </row>
    <row r="1291" spans="1:10" hidden="1" x14ac:dyDescent="0.25">
      <c r="A1291" s="98">
        <f>'2020_1-4-5_Download'!B149</f>
        <v>401</v>
      </c>
      <c r="B1291" s="98">
        <f>'2020_1-4-5_Download'!D149</f>
        <v>2018</v>
      </c>
      <c r="C1291" s="98" t="str">
        <f>'2020_1-4-5_Download'!C149</f>
        <v>Delmenhorst  Stadt</v>
      </c>
      <c r="D1291" s="98" t="str">
        <f>'2020_1-4-5_Download'!$E$6</f>
        <v>Zuzüge</v>
      </c>
      <c r="E1291" s="99" t="str">
        <f>'2020_1-4-5_Download'!$G$8</f>
        <v>Ausländerinnen und Ausländer</v>
      </c>
      <c r="F1291" s="98"/>
      <c r="G1291" s="98" t="s">
        <v>11</v>
      </c>
      <c r="H1291" s="98" t="str">
        <f>VLOOKUP(A1291,[2]Kreise!$A$2:$C$53,3,FALSE)</f>
        <v>K03401</v>
      </c>
      <c r="I1291" s="98">
        <f>'2020_1-4-5_Download'!G149</f>
        <v>1535</v>
      </c>
      <c r="J1291">
        <f t="shared" si="20"/>
        <v>1535</v>
      </c>
    </row>
    <row r="1292" spans="1:10" hidden="1" x14ac:dyDescent="0.25">
      <c r="A1292" s="98">
        <f>'2020_1-4-5_Download'!B150</f>
        <v>402</v>
      </c>
      <c r="B1292" s="98">
        <f>'2020_1-4-5_Download'!D150</f>
        <v>2018</v>
      </c>
      <c r="C1292" s="98" t="str">
        <f>'2020_1-4-5_Download'!C150</f>
        <v>Emden  Stadt</v>
      </c>
      <c r="D1292" s="98" t="str">
        <f>'2020_1-4-5_Download'!$E$6</f>
        <v>Zuzüge</v>
      </c>
      <c r="E1292" s="99" t="str">
        <f>'2020_1-4-5_Download'!$G$8</f>
        <v>Ausländerinnen und Ausländer</v>
      </c>
      <c r="F1292" s="98"/>
      <c r="G1292" s="98" t="s">
        <v>11</v>
      </c>
      <c r="H1292" s="98" t="str">
        <f>VLOOKUP(A1292,[2]Kreise!$A$2:$C$53,3,FALSE)</f>
        <v>K03402</v>
      </c>
      <c r="I1292" s="98">
        <f>'2020_1-4-5_Download'!G150</f>
        <v>585</v>
      </c>
      <c r="J1292">
        <f t="shared" si="20"/>
        <v>585</v>
      </c>
    </row>
    <row r="1293" spans="1:10" hidden="1" x14ac:dyDescent="0.25">
      <c r="A1293" s="98">
        <f>'2020_1-4-5_Download'!B151</f>
        <v>403</v>
      </c>
      <c r="B1293" s="98">
        <f>'2020_1-4-5_Download'!D151</f>
        <v>2018</v>
      </c>
      <c r="C1293" s="98" t="str">
        <f>'2020_1-4-5_Download'!C151</f>
        <v>Oldenburg(Oldb)  Stadt</v>
      </c>
      <c r="D1293" s="98" t="str">
        <f>'2020_1-4-5_Download'!$E$6</f>
        <v>Zuzüge</v>
      </c>
      <c r="E1293" s="99" t="str">
        <f>'2020_1-4-5_Download'!$G$8</f>
        <v>Ausländerinnen und Ausländer</v>
      </c>
      <c r="F1293" s="98"/>
      <c r="G1293" s="98" t="s">
        <v>11</v>
      </c>
      <c r="H1293" s="98" t="str">
        <f>VLOOKUP(A1293,[2]Kreise!$A$2:$C$53,3,FALSE)</f>
        <v>K03403</v>
      </c>
      <c r="I1293" s="98">
        <f>'2020_1-4-5_Download'!G151</f>
        <v>2392</v>
      </c>
      <c r="J1293">
        <f t="shared" si="20"/>
        <v>2392</v>
      </c>
    </row>
    <row r="1294" spans="1:10" hidden="1" x14ac:dyDescent="0.25">
      <c r="A1294" s="98">
        <f>'2020_1-4-5_Download'!B152</f>
        <v>404</v>
      </c>
      <c r="B1294" s="98">
        <f>'2020_1-4-5_Download'!D152</f>
        <v>2018</v>
      </c>
      <c r="C1294" s="98" t="str">
        <f>'2020_1-4-5_Download'!C152</f>
        <v>Osnabrück  Stadt</v>
      </c>
      <c r="D1294" s="98" t="str">
        <f>'2020_1-4-5_Download'!$E$6</f>
        <v>Zuzüge</v>
      </c>
      <c r="E1294" s="99" t="str">
        <f>'2020_1-4-5_Download'!$G$8</f>
        <v>Ausländerinnen und Ausländer</v>
      </c>
      <c r="F1294" s="98"/>
      <c r="G1294" s="98" t="s">
        <v>11</v>
      </c>
      <c r="H1294" s="98" t="str">
        <f>VLOOKUP(A1294,[2]Kreise!$A$2:$C$53,3,FALSE)</f>
        <v>K03404</v>
      </c>
      <c r="I1294" s="98">
        <f>'2020_1-4-5_Download'!G152</f>
        <v>2045</v>
      </c>
      <c r="J1294">
        <f t="shared" si="20"/>
        <v>2045</v>
      </c>
    </row>
    <row r="1295" spans="1:10" hidden="1" x14ac:dyDescent="0.25">
      <c r="A1295" s="98">
        <f>'2020_1-4-5_Download'!B153</f>
        <v>405</v>
      </c>
      <c r="B1295" s="98">
        <f>'2020_1-4-5_Download'!D153</f>
        <v>2018</v>
      </c>
      <c r="C1295" s="98" t="str">
        <f>'2020_1-4-5_Download'!C153</f>
        <v>Wilhelmshaven  Stadt</v>
      </c>
      <c r="D1295" s="98" t="str">
        <f>'2020_1-4-5_Download'!$E$6</f>
        <v>Zuzüge</v>
      </c>
      <c r="E1295" s="99" t="str">
        <f>'2020_1-4-5_Download'!$G$8</f>
        <v>Ausländerinnen und Ausländer</v>
      </c>
      <c r="F1295" s="98"/>
      <c r="G1295" s="98" t="s">
        <v>11</v>
      </c>
      <c r="H1295" s="98" t="str">
        <f>VLOOKUP(A1295,[2]Kreise!$A$2:$C$53,3,FALSE)</f>
        <v>K03405</v>
      </c>
      <c r="I1295" s="98">
        <f>'2020_1-4-5_Download'!G153</f>
        <v>1054</v>
      </c>
      <c r="J1295">
        <f t="shared" si="20"/>
        <v>1054</v>
      </c>
    </row>
    <row r="1296" spans="1:10" hidden="1" x14ac:dyDescent="0.25">
      <c r="A1296" s="98">
        <f>'2020_1-4-5_Download'!B154</f>
        <v>451</v>
      </c>
      <c r="B1296" s="98">
        <f>'2020_1-4-5_Download'!D154</f>
        <v>2018</v>
      </c>
      <c r="C1296" s="98" t="str">
        <f>'2020_1-4-5_Download'!C154</f>
        <v>Ammerland</v>
      </c>
      <c r="D1296" s="98" t="str">
        <f>'2020_1-4-5_Download'!$E$6</f>
        <v>Zuzüge</v>
      </c>
      <c r="E1296" s="99" t="str">
        <f>'2020_1-4-5_Download'!$G$8</f>
        <v>Ausländerinnen und Ausländer</v>
      </c>
      <c r="F1296" s="98"/>
      <c r="G1296" s="98" t="s">
        <v>11</v>
      </c>
      <c r="H1296" s="98" t="str">
        <f>VLOOKUP(A1296,[2]Kreise!$A$2:$C$53,3,FALSE)</f>
        <v>K03451</v>
      </c>
      <c r="I1296" s="98">
        <f>'2020_1-4-5_Download'!G154</f>
        <v>1705</v>
      </c>
      <c r="J1296">
        <f t="shared" si="20"/>
        <v>1705</v>
      </c>
    </row>
    <row r="1297" spans="1:10" hidden="1" x14ac:dyDescent="0.25">
      <c r="A1297" s="98">
        <f>'2020_1-4-5_Download'!B155</f>
        <v>452</v>
      </c>
      <c r="B1297" s="98">
        <f>'2020_1-4-5_Download'!D155</f>
        <v>2018</v>
      </c>
      <c r="C1297" s="98" t="str">
        <f>'2020_1-4-5_Download'!C155</f>
        <v>Aurich</v>
      </c>
      <c r="D1297" s="98" t="str">
        <f>'2020_1-4-5_Download'!$E$6</f>
        <v>Zuzüge</v>
      </c>
      <c r="E1297" s="99" t="str">
        <f>'2020_1-4-5_Download'!$G$8</f>
        <v>Ausländerinnen und Ausländer</v>
      </c>
      <c r="F1297" s="98"/>
      <c r="G1297" s="98" t="s">
        <v>11</v>
      </c>
      <c r="H1297" s="98" t="str">
        <f>VLOOKUP(A1297,[2]Kreise!$A$2:$C$53,3,FALSE)</f>
        <v>K03452</v>
      </c>
      <c r="I1297" s="98">
        <f>'2020_1-4-5_Download'!G155</f>
        <v>1728</v>
      </c>
      <c r="J1297">
        <f t="shared" si="20"/>
        <v>1728</v>
      </c>
    </row>
    <row r="1298" spans="1:10" hidden="1" x14ac:dyDescent="0.25">
      <c r="A1298" s="98">
        <f>'2020_1-4-5_Download'!B156</f>
        <v>453</v>
      </c>
      <c r="B1298" s="98">
        <f>'2020_1-4-5_Download'!D156</f>
        <v>2018</v>
      </c>
      <c r="C1298" s="98" t="str">
        <f>'2020_1-4-5_Download'!C156</f>
        <v>Cloppenburg</v>
      </c>
      <c r="D1298" s="98" t="str">
        <f>'2020_1-4-5_Download'!$E$6</f>
        <v>Zuzüge</v>
      </c>
      <c r="E1298" s="99" t="str">
        <f>'2020_1-4-5_Download'!$G$8</f>
        <v>Ausländerinnen und Ausländer</v>
      </c>
      <c r="F1298" s="98"/>
      <c r="G1298" s="98" t="s">
        <v>11</v>
      </c>
      <c r="H1298" s="98" t="str">
        <f>VLOOKUP(A1298,[2]Kreise!$A$2:$C$53,3,FALSE)</f>
        <v>K03453</v>
      </c>
      <c r="I1298" s="98">
        <f>'2020_1-4-5_Download'!G156</f>
        <v>9497</v>
      </c>
      <c r="J1298">
        <f t="shared" si="20"/>
        <v>9497</v>
      </c>
    </row>
    <row r="1299" spans="1:10" hidden="1" x14ac:dyDescent="0.25">
      <c r="A1299" s="98">
        <f>'2020_1-4-5_Download'!B157</f>
        <v>454</v>
      </c>
      <c r="B1299" s="98">
        <f>'2020_1-4-5_Download'!D157</f>
        <v>2018</v>
      </c>
      <c r="C1299" s="98" t="str">
        <f>'2020_1-4-5_Download'!C157</f>
        <v>Emsland</v>
      </c>
      <c r="D1299" s="98" t="str">
        <f>'2020_1-4-5_Download'!$E$6</f>
        <v>Zuzüge</v>
      </c>
      <c r="E1299" s="99" t="str">
        <f>'2020_1-4-5_Download'!$G$8</f>
        <v>Ausländerinnen und Ausländer</v>
      </c>
      <c r="F1299" s="98"/>
      <c r="G1299" s="98" t="s">
        <v>11</v>
      </c>
      <c r="H1299" s="98" t="str">
        <f>VLOOKUP(A1299,[2]Kreise!$A$2:$C$53,3,FALSE)</f>
        <v>K03454</v>
      </c>
      <c r="I1299" s="98">
        <f>'2020_1-4-5_Download'!G157</f>
        <v>9741</v>
      </c>
      <c r="J1299">
        <f t="shared" si="20"/>
        <v>9741</v>
      </c>
    </row>
    <row r="1300" spans="1:10" hidden="1" x14ac:dyDescent="0.25">
      <c r="A1300" s="98">
        <f>'2020_1-4-5_Download'!B158</f>
        <v>455</v>
      </c>
      <c r="B1300" s="98">
        <f>'2020_1-4-5_Download'!D158</f>
        <v>2018</v>
      </c>
      <c r="C1300" s="98" t="str">
        <f>'2020_1-4-5_Download'!C158</f>
        <v>Friesland</v>
      </c>
      <c r="D1300" s="98" t="str">
        <f>'2020_1-4-5_Download'!$E$6</f>
        <v>Zuzüge</v>
      </c>
      <c r="E1300" s="99" t="str">
        <f>'2020_1-4-5_Download'!$G$8</f>
        <v>Ausländerinnen und Ausländer</v>
      </c>
      <c r="F1300" s="98"/>
      <c r="G1300" s="98" t="s">
        <v>11</v>
      </c>
      <c r="H1300" s="98" t="str">
        <f>VLOOKUP(A1300,[2]Kreise!$A$2:$C$53,3,FALSE)</f>
        <v>K03455</v>
      </c>
      <c r="I1300" s="98">
        <f>'2020_1-4-5_Download'!G158</f>
        <v>543</v>
      </c>
      <c r="J1300">
        <f t="shared" si="20"/>
        <v>543</v>
      </c>
    </row>
    <row r="1301" spans="1:10" hidden="1" x14ac:dyDescent="0.25">
      <c r="A1301" s="98">
        <f>'2020_1-4-5_Download'!B159</f>
        <v>456</v>
      </c>
      <c r="B1301" s="98">
        <f>'2020_1-4-5_Download'!D159</f>
        <v>2018</v>
      </c>
      <c r="C1301" s="98" t="str">
        <f>'2020_1-4-5_Download'!C159</f>
        <v>Grafschaft Bentheim</v>
      </c>
      <c r="D1301" s="98" t="str">
        <f>'2020_1-4-5_Download'!$E$6</f>
        <v>Zuzüge</v>
      </c>
      <c r="E1301" s="99" t="str">
        <f>'2020_1-4-5_Download'!$G$8</f>
        <v>Ausländerinnen und Ausländer</v>
      </c>
      <c r="F1301" s="98"/>
      <c r="G1301" s="98" t="s">
        <v>11</v>
      </c>
      <c r="H1301" s="98" t="str">
        <f>VLOOKUP(A1301,[2]Kreise!$A$2:$C$53,3,FALSE)</f>
        <v>K03456</v>
      </c>
      <c r="I1301" s="98">
        <f>'2020_1-4-5_Download'!G159</f>
        <v>1882</v>
      </c>
      <c r="J1301">
        <f t="shared" si="20"/>
        <v>1882</v>
      </c>
    </row>
    <row r="1302" spans="1:10" hidden="1" x14ac:dyDescent="0.25">
      <c r="A1302" s="98">
        <f>'2020_1-4-5_Download'!B160</f>
        <v>457</v>
      </c>
      <c r="B1302" s="98">
        <f>'2020_1-4-5_Download'!D160</f>
        <v>2018</v>
      </c>
      <c r="C1302" s="98" t="str">
        <f>'2020_1-4-5_Download'!C160</f>
        <v>Leer</v>
      </c>
      <c r="D1302" s="98" t="str">
        <f>'2020_1-4-5_Download'!$E$6</f>
        <v>Zuzüge</v>
      </c>
      <c r="E1302" s="99" t="str">
        <f>'2020_1-4-5_Download'!$G$8</f>
        <v>Ausländerinnen und Ausländer</v>
      </c>
      <c r="F1302" s="98"/>
      <c r="G1302" s="98" t="s">
        <v>11</v>
      </c>
      <c r="H1302" s="98" t="str">
        <f>VLOOKUP(A1302,[2]Kreise!$A$2:$C$53,3,FALSE)</f>
        <v>K03457</v>
      </c>
      <c r="I1302" s="98">
        <f>'2020_1-4-5_Download'!G160</f>
        <v>2020</v>
      </c>
      <c r="J1302">
        <f t="shared" si="20"/>
        <v>2020</v>
      </c>
    </row>
    <row r="1303" spans="1:10" hidden="1" x14ac:dyDescent="0.25">
      <c r="A1303" s="98">
        <f>'2020_1-4-5_Download'!B161</f>
        <v>458</v>
      </c>
      <c r="B1303" s="98">
        <f>'2020_1-4-5_Download'!D161</f>
        <v>2018</v>
      </c>
      <c r="C1303" s="98" t="str">
        <f>'2020_1-4-5_Download'!C161</f>
        <v>Oldenburg</v>
      </c>
      <c r="D1303" s="98" t="str">
        <f>'2020_1-4-5_Download'!$E$6</f>
        <v>Zuzüge</v>
      </c>
      <c r="E1303" s="99" t="str">
        <f>'2020_1-4-5_Download'!$G$8</f>
        <v>Ausländerinnen und Ausländer</v>
      </c>
      <c r="F1303" s="98"/>
      <c r="G1303" s="98" t="s">
        <v>11</v>
      </c>
      <c r="H1303" s="98" t="str">
        <f>VLOOKUP(A1303,[2]Kreise!$A$2:$C$53,3,FALSE)</f>
        <v>K03458</v>
      </c>
      <c r="I1303" s="98">
        <f>'2020_1-4-5_Download'!G161</f>
        <v>4698</v>
      </c>
      <c r="J1303">
        <f t="shared" si="20"/>
        <v>4698</v>
      </c>
    </row>
    <row r="1304" spans="1:10" hidden="1" x14ac:dyDescent="0.25">
      <c r="A1304" s="98">
        <f>'2020_1-4-5_Download'!B162</f>
        <v>459</v>
      </c>
      <c r="B1304" s="98">
        <f>'2020_1-4-5_Download'!D162</f>
        <v>2018</v>
      </c>
      <c r="C1304" s="98" t="str">
        <f>'2020_1-4-5_Download'!C162</f>
        <v>Osnabrück</v>
      </c>
      <c r="D1304" s="98" t="str">
        <f>'2020_1-4-5_Download'!$E$6</f>
        <v>Zuzüge</v>
      </c>
      <c r="E1304" s="99" t="str">
        <f>'2020_1-4-5_Download'!$G$8</f>
        <v>Ausländerinnen und Ausländer</v>
      </c>
      <c r="F1304" s="98"/>
      <c r="G1304" s="98" t="s">
        <v>11</v>
      </c>
      <c r="H1304" s="98" t="str">
        <f>VLOOKUP(A1304,[2]Kreise!$A$2:$C$53,3,FALSE)</f>
        <v>K03459</v>
      </c>
      <c r="I1304" s="98">
        <f>'2020_1-4-5_Download'!G162</f>
        <v>8313</v>
      </c>
      <c r="J1304">
        <f t="shared" si="20"/>
        <v>8313</v>
      </c>
    </row>
    <row r="1305" spans="1:10" hidden="1" x14ac:dyDescent="0.25">
      <c r="A1305" s="98">
        <f>'2020_1-4-5_Download'!B163</f>
        <v>460</v>
      </c>
      <c r="B1305" s="98">
        <f>'2020_1-4-5_Download'!D163</f>
        <v>2018</v>
      </c>
      <c r="C1305" s="98" t="str">
        <f>'2020_1-4-5_Download'!C163</f>
        <v>Vechta</v>
      </c>
      <c r="D1305" s="98" t="str">
        <f>'2020_1-4-5_Download'!$E$6</f>
        <v>Zuzüge</v>
      </c>
      <c r="E1305" s="99" t="str">
        <f>'2020_1-4-5_Download'!$G$8</f>
        <v>Ausländerinnen und Ausländer</v>
      </c>
      <c r="F1305" s="98"/>
      <c r="G1305" s="98" t="s">
        <v>11</v>
      </c>
      <c r="H1305" s="98" t="str">
        <f>VLOOKUP(A1305,[2]Kreise!$A$2:$C$53,3,FALSE)</f>
        <v>K03460</v>
      </c>
      <c r="I1305" s="98">
        <f>'2020_1-4-5_Download'!G163</f>
        <v>6029</v>
      </c>
      <c r="J1305">
        <f t="shared" si="20"/>
        <v>6029</v>
      </c>
    </row>
    <row r="1306" spans="1:10" hidden="1" x14ac:dyDescent="0.25">
      <c r="A1306" s="98">
        <f>'2020_1-4-5_Download'!B164</f>
        <v>461</v>
      </c>
      <c r="B1306" s="98">
        <f>'2020_1-4-5_Download'!D164</f>
        <v>2018</v>
      </c>
      <c r="C1306" s="98" t="str">
        <f>'2020_1-4-5_Download'!C164</f>
        <v>Wesermarsch</v>
      </c>
      <c r="D1306" s="98" t="str">
        <f>'2020_1-4-5_Download'!$E$6</f>
        <v>Zuzüge</v>
      </c>
      <c r="E1306" s="99" t="str">
        <f>'2020_1-4-5_Download'!$G$8</f>
        <v>Ausländerinnen und Ausländer</v>
      </c>
      <c r="F1306" s="98"/>
      <c r="G1306" s="98" t="s">
        <v>11</v>
      </c>
      <c r="H1306" s="98" t="str">
        <f>VLOOKUP(A1306,[2]Kreise!$A$2:$C$53,3,FALSE)</f>
        <v>K03461</v>
      </c>
      <c r="I1306" s="98">
        <f>'2020_1-4-5_Download'!G164</f>
        <v>1003</v>
      </c>
      <c r="J1306">
        <f t="shared" si="20"/>
        <v>1003</v>
      </c>
    </row>
    <row r="1307" spans="1:10" hidden="1" x14ac:dyDescent="0.25">
      <c r="A1307" s="98">
        <f>'2020_1-4-5_Download'!B165</f>
        <v>462</v>
      </c>
      <c r="B1307" s="98">
        <f>'2020_1-4-5_Download'!D165</f>
        <v>2018</v>
      </c>
      <c r="C1307" s="98" t="str">
        <f>'2020_1-4-5_Download'!C165</f>
        <v>Wittmund</v>
      </c>
      <c r="D1307" s="98" t="str">
        <f>'2020_1-4-5_Download'!$E$6</f>
        <v>Zuzüge</v>
      </c>
      <c r="E1307" s="99" t="str">
        <f>'2020_1-4-5_Download'!$G$8</f>
        <v>Ausländerinnen und Ausländer</v>
      </c>
      <c r="F1307" s="98"/>
      <c r="G1307" s="98" t="s">
        <v>11</v>
      </c>
      <c r="H1307" s="98" t="str">
        <f>VLOOKUP(A1307,[2]Kreise!$A$2:$C$53,3,FALSE)</f>
        <v>K03462</v>
      </c>
      <c r="I1307" s="98">
        <f>'2020_1-4-5_Download'!G165</f>
        <v>504</v>
      </c>
      <c r="J1307">
        <f t="shared" si="20"/>
        <v>504</v>
      </c>
    </row>
    <row r="1308" spans="1:10" hidden="1" x14ac:dyDescent="0.25">
      <c r="A1308" s="98">
        <f>'2020_1-4-5_Download'!B166</f>
        <v>4</v>
      </c>
      <c r="B1308" s="98">
        <f>'2020_1-4-5_Download'!D166</f>
        <v>2018</v>
      </c>
      <c r="C1308" s="98" t="str">
        <f>'2020_1-4-5_Download'!C166</f>
        <v>Statistische Region Weser-Ems</v>
      </c>
      <c r="D1308" s="98" t="str">
        <f>'2020_1-4-5_Download'!$E$6</f>
        <v>Zuzüge</v>
      </c>
      <c r="E1308" s="99" t="str">
        <f>'2020_1-4-5_Download'!$G$8</f>
        <v>Ausländerinnen und Ausländer</v>
      </c>
      <c r="F1308" s="98"/>
      <c r="G1308" s="98" t="s">
        <v>11</v>
      </c>
      <c r="H1308" s="98" t="str">
        <f>VLOOKUP(A1308,[2]Kreise!$A$2:$C$53,3,FALSE)</f>
        <v>K034</v>
      </c>
      <c r="I1308" s="98">
        <f>'2020_1-4-5_Download'!G166</f>
        <v>55274</v>
      </c>
      <c r="J1308">
        <f t="shared" si="20"/>
        <v>55274</v>
      </c>
    </row>
    <row r="1309" spans="1:10" hidden="1" x14ac:dyDescent="0.25">
      <c r="A1309" s="98">
        <f>'2020_1-4-5_Download'!B167</f>
        <v>0</v>
      </c>
      <c r="B1309" s="98">
        <f>'2020_1-4-5_Download'!D167</f>
        <v>2018</v>
      </c>
      <c r="C1309" s="98" t="str">
        <f>'2020_1-4-5_Download'!C167</f>
        <v>Niedersachsen</v>
      </c>
      <c r="D1309" s="98" t="str">
        <f>'2020_1-4-5_Download'!$E$6</f>
        <v>Zuzüge</v>
      </c>
      <c r="E1309" s="99" t="str">
        <f>'2020_1-4-5_Download'!$G$8</f>
        <v>Ausländerinnen und Ausländer</v>
      </c>
      <c r="F1309" s="98"/>
      <c r="G1309" s="98" t="s">
        <v>11</v>
      </c>
      <c r="H1309" s="98" t="str">
        <f>VLOOKUP(A1309,[2]Kreise!$A$2:$C$53,3,FALSE)</f>
        <v>K030</v>
      </c>
      <c r="I1309" s="98">
        <f>'2020_1-4-5_Download'!G167</f>
        <v>130598</v>
      </c>
      <c r="J1309">
        <f t="shared" si="20"/>
        <v>130598</v>
      </c>
    </row>
    <row r="1310" spans="1:10" hidden="1" x14ac:dyDescent="0.25">
      <c r="A1310" s="98">
        <f>'2020_1-4-5_Download'!B168</f>
        <v>101</v>
      </c>
      <c r="B1310" s="98">
        <f>'2020_1-4-5_Download'!D168</f>
        <v>2017</v>
      </c>
      <c r="C1310" s="98" t="str">
        <f>'2020_1-4-5_Download'!C168</f>
        <v>Braunschweig  Stadt</v>
      </c>
      <c r="D1310" s="98" t="str">
        <f>'2020_1-4-5_Download'!$E$6</f>
        <v>Zuzüge</v>
      </c>
      <c r="E1310" s="99" t="str">
        <f>'2020_1-4-5_Download'!$G$8</f>
        <v>Ausländerinnen und Ausländer</v>
      </c>
      <c r="F1310" s="98"/>
      <c r="G1310" s="98" t="s">
        <v>11</v>
      </c>
      <c r="H1310" s="98" t="str">
        <f>VLOOKUP(A1310,[2]Kreise!$A$2:$C$53,3,FALSE)</f>
        <v>K03101</v>
      </c>
      <c r="I1310" s="98">
        <f>'2020_1-4-5_Download'!G168</f>
        <v>3633</v>
      </c>
      <c r="J1310">
        <f t="shared" si="20"/>
        <v>3633</v>
      </c>
    </row>
    <row r="1311" spans="1:10" hidden="1" x14ac:dyDescent="0.25">
      <c r="A1311" s="98">
        <f>'2020_1-4-5_Download'!B169</f>
        <v>102</v>
      </c>
      <c r="B1311" s="98">
        <f>'2020_1-4-5_Download'!D169</f>
        <v>2017</v>
      </c>
      <c r="C1311" s="98" t="str">
        <f>'2020_1-4-5_Download'!C169</f>
        <v>Salzgitter  Stadt</v>
      </c>
      <c r="D1311" s="98" t="str">
        <f>'2020_1-4-5_Download'!$E$6</f>
        <v>Zuzüge</v>
      </c>
      <c r="E1311" s="99" t="str">
        <f>'2020_1-4-5_Download'!$G$8</f>
        <v>Ausländerinnen und Ausländer</v>
      </c>
      <c r="F1311" s="98"/>
      <c r="G1311" s="98" t="s">
        <v>11</v>
      </c>
      <c r="H1311" s="98" t="str">
        <f>VLOOKUP(A1311,[2]Kreise!$A$2:$C$53,3,FALSE)</f>
        <v>K03102</v>
      </c>
      <c r="I1311" s="98">
        <f>'2020_1-4-5_Download'!G169</f>
        <v>2389</v>
      </c>
      <c r="J1311">
        <f t="shared" si="20"/>
        <v>2389</v>
      </c>
    </row>
    <row r="1312" spans="1:10" hidden="1" x14ac:dyDescent="0.25">
      <c r="A1312" s="98">
        <f>'2020_1-4-5_Download'!B170</f>
        <v>103</v>
      </c>
      <c r="B1312" s="98">
        <f>'2020_1-4-5_Download'!D170</f>
        <v>2017</v>
      </c>
      <c r="C1312" s="98" t="str">
        <f>'2020_1-4-5_Download'!C170</f>
        <v>Wolfsburg  Stadt</v>
      </c>
      <c r="D1312" s="98" t="str">
        <f>'2020_1-4-5_Download'!$E$6</f>
        <v>Zuzüge</v>
      </c>
      <c r="E1312" s="99" t="str">
        <f>'2020_1-4-5_Download'!$G$8</f>
        <v>Ausländerinnen und Ausländer</v>
      </c>
      <c r="F1312" s="98"/>
      <c r="G1312" s="98" t="s">
        <v>11</v>
      </c>
      <c r="H1312" s="98" t="str">
        <f>VLOOKUP(A1312,[2]Kreise!$A$2:$C$53,3,FALSE)</f>
        <v>K03103</v>
      </c>
      <c r="I1312" s="98">
        <f>'2020_1-4-5_Download'!G170</f>
        <v>1958</v>
      </c>
      <c r="J1312">
        <f t="shared" si="20"/>
        <v>1958</v>
      </c>
    </row>
    <row r="1313" spans="1:10" hidden="1" x14ac:dyDescent="0.25">
      <c r="A1313" s="98">
        <f>'2020_1-4-5_Download'!B171</f>
        <v>151</v>
      </c>
      <c r="B1313" s="98">
        <f>'2020_1-4-5_Download'!D171</f>
        <v>2017</v>
      </c>
      <c r="C1313" s="98" t="str">
        <f>'2020_1-4-5_Download'!C171</f>
        <v>Gifhorn</v>
      </c>
      <c r="D1313" s="98" t="str">
        <f>'2020_1-4-5_Download'!$E$6</f>
        <v>Zuzüge</v>
      </c>
      <c r="E1313" s="99" t="str">
        <f>'2020_1-4-5_Download'!$G$8</f>
        <v>Ausländerinnen und Ausländer</v>
      </c>
      <c r="F1313" s="98"/>
      <c r="G1313" s="98" t="s">
        <v>11</v>
      </c>
      <c r="H1313" s="98" t="str">
        <f>VLOOKUP(A1313,[2]Kreise!$A$2:$C$53,3,FALSE)</f>
        <v>K03151</v>
      </c>
      <c r="I1313" s="98">
        <f>'2020_1-4-5_Download'!G171</f>
        <v>1109</v>
      </c>
      <c r="J1313">
        <f t="shared" si="20"/>
        <v>1109</v>
      </c>
    </row>
    <row r="1314" spans="1:10" hidden="1" x14ac:dyDescent="0.25">
      <c r="A1314" s="98">
        <f>'2020_1-4-5_Download'!B172</f>
        <v>153</v>
      </c>
      <c r="B1314" s="98">
        <f>'2020_1-4-5_Download'!D172</f>
        <v>2017</v>
      </c>
      <c r="C1314" s="98" t="str">
        <f>'2020_1-4-5_Download'!C172</f>
        <v>Goslar</v>
      </c>
      <c r="D1314" s="98" t="str">
        <f>'2020_1-4-5_Download'!$E$6</f>
        <v>Zuzüge</v>
      </c>
      <c r="E1314" s="99" t="str">
        <f>'2020_1-4-5_Download'!$G$8</f>
        <v>Ausländerinnen und Ausländer</v>
      </c>
      <c r="F1314" s="98"/>
      <c r="G1314" s="98" t="s">
        <v>11</v>
      </c>
      <c r="H1314" s="98" t="str">
        <f>VLOOKUP(A1314,[2]Kreise!$A$2:$C$53,3,FALSE)</f>
        <v>K03153</v>
      </c>
      <c r="I1314" s="98">
        <f>'2020_1-4-5_Download'!G172</f>
        <v>2105</v>
      </c>
      <c r="J1314">
        <f t="shared" si="20"/>
        <v>2105</v>
      </c>
    </row>
    <row r="1315" spans="1:10" hidden="1" x14ac:dyDescent="0.25">
      <c r="A1315" s="98">
        <f>'2020_1-4-5_Download'!B173</f>
        <v>154</v>
      </c>
      <c r="B1315" s="98">
        <f>'2020_1-4-5_Download'!D173</f>
        <v>2017</v>
      </c>
      <c r="C1315" s="98" t="str">
        <f>'2020_1-4-5_Download'!C173</f>
        <v>Helmstedt</v>
      </c>
      <c r="D1315" s="98" t="str">
        <f>'2020_1-4-5_Download'!$E$6</f>
        <v>Zuzüge</v>
      </c>
      <c r="E1315" s="99" t="str">
        <f>'2020_1-4-5_Download'!$G$8</f>
        <v>Ausländerinnen und Ausländer</v>
      </c>
      <c r="F1315" s="98"/>
      <c r="G1315" s="98" t="s">
        <v>11</v>
      </c>
      <c r="H1315" s="98" t="str">
        <f>VLOOKUP(A1315,[2]Kreise!$A$2:$C$53,3,FALSE)</f>
        <v>K03154</v>
      </c>
      <c r="I1315" s="98">
        <f>'2020_1-4-5_Download'!G173</f>
        <v>790</v>
      </c>
      <c r="J1315">
        <f t="shared" si="20"/>
        <v>790</v>
      </c>
    </row>
    <row r="1316" spans="1:10" hidden="1" x14ac:dyDescent="0.25">
      <c r="A1316" s="98">
        <f>'2020_1-4-5_Download'!B174</f>
        <v>155</v>
      </c>
      <c r="B1316" s="98">
        <f>'2020_1-4-5_Download'!D174</f>
        <v>2017</v>
      </c>
      <c r="C1316" s="98" t="str">
        <f>'2020_1-4-5_Download'!C174</f>
        <v>Northeim</v>
      </c>
      <c r="D1316" s="98" t="str">
        <f>'2020_1-4-5_Download'!$E$6</f>
        <v>Zuzüge</v>
      </c>
      <c r="E1316" s="99" t="str">
        <f>'2020_1-4-5_Download'!$G$8</f>
        <v>Ausländerinnen und Ausländer</v>
      </c>
      <c r="F1316" s="98"/>
      <c r="G1316" s="98" t="s">
        <v>11</v>
      </c>
      <c r="H1316" s="98" t="str">
        <f>VLOOKUP(A1316,[2]Kreise!$A$2:$C$53,3,FALSE)</f>
        <v>K03155</v>
      </c>
      <c r="I1316" s="98">
        <f>'2020_1-4-5_Download'!G174</f>
        <v>788</v>
      </c>
      <c r="J1316">
        <f t="shared" si="20"/>
        <v>788</v>
      </c>
    </row>
    <row r="1317" spans="1:10" hidden="1" x14ac:dyDescent="0.25">
      <c r="A1317" s="98">
        <f>'2020_1-4-5_Download'!B175</f>
        <v>157</v>
      </c>
      <c r="B1317" s="98">
        <f>'2020_1-4-5_Download'!D175</f>
        <v>2017</v>
      </c>
      <c r="C1317" s="98" t="str">
        <f>'2020_1-4-5_Download'!C175</f>
        <v>Peine</v>
      </c>
      <c r="D1317" s="98" t="str">
        <f>'2020_1-4-5_Download'!$E$6</f>
        <v>Zuzüge</v>
      </c>
      <c r="E1317" s="99" t="str">
        <f>'2020_1-4-5_Download'!$G$8</f>
        <v>Ausländerinnen und Ausländer</v>
      </c>
      <c r="F1317" s="98"/>
      <c r="G1317" s="98" t="s">
        <v>11</v>
      </c>
      <c r="H1317" s="98" t="str">
        <f>VLOOKUP(A1317,[2]Kreise!$A$2:$C$53,3,FALSE)</f>
        <v>K03157</v>
      </c>
      <c r="I1317" s="98">
        <f>'2020_1-4-5_Download'!G175</f>
        <v>1124</v>
      </c>
      <c r="J1317">
        <f t="shared" si="20"/>
        <v>1124</v>
      </c>
    </row>
    <row r="1318" spans="1:10" hidden="1" x14ac:dyDescent="0.25">
      <c r="A1318" s="98">
        <f>'2020_1-4-5_Download'!B176</f>
        <v>158</v>
      </c>
      <c r="B1318" s="98">
        <f>'2020_1-4-5_Download'!D176</f>
        <v>2017</v>
      </c>
      <c r="C1318" s="98" t="str">
        <f>'2020_1-4-5_Download'!C176</f>
        <v>Wolfenbüttel</v>
      </c>
      <c r="D1318" s="98" t="str">
        <f>'2020_1-4-5_Download'!$E$6</f>
        <v>Zuzüge</v>
      </c>
      <c r="E1318" s="99" t="str">
        <f>'2020_1-4-5_Download'!$G$8</f>
        <v>Ausländerinnen und Ausländer</v>
      </c>
      <c r="F1318" s="98"/>
      <c r="G1318" s="98" t="s">
        <v>11</v>
      </c>
      <c r="H1318" s="98" t="str">
        <f>VLOOKUP(A1318,[2]Kreise!$A$2:$C$53,3,FALSE)</f>
        <v>K03158</v>
      </c>
      <c r="I1318" s="98">
        <f>'2020_1-4-5_Download'!G176</f>
        <v>743</v>
      </c>
      <c r="J1318">
        <f t="shared" si="20"/>
        <v>743</v>
      </c>
    </row>
    <row r="1319" spans="1:10" hidden="1" x14ac:dyDescent="0.25">
      <c r="A1319" s="98">
        <f>'2020_1-4-5_Download'!B177</f>
        <v>159</v>
      </c>
      <c r="B1319" s="98">
        <f>'2020_1-4-5_Download'!D177</f>
        <v>2017</v>
      </c>
      <c r="C1319" s="98" t="str">
        <f>'2020_1-4-5_Download'!C177</f>
        <v>Göttingen</v>
      </c>
      <c r="D1319" s="98" t="str">
        <f>'2020_1-4-5_Download'!$E$6</f>
        <v>Zuzüge</v>
      </c>
      <c r="E1319" s="99" t="str">
        <f>'2020_1-4-5_Download'!$G$8</f>
        <v>Ausländerinnen und Ausländer</v>
      </c>
      <c r="F1319" s="98"/>
      <c r="G1319" s="98" t="s">
        <v>11</v>
      </c>
      <c r="H1319" s="98" t="str">
        <f>VLOOKUP(A1319,[2]Kreise!$A$2:$C$53,3,FALSE)</f>
        <v>K03159</v>
      </c>
      <c r="I1319" s="98">
        <f>'2020_1-4-5_Download'!G177</f>
        <v>8362</v>
      </c>
      <c r="J1319">
        <f t="shared" si="20"/>
        <v>8362</v>
      </c>
    </row>
    <row r="1320" spans="1:10" hidden="1" x14ac:dyDescent="0.25">
      <c r="A1320" s="98">
        <f>'2020_1-4-5_Download'!B178</f>
        <v>1</v>
      </c>
      <c r="B1320" s="98">
        <f>'2020_1-4-5_Download'!D178</f>
        <v>2017</v>
      </c>
      <c r="C1320" s="98" t="str">
        <f>'2020_1-4-5_Download'!C178</f>
        <v>Statistische Region Braunschweig</v>
      </c>
      <c r="D1320" s="98" t="str">
        <f>'2020_1-4-5_Download'!$E$6</f>
        <v>Zuzüge</v>
      </c>
      <c r="E1320" s="99" t="str">
        <f>'2020_1-4-5_Download'!$G$8</f>
        <v>Ausländerinnen und Ausländer</v>
      </c>
      <c r="F1320" s="98"/>
      <c r="G1320" s="98" t="s">
        <v>11</v>
      </c>
      <c r="H1320" s="98" t="str">
        <f>VLOOKUP(A1320,[2]Kreise!$A$2:$C$53,3,FALSE)</f>
        <v>K031</v>
      </c>
      <c r="I1320" s="98">
        <f>'2020_1-4-5_Download'!G178</f>
        <v>23001</v>
      </c>
      <c r="J1320">
        <f t="shared" si="20"/>
        <v>23001</v>
      </c>
    </row>
    <row r="1321" spans="1:10" hidden="1" x14ac:dyDescent="0.25">
      <c r="A1321" s="98">
        <f>'2020_1-4-5_Download'!B179</f>
        <v>241</v>
      </c>
      <c r="B1321" s="98">
        <f>'2020_1-4-5_Download'!D179</f>
        <v>2017</v>
      </c>
      <c r="C1321" s="98" t="str">
        <f>'2020_1-4-5_Download'!C179</f>
        <v>Hannover  Region</v>
      </c>
      <c r="D1321" s="98" t="str">
        <f>'2020_1-4-5_Download'!$E$6</f>
        <v>Zuzüge</v>
      </c>
      <c r="E1321" s="99" t="str">
        <f>'2020_1-4-5_Download'!$G$8</f>
        <v>Ausländerinnen und Ausländer</v>
      </c>
      <c r="F1321" s="98"/>
      <c r="G1321" s="98" t="s">
        <v>11</v>
      </c>
      <c r="H1321" s="98" t="str">
        <f>VLOOKUP(A1321,[2]Kreise!$A$2:$C$53,3,FALSE)</f>
        <v>K03241</v>
      </c>
      <c r="I1321" s="98">
        <f>'2020_1-4-5_Download'!G179</f>
        <v>15670</v>
      </c>
      <c r="J1321">
        <f t="shared" si="20"/>
        <v>15670</v>
      </c>
    </row>
    <row r="1322" spans="1:10" hidden="1" x14ac:dyDescent="0.25">
      <c r="A1322" s="98">
        <f>'2020_1-4-5_Download'!B180</f>
        <v>241001</v>
      </c>
      <c r="B1322" s="98">
        <f>'2020_1-4-5_Download'!D180</f>
        <v>2017</v>
      </c>
      <c r="C1322" s="98" t="str">
        <f>'2020_1-4-5_Download'!C180</f>
        <v>dav. Hannover  Lhst.</v>
      </c>
      <c r="D1322" s="98" t="str">
        <f>'2020_1-4-5_Download'!$E$6</f>
        <v>Zuzüge</v>
      </c>
      <c r="E1322" s="99" t="str">
        <f>'2020_1-4-5_Download'!$G$8</f>
        <v>Ausländerinnen und Ausländer</v>
      </c>
      <c r="F1322" s="98"/>
      <c r="G1322" s="98" t="s">
        <v>11</v>
      </c>
      <c r="H1322" s="98" t="str">
        <f>VLOOKUP(A1322,[2]Kreise!$A$2:$C$53,3,FALSE)</f>
        <v>K03241001</v>
      </c>
      <c r="I1322" s="98">
        <f>'2020_1-4-5_Download'!G180</f>
        <v>9046</v>
      </c>
      <c r="J1322">
        <f t="shared" si="20"/>
        <v>9046</v>
      </c>
    </row>
    <row r="1323" spans="1:10" hidden="1" x14ac:dyDescent="0.25">
      <c r="A1323" s="98">
        <f>'2020_1-4-5_Download'!B181</f>
        <v>241999</v>
      </c>
      <c r="B1323" s="98">
        <f>'2020_1-4-5_Download'!D181</f>
        <v>2017</v>
      </c>
      <c r="C1323" s="98" t="str">
        <f>'2020_1-4-5_Download'!C181</f>
        <v>dav. Hannover  Umland</v>
      </c>
      <c r="D1323" s="98" t="str">
        <f>'2020_1-4-5_Download'!$E$6</f>
        <v>Zuzüge</v>
      </c>
      <c r="E1323" s="99" t="str">
        <f>'2020_1-4-5_Download'!$G$8</f>
        <v>Ausländerinnen und Ausländer</v>
      </c>
      <c r="F1323" s="98"/>
      <c r="G1323" s="98" t="s">
        <v>11</v>
      </c>
      <c r="H1323" s="98" t="str">
        <f>VLOOKUP(A1323,[2]Kreise!$A$2:$C$53,3,FALSE)</f>
        <v>K03241999</v>
      </c>
      <c r="I1323" s="98">
        <f>'2020_1-4-5_Download'!G181</f>
        <v>6624</v>
      </c>
      <c r="J1323">
        <f t="shared" si="20"/>
        <v>6624</v>
      </c>
    </row>
    <row r="1324" spans="1:10" hidden="1" x14ac:dyDescent="0.25">
      <c r="A1324" s="98">
        <f>'2020_1-4-5_Download'!B182</f>
        <v>251</v>
      </c>
      <c r="B1324" s="98">
        <f>'2020_1-4-5_Download'!D182</f>
        <v>2017</v>
      </c>
      <c r="C1324" s="98" t="str">
        <f>'2020_1-4-5_Download'!C182</f>
        <v>Diepholz</v>
      </c>
      <c r="D1324" s="98" t="str">
        <f>'2020_1-4-5_Download'!$E$6</f>
        <v>Zuzüge</v>
      </c>
      <c r="E1324" s="99" t="str">
        <f>'2020_1-4-5_Download'!$G$8</f>
        <v>Ausländerinnen und Ausländer</v>
      </c>
      <c r="F1324" s="98"/>
      <c r="G1324" s="98" t="s">
        <v>11</v>
      </c>
      <c r="H1324" s="98" t="str">
        <f>VLOOKUP(A1324,[2]Kreise!$A$2:$C$53,3,FALSE)</f>
        <v>K03251</v>
      </c>
      <c r="I1324" s="98">
        <f>'2020_1-4-5_Download'!G182</f>
        <v>4079</v>
      </c>
      <c r="J1324">
        <f t="shared" si="20"/>
        <v>4079</v>
      </c>
    </row>
    <row r="1325" spans="1:10" hidden="1" x14ac:dyDescent="0.25">
      <c r="A1325" s="98">
        <f>'2020_1-4-5_Download'!B183</f>
        <v>252</v>
      </c>
      <c r="B1325" s="98">
        <f>'2020_1-4-5_Download'!D183</f>
        <v>2017</v>
      </c>
      <c r="C1325" s="98" t="str">
        <f>'2020_1-4-5_Download'!C183</f>
        <v>Hameln-Pyrmont</v>
      </c>
      <c r="D1325" s="98" t="str">
        <f>'2020_1-4-5_Download'!$E$6</f>
        <v>Zuzüge</v>
      </c>
      <c r="E1325" s="99" t="str">
        <f>'2020_1-4-5_Download'!$G$8</f>
        <v>Ausländerinnen und Ausländer</v>
      </c>
      <c r="F1325" s="98"/>
      <c r="G1325" s="98" t="s">
        <v>11</v>
      </c>
      <c r="H1325" s="98" t="str">
        <f>VLOOKUP(A1325,[2]Kreise!$A$2:$C$53,3,FALSE)</f>
        <v>K03252</v>
      </c>
      <c r="I1325" s="98">
        <f>'2020_1-4-5_Download'!G183</f>
        <v>1516</v>
      </c>
      <c r="J1325">
        <f t="shared" si="20"/>
        <v>1516</v>
      </c>
    </row>
    <row r="1326" spans="1:10" hidden="1" x14ac:dyDescent="0.25">
      <c r="A1326" s="98">
        <f>'2020_1-4-5_Download'!B184</f>
        <v>254</v>
      </c>
      <c r="B1326" s="98">
        <f>'2020_1-4-5_Download'!D184</f>
        <v>2017</v>
      </c>
      <c r="C1326" s="98" t="str">
        <f>'2020_1-4-5_Download'!C184</f>
        <v>Hildesheim</v>
      </c>
      <c r="D1326" s="98" t="str">
        <f>'2020_1-4-5_Download'!$E$6</f>
        <v>Zuzüge</v>
      </c>
      <c r="E1326" s="99" t="str">
        <f>'2020_1-4-5_Download'!$G$8</f>
        <v>Ausländerinnen und Ausländer</v>
      </c>
      <c r="F1326" s="98"/>
      <c r="G1326" s="98" t="s">
        <v>11</v>
      </c>
      <c r="H1326" s="98" t="str">
        <f>VLOOKUP(A1326,[2]Kreise!$A$2:$C$53,3,FALSE)</f>
        <v>K03254</v>
      </c>
      <c r="I1326" s="98">
        <f>'2020_1-4-5_Download'!G184</f>
        <v>2516</v>
      </c>
      <c r="J1326">
        <f t="shared" si="20"/>
        <v>2516</v>
      </c>
    </row>
    <row r="1327" spans="1:10" hidden="1" x14ac:dyDescent="0.25">
      <c r="A1327" s="98">
        <f>'2020_1-4-5_Download'!B185</f>
        <v>255</v>
      </c>
      <c r="B1327" s="98">
        <f>'2020_1-4-5_Download'!D185</f>
        <v>2017</v>
      </c>
      <c r="C1327" s="98" t="str">
        <f>'2020_1-4-5_Download'!C185</f>
        <v>Holzminden</v>
      </c>
      <c r="D1327" s="98" t="str">
        <f>'2020_1-4-5_Download'!$E$6</f>
        <v>Zuzüge</v>
      </c>
      <c r="E1327" s="99" t="str">
        <f>'2020_1-4-5_Download'!$G$8</f>
        <v>Ausländerinnen und Ausländer</v>
      </c>
      <c r="F1327" s="98"/>
      <c r="G1327" s="98" t="s">
        <v>11</v>
      </c>
      <c r="H1327" s="98" t="str">
        <f>VLOOKUP(A1327,[2]Kreise!$A$2:$C$53,3,FALSE)</f>
        <v>K03255</v>
      </c>
      <c r="I1327" s="98">
        <f>'2020_1-4-5_Download'!G185</f>
        <v>593</v>
      </c>
      <c r="J1327">
        <f t="shared" si="20"/>
        <v>593</v>
      </c>
    </row>
    <row r="1328" spans="1:10" hidden="1" x14ac:dyDescent="0.25">
      <c r="A1328" s="98">
        <f>'2020_1-4-5_Download'!B186</f>
        <v>256</v>
      </c>
      <c r="B1328" s="98">
        <f>'2020_1-4-5_Download'!D186</f>
        <v>2017</v>
      </c>
      <c r="C1328" s="98" t="str">
        <f>'2020_1-4-5_Download'!C186</f>
        <v>Nienburg (Weser)</v>
      </c>
      <c r="D1328" s="98" t="str">
        <f>'2020_1-4-5_Download'!$E$6</f>
        <v>Zuzüge</v>
      </c>
      <c r="E1328" s="99" t="str">
        <f>'2020_1-4-5_Download'!$G$8</f>
        <v>Ausländerinnen und Ausländer</v>
      </c>
      <c r="F1328" s="98"/>
      <c r="G1328" s="98" t="s">
        <v>11</v>
      </c>
      <c r="H1328" s="98" t="str">
        <f>VLOOKUP(A1328,[2]Kreise!$A$2:$C$53,3,FALSE)</f>
        <v>K03256</v>
      </c>
      <c r="I1328" s="98">
        <f>'2020_1-4-5_Download'!G186</f>
        <v>3440</v>
      </c>
      <c r="J1328">
        <f t="shared" si="20"/>
        <v>3440</v>
      </c>
    </row>
    <row r="1329" spans="1:10" hidden="1" x14ac:dyDescent="0.25">
      <c r="A1329" s="98">
        <f>'2020_1-4-5_Download'!B187</f>
        <v>257</v>
      </c>
      <c r="B1329" s="98">
        <f>'2020_1-4-5_Download'!D187</f>
        <v>2017</v>
      </c>
      <c r="C1329" s="98" t="str">
        <f>'2020_1-4-5_Download'!C187</f>
        <v>Schaumburg</v>
      </c>
      <c r="D1329" s="98" t="str">
        <f>'2020_1-4-5_Download'!$E$6</f>
        <v>Zuzüge</v>
      </c>
      <c r="E1329" s="99" t="str">
        <f>'2020_1-4-5_Download'!$G$8</f>
        <v>Ausländerinnen und Ausländer</v>
      </c>
      <c r="F1329" s="98"/>
      <c r="G1329" s="98" t="s">
        <v>11</v>
      </c>
      <c r="H1329" s="98" t="str">
        <f>VLOOKUP(A1329,[2]Kreise!$A$2:$C$53,3,FALSE)</f>
        <v>K03257</v>
      </c>
      <c r="I1329" s="98">
        <f>'2020_1-4-5_Download'!G187</f>
        <v>1273</v>
      </c>
      <c r="J1329">
        <f t="shared" si="20"/>
        <v>1273</v>
      </c>
    </row>
    <row r="1330" spans="1:10" hidden="1" x14ac:dyDescent="0.25">
      <c r="A1330" s="98">
        <f>'2020_1-4-5_Download'!B188</f>
        <v>2</v>
      </c>
      <c r="B1330" s="98">
        <f>'2020_1-4-5_Download'!D188</f>
        <v>2017</v>
      </c>
      <c r="C1330" s="98" t="str">
        <f>'2020_1-4-5_Download'!C188</f>
        <v>Statistische Region Hannover</v>
      </c>
      <c r="D1330" s="98" t="str">
        <f>'2020_1-4-5_Download'!$E$6</f>
        <v>Zuzüge</v>
      </c>
      <c r="E1330" s="99" t="str">
        <f>'2020_1-4-5_Download'!$G$8</f>
        <v>Ausländerinnen und Ausländer</v>
      </c>
      <c r="F1330" s="98"/>
      <c r="G1330" s="98" t="s">
        <v>11</v>
      </c>
      <c r="H1330" s="98" t="str">
        <f>VLOOKUP(A1330,[2]Kreise!$A$2:$C$53,3,FALSE)</f>
        <v>K032</v>
      </c>
      <c r="I1330" s="98">
        <f>'2020_1-4-5_Download'!G188</f>
        <v>29087</v>
      </c>
      <c r="J1330">
        <f t="shared" si="20"/>
        <v>29087</v>
      </c>
    </row>
    <row r="1331" spans="1:10" hidden="1" x14ac:dyDescent="0.25">
      <c r="A1331" s="98">
        <f>'2020_1-4-5_Download'!B189</f>
        <v>351</v>
      </c>
      <c r="B1331" s="98">
        <f>'2020_1-4-5_Download'!D189</f>
        <v>2017</v>
      </c>
      <c r="C1331" s="98" t="str">
        <f>'2020_1-4-5_Download'!C189</f>
        <v>Celle</v>
      </c>
      <c r="D1331" s="98" t="str">
        <f>'2020_1-4-5_Download'!$E$6</f>
        <v>Zuzüge</v>
      </c>
      <c r="E1331" s="99" t="str">
        <f>'2020_1-4-5_Download'!$G$8</f>
        <v>Ausländerinnen und Ausländer</v>
      </c>
      <c r="F1331" s="98"/>
      <c r="G1331" s="98" t="s">
        <v>11</v>
      </c>
      <c r="H1331" s="98" t="str">
        <f>VLOOKUP(A1331,[2]Kreise!$A$2:$C$53,3,FALSE)</f>
        <v>K03351</v>
      </c>
      <c r="I1331" s="98">
        <f>'2020_1-4-5_Download'!G189</f>
        <v>1415</v>
      </c>
      <c r="J1331">
        <f t="shared" si="20"/>
        <v>1415</v>
      </c>
    </row>
    <row r="1332" spans="1:10" hidden="1" x14ac:dyDescent="0.25">
      <c r="A1332" s="98">
        <f>'2020_1-4-5_Download'!B190</f>
        <v>352</v>
      </c>
      <c r="B1332" s="98">
        <f>'2020_1-4-5_Download'!D190</f>
        <v>2017</v>
      </c>
      <c r="C1332" s="98" t="str">
        <f>'2020_1-4-5_Download'!C190</f>
        <v>Cuxhaven</v>
      </c>
      <c r="D1332" s="98" t="str">
        <f>'2020_1-4-5_Download'!$E$6</f>
        <v>Zuzüge</v>
      </c>
      <c r="E1332" s="99" t="str">
        <f>'2020_1-4-5_Download'!$G$8</f>
        <v>Ausländerinnen und Ausländer</v>
      </c>
      <c r="F1332" s="98"/>
      <c r="G1332" s="98" t="s">
        <v>11</v>
      </c>
      <c r="H1332" s="98" t="str">
        <f>VLOOKUP(A1332,[2]Kreise!$A$2:$C$53,3,FALSE)</f>
        <v>K03352</v>
      </c>
      <c r="I1332" s="98">
        <f>'2020_1-4-5_Download'!G190</f>
        <v>1391</v>
      </c>
      <c r="J1332">
        <f t="shared" si="20"/>
        <v>1391</v>
      </c>
    </row>
    <row r="1333" spans="1:10" hidden="1" x14ac:dyDescent="0.25">
      <c r="A1333" s="98">
        <f>'2020_1-4-5_Download'!B191</f>
        <v>353</v>
      </c>
      <c r="B1333" s="98">
        <f>'2020_1-4-5_Download'!D191</f>
        <v>2017</v>
      </c>
      <c r="C1333" s="98" t="str">
        <f>'2020_1-4-5_Download'!C191</f>
        <v>Harburg</v>
      </c>
      <c r="D1333" s="98" t="str">
        <f>'2020_1-4-5_Download'!$E$6</f>
        <v>Zuzüge</v>
      </c>
      <c r="E1333" s="99" t="str">
        <f>'2020_1-4-5_Download'!$G$8</f>
        <v>Ausländerinnen und Ausländer</v>
      </c>
      <c r="F1333" s="98"/>
      <c r="G1333" s="98" t="s">
        <v>11</v>
      </c>
      <c r="H1333" s="98" t="str">
        <f>VLOOKUP(A1333,[2]Kreise!$A$2:$C$53,3,FALSE)</f>
        <v>K03353</v>
      </c>
      <c r="I1333" s="98">
        <f>'2020_1-4-5_Download'!G191</f>
        <v>3168</v>
      </c>
      <c r="J1333">
        <f t="shared" si="20"/>
        <v>3168</v>
      </c>
    </row>
    <row r="1334" spans="1:10" hidden="1" x14ac:dyDescent="0.25">
      <c r="A1334" s="98">
        <f>'2020_1-4-5_Download'!B192</f>
        <v>354</v>
      </c>
      <c r="B1334" s="98">
        <f>'2020_1-4-5_Download'!D192</f>
        <v>2017</v>
      </c>
      <c r="C1334" s="98" t="str">
        <f>'2020_1-4-5_Download'!C192</f>
        <v>Lüchow-Dannenberg</v>
      </c>
      <c r="D1334" s="98" t="str">
        <f>'2020_1-4-5_Download'!$E$6</f>
        <v>Zuzüge</v>
      </c>
      <c r="E1334" s="99" t="str">
        <f>'2020_1-4-5_Download'!$G$8</f>
        <v>Ausländerinnen und Ausländer</v>
      </c>
      <c r="F1334" s="98"/>
      <c r="G1334" s="98" t="s">
        <v>11</v>
      </c>
      <c r="H1334" s="98" t="str">
        <f>VLOOKUP(A1334,[2]Kreise!$A$2:$C$53,3,FALSE)</f>
        <v>K03354</v>
      </c>
      <c r="I1334" s="98">
        <f>'2020_1-4-5_Download'!G192</f>
        <v>402</v>
      </c>
      <c r="J1334">
        <f t="shared" si="20"/>
        <v>402</v>
      </c>
    </row>
    <row r="1335" spans="1:10" hidden="1" x14ac:dyDescent="0.25">
      <c r="A1335" s="98">
        <f>'2020_1-4-5_Download'!B193</f>
        <v>355</v>
      </c>
      <c r="B1335" s="98">
        <f>'2020_1-4-5_Download'!D193</f>
        <v>2017</v>
      </c>
      <c r="C1335" s="98" t="str">
        <f>'2020_1-4-5_Download'!C193</f>
        <v>Lüneburg</v>
      </c>
      <c r="D1335" s="98" t="str">
        <f>'2020_1-4-5_Download'!$E$6</f>
        <v>Zuzüge</v>
      </c>
      <c r="E1335" s="99" t="str">
        <f>'2020_1-4-5_Download'!$G$8</f>
        <v>Ausländerinnen und Ausländer</v>
      </c>
      <c r="F1335" s="98"/>
      <c r="G1335" s="98" t="s">
        <v>11</v>
      </c>
      <c r="H1335" s="98" t="str">
        <f>VLOOKUP(A1335,[2]Kreise!$A$2:$C$53,3,FALSE)</f>
        <v>K03355</v>
      </c>
      <c r="I1335" s="98">
        <f>'2020_1-4-5_Download'!G193</f>
        <v>1702</v>
      </c>
      <c r="J1335">
        <f t="shared" si="20"/>
        <v>1702</v>
      </c>
    </row>
    <row r="1336" spans="1:10" hidden="1" x14ac:dyDescent="0.25">
      <c r="A1336" s="98">
        <f>'2020_1-4-5_Download'!B194</f>
        <v>356</v>
      </c>
      <c r="B1336" s="98">
        <f>'2020_1-4-5_Download'!D194</f>
        <v>2017</v>
      </c>
      <c r="C1336" s="98" t="str">
        <f>'2020_1-4-5_Download'!C194</f>
        <v>Osterholz</v>
      </c>
      <c r="D1336" s="98" t="str">
        <f>'2020_1-4-5_Download'!$E$6</f>
        <v>Zuzüge</v>
      </c>
      <c r="E1336" s="99" t="str">
        <f>'2020_1-4-5_Download'!$G$8</f>
        <v>Ausländerinnen und Ausländer</v>
      </c>
      <c r="F1336" s="98"/>
      <c r="G1336" s="98" t="s">
        <v>11</v>
      </c>
      <c r="H1336" s="98" t="str">
        <f>VLOOKUP(A1336,[2]Kreise!$A$2:$C$53,3,FALSE)</f>
        <v>K03356</v>
      </c>
      <c r="I1336" s="98">
        <f>'2020_1-4-5_Download'!G194</f>
        <v>510</v>
      </c>
      <c r="J1336">
        <f t="shared" si="20"/>
        <v>510</v>
      </c>
    </row>
    <row r="1337" spans="1:10" hidden="1" x14ac:dyDescent="0.25">
      <c r="A1337" s="98">
        <f>'2020_1-4-5_Download'!B195</f>
        <v>357</v>
      </c>
      <c r="B1337" s="98">
        <f>'2020_1-4-5_Download'!D195</f>
        <v>2017</v>
      </c>
      <c r="C1337" s="98" t="str">
        <f>'2020_1-4-5_Download'!C195</f>
        <v>Rotenburg (Wümme)</v>
      </c>
      <c r="D1337" s="98" t="str">
        <f>'2020_1-4-5_Download'!$E$6</f>
        <v>Zuzüge</v>
      </c>
      <c r="E1337" s="99" t="str">
        <f>'2020_1-4-5_Download'!$G$8</f>
        <v>Ausländerinnen und Ausländer</v>
      </c>
      <c r="F1337" s="98"/>
      <c r="G1337" s="98" t="s">
        <v>11</v>
      </c>
      <c r="H1337" s="98" t="str">
        <f>VLOOKUP(A1337,[2]Kreise!$A$2:$C$53,3,FALSE)</f>
        <v>K03357</v>
      </c>
      <c r="I1337" s="98">
        <f>'2020_1-4-5_Download'!G195</f>
        <v>1478</v>
      </c>
      <c r="J1337">
        <f t="shared" si="20"/>
        <v>1478</v>
      </c>
    </row>
    <row r="1338" spans="1:10" hidden="1" x14ac:dyDescent="0.25">
      <c r="A1338" s="98">
        <f>'2020_1-4-5_Download'!B196</f>
        <v>358</v>
      </c>
      <c r="B1338" s="98">
        <f>'2020_1-4-5_Download'!D196</f>
        <v>2017</v>
      </c>
      <c r="C1338" s="98" t="str">
        <f>'2020_1-4-5_Download'!C196</f>
        <v>Heidekreis</v>
      </c>
      <c r="D1338" s="98" t="str">
        <f>'2020_1-4-5_Download'!$E$6</f>
        <v>Zuzüge</v>
      </c>
      <c r="E1338" s="99" t="str">
        <f>'2020_1-4-5_Download'!$G$8</f>
        <v>Ausländerinnen und Ausländer</v>
      </c>
      <c r="F1338" s="98"/>
      <c r="G1338" s="98" t="s">
        <v>11</v>
      </c>
      <c r="H1338" s="98" t="str">
        <f>VLOOKUP(A1338,[2]Kreise!$A$2:$C$53,3,FALSE)</f>
        <v>K03358</v>
      </c>
      <c r="I1338" s="98">
        <f>'2020_1-4-5_Download'!G196</f>
        <v>6646</v>
      </c>
      <c r="J1338">
        <f t="shared" si="20"/>
        <v>6646</v>
      </c>
    </row>
    <row r="1339" spans="1:10" hidden="1" x14ac:dyDescent="0.25">
      <c r="A1339" s="98">
        <f>'2020_1-4-5_Download'!B197</f>
        <v>359</v>
      </c>
      <c r="B1339" s="98">
        <f>'2020_1-4-5_Download'!D197</f>
        <v>2017</v>
      </c>
      <c r="C1339" s="98" t="str">
        <f>'2020_1-4-5_Download'!C197</f>
        <v>Stade</v>
      </c>
      <c r="D1339" s="98" t="str">
        <f>'2020_1-4-5_Download'!$E$6</f>
        <v>Zuzüge</v>
      </c>
      <c r="E1339" s="99" t="str">
        <f>'2020_1-4-5_Download'!$G$8</f>
        <v>Ausländerinnen und Ausländer</v>
      </c>
      <c r="F1339" s="98"/>
      <c r="G1339" s="98" t="s">
        <v>11</v>
      </c>
      <c r="H1339" s="98" t="str">
        <f>VLOOKUP(A1339,[2]Kreise!$A$2:$C$53,3,FALSE)</f>
        <v>K03359</v>
      </c>
      <c r="I1339" s="98">
        <f>'2020_1-4-5_Download'!G197</f>
        <v>2677</v>
      </c>
      <c r="J1339">
        <f t="shared" si="20"/>
        <v>2677</v>
      </c>
    </row>
    <row r="1340" spans="1:10" hidden="1" x14ac:dyDescent="0.25">
      <c r="A1340" s="98">
        <f>'2020_1-4-5_Download'!B198</f>
        <v>360</v>
      </c>
      <c r="B1340" s="98">
        <f>'2020_1-4-5_Download'!D198</f>
        <v>2017</v>
      </c>
      <c r="C1340" s="98" t="str">
        <f>'2020_1-4-5_Download'!C198</f>
        <v>Uelzen</v>
      </c>
      <c r="D1340" s="98" t="str">
        <f>'2020_1-4-5_Download'!$E$6</f>
        <v>Zuzüge</v>
      </c>
      <c r="E1340" s="99" t="str">
        <f>'2020_1-4-5_Download'!$G$8</f>
        <v>Ausländerinnen und Ausländer</v>
      </c>
      <c r="F1340" s="98"/>
      <c r="G1340" s="98" t="s">
        <v>11</v>
      </c>
      <c r="H1340" s="98" t="str">
        <f>VLOOKUP(A1340,[2]Kreise!$A$2:$C$53,3,FALSE)</f>
        <v>K03360</v>
      </c>
      <c r="I1340" s="98">
        <f>'2020_1-4-5_Download'!G198</f>
        <v>739</v>
      </c>
      <c r="J1340">
        <f t="shared" si="20"/>
        <v>739</v>
      </c>
    </row>
    <row r="1341" spans="1:10" hidden="1" x14ac:dyDescent="0.25">
      <c r="A1341" s="98">
        <f>'2020_1-4-5_Download'!B199</f>
        <v>361</v>
      </c>
      <c r="B1341" s="98">
        <f>'2020_1-4-5_Download'!D199</f>
        <v>2017</v>
      </c>
      <c r="C1341" s="98" t="str">
        <f>'2020_1-4-5_Download'!C199</f>
        <v>Verden</v>
      </c>
      <c r="D1341" s="98" t="str">
        <f>'2020_1-4-5_Download'!$E$6</f>
        <v>Zuzüge</v>
      </c>
      <c r="E1341" s="99" t="str">
        <f>'2020_1-4-5_Download'!$G$8</f>
        <v>Ausländerinnen und Ausländer</v>
      </c>
      <c r="F1341" s="98"/>
      <c r="G1341" s="98" t="s">
        <v>11</v>
      </c>
      <c r="H1341" s="98" t="str">
        <f>VLOOKUP(A1341,[2]Kreise!$A$2:$C$53,3,FALSE)</f>
        <v>K03361</v>
      </c>
      <c r="I1341" s="98">
        <f>'2020_1-4-5_Download'!G199</f>
        <v>1153</v>
      </c>
      <c r="J1341">
        <f t="shared" si="20"/>
        <v>1153</v>
      </c>
    </row>
    <row r="1342" spans="1:10" hidden="1" x14ac:dyDescent="0.25">
      <c r="A1342" s="98">
        <f>'2020_1-4-5_Download'!B200</f>
        <v>3</v>
      </c>
      <c r="B1342" s="98">
        <f>'2020_1-4-5_Download'!D200</f>
        <v>2017</v>
      </c>
      <c r="C1342" s="98" t="str">
        <f>'2020_1-4-5_Download'!C200</f>
        <v>Statistische Region Lüneburg</v>
      </c>
      <c r="D1342" s="98" t="str">
        <f>'2020_1-4-5_Download'!$E$6</f>
        <v>Zuzüge</v>
      </c>
      <c r="E1342" s="99" t="str">
        <f>'2020_1-4-5_Download'!$G$8</f>
        <v>Ausländerinnen und Ausländer</v>
      </c>
      <c r="F1342" s="98"/>
      <c r="G1342" s="98" t="s">
        <v>11</v>
      </c>
      <c r="H1342" s="98" t="str">
        <f>VLOOKUP(A1342,[2]Kreise!$A$2:$C$53,3,FALSE)</f>
        <v>K033</v>
      </c>
      <c r="I1342" s="98">
        <f>'2020_1-4-5_Download'!G200</f>
        <v>21281</v>
      </c>
      <c r="J1342">
        <f t="shared" si="20"/>
        <v>21281</v>
      </c>
    </row>
    <row r="1343" spans="1:10" hidden="1" x14ac:dyDescent="0.25">
      <c r="A1343" s="98">
        <f>'2020_1-4-5_Download'!B201</f>
        <v>401</v>
      </c>
      <c r="B1343" s="98">
        <f>'2020_1-4-5_Download'!D201</f>
        <v>2017</v>
      </c>
      <c r="C1343" s="98" t="str">
        <f>'2020_1-4-5_Download'!C201</f>
        <v>Delmenhorst  Stadt</v>
      </c>
      <c r="D1343" s="98" t="str">
        <f>'2020_1-4-5_Download'!$E$6</f>
        <v>Zuzüge</v>
      </c>
      <c r="E1343" s="99" t="str">
        <f>'2020_1-4-5_Download'!$G$8</f>
        <v>Ausländerinnen und Ausländer</v>
      </c>
      <c r="F1343" s="98"/>
      <c r="G1343" s="98" t="s">
        <v>11</v>
      </c>
      <c r="H1343" s="98" t="str">
        <f>VLOOKUP(A1343,[2]Kreise!$A$2:$C$53,3,FALSE)</f>
        <v>K03401</v>
      </c>
      <c r="I1343" s="98">
        <f>'2020_1-4-5_Download'!G201</f>
        <v>1410</v>
      </c>
      <c r="J1343">
        <f t="shared" si="20"/>
        <v>1410</v>
      </c>
    </row>
    <row r="1344" spans="1:10" hidden="1" x14ac:dyDescent="0.25">
      <c r="A1344" s="98">
        <f>'2020_1-4-5_Download'!B202</f>
        <v>402</v>
      </c>
      <c r="B1344" s="98">
        <f>'2020_1-4-5_Download'!D202</f>
        <v>2017</v>
      </c>
      <c r="C1344" s="98" t="str">
        <f>'2020_1-4-5_Download'!C202</f>
        <v>Emden  Stadt</v>
      </c>
      <c r="D1344" s="98" t="str">
        <f>'2020_1-4-5_Download'!$E$6</f>
        <v>Zuzüge</v>
      </c>
      <c r="E1344" s="99" t="str">
        <f>'2020_1-4-5_Download'!$G$8</f>
        <v>Ausländerinnen und Ausländer</v>
      </c>
      <c r="F1344" s="98"/>
      <c r="G1344" s="98" t="s">
        <v>11</v>
      </c>
      <c r="H1344" s="98" t="str">
        <f>VLOOKUP(A1344,[2]Kreise!$A$2:$C$53,3,FALSE)</f>
        <v>K03402</v>
      </c>
      <c r="I1344" s="98">
        <f>'2020_1-4-5_Download'!G202</f>
        <v>720</v>
      </c>
      <c r="J1344">
        <f t="shared" si="20"/>
        <v>720</v>
      </c>
    </row>
    <row r="1345" spans="1:10" hidden="1" x14ac:dyDescent="0.25">
      <c r="A1345" s="98">
        <f>'2020_1-4-5_Download'!B203</f>
        <v>403</v>
      </c>
      <c r="B1345" s="98">
        <f>'2020_1-4-5_Download'!D203</f>
        <v>2017</v>
      </c>
      <c r="C1345" s="98" t="str">
        <f>'2020_1-4-5_Download'!C203</f>
        <v>Oldenburg(Oldb)  Stadt</v>
      </c>
      <c r="D1345" s="98" t="str">
        <f>'2020_1-4-5_Download'!$E$6</f>
        <v>Zuzüge</v>
      </c>
      <c r="E1345" s="99" t="str">
        <f>'2020_1-4-5_Download'!$G$8</f>
        <v>Ausländerinnen und Ausländer</v>
      </c>
      <c r="F1345" s="98"/>
      <c r="G1345" s="98" t="s">
        <v>11</v>
      </c>
      <c r="H1345" s="98" t="str">
        <f>VLOOKUP(A1345,[2]Kreise!$A$2:$C$53,3,FALSE)</f>
        <v>K03403</v>
      </c>
      <c r="I1345" s="98">
        <f>'2020_1-4-5_Download'!G203</f>
        <v>2313</v>
      </c>
      <c r="J1345">
        <f t="shared" si="20"/>
        <v>2313</v>
      </c>
    </row>
    <row r="1346" spans="1:10" hidden="1" x14ac:dyDescent="0.25">
      <c r="A1346" s="98">
        <f>'2020_1-4-5_Download'!B204</f>
        <v>404</v>
      </c>
      <c r="B1346" s="98">
        <f>'2020_1-4-5_Download'!D204</f>
        <v>2017</v>
      </c>
      <c r="C1346" s="98" t="str">
        <f>'2020_1-4-5_Download'!C204</f>
        <v>Osnabrück  Stadt</v>
      </c>
      <c r="D1346" s="98" t="str">
        <f>'2020_1-4-5_Download'!$E$6</f>
        <v>Zuzüge</v>
      </c>
      <c r="E1346" s="99" t="str">
        <f>'2020_1-4-5_Download'!$G$8</f>
        <v>Ausländerinnen und Ausländer</v>
      </c>
      <c r="F1346" s="98"/>
      <c r="G1346" s="98" t="s">
        <v>11</v>
      </c>
      <c r="H1346" s="98" t="str">
        <f>VLOOKUP(A1346,[2]Kreise!$A$2:$C$53,3,FALSE)</f>
        <v>K03404</v>
      </c>
      <c r="I1346" s="98">
        <f>'2020_1-4-5_Download'!G204</f>
        <v>2359</v>
      </c>
      <c r="J1346">
        <f t="shared" si="20"/>
        <v>2359</v>
      </c>
    </row>
    <row r="1347" spans="1:10" hidden="1" x14ac:dyDescent="0.25">
      <c r="A1347" s="98">
        <f>'2020_1-4-5_Download'!B205</f>
        <v>405</v>
      </c>
      <c r="B1347" s="98">
        <f>'2020_1-4-5_Download'!D205</f>
        <v>2017</v>
      </c>
      <c r="C1347" s="98" t="str">
        <f>'2020_1-4-5_Download'!C205</f>
        <v>Wilhelmshaven  Stadt</v>
      </c>
      <c r="D1347" s="98" t="str">
        <f>'2020_1-4-5_Download'!$E$6</f>
        <v>Zuzüge</v>
      </c>
      <c r="E1347" s="99" t="str">
        <f>'2020_1-4-5_Download'!$G$8</f>
        <v>Ausländerinnen und Ausländer</v>
      </c>
      <c r="F1347" s="98"/>
      <c r="G1347" s="98" t="s">
        <v>11</v>
      </c>
      <c r="H1347" s="98" t="str">
        <f>VLOOKUP(A1347,[2]Kreise!$A$2:$C$53,3,FALSE)</f>
        <v>K03405</v>
      </c>
      <c r="I1347" s="98">
        <f>'2020_1-4-5_Download'!G205</f>
        <v>942</v>
      </c>
      <c r="J1347">
        <f t="shared" ref="J1347:J1410" si="21">I1347</f>
        <v>942</v>
      </c>
    </row>
    <row r="1348" spans="1:10" hidden="1" x14ac:dyDescent="0.25">
      <c r="A1348" s="98">
        <f>'2020_1-4-5_Download'!B206</f>
        <v>451</v>
      </c>
      <c r="B1348" s="98">
        <f>'2020_1-4-5_Download'!D206</f>
        <v>2017</v>
      </c>
      <c r="C1348" s="98" t="str">
        <f>'2020_1-4-5_Download'!C206</f>
        <v>Ammerland</v>
      </c>
      <c r="D1348" s="98" t="str">
        <f>'2020_1-4-5_Download'!$E$6</f>
        <v>Zuzüge</v>
      </c>
      <c r="E1348" s="99" t="str">
        <f>'2020_1-4-5_Download'!$G$8</f>
        <v>Ausländerinnen und Ausländer</v>
      </c>
      <c r="F1348" s="98"/>
      <c r="G1348" s="98" t="s">
        <v>11</v>
      </c>
      <c r="H1348" s="98" t="str">
        <f>VLOOKUP(A1348,[2]Kreise!$A$2:$C$53,3,FALSE)</f>
        <v>K03451</v>
      </c>
      <c r="I1348" s="98">
        <f>'2020_1-4-5_Download'!G206</f>
        <v>1545</v>
      </c>
      <c r="J1348">
        <f t="shared" si="21"/>
        <v>1545</v>
      </c>
    </row>
    <row r="1349" spans="1:10" hidden="1" x14ac:dyDescent="0.25">
      <c r="A1349" s="98">
        <f>'2020_1-4-5_Download'!B207</f>
        <v>452</v>
      </c>
      <c r="B1349" s="98">
        <f>'2020_1-4-5_Download'!D207</f>
        <v>2017</v>
      </c>
      <c r="C1349" s="98" t="str">
        <f>'2020_1-4-5_Download'!C207</f>
        <v>Aurich</v>
      </c>
      <c r="D1349" s="98" t="str">
        <f>'2020_1-4-5_Download'!$E$6</f>
        <v>Zuzüge</v>
      </c>
      <c r="E1349" s="99" t="str">
        <f>'2020_1-4-5_Download'!$G$8</f>
        <v>Ausländerinnen und Ausländer</v>
      </c>
      <c r="F1349" s="98"/>
      <c r="G1349" s="98" t="s">
        <v>11</v>
      </c>
      <c r="H1349" s="98" t="str">
        <f>VLOOKUP(A1349,[2]Kreise!$A$2:$C$53,3,FALSE)</f>
        <v>K03452</v>
      </c>
      <c r="I1349" s="98">
        <f>'2020_1-4-5_Download'!G207</f>
        <v>1671</v>
      </c>
      <c r="J1349">
        <f t="shared" si="21"/>
        <v>1671</v>
      </c>
    </row>
    <row r="1350" spans="1:10" hidden="1" x14ac:dyDescent="0.25">
      <c r="A1350" s="98">
        <f>'2020_1-4-5_Download'!B208</f>
        <v>453</v>
      </c>
      <c r="B1350" s="98">
        <f>'2020_1-4-5_Download'!D208</f>
        <v>2017</v>
      </c>
      <c r="C1350" s="98" t="str">
        <f>'2020_1-4-5_Download'!C208</f>
        <v>Cloppenburg</v>
      </c>
      <c r="D1350" s="98" t="str">
        <f>'2020_1-4-5_Download'!$E$6</f>
        <v>Zuzüge</v>
      </c>
      <c r="E1350" s="99" t="str">
        <f>'2020_1-4-5_Download'!$G$8</f>
        <v>Ausländerinnen und Ausländer</v>
      </c>
      <c r="F1350" s="98"/>
      <c r="G1350" s="98" t="s">
        <v>11</v>
      </c>
      <c r="H1350" s="98" t="str">
        <f>VLOOKUP(A1350,[2]Kreise!$A$2:$C$53,3,FALSE)</f>
        <v>K03453</v>
      </c>
      <c r="I1350" s="98">
        <f>'2020_1-4-5_Download'!G208</f>
        <v>9205</v>
      </c>
      <c r="J1350">
        <f t="shared" si="21"/>
        <v>9205</v>
      </c>
    </row>
    <row r="1351" spans="1:10" hidden="1" x14ac:dyDescent="0.25">
      <c r="A1351" s="98">
        <f>'2020_1-4-5_Download'!B209</f>
        <v>454</v>
      </c>
      <c r="B1351" s="98">
        <f>'2020_1-4-5_Download'!D209</f>
        <v>2017</v>
      </c>
      <c r="C1351" s="98" t="str">
        <f>'2020_1-4-5_Download'!C209</f>
        <v>Emsland</v>
      </c>
      <c r="D1351" s="98" t="str">
        <f>'2020_1-4-5_Download'!$E$6</f>
        <v>Zuzüge</v>
      </c>
      <c r="E1351" s="99" t="str">
        <f>'2020_1-4-5_Download'!$G$8</f>
        <v>Ausländerinnen und Ausländer</v>
      </c>
      <c r="F1351" s="98"/>
      <c r="G1351" s="98" t="s">
        <v>11</v>
      </c>
      <c r="H1351" s="98" t="str">
        <f>VLOOKUP(A1351,[2]Kreise!$A$2:$C$53,3,FALSE)</f>
        <v>K03454</v>
      </c>
      <c r="I1351" s="98">
        <f>'2020_1-4-5_Download'!G209</f>
        <v>8335</v>
      </c>
      <c r="J1351">
        <f t="shared" si="21"/>
        <v>8335</v>
      </c>
    </row>
    <row r="1352" spans="1:10" hidden="1" x14ac:dyDescent="0.25">
      <c r="A1352" s="98">
        <f>'2020_1-4-5_Download'!B210</f>
        <v>455</v>
      </c>
      <c r="B1352" s="98">
        <f>'2020_1-4-5_Download'!D210</f>
        <v>2017</v>
      </c>
      <c r="C1352" s="98" t="str">
        <f>'2020_1-4-5_Download'!C210</f>
        <v>Friesland</v>
      </c>
      <c r="D1352" s="98" t="str">
        <f>'2020_1-4-5_Download'!$E$6</f>
        <v>Zuzüge</v>
      </c>
      <c r="E1352" s="99" t="str">
        <f>'2020_1-4-5_Download'!$G$8</f>
        <v>Ausländerinnen und Ausländer</v>
      </c>
      <c r="F1352" s="98"/>
      <c r="G1352" s="98" t="s">
        <v>11</v>
      </c>
      <c r="H1352" s="98" t="str">
        <f>VLOOKUP(A1352,[2]Kreise!$A$2:$C$53,3,FALSE)</f>
        <v>K03455</v>
      </c>
      <c r="I1352" s="98">
        <f>'2020_1-4-5_Download'!G210</f>
        <v>535</v>
      </c>
      <c r="J1352">
        <f t="shared" si="21"/>
        <v>535</v>
      </c>
    </row>
    <row r="1353" spans="1:10" hidden="1" x14ac:dyDescent="0.25">
      <c r="A1353" s="98">
        <f>'2020_1-4-5_Download'!B211</f>
        <v>456</v>
      </c>
      <c r="B1353" s="98">
        <f>'2020_1-4-5_Download'!D211</f>
        <v>2017</v>
      </c>
      <c r="C1353" s="98" t="str">
        <f>'2020_1-4-5_Download'!C211</f>
        <v>Grafschaft Bentheim</v>
      </c>
      <c r="D1353" s="98" t="str">
        <f>'2020_1-4-5_Download'!$E$6</f>
        <v>Zuzüge</v>
      </c>
      <c r="E1353" s="99" t="str">
        <f>'2020_1-4-5_Download'!$G$8</f>
        <v>Ausländerinnen und Ausländer</v>
      </c>
      <c r="F1353" s="98"/>
      <c r="G1353" s="98" t="s">
        <v>11</v>
      </c>
      <c r="H1353" s="98" t="str">
        <f>VLOOKUP(A1353,[2]Kreise!$A$2:$C$53,3,FALSE)</f>
        <v>K03456</v>
      </c>
      <c r="I1353" s="98">
        <f>'2020_1-4-5_Download'!G211</f>
        <v>1904</v>
      </c>
      <c r="J1353">
        <f t="shared" si="21"/>
        <v>1904</v>
      </c>
    </row>
    <row r="1354" spans="1:10" hidden="1" x14ac:dyDescent="0.25">
      <c r="A1354" s="98">
        <f>'2020_1-4-5_Download'!B212</f>
        <v>457</v>
      </c>
      <c r="B1354" s="98">
        <f>'2020_1-4-5_Download'!D212</f>
        <v>2017</v>
      </c>
      <c r="C1354" s="98" t="str">
        <f>'2020_1-4-5_Download'!C212</f>
        <v>Leer</v>
      </c>
      <c r="D1354" s="98" t="str">
        <f>'2020_1-4-5_Download'!$E$6</f>
        <v>Zuzüge</v>
      </c>
      <c r="E1354" s="99" t="str">
        <f>'2020_1-4-5_Download'!$G$8</f>
        <v>Ausländerinnen und Ausländer</v>
      </c>
      <c r="F1354" s="98"/>
      <c r="G1354" s="98" t="s">
        <v>11</v>
      </c>
      <c r="H1354" s="98" t="str">
        <f>VLOOKUP(A1354,[2]Kreise!$A$2:$C$53,3,FALSE)</f>
        <v>K03457</v>
      </c>
      <c r="I1354" s="98">
        <f>'2020_1-4-5_Download'!G212</f>
        <v>1696</v>
      </c>
      <c r="J1354">
        <f t="shared" si="21"/>
        <v>1696</v>
      </c>
    </row>
    <row r="1355" spans="1:10" hidden="1" x14ac:dyDescent="0.25">
      <c r="A1355" s="98">
        <f>'2020_1-4-5_Download'!B213</f>
        <v>458</v>
      </c>
      <c r="B1355" s="98">
        <f>'2020_1-4-5_Download'!D213</f>
        <v>2017</v>
      </c>
      <c r="C1355" s="98" t="str">
        <f>'2020_1-4-5_Download'!C213</f>
        <v>Oldenburg</v>
      </c>
      <c r="D1355" s="98" t="str">
        <f>'2020_1-4-5_Download'!$E$6</f>
        <v>Zuzüge</v>
      </c>
      <c r="E1355" s="99" t="str">
        <f>'2020_1-4-5_Download'!$G$8</f>
        <v>Ausländerinnen und Ausländer</v>
      </c>
      <c r="F1355" s="98"/>
      <c r="G1355" s="98" t="s">
        <v>11</v>
      </c>
      <c r="H1355" s="98" t="str">
        <f>VLOOKUP(A1355,[2]Kreise!$A$2:$C$53,3,FALSE)</f>
        <v>K03458</v>
      </c>
      <c r="I1355" s="98">
        <f>'2020_1-4-5_Download'!G213</f>
        <v>4647</v>
      </c>
      <c r="J1355">
        <f t="shared" si="21"/>
        <v>4647</v>
      </c>
    </row>
    <row r="1356" spans="1:10" hidden="1" x14ac:dyDescent="0.25">
      <c r="A1356" s="98">
        <f>'2020_1-4-5_Download'!B214</f>
        <v>459</v>
      </c>
      <c r="B1356" s="98">
        <f>'2020_1-4-5_Download'!D214</f>
        <v>2017</v>
      </c>
      <c r="C1356" s="98" t="str">
        <f>'2020_1-4-5_Download'!C214</f>
        <v>Osnabrück</v>
      </c>
      <c r="D1356" s="98" t="str">
        <f>'2020_1-4-5_Download'!$E$6</f>
        <v>Zuzüge</v>
      </c>
      <c r="E1356" s="99" t="str">
        <f>'2020_1-4-5_Download'!$G$8</f>
        <v>Ausländerinnen und Ausländer</v>
      </c>
      <c r="F1356" s="98"/>
      <c r="G1356" s="98" t="s">
        <v>11</v>
      </c>
      <c r="H1356" s="98" t="str">
        <f>VLOOKUP(A1356,[2]Kreise!$A$2:$C$53,3,FALSE)</f>
        <v>K03459</v>
      </c>
      <c r="I1356" s="98">
        <f>'2020_1-4-5_Download'!G214</f>
        <v>9432</v>
      </c>
      <c r="J1356">
        <f t="shared" si="21"/>
        <v>9432</v>
      </c>
    </row>
    <row r="1357" spans="1:10" hidden="1" x14ac:dyDescent="0.25">
      <c r="A1357" s="98">
        <f>'2020_1-4-5_Download'!B215</f>
        <v>460</v>
      </c>
      <c r="B1357" s="98">
        <f>'2020_1-4-5_Download'!D215</f>
        <v>2017</v>
      </c>
      <c r="C1357" s="98" t="str">
        <f>'2020_1-4-5_Download'!C215</f>
        <v>Vechta</v>
      </c>
      <c r="D1357" s="98" t="str">
        <f>'2020_1-4-5_Download'!$E$6</f>
        <v>Zuzüge</v>
      </c>
      <c r="E1357" s="99" t="str">
        <f>'2020_1-4-5_Download'!$G$8</f>
        <v>Ausländerinnen und Ausländer</v>
      </c>
      <c r="F1357" s="98"/>
      <c r="G1357" s="98" t="s">
        <v>11</v>
      </c>
      <c r="H1357" s="98" t="str">
        <f>VLOOKUP(A1357,[2]Kreise!$A$2:$C$53,3,FALSE)</f>
        <v>K03460</v>
      </c>
      <c r="I1357" s="98">
        <f>'2020_1-4-5_Download'!G215</f>
        <v>5923</v>
      </c>
      <c r="J1357">
        <f t="shared" si="21"/>
        <v>5923</v>
      </c>
    </row>
    <row r="1358" spans="1:10" hidden="1" x14ac:dyDescent="0.25">
      <c r="A1358" s="98">
        <f>'2020_1-4-5_Download'!B216</f>
        <v>461</v>
      </c>
      <c r="B1358" s="98">
        <f>'2020_1-4-5_Download'!D216</f>
        <v>2017</v>
      </c>
      <c r="C1358" s="98" t="str">
        <f>'2020_1-4-5_Download'!C216</f>
        <v>Wesermarsch</v>
      </c>
      <c r="D1358" s="98" t="str">
        <f>'2020_1-4-5_Download'!$E$6</f>
        <v>Zuzüge</v>
      </c>
      <c r="E1358" s="99" t="str">
        <f>'2020_1-4-5_Download'!$G$8</f>
        <v>Ausländerinnen und Ausländer</v>
      </c>
      <c r="F1358" s="98"/>
      <c r="G1358" s="98" t="s">
        <v>11</v>
      </c>
      <c r="H1358" s="98" t="str">
        <f>VLOOKUP(A1358,[2]Kreise!$A$2:$C$53,3,FALSE)</f>
        <v>K03461</v>
      </c>
      <c r="I1358" s="98">
        <f>'2020_1-4-5_Download'!G216</f>
        <v>922</v>
      </c>
      <c r="J1358">
        <f t="shared" si="21"/>
        <v>922</v>
      </c>
    </row>
    <row r="1359" spans="1:10" hidden="1" x14ac:dyDescent="0.25">
      <c r="A1359" s="98">
        <f>'2020_1-4-5_Download'!B217</f>
        <v>462</v>
      </c>
      <c r="B1359" s="98">
        <f>'2020_1-4-5_Download'!D217</f>
        <v>2017</v>
      </c>
      <c r="C1359" s="98" t="str">
        <f>'2020_1-4-5_Download'!C217</f>
        <v>Wittmund</v>
      </c>
      <c r="D1359" s="98" t="str">
        <f>'2020_1-4-5_Download'!$E$6</f>
        <v>Zuzüge</v>
      </c>
      <c r="E1359" s="99" t="str">
        <f>'2020_1-4-5_Download'!$G$8</f>
        <v>Ausländerinnen und Ausländer</v>
      </c>
      <c r="F1359" s="98"/>
      <c r="G1359" s="98" t="s">
        <v>11</v>
      </c>
      <c r="H1359" s="98" t="str">
        <f>VLOOKUP(A1359,[2]Kreise!$A$2:$C$53,3,FALSE)</f>
        <v>K03462</v>
      </c>
      <c r="I1359" s="98">
        <f>'2020_1-4-5_Download'!G217</f>
        <v>451</v>
      </c>
      <c r="J1359">
        <f t="shared" si="21"/>
        <v>451</v>
      </c>
    </row>
    <row r="1360" spans="1:10" hidden="1" x14ac:dyDescent="0.25">
      <c r="A1360" s="98">
        <f>'2020_1-4-5_Download'!B218</f>
        <v>4</v>
      </c>
      <c r="B1360" s="98">
        <f>'2020_1-4-5_Download'!D218</f>
        <v>2017</v>
      </c>
      <c r="C1360" s="98" t="str">
        <f>'2020_1-4-5_Download'!C218</f>
        <v>Statistische Region Weser-Ems</v>
      </c>
      <c r="D1360" s="98" t="str">
        <f>'2020_1-4-5_Download'!$E$6</f>
        <v>Zuzüge</v>
      </c>
      <c r="E1360" s="99" t="str">
        <f>'2020_1-4-5_Download'!$G$8</f>
        <v>Ausländerinnen und Ausländer</v>
      </c>
      <c r="F1360" s="98"/>
      <c r="G1360" s="98" t="s">
        <v>11</v>
      </c>
      <c r="H1360" s="98" t="str">
        <f>VLOOKUP(A1360,[2]Kreise!$A$2:$C$53,3,FALSE)</f>
        <v>K034</v>
      </c>
      <c r="I1360" s="98">
        <f>'2020_1-4-5_Download'!G218</f>
        <v>54010</v>
      </c>
      <c r="J1360">
        <f t="shared" si="21"/>
        <v>54010</v>
      </c>
    </row>
    <row r="1361" spans="1:10" hidden="1" x14ac:dyDescent="0.25">
      <c r="A1361" s="98">
        <f>'2020_1-4-5_Download'!B219</f>
        <v>0</v>
      </c>
      <c r="B1361" s="98">
        <f>'2020_1-4-5_Download'!D219</f>
        <v>2017</v>
      </c>
      <c r="C1361" s="98" t="str">
        <f>'2020_1-4-5_Download'!C219</f>
        <v>Niedersachsen</v>
      </c>
      <c r="D1361" s="98" t="str">
        <f>'2020_1-4-5_Download'!$E$6</f>
        <v>Zuzüge</v>
      </c>
      <c r="E1361" s="99" t="str">
        <f>'2020_1-4-5_Download'!$G$8</f>
        <v>Ausländerinnen und Ausländer</v>
      </c>
      <c r="F1361" s="98"/>
      <c r="G1361" s="98" t="s">
        <v>11</v>
      </c>
      <c r="H1361" s="98" t="str">
        <f>VLOOKUP(A1361,[2]Kreise!$A$2:$C$53,3,FALSE)</f>
        <v>K030</v>
      </c>
      <c r="I1361" s="98">
        <f>'2020_1-4-5_Download'!G219</f>
        <v>127379</v>
      </c>
      <c r="J1361">
        <f t="shared" si="21"/>
        <v>127379</v>
      </c>
    </row>
    <row r="1362" spans="1:10" x14ac:dyDescent="0.25">
      <c r="A1362" s="98">
        <f>'2020_1-4-5_Download'!B220</f>
        <v>101</v>
      </c>
      <c r="B1362" s="98">
        <f>'2020_1-4-5_Download'!D220</f>
        <v>2016</v>
      </c>
      <c r="C1362" s="98" t="str">
        <f>'2020_1-4-5_Download'!C220</f>
        <v>Braunschweig  Stadt</v>
      </c>
      <c r="D1362" s="98" t="str">
        <f>'2020_1-4-5_Download'!$E$6</f>
        <v>Zuzüge</v>
      </c>
      <c r="E1362" s="99" t="str">
        <f>'2020_1-4-5_Download'!$G$8</f>
        <v>Ausländerinnen und Ausländer</v>
      </c>
      <c r="F1362" s="98"/>
      <c r="G1362" s="98" t="s">
        <v>11</v>
      </c>
      <c r="H1362" s="98" t="str">
        <f>VLOOKUP(A1362,[2]Kreise!$A$2:$C$53,3,FALSE)</f>
        <v>K03101</v>
      </c>
      <c r="I1362" s="98">
        <f>'2020_1-4-5_Download'!G220</f>
        <v>7311</v>
      </c>
      <c r="J1362">
        <f t="shared" si="21"/>
        <v>7311</v>
      </c>
    </row>
    <row r="1363" spans="1:10" x14ac:dyDescent="0.25">
      <c r="A1363" s="98">
        <f>'2020_1-4-5_Download'!B221</f>
        <v>102</v>
      </c>
      <c r="B1363" s="98">
        <f>'2020_1-4-5_Download'!D221</f>
        <v>2016</v>
      </c>
      <c r="C1363" s="98" t="str">
        <f>'2020_1-4-5_Download'!C221</f>
        <v>Salzgitter  Stadt</v>
      </c>
      <c r="D1363" s="98" t="str">
        <f>'2020_1-4-5_Download'!$E$6</f>
        <v>Zuzüge</v>
      </c>
      <c r="E1363" s="99" t="str">
        <f>'2020_1-4-5_Download'!$G$8</f>
        <v>Ausländerinnen und Ausländer</v>
      </c>
      <c r="F1363" s="98"/>
      <c r="G1363" s="98" t="s">
        <v>11</v>
      </c>
      <c r="H1363" s="98" t="str">
        <f>VLOOKUP(A1363,[2]Kreise!$A$2:$C$53,3,FALSE)</f>
        <v>K03102</v>
      </c>
      <c r="I1363" s="98">
        <f>'2020_1-4-5_Download'!G221</f>
        <v>2492</v>
      </c>
      <c r="J1363">
        <f t="shared" si="21"/>
        <v>2492</v>
      </c>
    </row>
    <row r="1364" spans="1:10" x14ac:dyDescent="0.25">
      <c r="A1364" s="98">
        <f>'2020_1-4-5_Download'!B222</f>
        <v>103</v>
      </c>
      <c r="B1364" s="98">
        <f>'2020_1-4-5_Download'!D222</f>
        <v>2016</v>
      </c>
      <c r="C1364" s="98" t="str">
        <f>'2020_1-4-5_Download'!C222</f>
        <v>Wolfsburg  Stadt</v>
      </c>
      <c r="D1364" s="98" t="str">
        <f>'2020_1-4-5_Download'!$E$6</f>
        <v>Zuzüge</v>
      </c>
      <c r="E1364" s="99" t="str">
        <f>'2020_1-4-5_Download'!$G$8</f>
        <v>Ausländerinnen und Ausländer</v>
      </c>
      <c r="F1364" s="98"/>
      <c r="G1364" s="98" t="s">
        <v>11</v>
      </c>
      <c r="H1364" s="98" t="str">
        <f>VLOOKUP(A1364,[2]Kreise!$A$2:$C$53,3,FALSE)</f>
        <v>K03103</v>
      </c>
      <c r="I1364" s="98">
        <f>'2020_1-4-5_Download'!G222</f>
        <v>2226</v>
      </c>
      <c r="J1364">
        <f t="shared" si="21"/>
        <v>2226</v>
      </c>
    </row>
    <row r="1365" spans="1:10" x14ac:dyDescent="0.25">
      <c r="A1365" s="98">
        <f>'2020_1-4-5_Download'!B223</f>
        <v>151</v>
      </c>
      <c r="B1365" s="98">
        <f>'2020_1-4-5_Download'!D223</f>
        <v>2016</v>
      </c>
      <c r="C1365" s="98" t="str">
        <f>'2020_1-4-5_Download'!C223</f>
        <v>Gifhorn</v>
      </c>
      <c r="D1365" s="98" t="str">
        <f>'2020_1-4-5_Download'!$E$6</f>
        <v>Zuzüge</v>
      </c>
      <c r="E1365" s="99" t="str">
        <f>'2020_1-4-5_Download'!$G$8</f>
        <v>Ausländerinnen und Ausländer</v>
      </c>
      <c r="F1365" s="98"/>
      <c r="G1365" s="98" t="s">
        <v>11</v>
      </c>
      <c r="H1365" s="98" t="str">
        <f>VLOOKUP(A1365,[2]Kreise!$A$2:$C$53,3,FALSE)</f>
        <v>K03151</v>
      </c>
      <c r="I1365" s="98">
        <f>'2020_1-4-5_Download'!G223</f>
        <v>1608</v>
      </c>
      <c r="J1365">
        <f t="shared" si="21"/>
        <v>1608</v>
      </c>
    </row>
    <row r="1366" spans="1:10" x14ac:dyDescent="0.25">
      <c r="A1366" s="98">
        <f>'2020_1-4-5_Download'!B224</f>
        <v>153</v>
      </c>
      <c r="B1366" s="98">
        <f>'2020_1-4-5_Download'!D224</f>
        <v>2016</v>
      </c>
      <c r="C1366" s="98" t="str">
        <f>'2020_1-4-5_Download'!C224</f>
        <v>Goslar</v>
      </c>
      <c r="D1366" s="98" t="str">
        <f>'2020_1-4-5_Download'!$E$6</f>
        <v>Zuzüge</v>
      </c>
      <c r="E1366" s="99" t="str">
        <f>'2020_1-4-5_Download'!$G$8</f>
        <v>Ausländerinnen und Ausländer</v>
      </c>
      <c r="F1366" s="98"/>
      <c r="G1366" s="98" t="s">
        <v>11</v>
      </c>
      <c r="H1366" s="98" t="str">
        <f>VLOOKUP(A1366,[2]Kreise!$A$2:$C$53,3,FALSE)</f>
        <v>K03153</v>
      </c>
      <c r="I1366" s="98">
        <f>'2020_1-4-5_Download'!G224</f>
        <v>2723</v>
      </c>
      <c r="J1366">
        <f t="shared" si="21"/>
        <v>2723</v>
      </c>
    </row>
    <row r="1367" spans="1:10" x14ac:dyDescent="0.25">
      <c r="A1367" s="98">
        <f>'2020_1-4-5_Download'!B225</f>
        <v>154</v>
      </c>
      <c r="B1367" s="98">
        <f>'2020_1-4-5_Download'!D225</f>
        <v>2016</v>
      </c>
      <c r="C1367" s="98" t="str">
        <f>'2020_1-4-5_Download'!C225</f>
        <v>Helmstedt</v>
      </c>
      <c r="D1367" s="98" t="str">
        <f>'2020_1-4-5_Download'!$E$6</f>
        <v>Zuzüge</v>
      </c>
      <c r="E1367" s="99" t="str">
        <f>'2020_1-4-5_Download'!$G$8</f>
        <v>Ausländerinnen und Ausländer</v>
      </c>
      <c r="F1367" s="98"/>
      <c r="G1367" s="98" t="s">
        <v>11</v>
      </c>
      <c r="H1367" s="98" t="str">
        <f>VLOOKUP(A1367,[2]Kreise!$A$2:$C$53,3,FALSE)</f>
        <v>K03154</v>
      </c>
      <c r="I1367" s="98">
        <f>'2020_1-4-5_Download'!G225</f>
        <v>1150</v>
      </c>
      <c r="J1367">
        <f t="shared" si="21"/>
        <v>1150</v>
      </c>
    </row>
    <row r="1368" spans="1:10" x14ac:dyDescent="0.25">
      <c r="A1368" s="98">
        <f>'2020_1-4-5_Download'!B226</f>
        <v>155</v>
      </c>
      <c r="B1368" s="98">
        <f>'2020_1-4-5_Download'!D226</f>
        <v>2016</v>
      </c>
      <c r="C1368" s="98" t="str">
        <f>'2020_1-4-5_Download'!C226</f>
        <v>Northeim</v>
      </c>
      <c r="D1368" s="98" t="str">
        <f>'2020_1-4-5_Download'!$E$6</f>
        <v>Zuzüge</v>
      </c>
      <c r="E1368" s="99" t="str">
        <f>'2020_1-4-5_Download'!$G$8</f>
        <v>Ausländerinnen und Ausländer</v>
      </c>
      <c r="F1368" s="98"/>
      <c r="G1368" s="98" t="s">
        <v>11</v>
      </c>
      <c r="H1368" s="98" t="str">
        <f>VLOOKUP(A1368,[2]Kreise!$A$2:$C$53,3,FALSE)</f>
        <v>K03155</v>
      </c>
      <c r="I1368" s="98">
        <f>'2020_1-4-5_Download'!G226</f>
        <v>1156</v>
      </c>
      <c r="J1368">
        <f t="shared" si="21"/>
        <v>1156</v>
      </c>
    </row>
    <row r="1369" spans="1:10" x14ac:dyDescent="0.25">
      <c r="A1369" s="98">
        <f>'2020_1-4-5_Download'!B227</f>
        <v>157</v>
      </c>
      <c r="B1369" s="98">
        <f>'2020_1-4-5_Download'!D227</f>
        <v>2016</v>
      </c>
      <c r="C1369" s="98" t="str">
        <f>'2020_1-4-5_Download'!C227</f>
        <v>Peine</v>
      </c>
      <c r="D1369" s="98" t="str">
        <f>'2020_1-4-5_Download'!$E$6</f>
        <v>Zuzüge</v>
      </c>
      <c r="E1369" s="99" t="str">
        <f>'2020_1-4-5_Download'!$G$8</f>
        <v>Ausländerinnen und Ausländer</v>
      </c>
      <c r="F1369" s="98"/>
      <c r="G1369" s="98" t="s">
        <v>11</v>
      </c>
      <c r="H1369" s="98" t="str">
        <f>VLOOKUP(A1369,[2]Kreise!$A$2:$C$53,3,FALSE)</f>
        <v>K03157</v>
      </c>
      <c r="I1369" s="98">
        <f>'2020_1-4-5_Download'!G227</f>
        <v>1360</v>
      </c>
      <c r="J1369">
        <f t="shared" si="21"/>
        <v>1360</v>
      </c>
    </row>
    <row r="1370" spans="1:10" x14ac:dyDescent="0.25">
      <c r="A1370" s="98">
        <f>'2020_1-4-5_Download'!B228</f>
        <v>158</v>
      </c>
      <c r="B1370" s="98">
        <f>'2020_1-4-5_Download'!D228</f>
        <v>2016</v>
      </c>
      <c r="C1370" s="98" t="str">
        <f>'2020_1-4-5_Download'!C228</f>
        <v>Wolfenbüttel</v>
      </c>
      <c r="D1370" s="98" t="str">
        <f>'2020_1-4-5_Download'!$E$6</f>
        <v>Zuzüge</v>
      </c>
      <c r="E1370" s="99" t="str">
        <f>'2020_1-4-5_Download'!$G$8</f>
        <v>Ausländerinnen und Ausländer</v>
      </c>
      <c r="F1370" s="98"/>
      <c r="G1370" s="98" t="s">
        <v>11</v>
      </c>
      <c r="H1370" s="98" t="str">
        <f>VLOOKUP(A1370,[2]Kreise!$A$2:$C$53,3,FALSE)</f>
        <v>K03158</v>
      </c>
      <c r="I1370" s="98">
        <f>'2020_1-4-5_Download'!G228</f>
        <v>1022</v>
      </c>
      <c r="J1370">
        <f t="shared" si="21"/>
        <v>1022</v>
      </c>
    </row>
    <row r="1371" spans="1:10" x14ac:dyDescent="0.25">
      <c r="A1371" s="98">
        <f>'2020_1-4-5_Download'!B229</f>
        <v>159</v>
      </c>
      <c r="B1371" s="98">
        <f>'2020_1-4-5_Download'!D229</f>
        <v>2016</v>
      </c>
      <c r="C1371" s="98" t="str">
        <f>'2020_1-4-5_Download'!C229</f>
        <v>Göttingen</v>
      </c>
      <c r="D1371" s="98" t="str">
        <f>'2020_1-4-5_Download'!$E$6</f>
        <v>Zuzüge</v>
      </c>
      <c r="E1371" s="99" t="str">
        <f>'2020_1-4-5_Download'!$G$8</f>
        <v>Ausländerinnen und Ausländer</v>
      </c>
      <c r="F1371" s="98"/>
      <c r="G1371" s="98" t="s">
        <v>11</v>
      </c>
      <c r="H1371" s="98" t="str">
        <f>VLOOKUP(A1371,[2]Kreise!$A$2:$C$53,3,FALSE)</f>
        <v>K03159</v>
      </c>
      <c r="I1371" s="98">
        <f>'2020_1-4-5_Download'!G229</f>
        <v>9784</v>
      </c>
      <c r="J1371">
        <f t="shared" si="21"/>
        <v>9784</v>
      </c>
    </row>
    <row r="1372" spans="1:10" x14ac:dyDescent="0.25">
      <c r="A1372" s="98">
        <f>'2020_1-4-5_Download'!B230</f>
        <v>1</v>
      </c>
      <c r="B1372" s="98">
        <f>'2020_1-4-5_Download'!D230</f>
        <v>2016</v>
      </c>
      <c r="C1372" s="98" t="str">
        <f>'2020_1-4-5_Download'!C230</f>
        <v>Statistische Region Braunschweig</v>
      </c>
      <c r="D1372" s="98" t="str">
        <f>'2020_1-4-5_Download'!$E$6</f>
        <v>Zuzüge</v>
      </c>
      <c r="E1372" s="99" t="str">
        <f>'2020_1-4-5_Download'!$G$8</f>
        <v>Ausländerinnen und Ausländer</v>
      </c>
      <c r="F1372" s="98"/>
      <c r="G1372" s="98" t="s">
        <v>11</v>
      </c>
      <c r="H1372" s="98" t="str">
        <f>VLOOKUP(A1372,[2]Kreise!$A$2:$C$53,3,FALSE)</f>
        <v>K031</v>
      </c>
      <c r="I1372" s="98">
        <f>'2020_1-4-5_Download'!G230</f>
        <v>30832</v>
      </c>
      <c r="J1372">
        <f t="shared" si="21"/>
        <v>30832</v>
      </c>
    </row>
    <row r="1373" spans="1:10" hidden="1" x14ac:dyDescent="0.25">
      <c r="A1373" s="98" t="e">
        <f>'2020_1-4-5_Download'!#REF!</f>
        <v>#REF!</v>
      </c>
      <c r="B1373" s="98" t="e">
        <f>'2020_1-4-5_Download'!#REF!</f>
        <v>#REF!</v>
      </c>
      <c r="C1373" s="98" t="e">
        <f>'2020_1-4-5_Download'!#REF!</f>
        <v>#REF!</v>
      </c>
      <c r="D1373" s="98" t="str">
        <f>'2020_1-4-5_Download'!$E$6</f>
        <v>Zuzüge</v>
      </c>
      <c r="E1373" s="99" t="str">
        <f>'2020_1-4-5_Download'!$G$8</f>
        <v>Ausländerinnen und Ausländer</v>
      </c>
      <c r="F1373" s="98"/>
      <c r="G1373" s="98" t="s">
        <v>11</v>
      </c>
      <c r="H1373" s="98" t="e">
        <f>VLOOKUP(A1373,[2]Kreise!$A$2:$C$53,3,FALSE)</f>
        <v>#REF!</v>
      </c>
      <c r="I1373" s="98" t="e">
        <f>'2020_1-4-5_Download'!#REF!</f>
        <v>#REF!</v>
      </c>
      <c r="J1373" t="e">
        <f t="shared" si="21"/>
        <v>#REF!</v>
      </c>
    </row>
    <row r="1374" spans="1:10" x14ac:dyDescent="0.25">
      <c r="A1374" s="98">
        <f>'2020_1-4-5_Download'!B231</f>
        <v>241</v>
      </c>
      <c r="B1374" s="98">
        <f>'2020_1-4-5_Download'!D231</f>
        <v>2016</v>
      </c>
      <c r="C1374" s="98" t="str">
        <f>'2020_1-4-5_Download'!C231</f>
        <v>Hannover  Region</v>
      </c>
      <c r="D1374" s="98" t="str">
        <f>'2020_1-4-5_Download'!$E$6</f>
        <v>Zuzüge</v>
      </c>
      <c r="E1374" s="99" t="str">
        <f>'2020_1-4-5_Download'!$G$8</f>
        <v>Ausländerinnen und Ausländer</v>
      </c>
      <c r="F1374" s="98"/>
      <c r="G1374" s="98" t="s">
        <v>11</v>
      </c>
      <c r="H1374" s="98" t="str">
        <f>VLOOKUP(A1374,[2]Kreise!$A$2:$C$53,3,FALSE)</f>
        <v>K03241</v>
      </c>
      <c r="I1374" s="98">
        <f>'2020_1-4-5_Download'!G231</f>
        <v>17851</v>
      </c>
      <c r="J1374">
        <f t="shared" si="21"/>
        <v>17851</v>
      </c>
    </row>
    <row r="1375" spans="1:10" x14ac:dyDescent="0.25">
      <c r="A1375" s="98">
        <f>'2020_1-4-5_Download'!B232</f>
        <v>241001</v>
      </c>
      <c r="B1375" s="98">
        <f>'2020_1-4-5_Download'!D232</f>
        <v>2016</v>
      </c>
      <c r="C1375" s="98" t="str">
        <f>'2020_1-4-5_Download'!C232</f>
        <v>dav. Hannover  Lhst.</v>
      </c>
      <c r="D1375" s="98" t="str">
        <f>'2020_1-4-5_Download'!$E$6</f>
        <v>Zuzüge</v>
      </c>
      <c r="E1375" s="99" t="str">
        <f>'2020_1-4-5_Download'!$G$8</f>
        <v>Ausländerinnen und Ausländer</v>
      </c>
      <c r="F1375" s="98"/>
      <c r="G1375" s="98" t="s">
        <v>11</v>
      </c>
      <c r="H1375" s="98" t="str">
        <f>VLOOKUP(A1375,[2]Kreise!$A$2:$C$53,3,FALSE)</f>
        <v>K03241001</v>
      </c>
      <c r="I1375" s="98">
        <f>'2020_1-4-5_Download'!G232</f>
        <v>10427</v>
      </c>
      <c r="J1375">
        <f t="shared" si="21"/>
        <v>10427</v>
      </c>
    </row>
    <row r="1376" spans="1:10" x14ac:dyDescent="0.25">
      <c r="A1376" s="98">
        <f>'2020_1-4-5_Download'!B233</f>
        <v>241999</v>
      </c>
      <c r="B1376" s="98">
        <f>'2020_1-4-5_Download'!D233</f>
        <v>2016</v>
      </c>
      <c r="C1376" s="98" t="str">
        <f>'2020_1-4-5_Download'!C233</f>
        <v>dav. Hannover  Umland</v>
      </c>
      <c r="D1376" s="98" t="str">
        <f>'2020_1-4-5_Download'!$E$6</f>
        <v>Zuzüge</v>
      </c>
      <c r="E1376" s="99" t="str">
        <f>'2020_1-4-5_Download'!$G$8</f>
        <v>Ausländerinnen und Ausländer</v>
      </c>
      <c r="F1376" s="98"/>
      <c r="G1376" s="98" t="s">
        <v>11</v>
      </c>
      <c r="H1376" s="98" t="str">
        <f>VLOOKUP(A1376,[2]Kreise!$A$2:$C$53,3,FALSE)</f>
        <v>K03241999</v>
      </c>
      <c r="I1376" s="98">
        <f>'2020_1-4-5_Download'!G233</f>
        <v>7424</v>
      </c>
      <c r="J1376">
        <f t="shared" si="21"/>
        <v>7424</v>
      </c>
    </row>
    <row r="1377" spans="1:10" x14ac:dyDescent="0.25">
      <c r="A1377" s="98">
        <f>'2020_1-4-5_Download'!B234</f>
        <v>251</v>
      </c>
      <c r="B1377" s="98">
        <f>'2020_1-4-5_Download'!D234</f>
        <v>2016</v>
      </c>
      <c r="C1377" s="98" t="str">
        <f>'2020_1-4-5_Download'!C234</f>
        <v>Diepholz</v>
      </c>
      <c r="D1377" s="98" t="str">
        <f>'2020_1-4-5_Download'!$E$6</f>
        <v>Zuzüge</v>
      </c>
      <c r="E1377" s="99" t="str">
        <f>'2020_1-4-5_Download'!$G$8</f>
        <v>Ausländerinnen und Ausländer</v>
      </c>
      <c r="F1377" s="98"/>
      <c r="G1377" s="98" t="s">
        <v>11</v>
      </c>
      <c r="H1377" s="98" t="str">
        <f>VLOOKUP(A1377,[2]Kreise!$A$2:$C$53,3,FALSE)</f>
        <v>K03251</v>
      </c>
      <c r="I1377" s="98">
        <f>'2020_1-4-5_Download'!G234</f>
        <v>4443</v>
      </c>
      <c r="J1377">
        <f t="shared" si="21"/>
        <v>4443</v>
      </c>
    </row>
    <row r="1378" spans="1:10" x14ac:dyDescent="0.25">
      <c r="A1378" s="98">
        <f>'2020_1-4-5_Download'!B235</f>
        <v>252</v>
      </c>
      <c r="B1378" s="98">
        <f>'2020_1-4-5_Download'!D235</f>
        <v>2016</v>
      </c>
      <c r="C1378" s="98" t="str">
        <f>'2020_1-4-5_Download'!C235</f>
        <v>Hameln-Pyrmont</v>
      </c>
      <c r="D1378" s="98" t="str">
        <f>'2020_1-4-5_Download'!$E$6</f>
        <v>Zuzüge</v>
      </c>
      <c r="E1378" s="99" t="str">
        <f>'2020_1-4-5_Download'!$G$8</f>
        <v>Ausländerinnen und Ausländer</v>
      </c>
      <c r="F1378" s="98"/>
      <c r="G1378" s="98" t="s">
        <v>11</v>
      </c>
      <c r="H1378" s="98" t="str">
        <f>VLOOKUP(A1378,[2]Kreise!$A$2:$C$53,3,FALSE)</f>
        <v>K03252</v>
      </c>
      <c r="I1378" s="98">
        <f>'2020_1-4-5_Download'!G235</f>
        <v>2017</v>
      </c>
      <c r="J1378">
        <f t="shared" si="21"/>
        <v>2017</v>
      </c>
    </row>
    <row r="1379" spans="1:10" x14ac:dyDescent="0.25">
      <c r="A1379" s="98">
        <f>'2020_1-4-5_Download'!B236</f>
        <v>254</v>
      </c>
      <c r="B1379" s="98">
        <f>'2020_1-4-5_Download'!D236</f>
        <v>2016</v>
      </c>
      <c r="C1379" s="98" t="str">
        <f>'2020_1-4-5_Download'!C236</f>
        <v>Hildesheim</v>
      </c>
      <c r="D1379" s="98" t="str">
        <f>'2020_1-4-5_Download'!$E$6</f>
        <v>Zuzüge</v>
      </c>
      <c r="E1379" s="99" t="str">
        <f>'2020_1-4-5_Download'!$G$8</f>
        <v>Ausländerinnen und Ausländer</v>
      </c>
      <c r="F1379" s="98"/>
      <c r="G1379" s="98" t="s">
        <v>11</v>
      </c>
      <c r="H1379" s="98" t="str">
        <f>VLOOKUP(A1379,[2]Kreise!$A$2:$C$53,3,FALSE)</f>
        <v>K03254</v>
      </c>
      <c r="I1379" s="98">
        <f>'2020_1-4-5_Download'!G236</f>
        <v>4152</v>
      </c>
      <c r="J1379">
        <f t="shared" si="21"/>
        <v>4152</v>
      </c>
    </row>
    <row r="1380" spans="1:10" x14ac:dyDescent="0.25">
      <c r="A1380" s="98">
        <f>'2020_1-4-5_Download'!B237</f>
        <v>255</v>
      </c>
      <c r="B1380" s="98">
        <f>'2020_1-4-5_Download'!D237</f>
        <v>2016</v>
      </c>
      <c r="C1380" s="98" t="str">
        <f>'2020_1-4-5_Download'!C237</f>
        <v>Holzminden</v>
      </c>
      <c r="D1380" s="98" t="str">
        <f>'2020_1-4-5_Download'!$E$6</f>
        <v>Zuzüge</v>
      </c>
      <c r="E1380" s="99" t="str">
        <f>'2020_1-4-5_Download'!$G$8</f>
        <v>Ausländerinnen und Ausländer</v>
      </c>
      <c r="F1380" s="98"/>
      <c r="G1380" s="98" t="s">
        <v>11</v>
      </c>
      <c r="H1380" s="98" t="str">
        <f>VLOOKUP(A1380,[2]Kreise!$A$2:$C$53,3,FALSE)</f>
        <v>K03255</v>
      </c>
      <c r="I1380" s="98">
        <f>'2020_1-4-5_Download'!G237</f>
        <v>610</v>
      </c>
      <c r="J1380">
        <f t="shared" si="21"/>
        <v>610</v>
      </c>
    </row>
    <row r="1381" spans="1:10" x14ac:dyDescent="0.25">
      <c r="A1381" s="98">
        <f>'2020_1-4-5_Download'!B238</f>
        <v>256</v>
      </c>
      <c r="B1381" s="98">
        <f>'2020_1-4-5_Download'!D238</f>
        <v>2016</v>
      </c>
      <c r="C1381" s="98" t="str">
        <f>'2020_1-4-5_Download'!C238</f>
        <v>Nienburg (Weser)</v>
      </c>
      <c r="D1381" s="98" t="str">
        <f>'2020_1-4-5_Download'!$E$6</f>
        <v>Zuzüge</v>
      </c>
      <c r="E1381" s="99" t="str">
        <f>'2020_1-4-5_Download'!$G$8</f>
        <v>Ausländerinnen und Ausländer</v>
      </c>
      <c r="F1381" s="98"/>
      <c r="G1381" s="98" t="s">
        <v>11</v>
      </c>
      <c r="H1381" s="98" t="str">
        <f>VLOOKUP(A1381,[2]Kreise!$A$2:$C$53,3,FALSE)</f>
        <v>K03256</v>
      </c>
      <c r="I1381" s="98">
        <f>'2020_1-4-5_Download'!G238</f>
        <v>3438</v>
      </c>
      <c r="J1381">
        <f t="shared" si="21"/>
        <v>3438</v>
      </c>
    </row>
    <row r="1382" spans="1:10" x14ac:dyDescent="0.25">
      <c r="A1382" s="98">
        <f>'2020_1-4-5_Download'!B239</f>
        <v>257</v>
      </c>
      <c r="B1382" s="98">
        <f>'2020_1-4-5_Download'!D239</f>
        <v>2016</v>
      </c>
      <c r="C1382" s="98" t="str">
        <f>'2020_1-4-5_Download'!C239</f>
        <v>Schaumburg</v>
      </c>
      <c r="D1382" s="98" t="str">
        <f>'2020_1-4-5_Download'!$E$6</f>
        <v>Zuzüge</v>
      </c>
      <c r="E1382" s="99" t="str">
        <f>'2020_1-4-5_Download'!$G$8</f>
        <v>Ausländerinnen und Ausländer</v>
      </c>
      <c r="F1382" s="98"/>
      <c r="G1382" s="98" t="s">
        <v>11</v>
      </c>
      <c r="H1382" s="98" t="str">
        <f>VLOOKUP(A1382,[2]Kreise!$A$2:$C$53,3,FALSE)</f>
        <v>K03257</v>
      </c>
      <c r="I1382" s="98">
        <f>'2020_1-4-5_Download'!G239</f>
        <v>1727</v>
      </c>
      <c r="J1382">
        <f t="shared" si="21"/>
        <v>1727</v>
      </c>
    </row>
    <row r="1383" spans="1:10" x14ac:dyDescent="0.25">
      <c r="A1383" s="98">
        <f>'2020_1-4-5_Download'!B240</f>
        <v>2</v>
      </c>
      <c r="B1383" s="98">
        <f>'2020_1-4-5_Download'!D240</f>
        <v>2016</v>
      </c>
      <c r="C1383" s="98" t="str">
        <f>'2020_1-4-5_Download'!C240</f>
        <v>Statistische Region Hannover</v>
      </c>
      <c r="D1383" s="98" t="str">
        <f>'2020_1-4-5_Download'!$E$6</f>
        <v>Zuzüge</v>
      </c>
      <c r="E1383" s="99" t="str">
        <f>'2020_1-4-5_Download'!$G$8</f>
        <v>Ausländerinnen und Ausländer</v>
      </c>
      <c r="F1383" s="98"/>
      <c r="G1383" s="98" t="s">
        <v>11</v>
      </c>
      <c r="H1383" s="98" t="str">
        <f>VLOOKUP(A1383,[2]Kreise!$A$2:$C$53,3,FALSE)</f>
        <v>K032</v>
      </c>
      <c r="I1383" s="98">
        <f>'2020_1-4-5_Download'!G240</f>
        <v>34238</v>
      </c>
      <c r="J1383">
        <f t="shared" si="21"/>
        <v>34238</v>
      </c>
    </row>
    <row r="1384" spans="1:10" hidden="1" x14ac:dyDescent="0.25">
      <c r="A1384" s="98" t="e">
        <f>'2020_1-4-5_Download'!#REF!</f>
        <v>#REF!</v>
      </c>
      <c r="B1384" s="98" t="e">
        <f>'2020_1-4-5_Download'!#REF!</f>
        <v>#REF!</v>
      </c>
      <c r="C1384" s="98" t="e">
        <f>'2020_1-4-5_Download'!#REF!</f>
        <v>#REF!</v>
      </c>
      <c r="D1384" s="98" t="str">
        <f>'2020_1-4-5_Download'!$E$6</f>
        <v>Zuzüge</v>
      </c>
      <c r="E1384" s="99" t="str">
        <f>'2020_1-4-5_Download'!$G$8</f>
        <v>Ausländerinnen und Ausländer</v>
      </c>
      <c r="F1384" s="98"/>
      <c r="G1384" s="98" t="s">
        <v>11</v>
      </c>
      <c r="H1384" s="98" t="e">
        <f>VLOOKUP(A1384,[2]Kreise!$A$2:$C$53,3,FALSE)</f>
        <v>#REF!</v>
      </c>
      <c r="I1384" s="98" t="e">
        <f>'2020_1-4-5_Download'!#REF!</f>
        <v>#REF!</v>
      </c>
      <c r="J1384" t="e">
        <f t="shared" si="21"/>
        <v>#REF!</v>
      </c>
    </row>
    <row r="1385" spans="1:10" x14ac:dyDescent="0.25">
      <c r="A1385" s="98">
        <f>'2020_1-4-5_Download'!B241</f>
        <v>351</v>
      </c>
      <c r="B1385" s="98">
        <f>'2020_1-4-5_Download'!D241</f>
        <v>2016</v>
      </c>
      <c r="C1385" s="98" t="str">
        <f>'2020_1-4-5_Download'!C241</f>
        <v>Celle</v>
      </c>
      <c r="D1385" s="98" t="str">
        <f>'2020_1-4-5_Download'!$E$6</f>
        <v>Zuzüge</v>
      </c>
      <c r="E1385" s="99" t="str">
        <f>'2020_1-4-5_Download'!$G$8</f>
        <v>Ausländerinnen und Ausländer</v>
      </c>
      <c r="F1385" s="98"/>
      <c r="G1385" s="98" t="s">
        <v>11</v>
      </c>
      <c r="H1385" s="98" t="str">
        <f>VLOOKUP(A1385,[2]Kreise!$A$2:$C$53,3,FALSE)</f>
        <v>K03351</v>
      </c>
      <c r="I1385" s="98">
        <f>'2020_1-4-5_Download'!G241</f>
        <v>2335</v>
      </c>
      <c r="J1385">
        <f t="shared" si="21"/>
        <v>2335</v>
      </c>
    </row>
    <row r="1386" spans="1:10" x14ac:dyDescent="0.25">
      <c r="A1386" s="98">
        <f>'2020_1-4-5_Download'!B242</f>
        <v>352</v>
      </c>
      <c r="B1386" s="98">
        <f>'2020_1-4-5_Download'!D242</f>
        <v>2016</v>
      </c>
      <c r="C1386" s="98" t="str">
        <f>'2020_1-4-5_Download'!C242</f>
        <v>Cuxhaven</v>
      </c>
      <c r="D1386" s="98" t="str">
        <f>'2020_1-4-5_Download'!$E$6</f>
        <v>Zuzüge</v>
      </c>
      <c r="E1386" s="99" t="str">
        <f>'2020_1-4-5_Download'!$G$8</f>
        <v>Ausländerinnen und Ausländer</v>
      </c>
      <c r="F1386" s="98"/>
      <c r="G1386" s="98" t="s">
        <v>11</v>
      </c>
      <c r="H1386" s="98" t="str">
        <f>VLOOKUP(A1386,[2]Kreise!$A$2:$C$53,3,FALSE)</f>
        <v>K03352</v>
      </c>
      <c r="I1386" s="98">
        <f>'2020_1-4-5_Download'!G242</f>
        <v>1935</v>
      </c>
      <c r="J1386">
        <f t="shared" si="21"/>
        <v>1935</v>
      </c>
    </row>
    <row r="1387" spans="1:10" x14ac:dyDescent="0.25">
      <c r="A1387" s="98">
        <f>'2020_1-4-5_Download'!B243</f>
        <v>353</v>
      </c>
      <c r="B1387" s="98">
        <f>'2020_1-4-5_Download'!D243</f>
        <v>2016</v>
      </c>
      <c r="C1387" s="98" t="str">
        <f>'2020_1-4-5_Download'!C243</f>
        <v>Harburg</v>
      </c>
      <c r="D1387" s="98" t="str">
        <f>'2020_1-4-5_Download'!$E$6</f>
        <v>Zuzüge</v>
      </c>
      <c r="E1387" s="99" t="str">
        <f>'2020_1-4-5_Download'!$G$8</f>
        <v>Ausländerinnen und Ausländer</v>
      </c>
      <c r="F1387" s="98"/>
      <c r="G1387" s="98" t="s">
        <v>11</v>
      </c>
      <c r="H1387" s="98" t="str">
        <f>VLOOKUP(A1387,[2]Kreise!$A$2:$C$53,3,FALSE)</f>
        <v>K03353</v>
      </c>
      <c r="I1387" s="98">
        <f>'2020_1-4-5_Download'!G243</f>
        <v>3448</v>
      </c>
      <c r="J1387">
        <f t="shared" si="21"/>
        <v>3448</v>
      </c>
    </row>
    <row r="1388" spans="1:10" x14ac:dyDescent="0.25">
      <c r="A1388" s="98">
        <f>'2020_1-4-5_Download'!B244</f>
        <v>354</v>
      </c>
      <c r="B1388" s="98">
        <f>'2020_1-4-5_Download'!D244</f>
        <v>2016</v>
      </c>
      <c r="C1388" s="98" t="str">
        <f>'2020_1-4-5_Download'!C244</f>
        <v>Lüchow-Dannenberg</v>
      </c>
      <c r="D1388" s="98" t="str">
        <f>'2020_1-4-5_Download'!$E$6</f>
        <v>Zuzüge</v>
      </c>
      <c r="E1388" s="99" t="str">
        <f>'2020_1-4-5_Download'!$G$8</f>
        <v>Ausländerinnen und Ausländer</v>
      </c>
      <c r="F1388" s="98"/>
      <c r="G1388" s="98" t="s">
        <v>11</v>
      </c>
      <c r="H1388" s="98" t="str">
        <f>VLOOKUP(A1388,[2]Kreise!$A$2:$C$53,3,FALSE)</f>
        <v>K03354</v>
      </c>
      <c r="I1388" s="98">
        <f>'2020_1-4-5_Download'!G244</f>
        <v>1169</v>
      </c>
      <c r="J1388">
        <f t="shared" si="21"/>
        <v>1169</v>
      </c>
    </row>
    <row r="1389" spans="1:10" x14ac:dyDescent="0.25">
      <c r="A1389" s="98">
        <f>'2020_1-4-5_Download'!B245</f>
        <v>355</v>
      </c>
      <c r="B1389" s="98">
        <f>'2020_1-4-5_Download'!D245</f>
        <v>2016</v>
      </c>
      <c r="C1389" s="98" t="str">
        <f>'2020_1-4-5_Download'!C245</f>
        <v>Lüneburg</v>
      </c>
      <c r="D1389" s="98" t="str">
        <f>'2020_1-4-5_Download'!$E$6</f>
        <v>Zuzüge</v>
      </c>
      <c r="E1389" s="99" t="str">
        <f>'2020_1-4-5_Download'!$G$8</f>
        <v>Ausländerinnen und Ausländer</v>
      </c>
      <c r="F1389" s="98"/>
      <c r="G1389" s="98" t="s">
        <v>11</v>
      </c>
      <c r="H1389" s="98" t="str">
        <f>VLOOKUP(A1389,[2]Kreise!$A$2:$C$53,3,FALSE)</f>
        <v>K03355</v>
      </c>
      <c r="I1389" s="98">
        <f>'2020_1-4-5_Download'!G245</f>
        <v>2661</v>
      </c>
      <c r="J1389">
        <f t="shared" si="21"/>
        <v>2661</v>
      </c>
    </row>
    <row r="1390" spans="1:10" x14ac:dyDescent="0.25">
      <c r="A1390" s="98">
        <f>'2020_1-4-5_Download'!B246</f>
        <v>356</v>
      </c>
      <c r="B1390" s="98">
        <f>'2020_1-4-5_Download'!D246</f>
        <v>2016</v>
      </c>
      <c r="C1390" s="98" t="str">
        <f>'2020_1-4-5_Download'!C246</f>
        <v>Osterholz</v>
      </c>
      <c r="D1390" s="98" t="str">
        <f>'2020_1-4-5_Download'!$E$6</f>
        <v>Zuzüge</v>
      </c>
      <c r="E1390" s="99" t="str">
        <f>'2020_1-4-5_Download'!$G$8</f>
        <v>Ausländerinnen und Ausländer</v>
      </c>
      <c r="F1390" s="98"/>
      <c r="G1390" s="98" t="s">
        <v>11</v>
      </c>
      <c r="H1390" s="98" t="str">
        <f>VLOOKUP(A1390,[2]Kreise!$A$2:$C$53,3,FALSE)</f>
        <v>K03356</v>
      </c>
      <c r="I1390" s="98">
        <f>'2020_1-4-5_Download'!G246</f>
        <v>1279</v>
      </c>
      <c r="J1390">
        <f t="shared" si="21"/>
        <v>1279</v>
      </c>
    </row>
    <row r="1391" spans="1:10" x14ac:dyDescent="0.25">
      <c r="A1391" s="98">
        <f>'2020_1-4-5_Download'!B247</f>
        <v>357</v>
      </c>
      <c r="B1391" s="98">
        <f>'2020_1-4-5_Download'!D247</f>
        <v>2016</v>
      </c>
      <c r="C1391" s="98" t="str">
        <f>'2020_1-4-5_Download'!C247</f>
        <v>Rotenburg (Wümme)</v>
      </c>
      <c r="D1391" s="98" t="str">
        <f>'2020_1-4-5_Download'!$E$6</f>
        <v>Zuzüge</v>
      </c>
      <c r="E1391" s="99" t="str">
        <f>'2020_1-4-5_Download'!$G$8</f>
        <v>Ausländerinnen und Ausländer</v>
      </c>
      <c r="F1391" s="98"/>
      <c r="G1391" s="98" t="s">
        <v>11</v>
      </c>
      <c r="H1391" s="98" t="str">
        <f>VLOOKUP(A1391,[2]Kreise!$A$2:$C$53,3,FALSE)</f>
        <v>K03357</v>
      </c>
      <c r="I1391" s="98">
        <f>'2020_1-4-5_Download'!G247</f>
        <v>1581</v>
      </c>
      <c r="J1391">
        <f t="shared" si="21"/>
        <v>1581</v>
      </c>
    </row>
    <row r="1392" spans="1:10" x14ac:dyDescent="0.25">
      <c r="A1392" s="98">
        <f>'2020_1-4-5_Download'!B248</f>
        <v>358</v>
      </c>
      <c r="B1392" s="98">
        <f>'2020_1-4-5_Download'!D248</f>
        <v>2016</v>
      </c>
      <c r="C1392" s="98" t="str">
        <f>'2020_1-4-5_Download'!C248</f>
        <v>Heidekreis</v>
      </c>
      <c r="D1392" s="98" t="str">
        <f>'2020_1-4-5_Download'!$E$6</f>
        <v>Zuzüge</v>
      </c>
      <c r="E1392" s="99" t="str">
        <f>'2020_1-4-5_Download'!$G$8</f>
        <v>Ausländerinnen und Ausländer</v>
      </c>
      <c r="F1392" s="98"/>
      <c r="G1392" s="98" t="s">
        <v>11</v>
      </c>
      <c r="H1392" s="98" t="str">
        <f>VLOOKUP(A1392,[2]Kreise!$A$2:$C$53,3,FALSE)</f>
        <v>K03358</v>
      </c>
      <c r="I1392" s="98">
        <f>'2020_1-4-5_Download'!G248</f>
        <v>10335</v>
      </c>
      <c r="J1392">
        <f t="shared" si="21"/>
        <v>10335</v>
      </c>
    </row>
    <row r="1393" spans="1:10" x14ac:dyDescent="0.25">
      <c r="A1393" s="98">
        <f>'2020_1-4-5_Download'!B249</f>
        <v>359</v>
      </c>
      <c r="B1393" s="98">
        <f>'2020_1-4-5_Download'!D249</f>
        <v>2016</v>
      </c>
      <c r="C1393" s="98" t="str">
        <f>'2020_1-4-5_Download'!C249</f>
        <v>Stade</v>
      </c>
      <c r="D1393" s="98" t="str">
        <f>'2020_1-4-5_Download'!$E$6</f>
        <v>Zuzüge</v>
      </c>
      <c r="E1393" s="99" t="str">
        <f>'2020_1-4-5_Download'!$G$8</f>
        <v>Ausländerinnen und Ausländer</v>
      </c>
      <c r="F1393" s="98"/>
      <c r="G1393" s="98" t="s">
        <v>11</v>
      </c>
      <c r="H1393" s="98" t="str">
        <f>VLOOKUP(A1393,[2]Kreise!$A$2:$C$53,3,FALSE)</f>
        <v>K03359</v>
      </c>
      <c r="I1393" s="98">
        <f>'2020_1-4-5_Download'!G249</f>
        <v>3765</v>
      </c>
      <c r="J1393">
        <f t="shared" si="21"/>
        <v>3765</v>
      </c>
    </row>
    <row r="1394" spans="1:10" x14ac:dyDescent="0.25">
      <c r="A1394" s="98">
        <f>'2020_1-4-5_Download'!B250</f>
        <v>360</v>
      </c>
      <c r="B1394" s="98">
        <f>'2020_1-4-5_Download'!D250</f>
        <v>2016</v>
      </c>
      <c r="C1394" s="98" t="str">
        <f>'2020_1-4-5_Download'!C250</f>
        <v>Uelzen</v>
      </c>
      <c r="D1394" s="98" t="str">
        <f>'2020_1-4-5_Download'!$E$6</f>
        <v>Zuzüge</v>
      </c>
      <c r="E1394" s="99" t="str">
        <f>'2020_1-4-5_Download'!$G$8</f>
        <v>Ausländerinnen und Ausländer</v>
      </c>
      <c r="F1394" s="98"/>
      <c r="G1394" s="98" t="s">
        <v>11</v>
      </c>
      <c r="H1394" s="98" t="str">
        <f>VLOOKUP(A1394,[2]Kreise!$A$2:$C$53,3,FALSE)</f>
        <v>K03360</v>
      </c>
      <c r="I1394" s="98">
        <f>'2020_1-4-5_Download'!G250</f>
        <v>1276</v>
      </c>
      <c r="J1394">
        <f t="shared" si="21"/>
        <v>1276</v>
      </c>
    </row>
    <row r="1395" spans="1:10" x14ac:dyDescent="0.25">
      <c r="A1395" s="98">
        <f>'2020_1-4-5_Download'!B251</f>
        <v>361</v>
      </c>
      <c r="B1395" s="98">
        <f>'2020_1-4-5_Download'!D251</f>
        <v>2016</v>
      </c>
      <c r="C1395" s="98" t="str">
        <f>'2020_1-4-5_Download'!C251</f>
        <v>Verden</v>
      </c>
      <c r="D1395" s="98" t="str">
        <f>'2020_1-4-5_Download'!$E$6</f>
        <v>Zuzüge</v>
      </c>
      <c r="E1395" s="99" t="str">
        <f>'2020_1-4-5_Download'!$G$8</f>
        <v>Ausländerinnen und Ausländer</v>
      </c>
      <c r="F1395" s="98"/>
      <c r="G1395" s="98" t="s">
        <v>11</v>
      </c>
      <c r="H1395" s="98" t="str">
        <f>VLOOKUP(A1395,[2]Kreise!$A$2:$C$53,3,FALSE)</f>
        <v>K03361</v>
      </c>
      <c r="I1395" s="98">
        <f>'2020_1-4-5_Download'!G251</f>
        <v>1235</v>
      </c>
      <c r="J1395">
        <f t="shared" si="21"/>
        <v>1235</v>
      </c>
    </row>
    <row r="1396" spans="1:10" x14ac:dyDescent="0.25">
      <c r="A1396" s="98">
        <f>'2020_1-4-5_Download'!B252</f>
        <v>3</v>
      </c>
      <c r="B1396" s="98">
        <f>'2020_1-4-5_Download'!D252</f>
        <v>2016</v>
      </c>
      <c r="C1396" s="98" t="str">
        <f>'2020_1-4-5_Download'!C252</f>
        <v>Statistische Region Lüneburg</v>
      </c>
      <c r="D1396" s="98" t="str">
        <f>'2020_1-4-5_Download'!$E$6</f>
        <v>Zuzüge</v>
      </c>
      <c r="E1396" s="99" t="str">
        <f>'2020_1-4-5_Download'!$G$8</f>
        <v>Ausländerinnen und Ausländer</v>
      </c>
      <c r="F1396" s="98"/>
      <c r="G1396" s="98" t="s">
        <v>11</v>
      </c>
      <c r="H1396" s="98" t="str">
        <f>VLOOKUP(A1396,[2]Kreise!$A$2:$C$53,3,FALSE)</f>
        <v>K033</v>
      </c>
      <c r="I1396" s="98">
        <f>'2020_1-4-5_Download'!G252</f>
        <v>31019</v>
      </c>
      <c r="J1396">
        <f t="shared" si="21"/>
        <v>31019</v>
      </c>
    </row>
    <row r="1397" spans="1:10" hidden="1" x14ac:dyDescent="0.25">
      <c r="A1397" s="98" t="e">
        <f>'2020_1-4-5_Download'!#REF!</f>
        <v>#REF!</v>
      </c>
      <c r="B1397" s="98" t="e">
        <f>'2020_1-4-5_Download'!#REF!</f>
        <v>#REF!</v>
      </c>
      <c r="C1397" s="98" t="e">
        <f>'2020_1-4-5_Download'!#REF!</f>
        <v>#REF!</v>
      </c>
      <c r="D1397" s="98" t="str">
        <f>'2020_1-4-5_Download'!$E$6</f>
        <v>Zuzüge</v>
      </c>
      <c r="E1397" s="99" t="str">
        <f>'2020_1-4-5_Download'!$G$8</f>
        <v>Ausländerinnen und Ausländer</v>
      </c>
      <c r="F1397" s="98"/>
      <c r="G1397" s="98" t="s">
        <v>11</v>
      </c>
      <c r="H1397" s="98" t="e">
        <f>VLOOKUP(A1397,[2]Kreise!$A$2:$C$53,3,FALSE)</f>
        <v>#REF!</v>
      </c>
      <c r="I1397" s="98" t="e">
        <f>'2020_1-4-5_Download'!#REF!</f>
        <v>#REF!</v>
      </c>
      <c r="J1397" t="e">
        <f t="shared" si="21"/>
        <v>#REF!</v>
      </c>
    </row>
    <row r="1398" spans="1:10" x14ac:dyDescent="0.25">
      <c r="A1398" s="98">
        <f>'2020_1-4-5_Download'!B253</f>
        <v>401</v>
      </c>
      <c r="B1398" s="98">
        <f>'2020_1-4-5_Download'!D253</f>
        <v>2016</v>
      </c>
      <c r="C1398" s="98" t="str">
        <f>'2020_1-4-5_Download'!C253</f>
        <v>Delmenhorst  Stadt</v>
      </c>
      <c r="D1398" s="98" t="str">
        <f>'2020_1-4-5_Download'!$E$6</f>
        <v>Zuzüge</v>
      </c>
      <c r="E1398" s="99" t="str">
        <f>'2020_1-4-5_Download'!$G$8</f>
        <v>Ausländerinnen und Ausländer</v>
      </c>
      <c r="F1398" s="98"/>
      <c r="G1398" s="98" t="s">
        <v>11</v>
      </c>
      <c r="H1398" s="98" t="str">
        <f>VLOOKUP(A1398,[2]Kreise!$A$2:$C$53,3,FALSE)</f>
        <v>K03401</v>
      </c>
      <c r="I1398" s="98">
        <f>'2020_1-4-5_Download'!G253</f>
        <v>1436</v>
      </c>
      <c r="J1398">
        <f t="shared" si="21"/>
        <v>1436</v>
      </c>
    </row>
    <row r="1399" spans="1:10" x14ac:dyDescent="0.25">
      <c r="A1399" s="98">
        <f>'2020_1-4-5_Download'!B254</f>
        <v>402</v>
      </c>
      <c r="B1399" s="98">
        <f>'2020_1-4-5_Download'!D254</f>
        <v>2016</v>
      </c>
      <c r="C1399" s="98" t="str">
        <f>'2020_1-4-5_Download'!C254</f>
        <v>Emden  Stadt</v>
      </c>
      <c r="D1399" s="98" t="str">
        <f>'2020_1-4-5_Download'!$E$6</f>
        <v>Zuzüge</v>
      </c>
      <c r="E1399" s="99" t="str">
        <f>'2020_1-4-5_Download'!$G$8</f>
        <v>Ausländerinnen und Ausländer</v>
      </c>
      <c r="F1399" s="98"/>
      <c r="G1399" s="98" t="s">
        <v>11</v>
      </c>
      <c r="H1399" s="98" t="str">
        <f>VLOOKUP(A1399,[2]Kreise!$A$2:$C$53,3,FALSE)</f>
        <v>K03402</v>
      </c>
      <c r="I1399" s="98">
        <f>'2020_1-4-5_Download'!G254</f>
        <v>711</v>
      </c>
      <c r="J1399">
        <f t="shared" si="21"/>
        <v>711</v>
      </c>
    </row>
    <row r="1400" spans="1:10" x14ac:dyDescent="0.25">
      <c r="A1400" s="98">
        <f>'2020_1-4-5_Download'!B255</f>
        <v>403</v>
      </c>
      <c r="B1400" s="98">
        <f>'2020_1-4-5_Download'!D255</f>
        <v>2016</v>
      </c>
      <c r="C1400" s="98" t="str">
        <f>'2020_1-4-5_Download'!C255</f>
        <v>Oldenburg(Oldb)  Stadt</v>
      </c>
      <c r="D1400" s="98" t="str">
        <f>'2020_1-4-5_Download'!$E$6</f>
        <v>Zuzüge</v>
      </c>
      <c r="E1400" s="99" t="str">
        <f>'2020_1-4-5_Download'!$G$8</f>
        <v>Ausländerinnen und Ausländer</v>
      </c>
      <c r="F1400" s="98"/>
      <c r="G1400" s="98" t="s">
        <v>11</v>
      </c>
      <c r="H1400" s="98" t="str">
        <f>VLOOKUP(A1400,[2]Kreise!$A$2:$C$53,3,FALSE)</f>
        <v>K03403</v>
      </c>
      <c r="I1400" s="98">
        <f>'2020_1-4-5_Download'!G255</f>
        <v>3799</v>
      </c>
      <c r="J1400">
        <f t="shared" si="21"/>
        <v>3799</v>
      </c>
    </row>
    <row r="1401" spans="1:10" x14ac:dyDescent="0.25">
      <c r="A1401" s="98">
        <f>'2020_1-4-5_Download'!B256</f>
        <v>404</v>
      </c>
      <c r="B1401" s="98">
        <f>'2020_1-4-5_Download'!D256</f>
        <v>2016</v>
      </c>
      <c r="C1401" s="98" t="str">
        <f>'2020_1-4-5_Download'!C256</f>
        <v>Osnabrück  Stadt</v>
      </c>
      <c r="D1401" s="98" t="str">
        <f>'2020_1-4-5_Download'!$E$6</f>
        <v>Zuzüge</v>
      </c>
      <c r="E1401" s="99" t="str">
        <f>'2020_1-4-5_Download'!$G$8</f>
        <v>Ausländerinnen und Ausländer</v>
      </c>
      <c r="F1401" s="98"/>
      <c r="G1401" s="98" t="s">
        <v>11</v>
      </c>
      <c r="H1401" s="98" t="str">
        <f>VLOOKUP(A1401,[2]Kreise!$A$2:$C$53,3,FALSE)</f>
        <v>K03404</v>
      </c>
      <c r="I1401" s="98">
        <f>'2020_1-4-5_Download'!G256</f>
        <v>4063</v>
      </c>
      <c r="J1401">
        <f t="shared" si="21"/>
        <v>4063</v>
      </c>
    </row>
    <row r="1402" spans="1:10" x14ac:dyDescent="0.25">
      <c r="A1402" s="98">
        <f>'2020_1-4-5_Download'!B257</f>
        <v>405</v>
      </c>
      <c r="B1402" s="98">
        <f>'2020_1-4-5_Download'!D257</f>
        <v>2016</v>
      </c>
      <c r="C1402" s="98" t="str">
        <f>'2020_1-4-5_Download'!C257</f>
        <v>Wilhelmshaven  Stadt</v>
      </c>
      <c r="D1402" s="98" t="str">
        <f>'2020_1-4-5_Download'!$E$6</f>
        <v>Zuzüge</v>
      </c>
      <c r="E1402" s="99" t="str">
        <f>'2020_1-4-5_Download'!$G$8</f>
        <v>Ausländerinnen und Ausländer</v>
      </c>
      <c r="F1402" s="98"/>
      <c r="G1402" s="98" t="s">
        <v>11</v>
      </c>
      <c r="H1402" s="98" t="str">
        <f>VLOOKUP(A1402,[2]Kreise!$A$2:$C$53,3,FALSE)</f>
        <v>K03405</v>
      </c>
      <c r="I1402" s="98">
        <f>'2020_1-4-5_Download'!G257</f>
        <v>1028</v>
      </c>
      <c r="J1402">
        <f t="shared" si="21"/>
        <v>1028</v>
      </c>
    </row>
    <row r="1403" spans="1:10" x14ac:dyDescent="0.25">
      <c r="A1403" s="98">
        <f>'2020_1-4-5_Download'!B258</f>
        <v>451</v>
      </c>
      <c r="B1403" s="98">
        <f>'2020_1-4-5_Download'!D258</f>
        <v>2016</v>
      </c>
      <c r="C1403" s="98" t="str">
        <f>'2020_1-4-5_Download'!C258</f>
        <v>Ammerland</v>
      </c>
      <c r="D1403" s="98" t="str">
        <f>'2020_1-4-5_Download'!$E$6</f>
        <v>Zuzüge</v>
      </c>
      <c r="E1403" s="99" t="str">
        <f>'2020_1-4-5_Download'!$G$8</f>
        <v>Ausländerinnen und Ausländer</v>
      </c>
      <c r="F1403" s="98"/>
      <c r="G1403" s="98" t="s">
        <v>11</v>
      </c>
      <c r="H1403" s="98" t="str">
        <f>VLOOKUP(A1403,[2]Kreise!$A$2:$C$53,3,FALSE)</f>
        <v>K03451</v>
      </c>
      <c r="I1403" s="98">
        <f>'2020_1-4-5_Download'!G258</f>
        <v>1974</v>
      </c>
      <c r="J1403">
        <f t="shared" si="21"/>
        <v>1974</v>
      </c>
    </row>
    <row r="1404" spans="1:10" x14ac:dyDescent="0.25">
      <c r="A1404" s="98">
        <f>'2020_1-4-5_Download'!B259</f>
        <v>452</v>
      </c>
      <c r="B1404" s="98">
        <f>'2020_1-4-5_Download'!D259</f>
        <v>2016</v>
      </c>
      <c r="C1404" s="98" t="str">
        <f>'2020_1-4-5_Download'!C259</f>
        <v>Aurich</v>
      </c>
      <c r="D1404" s="98" t="str">
        <f>'2020_1-4-5_Download'!$E$6</f>
        <v>Zuzüge</v>
      </c>
      <c r="E1404" s="99" t="str">
        <f>'2020_1-4-5_Download'!$G$8</f>
        <v>Ausländerinnen und Ausländer</v>
      </c>
      <c r="F1404" s="98"/>
      <c r="G1404" s="98" t="s">
        <v>11</v>
      </c>
      <c r="H1404" s="98" t="str">
        <f>VLOOKUP(A1404,[2]Kreise!$A$2:$C$53,3,FALSE)</f>
        <v>K03452</v>
      </c>
      <c r="I1404" s="98">
        <f>'2020_1-4-5_Download'!G259</f>
        <v>2100</v>
      </c>
      <c r="J1404">
        <f t="shared" si="21"/>
        <v>2100</v>
      </c>
    </row>
    <row r="1405" spans="1:10" x14ac:dyDescent="0.25">
      <c r="A1405" s="98">
        <f>'2020_1-4-5_Download'!B260</f>
        <v>453</v>
      </c>
      <c r="B1405" s="98">
        <f>'2020_1-4-5_Download'!D260</f>
        <v>2016</v>
      </c>
      <c r="C1405" s="98" t="str">
        <f>'2020_1-4-5_Download'!C260</f>
        <v>Cloppenburg</v>
      </c>
      <c r="D1405" s="98" t="str">
        <f>'2020_1-4-5_Download'!$E$6</f>
        <v>Zuzüge</v>
      </c>
      <c r="E1405" s="99" t="str">
        <f>'2020_1-4-5_Download'!$G$8</f>
        <v>Ausländerinnen und Ausländer</v>
      </c>
      <c r="F1405" s="98"/>
      <c r="G1405" s="98" t="s">
        <v>11</v>
      </c>
      <c r="H1405" s="98" t="str">
        <f>VLOOKUP(A1405,[2]Kreise!$A$2:$C$53,3,FALSE)</f>
        <v>K03453</v>
      </c>
      <c r="I1405" s="98">
        <f>'2020_1-4-5_Download'!G260</f>
        <v>9305</v>
      </c>
      <c r="J1405">
        <f t="shared" si="21"/>
        <v>9305</v>
      </c>
    </row>
    <row r="1406" spans="1:10" x14ac:dyDescent="0.25">
      <c r="A1406" s="98">
        <f>'2020_1-4-5_Download'!B261</f>
        <v>454</v>
      </c>
      <c r="B1406" s="98">
        <f>'2020_1-4-5_Download'!D261</f>
        <v>2016</v>
      </c>
      <c r="C1406" s="98" t="str">
        <f>'2020_1-4-5_Download'!C261</f>
        <v>Emsland</v>
      </c>
      <c r="D1406" s="98" t="str">
        <f>'2020_1-4-5_Download'!$E$6</f>
        <v>Zuzüge</v>
      </c>
      <c r="E1406" s="99" t="str">
        <f>'2020_1-4-5_Download'!$G$8</f>
        <v>Ausländerinnen und Ausländer</v>
      </c>
      <c r="F1406" s="98"/>
      <c r="G1406" s="98" t="s">
        <v>11</v>
      </c>
      <c r="H1406" s="98" t="str">
        <f>VLOOKUP(A1406,[2]Kreise!$A$2:$C$53,3,FALSE)</f>
        <v>K03454</v>
      </c>
      <c r="I1406" s="98">
        <f>'2020_1-4-5_Download'!G261</f>
        <v>8171</v>
      </c>
      <c r="J1406">
        <f t="shared" si="21"/>
        <v>8171</v>
      </c>
    </row>
    <row r="1407" spans="1:10" x14ac:dyDescent="0.25">
      <c r="A1407" s="98">
        <f>'2020_1-4-5_Download'!B262</f>
        <v>455</v>
      </c>
      <c r="B1407" s="98">
        <f>'2020_1-4-5_Download'!D262</f>
        <v>2016</v>
      </c>
      <c r="C1407" s="98" t="str">
        <f>'2020_1-4-5_Download'!C262</f>
        <v>Friesland</v>
      </c>
      <c r="D1407" s="98" t="str">
        <f>'2020_1-4-5_Download'!$E$6</f>
        <v>Zuzüge</v>
      </c>
      <c r="E1407" s="99" t="str">
        <f>'2020_1-4-5_Download'!$G$8</f>
        <v>Ausländerinnen und Ausländer</v>
      </c>
      <c r="F1407" s="98"/>
      <c r="G1407" s="98" t="s">
        <v>11</v>
      </c>
      <c r="H1407" s="98" t="str">
        <f>VLOOKUP(A1407,[2]Kreise!$A$2:$C$53,3,FALSE)</f>
        <v>K03455</v>
      </c>
      <c r="I1407" s="98">
        <f>'2020_1-4-5_Download'!G262</f>
        <v>858</v>
      </c>
      <c r="J1407">
        <f t="shared" si="21"/>
        <v>858</v>
      </c>
    </row>
    <row r="1408" spans="1:10" x14ac:dyDescent="0.25">
      <c r="A1408" s="98">
        <f>'2020_1-4-5_Download'!B263</f>
        <v>456</v>
      </c>
      <c r="B1408" s="98">
        <f>'2020_1-4-5_Download'!D263</f>
        <v>2016</v>
      </c>
      <c r="C1408" s="98" t="str">
        <f>'2020_1-4-5_Download'!C263</f>
        <v>Grafschaft Bentheim</v>
      </c>
      <c r="D1408" s="98" t="str">
        <f>'2020_1-4-5_Download'!$E$6</f>
        <v>Zuzüge</v>
      </c>
      <c r="E1408" s="99" t="str">
        <f>'2020_1-4-5_Download'!$G$8</f>
        <v>Ausländerinnen und Ausländer</v>
      </c>
      <c r="F1408" s="98"/>
      <c r="G1408" s="98" t="s">
        <v>11</v>
      </c>
      <c r="H1408" s="98" t="str">
        <f>VLOOKUP(A1408,[2]Kreise!$A$2:$C$53,3,FALSE)</f>
        <v>K03456</v>
      </c>
      <c r="I1408" s="98">
        <f>'2020_1-4-5_Download'!G263</f>
        <v>2047</v>
      </c>
      <c r="J1408">
        <f t="shared" si="21"/>
        <v>2047</v>
      </c>
    </row>
    <row r="1409" spans="1:10" x14ac:dyDescent="0.25">
      <c r="A1409" s="98">
        <f>'2020_1-4-5_Download'!B264</f>
        <v>457</v>
      </c>
      <c r="B1409" s="98">
        <f>'2020_1-4-5_Download'!D264</f>
        <v>2016</v>
      </c>
      <c r="C1409" s="98" t="str">
        <f>'2020_1-4-5_Download'!C264</f>
        <v>Leer</v>
      </c>
      <c r="D1409" s="98" t="str">
        <f>'2020_1-4-5_Download'!$E$6</f>
        <v>Zuzüge</v>
      </c>
      <c r="E1409" s="99" t="str">
        <f>'2020_1-4-5_Download'!$G$8</f>
        <v>Ausländerinnen und Ausländer</v>
      </c>
      <c r="F1409" s="98"/>
      <c r="G1409" s="98" t="s">
        <v>11</v>
      </c>
      <c r="H1409" s="98" t="str">
        <f>VLOOKUP(A1409,[2]Kreise!$A$2:$C$53,3,FALSE)</f>
        <v>K03457</v>
      </c>
      <c r="I1409" s="98">
        <f>'2020_1-4-5_Download'!G264</f>
        <v>1739</v>
      </c>
      <c r="J1409">
        <f t="shared" si="21"/>
        <v>1739</v>
      </c>
    </row>
    <row r="1410" spans="1:10" x14ac:dyDescent="0.25">
      <c r="A1410" s="98">
        <f>'2020_1-4-5_Download'!B265</f>
        <v>458</v>
      </c>
      <c r="B1410" s="98">
        <f>'2020_1-4-5_Download'!D265</f>
        <v>2016</v>
      </c>
      <c r="C1410" s="98" t="str">
        <f>'2020_1-4-5_Download'!C265</f>
        <v>Oldenburg</v>
      </c>
      <c r="D1410" s="98" t="str">
        <f>'2020_1-4-5_Download'!$E$6</f>
        <v>Zuzüge</v>
      </c>
      <c r="E1410" s="99" t="str">
        <f>'2020_1-4-5_Download'!$G$8</f>
        <v>Ausländerinnen und Ausländer</v>
      </c>
      <c r="F1410" s="98"/>
      <c r="G1410" s="98" t="s">
        <v>11</v>
      </c>
      <c r="H1410" s="98" t="str">
        <f>VLOOKUP(A1410,[2]Kreise!$A$2:$C$53,3,FALSE)</f>
        <v>K03458</v>
      </c>
      <c r="I1410" s="98">
        <f>'2020_1-4-5_Download'!G265</f>
        <v>5708</v>
      </c>
      <c r="J1410">
        <f t="shared" si="21"/>
        <v>5708</v>
      </c>
    </row>
    <row r="1411" spans="1:10" x14ac:dyDescent="0.25">
      <c r="A1411" s="98">
        <f>'2020_1-4-5_Download'!B266</f>
        <v>459</v>
      </c>
      <c r="B1411" s="98">
        <f>'2020_1-4-5_Download'!D266</f>
        <v>2016</v>
      </c>
      <c r="C1411" s="98" t="str">
        <f>'2020_1-4-5_Download'!C266</f>
        <v>Osnabrück</v>
      </c>
      <c r="D1411" s="98" t="str">
        <f>'2020_1-4-5_Download'!$E$6</f>
        <v>Zuzüge</v>
      </c>
      <c r="E1411" s="99" t="str">
        <f>'2020_1-4-5_Download'!$G$8</f>
        <v>Ausländerinnen und Ausländer</v>
      </c>
      <c r="F1411" s="98"/>
      <c r="G1411" s="98" t="s">
        <v>11</v>
      </c>
      <c r="H1411" s="98" t="str">
        <f>VLOOKUP(A1411,[2]Kreise!$A$2:$C$53,3,FALSE)</f>
        <v>K03459</v>
      </c>
      <c r="I1411" s="98">
        <f>'2020_1-4-5_Download'!G266</f>
        <v>11702</v>
      </c>
      <c r="J1411">
        <f t="shared" ref="J1411:J1474" si="22">I1411</f>
        <v>11702</v>
      </c>
    </row>
    <row r="1412" spans="1:10" x14ac:dyDescent="0.25">
      <c r="A1412" s="98">
        <f>'2020_1-4-5_Download'!B267</f>
        <v>460</v>
      </c>
      <c r="B1412" s="98">
        <f>'2020_1-4-5_Download'!D267</f>
        <v>2016</v>
      </c>
      <c r="C1412" s="98" t="str">
        <f>'2020_1-4-5_Download'!C267</f>
        <v>Vechta</v>
      </c>
      <c r="D1412" s="98" t="str">
        <f>'2020_1-4-5_Download'!$E$6</f>
        <v>Zuzüge</v>
      </c>
      <c r="E1412" s="99" t="str">
        <f>'2020_1-4-5_Download'!$G$8</f>
        <v>Ausländerinnen und Ausländer</v>
      </c>
      <c r="F1412" s="98"/>
      <c r="G1412" s="98" t="s">
        <v>11</v>
      </c>
      <c r="H1412" s="98" t="str">
        <f>VLOOKUP(A1412,[2]Kreise!$A$2:$C$53,3,FALSE)</f>
        <v>K03460</v>
      </c>
      <c r="I1412" s="98">
        <f>'2020_1-4-5_Download'!G267</f>
        <v>6707</v>
      </c>
      <c r="J1412">
        <f t="shared" si="22"/>
        <v>6707</v>
      </c>
    </row>
    <row r="1413" spans="1:10" x14ac:dyDescent="0.25">
      <c r="A1413" s="98">
        <f>'2020_1-4-5_Download'!B268</f>
        <v>461</v>
      </c>
      <c r="B1413" s="98">
        <f>'2020_1-4-5_Download'!D268</f>
        <v>2016</v>
      </c>
      <c r="C1413" s="98" t="str">
        <f>'2020_1-4-5_Download'!C268</f>
        <v>Wesermarsch</v>
      </c>
      <c r="D1413" s="98" t="str">
        <f>'2020_1-4-5_Download'!$E$6</f>
        <v>Zuzüge</v>
      </c>
      <c r="E1413" s="99" t="str">
        <f>'2020_1-4-5_Download'!$G$8</f>
        <v>Ausländerinnen und Ausländer</v>
      </c>
      <c r="F1413" s="98"/>
      <c r="G1413" s="98" t="s">
        <v>11</v>
      </c>
      <c r="H1413" s="98" t="str">
        <f>VLOOKUP(A1413,[2]Kreise!$A$2:$C$53,3,FALSE)</f>
        <v>K03461</v>
      </c>
      <c r="I1413" s="98">
        <f>'2020_1-4-5_Download'!G268</f>
        <v>1128</v>
      </c>
      <c r="J1413">
        <f t="shared" si="22"/>
        <v>1128</v>
      </c>
    </row>
    <row r="1414" spans="1:10" x14ac:dyDescent="0.25">
      <c r="A1414" s="98">
        <f>'2020_1-4-5_Download'!B269</f>
        <v>462</v>
      </c>
      <c r="B1414" s="98">
        <f>'2020_1-4-5_Download'!D269</f>
        <v>2016</v>
      </c>
      <c r="C1414" s="98" t="str">
        <f>'2020_1-4-5_Download'!C269</f>
        <v>Wittmund</v>
      </c>
      <c r="D1414" s="98" t="str">
        <f>'2020_1-4-5_Download'!$E$6</f>
        <v>Zuzüge</v>
      </c>
      <c r="E1414" s="99" t="str">
        <f>'2020_1-4-5_Download'!$G$8</f>
        <v>Ausländerinnen und Ausländer</v>
      </c>
      <c r="F1414" s="98"/>
      <c r="G1414" s="98" t="s">
        <v>11</v>
      </c>
      <c r="H1414" s="98" t="str">
        <f>VLOOKUP(A1414,[2]Kreise!$A$2:$C$53,3,FALSE)</f>
        <v>K03462</v>
      </c>
      <c r="I1414" s="98">
        <f>'2020_1-4-5_Download'!G269</f>
        <v>611</v>
      </c>
      <c r="J1414">
        <f t="shared" si="22"/>
        <v>611</v>
      </c>
    </row>
    <row r="1415" spans="1:10" x14ac:dyDescent="0.25">
      <c r="A1415" s="98">
        <f>'2020_1-4-5_Download'!B270</f>
        <v>4</v>
      </c>
      <c r="B1415" s="98">
        <f>'2020_1-4-5_Download'!D270</f>
        <v>2016</v>
      </c>
      <c r="C1415" s="98" t="str">
        <f>'2020_1-4-5_Download'!C270</f>
        <v>Statistische Region Weser-Ems</v>
      </c>
      <c r="D1415" s="98" t="str">
        <f>'2020_1-4-5_Download'!$E$6</f>
        <v>Zuzüge</v>
      </c>
      <c r="E1415" s="99" t="str">
        <f>'2020_1-4-5_Download'!$G$8</f>
        <v>Ausländerinnen und Ausländer</v>
      </c>
      <c r="F1415" s="98"/>
      <c r="G1415" s="98" t="s">
        <v>11</v>
      </c>
      <c r="H1415" s="98" t="str">
        <f>VLOOKUP(A1415,[2]Kreise!$A$2:$C$53,3,FALSE)</f>
        <v>K034</v>
      </c>
      <c r="I1415" s="98">
        <f>'2020_1-4-5_Download'!G270</f>
        <v>63087</v>
      </c>
      <c r="J1415">
        <f t="shared" si="22"/>
        <v>63087</v>
      </c>
    </row>
    <row r="1416" spans="1:10" hidden="1" x14ac:dyDescent="0.25">
      <c r="A1416" s="98" t="e">
        <f>'2020_1-4-5_Download'!#REF!</f>
        <v>#REF!</v>
      </c>
      <c r="B1416" s="98" t="e">
        <f>'2020_1-4-5_Download'!#REF!</f>
        <v>#REF!</v>
      </c>
      <c r="C1416" s="98" t="e">
        <f>'2020_1-4-5_Download'!#REF!</f>
        <v>#REF!</v>
      </c>
      <c r="D1416" s="98" t="str">
        <f>'2020_1-4-5_Download'!$E$6</f>
        <v>Zuzüge</v>
      </c>
      <c r="E1416" s="99" t="str">
        <f>'2020_1-4-5_Download'!$G$8</f>
        <v>Ausländerinnen und Ausländer</v>
      </c>
      <c r="F1416" s="98"/>
      <c r="G1416" s="98" t="s">
        <v>11</v>
      </c>
      <c r="H1416" s="98" t="e">
        <f>VLOOKUP(A1416,[2]Kreise!$A$2:$C$53,3,FALSE)</f>
        <v>#REF!</v>
      </c>
      <c r="I1416" s="98" t="e">
        <f>'2020_1-4-5_Download'!#REF!</f>
        <v>#REF!</v>
      </c>
      <c r="J1416" t="e">
        <f t="shared" si="22"/>
        <v>#REF!</v>
      </c>
    </row>
    <row r="1417" spans="1:10" x14ac:dyDescent="0.25">
      <c r="A1417" s="98">
        <f>'2020_1-4-5_Download'!B271</f>
        <v>0</v>
      </c>
      <c r="B1417" s="98">
        <f>'2020_1-4-5_Download'!D271</f>
        <v>2016</v>
      </c>
      <c r="C1417" s="98" t="str">
        <f>'2020_1-4-5_Download'!C271</f>
        <v>Niedersachsen</v>
      </c>
      <c r="D1417" s="98" t="str">
        <f>'2020_1-4-5_Download'!$E$6</f>
        <v>Zuzüge</v>
      </c>
      <c r="E1417" s="99" t="str">
        <f>'2020_1-4-5_Download'!$G$8</f>
        <v>Ausländerinnen und Ausländer</v>
      </c>
      <c r="F1417" s="98"/>
      <c r="G1417" s="98" t="s">
        <v>11</v>
      </c>
      <c r="H1417" s="98" t="str">
        <f>VLOOKUP(A1417,[2]Kreise!$A$2:$C$53,3,FALSE)</f>
        <v>K030</v>
      </c>
      <c r="I1417" s="98">
        <f>'2020_1-4-5_Download'!G271</f>
        <v>159176</v>
      </c>
      <c r="J1417">
        <f t="shared" si="22"/>
        <v>159176</v>
      </c>
    </row>
    <row r="1418" spans="1:10" hidden="1" x14ac:dyDescent="0.25">
      <c r="A1418" s="98">
        <f>'2020_1-4-5_Download'!B272</f>
        <v>101</v>
      </c>
      <c r="B1418" s="98">
        <f>'2020_1-4-5_Download'!D272</f>
        <v>2015</v>
      </c>
      <c r="C1418" s="98" t="str">
        <f>'2020_1-4-5_Download'!C272</f>
        <v>Braunschweig  Stadt</v>
      </c>
      <c r="D1418" s="98" t="str">
        <f>'2020_1-4-5_Download'!$E$6</f>
        <v>Zuzüge</v>
      </c>
      <c r="E1418" s="99" t="str">
        <f>'2020_1-4-5_Download'!$G$8</f>
        <v>Ausländerinnen und Ausländer</v>
      </c>
      <c r="F1418" s="98"/>
      <c r="G1418" s="98" t="s">
        <v>11</v>
      </c>
      <c r="H1418" s="98" t="str">
        <f>VLOOKUP(A1418,[2]Kreise!$A$2:$C$53,3,FALSE)</f>
        <v>K03101</v>
      </c>
      <c r="I1418" s="98">
        <f>'2020_1-4-5_Download'!G272</f>
        <v>22657</v>
      </c>
      <c r="J1418">
        <f t="shared" si="22"/>
        <v>22657</v>
      </c>
    </row>
    <row r="1419" spans="1:10" hidden="1" x14ac:dyDescent="0.25">
      <c r="A1419" s="98">
        <f>'2020_1-4-5_Download'!B273</f>
        <v>102</v>
      </c>
      <c r="B1419" s="98">
        <f>'2020_1-4-5_Download'!D273</f>
        <v>2015</v>
      </c>
      <c r="C1419" s="98" t="str">
        <f>'2020_1-4-5_Download'!C273</f>
        <v>Salzgitter  Stadt</v>
      </c>
      <c r="D1419" s="98" t="str">
        <f>'2020_1-4-5_Download'!$E$6</f>
        <v>Zuzüge</v>
      </c>
      <c r="E1419" s="99" t="str">
        <f>'2020_1-4-5_Download'!$G$8</f>
        <v>Ausländerinnen und Ausländer</v>
      </c>
      <c r="F1419" s="98"/>
      <c r="G1419" s="98" t="s">
        <v>11</v>
      </c>
      <c r="H1419" s="98" t="str">
        <f>VLOOKUP(A1419,[2]Kreise!$A$2:$C$53,3,FALSE)</f>
        <v>K03102</v>
      </c>
      <c r="I1419" s="98">
        <f>'2020_1-4-5_Download'!G273</f>
        <v>2209</v>
      </c>
      <c r="J1419">
        <f t="shared" si="22"/>
        <v>2209</v>
      </c>
    </row>
    <row r="1420" spans="1:10" hidden="1" x14ac:dyDescent="0.25">
      <c r="A1420" s="98">
        <f>'2020_1-4-5_Download'!B274</f>
        <v>103</v>
      </c>
      <c r="B1420" s="98">
        <f>'2020_1-4-5_Download'!D274</f>
        <v>2015</v>
      </c>
      <c r="C1420" s="98" t="str">
        <f>'2020_1-4-5_Download'!C274</f>
        <v>Wolfsburg  Stadt</v>
      </c>
      <c r="D1420" s="98" t="str">
        <f>'2020_1-4-5_Download'!$E$6</f>
        <v>Zuzüge</v>
      </c>
      <c r="E1420" s="99" t="str">
        <f>'2020_1-4-5_Download'!$G$8</f>
        <v>Ausländerinnen und Ausländer</v>
      </c>
      <c r="F1420" s="98"/>
      <c r="G1420" s="98" t="s">
        <v>11</v>
      </c>
      <c r="H1420" s="98" t="str">
        <f>VLOOKUP(A1420,[2]Kreise!$A$2:$C$53,3,FALSE)</f>
        <v>K03103</v>
      </c>
      <c r="I1420" s="98">
        <f>'2020_1-4-5_Download'!G274</f>
        <v>2720</v>
      </c>
      <c r="J1420">
        <f t="shared" si="22"/>
        <v>2720</v>
      </c>
    </row>
    <row r="1421" spans="1:10" hidden="1" x14ac:dyDescent="0.25">
      <c r="A1421" s="98">
        <f>'2020_1-4-5_Download'!B275</f>
        <v>151</v>
      </c>
      <c r="B1421" s="98">
        <f>'2020_1-4-5_Download'!D275</f>
        <v>2015</v>
      </c>
      <c r="C1421" s="98" t="str">
        <f>'2020_1-4-5_Download'!C275</f>
        <v>Gifhorn</v>
      </c>
      <c r="D1421" s="98" t="str">
        <f>'2020_1-4-5_Download'!$E$6</f>
        <v>Zuzüge</v>
      </c>
      <c r="E1421" s="99" t="str">
        <f>'2020_1-4-5_Download'!$G$8</f>
        <v>Ausländerinnen und Ausländer</v>
      </c>
      <c r="F1421" s="98"/>
      <c r="G1421" s="98" t="s">
        <v>11</v>
      </c>
      <c r="H1421" s="98" t="str">
        <f>VLOOKUP(A1421,[2]Kreise!$A$2:$C$53,3,FALSE)</f>
        <v>K03151</v>
      </c>
      <c r="I1421" s="98">
        <f>'2020_1-4-5_Download'!G275</f>
        <v>1836</v>
      </c>
      <c r="J1421">
        <f t="shared" si="22"/>
        <v>1836</v>
      </c>
    </row>
    <row r="1422" spans="1:10" hidden="1" x14ac:dyDescent="0.25">
      <c r="A1422" s="98">
        <f>'2020_1-4-5_Download'!B276</f>
        <v>153</v>
      </c>
      <c r="B1422" s="98">
        <f>'2020_1-4-5_Download'!D276</f>
        <v>2015</v>
      </c>
      <c r="C1422" s="98" t="str">
        <f>'2020_1-4-5_Download'!C276</f>
        <v>Goslar</v>
      </c>
      <c r="D1422" s="98" t="str">
        <f>'2020_1-4-5_Download'!$E$6</f>
        <v>Zuzüge</v>
      </c>
      <c r="E1422" s="99" t="str">
        <f>'2020_1-4-5_Download'!$G$8</f>
        <v>Ausländerinnen und Ausländer</v>
      </c>
      <c r="F1422" s="98"/>
      <c r="G1422" s="98" t="s">
        <v>11</v>
      </c>
      <c r="H1422" s="98" t="str">
        <f>VLOOKUP(A1422,[2]Kreise!$A$2:$C$53,3,FALSE)</f>
        <v>K03153</v>
      </c>
      <c r="I1422" s="98">
        <f>'2020_1-4-5_Download'!G276</f>
        <v>2518</v>
      </c>
      <c r="J1422">
        <f t="shared" si="22"/>
        <v>2518</v>
      </c>
    </row>
    <row r="1423" spans="1:10" hidden="1" x14ac:dyDescent="0.25">
      <c r="A1423" s="98">
        <f>'2020_1-4-5_Download'!B277</f>
        <v>154</v>
      </c>
      <c r="B1423" s="98">
        <f>'2020_1-4-5_Download'!D277</f>
        <v>2015</v>
      </c>
      <c r="C1423" s="98" t="str">
        <f>'2020_1-4-5_Download'!C277</f>
        <v>Helmstedt</v>
      </c>
      <c r="D1423" s="98" t="str">
        <f>'2020_1-4-5_Download'!$E$6</f>
        <v>Zuzüge</v>
      </c>
      <c r="E1423" s="99" t="str">
        <f>'2020_1-4-5_Download'!$G$8</f>
        <v>Ausländerinnen und Ausländer</v>
      </c>
      <c r="F1423" s="98"/>
      <c r="G1423" s="98" t="s">
        <v>11</v>
      </c>
      <c r="H1423" s="98" t="str">
        <f>VLOOKUP(A1423,[2]Kreise!$A$2:$C$53,3,FALSE)</f>
        <v>K03154</v>
      </c>
      <c r="I1423" s="98">
        <f>'2020_1-4-5_Download'!G277</f>
        <v>786</v>
      </c>
      <c r="J1423">
        <f t="shared" si="22"/>
        <v>786</v>
      </c>
    </row>
    <row r="1424" spans="1:10" hidden="1" x14ac:dyDescent="0.25">
      <c r="A1424" s="98">
        <f>'2020_1-4-5_Download'!B278</f>
        <v>155</v>
      </c>
      <c r="B1424" s="98">
        <f>'2020_1-4-5_Download'!D278</f>
        <v>2015</v>
      </c>
      <c r="C1424" s="98" t="str">
        <f>'2020_1-4-5_Download'!C278</f>
        <v>Northeim</v>
      </c>
      <c r="D1424" s="98" t="str">
        <f>'2020_1-4-5_Download'!$E$6</f>
        <v>Zuzüge</v>
      </c>
      <c r="E1424" s="99" t="str">
        <f>'2020_1-4-5_Download'!$G$8</f>
        <v>Ausländerinnen und Ausländer</v>
      </c>
      <c r="F1424" s="98"/>
      <c r="G1424" s="98" t="s">
        <v>11</v>
      </c>
      <c r="H1424" s="98" t="str">
        <f>VLOOKUP(A1424,[2]Kreise!$A$2:$C$53,3,FALSE)</f>
        <v>K03155</v>
      </c>
      <c r="I1424" s="98">
        <f>'2020_1-4-5_Download'!G278</f>
        <v>1525</v>
      </c>
      <c r="J1424">
        <f t="shared" si="22"/>
        <v>1525</v>
      </c>
    </row>
    <row r="1425" spans="1:10" hidden="1" x14ac:dyDescent="0.25">
      <c r="A1425" s="98">
        <f>'2020_1-4-5_Download'!B279</f>
        <v>157</v>
      </c>
      <c r="B1425" s="98">
        <f>'2020_1-4-5_Download'!D279</f>
        <v>2015</v>
      </c>
      <c r="C1425" s="98" t="str">
        <f>'2020_1-4-5_Download'!C279</f>
        <v>Peine</v>
      </c>
      <c r="D1425" s="98" t="str">
        <f>'2020_1-4-5_Download'!$E$6</f>
        <v>Zuzüge</v>
      </c>
      <c r="E1425" s="99" t="str">
        <f>'2020_1-4-5_Download'!$G$8</f>
        <v>Ausländerinnen und Ausländer</v>
      </c>
      <c r="F1425" s="98"/>
      <c r="G1425" s="98" t="s">
        <v>11</v>
      </c>
      <c r="H1425" s="98" t="str">
        <f>VLOOKUP(A1425,[2]Kreise!$A$2:$C$53,3,FALSE)</f>
        <v>K03157</v>
      </c>
      <c r="I1425" s="98">
        <f>'2020_1-4-5_Download'!G279</f>
        <v>1317</v>
      </c>
      <c r="J1425">
        <f t="shared" si="22"/>
        <v>1317</v>
      </c>
    </row>
    <row r="1426" spans="1:10" hidden="1" x14ac:dyDescent="0.25">
      <c r="A1426" s="98">
        <f>'2020_1-4-5_Download'!B280</f>
        <v>158</v>
      </c>
      <c r="B1426" s="98">
        <f>'2020_1-4-5_Download'!D280</f>
        <v>2015</v>
      </c>
      <c r="C1426" s="98" t="str">
        <f>'2020_1-4-5_Download'!C280</f>
        <v>Wolfenbüttel</v>
      </c>
      <c r="D1426" s="98" t="str">
        <f>'2020_1-4-5_Download'!$E$6</f>
        <v>Zuzüge</v>
      </c>
      <c r="E1426" s="99" t="str">
        <f>'2020_1-4-5_Download'!$G$8</f>
        <v>Ausländerinnen und Ausländer</v>
      </c>
      <c r="F1426" s="98"/>
      <c r="G1426" s="98" t="s">
        <v>11</v>
      </c>
      <c r="H1426" s="98" t="str">
        <f>VLOOKUP(A1426,[2]Kreise!$A$2:$C$53,3,FALSE)</f>
        <v>K03158</v>
      </c>
      <c r="I1426" s="98">
        <f>'2020_1-4-5_Download'!G280</f>
        <v>1241</v>
      </c>
      <c r="J1426">
        <f t="shared" si="22"/>
        <v>1241</v>
      </c>
    </row>
    <row r="1427" spans="1:10" hidden="1" x14ac:dyDescent="0.25">
      <c r="A1427" s="98">
        <f>'2020_1-4-5_Download'!B281</f>
        <v>159</v>
      </c>
      <c r="B1427" s="98">
        <f>'2020_1-4-5_Download'!D281</f>
        <v>2015</v>
      </c>
      <c r="C1427" s="98" t="str">
        <f>'2020_1-4-5_Download'!C281</f>
        <v>Göttingen</v>
      </c>
      <c r="D1427" s="98" t="str">
        <f>'2020_1-4-5_Download'!$E$6</f>
        <v>Zuzüge</v>
      </c>
      <c r="E1427" s="99" t="str">
        <f>'2020_1-4-5_Download'!$G$8</f>
        <v>Ausländerinnen und Ausländer</v>
      </c>
      <c r="F1427" s="98"/>
      <c r="G1427" s="98" t="s">
        <v>11</v>
      </c>
      <c r="H1427" s="98" t="str">
        <f>VLOOKUP(A1427,[2]Kreise!$A$2:$C$53,3,FALSE)</f>
        <v>K03159</v>
      </c>
      <c r="I1427" s="98">
        <f>'2020_1-4-5_Download'!G281</f>
        <v>22964</v>
      </c>
      <c r="J1427">
        <f t="shared" si="22"/>
        <v>22964</v>
      </c>
    </row>
    <row r="1428" spans="1:10" hidden="1" x14ac:dyDescent="0.25">
      <c r="A1428" s="98">
        <f>'2020_1-4-5_Download'!B282</f>
        <v>1</v>
      </c>
      <c r="B1428" s="98">
        <f>'2020_1-4-5_Download'!D282</f>
        <v>2015</v>
      </c>
      <c r="C1428" s="98" t="str">
        <f>'2020_1-4-5_Download'!C282</f>
        <v>Statistische Region Braunschweig</v>
      </c>
      <c r="D1428" s="98" t="str">
        <f>'2020_1-4-5_Download'!$E$6</f>
        <v>Zuzüge</v>
      </c>
      <c r="E1428" s="99" t="str">
        <f>'2020_1-4-5_Download'!$G$8</f>
        <v>Ausländerinnen und Ausländer</v>
      </c>
      <c r="F1428" s="98"/>
      <c r="G1428" s="98" t="s">
        <v>11</v>
      </c>
      <c r="H1428" s="98" t="str">
        <f>VLOOKUP(A1428,[2]Kreise!$A$2:$C$53,3,FALSE)</f>
        <v>K031</v>
      </c>
      <c r="I1428" s="98">
        <f>'2020_1-4-5_Download'!G282</f>
        <v>59773</v>
      </c>
      <c r="J1428">
        <f t="shared" si="22"/>
        <v>59773</v>
      </c>
    </row>
    <row r="1429" spans="1:10" hidden="1" x14ac:dyDescent="0.25">
      <c r="A1429" s="98">
        <f>'2020_1-4-5_Download'!B283</f>
        <v>241</v>
      </c>
      <c r="B1429" s="98">
        <f>'2020_1-4-5_Download'!D283</f>
        <v>2015</v>
      </c>
      <c r="C1429" s="98" t="str">
        <f>'2020_1-4-5_Download'!C283</f>
        <v>Hannover  Region</v>
      </c>
      <c r="D1429" s="98" t="str">
        <f>'2020_1-4-5_Download'!$E$6</f>
        <v>Zuzüge</v>
      </c>
      <c r="E1429" s="99" t="str">
        <f>'2020_1-4-5_Download'!$G$8</f>
        <v>Ausländerinnen und Ausländer</v>
      </c>
      <c r="F1429" s="98"/>
      <c r="G1429" s="98" t="s">
        <v>11</v>
      </c>
      <c r="H1429" s="98" t="str">
        <f>VLOOKUP(A1429,[2]Kreise!$A$2:$C$53,3,FALSE)</f>
        <v>K03241</v>
      </c>
      <c r="I1429" s="98">
        <f>'2020_1-4-5_Download'!G283</f>
        <v>18233</v>
      </c>
      <c r="J1429">
        <f t="shared" si="22"/>
        <v>18233</v>
      </c>
    </row>
    <row r="1430" spans="1:10" hidden="1" x14ac:dyDescent="0.25">
      <c r="A1430" s="98">
        <f>'2020_1-4-5_Download'!B284</f>
        <v>241001</v>
      </c>
      <c r="B1430" s="98">
        <f>'2020_1-4-5_Download'!D284</f>
        <v>2015</v>
      </c>
      <c r="C1430" s="98" t="str">
        <f>'2020_1-4-5_Download'!C284</f>
        <v>dav. Hannover  Lhst.</v>
      </c>
      <c r="D1430" s="98" t="str">
        <f>'2020_1-4-5_Download'!$E$6</f>
        <v>Zuzüge</v>
      </c>
      <c r="E1430" s="99" t="str">
        <f>'2020_1-4-5_Download'!$G$8</f>
        <v>Ausländerinnen und Ausländer</v>
      </c>
      <c r="F1430" s="98"/>
      <c r="G1430" s="98" t="s">
        <v>11</v>
      </c>
      <c r="H1430" s="98" t="str">
        <f>VLOOKUP(A1430,[2]Kreise!$A$2:$C$53,3,FALSE)</f>
        <v>K03241001</v>
      </c>
      <c r="I1430" s="98">
        <f>'2020_1-4-5_Download'!G284</f>
        <v>10453</v>
      </c>
      <c r="J1430">
        <f t="shared" si="22"/>
        <v>10453</v>
      </c>
    </row>
    <row r="1431" spans="1:10" hidden="1" x14ac:dyDescent="0.25">
      <c r="A1431" s="98">
        <f>'2020_1-4-5_Download'!B285</f>
        <v>241999</v>
      </c>
      <c r="B1431" s="98">
        <f>'2020_1-4-5_Download'!D285</f>
        <v>2015</v>
      </c>
      <c r="C1431" s="98" t="str">
        <f>'2020_1-4-5_Download'!C285</f>
        <v>dav. Hannover  Umland</v>
      </c>
      <c r="D1431" s="98" t="str">
        <f>'2020_1-4-5_Download'!$E$6</f>
        <v>Zuzüge</v>
      </c>
      <c r="E1431" s="99" t="str">
        <f>'2020_1-4-5_Download'!$G$8</f>
        <v>Ausländerinnen und Ausländer</v>
      </c>
      <c r="F1431" s="98"/>
      <c r="G1431" s="98" t="s">
        <v>11</v>
      </c>
      <c r="H1431" s="98" t="str">
        <f>VLOOKUP(A1431,[2]Kreise!$A$2:$C$53,3,FALSE)</f>
        <v>K03241999</v>
      </c>
      <c r="I1431" s="98">
        <f>'2020_1-4-5_Download'!G285</f>
        <v>7780</v>
      </c>
      <c r="J1431">
        <f t="shared" si="22"/>
        <v>7780</v>
      </c>
    </row>
    <row r="1432" spans="1:10" hidden="1" x14ac:dyDescent="0.25">
      <c r="A1432" s="98">
        <f>'2020_1-4-5_Download'!B286</f>
        <v>251</v>
      </c>
      <c r="B1432" s="98">
        <f>'2020_1-4-5_Download'!D286</f>
        <v>2015</v>
      </c>
      <c r="C1432" s="98" t="str">
        <f>'2020_1-4-5_Download'!C286</f>
        <v>Diepholz</v>
      </c>
      <c r="D1432" s="98" t="str">
        <f>'2020_1-4-5_Download'!$E$6</f>
        <v>Zuzüge</v>
      </c>
      <c r="E1432" s="99" t="str">
        <f>'2020_1-4-5_Download'!$G$8</f>
        <v>Ausländerinnen und Ausländer</v>
      </c>
      <c r="F1432" s="98"/>
      <c r="G1432" s="98" t="s">
        <v>11</v>
      </c>
      <c r="H1432" s="98" t="str">
        <f>VLOOKUP(A1432,[2]Kreise!$A$2:$C$53,3,FALSE)</f>
        <v>K03251</v>
      </c>
      <c r="I1432" s="98">
        <f>'2020_1-4-5_Download'!G286</f>
        <v>4920</v>
      </c>
      <c r="J1432">
        <f t="shared" si="22"/>
        <v>4920</v>
      </c>
    </row>
    <row r="1433" spans="1:10" hidden="1" x14ac:dyDescent="0.25">
      <c r="A1433" s="98">
        <f>'2020_1-4-5_Download'!B287</f>
        <v>252</v>
      </c>
      <c r="B1433" s="98">
        <f>'2020_1-4-5_Download'!D287</f>
        <v>2015</v>
      </c>
      <c r="C1433" s="98" t="str">
        <f>'2020_1-4-5_Download'!C287</f>
        <v>Hameln-Pyrmont</v>
      </c>
      <c r="D1433" s="98" t="str">
        <f>'2020_1-4-5_Download'!$E$6</f>
        <v>Zuzüge</v>
      </c>
      <c r="E1433" s="99" t="str">
        <f>'2020_1-4-5_Download'!$G$8</f>
        <v>Ausländerinnen und Ausländer</v>
      </c>
      <c r="F1433" s="98"/>
      <c r="G1433" s="98" t="s">
        <v>11</v>
      </c>
      <c r="H1433" s="98" t="str">
        <f>VLOOKUP(A1433,[2]Kreise!$A$2:$C$53,3,FALSE)</f>
        <v>K03252</v>
      </c>
      <c r="I1433" s="98">
        <f>'2020_1-4-5_Download'!G287</f>
        <v>1328</v>
      </c>
      <c r="J1433">
        <f t="shared" si="22"/>
        <v>1328</v>
      </c>
    </row>
    <row r="1434" spans="1:10" hidden="1" x14ac:dyDescent="0.25">
      <c r="A1434" s="98">
        <f>'2020_1-4-5_Download'!B288</f>
        <v>254</v>
      </c>
      <c r="B1434" s="98">
        <f>'2020_1-4-5_Download'!D288</f>
        <v>2015</v>
      </c>
      <c r="C1434" s="98" t="str">
        <f>'2020_1-4-5_Download'!C288</f>
        <v>Hildesheim</v>
      </c>
      <c r="D1434" s="98" t="str">
        <f>'2020_1-4-5_Download'!$E$6</f>
        <v>Zuzüge</v>
      </c>
      <c r="E1434" s="99" t="str">
        <f>'2020_1-4-5_Download'!$G$8</f>
        <v>Ausländerinnen und Ausländer</v>
      </c>
      <c r="F1434" s="98"/>
      <c r="G1434" s="98" t="s">
        <v>11</v>
      </c>
      <c r="H1434" s="98" t="str">
        <f>VLOOKUP(A1434,[2]Kreise!$A$2:$C$53,3,FALSE)</f>
        <v>K03254</v>
      </c>
      <c r="I1434" s="98">
        <f>'2020_1-4-5_Download'!G288</f>
        <v>3532</v>
      </c>
      <c r="J1434">
        <f t="shared" si="22"/>
        <v>3532</v>
      </c>
    </row>
    <row r="1435" spans="1:10" hidden="1" x14ac:dyDescent="0.25">
      <c r="A1435" s="98">
        <f>'2020_1-4-5_Download'!B289</f>
        <v>255</v>
      </c>
      <c r="B1435" s="98">
        <f>'2020_1-4-5_Download'!D289</f>
        <v>2015</v>
      </c>
      <c r="C1435" s="98" t="str">
        <f>'2020_1-4-5_Download'!C289</f>
        <v>Holzminden</v>
      </c>
      <c r="D1435" s="98" t="str">
        <f>'2020_1-4-5_Download'!$E$6</f>
        <v>Zuzüge</v>
      </c>
      <c r="E1435" s="99" t="str">
        <f>'2020_1-4-5_Download'!$G$8</f>
        <v>Ausländerinnen und Ausländer</v>
      </c>
      <c r="F1435" s="98"/>
      <c r="G1435" s="98" t="s">
        <v>11</v>
      </c>
      <c r="H1435" s="98" t="str">
        <f>VLOOKUP(A1435,[2]Kreise!$A$2:$C$53,3,FALSE)</f>
        <v>K03255</v>
      </c>
      <c r="I1435" s="98">
        <f>'2020_1-4-5_Download'!G289</f>
        <v>534</v>
      </c>
      <c r="J1435">
        <f t="shared" si="22"/>
        <v>534</v>
      </c>
    </row>
    <row r="1436" spans="1:10" hidden="1" x14ac:dyDescent="0.25">
      <c r="A1436" s="98">
        <f>'2020_1-4-5_Download'!B290</f>
        <v>256</v>
      </c>
      <c r="B1436" s="98">
        <f>'2020_1-4-5_Download'!D290</f>
        <v>2015</v>
      </c>
      <c r="C1436" s="98" t="str">
        <f>'2020_1-4-5_Download'!C290</f>
        <v>Nienburg (Weser)</v>
      </c>
      <c r="D1436" s="98" t="str">
        <f>'2020_1-4-5_Download'!$E$6</f>
        <v>Zuzüge</v>
      </c>
      <c r="E1436" s="99" t="str">
        <f>'2020_1-4-5_Download'!$G$8</f>
        <v>Ausländerinnen und Ausländer</v>
      </c>
      <c r="F1436" s="98"/>
      <c r="G1436" s="98" t="s">
        <v>11</v>
      </c>
      <c r="H1436" s="98" t="str">
        <f>VLOOKUP(A1436,[2]Kreise!$A$2:$C$53,3,FALSE)</f>
        <v>K03256</v>
      </c>
      <c r="I1436" s="98">
        <f>'2020_1-4-5_Download'!G290</f>
        <v>3658</v>
      </c>
      <c r="J1436">
        <f t="shared" si="22"/>
        <v>3658</v>
      </c>
    </row>
    <row r="1437" spans="1:10" hidden="1" x14ac:dyDescent="0.25">
      <c r="A1437" s="98">
        <f>'2020_1-4-5_Download'!B291</f>
        <v>257</v>
      </c>
      <c r="B1437" s="98">
        <f>'2020_1-4-5_Download'!D291</f>
        <v>2015</v>
      </c>
      <c r="C1437" s="98" t="str">
        <f>'2020_1-4-5_Download'!C291</f>
        <v>Schaumburg</v>
      </c>
      <c r="D1437" s="98" t="str">
        <f>'2020_1-4-5_Download'!$E$6</f>
        <v>Zuzüge</v>
      </c>
      <c r="E1437" s="99" t="str">
        <f>'2020_1-4-5_Download'!$G$8</f>
        <v>Ausländerinnen und Ausländer</v>
      </c>
      <c r="F1437" s="98"/>
      <c r="G1437" s="98" t="s">
        <v>11</v>
      </c>
      <c r="H1437" s="98" t="str">
        <f>VLOOKUP(A1437,[2]Kreise!$A$2:$C$53,3,FALSE)</f>
        <v>K03257</v>
      </c>
      <c r="I1437" s="98">
        <f>'2020_1-4-5_Download'!G291</f>
        <v>1399</v>
      </c>
      <c r="J1437">
        <f t="shared" si="22"/>
        <v>1399</v>
      </c>
    </row>
    <row r="1438" spans="1:10" hidden="1" x14ac:dyDescent="0.25">
      <c r="A1438" s="98">
        <f>'2020_1-4-5_Download'!B292</f>
        <v>2</v>
      </c>
      <c r="B1438" s="98">
        <f>'2020_1-4-5_Download'!D292</f>
        <v>2015</v>
      </c>
      <c r="C1438" s="98" t="str">
        <f>'2020_1-4-5_Download'!C292</f>
        <v>Statistische Region Hannover</v>
      </c>
      <c r="D1438" s="98" t="str">
        <f>'2020_1-4-5_Download'!$E$6</f>
        <v>Zuzüge</v>
      </c>
      <c r="E1438" s="99" t="str">
        <f>'2020_1-4-5_Download'!$G$8</f>
        <v>Ausländerinnen und Ausländer</v>
      </c>
      <c r="F1438" s="98"/>
      <c r="G1438" s="98" t="s">
        <v>11</v>
      </c>
      <c r="H1438" s="98" t="str">
        <f>VLOOKUP(A1438,[2]Kreise!$A$2:$C$53,3,FALSE)</f>
        <v>K032</v>
      </c>
      <c r="I1438" s="98">
        <f>'2020_1-4-5_Download'!G292</f>
        <v>33604</v>
      </c>
      <c r="J1438">
        <f t="shared" si="22"/>
        <v>33604</v>
      </c>
    </row>
    <row r="1439" spans="1:10" hidden="1" x14ac:dyDescent="0.25">
      <c r="A1439" s="98">
        <f>'2020_1-4-5_Download'!B293</f>
        <v>351</v>
      </c>
      <c r="B1439" s="98">
        <f>'2020_1-4-5_Download'!D293</f>
        <v>2015</v>
      </c>
      <c r="C1439" s="98" t="str">
        <f>'2020_1-4-5_Download'!C293</f>
        <v>Celle</v>
      </c>
      <c r="D1439" s="98" t="str">
        <f>'2020_1-4-5_Download'!$E$6</f>
        <v>Zuzüge</v>
      </c>
      <c r="E1439" s="99" t="str">
        <f>'2020_1-4-5_Download'!$G$8</f>
        <v>Ausländerinnen und Ausländer</v>
      </c>
      <c r="F1439" s="98"/>
      <c r="G1439" s="98" t="s">
        <v>11</v>
      </c>
      <c r="H1439" s="98" t="str">
        <f>VLOOKUP(A1439,[2]Kreise!$A$2:$C$53,3,FALSE)</f>
        <v>K03351</v>
      </c>
      <c r="I1439" s="98">
        <f>'2020_1-4-5_Download'!G293</f>
        <v>2593</v>
      </c>
      <c r="J1439">
        <f t="shared" si="22"/>
        <v>2593</v>
      </c>
    </row>
    <row r="1440" spans="1:10" hidden="1" x14ac:dyDescent="0.25">
      <c r="A1440" s="98">
        <f>'2020_1-4-5_Download'!B294</f>
        <v>352</v>
      </c>
      <c r="B1440" s="98">
        <f>'2020_1-4-5_Download'!D294</f>
        <v>2015</v>
      </c>
      <c r="C1440" s="98" t="str">
        <f>'2020_1-4-5_Download'!C294</f>
        <v>Cuxhaven</v>
      </c>
      <c r="D1440" s="98" t="str">
        <f>'2020_1-4-5_Download'!$E$6</f>
        <v>Zuzüge</v>
      </c>
      <c r="E1440" s="99" t="str">
        <f>'2020_1-4-5_Download'!$G$8</f>
        <v>Ausländerinnen und Ausländer</v>
      </c>
      <c r="F1440" s="98"/>
      <c r="G1440" s="98" t="s">
        <v>11</v>
      </c>
      <c r="H1440" s="98" t="str">
        <f>VLOOKUP(A1440,[2]Kreise!$A$2:$C$53,3,FALSE)</f>
        <v>K03352</v>
      </c>
      <c r="I1440" s="98">
        <f>'2020_1-4-5_Download'!G294</f>
        <v>1538</v>
      </c>
      <c r="J1440">
        <f t="shared" si="22"/>
        <v>1538</v>
      </c>
    </row>
    <row r="1441" spans="1:10" hidden="1" x14ac:dyDescent="0.25">
      <c r="A1441" s="98">
        <f>'2020_1-4-5_Download'!B295</f>
        <v>353</v>
      </c>
      <c r="B1441" s="98">
        <f>'2020_1-4-5_Download'!D295</f>
        <v>2015</v>
      </c>
      <c r="C1441" s="98" t="str">
        <f>'2020_1-4-5_Download'!C295</f>
        <v>Harburg</v>
      </c>
      <c r="D1441" s="98" t="str">
        <f>'2020_1-4-5_Download'!$E$6</f>
        <v>Zuzüge</v>
      </c>
      <c r="E1441" s="99" t="str">
        <f>'2020_1-4-5_Download'!$G$8</f>
        <v>Ausländerinnen und Ausländer</v>
      </c>
      <c r="F1441" s="98"/>
      <c r="G1441" s="98" t="s">
        <v>11</v>
      </c>
      <c r="H1441" s="98" t="str">
        <f>VLOOKUP(A1441,[2]Kreise!$A$2:$C$53,3,FALSE)</f>
        <v>K03353</v>
      </c>
      <c r="I1441" s="98">
        <f>'2020_1-4-5_Download'!G295</f>
        <v>2756</v>
      </c>
      <c r="J1441">
        <f t="shared" si="22"/>
        <v>2756</v>
      </c>
    </row>
    <row r="1442" spans="1:10" hidden="1" x14ac:dyDescent="0.25">
      <c r="A1442" s="98">
        <f>'2020_1-4-5_Download'!B296</f>
        <v>354</v>
      </c>
      <c r="B1442" s="98">
        <f>'2020_1-4-5_Download'!D296</f>
        <v>2015</v>
      </c>
      <c r="C1442" s="98" t="str">
        <f>'2020_1-4-5_Download'!C296</f>
        <v>Lüchow-Dannenberg</v>
      </c>
      <c r="D1442" s="98" t="str">
        <f>'2020_1-4-5_Download'!$E$6</f>
        <v>Zuzüge</v>
      </c>
      <c r="E1442" s="99" t="str">
        <f>'2020_1-4-5_Download'!$G$8</f>
        <v>Ausländerinnen und Ausländer</v>
      </c>
      <c r="F1442" s="98"/>
      <c r="G1442" s="98" t="s">
        <v>11</v>
      </c>
      <c r="H1442" s="98" t="str">
        <f>VLOOKUP(A1442,[2]Kreise!$A$2:$C$53,3,FALSE)</f>
        <v>K03354</v>
      </c>
      <c r="I1442" s="98">
        <f>'2020_1-4-5_Download'!G296</f>
        <v>1966</v>
      </c>
      <c r="J1442">
        <f t="shared" si="22"/>
        <v>1966</v>
      </c>
    </row>
    <row r="1443" spans="1:10" hidden="1" x14ac:dyDescent="0.25">
      <c r="A1443" s="98">
        <f>'2020_1-4-5_Download'!B297</f>
        <v>355</v>
      </c>
      <c r="B1443" s="98">
        <f>'2020_1-4-5_Download'!D297</f>
        <v>2015</v>
      </c>
      <c r="C1443" s="98" t="str">
        <f>'2020_1-4-5_Download'!C297</f>
        <v>Lüneburg</v>
      </c>
      <c r="D1443" s="98" t="str">
        <f>'2020_1-4-5_Download'!$E$6</f>
        <v>Zuzüge</v>
      </c>
      <c r="E1443" s="99" t="str">
        <f>'2020_1-4-5_Download'!$G$8</f>
        <v>Ausländerinnen und Ausländer</v>
      </c>
      <c r="F1443" s="98"/>
      <c r="G1443" s="98" t="s">
        <v>11</v>
      </c>
      <c r="H1443" s="98" t="str">
        <f>VLOOKUP(A1443,[2]Kreise!$A$2:$C$53,3,FALSE)</f>
        <v>K03355</v>
      </c>
      <c r="I1443" s="98">
        <f>'2020_1-4-5_Download'!G297</f>
        <v>2445</v>
      </c>
      <c r="J1443">
        <f t="shared" si="22"/>
        <v>2445</v>
      </c>
    </row>
    <row r="1444" spans="1:10" hidden="1" x14ac:dyDescent="0.25">
      <c r="A1444" s="98">
        <f>'2020_1-4-5_Download'!B298</f>
        <v>356</v>
      </c>
      <c r="B1444" s="98">
        <f>'2020_1-4-5_Download'!D298</f>
        <v>2015</v>
      </c>
      <c r="C1444" s="98" t="str">
        <f>'2020_1-4-5_Download'!C298</f>
        <v>Osterholz</v>
      </c>
      <c r="D1444" s="98" t="str">
        <f>'2020_1-4-5_Download'!$E$6</f>
        <v>Zuzüge</v>
      </c>
      <c r="E1444" s="99" t="str">
        <f>'2020_1-4-5_Download'!$G$8</f>
        <v>Ausländerinnen und Ausländer</v>
      </c>
      <c r="F1444" s="98"/>
      <c r="G1444" s="98" t="s">
        <v>11</v>
      </c>
      <c r="H1444" s="98" t="str">
        <f>VLOOKUP(A1444,[2]Kreise!$A$2:$C$53,3,FALSE)</f>
        <v>K03356</v>
      </c>
      <c r="I1444" s="98">
        <f>'2020_1-4-5_Download'!G298</f>
        <v>873</v>
      </c>
      <c r="J1444">
        <f t="shared" si="22"/>
        <v>873</v>
      </c>
    </row>
    <row r="1445" spans="1:10" hidden="1" x14ac:dyDescent="0.25">
      <c r="A1445" s="98">
        <f>'2020_1-4-5_Download'!B299</f>
        <v>357</v>
      </c>
      <c r="B1445" s="98">
        <f>'2020_1-4-5_Download'!D299</f>
        <v>2015</v>
      </c>
      <c r="C1445" s="98" t="str">
        <f>'2020_1-4-5_Download'!C299</f>
        <v>Rotenburg (Wümme)</v>
      </c>
      <c r="D1445" s="98" t="str">
        <f>'2020_1-4-5_Download'!$E$6</f>
        <v>Zuzüge</v>
      </c>
      <c r="E1445" s="99" t="str">
        <f>'2020_1-4-5_Download'!$G$8</f>
        <v>Ausländerinnen und Ausländer</v>
      </c>
      <c r="F1445" s="98"/>
      <c r="G1445" s="98" t="s">
        <v>11</v>
      </c>
      <c r="H1445" s="98" t="str">
        <f>VLOOKUP(A1445,[2]Kreise!$A$2:$C$53,3,FALSE)</f>
        <v>K03357</v>
      </c>
      <c r="I1445" s="98">
        <f>'2020_1-4-5_Download'!G299</f>
        <v>1872</v>
      </c>
      <c r="J1445">
        <f t="shared" si="22"/>
        <v>1872</v>
      </c>
    </row>
    <row r="1446" spans="1:10" hidden="1" x14ac:dyDescent="0.25">
      <c r="A1446" s="98">
        <f>'2020_1-4-5_Download'!B300</f>
        <v>358</v>
      </c>
      <c r="B1446" s="98">
        <f>'2020_1-4-5_Download'!D300</f>
        <v>2015</v>
      </c>
      <c r="C1446" s="98" t="str">
        <f>'2020_1-4-5_Download'!C300</f>
        <v>Heidekreis</v>
      </c>
      <c r="D1446" s="98" t="str">
        <f>'2020_1-4-5_Download'!$E$6</f>
        <v>Zuzüge</v>
      </c>
      <c r="E1446" s="99" t="str">
        <f>'2020_1-4-5_Download'!$G$8</f>
        <v>Ausländerinnen und Ausländer</v>
      </c>
      <c r="F1446" s="98"/>
      <c r="G1446" s="98" t="s">
        <v>11</v>
      </c>
      <c r="H1446" s="98" t="str">
        <f>VLOOKUP(A1446,[2]Kreise!$A$2:$C$53,3,FALSE)</f>
        <v>K03358</v>
      </c>
      <c r="I1446" s="98">
        <f>'2020_1-4-5_Download'!G300</f>
        <v>4972</v>
      </c>
      <c r="J1446">
        <f t="shared" si="22"/>
        <v>4972</v>
      </c>
    </row>
    <row r="1447" spans="1:10" hidden="1" x14ac:dyDescent="0.25">
      <c r="A1447" s="98">
        <f>'2020_1-4-5_Download'!B301</f>
        <v>359</v>
      </c>
      <c r="B1447" s="98">
        <f>'2020_1-4-5_Download'!D301</f>
        <v>2015</v>
      </c>
      <c r="C1447" s="98" t="str">
        <f>'2020_1-4-5_Download'!C301</f>
        <v>Stade</v>
      </c>
      <c r="D1447" s="98" t="str">
        <f>'2020_1-4-5_Download'!$E$6</f>
        <v>Zuzüge</v>
      </c>
      <c r="E1447" s="99" t="str">
        <f>'2020_1-4-5_Download'!$G$8</f>
        <v>Ausländerinnen und Ausländer</v>
      </c>
      <c r="F1447" s="98"/>
      <c r="G1447" s="98" t="s">
        <v>11</v>
      </c>
      <c r="H1447" s="98" t="str">
        <f>VLOOKUP(A1447,[2]Kreise!$A$2:$C$53,3,FALSE)</f>
        <v>K03359</v>
      </c>
      <c r="I1447" s="98">
        <f>'2020_1-4-5_Download'!G301</f>
        <v>3620</v>
      </c>
      <c r="J1447">
        <f t="shared" si="22"/>
        <v>3620</v>
      </c>
    </row>
    <row r="1448" spans="1:10" hidden="1" x14ac:dyDescent="0.25">
      <c r="A1448" s="98">
        <f>'2020_1-4-5_Download'!B302</f>
        <v>360</v>
      </c>
      <c r="B1448" s="98">
        <f>'2020_1-4-5_Download'!D302</f>
        <v>2015</v>
      </c>
      <c r="C1448" s="98" t="str">
        <f>'2020_1-4-5_Download'!C302</f>
        <v>Uelzen</v>
      </c>
      <c r="D1448" s="98" t="str">
        <f>'2020_1-4-5_Download'!$E$6</f>
        <v>Zuzüge</v>
      </c>
      <c r="E1448" s="99" t="str">
        <f>'2020_1-4-5_Download'!$G$8</f>
        <v>Ausländerinnen und Ausländer</v>
      </c>
      <c r="F1448" s="98"/>
      <c r="G1448" s="98" t="s">
        <v>11</v>
      </c>
      <c r="H1448" s="98" t="str">
        <f>VLOOKUP(A1448,[2]Kreise!$A$2:$C$53,3,FALSE)</f>
        <v>K03360</v>
      </c>
      <c r="I1448" s="98">
        <f>'2020_1-4-5_Download'!G302</f>
        <v>918</v>
      </c>
      <c r="J1448">
        <f t="shared" si="22"/>
        <v>918</v>
      </c>
    </row>
    <row r="1449" spans="1:10" hidden="1" x14ac:dyDescent="0.25">
      <c r="A1449" s="98">
        <f>'2020_1-4-5_Download'!B303</f>
        <v>361</v>
      </c>
      <c r="B1449" s="98">
        <f>'2020_1-4-5_Download'!D303</f>
        <v>2015</v>
      </c>
      <c r="C1449" s="98" t="str">
        <f>'2020_1-4-5_Download'!C303</f>
        <v>Verden</v>
      </c>
      <c r="D1449" s="98" t="str">
        <f>'2020_1-4-5_Download'!$E$6</f>
        <v>Zuzüge</v>
      </c>
      <c r="E1449" s="99" t="str">
        <f>'2020_1-4-5_Download'!$G$8</f>
        <v>Ausländerinnen und Ausländer</v>
      </c>
      <c r="F1449" s="98"/>
      <c r="G1449" s="98" t="s">
        <v>11</v>
      </c>
      <c r="H1449" s="98" t="str">
        <f>VLOOKUP(A1449,[2]Kreise!$A$2:$C$53,3,FALSE)</f>
        <v>K03361</v>
      </c>
      <c r="I1449" s="98">
        <f>'2020_1-4-5_Download'!G303</f>
        <v>998</v>
      </c>
      <c r="J1449">
        <f t="shared" si="22"/>
        <v>998</v>
      </c>
    </row>
    <row r="1450" spans="1:10" hidden="1" x14ac:dyDescent="0.25">
      <c r="A1450" s="98">
        <f>'2020_1-4-5_Download'!B304</f>
        <v>3</v>
      </c>
      <c r="B1450" s="98">
        <f>'2020_1-4-5_Download'!D304</f>
        <v>2015</v>
      </c>
      <c r="C1450" s="98" t="str">
        <f>'2020_1-4-5_Download'!C304</f>
        <v>Statistische Region Lüneburg</v>
      </c>
      <c r="D1450" s="98" t="str">
        <f>'2020_1-4-5_Download'!$E$6</f>
        <v>Zuzüge</v>
      </c>
      <c r="E1450" s="99" t="str">
        <f>'2020_1-4-5_Download'!$G$8</f>
        <v>Ausländerinnen und Ausländer</v>
      </c>
      <c r="F1450" s="98"/>
      <c r="G1450" s="98" t="s">
        <v>11</v>
      </c>
      <c r="H1450" s="98" t="str">
        <f>VLOOKUP(A1450,[2]Kreise!$A$2:$C$53,3,FALSE)</f>
        <v>K033</v>
      </c>
      <c r="I1450" s="98">
        <f>'2020_1-4-5_Download'!G304</f>
        <v>24551</v>
      </c>
      <c r="J1450">
        <f t="shared" si="22"/>
        <v>24551</v>
      </c>
    </row>
    <row r="1451" spans="1:10" hidden="1" x14ac:dyDescent="0.25">
      <c r="A1451" s="98">
        <f>'2020_1-4-5_Download'!B305</f>
        <v>401</v>
      </c>
      <c r="B1451" s="98">
        <f>'2020_1-4-5_Download'!D305</f>
        <v>2015</v>
      </c>
      <c r="C1451" s="98" t="str">
        <f>'2020_1-4-5_Download'!C305</f>
        <v>Delmenhorst  Stadt</v>
      </c>
      <c r="D1451" s="98" t="str">
        <f>'2020_1-4-5_Download'!$E$6</f>
        <v>Zuzüge</v>
      </c>
      <c r="E1451" s="99" t="str">
        <f>'2020_1-4-5_Download'!$G$8</f>
        <v>Ausländerinnen und Ausländer</v>
      </c>
      <c r="F1451" s="98"/>
      <c r="G1451" s="98" t="s">
        <v>11</v>
      </c>
      <c r="H1451" s="98" t="str">
        <f>VLOOKUP(A1451,[2]Kreise!$A$2:$C$53,3,FALSE)</f>
        <v>K03401</v>
      </c>
      <c r="I1451" s="98">
        <f>'2020_1-4-5_Download'!G305</f>
        <v>1771</v>
      </c>
      <c r="J1451">
        <f t="shared" si="22"/>
        <v>1771</v>
      </c>
    </row>
    <row r="1452" spans="1:10" hidden="1" x14ac:dyDescent="0.25">
      <c r="A1452" s="98">
        <f>'2020_1-4-5_Download'!B306</f>
        <v>402</v>
      </c>
      <c r="B1452" s="98">
        <f>'2020_1-4-5_Download'!D306</f>
        <v>2015</v>
      </c>
      <c r="C1452" s="98" t="str">
        <f>'2020_1-4-5_Download'!C306</f>
        <v>Emden  Stadt</v>
      </c>
      <c r="D1452" s="98" t="str">
        <f>'2020_1-4-5_Download'!$E$6</f>
        <v>Zuzüge</v>
      </c>
      <c r="E1452" s="99" t="str">
        <f>'2020_1-4-5_Download'!$G$8</f>
        <v>Ausländerinnen und Ausländer</v>
      </c>
      <c r="F1452" s="98"/>
      <c r="G1452" s="98" t="s">
        <v>11</v>
      </c>
      <c r="H1452" s="98" t="str">
        <f>VLOOKUP(A1452,[2]Kreise!$A$2:$C$53,3,FALSE)</f>
        <v>K03402</v>
      </c>
      <c r="I1452" s="98">
        <f>'2020_1-4-5_Download'!G306</f>
        <v>876</v>
      </c>
      <c r="J1452">
        <f t="shared" si="22"/>
        <v>876</v>
      </c>
    </row>
    <row r="1453" spans="1:10" hidden="1" x14ac:dyDescent="0.25">
      <c r="A1453" s="98">
        <f>'2020_1-4-5_Download'!B307</f>
        <v>403</v>
      </c>
      <c r="B1453" s="98">
        <f>'2020_1-4-5_Download'!D307</f>
        <v>2015</v>
      </c>
      <c r="C1453" s="98" t="str">
        <f>'2020_1-4-5_Download'!C307</f>
        <v>Oldenburg(Oldb)  Stadt</v>
      </c>
      <c r="D1453" s="98" t="str">
        <f>'2020_1-4-5_Download'!$E$6</f>
        <v>Zuzüge</v>
      </c>
      <c r="E1453" s="99" t="str">
        <f>'2020_1-4-5_Download'!$G$8</f>
        <v>Ausländerinnen und Ausländer</v>
      </c>
      <c r="F1453" s="98"/>
      <c r="G1453" s="98" t="s">
        <v>11</v>
      </c>
      <c r="H1453" s="98" t="str">
        <f>VLOOKUP(A1453,[2]Kreise!$A$2:$C$53,3,FALSE)</f>
        <v>K03403</v>
      </c>
      <c r="I1453" s="98">
        <f>'2020_1-4-5_Download'!G307</f>
        <v>2150</v>
      </c>
      <c r="J1453">
        <f t="shared" si="22"/>
        <v>2150</v>
      </c>
    </row>
    <row r="1454" spans="1:10" hidden="1" x14ac:dyDescent="0.25">
      <c r="A1454" s="98">
        <f>'2020_1-4-5_Download'!B308</f>
        <v>404</v>
      </c>
      <c r="B1454" s="98">
        <f>'2020_1-4-5_Download'!D308</f>
        <v>2015</v>
      </c>
      <c r="C1454" s="98" t="str">
        <f>'2020_1-4-5_Download'!C308</f>
        <v>Osnabrück  Stadt</v>
      </c>
      <c r="D1454" s="98" t="str">
        <f>'2020_1-4-5_Download'!$E$6</f>
        <v>Zuzüge</v>
      </c>
      <c r="E1454" s="99" t="str">
        <f>'2020_1-4-5_Download'!$G$8</f>
        <v>Ausländerinnen und Ausländer</v>
      </c>
      <c r="F1454" s="98"/>
      <c r="G1454" s="98" t="s">
        <v>11</v>
      </c>
      <c r="H1454" s="98" t="str">
        <f>VLOOKUP(A1454,[2]Kreise!$A$2:$C$53,3,FALSE)</f>
        <v>K03404</v>
      </c>
      <c r="I1454" s="98">
        <f>'2020_1-4-5_Download'!G308</f>
        <v>3610</v>
      </c>
      <c r="J1454">
        <f t="shared" si="22"/>
        <v>3610</v>
      </c>
    </row>
    <row r="1455" spans="1:10" hidden="1" x14ac:dyDescent="0.25">
      <c r="A1455" s="98">
        <f>'2020_1-4-5_Download'!B309</f>
        <v>405</v>
      </c>
      <c r="B1455" s="98">
        <f>'2020_1-4-5_Download'!D309</f>
        <v>2015</v>
      </c>
      <c r="C1455" s="98" t="str">
        <f>'2020_1-4-5_Download'!C309</f>
        <v>Wilhelmshaven  Stadt</v>
      </c>
      <c r="D1455" s="98" t="str">
        <f>'2020_1-4-5_Download'!$E$6</f>
        <v>Zuzüge</v>
      </c>
      <c r="E1455" s="99" t="str">
        <f>'2020_1-4-5_Download'!$G$8</f>
        <v>Ausländerinnen und Ausländer</v>
      </c>
      <c r="F1455" s="98"/>
      <c r="G1455" s="98" t="s">
        <v>11</v>
      </c>
      <c r="H1455" s="98" t="str">
        <f>VLOOKUP(A1455,[2]Kreise!$A$2:$C$53,3,FALSE)</f>
        <v>K03405</v>
      </c>
      <c r="I1455" s="98">
        <f>'2020_1-4-5_Download'!G309</f>
        <v>1062</v>
      </c>
      <c r="J1455">
        <f t="shared" si="22"/>
        <v>1062</v>
      </c>
    </row>
    <row r="1456" spans="1:10" hidden="1" x14ac:dyDescent="0.25">
      <c r="A1456" s="98">
        <f>'2020_1-4-5_Download'!B310</f>
        <v>451</v>
      </c>
      <c r="B1456" s="98">
        <f>'2020_1-4-5_Download'!D310</f>
        <v>2015</v>
      </c>
      <c r="C1456" s="98" t="str">
        <f>'2020_1-4-5_Download'!C310</f>
        <v>Ammerland</v>
      </c>
      <c r="D1456" s="98" t="str">
        <f>'2020_1-4-5_Download'!$E$6</f>
        <v>Zuzüge</v>
      </c>
      <c r="E1456" s="99" t="str">
        <f>'2020_1-4-5_Download'!$G$8</f>
        <v>Ausländerinnen und Ausländer</v>
      </c>
      <c r="F1456" s="98"/>
      <c r="G1456" s="98" t="s">
        <v>11</v>
      </c>
      <c r="H1456" s="98" t="str">
        <f>VLOOKUP(A1456,[2]Kreise!$A$2:$C$53,3,FALSE)</f>
        <v>K03451</v>
      </c>
      <c r="I1456" s="98">
        <f>'2020_1-4-5_Download'!G310</f>
        <v>1589</v>
      </c>
      <c r="J1456">
        <f t="shared" si="22"/>
        <v>1589</v>
      </c>
    </row>
    <row r="1457" spans="1:10" hidden="1" x14ac:dyDescent="0.25">
      <c r="A1457" s="98">
        <f>'2020_1-4-5_Download'!B311</f>
        <v>452</v>
      </c>
      <c r="B1457" s="98">
        <f>'2020_1-4-5_Download'!D311</f>
        <v>2015</v>
      </c>
      <c r="C1457" s="98" t="str">
        <f>'2020_1-4-5_Download'!C311</f>
        <v>Aurich</v>
      </c>
      <c r="D1457" s="98" t="str">
        <f>'2020_1-4-5_Download'!$E$6</f>
        <v>Zuzüge</v>
      </c>
      <c r="E1457" s="99" t="str">
        <f>'2020_1-4-5_Download'!$G$8</f>
        <v>Ausländerinnen und Ausländer</v>
      </c>
      <c r="F1457" s="98"/>
      <c r="G1457" s="98" t="s">
        <v>11</v>
      </c>
      <c r="H1457" s="98" t="str">
        <f>VLOOKUP(A1457,[2]Kreise!$A$2:$C$53,3,FALSE)</f>
        <v>K03452</v>
      </c>
      <c r="I1457" s="98">
        <f>'2020_1-4-5_Download'!G311</f>
        <v>1934</v>
      </c>
      <c r="J1457">
        <f t="shared" si="22"/>
        <v>1934</v>
      </c>
    </row>
    <row r="1458" spans="1:10" hidden="1" x14ac:dyDescent="0.25">
      <c r="A1458" s="98">
        <f>'2020_1-4-5_Download'!B312</f>
        <v>453</v>
      </c>
      <c r="B1458" s="98">
        <f>'2020_1-4-5_Download'!D312</f>
        <v>2015</v>
      </c>
      <c r="C1458" s="98" t="str">
        <f>'2020_1-4-5_Download'!C312</f>
        <v>Cloppenburg</v>
      </c>
      <c r="D1458" s="98" t="str">
        <f>'2020_1-4-5_Download'!$E$6</f>
        <v>Zuzüge</v>
      </c>
      <c r="E1458" s="99" t="str">
        <f>'2020_1-4-5_Download'!$G$8</f>
        <v>Ausländerinnen und Ausländer</v>
      </c>
      <c r="F1458" s="98"/>
      <c r="G1458" s="98" t="s">
        <v>11</v>
      </c>
      <c r="H1458" s="98" t="str">
        <f>VLOOKUP(A1458,[2]Kreise!$A$2:$C$53,3,FALSE)</f>
        <v>K03453</v>
      </c>
      <c r="I1458" s="98">
        <f>'2020_1-4-5_Download'!G312</f>
        <v>8324</v>
      </c>
      <c r="J1458">
        <f t="shared" si="22"/>
        <v>8324</v>
      </c>
    </row>
    <row r="1459" spans="1:10" hidden="1" x14ac:dyDescent="0.25">
      <c r="A1459" s="98">
        <f>'2020_1-4-5_Download'!B313</f>
        <v>454</v>
      </c>
      <c r="B1459" s="98">
        <f>'2020_1-4-5_Download'!D313</f>
        <v>2015</v>
      </c>
      <c r="C1459" s="98" t="str">
        <f>'2020_1-4-5_Download'!C313</f>
        <v>Emsland</v>
      </c>
      <c r="D1459" s="98" t="str">
        <f>'2020_1-4-5_Download'!$E$6</f>
        <v>Zuzüge</v>
      </c>
      <c r="E1459" s="99" t="str">
        <f>'2020_1-4-5_Download'!$G$8</f>
        <v>Ausländerinnen und Ausländer</v>
      </c>
      <c r="F1459" s="98"/>
      <c r="G1459" s="98" t="s">
        <v>11</v>
      </c>
      <c r="H1459" s="98" t="str">
        <f>VLOOKUP(A1459,[2]Kreise!$A$2:$C$53,3,FALSE)</f>
        <v>K03454</v>
      </c>
      <c r="I1459" s="98">
        <f>'2020_1-4-5_Download'!G313</f>
        <v>8061</v>
      </c>
      <c r="J1459">
        <f t="shared" si="22"/>
        <v>8061</v>
      </c>
    </row>
    <row r="1460" spans="1:10" hidden="1" x14ac:dyDescent="0.25">
      <c r="A1460" s="98">
        <f>'2020_1-4-5_Download'!B314</f>
        <v>455</v>
      </c>
      <c r="B1460" s="98">
        <f>'2020_1-4-5_Download'!D314</f>
        <v>2015</v>
      </c>
      <c r="C1460" s="98" t="str">
        <f>'2020_1-4-5_Download'!C314</f>
        <v>Friesland</v>
      </c>
      <c r="D1460" s="98" t="str">
        <f>'2020_1-4-5_Download'!$E$6</f>
        <v>Zuzüge</v>
      </c>
      <c r="E1460" s="99" t="str">
        <f>'2020_1-4-5_Download'!$G$8</f>
        <v>Ausländerinnen und Ausländer</v>
      </c>
      <c r="F1460" s="98"/>
      <c r="G1460" s="98" t="s">
        <v>11</v>
      </c>
      <c r="H1460" s="98" t="str">
        <f>VLOOKUP(A1460,[2]Kreise!$A$2:$C$53,3,FALSE)</f>
        <v>K03455</v>
      </c>
      <c r="I1460" s="98">
        <f>'2020_1-4-5_Download'!G314</f>
        <v>450</v>
      </c>
      <c r="J1460">
        <f t="shared" si="22"/>
        <v>450</v>
      </c>
    </row>
    <row r="1461" spans="1:10" hidden="1" x14ac:dyDescent="0.25">
      <c r="A1461" s="98">
        <f>'2020_1-4-5_Download'!B315</f>
        <v>456</v>
      </c>
      <c r="B1461" s="98">
        <f>'2020_1-4-5_Download'!D315</f>
        <v>2015</v>
      </c>
      <c r="C1461" s="98" t="str">
        <f>'2020_1-4-5_Download'!C315</f>
        <v>Grafschaft Bentheim</v>
      </c>
      <c r="D1461" s="98" t="str">
        <f>'2020_1-4-5_Download'!$E$6</f>
        <v>Zuzüge</v>
      </c>
      <c r="E1461" s="99" t="str">
        <f>'2020_1-4-5_Download'!$G$8</f>
        <v>Ausländerinnen und Ausländer</v>
      </c>
      <c r="F1461" s="98"/>
      <c r="G1461" s="98" t="s">
        <v>11</v>
      </c>
      <c r="H1461" s="98" t="str">
        <f>VLOOKUP(A1461,[2]Kreise!$A$2:$C$53,3,FALSE)</f>
        <v>K03456</v>
      </c>
      <c r="I1461" s="98">
        <f>'2020_1-4-5_Download'!G315</f>
        <v>2263</v>
      </c>
      <c r="J1461">
        <f t="shared" si="22"/>
        <v>2263</v>
      </c>
    </row>
    <row r="1462" spans="1:10" hidden="1" x14ac:dyDescent="0.25">
      <c r="A1462" s="98">
        <f>'2020_1-4-5_Download'!B316</f>
        <v>457</v>
      </c>
      <c r="B1462" s="98">
        <f>'2020_1-4-5_Download'!D316</f>
        <v>2015</v>
      </c>
      <c r="C1462" s="98" t="str">
        <f>'2020_1-4-5_Download'!C316</f>
        <v>Leer</v>
      </c>
      <c r="D1462" s="98" t="str">
        <f>'2020_1-4-5_Download'!$E$6</f>
        <v>Zuzüge</v>
      </c>
      <c r="E1462" s="99" t="str">
        <f>'2020_1-4-5_Download'!$G$8</f>
        <v>Ausländerinnen und Ausländer</v>
      </c>
      <c r="F1462" s="98"/>
      <c r="G1462" s="98" t="s">
        <v>11</v>
      </c>
      <c r="H1462" s="98" t="str">
        <f>VLOOKUP(A1462,[2]Kreise!$A$2:$C$53,3,FALSE)</f>
        <v>K03457</v>
      </c>
      <c r="I1462" s="98">
        <f>'2020_1-4-5_Download'!G316</f>
        <v>2036</v>
      </c>
      <c r="J1462">
        <f t="shared" si="22"/>
        <v>2036</v>
      </c>
    </row>
    <row r="1463" spans="1:10" hidden="1" x14ac:dyDescent="0.25">
      <c r="A1463" s="98">
        <f>'2020_1-4-5_Download'!B317</f>
        <v>458</v>
      </c>
      <c r="B1463" s="98">
        <f>'2020_1-4-5_Download'!D317</f>
        <v>2015</v>
      </c>
      <c r="C1463" s="98" t="str">
        <f>'2020_1-4-5_Download'!C317</f>
        <v>Oldenburg</v>
      </c>
      <c r="D1463" s="98" t="str">
        <f>'2020_1-4-5_Download'!$E$6</f>
        <v>Zuzüge</v>
      </c>
      <c r="E1463" s="99" t="str">
        <f>'2020_1-4-5_Download'!$G$8</f>
        <v>Ausländerinnen und Ausländer</v>
      </c>
      <c r="F1463" s="98"/>
      <c r="G1463" s="98" t="s">
        <v>11</v>
      </c>
      <c r="H1463" s="98" t="str">
        <f>VLOOKUP(A1463,[2]Kreise!$A$2:$C$53,3,FALSE)</f>
        <v>K03458</v>
      </c>
      <c r="I1463" s="98">
        <f>'2020_1-4-5_Download'!G317</f>
        <v>4913</v>
      </c>
      <c r="J1463">
        <f t="shared" si="22"/>
        <v>4913</v>
      </c>
    </row>
    <row r="1464" spans="1:10" hidden="1" x14ac:dyDescent="0.25">
      <c r="A1464" s="98">
        <f>'2020_1-4-5_Download'!B318</f>
        <v>459</v>
      </c>
      <c r="B1464" s="98">
        <f>'2020_1-4-5_Download'!D318</f>
        <v>2015</v>
      </c>
      <c r="C1464" s="98" t="str">
        <f>'2020_1-4-5_Download'!C318</f>
        <v>Osnabrück</v>
      </c>
      <c r="D1464" s="98" t="str">
        <f>'2020_1-4-5_Download'!$E$6</f>
        <v>Zuzüge</v>
      </c>
      <c r="E1464" s="99" t="str">
        <f>'2020_1-4-5_Download'!$G$8</f>
        <v>Ausländerinnen und Ausländer</v>
      </c>
      <c r="F1464" s="98"/>
      <c r="G1464" s="98" t="s">
        <v>11</v>
      </c>
      <c r="H1464" s="98" t="str">
        <f>VLOOKUP(A1464,[2]Kreise!$A$2:$C$53,3,FALSE)</f>
        <v>K03459</v>
      </c>
      <c r="I1464" s="98">
        <f>'2020_1-4-5_Download'!G318</f>
        <v>28273</v>
      </c>
      <c r="J1464">
        <f t="shared" si="22"/>
        <v>28273</v>
      </c>
    </row>
    <row r="1465" spans="1:10" hidden="1" x14ac:dyDescent="0.25">
      <c r="A1465" s="98">
        <f>'2020_1-4-5_Download'!B319</f>
        <v>460</v>
      </c>
      <c r="B1465" s="98">
        <f>'2020_1-4-5_Download'!D319</f>
        <v>2015</v>
      </c>
      <c r="C1465" s="98" t="str">
        <f>'2020_1-4-5_Download'!C319</f>
        <v>Vechta</v>
      </c>
      <c r="D1465" s="98" t="str">
        <f>'2020_1-4-5_Download'!$E$6</f>
        <v>Zuzüge</v>
      </c>
      <c r="E1465" s="99" t="str">
        <f>'2020_1-4-5_Download'!$G$8</f>
        <v>Ausländerinnen und Ausländer</v>
      </c>
      <c r="F1465" s="98"/>
      <c r="G1465" s="98" t="s">
        <v>11</v>
      </c>
      <c r="H1465" s="98" t="str">
        <f>VLOOKUP(A1465,[2]Kreise!$A$2:$C$53,3,FALSE)</f>
        <v>K03460</v>
      </c>
      <c r="I1465" s="98">
        <f>'2020_1-4-5_Download'!G319</f>
        <v>6399</v>
      </c>
      <c r="J1465">
        <f t="shared" si="22"/>
        <v>6399</v>
      </c>
    </row>
    <row r="1466" spans="1:10" hidden="1" x14ac:dyDescent="0.25">
      <c r="A1466" s="98">
        <f>'2020_1-4-5_Download'!B320</f>
        <v>461</v>
      </c>
      <c r="B1466" s="98">
        <f>'2020_1-4-5_Download'!D320</f>
        <v>2015</v>
      </c>
      <c r="C1466" s="98" t="str">
        <f>'2020_1-4-5_Download'!C320</f>
        <v>Wesermarsch</v>
      </c>
      <c r="D1466" s="98" t="str">
        <f>'2020_1-4-5_Download'!$E$6</f>
        <v>Zuzüge</v>
      </c>
      <c r="E1466" s="99" t="str">
        <f>'2020_1-4-5_Download'!$G$8</f>
        <v>Ausländerinnen und Ausländer</v>
      </c>
      <c r="F1466" s="98"/>
      <c r="G1466" s="98" t="s">
        <v>11</v>
      </c>
      <c r="H1466" s="98" t="str">
        <f>VLOOKUP(A1466,[2]Kreise!$A$2:$C$53,3,FALSE)</f>
        <v>K03461</v>
      </c>
      <c r="I1466" s="98">
        <f>'2020_1-4-5_Download'!G320</f>
        <v>854</v>
      </c>
      <c r="J1466">
        <f t="shared" si="22"/>
        <v>854</v>
      </c>
    </row>
    <row r="1467" spans="1:10" hidden="1" x14ac:dyDescent="0.25">
      <c r="A1467" s="98">
        <f>'2020_1-4-5_Download'!B321</f>
        <v>462</v>
      </c>
      <c r="B1467" s="98">
        <f>'2020_1-4-5_Download'!D321</f>
        <v>2015</v>
      </c>
      <c r="C1467" s="98" t="str">
        <f>'2020_1-4-5_Download'!C321</f>
        <v>Wittmund</v>
      </c>
      <c r="D1467" s="98" t="str">
        <f>'2020_1-4-5_Download'!$E$6</f>
        <v>Zuzüge</v>
      </c>
      <c r="E1467" s="99" t="str">
        <f>'2020_1-4-5_Download'!$G$8</f>
        <v>Ausländerinnen und Ausländer</v>
      </c>
      <c r="F1467" s="98"/>
      <c r="G1467" s="98" t="s">
        <v>11</v>
      </c>
      <c r="H1467" s="98" t="str">
        <f>VLOOKUP(A1467,[2]Kreise!$A$2:$C$53,3,FALSE)</f>
        <v>K03462</v>
      </c>
      <c r="I1467" s="98">
        <f>'2020_1-4-5_Download'!G321</f>
        <v>915</v>
      </c>
      <c r="J1467">
        <f t="shared" si="22"/>
        <v>915</v>
      </c>
    </row>
    <row r="1468" spans="1:10" hidden="1" x14ac:dyDescent="0.25">
      <c r="A1468" s="98">
        <f>'2020_1-4-5_Download'!B322</f>
        <v>4</v>
      </c>
      <c r="B1468" s="98">
        <f>'2020_1-4-5_Download'!D322</f>
        <v>2015</v>
      </c>
      <c r="C1468" s="98" t="str">
        <f>'2020_1-4-5_Download'!C322</f>
        <v>Statistische Region Weser-Ems</v>
      </c>
      <c r="D1468" s="98" t="str">
        <f>'2020_1-4-5_Download'!$E$6</f>
        <v>Zuzüge</v>
      </c>
      <c r="E1468" s="99" t="str">
        <f>'2020_1-4-5_Download'!$G$8</f>
        <v>Ausländerinnen und Ausländer</v>
      </c>
      <c r="F1468" s="98"/>
      <c r="G1468" s="98" t="s">
        <v>11</v>
      </c>
      <c r="H1468" s="98" t="str">
        <f>VLOOKUP(A1468,[2]Kreise!$A$2:$C$53,3,FALSE)</f>
        <v>K034</v>
      </c>
      <c r="I1468" s="98">
        <f>'2020_1-4-5_Download'!G322</f>
        <v>75480</v>
      </c>
      <c r="J1468">
        <f t="shared" si="22"/>
        <v>75480</v>
      </c>
    </row>
    <row r="1469" spans="1:10" hidden="1" x14ac:dyDescent="0.25">
      <c r="A1469" s="98">
        <f>'2020_1-4-5_Download'!B323</f>
        <v>0</v>
      </c>
      <c r="B1469" s="98">
        <f>'2020_1-4-5_Download'!D323</f>
        <v>2015</v>
      </c>
      <c r="C1469" s="98" t="str">
        <f>'2020_1-4-5_Download'!C323</f>
        <v>Niedersachsen</v>
      </c>
      <c r="D1469" s="98" t="str">
        <f>'2020_1-4-5_Download'!$E$6</f>
        <v>Zuzüge</v>
      </c>
      <c r="E1469" s="99" t="str">
        <f>'2020_1-4-5_Download'!$G$8</f>
        <v>Ausländerinnen und Ausländer</v>
      </c>
      <c r="F1469" s="98"/>
      <c r="G1469" s="98" t="s">
        <v>11</v>
      </c>
      <c r="H1469" s="98" t="str">
        <f>VLOOKUP(A1469,[2]Kreise!$A$2:$C$53,3,FALSE)</f>
        <v>K030</v>
      </c>
      <c r="I1469" s="98">
        <f>'2020_1-4-5_Download'!G323</f>
        <v>193408</v>
      </c>
      <c r="J1469">
        <f t="shared" si="22"/>
        <v>193408</v>
      </c>
    </row>
    <row r="1470" spans="1:10" hidden="1" x14ac:dyDescent="0.25">
      <c r="A1470" s="98">
        <f>'2020_1-4-5_Download'!B324</f>
        <v>101</v>
      </c>
      <c r="B1470" s="98">
        <f>'2020_1-4-5_Download'!D324</f>
        <v>2014</v>
      </c>
      <c r="C1470" s="98" t="str">
        <f>'2020_1-4-5_Download'!C324</f>
        <v>Braunschweig  Stadt</v>
      </c>
      <c r="D1470" s="98" t="str">
        <f>'2020_1-4-5_Download'!$E$6</f>
        <v>Zuzüge</v>
      </c>
      <c r="E1470" s="99" t="str">
        <f>'2020_1-4-5_Download'!$G$8</f>
        <v>Ausländerinnen und Ausländer</v>
      </c>
      <c r="F1470" s="98"/>
      <c r="G1470" s="98" t="s">
        <v>11</v>
      </c>
      <c r="H1470" s="98" t="str">
        <f>VLOOKUP(A1470,[2]Kreise!$A$2:$C$53,3,FALSE)</f>
        <v>K03101</v>
      </c>
      <c r="I1470" s="98">
        <f>'2020_1-4-5_Download'!G324</f>
        <v>11781</v>
      </c>
      <c r="J1470">
        <f t="shared" si="22"/>
        <v>11781</v>
      </c>
    </row>
    <row r="1471" spans="1:10" hidden="1" x14ac:dyDescent="0.25">
      <c r="A1471" s="98">
        <f>'2020_1-4-5_Download'!B325</f>
        <v>102</v>
      </c>
      <c r="B1471" s="98">
        <f>'2020_1-4-5_Download'!D325</f>
        <v>2014</v>
      </c>
      <c r="C1471" s="98" t="str">
        <f>'2020_1-4-5_Download'!C325</f>
        <v>Salzgitter  Stadt</v>
      </c>
      <c r="D1471" s="98" t="str">
        <f>'2020_1-4-5_Download'!$E$6</f>
        <v>Zuzüge</v>
      </c>
      <c r="E1471" s="99" t="str">
        <f>'2020_1-4-5_Download'!$G$8</f>
        <v>Ausländerinnen und Ausländer</v>
      </c>
      <c r="F1471" s="98"/>
      <c r="G1471" s="98" t="s">
        <v>11</v>
      </c>
      <c r="H1471" s="98" t="str">
        <f>VLOOKUP(A1471,[2]Kreise!$A$2:$C$53,3,FALSE)</f>
        <v>K03102</v>
      </c>
      <c r="I1471" s="98">
        <f>'2020_1-4-5_Download'!G325</f>
        <v>1361</v>
      </c>
      <c r="J1471">
        <f t="shared" si="22"/>
        <v>1361</v>
      </c>
    </row>
    <row r="1472" spans="1:10" hidden="1" x14ac:dyDescent="0.25">
      <c r="A1472" s="98">
        <f>'2020_1-4-5_Download'!B326</f>
        <v>103</v>
      </c>
      <c r="B1472" s="98">
        <f>'2020_1-4-5_Download'!D326</f>
        <v>2014</v>
      </c>
      <c r="C1472" s="98" t="str">
        <f>'2020_1-4-5_Download'!C326</f>
        <v>Wolfsburg  Stadt</v>
      </c>
      <c r="D1472" s="98" t="str">
        <f>'2020_1-4-5_Download'!$E$6</f>
        <v>Zuzüge</v>
      </c>
      <c r="E1472" s="99" t="str">
        <f>'2020_1-4-5_Download'!$G$8</f>
        <v>Ausländerinnen und Ausländer</v>
      </c>
      <c r="F1472" s="98"/>
      <c r="G1472" s="98" t="s">
        <v>11</v>
      </c>
      <c r="H1472" s="98" t="str">
        <f>VLOOKUP(A1472,[2]Kreise!$A$2:$C$53,3,FALSE)</f>
        <v>K03103</v>
      </c>
      <c r="I1472" s="98">
        <f>'2020_1-4-5_Download'!G326</f>
        <v>2344</v>
      </c>
      <c r="J1472">
        <f t="shared" si="22"/>
        <v>2344</v>
      </c>
    </row>
    <row r="1473" spans="1:10" hidden="1" x14ac:dyDescent="0.25">
      <c r="A1473" s="98">
        <f>'2020_1-4-5_Download'!B327</f>
        <v>151</v>
      </c>
      <c r="B1473" s="98">
        <f>'2020_1-4-5_Download'!D327</f>
        <v>2014</v>
      </c>
      <c r="C1473" s="98" t="str">
        <f>'2020_1-4-5_Download'!C327</f>
        <v>Gifhorn</v>
      </c>
      <c r="D1473" s="98" t="str">
        <f>'2020_1-4-5_Download'!$E$6</f>
        <v>Zuzüge</v>
      </c>
      <c r="E1473" s="99" t="str">
        <f>'2020_1-4-5_Download'!$G$8</f>
        <v>Ausländerinnen und Ausländer</v>
      </c>
      <c r="F1473" s="98"/>
      <c r="G1473" s="98" t="s">
        <v>11</v>
      </c>
      <c r="H1473" s="98" t="str">
        <f>VLOOKUP(A1473,[2]Kreise!$A$2:$C$53,3,FALSE)</f>
        <v>K03151</v>
      </c>
      <c r="I1473" s="98">
        <f>'2020_1-4-5_Download'!G327</f>
        <v>1129</v>
      </c>
      <c r="J1473">
        <f t="shared" si="22"/>
        <v>1129</v>
      </c>
    </row>
    <row r="1474" spans="1:10" hidden="1" x14ac:dyDescent="0.25">
      <c r="A1474" s="98">
        <f>'2020_1-4-5_Download'!B328</f>
        <v>153</v>
      </c>
      <c r="B1474" s="98">
        <f>'2020_1-4-5_Download'!D328</f>
        <v>2014</v>
      </c>
      <c r="C1474" s="98" t="str">
        <f>'2020_1-4-5_Download'!C328</f>
        <v>Goslar</v>
      </c>
      <c r="D1474" s="98" t="str">
        <f>'2020_1-4-5_Download'!$E$6</f>
        <v>Zuzüge</v>
      </c>
      <c r="E1474" s="99" t="str">
        <f>'2020_1-4-5_Download'!$G$8</f>
        <v>Ausländerinnen und Ausländer</v>
      </c>
      <c r="F1474" s="98"/>
      <c r="G1474" s="98" t="s">
        <v>11</v>
      </c>
      <c r="H1474" s="98" t="str">
        <f>VLOOKUP(A1474,[2]Kreise!$A$2:$C$53,3,FALSE)</f>
        <v>K03153</v>
      </c>
      <c r="I1474" s="98">
        <f>'2020_1-4-5_Download'!G328</f>
        <v>1353</v>
      </c>
      <c r="J1474">
        <f t="shared" si="22"/>
        <v>1353</v>
      </c>
    </row>
    <row r="1475" spans="1:10" hidden="1" x14ac:dyDescent="0.25">
      <c r="A1475" s="98">
        <f>'2020_1-4-5_Download'!B329</f>
        <v>154</v>
      </c>
      <c r="B1475" s="98">
        <f>'2020_1-4-5_Download'!D329</f>
        <v>2014</v>
      </c>
      <c r="C1475" s="98" t="str">
        <f>'2020_1-4-5_Download'!C329</f>
        <v>Helmstedt</v>
      </c>
      <c r="D1475" s="98" t="str">
        <f>'2020_1-4-5_Download'!$E$6</f>
        <v>Zuzüge</v>
      </c>
      <c r="E1475" s="99" t="str">
        <f>'2020_1-4-5_Download'!$G$8</f>
        <v>Ausländerinnen und Ausländer</v>
      </c>
      <c r="F1475" s="98"/>
      <c r="G1475" s="98" t="s">
        <v>11</v>
      </c>
      <c r="H1475" s="98" t="str">
        <f>VLOOKUP(A1475,[2]Kreise!$A$2:$C$53,3,FALSE)</f>
        <v>K03154</v>
      </c>
      <c r="I1475" s="98">
        <f>'2020_1-4-5_Download'!G329</f>
        <v>590</v>
      </c>
      <c r="J1475">
        <f t="shared" ref="J1475:J1538" si="23">I1475</f>
        <v>590</v>
      </c>
    </row>
    <row r="1476" spans="1:10" hidden="1" x14ac:dyDescent="0.25">
      <c r="A1476" s="98">
        <f>'2020_1-4-5_Download'!B330</f>
        <v>155</v>
      </c>
      <c r="B1476" s="98">
        <f>'2020_1-4-5_Download'!D330</f>
        <v>2014</v>
      </c>
      <c r="C1476" s="98" t="str">
        <f>'2020_1-4-5_Download'!C330</f>
        <v>Northeim</v>
      </c>
      <c r="D1476" s="98" t="str">
        <f>'2020_1-4-5_Download'!$E$6</f>
        <v>Zuzüge</v>
      </c>
      <c r="E1476" s="99" t="str">
        <f>'2020_1-4-5_Download'!$G$8</f>
        <v>Ausländerinnen und Ausländer</v>
      </c>
      <c r="F1476" s="98"/>
      <c r="G1476" s="98" t="s">
        <v>11</v>
      </c>
      <c r="H1476" s="98" t="str">
        <f>VLOOKUP(A1476,[2]Kreise!$A$2:$C$53,3,FALSE)</f>
        <v>K03155</v>
      </c>
      <c r="I1476" s="98">
        <f>'2020_1-4-5_Download'!G330</f>
        <v>697</v>
      </c>
      <c r="J1476">
        <f t="shared" si="23"/>
        <v>697</v>
      </c>
    </row>
    <row r="1477" spans="1:10" hidden="1" x14ac:dyDescent="0.25">
      <c r="A1477" s="98">
        <f>'2020_1-4-5_Download'!B331</f>
        <v>157</v>
      </c>
      <c r="B1477" s="98">
        <f>'2020_1-4-5_Download'!D331</f>
        <v>2014</v>
      </c>
      <c r="C1477" s="98" t="str">
        <f>'2020_1-4-5_Download'!C331</f>
        <v>Peine</v>
      </c>
      <c r="D1477" s="98" t="str">
        <f>'2020_1-4-5_Download'!$E$6</f>
        <v>Zuzüge</v>
      </c>
      <c r="E1477" s="99" t="str">
        <f>'2020_1-4-5_Download'!$G$8</f>
        <v>Ausländerinnen und Ausländer</v>
      </c>
      <c r="F1477" s="98"/>
      <c r="G1477" s="98" t="s">
        <v>11</v>
      </c>
      <c r="H1477" s="98" t="str">
        <f>VLOOKUP(A1477,[2]Kreise!$A$2:$C$53,3,FALSE)</f>
        <v>K03157</v>
      </c>
      <c r="I1477" s="98">
        <f>'2020_1-4-5_Download'!G331</f>
        <v>734</v>
      </c>
      <c r="J1477">
        <f t="shared" si="23"/>
        <v>734</v>
      </c>
    </row>
    <row r="1478" spans="1:10" hidden="1" x14ac:dyDescent="0.25">
      <c r="A1478" s="98">
        <f>'2020_1-4-5_Download'!B332</f>
        <v>158</v>
      </c>
      <c r="B1478" s="98">
        <f>'2020_1-4-5_Download'!D332</f>
        <v>2014</v>
      </c>
      <c r="C1478" s="98" t="str">
        <f>'2020_1-4-5_Download'!C332</f>
        <v>Wolfenbüttel</v>
      </c>
      <c r="D1478" s="98" t="str">
        <f>'2020_1-4-5_Download'!$E$6</f>
        <v>Zuzüge</v>
      </c>
      <c r="E1478" s="99" t="str">
        <f>'2020_1-4-5_Download'!$G$8</f>
        <v>Ausländerinnen und Ausländer</v>
      </c>
      <c r="F1478" s="98"/>
      <c r="G1478" s="98" t="s">
        <v>11</v>
      </c>
      <c r="H1478" s="98" t="str">
        <f>VLOOKUP(A1478,[2]Kreise!$A$2:$C$53,3,FALSE)</f>
        <v>K03158</v>
      </c>
      <c r="I1478" s="98">
        <f>'2020_1-4-5_Download'!G332</f>
        <v>753</v>
      </c>
      <c r="J1478">
        <f t="shared" si="23"/>
        <v>753</v>
      </c>
    </row>
    <row r="1479" spans="1:10" hidden="1" x14ac:dyDescent="0.25">
      <c r="A1479" s="98">
        <f>'2020_1-4-5_Download'!B333</f>
        <v>159</v>
      </c>
      <c r="B1479" s="98">
        <f>'2020_1-4-5_Download'!D333</f>
        <v>2014</v>
      </c>
      <c r="C1479" s="98" t="str">
        <f>'2020_1-4-5_Download'!C333</f>
        <v>Göttingen</v>
      </c>
      <c r="D1479" s="98" t="str">
        <f>'2020_1-4-5_Download'!$E$6</f>
        <v>Zuzüge</v>
      </c>
      <c r="E1479" s="99" t="str">
        <f>'2020_1-4-5_Download'!$G$8</f>
        <v>Ausländerinnen und Ausländer</v>
      </c>
      <c r="F1479" s="98"/>
      <c r="G1479" s="98" t="s">
        <v>11</v>
      </c>
      <c r="H1479" s="98" t="str">
        <f>VLOOKUP(A1479,[2]Kreise!$A$2:$C$53,3,FALSE)</f>
        <v>K03159</v>
      </c>
      <c r="I1479" s="98">
        <f>'2020_1-4-5_Download'!G333</f>
        <v>11774</v>
      </c>
      <c r="J1479">
        <f t="shared" si="23"/>
        <v>11774</v>
      </c>
    </row>
    <row r="1480" spans="1:10" hidden="1" x14ac:dyDescent="0.25">
      <c r="A1480" s="98">
        <f>'2020_1-4-5_Download'!B334</f>
        <v>1</v>
      </c>
      <c r="B1480" s="98">
        <f>'2020_1-4-5_Download'!D334</f>
        <v>2014</v>
      </c>
      <c r="C1480" s="98" t="str">
        <f>'2020_1-4-5_Download'!C334</f>
        <v>Statistische Region Braunschweig</v>
      </c>
      <c r="D1480" s="98" t="str">
        <f>'2020_1-4-5_Download'!$E$6</f>
        <v>Zuzüge</v>
      </c>
      <c r="E1480" s="99" t="str">
        <f>'2020_1-4-5_Download'!$G$8</f>
        <v>Ausländerinnen und Ausländer</v>
      </c>
      <c r="F1480" s="98"/>
      <c r="G1480" s="98" t="s">
        <v>11</v>
      </c>
      <c r="H1480" s="98" t="str">
        <f>VLOOKUP(A1480,[2]Kreise!$A$2:$C$53,3,FALSE)</f>
        <v>K031</v>
      </c>
      <c r="I1480" s="98">
        <f>'2020_1-4-5_Download'!G334</f>
        <v>32516</v>
      </c>
      <c r="J1480">
        <f t="shared" si="23"/>
        <v>32516</v>
      </c>
    </row>
    <row r="1481" spans="1:10" hidden="1" x14ac:dyDescent="0.25">
      <c r="A1481" s="98">
        <f>'2020_1-4-5_Download'!B335</f>
        <v>241</v>
      </c>
      <c r="B1481" s="98">
        <f>'2020_1-4-5_Download'!D335</f>
        <v>2014</v>
      </c>
      <c r="C1481" s="98" t="str">
        <f>'2020_1-4-5_Download'!C335</f>
        <v>Hannover  Region</v>
      </c>
      <c r="D1481" s="98" t="str">
        <f>'2020_1-4-5_Download'!$E$6</f>
        <v>Zuzüge</v>
      </c>
      <c r="E1481" s="99" t="str">
        <f>'2020_1-4-5_Download'!$G$8</f>
        <v>Ausländerinnen und Ausländer</v>
      </c>
      <c r="F1481" s="98"/>
      <c r="G1481" s="98" t="s">
        <v>11</v>
      </c>
      <c r="H1481" s="98" t="str">
        <f>VLOOKUP(A1481,[2]Kreise!$A$2:$C$53,3,FALSE)</f>
        <v>K03241</v>
      </c>
      <c r="I1481" s="98">
        <f>'2020_1-4-5_Download'!G335</f>
        <v>14670</v>
      </c>
      <c r="J1481">
        <f t="shared" si="23"/>
        <v>14670</v>
      </c>
    </row>
    <row r="1482" spans="1:10" hidden="1" x14ac:dyDescent="0.25">
      <c r="A1482" s="98">
        <f>'2020_1-4-5_Download'!B336</f>
        <v>241001</v>
      </c>
      <c r="B1482" s="98">
        <f>'2020_1-4-5_Download'!D336</f>
        <v>2014</v>
      </c>
      <c r="C1482" s="98" t="str">
        <f>'2020_1-4-5_Download'!C336</f>
        <v>dav. Hannover  Lhst.</v>
      </c>
      <c r="D1482" s="98" t="str">
        <f>'2020_1-4-5_Download'!$E$6</f>
        <v>Zuzüge</v>
      </c>
      <c r="E1482" s="99" t="str">
        <f>'2020_1-4-5_Download'!$G$8</f>
        <v>Ausländerinnen und Ausländer</v>
      </c>
      <c r="F1482" s="98"/>
      <c r="G1482" s="98" t="s">
        <v>11</v>
      </c>
      <c r="H1482" s="98" t="str">
        <f>VLOOKUP(A1482,[2]Kreise!$A$2:$C$53,3,FALSE)</f>
        <v>K03241001</v>
      </c>
      <c r="I1482" s="98">
        <f>'2020_1-4-5_Download'!G336</f>
        <v>9157</v>
      </c>
      <c r="J1482">
        <f t="shared" si="23"/>
        <v>9157</v>
      </c>
    </row>
    <row r="1483" spans="1:10" hidden="1" x14ac:dyDescent="0.25">
      <c r="A1483" s="98">
        <f>'2020_1-4-5_Download'!B337</f>
        <v>241999</v>
      </c>
      <c r="B1483" s="98">
        <f>'2020_1-4-5_Download'!D337</f>
        <v>2014</v>
      </c>
      <c r="C1483" s="98" t="str">
        <f>'2020_1-4-5_Download'!C337</f>
        <v>dav. Hannover  Umland</v>
      </c>
      <c r="D1483" s="98" t="str">
        <f>'2020_1-4-5_Download'!$E$6</f>
        <v>Zuzüge</v>
      </c>
      <c r="E1483" s="99" t="str">
        <f>'2020_1-4-5_Download'!$G$8</f>
        <v>Ausländerinnen und Ausländer</v>
      </c>
      <c r="F1483" s="98"/>
      <c r="G1483" s="98" t="s">
        <v>11</v>
      </c>
      <c r="H1483" s="98" t="str">
        <f>VLOOKUP(A1483,[2]Kreise!$A$2:$C$53,3,FALSE)</f>
        <v>K03241999</v>
      </c>
      <c r="I1483" s="98">
        <f>'2020_1-4-5_Download'!G337</f>
        <v>5513</v>
      </c>
      <c r="J1483">
        <f t="shared" si="23"/>
        <v>5513</v>
      </c>
    </row>
    <row r="1484" spans="1:10" hidden="1" x14ac:dyDescent="0.25">
      <c r="A1484" s="98">
        <f>'2020_1-4-5_Download'!B338</f>
        <v>251</v>
      </c>
      <c r="B1484" s="98">
        <f>'2020_1-4-5_Download'!D338</f>
        <v>2014</v>
      </c>
      <c r="C1484" s="98" t="str">
        <f>'2020_1-4-5_Download'!C338</f>
        <v>Diepholz</v>
      </c>
      <c r="D1484" s="98" t="str">
        <f>'2020_1-4-5_Download'!$E$6</f>
        <v>Zuzüge</v>
      </c>
      <c r="E1484" s="99" t="str">
        <f>'2020_1-4-5_Download'!$G$8</f>
        <v>Ausländerinnen und Ausländer</v>
      </c>
      <c r="F1484" s="98"/>
      <c r="G1484" s="98" t="s">
        <v>11</v>
      </c>
      <c r="H1484" s="98" t="str">
        <f>VLOOKUP(A1484,[2]Kreise!$A$2:$C$53,3,FALSE)</f>
        <v>K03251</v>
      </c>
      <c r="I1484" s="98">
        <f>'2020_1-4-5_Download'!G338</f>
        <v>3830</v>
      </c>
      <c r="J1484">
        <f t="shared" si="23"/>
        <v>3830</v>
      </c>
    </row>
    <row r="1485" spans="1:10" hidden="1" x14ac:dyDescent="0.25">
      <c r="A1485" s="98">
        <f>'2020_1-4-5_Download'!B339</f>
        <v>252</v>
      </c>
      <c r="B1485" s="98">
        <f>'2020_1-4-5_Download'!D339</f>
        <v>2014</v>
      </c>
      <c r="C1485" s="98" t="str">
        <f>'2020_1-4-5_Download'!C339</f>
        <v>Hameln-Pyrmont</v>
      </c>
      <c r="D1485" s="98" t="str">
        <f>'2020_1-4-5_Download'!$E$6</f>
        <v>Zuzüge</v>
      </c>
      <c r="E1485" s="99" t="str">
        <f>'2020_1-4-5_Download'!$G$8</f>
        <v>Ausländerinnen und Ausländer</v>
      </c>
      <c r="F1485" s="98"/>
      <c r="G1485" s="98" t="s">
        <v>11</v>
      </c>
      <c r="H1485" s="98" t="str">
        <f>VLOOKUP(A1485,[2]Kreise!$A$2:$C$53,3,FALSE)</f>
        <v>K03252</v>
      </c>
      <c r="I1485" s="98">
        <f>'2020_1-4-5_Download'!G339</f>
        <v>1096</v>
      </c>
      <c r="J1485">
        <f t="shared" si="23"/>
        <v>1096</v>
      </c>
    </row>
    <row r="1486" spans="1:10" hidden="1" x14ac:dyDescent="0.25">
      <c r="A1486" s="98">
        <f>'2020_1-4-5_Download'!B340</f>
        <v>254</v>
      </c>
      <c r="B1486" s="98">
        <f>'2020_1-4-5_Download'!D340</f>
        <v>2014</v>
      </c>
      <c r="C1486" s="98" t="str">
        <f>'2020_1-4-5_Download'!C340</f>
        <v>Hildesheim</v>
      </c>
      <c r="D1486" s="98" t="str">
        <f>'2020_1-4-5_Download'!$E$6</f>
        <v>Zuzüge</v>
      </c>
      <c r="E1486" s="99" t="str">
        <f>'2020_1-4-5_Download'!$G$8</f>
        <v>Ausländerinnen und Ausländer</v>
      </c>
      <c r="F1486" s="98"/>
      <c r="G1486" s="98" t="s">
        <v>11</v>
      </c>
      <c r="H1486" s="98" t="str">
        <f>VLOOKUP(A1486,[2]Kreise!$A$2:$C$53,3,FALSE)</f>
        <v>K03254</v>
      </c>
      <c r="I1486" s="98">
        <f>'2020_1-4-5_Download'!G340</f>
        <v>2217</v>
      </c>
      <c r="J1486">
        <f t="shared" si="23"/>
        <v>2217</v>
      </c>
    </row>
    <row r="1487" spans="1:10" hidden="1" x14ac:dyDescent="0.25">
      <c r="A1487" s="98">
        <f>'2020_1-4-5_Download'!B341</f>
        <v>255</v>
      </c>
      <c r="B1487" s="98">
        <f>'2020_1-4-5_Download'!D341</f>
        <v>2014</v>
      </c>
      <c r="C1487" s="98" t="str">
        <f>'2020_1-4-5_Download'!C341</f>
        <v>Holzminden</v>
      </c>
      <c r="D1487" s="98" t="str">
        <f>'2020_1-4-5_Download'!$E$6</f>
        <v>Zuzüge</v>
      </c>
      <c r="E1487" s="99" t="str">
        <f>'2020_1-4-5_Download'!$G$8</f>
        <v>Ausländerinnen und Ausländer</v>
      </c>
      <c r="F1487" s="98"/>
      <c r="G1487" s="98" t="s">
        <v>11</v>
      </c>
      <c r="H1487" s="98" t="str">
        <f>VLOOKUP(A1487,[2]Kreise!$A$2:$C$53,3,FALSE)</f>
        <v>K03255</v>
      </c>
      <c r="I1487" s="98">
        <f>'2020_1-4-5_Download'!G341</f>
        <v>366</v>
      </c>
      <c r="J1487">
        <f t="shared" si="23"/>
        <v>366</v>
      </c>
    </row>
    <row r="1488" spans="1:10" hidden="1" x14ac:dyDescent="0.25">
      <c r="A1488" s="98">
        <f>'2020_1-4-5_Download'!B342</f>
        <v>256</v>
      </c>
      <c r="B1488" s="98">
        <f>'2020_1-4-5_Download'!D342</f>
        <v>2014</v>
      </c>
      <c r="C1488" s="98" t="str">
        <f>'2020_1-4-5_Download'!C342</f>
        <v>Nienburg (Weser)</v>
      </c>
      <c r="D1488" s="98" t="str">
        <f>'2020_1-4-5_Download'!$E$6</f>
        <v>Zuzüge</v>
      </c>
      <c r="E1488" s="99" t="str">
        <f>'2020_1-4-5_Download'!$G$8</f>
        <v>Ausländerinnen und Ausländer</v>
      </c>
      <c r="F1488" s="98"/>
      <c r="G1488" s="98" t="s">
        <v>11</v>
      </c>
      <c r="H1488" s="98" t="str">
        <f>VLOOKUP(A1488,[2]Kreise!$A$2:$C$53,3,FALSE)</f>
        <v>K03256</v>
      </c>
      <c r="I1488" s="98">
        <f>'2020_1-4-5_Download'!G342</f>
        <v>2913</v>
      </c>
      <c r="J1488">
        <f t="shared" si="23"/>
        <v>2913</v>
      </c>
    </row>
    <row r="1489" spans="1:10" hidden="1" x14ac:dyDescent="0.25">
      <c r="A1489" s="98">
        <f>'2020_1-4-5_Download'!B343</f>
        <v>257</v>
      </c>
      <c r="B1489" s="98">
        <f>'2020_1-4-5_Download'!D343</f>
        <v>2014</v>
      </c>
      <c r="C1489" s="98" t="str">
        <f>'2020_1-4-5_Download'!C343</f>
        <v>Schaumburg</v>
      </c>
      <c r="D1489" s="98" t="str">
        <f>'2020_1-4-5_Download'!$E$6</f>
        <v>Zuzüge</v>
      </c>
      <c r="E1489" s="99" t="str">
        <f>'2020_1-4-5_Download'!$G$8</f>
        <v>Ausländerinnen und Ausländer</v>
      </c>
      <c r="F1489" s="98"/>
      <c r="G1489" s="98" t="s">
        <v>11</v>
      </c>
      <c r="H1489" s="98" t="str">
        <f>VLOOKUP(A1489,[2]Kreise!$A$2:$C$53,3,FALSE)</f>
        <v>K03257</v>
      </c>
      <c r="I1489" s="98">
        <f>'2020_1-4-5_Download'!G343</f>
        <v>1191</v>
      </c>
      <c r="J1489">
        <f t="shared" si="23"/>
        <v>1191</v>
      </c>
    </row>
    <row r="1490" spans="1:10" hidden="1" x14ac:dyDescent="0.25">
      <c r="A1490" s="98">
        <f>'2020_1-4-5_Download'!B344</f>
        <v>2</v>
      </c>
      <c r="B1490" s="98">
        <f>'2020_1-4-5_Download'!D344</f>
        <v>2014</v>
      </c>
      <c r="C1490" s="98" t="str">
        <f>'2020_1-4-5_Download'!C344</f>
        <v>Statistische Region Hannover</v>
      </c>
      <c r="D1490" s="98" t="str">
        <f>'2020_1-4-5_Download'!$E$6</f>
        <v>Zuzüge</v>
      </c>
      <c r="E1490" s="99" t="str">
        <f>'2020_1-4-5_Download'!$G$8</f>
        <v>Ausländerinnen und Ausländer</v>
      </c>
      <c r="F1490" s="98"/>
      <c r="G1490" s="98" t="s">
        <v>11</v>
      </c>
      <c r="H1490" s="98" t="str">
        <f>VLOOKUP(A1490,[2]Kreise!$A$2:$C$53,3,FALSE)</f>
        <v>K032</v>
      </c>
      <c r="I1490" s="98">
        <f>'2020_1-4-5_Download'!G344</f>
        <v>26283</v>
      </c>
      <c r="J1490">
        <f t="shared" si="23"/>
        <v>26283</v>
      </c>
    </row>
    <row r="1491" spans="1:10" hidden="1" x14ac:dyDescent="0.25">
      <c r="A1491" s="98">
        <f>'2020_1-4-5_Download'!B345</f>
        <v>351</v>
      </c>
      <c r="B1491" s="98">
        <f>'2020_1-4-5_Download'!D345</f>
        <v>2014</v>
      </c>
      <c r="C1491" s="98" t="str">
        <f>'2020_1-4-5_Download'!C345</f>
        <v>Celle</v>
      </c>
      <c r="D1491" s="98" t="str">
        <f>'2020_1-4-5_Download'!$E$6</f>
        <v>Zuzüge</v>
      </c>
      <c r="E1491" s="99" t="str">
        <f>'2020_1-4-5_Download'!$G$8</f>
        <v>Ausländerinnen und Ausländer</v>
      </c>
      <c r="F1491" s="98"/>
      <c r="G1491" s="98" t="s">
        <v>11</v>
      </c>
      <c r="H1491" s="98" t="str">
        <f>VLOOKUP(A1491,[2]Kreise!$A$2:$C$53,3,FALSE)</f>
        <v>K03351</v>
      </c>
      <c r="I1491" s="98">
        <f>'2020_1-4-5_Download'!G345</f>
        <v>1301</v>
      </c>
      <c r="J1491">
        <f t="shared" si="23"/>
        <v>1301</v>
      </c>
    </row>
    <row r="1492" spans="1:10" hidden="1" x14ac:dyDescent="0.25">
      <c r="A1492" s="98">
        <f>'2020_1-4-5_Download'!B346</f>
        <v>352</v>
      </c>
      <c r="B1492" s="98">
        <f>'2020_1-4-5_Download'!D346</f>
        <v>2014</v>
      </c>
      <c r="C1492" s="98" t="str">
        <f>'2020_1-4-5_Download'!C346</f>
        <v>Cuxhaven</v>
      </c>
      <c r="D1492" s="98" t="str">
        <f>'2020_1-4-5_Download'!$E$6</f>
        <v>Zuzüge</v>
      </c>
      <c r="E1492" s="99" t="str">
        <f>'2020_1-4-5_Download'!$G$8</f>
        <v>Ausländerinnen und Ausländer</v>
      </c>
      <c r="F1492" s="98"/>
      <c r="G1492" s="98" t="s">
        <v>11</v>
      </c>
      <c r="H1492" s="98" t="str">
        <f>VLOOKUP(A1492,[2]Kreise!$A$2:$C$53,3,FALSE)</f>
        <v>K03352</v>
      </c>
      <c r="I1492" s="98">
        <f>'2020_1-4-5_Download'!G346</f>
        <v>1338</v>
      </c>
      <c r="J1492">
        <f t="shared" si="23"/>
        <v>1338</v>
      </c>
    </row>
    <row r="1493" spans="1:10" hidden="1" x14ac:dyDescent="0.25">
      <c r="A1493" s="98">
        <f>'2020_1-4-5_Download'!B347</f>
        <v>353</v>
      </c>
      <c r="B1493" s="98">
        <f>'2020_1-4-5_Download'!D347</f>
        <v>2014</v>
      </c>
      <c r="C1493" s="98" t="str">
        <f>'2020_1-4-5_Download'!C347</f>
        <v>Harburg</v>
      </c>
      <c r="D1493" s="98" t="str">
        <f>'2020_1-4-5_Download'!$E$6</f>
        <v>Zuzüge</v>
      </c>
      <c r="E1493" s="99" t="str">
        <f>'2020_1-4-5_Download'!$G$8</f>
        <v>Ausländerinnen und Ausländer</v>
      </c>
      <c r="F1493" s="98"/>
      <c r="G1493" s="98" t="s">
        <v>11</v>
      </c>
      <c r="H1493" s="98" t="str">
        <f>VLOOKUP(A1493,[2]Kreise!$A$2:$C$53,3,FALSE)</f>
        <v>K03353</v>
      </c>
      <c r="I1493" s="98">
        <f>'2020_1-4-5_Download'!G347</f>
        <v>2387</v>
      </c>
      <c r="J1493">
        <f t="shared" si="23"/>
        <v>2387</v>
      </c>
    </row>
    <row r="1494" spans="1:10" hidden="1" x14ac:dyDescent="0.25">
      <c r="A1494" s="98">
        <f>'2020_1-4-5_Download'!B348</f>
        <v>354</v>
      </c>
      <c r="B1494" s="98">
        <f>'2020_1-4-5_Download'!D348</f>
        <v>2014</v>
      </c>
      <c r="C1494" s="98" t="str">
        <f>'2020_1-4-5_Download'!C348</f>
        <v>Lüchow-Dannenberg</v>
      </c>
      <c r="D1494" s="98" t="str">
        <f>'2020_1-4-5_Download'!$E$6</f>
        <v>Zuzüge</v>
      </c>
      <c r="E1494" s="99" t="str">
        <f>'2020_1-4-5_Download'!$G$8</f>
        <v>Ausländerinnen und Ausländer</v>
      </c>
      <c r="F1494" s="98"/>
      <c r="G1494" s="98" t="s">
        <v>11</v>
      </c>
      <c r="H1494" s="98" t="str">
        <f>VLOOKUP(A1494,[2]Kreise!$A$2:$C$53,3,FALSE)</f>
        <v>K03354</v>
      </c>
      <c r="I1494" s="98">
        <f>'2020_1-4-5_Download'!G348</f>
        <v>769</v>
      </c>
      <c r="J1494">
        <f t="shared" si="23"/>
        <v>769</v>
      </c>
    </row>
    <row r="1495" spans="1:10" hidden="1" x14ac:dyDescent="0.25">
      <c r="A1495" s="98">
        <f>'2020_1-4-5_Download'!B349</f>
        <v>355</v>
      </c>
      <c r="B1495" s="98">
        <f>'2020_1-4-5_Download'!D349</f>
        <v>2014</v>
      </c>
      <c r="C1495" s="98" t="str">
        <f>'2020_1-4-5_Download'!C349</f>
        <v>Lüneburg</v>
      </c>
      <c r="D1495" s="98" t="str">
        <f>'2020_1-4-5_Download'!$E$6</f>
        <v>Zuzüge</v>
      </c>
      <c r="E1495" s="99" t="str">
        <f>'2020_1-4-5_Download'!$G$8</f>
        <v>Ausländerinnen und Ausländer</v>
      </c>
      <c r="F1495" s="98"/>
      <c r="G1495" s="98" t="s">
        <v>11</v>
      </c>
      <c r="H1495" s="98" t="str">
        <f>VLOOKUP(A1495,[2]Kreise!$A$2:$C$53,3,FALSE)</f>
        <v>K03355</v>
      </c>
      <c r="I1495" s="98">
        <f>'2020_1-4-5_Download'!G349</f>
        <v>1444</v>
      </c>
      <c r="J1495">
        <f t="shared" si="23"/>
        <v>1444</v>
      </c>
    </row>
    <row r="1496" spans="1:10" hidden="1" x14ac:dyDescent="0.25">
      <c r="A1496" s="98">
        <f>'2020_1-4-5_Download'!B350</f>
        <v>356</v>
      </c>
      <c r="B1496" s="98">
        <f>'2020_1-4-5_Download'!D350</f>
        <v>2014</v>
      </c>
      <c r="C1496" s="98" t="str">
        <f>'2020_1-4-5_Download'!C350</f>
        <v>Osterholz</v>
      </c>
      <c r="D1496" s="98" t="str">
        <f>'2020_1-4-5_Download'!$E$6</f>
        <v>Zuzüge</v>
      </c>
      <c r="E1496" s="99" t="str">
        <f>'2020_1-4-5_Download'!$G$8</f>
        <v>Ausländerinnen und Ausländer</v>
      </c>
      <c r="F1496" s="98"/>
      <c r="G1496" s="98" t="s">
        <v>11</v>
      </c>
      <c r="H1496" s="98" t="str">
        <f>VLOOKUP(A1496,[2]Kreise!$A$2:$C$53,3,FALSE)</f>
        <v>K03356</v>
      </c>
      <c r="I1496" s="98">
        <f>'2020_1-4-5_Download'!G350</f>
        <v>757</v>
      </c>
      <c r="J1496">
        <f t="shared" si="23"/>
        <v>757</v>
      </c>
    </row>
    <row r="1497" spans="1:10" hidden="1" x14ac:dyDescent="0.25">
      <c r="A1497" s="98">
        <f>'2020_1-4-5_Download'!B351</f>
        <v>357</v>
      </c>
      <c r="B1497" s="98">
        <f>'2020_1-4-5_Download'!D351</f>
        <v>2014</v>
      </c>
      <c r="C1497" s="98" t="str">
        <f>'2020_1-4-5_Download'!C351</f>
        <v>Rotenburg (Wümme)</v>
      </c>
      <c r="D1497" s="98" t="str">
        <f>'2020_1-4-5_Download'!$E$6</f>
        <v>Zuzüge</v>
      </c>
      <c r="E1497" s="99" t="str">
        <f>'2020_1-4-5_Download'!$G$8</f>
        <v>Ausländerinnen und Ausländer</v>
      </c>
      <c r="F1497" s="98"/>
      <c r="G1497" s="98" t="s">
        <v>11</v>
      </c>
      <c r="H1497" s="98" t="str">
        <f>VLOOKUP(A1497,[2]Kreise!$A$2:$C$53,3,FALSE)</f>
        <v>K03357</v>
      </c>
      <c r="I1497" s="98">
        <f>'2020_1-4-5_Download'!G351</f>
        <v>1113</v>
      </c>
      <c r="J1497">
        <f t="shared" si="23"/>
        <v>1113</v>
      </c>
    </row>
    <row r="1498" spans="1:10" hidden="1" x14ac:dyDescent="0.25">
      <c r="A1498" s="98">
        <f>'2020_1-4-5_Download'!B352</f>
        <v>358</v>
      </c>
      <c r="B1498" s="98">
        <f>'2020_1-4-5_Download'!D352</f>
        <v>2014</v>
      </c>
      <c r="C1498" s="98" t="str">
        <f>'2020_1-4-5_Download'!C352</f>
        <v>Heidekreis</v>
      </c>
      <c r="D1498" s="98" t="str">
        <f>'2020_1-4-5_Download'!$E$6</f>
        <v>Zuzüge</v>
      </c>
      <c r="E1498" s="99" t="str">
        <f>'2020_1-4-5_Download'!$G$8</f>
        <v>Ausländerinnen und Ausländer</v>
      </c>
      <c r="F1498" s="98"/>
      <c r="G1498" s="98" t="s">
        <v>11</v>
      </c>
      <c r="H1498" s="98" t="str">
        <f>VLOOKUP(A1498,[2]Kreise!$A$2:$C$53,3,FALSE)</f>
        <v>K03358</v>
      </c>
      <c r="I1498" s="98">
        <f>'2020_1-4-5_Download'!G352</f>
        <v>1326</v>
      </c>
      <c r="J1498">
        <f t="shared" si="23"/>
        <v>1326</v>
      </c>
    </row>
    <row r="1499" spans="1:10" hidden="1" x14ac:dyDescent="0.25">
      <c r="A1499" s="98">
        <f>'2020_1-4-5_Download'!B353</f>
        <v>359</v>
      </c>
      <c r="B1499" s="98">
        <f>'2020_1-4-5_Download'!D353</f>
        <v>2014</v>
      </c>
      <c r="C1499" s="98" t="str">
        <f>'2020_1-4-5_Download'!C353</f>
        <v>Stade</v>
      </c>
      <c r="D1499" s="98" t="str">
        <f>'2020_1-4-5_Download'!$E$6</f>
        <v>Zuzüge</v>
      </c>
      <c r="E1499" s="99" t="str">
        <f>'2020_1-4-5_Download'!$G$8</f>
        <v>Ausländerinnen und Ausländer</v>
      </c>
      <c r="F1499" s="98"/>
      <c r="G1499" s="98" t="s">
        <v>11</v>
      </c>
      <c r="H1499" s="98" t="str">
        <f>VLOOKUP(A1499,[2]Kreise!$A$2:$C$53,3,FALSE)</f>
        <v>K03359</v>
      </c>
      <c r="I1499" s="98">
        <f>'2020_1-4-5_Download'!G353</f>
        <v>3696</v>
      </c>
      <c r="J1499">
        <f t="shared" si="23"/>
        <v>3696</v>
      </c>
    </row>
    <row r="1500" spans="1:10" hidden="1" x14ac:dyDescent="0.25">
      <c r="A1500" s="98">
        <f>'2020_1-4-5_Download'!B354</f>
        <v>360</v>
      </c>
      <c r="B1500" s="98">
        <f>'2020_1-4-5_Download'!D354</f>
        <v>2014</v>
      </c>
      <c r="C1500" s="98" t="str">
        <f>'2020_1-4-5_Download'!C354</f>
        <v>Uelzen</v>
      </c>
      <c r="D1500" s="98" t="str">
        <f>'2020_1-4-5_Download'!$E$6</f>
        <v>Zuzüge</v>
      </c>
      <c r="E1500" s="99" t="str">
        <f>'2020_1-4-5_Download'!$G$8</f>
        <v>Ausländerinnen und Ausländer</v>
      </c>
      <c r="F1500" s="98"/>
      <c r="G1500" s="98" t="s">
        <v>11</v>
      </c>
      <c r="H1500" s="98" t="str">
        <f>VLOOKUP(A1500,[2]Kreise!$A$2:$C$53,3,FALSE)</f>
        <v>K03360</v>
      </c>
      <c r="I1500" s="98">
        <f>'2020_1-4-5_Download'!G354</f>
        <v>650</v>
      </c>
      <c r="J1500">
        <f t="shared" si="23"/>
        <v>650</v>
      </c>
    </row>
    <row r="1501" spans="1:10" hidden="1" x14ac:dyDescent="0.25">
      <c r="A1501" s="98">
        <f>'2020_1-4-5_Download'!B355</f>
        <v>361</v>
      </c>
      <c r="B1501" s="98">
        <f>'2020_1-4-5_Download'!D355</f>
        <v>2014</v>
      </c>
      <c r="C1501" s="98" t="str">
        <f>'2020_1-4-5_Download'!C355</f>
        <v>Verden</v>
      </c>
      <c r="D1501" s="98" t="str">
        <f>'2020_1-4-5_Download'!$E$6</f>
        <v>Zuzüge</v>
      </c>
      <c r="E1501" s="99" t="str">
        <f>'2020_1-4-5_Download'!$G$8</f>
        <v>Ausländerinnen und Ausländer</v>
      </c>
      <c r="F1501" s="98"/>
      <c r="G1501" s="98" t="s">
        <v>11</v>
      </c>
      <c r="H1501" s="98" t="str">
        <f>VLOOKUP(A1501,[2]Kreise!$A$2:$C$53,3,FALSE)</f>
        <v>K03361</v>
      </c>
      <c r="I1501" s="98">
        <f>'2020_1-4-5_Download'!G355</f>
        <v>898</v>
      </c>
      <c r="J1501">
        <f t="shared" si="23"/>
        <v>898</v>
      </c>
    </row>
    <row r="1502" spans="1:10" hidden="1" x14ac:dyDescent="0.25">
      <c r="A1502" s="98">
        <f>'2020_1-4-5_Download'!B356</f>
        <v>3</v>
      </c>
      <c r="B1502" s="98">
        <f>'2020_1-4-5_Download'!D356</f>
        <v>2014</v>
      </c>
      <c r="C1502" s="98" t="str">
        <f>'2020_1-4-5_Download'!C356</f>
        <v>Statistische Region Lüneburg</v>
      </c>
      <c r="D1502" s="98" t="str">
        <f>'2020_1-4-5_Download'!$E$6</f>
        <v>Zuzüge</v>
      </c>
      <c r="E1502" s="99" t="str">
        <f>'2020_1-4-5_Download'!$G$8</f>
        <v>Ausländerinnen und Ausländer</v>
      </c>
      <c r="F1502" s="98"/>
      <c r="G1502" s="98" t="s">
        <v>11</v>
      </c>
      <c r="H1502" s="98" t="str">
        <f>VLOOKUP(A1502,[2]Kreise!$A$2:$C$53,3,FALSE)</f>
        <v>K033</v>
      </c>
      <c r="I1502" s="98">
        <f>'2020_1-4-5_Download'!G356</f>
        <v>15679</v>
      </c>
      <c r="J1502">
        <f t="shared" si="23"/>
        <v>15679</v>
      </c>
    </row>
    <row r="1503" spans="1:10" hidden="1" x14ac:dyDescent="0.25">
      <c r="A1503" s="98">
        <f>'2020_1-4-5_Download'!B357</f>
        <v>401</v>
      </c>
      <c r="B1503" s="98">
        <f>'2020_1-4-5_Download'!D357</f>
        <v>2014</v>
      </c>
      <c r="C1503" s="98" t="str">
        <f>'2020_1-4-5_Download'!C357</f>
        <v>Delmenhorst  Stadt</v>
      </c>
      <c r="D1503" s="98" t="str">
        <f>'2020_1-4-5_Download'!$E$6</f>
        <v>Zuzüge</v>
      </c>
      <c r="E1503" s="99" t="str">
        <f>'2020_1-4-5_Download'!$G$8</f>
        <v>Ausländerinnen und Ausländer</v>
      </c>
      <c r="F1503" s="98"/>
      <c r="G1503" s="98" t="s">
        <v>11</v>
      </c>
      <c r="H1503" s="98" t="str">
        <f>VLOOKUP(A1503,[2]Kreise!$A$2:$C$53,3,FALSE)</f>
        <v>K03401</v>
      </c>
      <c r="I1503" s="98">
        <f>'2020_1-4-5_Download'!G357</f>
        <v>1289</v>
      </c>
      <c r="J1503">
        <f t="shared" si="23"/>
        <v>1289</v>
      </c>
    </row>
    <row r="1504" spans="1:10" hidden="1" x14ac:dyDescent="0.25">
      <c r="A1504" s="98">
        <f>'2020_1-4-5_Download'!B358</f>
        <v>402</v>
      </c>
      <c r="B1504" s="98">
        <f>'2020_1-4-5_Download'!D358</f>
        <v>2014</v>
      </c>
      <c r="C1504" s="98" t="str">
        <f>'2020_1-4-5_Download'!C358</f>
        <v>Emden  Stadt</v>
      </c>
      <c r="D1504" s="98" t="str">
        <f>'2020_1-4-5_Download'!$E$6</f>
        <v>Zuzüge</v>
      </c>
      <c r="E1504" s="99" t="str">
        <f>'2020_1-4-5_Download'!$G$8</f>
        <v>Ausländerinnen und Ausländer</v>
      </c>
      <c r="F1504" s="98"/>
      <c r="G1504" s="98" t="s">
        <v>11</v>
      </c>
      <c r="H1504" s="98" t="str">
        <f>VLOOKUP(A1504,[2]Kreise!$A$2:$C$53,3,FALSE)</f>
        <v>K03402</v>
      </c>
      <c r="I1504" s="98">
        <f>'2020_1-4-5_Download'!G358</f>
        <v>607</v>
      </c>
      <c r="J1504">
        <f t="shared" si="23"/>
        <v>607</v>
      </c>
    </row>
    <row r="1505" spans="1:10" hidden="1" x14ac:dyDescent="0.25">
      <c r="A1505" s="98">
        <f>'2020_1-4-5_Download'!B359</f>
        <v>403</v>
      </c>
      <c r="B1505" s="98">
        <f>'2020_1-4-5_Download'!D359</f>
        <v>2014</v>
      </c>
      <c r="C1505" s="98" t="str">
        <f>'2020_1-4-5_Download'!C359</f>
        <v>Oldenburg(Oldb)  Stadt</v>
      </c>
      <c r="D1505" s="98" t="str">
        <f>'2020_1-4-5_Download'!$E$6</f>
        <v>Zuzüge</v>
      </c>
      <c r="E1505" s="99" t="str">
        <f>'2020_1-4-5_Download'!$G$8</f>
        <v>Ausländerinnen und Ausländer</v>
      </c>
      <c r="F1505" s="98"/>
      <c r="G1505" s="98" t="s">
        <v>11</v>
      </c>
      <c r="H1505" s="98" t="str">
        <f>VLOOKUP(A1505,[2]Kreise!$A$2:$C$53,3,FALSE)</f>
        <v>K03403</v>
      </c>
      <c r="I1505" s="98">
        <f>'2020_1-4-5_Download'!G359</f>
        <v>1406</v>
      </c>
      <c r="J1505">
        <f t="shared" si="23"/>
        <v>1406</v>
      </c>
    </row>
    <row r="1506" spans="1:10" hidden="1" x14ac:dyDescent="0.25">
      <c r="A1506" s="98">
        <f>'2020_1-4-5_Download'!B360</f>
        <v>404</v>
      </c>
      <c r="B1506" s="98">
        <f>'2020_1-4-5_Download'!D360</f>
        <v>2014</v>
      </c>
      <c r="C1506" s="98" t="str">
        <f>'2020_1-4-5_Download'!C360</f>
        <v>Osnabrück  Stadt</v>
      </c>
      <c r="D1506" s="98" t="str">
        <f>'2020_1-4-5_Download'!$E$6</f>
        <v>Zuzüge</v>
      </c>
      <c r="E1506" s="99" t="str">
        <f>'2020_1-4-5_Download'!$G$8</f>
        <v>Ausländerinnen und Ausländer</v>
      </c>
      <c r="F1506" s="98"/>
      <c r="G1506" s="98" t="s">
        <v>11</v>
      </c>
      <c r="H1506" s="98" t="str">
        <f>VLOOKUP(A1506,[2]Kreise!$A$2:$C$53,3,FALSE)</f>
        <v>K03404</v>
      </c>
      <c r="I1506" s="98">
        <f>'2020_1-4-5_Download'!G360</f>
        <v>2350</v>
      </c>
      <c r="J1506">
        <f t="shared" si="23"/>
        <v>2350</v>
      </c>
    </row>
    <row r="1507" spans="1:10" hidden="1" x14ac:dyDescent="0.25">
      <c r="A1507" s="98">
        <f>'2020_1-4-5_Download'!B361</f>
        <v>405</v>
      </c>
      <c r="B1507" s="98">
        <f>'2020_1-4-5_Download'!D361</f>
        <v>2014</v>
      </c>
      <c r="C1507" s="98" t="str">
        <f>'2020_1-4-5_Download'!C361</f>
        <v>Wilhelmshaven  Stadt</v>
      </c>
      <c r="D1507" s="98" t="str">
        <f>'2020_1-4-5_Download'!$E$6</f>
        <v>Zuzüge</v>
      </c>
      <c r="E1507" s="99" t="str">
        <f>'2020_1-4-5_Download'!$G$8</f>
        <v>Ausländerinnen und Ausländer</v>
      </c>
      <c r="F1507" s="98"/>
      <c r="G1507" s="98" t="s">
        <v>11</v>
      </c>
      <c r="H1507" s="98" t="str">
        <f>VLOOKUP(A1507,[2]Kreise!$A$2:$C$53,3,FALSE)</f>
        <v>K03405</v>
      </c>
      <c r="I1507" s="98">
        <f>'2020_1-4-5_Download'!G361</f>
        <v>813</v>
      </c>
      <c r="J1507">
        <f t="shared" si="23"/>
        <v>813</v>
      </c>
    </row>
    <row r="1508" spans="1:10" hidden="1" x14ac:dyDescent="0.25">
      <c r="A1508" s="98">
        <f>'2020_1-4-5_Download'!B362</f>
        <v>451</v>
      </c>
      <c r="B1508" s="98">
        <f>'2020_1-4-5_Download'!D362</f>
        <v>2014</v>
      </c>
      <c r="C1508" s="98" t="str">
        <f>'2020_1-4-5_Download'!C362</f>
        <v>Ammerland</v>
      </c>
      <c r="D1508" s="98" t="str">
        <f>'2020_1-4-5_Download'!$E$6</f>
        <v>Zuzüge</v>
      </c>
      <c r="E1508" s="99" t="str">
        <f>'2020_1-4-5_Download'!$G$8</f>
        <v>Ausländerinnen und Ausländer</v>
      </c>
      <c r="F1508" s="98"/>
      <c r="G1508" s="98" t="s">
        <v>11</v>
      </c>
      <c r="H1508" s="98" t="str">
        <f>VLOOKUP(A1508,[2]Kreise!$A$2:$C$53,3,FALSE)</f>
        <v>K03451</v>
      </c>
      <c r="I1508" s="98">
        <f>'2020_1-4-5_Download'!G362</f>
        <v>1467</v>
      </c>
      <c r="J1508">
        <f t="shared" si="23"/>
        <v>1467</v>
      </c>
    </row>
    <row r="1509" spans="1:10" hidden="1" x14ac:dyDescent="0.25">
      <c r="A1509" s="98">
        <f>'2020_1-4-5_Download'!B363</f>
        <v>452</v>
      </c>
      <c r="B1509" s="98">
        <f>'2020_1-4-5_Download'!D363</f>
        <v>2014</v>
      </c>
      <c r="C1509" s="98" t="str">
        <f>'2020_1-4-5_Download'!C363</f>
        <v>Aurich</v>
      </c>
      <c r="D1509" s="98" t="str">
        <f>'2020_1-4-5_Download'!$E$6</f>
        <v>Zuzüge</v>
      </c>
      <c r="E1509" s="99" t="str">
        <f>'2020_1-4-5_Download'!$G$8</f>
        <v>Ausländerinnen und Ausländer</v>
      </c>
      <c r="F1509" s="98"/>
      <c r="G1509" s="98" t="s">
        <v>11</v>
      </c>
      <c r="H1509" s="98" t="str">
        <f>VLOOKUP(A1509,[2]Kreise!$A$2:$C$53,3,FALSE)</f>
        <v>K03452</v>
      </c>
      <c r="I1509" s="98">
        <f>'2020_1-4-5_Download'!G363</f>
        <v>1703</v>
      </c>
      <c r="J1509">
        <f t="shared" si="23"/>
        <v>1703</v>
      </c>
    </row>
    <row r="1510" spans="1:10" hidden="1" x14ac:dyDescent="0.25">
      <c r="A1510" s="98">
        <f>'2020_1-4-5_Download'!B364</f>
        <v>453</v>
      </c>
      <c r="B1510" s="98">
        <f>'2020_1-4-5_Download'!D364</f>
        <v>2014</v>
      </c>
      <c r="C1510" s="98" t="str">
        <f>'2020_1-4-5_Download'!C364</f>
        <v>Cloppenburg</v>
      </c>
      <c r="D1510" s="98" t="str">
        <f>'2020_1-4-5_Download'!$E$6</f>
        <v>Zuzüge</v>
      </c>
      <c r="E1510" s="99" t="str">
        <f>'2020_1-4-5_Download'!$G$8</f>
        <v>Ausländerinnen und Ausländer</v>
      </c>
      <c r="F1510" s="98"/>
      <c r="G1510" s="98" t="s">
        <v>11</v>
      </c>
      <c r="H1510" s="98" t="str">
        <f>VLOOKUP(A1510,[2]Kreise!$A$2:$C$53,3,FALSE)</f>
        <v>K03453</v>
      </c>
      <c r="I1510" s="98">
        <f>'2020_1-4-5_Download'!G364</f>
        <v>8884</v>
      </c>
      <c r="J1510">
        <f t="shared" si="23"/>
        <v>8884</v>
      </c>
    </row>
    <row r="1511" spans="1:10" hidden="1" x14ac:dyDescent="0.25">
      <c r="A1511" s="98">
        <f>'2020_1-4-5_Download'!B365</f>
        <v>454</v>
      </c>
      <c r="B1511" s="98">
        <f>'2020_1-4-5_Download'!D365</f>
        <v>2014</v>
      </c>
      <c r="C1511" s="98" t="str">
        <f>'2020_1-4-5_Download'!C365</f>
        <v>Emsland</v>
      </c>
      <c r="D1511" s="98" t="str">
        <f>'2020_1-4-5_Download'!$E$6</f>
        <v>Zuzüge</v>
      </c>
      <c r="E1511" s="99" t="str">
        <f>'2020_1-4-5_Download'!$G$8</f>
        <v>Ausländerinnen und Ausländer</v>
      </c>
      <c r="F1511" s="98"/>
      <c r="G1511" s="98" t="s">
        <v>11</v>
      </c>
      <c r="H1511" s="98" t="str">
        <f>VLOOKUP(A1511,[2]Kreise!$A$2:$C$53,3,FALSE)</f>
        <v>K03454</v>
      </c>
      <c r="I1511" s="98">
        <f>'2020_1-4-5_Download'!G365</f>
        <v>6726</v>
      </c>
      <c r="J1511">
        <f t="shared" si="23"/>
        <v>6726</v>
      </c>
    </row>
    <row r="1512" spans="1:10" hidden="1" x14ac:dyDescent="0.25">
      <c r="A1512" s="98">
        <f>'2020_1-4-5_Download'!B366</f>
        <v>455</v>
      </c>
      <c r="B1512" s="98">
        <f>'2020_1-4-5_Download'!D366</f>
        <v>2014</v>
      </c>
      <c r="C1512" s="98" t="str">
        <f>'2020_1-4-5_Download'!C366</f>
        <v>Friesland</v>
      </c>
      <c r="D1512" s="98" t="str">
        <f>'2020_1-4-5_Download'!$E$6</f>
        <v>Zuzüge</v>
      </c>
      <c r="E1512" s="99" t="str">
        <f>'2020_1-4-5_Download'!$G$8</f>
        <v>Ausländerinnen und Ausländer</v>
      </c>
      <c r="F1512" s="98"/>
      <c r="G1512" s="98" t="s">
        <v>11</v>
      </c>
      <c r="H1512" s="98" t="str">
        <f>VLOOKUP(A1512,[2]Kreise!$A$2:$C$53,3,FALSE)</f>
        <v>K03455</v>
      </c>
      <c r="I1512" s="98">
        <f>'2020_1-4-5_Download'!G366</f>
        <v>391</v>
      </c>
      <c r="J1512">
        <f t="shared" si="23"/>
        <v>391</v>
      </c>
    </row>
    <row r="1513" spans="1:10" hidden="1" x14ac:dyDescent="0.25">
      <c r="A1513" s="98">
        <f>'2020_1-4-5_Download'!B367</f>
        <v>456</v>
      </c>
      <c r="B1513" s="98">
        <f>'2020_1-4-5_Download'!D367</f>
        <v>2014</v>
      </c>
      <c r="C1513" s="98" t="str">
        <f>'2020_1-4-5_Download'!C367</f>
        <v>Grafschaft Bentheim</v>
      </c>
      <c r="D1513" s="98" t="str">
        <f>'2020_1-4-5_Download'!$E$6</f>
        <v>Zuzüge</v>
      </c>
      <c r="E1513" s="99" t="str">
        <f>'2020_1-4-5_Download'!$G$8</f>
        <v>Ausländerinnen und Ausländer</v>
      </c>
      <c r="F1513" s="98"/>
      <c r="G1513" s="98" t="s">
        <v>11</v>
      </c>
      <c r="H1513" s="98" t="str">
        <f>VLOOKUP(A1513,[2]Kreise!$A$2:$C$53,3,FALSE)</f>
        <v>K03456</v>
      </c>
      <c r="I1513" s="98">
        <f>'2020_1-4-5_Download'!G367</f>
        <v>1908</v>
      </c>
      <c r="J1513">
        <f t="shared" si="23"/>
        <v>1908</v>
      </c>
    </row>
    <row r="1514" spans="1:10" hidden="1" x14ac:dyDescent="0.25">
      <c r="A1514" s="98">
        <f>'2020_1-4-5_Download'!B368</f>
        <v>457</v>
      </c>
      <c r="B1514" s="98">
        <f>'2020_1-4-5_Download'!D368</f>
        <v>2014</v>
      </c>
      <c r="C1514" s="98" t="str">
        <f>'2020_1-4-5_Download'!C368</f>
        <v>Leer</v>
      </c>
      <c r="D1514" s="98" t="str">
        <f>'2020_1-4-5_Download'!$E$6</f>
        <v>Zuzüge</v>
      </c>
      <c r="E1514" s="99" t="str">
        <f>'2020_1-4-5_Download'!$G$8</f>
        <v>Ausländerinnen und Ausländer</v>
      </c>
      <c r="F1514" s="98"/>
      <c r="G1514" s="98" t="s">
        <v>11</v>
      </c>
      <c r="H1514" s="98" t="str">
        <f>VLOOKUP(A1514,[2]Kreise!$A$2:$C$53,3,FALSE)</f>
        <v>K03457</v>
      </c>
      <c r="I1514" s="98">
        <f>'2020_1-4-5_Download'!G368</f>
        <v>1577</v>
      </c>
      <c r="J1514">
        <f t="shared" si="23"/>
        <v>1577</v>
      </c>
    </row>
    <row r="1515" spans="1:10" hidden="1" x14ac:dyDescent="0.25">
      <c r="A1515" s="98">
        <f>'2020_1-4-5_Download'!B369</f>
        <v>458</v>
      </c>
      <c r="B1515" s="98">
        <f>'2020_1-4-5_Download'!D369</f>
        <v>2014</v>
      </c>
      <c r="C1515" s="98" t="str">
        <f>'2020_1-4-5_Download'!C369</f>
        <v>Oldenburg</v>
      </c>
      <c r="D1515" s="98" t="str">
        <f>'2020_1-4-5_Download'!$E$6</f>
        <v>Zuzüge</v>
      </c>
      <c r="E1515" s="99" t="str">
        <f>'2020_1-4-5_Download'!$G$8</f>
        <v>Ausländerinnen und Ausländer</v>
      </c>
      <c r="F1515" s="98"/>
      <c r="G1515" s="98" t="s">
        <v>11</v>
      </c>
      <c r="H1515" s="98" t="str">
        <f>VLOOKUP(A1515,[2]Kreise!$A$2:$C$53,3,FALSE)</f>
        <v>K03458</v>
      </c>
      <c r="I1515" s="98">
        <f>'2020_1-4-5_Download'!G369</f>
        <v>4920</v>
      </c>
      <c r="J1515">
        <f t="shared" si="23"/>
        <v>4920</v>
      </c>
    </row>
    <row r="1516" spans="1:10" hidden="1" x14ac:dyDescent="0.25">
      <c r="A1516" s="98">
        <f>'2020_1-4-5_Download'!B370</f>
        <v>459</v>
      </c>
      <c r="B1516" s="98">
        <f>'2020_1-4-5_Download'!D370</f>
        <v>2014</v>
      </c>
      <c r="C1516" s="98" t="str">
        <f>'2020_1-4-5_Download'!C370</f>
        <v>Osnabrück</v>
      </c>
      <c r="D1516" s="98" t="str">
        <f>'2020_1-4-5_Download'!$E$6</f>
        <v>Zuzüge</v>
      </c>
      <c r="E1516" s="99" t="str">
        <f>'2020_1-4-5_Download'!$G$8</f>
        <v>Ausländerinnen und Ausländer</v>
      </c>
      <c r="F1516" s="98"/>
      <c r="G1516" s="98" t="s">
        <v>11</v>
      </c>
      <c r="H1516" s="98" t="str">
        <f>VLOOKUP(A1516,[2]Kreise!$A$2:$C$53,3,FALSE)</f>
        <v>K03459</v>
      </c>
      <c r="I1516" s="98">
        <f>'2020_1-4-5_Download'!G370</f>
        <v>9794</v>
      </c>
      <c r="J1516">
        <f t="shared" si="23"/>
        <v>9794</v>
      </c>
    </row>
    <row r="1517" spans="1:10" hidden="1" x14ac:dyDescent="0.25">
      <c r="A1517" s="98">
        <f>'2020_1-4-5_Download'!B371</f>
        <v>460</v>
      </c>
      <c r="B1517" s="98">
        <f>'2020_1-4-5_Download'!D371</f>
        <v>2014</v>
      </c>
      <c r="C1517" s="98" t="str">
        <f>'2020_1-4-5_Download'!C371</f>
        <v>Vechta</v>
      </c>
      <c r="D1517" s="98" t="str">
        <f>'2020_1-4-5_Download'!$E$6</f>
        <v>Zuzüge</v>
      </c>
      <c r="E1517" s="99" t="str">
        <f>'2020_1-4-5_Download'!$G$8</f>
        <v>Ausländerinnen und Ausländer</v>
      </c>
      <c r="F1517" s="98"/>
      <c r="G1517" s="98" t="s">
        <v>11</v>
      </c>
      <c r="H1517" s="98" t="str">
        <f>VLOOKUP(A1517,[2]Kreise!$A$2:$C$53,3,FALSE)</f>
        <v>K03460</v>
      </c>
      <c r="I1517" s="98">
        <f>'2020_1-4-5_Download'!G371</f>
        <v>6393</v>
      </c>
      <c r="J1517">
        <f t="shared" si="23"/>
        <v>6393</v>
      </c>
    </row>
    <row r="1518" spans="1:10" hidden="1" x14ac:dyDescent="0.25">
      <c r="A1518" s="98">
        <f>'2020_1-4-5_Download'!B372</f>
        <v>461</v>
      </c>
      <c r="B1518" s="98">
        <f>'2020_1-4-5_Download'!D372</f>
        <v>2014</v>
      </c>
      <c r="C1518" s="98" t="str">
        <f>'2020_1-4-5_Download'!C372</f>
        <v>Wesermarsch</v>
      </c>
      <c r="D1518" s="98" t="str">
        <f>'2020_1-4-5_Download'!$E$6</f>
        <v>Zuzüge</v>
      </c>
      <c r="E1518" s="99" t="str">
        <f>'2020_1-4-5_Download'!$G$8</f>
        <v>Ausländerinnen und Ausländer</v>
      </c>
      <c r="F1518" s="98"/>
      <c r="G1518" s="98" t="s">
        <v>11</v>
      </c>
      <c r="H1518" s="98" t="str">
        <f>VLOOKUP(A1518,[2]Kreise!$A$2:$C$53,3,FALSE)</f>
        <v>K03461</v>
      </c>
      <c r="I1518" s="98">
        <f>'2020_1-4-5_Download'!G372</f>
        <v>924</v>
      </c>
      <c r="J1518">
        <f t="shared" si="23"/>
        <v>924</v>
      </c>
    </row>
    <row r="1519" spans="1:10" hidden="1" x14ac:dyDescent="0.25">
      <c r="A1519" s="98">
        <f>'2020_1-4-5_Download'!B373</f>
        <v>462</v>
      </c>
      <c r="B1519" s="98">
        <f>'2020_1-4-5_Download'!D373</f>
        <v>2014</v>
      </c>
      <c r="C1519" s="98" t="str">
        <f>'2020_1-4-5_Download'!C373</f>
        <v>Wittmund</v>
      </c>
      <c r="D1519" s="98" t="str">
        <f>'2020_1-4-5_Download'!$E$6</f>
        <v>Zuzüge</v>
      </c>
      <c r="E1519" s="99" t="str">
        <f>'2020_1-4-5_Download'!$G$8</f>
        <v>Ausländerinnen und Ausländer</v>
      </c>
      <c r="F1519" s="98"/>
      <c r="G1519" s="98" t="s">
        <v>11</v>
      </c>
      <c r="H1519" s="98" t="str">
        <f>VLOOKUP(A1519,[2]Kreise!$A$2:$C$53,3,FALSE)</f>
        <v>K03462</v>
      </c>
      <c r="I1519" s="98">
        <f>'2020_1-4-5_Download'!G373</f>
        <v>538</v>
      </c>
      <c r="J1519">
        <f t="shared" si="23"/>
        <v>538</v>
      </c>
    </row>
    <row r="1520" spans="1:10" hidden="1" x14ac:dyDescent="0.25">
      <c r="A1520" s="98">
        <f>'2020_1-4-5_Download'!B374</f>
        <v>4</v>
      </c>
      <c r="B1520" s="98">
        <f>'2020_1-4-5_Download'!D374</f>
        <v>2014</v>
      </c>
      <c r="C1520" s="98" t="str">
        <f>'2020_1-4-5_Download'!C374</f>
        <v>Statistische Region Weser-Ems</v>
      </c>
      <c r="D1520" s="98" t="str">
        <f>'2020_1-4-5_Download'!$E$6</f>
        <v>Zuzüge</v>
      </c>
      <c r="E1520" s="99" t="str">
        <f>'2020_1-4-5_Download'!$G$8</f>
        <v>Ausländerinnen und Ausländer</v>
      </c>
      <c r="F1520" s="98"/>
      <c r="G1520" s="98" t="s">
        <v>11</v>
      </c>
      <c r="H1520" s="98" t="str">
        <f>VLOOKUP(A1520,[2]Kreise!$A$2:$C$53,3,FALSE)</f>
        <v>K034</v>
      </c>
      <c r="I1520" s="98">
        <f>'2020_1-4-5_Download'!G374</f>
        <v>51690</v>
      </c>
      <c r="J1520">
        <f t="shared" si="23"/>
        <v>51690</v>
      </c>
    </row>
    <row r="1521" spans="1:10" hidden="1" x14ac:dyDescent="0.25">
      <c r="A1521" s="98">
        <f>'2020_1-4-5_Download'!B375</f>
        <v>0</v>
      </c>
      <c r="B1521" s="98">
        <f>'2020_1-4-5_Download'!D375</f>
        <v>2014</v>
      </c>
      <c r="C1521" s="98" t="str">
        <f>'2020_1-4-5_Download'!C375</f>
        <v>Niedersachsen</v>
      </c>
      <c r="D1521" s="98" t="str">
        <f>'2020_1-4-5_Download'!$E$6</f>
        <v>Zuzüge</v>
      </c>
      <c r="E1521" s="99" t="str">
        <f>'2020_1-4-5_Download'!$G$8</f>
        <v>Ausländerinnen und Ausländer</v>
      </c>
      <c r="F1521" s="98"/>
      <c r="G1521" s="98" t="s">
        <v>11</v>
      </c>
      <c r="H1521" s="98" t="str">
        <f>VLOOKUP(A1521,[2]Kreise!$A$2:$C$53,3,FALSE)</f>
        <v>K030</v>
      </c>
      <c r="I1521" s="98">
        <f>'2020_1-4-5_Download'!G375</f>
        <v>126168</v>
      </c>
      <c r="J1521">
        <f t="shared" si="23"/>
        <v>126168</v>
      </c>
    </row>
    <row r="1522" spans="1:10" hidden="1" x14ac:dyDescent="0.25">
      <c r="A1522" s="98">
        <f>'2020_1-4-5_Download'!B376</f>
        <v>101</v>
      </c>
      <c r="B1522" s="98">
        <f>'2020_1-4-5_Download'!D376</f>
        <v>2013</v>
      </c>
      <c r="C1522" s="98" t="str">
        <f>'2020_1-4-5_Download'!C376</f>
        <v>Braunschweig  Stadt</v>
      </c>
      <c r="D1522" s="98" t="str">
        <f>'2020_1-4-5_Download'!$E$6</f>
        <v>Zuzüge</v>
      </c>
      <c r="E1522" s="99" t="str">
        <f>'2020_1-4-5_Download'!$G$8</f>
        <v>Ausländerinnen und Ausländer</v>
      </c>
      <c r="F1522" s="98"/>
      <c r="G1522" s="98" t="s">
        <v>11</v>
      </c>
      <c r="H1522" s="98" t="str">
        <f>VLOOKUP(A1522,[2]Kreise!$A$2:$C$53,3,FALSE)</f>
        <v>K03101</v>
      </c>
      <c r="I1522" s="98">
        <f>'2020_1-4-5_Download'!G376</f>
        <v>7324</v>
      </c>
      <c r="J1522">
        <f t="shared" si="23"/>
        <v>7324</v>
      </c>
    </row>
    <row r="1523" spans="1:10" hidden="1" x14ac:dyDescent="0.25">
      <c r="A1523" s="98">
        <f>'2020_1-4-5_Download'!B377</f>
        <v>102</v>
      </c>
      <c r="B1523" s="98">
        <f>'2020_1-4-5_Download'!D377</f>
        <v>2013</v>
      </c>
      <c r="C1523" s="98" t="str">
        <f>'2020_1-4-5_Download'!C377</f>
        <v>Salzgitter  Stadt</v>
      </c>
      <c r="D1523" s="98" t="str">
        <f>'2020_1-4-5_Download'!$E$6</f>
        <v>Zuzüge</v>
      </c>
      <c r="E1523" s="99" t="str">
        <f>'2020_1-4-5_Download'!$G$8</f>
        <v>Ausländerinnen und Ausländer</v>
      </c>
      <c r="F1523" s="98"/>
      <c r="G1523" s="98" t="s">
        <v>11</v>
      </c>
      <c r="H1523" s="98" t="str">
        <f>VLOOKUP(A1523,[2]Kreise!$A$2:$C$53,3,FALSE)</f>
        <v>K03102</v>
      </c>
      <c r="I1523" s="98">
        <f>'2020_1-4-5_Download'!G377</f>
        <v>897</v>
      </c>
      <c r="J1523">
        <f t="shared" si="23"/>
        <v>897</v>
      </c>
    </row>
    <row r="1524" spans="1:10" hidden="1" x14ac:dyDescent="0.25">
      <c r="A1524" s="98">
        <f>'2020_1-4-5_Download'!B378</f>
        <v>103</v>
      </c>
      <c r="B1524" s="98">
        <f>'2020_1-4-5_Download'!D378</f>
        <v>2013</v>
      </c>
      <c r="C1524" s="98" t="str">
        <f>'2020_1-4-5_Download'!C378</f>
        <v>Wolfsburg  Stadt</v>
      </c>
      <c r="D1524" s="98" t="str">
        <f>'2020_1-4-5_Download'!$E$6</f>
        <v>Zuzüge</v>
      </c>
      <c r="E1524" s="99" t="str">
        <f>'2020_1-4-5_Download'!$G$8</f>
        <v>Ausländerinnen und Ausländer</v>
      </c>
      <c r="F1524" s="98"/>
      <c r="G1524" s="98" t="s">
        <v>11</v>
      </c>
      <c r="H1524" s="98" t="str">
        <f>VLOOKUP(A1524,[2]Kreise!$A$2:$C$53,3,FALSE)</f>
        <v>K03103</v>
      </c>
      <c r="I1524" s="98">
        <f>'2020_1-4-5_Download'!G378</f>
        <v>1970</v>
      </c>
      <c r="J1524">
        <f t="shared" si="23"/>
        <v>1970</v>
      </c>
    </row>
    <row r="1525" spans="1:10" hidden="1" x14ac:dyDescent="0.25">
      <c r="A1525" s="98">
        <f>'2020_1-4-5_Download'!B379</f>
        <v>151</v>
      </c>
      <c r="B1525" s="98">
        <f>'2020_1-4-5_Download'!D379</f>
        <v>2013</v>
      </c>
      <c r="C1525" s="98" t="str">
        <f>'2020_1-4-5_Download'!C379</f>
        <v>Gifhorn</v>
      </c>
      <c r="D1525" s="98" t="str">
        <f>'2020_1-4-5_Download'!$E$6</f>
        <v>Zuzüge</v>
      </c>
      <c r="E1525" s="99" t="str">
        <f>'2020_1-4-5_Download'!$G$8</f>
        <v>Ausländerinnen und Ausländer</v>
      </c>
      <c r="F1525" s="98"/>
      <c r="G1525" s="98" t="s">
        <v>11</v>
      </c>
      <c r="H1525" s="98" t="str">
        <f>VLOOKUP(A1525,[2]Kreise!$A$2:$C$53,3,FALSE)</f>
        <v>K03151</v>
      </c>
      <c r="I1525" s="98">
        <f>'2020_1-4-5_Download'!G379</f>
        <v>883</v>
      </c>
      <c r="J1525">
        <f t="shared" si="23"/>
        <v>883</v>
      </c>
    </row>
    <row r="1526" spans="1:10" hidden="1" x14ac:dyDescent="0.25">
      <c r="A1526" s="98">
        <f>'2020_1-4-5_Download'!B380</f>
        <v>153</v>
      </c>
      <c r="B1526" s="98">
        <f>'2020_1-4-5_Download'!D380</f>
        <v>2013</v>
      </c>
      <c r="C1526" s="98" t="str">
        <f>'2020_1-4-5_Download'!C380</f>
        <v>Goslar</v>
      </c>
      <c r="D1526" s="98" t="str">
        <f>'2020_1-4-5_Download'!$E$6</f>
        <v>Zuzüge</v>
      </c>
      <c r="E1526" s="99" t="str">
        <f>'2020_1-4-5_Download'!$G$8</f>
        <v>Ausländerinnen und Ausländer</v>
      </c>
      <c r="F1526" s="98"/>
      <c r="G1526" s="98" t="s">
        <v>11</v>
      </c>
      <c r="H1526" s="98" t="str">
        <f>VLOOKUP(A1526,[2]Kreise!$A$2:$C$53,3,FALSE)</f>
        <v>K03153</v>
      </c>
      <c r="I1526" s="98">
        <f>'2020_1-4-5_Download'!G380</f>
        <v>1147</v>
      </c>
      <c r="J1526">
        <f t="shared" si="23"/>
        <v>1147</v>
      </c>
    </row>
    <row r="1527" spans="1:10" hidden="1" x14ac:dyDescent="0.25">
      <c r="A1527" s="98">
        <f>'2020_1-4-5_Download'!B381</f>
        <v>154</v>
      </c>
      <c r="B1527" s="98">
        <f>'2020_1-4-5_Download'!D381</f>
        <v>2013</v>
      </c>
      <c r="C1527" s="98" t="str">
        <f>'2020_1-4-5_Download'!C381</f>
        <v>Helmstedt</v>
      </c>
      <c r="D1527" s="98" t="str">
        <f>'2020_1-4-5_Download'!$E$6</f>
        <v>Zuzüge</v>
      </c>
      <c r="E1527" s="99" t="str">
        <f>'2020_1-4-5_Download'!$G$8</f>
        <v>Ausländerinnen und Ausländer</v>
      </c>
      <c r="F1527" s="98"/>
      <c r="G1527" s="98" t="s">
        <v>11</v>
      </c>
      <c r="H1527" s="98" t="str">
        <f>VLOOKUP(A1527,[2]Kreise!$A$2:$C$53,3,FALSE)</f>
        <v>K03154</v>
      </c>
      <c r="I1527" s="98">
        <f>'2020_1-4-5_Download'!G381</f>
        <v>554</v>
      </c>
      <c r="J1527">
        <f t="shared" si="23"/>
        <v>554</v>
      </c>
    </row>
    <row r="1528" spans="1:10" hidden="1" x14ac:dyDescent="0.25">
      <c r="A1528" s="98">
        <f>'2020_1-4-5_Download'!B382</f>
        <v>155</v>
      </c>
      <c r="B1528" s="98">
        <f>'2020_1-4-5_Download'!D382</f>
        <v>2013</v>
      </c>
      <c r="C1528" s="98" t="str">
        <f>'2020_1-4-5_Download'!C382</f>
        <v>Northeim</v>
      </c>
      <c r="D1528" s="98" t="str">
        <f>'2020_1-4-5_Download'!$E$6</f>
        <v>Zuzüge</v>
      </c>
      <c r="E1528" s="99" t="str">
        <f>'2020_1-4-5_Download'!$G$8</f>
        <v>Ausländerinnen und Ausländer</v>
      </c>
      <c r="F1528" s="98"/>
      <c r="G1528" s="98" t="s">
        <v>11</v>
      </c>
      <c r="H1528" s="98" t="str">
        <f>VLOOKUP(A1528,[2]Kreise!$A$2:$C$53,3,FALSE)</f>
        <v>K03155</v>
      </c>
      <c r="I1528" s="98">
        <f>'2020_1-4-5_Download'!G382</f>
        <v>516</v>
      </c>
      <c r="J1528">
        <f t="shared" si="23"/>
        <v>516</v>
      </c>
    </row>
    <row r="1529" spans="1:10" hidden="1" x14ac:dyDescent="0.25">
      <c r="A1529" s="98">
        <f>'2020_1-4-5_Download'!B383</f>
        <v>157</v>
      </c>
      <c r="B1529" s="98">
        <f>'2020_1-4-5_Download'!D383</f>
        <v>2013</v>
      </c>
      <c r="C1529" s="98" t="str">
        <f>'2020_1-4-5_Download'!C383</f>
        <v>Peine</v>
      </c>
      <c r="D1529" s="98" t="str">
        <f>'2020_1-4-5_Download'!$E$6</f>
        <v>Zuzüge</v>
      </c>
      <c r="E1529" s="99" t="str">
        <f>'2020_1-4-5_Download'!$G$8</f>
        <v>Ausländerinnen und Ausländer</v>
      </c>
      <c r="F1529" s="98"/>
      <c r="G1529" s="98" t="s">
        <v>11</v>
      </c>
      <c r="H1529" s="98" t="str">
        <f>VLOOKUP(A1529,[2]Kreise!$A$2:$C$53,3,FALSE)</f>
        <v>K03157</v>
      </c>
      <c r="I1529" s="98">
        <f>'2020_1-4-5_Download'!G383</f>
        <v>596</v>
      </c>
      <c r="J1529">
        <f t="shared" si="23"/>
        <v>596</v>
      </c>
    </row>
    <row r="1530" spans="1:10" hidden="1" x14ac:dyDescent="0.25">
      <c r="A1530" s="98">
        <f>'2020_1-4-5_Download'!B384</f>
        <v>158</v>
      </c>
      <c r="B1530" s="98">
        <f>'2020_1-4-5_Download'!D384</f>
        <v>2013</v>
      </c>
      <c r="C1530" s="98" t="str">
        <f>'2020_1-4-5_Download'!C384</f>
        <v>Wolfenbüttel</v>
      </c>
      <c r="D1530" s="98" t="str">
        <f>'2020_1-4-5_Download'!$E$6</f>
        <v>Zuzüge</v>
      </c>
      <c r="E1530" s="99" t="str">
        <f>'2020_1-4-5_Download'!$G$8</f>
        <v>Ausländerinnen und Ausländer</v>
      </c>
      <c r="F1530" s="98"/>
      <c r="G1530" s="98" t="s">
        <v>11</v>
      </c>
      <c r="H1530" s="98" t="str">
        <f>VLOOKUP(A1530,[2]Kreise!$A$2:$C$53,3,FALSE)</f>
        <v>K03158</v>
      </c>
      <c r="I1530" s="98">
        <f>'2020_1-4-5_Download'!G384</f>
        <v>603</v>
      </c>
      <c r="J1530">
        <f t="shared" si="23"/>
        <v>603</v>
      </c>
    </row>
    <row r="1531" spans="1:10" hidden="1" x14ac:dyDescent="0.25">
      <c r="A1531" s="98">
        <f>'2020_1-4-5_Download'!B385</f>
        <v>159</v>
      </c>
      <c r="B1531" s="98">
        <f>'2020_1-4-5_Download'!D385</f>
        <v>2013</v>
      </c>
      <c r="C1531" s="98" t="str">
        <f>'2020_1-4-5_Download'!C385</f>
        <v>Göttingen</v>
      </c>
      <c r="D1531" s="98" t="str">
        <f>'2020_1-4-5_Download'!$E$6</f>
        <v>Zuzüge</v>
      </c>
      <c r="E1531" s="99" t="str">
        <f>'2020_1-4-5_Download'!$G$8</f>
        <v>Ausländerinnen und Ausländer</v>
      </c>
      <c r="F1531" s="98"/>
      <c r="G1531" s="98" t="s">
        <v>11</v>
      </c>
      <c r="H1531" s="98" t="str">
        <f>VLOOKUP(A1531,[2]Kreise!$A$2:$C$53,3,FALSE)</f>
        <v>K03159</v>
      </c>
      <c r="I1531" s="98">
        <f>'2020_1-4-5_Download'!G385</f>
        <v>7702</v>
      </c>
      <c r="J1531">
        <f t="shared" si="23"/>
        <v>7702</v>
      </c>
    </row>
    <row r="1532" spans="1:10" hidden="1" x14ac:dyDescent="0.25">
      <c r="A1532" s="98">
        <f>'2020_1-4-5_Download'!B386</f>
        <v>1</v>
      </c>
      <c r="B1532" s="98">
        <f>'2020_1-4-5_Download'!D386</f>
        <v>2013</v>
      </c>
      <c r="C1532" s="98" t="str">
        <f>'2020_1-4-5_Download'!C386</f>
        <v>Statistische Region Braunschweig</v>
      </c>
      <c r="D1532" s="98" t="str">
        <f>'2020_1-4-5_Download'!$E$6</f>
        <v>Zuzüge</v>
      </c>
      <c r="E1532" s="99" t="str">
        <f>'2020_1-4-5_Download'!$G$8</f>
        <v>Ausländerinnen und Ausländer</v>
      </c>
      <c r="F1532" s="98"/>
      <c r="G1532" s="98" t="s">
        <v>11</v>
      </c>
      <c r="H1532" s="98" t="str">
        <f>VLOOKUP(A1532,[2]Kreise!$A$2:$C$53,3,FALSE)</f>
        <v>K031</v>
      </c>
      <c r="I1532" s="98">
        <f>'2020_1-4-5_Download'!G386</f>
        <v>22192</v>
      </c>
      <c r="J1532">
        <f t="shared" si="23"/>
        <v>22192</v>
      </c>
    </row>
    <row r="1533" spans="1:10" hidden="1" x14ac:dyDescent="0.25">
      <c r="A1533" s="98">
        <f>'2020_1-4-5_Download'!B387</f>
        <v>241</v>
      </c>
      <c r="B1533" s="98">
        <f>'2020_1-4-5_Download'!D387</f>
        <v>2013</v>
      </c>
      <c r="C1533" s="98" t="str">
        <f>'2020_1-4-5_Download'!C387</f>
        <v>Hannover  Region</v>
      </c>
      <c r="D1533" s="98" t="str">
        <f>'2020_1-4-5_Download'!$E$6</f>
        <v>Zuzüge</v>
      </c>
      <c r="E1533" s="99" t="str">
        <f>'2020_1-4-5_Download'!$G$8</f>
        <v>Ausländerinnen und Ausländer</v>
      </c>
      <c r="F1533" s="98"/>
      <c r="G1533" s="98" t="s">
        <v>11</v>
      </c>
      <c r="H1533" s="98" t="str">
        <f>VLOOKUP(A1533,[2]Kreise!$A$2:$C$53,3,FALSE)</f>
        <v>K03241</v>
      </c>
      <c r="I1533" s="98">
        <f>'2020_1-4-5_Download'!G387</f>
        <v>12448</v>
      </c>
      <c r="J1533">
        <f t="shared" si="23"/>
        <v>12448</v>
      </c>
    </row>
    <row r="1534" spans="1:10" hidden="1" x14ac:dyDescent="0.25">
      <c r="A1534" s="98">
        <f>'2020_1-4-5_Download'!B388</f>
        <v>241001</v>
      </c>
      <c r="B1534" s="98">
        <f>'2020_1-4-5_Download'!D388</f>
        <v>2013</v>
      </c>
      <c r="C1534" s="98" t="str">
        <f>'2020_1-4-5_Download'!C388</f>
        <v>dav. Hannover  Lhst.</v>
      </c>
      <c r="D1534" s="98" t="str">
        <f>'2020_1-4-5_Download'!$E$6</f>
        <v>Zuzüge</v>
      </c>
      <c r="E1534" s="99" t="str">
        <f>'2020_1-4-5_Download'!$G$8</f>
        <v>Ausländerinnen und Ausländer</v>
      </c>
      <c r="F1534" s="98"/>
      <c r="G1534" s="98" t="s">
        <v>11</v>
      </c>
      <c r="H1534" s="98" t="str">
        <f>VLOOKUP(A1534,[2]Kreise!$A$2:$C$53,3,FALSE)</f>
        <v>K03241001</v>
      </c>
      <c r="I1534" s="98">
        <f>'2020_1-4-5_Download'!G388</f>
        <v>7848</v>
      </c>
      <c r="J1534">
        <f t="shared" si="23"/>
        <v>7848</v>
      </c>
    </row>
    <row r="1535" spans="1:10" hidden="1" x14ac:dyDescent="0.25">
      <c r="A1535" s="98">
        <f>'2020_1-4-5_Download'!B389</f>
        <v>241999</v>
      </c>
      <c r="B1535" s="98">
        <f>'2020_1-4-5_Download'!D389</f>
        <v>2013</v>
      </c>
      <c r="C1535" s="98" t="str">
        <f>'2020_1-4-5_Download'!C389</f>
        <v>dav. Hannover  Umland</v>
      </c>
      <c r="D1535" s="98" t="str">
        <f>'2020_1-4-5_Download'!$E$6</f>
        <v>Zuzüge</v>
      </c>
      <c r="E1535" s="99" t="str">
        <f>'2020_1-4-5_Download'!$G$8</f>
        <v>Ausländerinnen und Ausländer</v>
      </c>
      <c r="F1535" s="98"/>
      <c r="G1535" s="98" t="s">
        <v>11</v>
      </c>
      <c r="H1535" s="98" t="str">
        <f>VLOOKUP(A1535,[2]Kreise!$A$2:$C$53,3,FALSE)</f>
        <v>K03241999</v>
      </c>
      <c r="I1535" s="98">
        <f>'2020_1-4-5_Download'!G389</f>
        <v>4600</v>
      </c>
      <c r="J1535">
        <f t="shared" si="23"/>
        <v>4600</v>
      </c>
    </row>
    <row r="1536" spans="1:10" hidden="1" x14ac:dyDescent="0.25">
      <c r="A1536" s="98">
        <f>'2020_1-4-5_Download'!B390</f>
        <v>251</v>
      </c>
      <c r="B1536" s="98">
        <f>'2020_1-4-5_Download'!D390</f>
        <v>2013</v>
      </c>
      <c r="C1536" s="98" t="str">
        <f>'2020_1-4-5_Download'!C390</f>
        <v>Diepholz</v>
      </c>
      <c r="D1536" s="98" t="str">
        <f>'2020_1-4-5_Download'!$E$6</f>
        <v>Zuzüge</v>
      </c>
      <c r="E1536" s="99" t="str">
        <f>'2020_1-4-5_Download'!$G$8</f>
        <v>Ausländerinnen und Ausländer</v>
      </c>
      <c r="F1536" s="98"/>
      <c r="G1536" s="98" t="s">
        <v>11</v>
      </c>
      <c r="H1536" s="98" t="str">
        <f>VLOOKUP(A1536,[2]Kreise!$A$2:$C$53,3,FALSE)</f>
        <v>K03251</v>
      </c>
      <c r="I1536" s="98">
        <f>'2020_1-4-5_Download'!G390</f>
        <v>3555</v>
      </c>
      <c r="J1536">
        <f t="shared" si="23"/>
        <v>3555</v>
      </c>
    </row>
    <row r="1537" spans="1:10" hidden="1" x14ac:dyDescent="0.25">
      <c r="A1537" s="98">
        <f>'2020_1-4-5_Download'!B391</f>
        <v>252</v>
      </c>
      <c r="B1537" s="98">
        <f>'2020_1-4-5_Download'!D391</f>
        <v>2013</v>
      </c>
      <c r="C1537" s="98" t="str">
        <f>'2020_1-4-5_Download'!C391</f>
        <v>Hameln-Pyrmont</v>
      </c>
      <c r="D1537" s="98" t="str">
        <f>'2020_1-4-5_Download'!$E$6</f>
        <v>Zuzüge</v>
      </c>
      <c r="E1537" s="99" t="str">
        <f>'2020_1-4-5_Download'!$G$8</f>
        <v>Ausländerinnen und Ausländer</v>
      </c>
      <c r="F1537" s="98"/>
      <c r="G1537" s="98" t="s">
        <v>11</v>
      </c>
      <c r="H1537" s="98" t="str">
        <f>VLOOKUP(A1537,[2]Kreise!$A$2:$C$53,3,FALSE)</f>
        <v>K03252</v>
      </c>
      <c r="I1537" s="98">
        <f>'2020_1-4-5_Download'!G391</f>
        <v>923</v>
      </c>
      <c r="J1537">
        <f t="shared" si="23"/>
        <v>923</v>
      </c>
    </row>
    <row r="1538" spans="1:10" hidden="1" x14ac:dyDescent="0.25">
      <c r="A1538" s="98">
        <f>'2020_1-4-5_Download'!B392</f>
        <v>254</v>
      </c>
      <c r="B1538" s="98">
        <f>'2020_1-4-5_Download'!D392</f>
        <v>2013</v>
      </c>
      <c r="C1538" s="98" t="str">
        <f>'2020_1-4-5_Download'!C392</f>
        <v>Hildesheim</v>
      </c>
      <c r="D1538" s="98" t="str">
        <f>'2020_1-4-5_Download'!$E$6</f>
        <v>Zuzüge</v>
      </c>
      <c r="E1538" s="99" t="str">
        <f>'2020_1-4-5_Download'!$G$8</f>
        <v>Ausländerinnen und Ausländer</v>
      </c>
      <c r="F1538" s="98"/>
      <c r="G1538" s="98" t="s">
        <v>11</v>
      </c>
      <c r="H1538" s="98" t="str">
        <f>VLOOKUP(A1538,[2]Kreise!$A$2:$C$53,3,FALSE)</f>
        <v>K03254</v>
      </c>
      <c r="I1538" s="98">
        <f>'2020_1-4-5_Download'!G392</f>
        <v>1808</v>
      </c>
      <c r="J1538">
        <f t="shared" si="23"/>
        <v>1808</v>
      </c>
    </row>
    <row r="1539" spans="1:10" hidden="1" x14ac:dyDescent="0.25">
      <c r="A1539" s="98">
        <f>'2020_1-4-5_Download'!B393</f>
        <v>255</v>
      </c>
      <c r="B1539" s="98">
        <f>'2020_1-4-5_Download'!D393</f>
        <v>2013</v>
      </c>
      <c r="C1539" s="98" t="str">
        <f>'2020_1-4-5_Download'!C393</f>
        <v>Holzminden</v>
      </c>
      <c r="D1539" s="98" t="str">
        <f>'2020_1-4-5_Download'!$E$6</f>
        <v>Zuzüge</v>
      </c>
      <c r="E1539" s="99" t="str">
        <f>'2020_1-4-5_Download'!$G$8</f>
        <v>Ausländerinnen und Ausländer</v>
      </c>
      <c r="F1539" s="98"/>
      <c r="G1539" s="98" t="s">
        <v>11</v>
      </c>
      <c r="H1539" s="98" t="str">
        <f>VLOOKUP(A1539,[2]Kreise!$A$2:$C$53,3,FALSE)</f>
        <v>K03255</v>
      </c>
      <c r="I1539" s="98">
        <f>'2020_1-4-5_Download'!G393</f>
        <v>275</v>
      </c>
      <c r="J1539">
        <f t="shared" ref="J1539:J1602" si="24">I1539</f>
        <v>275</v>
      </c>
    </row>
    <row r="1540" spans="1:10" hidden="1" x14ac:dyDescent="0.25">
      <c r="A1540" s="98">
        <f>'2020_1-4-5_Download'!B394</f>
        <v>256</v>
      </c>
      <c r="B1540" s="98">
        <f>'2020_1-4-5_Download'!D394</f>
        <v>2013</v>
      </c>
      <c r="C1540" s="98" t="str">
        <f>'2020_1-4-5_Download'!C394</f>
        <v>Nienburg (Weser)</v>
      </c>
      <c r="D1540" s="98" t="str">
        <f>'2020_1-4-5_Download'!$E$6</f>
        <v>Zuzüge</v>
      </c>
      <c r="E1540" s="99" t="str">
        <f>'2020_1-4-5_Download'!$G$8</f>
        <v>Ausländerinnen und Ausländer</v>
      </c>
      <c r="F1540" s="98"/>
      <c r="G1540" s="98" t="s">
        <v>11</v>
      </c>
      <c r="H1540" s="98" t="str">
        <f>VLOOKUP(A1540,[2]Kreise!$A$2:$C$53,3,FALSE)</f>
        <v>K03256</v>
      </c>
      <c r="I1540" s="98">
        <f>'2020_1-4-5_Download'!G394</f>
        <v>2621</v>
      </c>
      <c r="J1540">
        <f t="shared" si="24"/>
        <v>2621</v>
      </c>
    </row>
    <row r="1541" spans="1:10" hidden="1" x14ac:dyDescent="0.25">
      <c r="A1541" s="98">
        <f>'2020_1-4-5_Download'!B395</f>
        <v>257</v>
      </c>
      <c r="B1541" s="98">
        <f>'2020_1-4-5_Download'!D395</f>
        <v>2013</v>
      </c>
      <c r="C1541" s="98" t="str">
        <f>'2020_1-4-5_Download'!C395</f>
        <v>Schaumburg</v>
      </c>
      <c r="D1541" s="98" t="str">
        <f>'2020_1-4-5_Download'!$E$6</f>
        <v>Zuzüge</v>
      </c>
      <c r="E1541" s="99" t="str">
        <f>'2020_1-4-5_Download'!$G$8</f>
        <v>Ausländerinnen und Ausländer</v>
      </c>
      <c r="F1541" s="98"/>
      <c r="G1541" s="98" t="s">
        <v>11</v>
      </c>
      <c r="H1541" s="98" t="str">
        <f>VLOOKUP(A1541,[2]Kreise!$A$2:$C$53,3,FALSE)</f>
        <v>K03257</v>
      </c>
      <c r="I1541" s="98">
        <f>'2020_1-4-5_Download'!G395</f>
        <v>888</v>
      </c>
      <c r="J1541">
        <f t="shared" si="24"/>
        <v>888</v>
      </c>
    </row>
    <row r="1542" spans="1:10" hidden="1" x14ac:dyDescent="0.25">
      <c r="A1542" s="98">
        <f>'2020_1-4-5_Download'!B396</f>
        <v>2</v>
      </c>
      <c r="B1542" s="98">
        <f>'2020_1-4-5_Download'!D396</f>
        <v>2013</v>
      </c>
      <c r="C1542" s="98" t="str">
        <f>'2020_1-4-5_Download'!C396</f>
        <v>Statistische Region Hannover</v>
      </c>
      <c r="D1542" s="98" t="str">
        <f>'2020_1-4-5_Download'!$E$6</f>
        <v>Zuzüge</v>
      </c>
      <c r="E1542" s="99" t="str">
        <f>'2020_1-4-5_Download'!$G$8</f>
        <v>Ausländerinnen und Ausländer</v>
      </c>
      <c r="F1542" s="98"/>
      <c r="G1542" s="98" t="s">
        <v>11</v>
      </c>
      <c r="H1542" s="98" t="str">
        <f>VLOOKUP(A1542,[2]Kreise!$A$2:$C$53,3,FALSE)</f>
        <v>K032</v>
      </c>
      <c r="I1542" s="98">
        <f>'2020_1-4-5_Download'!G396</f>
        <v>22518</v>
      </c>
      <c r="J1542">
        <f t="shared" si="24"/>
        <v>22518</v>
      </c>
    </row>
    <row r="1543" spans="1:10" hidden="1" x14ac:dyDescent="0.25">
      <c r="A1543" s="98">
        <f>'2020_1-4-5_Download'!B397</f>
        <v>351</v>
      </c>
      <c r="B1543" s="98">
        <f>'2020_1-4-5_Download'!D397</f>
        <v>2013</v>
      </c>
      <c r="C1543" s="98" t="str">
        <f>'2020_1-4-5_Download'!C397</f>
        <v>Celle</v>
      </c>
      <c r="D1543" s="98" t="str">
        <f>'2020_1-4-5_Download'!$E$6</f>
        <v>Zuzüge</v>
      </c>
      <c r="E1543" s="99" t="str">
        <f>'2020_1-4-5_Download'!$G$8</f>
        <v>Ausländerinnen und Ausländer</v>
      </c>
      <c r="F1543" s="98"/>
      <c r="G1543" s="98" t="s">
        <v>11</v>
      </c>
      <c r="H1543" s="98" t="str">
        <f>VLOOKUP(A1543,[2]Kreise!$A$2:$C$53,3,FALSE)</f>
        <v>K03351</v>
      </c>
      <c r="I1543" s="98">
        <f>'2020_1-4-5_Download'!G397</f>
        <v>907</v>
      </c>
      <c r="J1543">
        <f t="shared" si="24"/>
        <v>907</v>
      </c>
    </row>
    <row r="1544" spans="1:10" hidden="1" x14ac:dyDescent="0.25">
      <c r="A1544" s="98">
        <f>'2020_1-4-5_Download'!B398</f>
        <v>352</v>
      </c>
      <c r="B1544" s="98">
        <f>'2020_1-4-5_Download'!D398</f>
        <v>2013</v>
      </c>
      <c r="C1544" s="98" t="str">
        <f>'2020_1-4-5_Download'!C398</f>
        <v>Cuxhaven</v>
      </c>
      <c r="D1544" s="98" t="str">
        <f>'2020_1-4-5_Download'!$E$6</f>
        <v>Zuzüge</v>
      </c>
      <c r="E1544" s="99" t="str">
        <f>'2020_1-4-5_Download'!$G$8</f>
        <v>Ausländerinnen und Ausländer</v>
      </c>
      <c r="F1544" s="98"/>
      <c r="G1544" s="98" t="s">
        <v>11</v>
      </c>
      <c r="H1544" s="98" t="str">
        <f>VLOOKUP(A1544,[2]Kreise!$A$2:$C$53,3,FALSE)</f>
        <v>K03352</v>
      </c>
      <c r="I1544" s="98">
        <f>'2020_1-4-5_Download'!G398</f>
        <v>1102</v>
      </c>
      <c r="J1544">
        <f t="shared" si="24"/>
        <v>1102</v>
      </c>
    </row>
    <row r="1545" spans="1:10" hidden="1" x14ac:dyDescent="0.25">
      <c r="A1545" s="98">
        <f>'2020_1-4-5_Download'!B399</f>
        <v>353</v>
      </c>
      <c r="B1545" s="98">
        <f>'2020_1-4-5_Download'!D399</f>
        <v>2013</v>
      </c>
      <c r="C1545" s="98" t="str">
        <f>'2020_1-4-5_Download'!C399</f>
        <v>Harburg</v>
      </c>
      <c r="D1545" s="98" t="str">
        <f>'2020_1-4-5_Download'!$E$6</f>
        <v>Zuzüge</v>
      </c>
      <c r="E1545" s="99" t="str">
        <f>'2020_1-4-5_Download'!$G$8</f>
        <v>Ausländerinnen und Ausländer</v>
      </c>
      <c r="F1545" s="98"/>
      <c r="G1545" s="98" t="s">
        <v>11</v>
      </c>
      <c r="H1545" s="98" t="str">
        <f>VLOOKUP(A1545,[2]Kreise!$A$2:$C$53,3,FALSE)</f>
        <v>K03353</v>
      </c>
      <c r="I1545" s="98">
        <f>'2020_1-4-5_Download'!G399</f>
        <v>2316</v>
      </c>
      <c r="J1545">
        <f t="shared" si="24"/>
        <v>2316</v>
      </c>
    </row>
    <row r="1546" spans="1:10" hidden="1" x14ac:dyDescent="0.25">
      <c r="A1546" s="98">
        <f>'2020_1-4-5_Download'!B400</f>
        <v>354</v>
      </c>
      <c r="B1546" s="98">
        <f>'2020_1-4-5_Download'!D400</f>
        <v>2013</v>
      </c>
      <c r="C1546" s="98" t="str">
        <f>'2020_1-4-5_Download'!C400</f>
        <v>Lüchow-Dannenberg</v>
      </c>
      <c r="D1546" s="98" t="str">
        <f>'2020_1-4-5_Download'!$E$6</f>
        <v>Zuzüge</v>
      </c>
      <c r="E1546" s="99" t="str">
        <f>'2020_1-4-5_Download'!$G$8</f>
        <v>Ausländerinnen und Ausländer</v>
      </c>
      <c r="F1546" s="98"/>
      <c r="G1546" s="98" t="s">
        <v>11</v>
      </c>
      <c r="H1546" s="98" t="str">
        <f>VLOOKUP(A1546,[2]Kreise!$A$2:$C$53,3,FALSE)</f>
        <v>K03354</v>
      </c>
      <c r="I1546" s="98">
        <f>'2020_1-4-5_Download'!G400</f>
        <v>663</v>
      </c>
      <c r="J1546">
        <f t="shared" si="24"/>
        <v>663</v>
      </c>
    </row>
    <row r="1547" spans="1:10" hidden="1" x14ac:dyDescent="0.25">
      <c r="A1547" s="98">
        <f>'2020_1-4-5_Download'!B401</f>
        <v>355</v>
      </c>
      <c r="B1547" s="98">
        <f>'2020_1-4-5_Download'!D401</f>
        <v>2013</v>
      </c>
      <c r="C1547" s="98" t="str">
        <f>'2020_1-4-5_Download'!C401</f>
        <v>Lüneburg</v>
      </c>
      <c r="D1547" s="98" t="str">
        <f>'2020_1-4-5_Download'!$E$6</f>
        <v>Zuzüge</v>
      </c>
      <c r="E1547" s="99" t="str">
        <f>'2020_1-4-5_Download'!$G$8</f>
        <v>Ausländerinnen und Ausländer</v>
      </c>
      <c r="F1547" s="98"/>
      <c r="G1547" s="98" t="s">
        <v>11</v>
      </c>
      <c r="H1547" s="98" t="str">
        <f>VLOOKUP(A1547,[2]Kreise!$A$2:$C$53,3,FALSE)</f>
        <v>K03355</v>
      </c>
      <c r="I1547" s="98">
        <f>'2020_1-4-5_Download'!G401</f>
        <v>1153</v>
      </c>
      <c r="J1547">
        <f t="shared" si="24"/>
        <v>1153</v>
      </c>
    </row>
    <row r="1548" spans="1:10" hidden="1" x14ac:dyDescent="0.25">
      <c r="A1548" s="98">
        <f>'2020_1-4-5_Download'!B402</f>
        <v>356</v>
      </c>
      <c r="B1548" s="98">
        <f>'2020_1-4-5_Download'!D402</f>
        <v>2013</v>
      </c>
      <c r="C1548" s="98" t="str">
        <f>'2020_1-4-5_Download'!C402</f>
        <v>Osterholz</v>
      </c>
      <c r="D1548" s="98" t="str">
        <f>'2020_1-4-5_Download'!$E$6</f>
        <v>Zuzüge</v>
      </c>
      <c r="E1548" s="99" t="str">
        <f>'2020_1-4-5_Download'!$G$8</f>
        <v>Ausländerinnen und Ausländer</v>
      </c>
      <c r="F1548" s="98"/>
      <c r="G1548" s="98" t="s">
        <v>11</v>
      </c>
      <c r="H1548" s="98" t="str">
        <f>VLOOKUP(A1548,[2]Kreise!$A$2:$C$53,3,FALSE)</f>
        <v>K03356</v>
      </c>
      <c r="I1548" s="98">
        <f>'2020_1-4-5_Download'!G402</f>
        <v>447</v>
      </c>
      <c r="J1548">
        <f t="shared" si="24"/>
        <v>447</v>
      </c>
    </row>
    <row r="1549" spans="1:10" hidden="1" x14ac:dyDescent="0.25">
      <c r="A1549" s="98">
        <f>'2020_1-4-5_Download'!B403</f>
        <v>357</v>
      </c>
      <c r="B1549" s="98">
        <f>'2020_1-4-5_Download'!D403</f>
        <v>2013</v>
      </c>
      <c r="C1549" s="98" t="str">
        <f>'2020_1-4-5_Download'!C403</f>
        <v>Rotenburg (Wümme)</v>
      </c>
      <c r="D1549" s="98" t="str">
        <f>'2020_1-4-5_Download'!$E$6</f>
        <v>Zuzüge</v>
      </c>
      <c r="E1549" s="99" t="str">
        <f>'2020_1-4-5_Download'!$G$8</f>
        <v>Ausländerinnen und Ausländer</v>
      </c>
      <c r="F1549" s="98"/>
      <c r="G1549" s="98" t="s">
        <v>11</v>
      </c>
      <c r="H1549" s="98" t="str">
        <f>VLOOKUP(A1549,[2]Kreise!$A$2:$C$53,3,FALSE)</f>
        <v>K03357</v>
      </c>
      <c r="I1549" s="98">
        <f>'2020_1-4-5_Download'!G403</f>
        <v>935</v>
      </c>
      <c r="J1549">
        <f t="shared" si="24"/>
        <v>935</v>
      </c>
    </row>
    <row r="1550" spans="1:10" hidden="1" x14ac:dyDescent="0.25">
      <c r="A1550" s="98">
        <f>'2020_1-4-5_Download'!B404</f>
        <v>358</v>
      </c>
      <c r="B1550" s="98">
        <f>'2020_1-4-5_Download'!D404</f>
        <v>2013</v>
      </c>
      <c r="C1550" s="98" t="str">
        <f>'2020_1-4-5_Download'!C404</f>
        <v>Heidekreis</v>
      </c>
      <c r="D1550" s="98" t="str">
        <f>'2020_1-4-5_Download'!$E$6</f>
        <v>Zuzüge</v>
      </c>
      <c r="E1550" s="99" t="str">
        <f>'2020_1-4-5_Download'!$G$8</f>
        <v>Ausländerinnen und Ausländer</v>
      </c>
      <c r="F1550" s="98"/>
      <c r="G1550" s="98" t="s">
        <v>11</v>
      </c>
      <c r="H1550" s="98" t="str">
        <f>VLOOKUP(A1550,[2]Kreise!$A$2:$C$53,3,FALSE)</f>
        <v>K03358</v>
      </c>
      <c r="I1550" s="98">
        <f>'2020_1-4-5_Download'!G404</f>
        <v>980</v>
      </c>
      <c r="J1550">
        <f t="shared" si="24"/>
        <v>980</v>
      </c>
    </row>
    <row r="1551" spans="1:10" hidden="1" x14ac:dyDescent="0.25">
      <c r="A1551" s="98">
        <f>'2020_1-4-5_Download'!B405</f>
        <v>359</v>
      </c>
      <c r="B1551" s="98">
        <f>'2020_1-4-5_Download'!D405</f>
        <v>2013</v>
      </c>
      <c r="C1551" s="98" t="str">
        <f>'2020_1-4-5_Download'!C405</f>
        <v>Stade</v>
      </c>
      <c r="D1551" s="98" t="str">
        <f>'2020_1-4-5_Download'!$E$6</f>
        <v>Zuzüge</v>
      </c>
      <c r="E1551" s="99" t="str">
        <f>'2020_1-4-5_Download'!$G$8</f>
        <v>Ausländerinnen und Ausländer</v>
      </c>
      <c r="F1551" s="98"/>
      <c r="G1551" s="98" t="s">
        <v>11</v>
      </c>
      <c r="H1551" s="98" t="str">
        <f>VLOOKUP(A1551,[2]Kreise!$A$2:$C$53,3,FALSE)</f>
        <v>K03359</v>
      </c>
      <c r="I1551" s="98">
        <f>'2020_1-4-5_Download'!G405</f>
        <v>3495</v>
      </c>
      <c r="J1551">
        <f t="shared" si="24"/>
        <v>3495</v>
      </c>
    </row>
    <row r="1552" spans="1:10" hidden="1" x14ac:dyDescent="0.25">
      <c r="A1552" s="98">
        <f>'2020_1-4-5_Download'!B406</f>
        <v>360</v>
      </c>
      <c r="B1552" s="98">
        <f>'2020_1-4-5_Download'!D406</f>
        <v>2013</v>
      </c>
      <c r="C1552" s="98" t="str">
        <f>'2020_1-4-5_Download'!C406</f>
        <v>Uelzen</v>
      </c>
      <c r="D1552" s="98" t="str">
        <f>'2020_1-4-5_Download'!$E$6</f>
        <v>Zuzüge</v>
      </c>
      <c r="E1552" s="99" t="str">
        <f>'2020_1-4-5_Download'!$G$8</f>
        <v>Ausländerinnen und Ausländer</v>
      </c>
      <c r="F1552" s="98"/>
      <c r="G1552" s="98" t="s">
        <v>11</v>
      </c>
      <c r="H1552" s="98" t="str">
        <f>VLOOKUP(A1552,[2]Kreise!$A$2:$C$53,3,FALSE)</f>
        <v>K03360</v>
      </c>
      <c r="I1552" s="98">
        <f>'2020_1-4-5_Download'!G406</f>
        <v>482</v>
      </c>
      <c r="J1552">
        <f t="shared" si="24"/>
        <v>482</v>
      </c>
    </row>
    <row r="1553" spans="1:10" hidden="1" x14ac:dyDescent="0.25">
      <c r="A1553" s="98">
        <f>'2020_1-4-5_Download'!B407</f>
        <v>361</v>
      </c>
      <c r="B1553" s="98">
        <f>'2020_1-4-5_Download'!D407</f>
        <v>2013</v>
      </c>
      <c r="C1553" s="98" t="str">
        <f>'2020_1-4-5_Download'!C407</f>
        <v>Verden</v>
      </c>
      <c r="D1553" s="98" t="str">
        <f>'2020_1-4-5_Download'!$E$6</f>
        <v>Zuzüge</v>
      </c>
      <c r="E1553" s="99" t="str">
        <f>'2020_1-4-5_Download'!$G$8</f>
        <v>Ausländerinnen und Ausländer</v>
      </c>
      <c r="F1553" s="98"/>
      <c r="G1553" s="98" t="s">
        <v>11</v>
      </c>
      <c r="H1553" s="98" t="str">
        <f>VLOOKUP(A1553,[2]Kreise!$A$2:$C$53,3,FALSE)</f>
        <v>K03361</v>
      </c>
      <c r="I1553" s="98">
        <f>'2020_1-4-5_Download'!G407</f>
        <v>663</v>
      </c>
      <c r="J1553">
        <f t="shared" si="24"/>
        <v>663</v>
      </c>
    </row>
    <row r="1554" spans="1:10" hidden="1" x14ac:dyDescent="0.25">
      <c r="A1554" s="98">
        <f>'2020_1-4-5_Download'!B408</f>
        <v>3</v>
      </c>
      <c r="B1554" s="98">
        <f>'2020_1-4-5_Download'!D408</f>
        <v>2013</v>
      </c>
      <c r="C1554" s="98" t="str">
        <f>'2020_1-4-5_Download'!C408</f>
        <v>Statistische Region Lüneburg</v>
      </c>
      <c r="D1554" s="98" t="str">
        <f>'2020_1-4-5_Download'!$E$6</f>
        <v>Zuzüge</v>
      </c>
      <c r="E1554" s="99" t="str">
        <f>'2020_1-4-5_Download'!$G$8</f>
        <v>Ausländerinnen und Ausländer</v>
      </c>
      <c r="F1554" s="98"/>
      <c r="G1554" s="98" t="s">
        <v>11</v>
      </c>
      <c r="H1554" s="98" t="str">
        <f>VLOOKUP(A1554,[2]Kreise!$A$2:$C$53,3,FALSE)</f>
        <v>K033</v>
      </c>
      <c r="I1554" s="98">
        <f>'2020_1-4-5_Download'!G408</f>
        <v>13143</v>
      </c>
      <c r="J1554">
        <f t="shared" si="24"/>
        <v>13143</v>
      </c>
    </row>
    <row r="1555" spans="1:10" hidden="1" x14ac:dyDescent="0.25">
      <c r="A1555" s="98">
        <f>'2020_1-4-5_Download'!B409</f>
        <v>401</v>
      </c>
      <c r="B1555" s="98">
        <f>'2020_1-4-5_Download'!D409</f>
        <v>2013</v>
      </c>
      <c r="C1555" s="98" t="str">
        <f>'2020_1-4-5_Download'!C409</f>
        <v>Delmenhorst  Stadt</v>
      </c>
      <c r="D1555" s="98" t="str">
        <f>'2020_1-4-5_Download'!$E$6</f>
        <v>Zuzüge</v>
      </c>
      <c r="E1555" s="99" t="str">
        <f>'2020_1-4-5_Download'!$G$8</f>
        <v>Ausländerinnen und Ausländer</v>
      </c>
      <c r="F1555" s="98"/>
      <c r="G1555" s="98" t="s">
        <v>11</v>
      </c>
      <c r="H1555" s="98" t="str">
        <f>VLOOKUP(A1555,[2]Kreise!$A$2:$C$53,3,FALSE)</f>
        <v>K03401</v>
      </c>
      <c r="I1555" s="98">
        <f>'2020_1-4-5_Download'!G409</f>
        <v>768</v>
      </c>
      <c r="J1555">
        <f t="shared" si="24"/>
        <v>768</v>
      </c>
    </row>
    <row r="1556" spans="1:10" hidden="1" x14ac:dyDescent="0.25">
      <c r="A1556" s="98">
        <f>'2020_1-4-5_Download'!B410</f>
        <v>402</v>
      </c>
      <c r="B1556" s="98">
        <f>'2020_1-4-5_Download'!D410</f>
        <v>2013</v>
      </c>
      <c r="C1556" s="98" t="str">
        <f>'2020_1-4-5_Download'!C410</f>
        <v>Emden  Stadt</v>
      </c>
      <c r="D1556" s="98" t="str">
        <f>'2020_1-4-5_Download'!$E$6</f>
        <v>Zuzüge</v>
      </c>
      <c r="E1556" s="99" t="str">
        <f>'2020_1-4-5_Download'!$G$8</f>
        <v>Ausländerinnen und Ausländer</v>
      </c>
      <c r="F1556" s="98"/>
      <c r="G1556" s="98" t="s">
        <v>11</v>
      </c>
      <c r="H1556" s="98" t="str">
        <f>VLOOKUP(A1556,[2]Kreise!$A$2:$C$53,3,FALSE)</f>
        <v>K03402</v>
      </c>
      <c r="I1556" s="98">
        <f>'2020_1-4-5_Download'!G410</f>
        <v>613</v>
      </c>
      <c r="J1556">
        <f t="shared" si="24"/>
        <v>613</v>
      </c>
    </row>
    <row r="1557" spans="1:10" hidden="1" x14ac:dyDescent="0.25">
      <c r="A1557" s="98">
        <f>'2020_1-4-5_Download'!B411</f>
        <v>403</v>
      </c>
      <c r="B1557" s="98">
        <f>'2020_1-4-5_Download'!D411</f>
        <v>2013</v>
      </c>
      <c r="C1557" s="98" t="str">
        <f>'2020_1-4-5_Download'!C411</f>
        <v>Oldenburg(Oldb)  Stadt</v>
      </c>
      <c r="D1557" s="98" t="str">
        <f>'2020_1-4-5_Download'!$E$6</f>
        <v>Zuzüge</v>
      </c>
      <c r="E1557" s="99" t="str">
        <f>'2020_1-4-5_Download'!$G$8</f>
        <v>Ausländerinnen und Ausländer</v>
      </c>
      <c r="F1557" s="98"/>
      <c r="G1557" s="98" t="s">
        <v>11</v>
      </c>
      <c r="H1557" s="98" t="str">
        <f>VLOOKUP(A1557,[2]Kreise!$A$2:$C$53,3,FALSE)</f>
        <v>K03403</v>
      </c>
      <c r="I1557" s="98">
        <f>'2020_1-4-5_Download'!G411</f>
        <v>1245</v>
      </c>
      <c r="J1557">
        <f t="shared" si="24"/>
        <v>1245</v>
      </c>
    </row>
    <row r="1558" spans="1:10" hidden="1" x14ac:dyDescent="0.25">
      <c r="A1558" s="98">
        <f>'2020_1-4-5_Download'!B412</f>
        <v>404</v>
      </c>
      <c r="B1558" s="98">
        <f>'2020_1-4-5_Download'!D412</f>
        <v>2013</v>
      </c>
      <c r="C1558" s="98" t="str">
        <f>'2020_1-4-5_Download'!C412</f>
        <v>Osnabrück  Stadt</v>
      </c>
      <c r="D1558" s="98" t="str">
        <f>'2020_1-4-5_Download'!$E$6</f>
        <v>Zuzüge</v>
      </c>
      <c r="E1558" s="99" t="str">
        <f>'2020_1-4-5_Download'!$G$8</f>
        <v>Ausländerinnen und Ausländer</v>
      </c>
      <c r="F1558" s="98"/>
      <c r="G1558" s="98" t="s">
        <v>11</v>
      </c>
      <c r="H1558" s="98" t="str">
        <f>VLOOKUP(A1558,[2]Kreise!$A$2:$C$53,3,FALSE)</f>
        <v>K03404</v>
      </c>
      <c r="I1558" s="98">
        <f>'2020_1-4-5_Download'!G412</f>
        <v>1678</v>
      </c>
      <c r="J1558">
        <f t="shared" si="24"/>
        <v>1678</v>
      </c>
    </row>
    <row r="1559" spans="1:10" hidden="1" x14ac:dyDescent="0.25">
      <c r="A1559" s="98">
        <f>'2020_1-4-5_Download'!B413</f>
        <v>405</v>
      </c>
      <c r="B1559" s="98">
        <f>'2020_1-4-5_Download'!D413</f>
        <v>2013</v>
      </c>
      <c r="C1559" s="98" t="str">
        <f>'2020_1-4-5_Download'!C413</f>
        <v>Wilhelmshaven  Stadt</v>
      </c>
      <c r="D1559" s="98" t="str">
        <f>'2020_1-4-5_Download'!$E$6</f>
        <v>Zuzüge</v>
      </c>
      <c r="E1559" s="99" t="str">
        <f>'2020_1-4-5_Download'!$G$8</f>
        <v>Ausländerinnen und Ausländer</v>
      </c>
      <c r="F1559" s="98"/>
      <c r="G1559" s="98" t="s">
        <v>11</v>
      </c>
      <c r="H1559" s="98" t="str">
        <f>VLOOKUP(A1559,[2]Kreise!$A$2:$C$53,3,FALSE)</f>
        <v>K03405</v>
      </c>
      <c r="I1559" s="98">
        <f>'2020_1-4-5_Download'!G413</f>
        <v>636</v>
      </c>
      <c r="J1559">
        <f t="shared" si="24"/>
        <v>636</v>
      </c>
    </row>
    <row r="1560" spans="1:10" hidden="1" x14ac:dyDescent="0.25">
      <c r="A1560" s="98">
        <f>'2020_1-4-5_Download'!B414</f>
        <v>451</v>
      </c>
      <c r="B1560" s="98">
        <f>'2020_1-4-5_Download'!D414</f>
        <v>2013</v>
      </c>
      <c r="C1560" s="98" t="str">
        <f>'2020_1-4-5_Download'!C414</f>
        <v>Ammerland</v>
      </c>
      <c r="D1560" s="98" t="str">
        <f>'2020_1-4-5_Download'!$E$6</f>
        <v>Zuzüge</v>
      </c>
      <c r="E1560" s="99" t="str">
        <f>'2020_1-4-5_Download'!$G$8</f>
        <v>Ausländerinnen und Ausländer</v>
      </c>
      <c r="F1560" s="98"/>
      <c r="G1560" s="98" t="s">
        <v>11</v>
      </c>
      <c r="H1560" s="98" t="str">
        <f>VLOOKUP(A1560,[2]Kreise!$A$2:$C$53,3,FALSE)</f>
        <v>K03451</v>
      </c>
      <c r="I1560" s="98">
        <f>'2020_1-4-5_Download'!G414</f>
        <v>1270</v>
      </c>
      <c r="J1560">
        <f t="shared" si="24"/>
        <v>1270</v>
      </c>
    </row>
    <row r="1561" spans="1:10" hidden="1" x14ac:dyDescent="0.25">
      <c r="A1561" s="98">
        <f>'2020_1-4-5_Download'!B415</f>
        <v>452</v>
      </c>
      <c r="B1561" s="98">
        <f>'2020_1-4-5_Download'!D415</f>
        <v>2013</v>
      </c>
      <c r="C1561" s="98" t="str">
        <f>'2020_1-4-5_Download'!C415</f>
        <v>Aurich</v>
      </c>
      <c r="D1561" s="98" t="str">
        <f>'2020_1-4-5_Download'!$E$6</f>
        <v>Zuzüge</v>
      </c>
      <c r="E1561" s="99" t="str">
        <f>'2020_1-4-5_Download'!$G$8</f>
        <v>Ausländerinnen und Ausländer</v>
      </c>
      <c r="F1561" s="98"/>
      <c r="G1561" s="98" t="s">
        <v>11</v>
      </c>
      <c r="H1561" s="98" t="str">
        <f>VLOOKUP(A1561,[2]Kreise!$A$2:$C$53,3,FALSE)</f>
        <v>K03452</v>
      </c>
      <c r="I1561" s="98">
        <f>'2020_1-4-5_Download'!G415</f>
        <v>1430</v>
      </c>
      <c r="J1561">
        <f t="shared" si="24"/>
        <v>1430</v>
      </c>
    </row>
    <row r="1562" spans="1:10" hidden="1" x14ac:dyDescent="0.25">
      <c r="A1562" s="98">
        <f>'2020_1-4-5_Download'!B416</f>
        <v>453</v>
      </c>
      <c r="B1562" s="98">
        <f>'2020_1-4-5_Download'!D416</f>
        <v>2013</v>
      </c>
      <c r="C1562" s="98" t="str">
        <f>'2020_1-4-5_Download'!C416</f>
        <v>Cloppenburg</v>
      </c>
      <c r="D1562" s="98" t="str">
        <f>'2020_1-4-5_Download'!$E$6</f>
        <v>Zuzüge</v>
      </c>
      <c r="E1562" s="99" t="str">
        <f>'2020_1-4-5_Download'!$G$8</f>
        <v>Ausländerinnen und Ausländer</v>
      </c>
      <c r="F1562" s="98"/>
      <c r="G1562" s="98" t="s">
        <v>11</v>
      </c>
      <c r="H1562" s="98" t="str">
        <f>VLOOKUP(A1562,[2]Kreise!$A$2:$C$53,3,FALSE)</f>
        <v>K03453</v>
      </c>
      <c r="I1562" s="98">
        <f>'2020_1-4-5_Download'!G416</f>
        <v>7674</v>
      </c>
      <c r="J1562">
        <f t="shared" si="24"/>
        <v>7674</v>
      </c>
    </row>
    <row r="1563" spans="1:10" hidden="1" x14ac:dyDescent="0.25">
      <c r="A1563" s="98">
        <f>'2020_1-4-5_Download'!B417</f>
        <v>454</v>
      </c>
      <c r="B1563" s="98">
        <f>'2020_1-4-5_Download'!D417</f>
        <v>2013</v>
      </c>
      <c r="C1563" s="98" t="str">
        <f>'2020_1-4-5_Download'!C417</f>
        <v>Emsland</v>
      </c>
      <c r="D1563" s="98" t="str">
        <f>'2020_1-4-5_Download'!$E$6</f>
        <v>Zuzüge</v>
      </c>
      <c r="E1563" s="99" t="str">
        <f>'2020_1-4-5_Download'!$G$8</f>
        <v>Ausländerinnen und Ausländer</v>
      </c>
      <c r="F1563" s="98"/>
      <c r="G1563" s="98" t="s">
        <v>11</v>
      </c>
      <c r="H1563" s="98" t="str">
        <f>VLOOKUP(A1563,[2]Kreise!$A$2:$C$53,3,FALSE)</f>
        <v>K03454</v>
      </c>
      <c r="I1563" s="98">
        <f>'2020_1-4-5_Download'!G417</f>
        <v>5773</v>
      </c>
      <c r="J1563">
        <f t="shared" si="24"/>
        <v>5773</v>
      </c>
    </row>
    <row r="1564" spans="1:10" hidden="1" x14ac:dyDescent="0.25">
      <c r="A1564" s="98">
        <f>'2020_1-4-5_Download'!B418</f>
        <v>455</v>
      </c>
      <c r="B1564" s="98">
        <f>'2020_1-4-5_Download'!D418</f>
        <v>2013</v>
      </c>
      <c r="C1564" s="98" t="str">
        <f>'2020_1-4-5_Download'!C418</f>
        <v>Friesland</v>
      </c>
      <c r="D1564" s="98" t="str">
        <f>'2020_1-4-5_Download'!$E$6</f>
        <v>Zuzüge</v>
      </c>
      <c r="E1564" s="99" t="str">
        <f>'2020_1-4-5_Download'!$G$8</f>
        <v>Ausländerinnen und Ausländer</v>
      </c>
      <c r="F1564" s="98"/>
      <c r="G1564" s="98" t="s">
        <v>11</v>
      </c>
      <c r="H1564" s="98" t="str">
        <f>VLOOKUP(A1564,[2]Kreise!$A$2:$C$53,3,FALSE)</f>
        <v>K03455</v>
      </c>
      <c r="I1564" s="98">
        <f>'2020_1-4-5_Download'!G418</f>
        <v>295</v>
      </c>
      <c r="J1564">
        <f t="shared" si="24"/>
        <v>295</v>
      </c>
    </row>
    <row r="1565" spans="1:10" hidden="1" x14ac:dyDescent="0.25">
      <c r="A1565" s="98">
        <f>'2020_1-4-5_Download'!B419</f>
        <v>456</v>
      </c>
      <c r="B1565" s="98">
        <f>'2020_1-4-5_Download'!D419</f>
        <v>2013</v>
      </c>
      <c r="C1565" s="98" t="str">
        <f>'2020_1-4-5_Download'!C419</f>
        <v>Grafschaft Bentheim</v>
      </c>
      <c r="D1565" s="98" t="str">
        <f>'2020_1-4-5_Download'!$E$6</f>
        <v>Zuzüge</v>
      </c>
      <c r="E1565" s="99" t="str">
        <f>'2020_1-4-5_Download'!$G$8</f>
        <v>Ausländerinnen und Ausländer</v>
      </c>
      <c r="F1565" s="98"/>
      <c r="G1565" s="98" t="s">
        <v>11</v>
      </c>
      <c r="H1565" s="98" t="str">
        <f>VLOOKUP(A1565,[2]Kreise!$A$2:$C$53,3,FALSE)</f>
        <v>K03456</v>
      </c>
      <c r="I1565" s="98">
        <f>'2020_1-4-5_Download'!G419</f>
        <v>1534</v>
      </c>
      <c r="J1565">
        <f t="shared" si="24"/>
        <v>1534</v>
      </c>
    </row>
    <row r="1566" spans="1:10" hidden="1" x14ac:dyDescent="0.25">
      <c r="A1566" s="98">
        <f>'2020_1-4-5_Download'!B420</f>
        <v>457</v>
      </c>
      <c r="B1566" s="98">
        <f>'2020_1-4-5_Download'!D420</f>
        <v>2013</v>
      </c>
      <c r="C1566" s="98" t="str">
        <f>'2020_1-4-5_Download'!C420</f>
        <v>Leer</v>
      </c>
      <c r="D1566" s="98" t="str">
        <f>'2020_1-4-5_Download'!$E$6</f>
        <v>Zuzüge</v>
      </c>
      <c r="E1566" s="99" t="str">
        <f>'2020_1-4-5_Download'!$G$8</f>
        <v>Ausländerinnen und Ausländer</v>
      </c>
      <c r="F1566" s="98"/>
      <c r="G1566" s="98" t="s">
        <v>11</v>
      </c>
      <c r="H1566" s="98" t="str">
        <f>VLOOKUP(A1566,[2]Kreise!$A$2:$C$53,3,FALSE)</f>
        <v>K03457</v>
      </c>
      <c r="I1566" s="98">
        <f>'2020_1-4-5_Download'!G420</f>
        <v>1448</v>
      </c>
      <c r="J1566">
        <f t="shared" si="24"/>
        <v>1448</v>
      </c>
    </row>
    <row r="1567" spans="1:10" hidden="1" x14ac:dyDescent="0.25">
      <c r="A1567" s="98">
        <f>'2020_1-4-5_Download'!B421</f>
        <v>458</v>
      </c>
      <c r="B1567" s="98">
        <f>'2020_1-4-5_Download'!D421</f>
        <v>2013</v>
      </c>
      <c r="C1567" s="98" t="str">
        <f>'2020_1-4-5_Download'!C421</f>
        <v>Oldenburg</v>
      </c>
      <c r="D1567" s="98" t="str">
        <f>'2020_1-4-5_Download'!$E$6</f>
        <v>Zuzüge</v>
      </c>
      <c r="E1567" s="99" t="str">
        <f>'2020_1-4-5_Download'!$G$8</f>
        <v>Ausländerinnen und Ausländer</v>
      </c>
      <c r="F1567" s="98"/>
      <c r="G1567" s="98" t="s">
        <v>11</v>
      </c>
      <c r="H1567" s="98" t="str">
        <f>VLOOKUP(A1567,[2]Kreise!$A$2:$C$53,3,FALSE)</f>
        <v>K03458</v>
      </c>
      <c r="I1567" s="98">
        <f>'2020_1-4-5_Download'!G421</f>
        <v>5160</v>
      </c>
      <c r="J1567">
        <f t="shared" si="24"/>
        <v>5160</v>
      </c>
    </row>
    <row r="1568" spans="1:10" hidden="1" x14ac:dyDescent="0.25">
      <c r="A1568" s="98">
        <f>'2020_1-4-5_Download'!B422</f>
        <v>459</v>
      </c>
      <c r="B1568" s="98">
        <f>'2020_1-4-5_Download'!D422</f>
        <v>2013</v>
      </c>
      <c r="C1568" s="98" t="str">
        <f>'2020_1-4-5_Download'!C422</f>
        <v>Osnabrück</v>
      </c>
      <c r="D1568" s="98" t="str">
        <f>'2020_1-4-5_Download'!$E$6</f>
        <v>Zuzüge</v>
      </c>
      <c r="E1568" s="99" t="str">
        <f>'2020_1-4-5_Download'!$G$8</f>
        <v>Ausländerinnen und Ausländer</v>
      </c>
      <c r="F1568" s="98"/>
      <c r="G1568" s="98" t="s">
        <v>11</v>
      </c>
      <c r="H1568" s="98" t="str">
        <f>VLOOKUP(A1568,[2]Kreise!$A$2:$C$53,3,FALSE)</f>
        <v>K03459</v>
      </c>
      <c r="I1568" s="98">
        <f>'2020_1-4-5_Download'!G422</f>
        <v>5632</v>
      </c>
      <c r="J1568">
        <f t="shared" si="24"/>
        <v>5632</v>
      </c>
    </row>
    <row r="1569" spans="1:10" hidden="1" x14ac:dyDescent="0.25">
      <c r="A1569" s="98">
        <f>'2020_1-4-5_Download'!B423</f>
        <v>460</v>
      </c>
      <c r="B1569" s="98">
        <f>'2020_1-4-5_Download'!D423</f>
        <v>2013</v>
      </c>
      <c r="C1569" s="98" t="str">
        <f>'2020_1-4-5_Download'!C423</f>
        <v>Vechta</v>
      </c>
      <c r="D1569" s="98" t="str">
        <f>'2020_1-4-5_Download'!$E$6</f>
        <v>Zuzüge</v>
      </c>
      <c r="E1569" s="99" t="str">
        <f>'2020_1-4-5_Download'!$G$8</f>
        <v>Ausländerinnen und Ausländer</v>
      </c>
      <c r="F1569" s="98"/>
      <c r="G1569" s="98" t="s">
        <v>11</v>
      </c>
      <c r="H1569" s="98" t="str">
        <f>VLOOKUP(A1569,[2]Kreise!$A$2:$C$53,3,FALSE)</f>
        <v>K03460</v>
      </c>
      <c r="I1569" s="98">
        <f>'2020_1-4-5_Download'!G423</f>
        <v>6392</v>
      </c>
      <c r="J1569">
        <f t="shared" si="24"/>
        <v>6392</v>
      </c>
    </row>
    <row r="1570" spans="1:10" hidden="1" x14ac:dyDescent="0.25">
      <c r="A1570" s="98">
        <f>'2020_1-4-5_Download'!B424</f>
        <v>461</v>
      </c>
      <c r="B1570" s="98">
        <f>'2020_1-4-5_Download'!D424</f>
        <v>2013</v>
      </c>
      <c r="C1570" s="98" t="str">
        <f>'2020_1-4-5_Download'!C424</f>
        <v>Wesermarsch</v>
      </c>
      <c r="D1570" s="98" t="str">
        <f>'2020_1-4-5_Download'!$E$6</f>
        <v>Zuzüge</v>
      </c>
      <c r="E1570" s="99" t="str">
        <f>'2020_1-4-5_Download'!$G$8</f>
        <v>Ausländerinnen und Ausländer</v>
      </c>
      <c r="F1570" s="98"/>
      <c r="G1570" s="98" t="s">
        <v>11</v>
      </c>
      <c r="H1570" s="98" t="str">
        <f>VLOOKUP(A1570,[2]Kreise!$A$2:$C$53,3,FALSE)</f>
        <v>K03461</v>
      </c>
      <c r="I1570" s="98">
        <f>'2020_1-4-5_Download'!G424</f>
        <v>690</v>
      </c>
      <c r="J1570">
        <f t="shared" si="24"/>
        <v>690</v>
      </c>
    </row>
    <row r="1571" spans="1:10" hidden="1" x14ac:dyDescent="0.25">
      <c r="A1571" s="98">
        <f>'2020_1-4-5_Download'!B425</f>
        <v>462</v>
      </c>
      <c r="B1571" s="98">
        <f>'2020_1-4-5_Download'!D425</f>
        <v>2013</v>
      </c>
      <c r="C1571" s="98" t="str">
        <f>'2020_1-4-5_Download'!C425</f>
        <v>Wittmund</v>
      </c>
      <c r="D1571" s="98" t="str">
        <f>'2020_1-4-5_Download'!$E$6</f>
        <v>Zuzüge</v>
      </c>
      <c r="E1571" s="99" t="str">
        <f>'2020_1-4-5_Download'!$G$8</f>
        <v>Ausländerinnen und Ausländer</v>
      </c>
      <c r="F1571" s="98"/>
      <c r="G1571" s="98" t="s">
        <v>11</v>
      </c>
      <c r="H1571" s="98" t="str">
        <f>VLOOKUP(A1571,[2]Kreise!$A$2:$C$53,3,FALSE)</f>
        <v>K03462</v>
      </c>
      <c r="I1571" s="98">
        <f>'2020_1-4-5_Download'!G425</f>
        <v>414</v>
      </c>
      <c r="J1571">
        <f t="shared" si="24"/>
        <v>414</v>
      </c>
    </row>
    <row r="1572" spans="1:10" hidden="1" x14ac:dyDescent="0.25">
      <c r="A1572" s="98">
        <f>'2020_1-4-5_Download'!B426</f>
        <v>4</v>
      </c>
      <c r="B1572" s="98">
        <f>'2020_1-4-5_Download'!D426</f>
        <v>2013</v>
      </c>
      <c r="C1572" s="98" t="str">
        <f>'2020_1-4-5_Download'!C426</f>
        <v>Statistische Region Weser-Ems</v>
      </c>
      <c r="D1572" s="98" t="str">
        <f>'2020_1-4-5_Download'!$E$6</f>
        <v>Zuzüge</v>
      </c>
      <c r="E1572" s="99" t="str">
        <f>'2020_1-4-5_Download'!$G$8</f>
        <v>Ausländerinnen und Ausländer</v>
      </c>
      <c r="F1572" s="98"/>
      <c r="G1572" s="98" t="s">
        <v>11</v>
      </c>
      <c r="H1572" s="98" t="str">
        <f>VLOOKUP(A1572,[2]Kreise!$A$2:$C$53,3,FALSE)</f>
        <v>K034</v>
      </c>
      <c r="I1572" s="98">
        <f>'2020_1-4-5_Download'!G426</f>
        <v>42652</v>
      </c>
      <c r="J1572">
        <f t="shared" si="24"/>
        <v>42652</v>
      </c>
    </row>
    <row r="1573" spans="1:10" hidden="1" x14ac:dyDescent="0.25">
      <c r="A1573" s="98">
        <f>'2020_1-4-5_Download'!B427</f>
        <v>0</v>
      </c>
      <c r="B1573" s="98">
        <f>'2020_1-4-5_Download'!D427</f>
        <v>2013</v>
      </c>
      <c r="C1573" s="98" t="str">
        <f>'2020_1-4-5_Download'!C427</f>
        <v>Niedersachsen</v>
      </c>
      <c r="D1573" s="98" t="str">
        <f>'2020_1-4-5_Download'!$E$6</f>
        <v>Zuzüge</v>
      </c>
      <c r="E1573" s="99" t="str">
        <f>'2020_1-4-5_Download'!$G$8</f>
        <v>Ausländerinnen und Ausländer</v>
      </c>
      <c r="F1573" s="98"/>
      <c r="G1573" s="98" t="s">
        <v>11</v>
      </c>
      <c r="H1573" s="98" t="str">
        <f>VLOOKUP(A1573,[2]Kreise!$A$2:$C$53,3,FALSE)</f>
        <v>K030</v>
      </c>
      <c r="I1573" s="98">
        <f>'2020_1-4-5_Download'!G427</f>
        <v>100505</v>
      </c>
      <c r="J1573">
        <f t="shared" si="24"/>
        <v>100505</v>
      </c>
    </row>
    <row r="1574" spans="1:10" hidden="1" x14ac:dyDescent="0.25">
      <c r="A1574" s="98">
        <f>'2020_1-4-5_Download'!B428</f>
        <v>101</v>
      </c>
      <c r="B1574" s="98">
        <f>'2020_1-4-5_Download'!D428</f>
        <v>2012</v>
      </c>
      <c r="C1574" s="98" t="str">
        <f>'2020_1-4-5_Download'!C428</f>
        <v>Braunschweig  Stadt</v>
      </c>
      <c r="D1574" s="98" t="str">
        <f>'2020_1-4-5_Download'!$E$6</f>
        <v>Zuzüge</v>
      </c>
      <c r="E1574" s="99" t="str">
        <f>'2020_1-4-5_Download'!$G$8</f>
        <v>Ausländerinnen und Ausländer</v>
      </c>
      <c r="F1574" s="98"/>
      <c r="G1574" s="98" t="s">
        <v>11</v>
      </c>
      <c r="H1574" s="98" t="str">
        <f>VLOOKUP(A1574,[2]Kreise!$A$2:$C$53,3,FALSE)</f>
        <v>K03101</v>
      </c>
      <c r="I1574" s="98">
        <f>'2020_1-4-5_Download'!G428</f>
        <v>5402</v>
      </c>
      <c r="J1574">
        <f t="shared" si="24"/>
        <v>5402</v>
      </c>
    </row>
    <row r="1575" spans="1:10" hidden="1" x14ac:dyDescent="0.25">
      <c r="A1575" s="98">
        <f>'2020_1-4-5_Download'!B429</f>
        <v>102</v>
      </c>
      <c r="B1575" s="98">
        <f>'2020_1-4-5_Download'!D429</f>
        <v>2012</v>
      </c>
      <c r="C1575" s="98" t="str">
        <f>'2020_1-4-5_Download'!C429</f>
        <v>Salzgitter  Stadt</v>
      </c>
      <c r="D1575" s="98" t="str">
        <f>'2020_1-4-5_Download'!$E$6</f>
        <v>Zuzüge</v>
      </c>
      <c r="E1575" s="99" t="str">
        <f>'2020_1-4-5_Download'!$G$8</f>
        <v>Ausländerinnen und Ausländer</v>
      </c>
      <c r="F1575" s="98"/>
      <c r="G1575" s="98" t="s">
        <v>11</v>
      </c>
      <c r="H1575" s="98" t="str">
        <f>VLOOKUP(A1575,[2]Kreise!$A$2:$C$53,3,FALSE)</f>
        <v>K03102</v>
      </c>
      <c r="I1575" s="98">
        <f>'2020_1-4-5_Download'!G429</f>
        <v>613</v>
      </c>
      <c r="J1575">
        <f t="shared" si="24"/>
        <v>613</v>
      </c>
    </row>
    <row r="1576" spans="1:10" hidden="1" x14ac:dyDescent="0.25">
      <c r="A1576" s="98">
        <f>'2020_1-4-5_Download'!B430</f>
        <v>103</v>
      </c>
      <c r="B1576" s="98">
        <f>'2020_1-4-5_Download'!D430</f>
        <v>2012</v>
      </c>
      <c r="C1576" s="98" t="str">
        <f>'2020_1-4-5_Download'!C430</f>
        <v>Wolfsburg  Stadt</v>
      </c>
      <c r="D1576" s="98" t="str">
        <f>'2020_1-4-5_Download'!$E$6</f>
        <v>Zuzüge</v>
      </c>
      <c r="E1576" s="99" t="str">
        <f>'2020_1-4-5_Download'!$G$8</f>
        <v>Ausländerinnen und Ausländer</v>
      </c>
      <c r="F1576" s="98"/>
      <c r="G1576" s="98" t="s">
        <v>11</v>
      </c>
      <c r="H1576" s="98" t="str">
        <f>VLOOKUP(A1576,[2]Kreise!$A$2:$C$53,3,FALSE)</f>
        <v>K03103</v>
      </c>
      <c r="I1576" s="98">
        <f>'2020_1-4-5_Download'!G430</f>
        <v>1570</v>
      </c>
      <c r="J1576">
        <f t="shared" si="24"/>
        <v>1570</v>
      </c>
    </row>
    <row r="1577" spans="1:10" hidden="1" x14ac:dyDescent="0.25">
      <c r="A1577" s="98">
        <f>'2020_1-4-5_Download'!B431</f>
        <v>151</v>
      </c>
      <c r="B1577" s="98">
        <f>'2020_1-4-5_Download'!D431</f>
        <v>2012</v>
      </c>
      <c r="C1577" s="98" t="str">
        <f>'2020_1-4-5_Download'!C431</f>
        <v>Gifhorn</v>
      </c>
      <c r="D1577" s="98" t="str">
        <f>'2020_1-4-5_Download'!$E$6</f>
        <v>Zuzüge</v>
      </c>
      <c r="E1577" s="99" t="str">
        <f>'2020_1-4-5_Download'!$G$8</f>
        <v>Ausländerinnen und Ausländer</v>
      </c>
      <c r="F1577" s="98"/>
      <c r="G1577" s="98" t="s">
        <v>11</v>
      </c>
      <c r="H1577" s="98" t="str">
        <f>VLOOKUP(A1577,[2]Kreise!$A$2:$C$53,3,FALSE)</f>
        <v>K03151</v>
      </c>
      <c r="I1577" s="98">
        <f>'2020_1-4-5_Download'!G431</f>
        <v>707</v>
      </c>
      <c r="J1577">
        <f t="shared" si="24"/>
        <v>707</v>
      </c>
    </row>
    <row r="1578" spans="1:10" hidden="1" x14ac:dyDescent="0.25">
      <c r="A1578" s="98">
        <f>'2020_1-4-5_Download'!B432</f>
        <v>153</v>
      </c>
      <c r="B1578" s="98">
        <f>'2020_1-4-5_Download'!D432</f>
        <v>2012</v>
      </c>
      <c r="C1578" s="98" t="str">
        <f>'2020_1-4-5_Download'!C432</f>
        <v>Goslar</v>
      </c>
      <c r="D1578" s="98" t="str">
        <f>'2020_1-4-5_Download'!$E$6</f>
        <v>Zuzüge</v>
      </c>
      <c r="E1578" s="99" t="str">
        <f>'2020_1-4-5_Download'!$G$8</f>
        <v>Ausländerinnen und Ausländer</v>
      </c>
      <c r="F1578" s="98"/>
      <c r="G1578" s="98" t="s">
        <v>11</v>
      </c>
      <c r="H1578" s="98" t="str">
        <f>VLOOKUP(A1578,[2]Kreise!$A$2:$C$53,3,FALSE)</f>
        <v>K03153</v>
      </c>
      <c r="I1578" s="98">
        <f>'2020_1-4-5_Download'!G432</f>
        <v>977</v>
      </c>
      <c r="J1578">
        <f t="shared" si="24"/>
        <v>977</v>
      </c>
    </row>
    <row r="1579" spans="1:10" hidden="1" x14ac:dyDescent="0.25">
      <c r="A1579" s="98">
        <f>'2020_1-4-5_Download'!B433</f>
        <v>154</v>
      </c>
      <c r="B1579" s="98">
        <f>'2020_1-4-5_Download'!D433</f>
        <v>2012</v>
      </c>
      <c r="C1579" s="98" t="str">
        <f>'2020_1-4-5_Download'!C433</f>
        <v>Helmstedt</v>
      </c>
      <c r="D1579" s="98" t="str">
        <f>'2020_1-4-5_Download'!$E$6</f>
        <v>Zuzüge</v>
      </c>
      <c r="E1579" s="99" t="str">
        <f>'2020_1-4-5_Download'!$G$8</f>
        <v>Ausländerinnen und Ausländer</v>
      </c>
      <c r="F1579" s="98"/>
      <c r="G1579" s="98" t="s">
        <v>11</v>
      </c>
      <c r="H1579" s="98" t="str">
        <f>VLOOKUP(A1579,[2]Kreise!$A$2:$C$53,3,FALSE)</f>
        <v>K03154</v>
      </c>
      <c r="I1579" s="98">
        <f>'2020_1-4-5_Download'!G433</f>
        <v>376</v>
      </c>
      <c r="J1579">
        <f t="shared" si="24"/>
        <v>376</v>
      </c>
    </row>
    <row r="1580" spans="1:10" hidden="1" x14ac:dyDescent="0.25">
      <c r="A1580" s="98">
        <f>'2020_1-4-5_Download'!B434</f>
        <v>155</v>
      </c>
      <c r="B1580" s="98">
        <f>'2020_1-4-5_Download'!D434</f>
        <v>2012</v>
      </c>
      <c r="C1580" s="98" t="str">
        <f>'2020_1-4-5_Download'!C434</f>
        <v>Northeim</v>
      </c>
      <c r="D1580" s="98" t="str">
        <f>'2020_1-4-5_Download'!$E$6</f>
        <v>Zuzüge</v>
      </c>
      <c r="E1580" s="99" t="str">
        <f>'2020_1-4-5_Download'!$G$8</f>
        <v>Ausländerinnen und Ausländer</v>
      </c>
      <c r="F1580" s="98"/>
      <c r="G1580" s="98" t="s">
        <v>11</v>
      </c>
      <c r="H1580" s="98" t="str">
        <f>VLOOKUP(A1580,[2]Kreise!$A$2:$C$53,3,FALSE)</f>
        <v>K03155</v>
      </c>
      <c r="I1580" s="98">
        <f>'2020_1-4-5_Download'!G434</f>
        <v>451</v>
      </c>
      <c r="J1580">
        <f t="shared" si="24"/>
        <v>451</v>
      </c>
    </row>
    <row r="1581" spans="1:10" hidden="1" x14ac:dyDescent="0.25">
      <c r="A1581" s="98">
        <f>'2020_1-4-5_Download'!B435</f>
        <v>157</v>
      </c>
      <c r="B1581" s="98">
        <f>'2020_1-4-5_Download'!D435</f>
        <v>2012</v>
      </c>
      <c r="C1581" s="98" t="str">
        <f>'2020_1-4-5_Download'!C435</f>
        <v>Peine</v>
      </c>
      <c r="D1581" s="98" t="str">
        <f>'2020_1-4-5_Download'!$E$6</f>
        <v>Zuzüge</v>
      </c>
      <c r="E1581" s="99" t="str">
        <f>'2020_1-4-5_Download'!$G$8</f>
        <v>Ausländerinnen und Ausländer</v>
      </c>
      <c r="F1581" s="98"/>
      <c r="G1581" s="98" t="s">
        <v>11</v>
      </c>
      <c r="H1581" s="98" t="str">
        <f>VLOOKUP(A1581,[2]Kreise!$A$2:$C$53,3,FALSE)</f>
        <v>K03157</v>
      </c>
      <c r="I1581" s="98">
        <f>'2020_1-4-5_Download'!G435</f>
        <v>515</v>
      </c>
      <c r="J1581">
        <f t="shared" si="24"/>
        <v>515</v>
      </c>
    </row>
    <row r="1582" spans="1:10" hidden="1" x14ac:dyDescent="0.25">
      <c r="A1582" s="98">
        <f>'2020_1-4-5_Download'!B436</f>
        <v>158</v>
      </c>
      <c r="B1582" s="98">
        <f>'2020_1-4-5_Download'!D436</f>
        <v>2012</v>
      </c>
      <c r="C1582" s="98" t="str">
        <f>'2020_1-4-5_Download'!C436</f>
        <v>Wolfenbüttel</v>
      </c>
      <c r="D1582" s="98" t="str">
        <f>'2020_1-4-5_Download'!$E$6</f>
        <v>Zuzüge</v>
      </c>
      <c r="E1582" s="99" t="str">
        <f>'2020_1-4-5_Download'!$G$8</f>
        <v>Ausländerinnen und Ausländer</v>
      </c>
      <c r="F1582" s="98"/>
      <c r="G1582" s="98" t="s">
        <v>11</v>
      </c>
      <c r="H1582" s="98" t="str">
        <f>VLOOKUP(A1582,[2]Kreise!$A$2:$C$53,3,FALSE)</f>
        <v>K03158</v>
      </c>
      <c r="I1582" s="98">
        <f>'2020_1-4-5_Download'!G436</f>
        <v>449</v>
      </c>
      <c r="J1582">
        <f t="shared" si="24"/>
        <v>449</v>
      </c>
    </row>
    <row r="1583" spans="1:10" hidden="1" x14ac:dyDescent="0.25">
      <c r="A1583" s="98">
        <f>'2020_1-4-5_Download'!B437</f>
        <v>159</v>
      </c>
      <c r="B1583" s="98">
        <f>'2020_1-4-5_Download'!D437</f>
        <v>2012</v>
      </c>
      <c r="C1583" s="98" t="str">
        <f>'2020_1-4-5_Download'!C437</f>
        <v>Göttingen</v>
      </c>
      <c r="D1583" s="98" t="str">
        <f>'2020_1-4-5_Download'!$E$6</f>
        <v>Zuzüge</v>
      </c>
      <c r="E1583" s="99" t="str">
        <f>'2020_1-4-5_Download'!$G$8</f>
        <v>Ausländerinnen und Ausländer</v>
      </c>
      <c r="F1583" s="98"/>
      <c r="G1583" s="98" t="s">
        <v>11</v>
      </c>
      <c r="H1583" s="98" t="str">
        <f>VLOOKUP(A1583,[2]Kreise!$A$2:$C$53,3,FALSE)</f>
        <v>K03159</v>
      </c>
      <c r="I1583" s="98">
        <f>'2020_1-4-5_Download'!G437</f>
        <v>5492</v>
      </c>
      <c r="J1583">
        <f t="shared" si="24"/>
        <v>5492</v>
      </c>
    </row>
    <row r="1584" spans="1:10" hidden="1" x14ac:dyDescent="0.25">
      <c r="A1584" s="98">
        <f>'2020_1-4-5_Download'!B438</f>
        <v>1</v>
      </c>
      <c r="B1584" s="98">
        <f>'2020_1-4-5_Download'!D438</f>
        <v>2012</v>
      </c>
      <c r="C1584" s="98" t="str">
        <f>'2020_1-4-5_Download'!C438</f>
        <v>Statistische Region Braunschweig</v>
      </c>
      <c r="D1584" s="98" t="str">
        <f>'2020_1-4-5_Download'!$E$6</f>
        <v>Zuzüge</v>
      </c>
      <c r="E1584" s="99" t="str">
        <f>'2020_1-4-5_Download'!$G$8</f>
        <v>Ausländerinnen und Ausländer</v>
      </c>
      <c r="F1584" s="98"/>
      <c r="G1584" s="98" t="s">
        <v>11</v>
      </c>
      <c r="H1584" s="98" t="str">
        <f>VLOOKUP(A1584,[2]Kreise!$A$2:$C$53,3,FALSE)</f>
        <v>K031</v>
      </c>
      <c r="I1584" s="98">
        <f>'2020_1-4-5_Download'!G438</f>
        <v>16552</v>
      </c>
      <c r="J1584">
        <f t="shared" si="24"/>
        <v>16552</v>
      </c>
    </row>
    <row r="1585" spans="1:10" hidden="1" x14ac:dyDescent="0.25">
      <c r="A1585" s="98">
        <f>'2020_1-4-5_Download'!B439</f>
        <v>241</v>
      </c>
      <c r="B1585" s="98">
        <f>'2020_1-4-5_Download'!D439</f>
        <v>2012</v>
      </c>
      <c r="C1585" s="98" t="str">
        <f>'2020_1-4-5_Download'!C439</f>
        <v>Hannover  Region</v>
      </c>
      <c r="D1585" s="98" t="str">
        <f>'2020_1-4-5_Download'!$E$6</f>
        <v>Zuzüge</v>
      </c>
      <c r="E1585" s="99" t="str">
        <f>'2020_1-4-5_Download'!$G$8</f>
        <v>Ausländerinnen und Ausländer</v>
      </c>
      <c r="F1585" s="98"/>
      <c r="G1585" s="98" t="s">
        <v>11</v>
      </c>
      <c r="H1585" s="98" t="str">
        <f>VLOOKUP(A1585,[2]Kreise!$A$2:$C$53,3,FALSE)</f>
        <v>K03241</v>
      </c>
      <c r="I1585" s="98">
        <f>'2020_1-4-5_Download'!G439</f>
        <v>11138</v>
      </c>
      <c r="J1585">
        <f t="shared" si="24"/>
        <v>11138</v>
      </c>
    </row>
    <row r="1586" spans="1:10" hidden="1" x14ac:dyDescent="0.25">
      <c r="A1586" s="98">
        <f>'2020_1-4-5_Download'!B440</f>
        <v>241001</v>
      </c>
      <c r="B1586" s="98">
        <f>'2020_1-4-5_Download'!D440</f>
        <v>2012</v>
      </c>
      <c r="C1586" s="98" t="str">
        <f>'2020_1-4-5_Download'!C440</f>
        <v>dav. Hannover  Lhst.</v>
      </c>
      <c r="D1586" s="98" t="str">
        <f>'2020_1-4-5_Download'!$E$6</f>
        <v>Zuzüge</v>
      </c>
      <c r="E1586" s="99" t="str">
        <f>'2020_1-4-5_Download'!$G$8</f>
        <v>Ausländerinnen und Ausländer</v>
      </c>
      <c r="F1586" s="98"/>
      <c r="G1586" s="98" t="s">
        <v>11</v>
      </c>
      <c r="H1586" s="98" t="str">
        <f>VLOOKUP(A1586,[2]Kreise!$A$2:$C$53,3,FALSE)</f>
        <v>K03241001</v>
      </c>
      <c r="I1586" s="98">
        <f>'2020_1-4-5_Download'!G440</f>
        <v>7371</v>
      </c>
      <c r="J1586">
        <f t="shared" si="24"/>
        <v>7371</v>
      </c>
    </row>
    <row r="1587" spans="1:10" hidden="1" x14ac:dyDescent="0.25">
      <c r="A1587" s="98">
        <f>'2020_1-4-5_Download'!B441</f>
        <v>241999</v>
      </c>
      <c r="B1587" s="98">
        <f>'2020_1-4-5_Download'!D441</f>
        <v>2012</v>
      </c>
      <c r="C1587" s="98" t="str">
        <f>'2020_1-4-5_Download'!C441</f>
        <v>dav. Hannover  Umland</v>
      </c>
      <c r="D1587" s="98" t="str">
        <f>'2020_1-4-5_Download'!$E$6</f>
        <v>Zuzüge</v>
      </c>
      <c r="E1587" s="99" t="str">
        <f>'2020_1-4-5_Download'!$G$8</f>
        <v>Ausländerinnen und Ausländer</v>
      </c>
      <c r="F1587" s="98"/>
      <c r="G1587" s="98" t="s">
        <v>11</v>
      </c>
      <c r="H1587" s="98" t="str">
        <f>VLOOKUP(A1587,[2]Kreise!$A$2:$C$53,3,FALSE)</f>
        <v>K03241999</v>
      </c>
      <c r="I1587" s="98">
        <f>'2020_1-4-5_Download'!G441</f>
        <v>3767</v>
      </c>
      <c r="J1587">
        <f t="shared" si="24"/>
        <v>3767</v>
      </c>
    </row>
    <row r="1588" spans="1:10" hidden="1" x14ac:dyDescent="0.25">
      <c r="A1588" s="98">
        <f>'2020_1-4-5_Download'!B442</f>
        <v>251</v>
      </c>
      <c r="B1588" s="98">
        <f>'2020_1-4-5_Download'!D442</f>
        <v>2012</v>
      </c>
      <c r="C1588" s="98" t="str">
        <f>'2020_1-4-5_Download'!C442</f>
        <v>Diepholz</v>
      </c>
      <c r="D1588" s="98" t="str">
        <f>'2020_1-4-5_Download'!$E$6</f>
        <v>Zuzüge</v>
      </c>
      <c r="E1588" s="99" t="str">
        <f>'2020_1-4-5_Download'!$G$8</f>
        <v>Ausländerinnen und Ausländer</v>
      </c>
      <c r="F1588" s="98"/>
      <c r="G1588" s="98" t="s">
        <v>11</v>
      </c>
      <c r="H1588" s="98" t="str">
        <f>VLOOKUP(A1588,[2]Kreise!$A$2:$C$53,3,FALSE)</f>
        <v>K03251</v>
      </c>
      <c r="I1588" s="98">
        <f>'2020_1-4-5_Download'!G442</f>
        <v>4030</v>
      </c>
      <c r="J1588">
        <f t="shared" si="24"/>
        <v>4030</v>
      </c>
    </row>
    <row r="1589" spans="1:10" hidden="1" x14ac:dyDescent="0.25">
      <c r="A1589" s="98">
        <f>'2020_1-4-5_Download'!B443</f>
        <v>252</v>
      </c>
      <c r="B1589" s="98">
        <f>'2020_1-4-5_Download'!D443</f>
        <v>2012</v>
      </c>
      <c r="C1589" s="98" t="str">
        <f>'2020_1-4-5_Download'!C443</f>
        <v>Hameln-Pyrmont</v>
      </c>
      <c r="D1589" s="98" t="str">
        <f>'2020_1-4-5_Download'!$E$6</f>
        <v>Zuzüge</v>
      </c>
      <c r="E1589" s="99" t="str">
        <f>'2020_1-4-5_Download'!$G$8</f>
        <v>Ausländerinnen und Ausländer</v>
      </c>
      <c r="F1589" s="98"/>
      <c r="G1589" s="98" t="s">
        <v>11</v>
      </c>
      <c r="H1589" s="98" t="str">
        <f>VLOOKUP(A1589,[2]Kreise!$A$2:$C$53,3,FALSE)</f>
        <v>K03252</v>
      </c>
      <c r="I1589" s="98">
        <f>'2020_1-4-5_Download'!G443</f>
        <v>599</v>
      </c>
      <c r="J1589">
        <f t="shared" si="24"/>
        <v>599</v>
      </c>
    </row>
    <row r="1590" spans="1:10" hidden="1" x14ac:dyDescent="0.25">
      <c r="A1590" s="98">
        <f>'2020_1-4-5_Download'!B444</f>
        <v>254</v>
      </c>
      <c r="B1590" s="98">
        <f>'2020_1-4-5_Download'!D444</f>
        <v>2012</v>
      </c>
      <c r="C1590" s="98" t="str">
        <f>'2020_1-4-5_Download'!C444</f>
        <v>Hildesheim</v>
      </c>
      <c r="D1590" s="98" t="str">
        <f>'2020_1-4-5_Download'!$E$6</f>
        <v>Zuzüge</v>
      </c>
      <c r="E1590" s="99" t="str">
        <f>'2020_1-4-5_Download'!$G$8</f>
        <v>Ausländerinnen und Ausländer</v>
      </c>
      <c r="F1590" s="98"/>
      <c r="G1590" s="98" t="s">
        <v>11</v>
      </c>
      <c r="H1590" s="98" t="str">
        <f>VLOOKUP(A1590,[2]Kreise!$A$2:$C$53,3,FALSE)</f>
        <v>K03254</v>
      </c>
      <c r="I1590" s="98">
        <f>'2020_1-4-5_Download'!G444</f>
        <v>1706</v>
      </c>
      <c r="J1590">
        <f t="shared" si="24"/>
        <v>1706</v>
      </c>
    </row>
    <row r="1591" spans="1:10" hidden="1" x14ac:dyDescent="0.25">
      <c r="A1591" s="98">
        <f>'2020_1-4-5_Download'!B445</f>
        <v>255</v>
      </c>
      <c r="B1591" s="98">
        <f>'2020_1-4-5_Download'!D445</f>
        <v>2012</v>
      </c>
      <c r="C1591" s="98" t="str">
        <f>'2020_1-4-5_Download'!C445</f>
        <v>Holzminden</v>
      </c>
      <c r="D1591" s="98" t="str">
        <f>'2020_1-4-5_Download'!$E$6</f>
        <v>Zuzüge</v>
      </c>
      <c r="E1591" s="99" t="str">
        <f>'2020_1-4-5_Download'!$G$8</f>
        <v>Ausländerinnen und Ausländer</v>
      </c>
      <c r="F1591" s="98"/>
      <c r="G1591" s="98" t="s">
        <v>11</v>
      </c>
      <c r="H1591" s="98" t="str">
        <f>VLOOKUP(A1591,[2]Kreise!$A$2:$C$53,3,FALSE)</f>
        <v>K03255</v>
      </c>
      <c r="I1591" s="98">
        <f>'2020_1-4-5_Download'!G445</f>
        <v>297</v>
      </c>
      <c r="J1591">
        <f t="shared" si="24"/>
        <v>297</v>
      </c>
    </row>
    <row r="1592" spans="1:10" hidden="1" x14ac:dyDescent="0.25">
      <c r="A1592" s="98">
        <f>'2020_1-4-5_Download'!B446</f>
        <v>256</v>
      </c>
      <c r="B1592" s="98">
        <f>'2020_1-4-5_Download'!D446</f>
        <v>2012</v>
      </c>
      <c r="C1592" s="98" t="str">
        <f>'2020_1-4-5_Download'!C446</f>
        <v>Nienburg (Weser)</v>
      </c>
      <c r="D1592" s="98" t="str">
        <f>'2020_1-4-5_Download'!$E$6</f>
        <v>Zuzüge</v>
      </c>
      <c r="E1592" s="99" t="str">
        <f>'2020_1-4-5_Download'!$G$8</f>
        <v>Ausländerinnen und Ausländer</v>
      </c>
      <c r="F1592" s="98"/>
      <c r="G1592" s="98" t="s">
        <v>11</v>
      </c>
      <c r="H1592" s="98" t="str">
        <f>VLOOKUP(A1592,[2]Kreise!$A$2:$C$53,3,FALSE)</f>
        <v>K03256</v>
      </c>
      <c r="I1592" s="98">
        <f>'2020_1-4-5_Download'!G446</f>
        <v>2634</v>
      </c>
      <c r="J1592">
        <f t="shared" si="24"/>
        <v>2634</v>
      </c>
    </row>
    <row r="1593" spans="1:10" hidden="1" x14ac:dyDescent="0.25">
      <c r="A1593" s="98">
        <f>'2020_1-4-5_Download'!B447</f>
        <v>257</v>
      </c>
      <c r="B1593" s="98">
        <f>'2020_1-4-5_Download'!D447</f>
        <v>2012</v>
      </c>
      <c r="C1593" s="98" t="str">
        <f>'2020_1-4-5_Download'!C447</f>
        <v>Schaumburg</v>
      </c>
      <c r="D1593" s="98" t="str">
        <f>'2020_1-4-5_Download'!$E$6</f>
        <v>Zuzüge</v>
      </c>
      <c r="E1593" s="99" t="str">
        <f>'2020_1-4-5_Download'!$G$8</f>
        <v>Ausländerinnen und Ausländer</v>
      </c>
      <c r="F1593" s="98"/>
      <c r="G1593" s="98" t="s">
        <v>11</v>
      </c>
      <c r="H1593" s="98" t="str">
        <f>VLOOKUP(A1593,[2]Kreise!$A$2:$C$53,3,FALSE)</f>
        <v>K03257</v>
      </c>
      <c r="I1593" s="98">
        <f>'2020_1-4-5_Download'!G447</f>
        <v>723</v>
      </c>
      <c r="J1593">
        <f t="shared" si="24"/>
        <v>723</v>
      </c>
    </row>
    <row r="1594" spans="1:10" hidden="1" x14ac:dyDescent="0.25">
      <c r="A1594" s="98">
        <f>'2020_1-4-5_Download'!B448</f>
        <v>2</v>
      </c>
      <c r="B1594" s="98">
        <f>'2020_1-4-5_Download'!D448</f>
        <v>2012</v>
      </c>
      <c r="C1594" s="98" t="str">
        <f>'2020_1-4-5_Download'!C448</f>
        <v>Statistische Region Hannover</v>
      </c>
      <c r="D1594" s="98" t="str">
        <f>'2020_1-4-5_Download'!$E$6</f>
        <v>Zuzüge</v>
      </c>
      <c r="E1594" s="99" t="str">
        <f>'2020_1-4-5_Download'!$G$8</f>
        <v>Ausländerinnen und Ausländer</v>
      </c>
      <c r="F1594" s="98"/>
      <c r="G1594" s="98" t="s">
        <v>11</v>
      </c>
      <c r="H1594" s="98" t="str">
        <f>VLOOKUP(A1594,[2]Kreise!$A$2:$C$53,3,FALSE)</f>
        <v>K032</v>
      </c>
      <c r="I1594" s="98">
        <f>'2020_1-4-5_Download'!G448</f>
        <v>21127</v>
      </c>
      <c r="J1594">
        <f t="shared" si="24"/>
        <v>21127</v>
      </c>
    </row>
    <row r="1595" spans="1:10" hidden="1" x14ac:dyDescent="0.25">
      <c r="A1595" s="98">
        <f>'2020_1-4-5_Download'!B449</f>
        <v>351</v>
      </c>
      <c r="B1595" s="98">
        <f>'2020_1-4-5_Download'!D449</f>
        <v>2012</v>
      </c>
      <c r="C1595" s="98" t="str">
        <f>'2020_1-4-5_Download'!C449</f>
        <v>Celle</v>
      </c>
      <c r="D1595" s="98" t="str">
        <f>'2020_1-4-5_Download'!$E$6</f>
        <v>Zuzüge</v>
      </c>
      <c r="E1595" s="99" t="str">
        <f>'2020_1-4-5_Download'!$G$8</f>
        <v>Ausländerinnen und Ausländer</v>
      </c>
      <c r="F1595" s="98"/>
      <c r="G1595" s="98" t="s">
        <v>11</v>
      </c>
      <c r="H1595" s="98" t="str">
        <f>VLOOKUP(A1595,[2]Kreise!$A$2:$C$53,3,FALSE)</f>
        <v>K03351</v>
      </c>
      <c r="I1595" s="98">
        <f>'2020_1-4-5_Download'!G449</f>
        <v>752</v>
      </c>
      <c r="J1595">
        <f t="shared" si="24"/>
        <v>752</v>
      </c>
    </row>
    <row r="1596" spans="1:10" hidden="1" x14ac:dyDescent="0.25">
      <c r="A1596" s="98">
        <f>'2020_1-4-5_Download'!B450</f>
        <v>352</v>
      </c>
      <c r="B1596" s="98">
        <f>'2020_1-4-5_Download'!D450</f>
        <v>2012</v>
      </c>
      <c r="C1596" s="98" t="str">
        <f>'2020_1-4-5_Download'!C450</f>
        <v>Cuxhaven</v>
      </c>
      <c r="D1596" s="98" t="str">
        <f>'2020_1-4-5_Download'!$E$6</f>
        <v>Zuzüge</v>
      </c>
      <c r="E1596" s="99" t="str">
        <f>'2020_1-4-5_Download'!$G$8</f>
        <v>Ausländerinnen und Ausländer</v>
      </c>
      <c r="F1596" s="98"/>
      <c r="G1596" s="98" t="s">
        <v>11</v>
      </c>
      <c r="H1596" s="98" t="str">
        <f>VLOOKUP(A1596,[2]Kreise!$A$2:$C$53,3,FALSE)</f>
        <v>K03352</v>
      </c>
      <c r="I1596" s="98">
        <f>'2020_1-4-5_Download'!G450</f>
        <v>1142</v>
      </c>
      <c r="J1596">
        <f t="shared" si="24"/>
        <v>1142</v>
      </c>
    </row>
    <row r="1597" spans="1:10" hidden="1" x14ac:dyDescent="0.25">
      <c r="A1597" s="98">
        <f>'2020_1-4-5_Download'!B451</f>
        <v>353</v>
      </c>
      <c r="B1597" s="98">
        <f>'2020_1-4-5_Download'!D451</f>
        <v>2012</v>
      </c>
      <c r="C1597" s="98" t="str">
        <f>'2020_1-4-5_Download'!C451</f>
        <v>Harburg</v>
      </c>
      <c r="D1597" s="98" t="str">
        <f>'2020_1-4-5_Download'!$E$6</f>
        <v>Zuzüge</v>
      </c>
      <c r="E1597" s="99" t="str">
        <f>'2020_1-4-5_Download'!$G$8</f>
        <v>Ausländerinnen und Ausländer</v>
      </c>
      <c r="F1597" s="98"/>
      <c r="G1597" s="98" t="s">
        <v>11</v>
      </c>
      <c r="H1597" s="98" t="str">
        <f>VLOOKUP(A1597,[2]Kreise!$A$2:$C$53,3,FALSE)</f>
        <v>K03353</v>
      </c>
      <c r="I1597" s="98">
        <f>'2020_1-4-5_Download'!G451</f>
        <v>1714</v>
      </c>
      <c r="J1597">
        <f t="shared" si="24"/>
        <v>1714</v>
      </c>
    </row>
    <row r="1598" spans="1:10" hidden="1" x14ac:dyDescent="0.25">
      <c r="A1598" s="98">
        <f>'2020_1-4-5_Download'!B452</f>
        <v>354</v>
      </c>
      <c r="B1598" s="98">
        <f>'2020_1-4-5_Download'!D452</f>
        <v>2012</v>
      </c>
      <c r="C1598" s="98" t="str">
        <f>'2020_1-4-5_Download'!C452</f>
        <v>Lüchow-Dannenberg</v>
      </c>
      <c r="D1598" s="98" t="str">
        <f>'2020_1-4-5_Download'!$E$6</f>
        <v>Zuzüge</v>
      </c>
      <c r="E1598" s="99" t="str">
        <f>'2020_1-4-5_Download'!$G$8</f>
        <v>Ausländerinnen und Ausländer</v>
      </c>
      <c r="F1598" s="98"/>
      <c r="G1598" s="98" t="s">
        <v>11</v>
      </c>
      <c r="H1598" s="98" t="str">
        <f>VLOOKUP(A1598,[2]Kreise!$A$2:$C$53,3,FALSE)</f>
        <v>K03354</v>
      </c>
      <c r="I1598" s="98">
        <f>'2020_1-4-5_Download'!G452</f>
        <v>479</v>
      </c>
      <c r="J1598">
        <f t="shared" si="24"/>
        <v>479</v>
      </c>
    </row>
    <row r="1599" spans="1:10" hidden="1" x14ac:dyDescent="0.25">
      <c r="A1599" s="98">
        <f>'2020_1-4-5_Download'!B453</f>
        <v>355</v>
      </c>
      <c r="B1599" s="98">
        <f>'2020_1-4-5_Download'!D453</f>
        <v>2012</v>
      </c>
      <c r="C1599" s="98" t="str">
        <f>'2020_1-4-5_Download'!C453</f>
        <v>Lüneburg</v>
      </c>
      <c r="D1599" s="98" t="str">
        <f>'2020_1-4-5_Download'!$E$6</f>
        <v>Zuzüge</v>
      </c>
      <c r="E1599" s="99" t="str">
        <f>'2020_1-4-5_Download'!$G$8</f>
        <v>Ausländerinnen und Ausländer</v>
      </c>
      <c r="F1599" s="98"/>
      <c r="G1599" s="98" t="s">
        <v>11</v>
      </c>
      <c r="H1599" s="98" t="str">
        <f>VLOOKUP(A1599,[2]Kreise!$A$2:$C$53,3,FALSE)</f>
        <v>K03355</v>
      </c>
      <c r="I1599" s="98">
        <f>'2020_1-4-5_Download'!G453</f>
        <v>982</v>
      </c>
      <c r="J1599">
        <f t="shared" si="24"/>
        <v>982</v>
      </c>
    </row>
    <row r="1600" spans="1:10" hidden="1" x14ac:dyDescent="0.25">
      <c r="A1600" s="98">
        <f>'2020_1-4-5_Download'!B454</f>
        <v>356</v>
      </c>
      <c r="B1600" s="98">
        <f>'2020_1-4-5_Download'!D454</f>
        <v>2012</v>
      </c>
      <c r="C1600" s="98" t="str">
        <f>'2020_1-4-5_Download'!C454</f>
        <v>Osterholz</v>
      </c>
      <c r="D1600" s="98" t="str">
        <f>'2020_1-4-5_Download'!$E$6</f>
        <v>Zuzüge</v>
      </c>
      <c r="E1600" s="99" t="str">
        <f>'2020_1-4-5_Download'!$G$8</f>
        <v>Ausländerinnen und Ausländer</v>
      </c>
      <c r="F1600" s="98"/>
      <c r="G1600" s="98" t="s">
        <v>11</v>
      </c>
      <c r="H1600" s="98" t="str">
        <f>VLOOKUP(A1600,[2]Kreise!$A$2:$C$53,3,FALSE)</f>
        <v>K03356</v>
      </c>
      <c r="I1600" s="98">
        <f>'2020_1-4-5_Download'!G454</f>
        <v>400</v>
      </c>
      <c r="J1600">
        <f t="shared" si="24"/>
        <v>400</v>
      </c>
    </row>
    <row r="1601" spans="1:10" hidden="1" x14ac:dyDescent="0.25">
      <c r="A1601" s="98">
        <f>'2020_1-4-5_Download'!B455</f>
        <v>357</v>
      </c>
      <c r="B1601" s="98">
        <f>'2020_1-4-5_Download'!D455</f>
        <v>2012</v>
      </c>
      <c r="C1601" s="98" t="str">
        <f>'2020_1-4-5_Download'!C455</f>
        <v>Rotenburg (Wümme)</v>
      </c>
      <c r="D1601" s="98" t="str">
        <f>'2020_1-4-5_Download'!$E$6</f>
        <v>Zuzüge</v>
      </c>
      <c r="E1601" s="99" t="str">
        <f>'2020_1-4-5_Download'!$G$8</f>
        <v>Ausländerinnen und Ausländer</v>
      </c>
      <c r="F1601" s="98"/>
      <c r="G1601" s="98" t="s">
        <v>11</v>
      </c>
      <c r="H1601" s="98" t="str">
        <f>VLOOKUP(A1601,[2]Kreise!$A$2:$C$53,3,FALSE)</f>
        <v>K03357</v>
      </c>
      <c r="I1601" s="98">
        <f>'2020_1-4-5_Download'!G455</f>
        <v>723</v>
      </c>
      <c r="J1601">
        <f t="shared" si="24"/>
        <v>723</v>
      </c>
    </row>
    <row r="1602" spans="1:10" hidden="1" x14ac:dyDescent="0.25">
      <c r="A1602" s="98">
        <f>'2020_1-4-5_Download'!B456</f>
        <v>358</v>
      </c>
      <c r="B1602" s="98">
        <f>'2020_1-4-5_Download'!D456</f>
        <v>2012</v>
      </c>
      <c r="C1602" s="98" t="str">
        <f>'2020_1-4-5_Download'!C456</f>
        <v>Heidekreis</v>
      </c>
      <c r="D1602" s="98" t="str">
        <f>'2020_1-4-5_Download'!$E$6</f>
        <v>Zuzüge</v>
      </c>
      <c r="E1602" s="99" t="str">
        <f>'2020_1-4-5_Download'!$G$8</f>
        <v>Ausländerinnen und Ausländer</v>
      </c>
      <c r="F1602" s="98"/>
      <c r="G1602" s="98" t="s">
        <v>11</v>
      </c>
      <c r="H1602" s="98" t="str">
        <f>VLOOKUP(A1602,[2]Kreise!$A$2:$C$53,3,FALSE)</f>
        <v>K03358</v>
      </c>
      <c r="I1602" s="98">
        <f>'2020_1-4-5_Download'!G456</f>
        <v>857</v>
      </c>
      <c r="J1602">
        <f t="shared" si="24"/>
        <v>857</v>
      </c>
    </row>
    <row r="1603" spans="1:10" hidden="1" x14ac:dyDescent="0.25">
      <c r="A1603" s="98">
        <f>'2020_1-4-5_Download'!B457</f>
        <v>359</v>
      </c>
      <c r="B1603" s="98">
        <f>'2020_1-4-5_Download'!D457</f>
        <v>2012</v>
      </c>
      <c r="C1603" s="98" t="str">
        <f>'2020_1-4-5_Download'!C457</f>
        <v>Stade</v>
      </c>
      <c r="D1603" s="98" t="str">
        <f>'2020_1-4-5_Download'!$E$6</f>
        <v>Zuzüge</v>
      </c>
      <c r="E1603" s="99" t="str">
        <f>'2020_1-4-5_Download'!$G$8</f>
        <v>Ausländerinnen und Ausländer</v>
      </c>
      <c r="F1603" s="98"/>
      <c r="G1603" s="98" t="s">
        <v>11</v>
      </c>
      <c r="H1603" s="98" t="str">
        <f>VLOOKUP(A1603,[2]Kreise!$A$2:$C$53,3,FALSE)</f>
        <v>K03359</v>
      </c>
      <c r="I1603" s="98">
        <f>'2020_1-4-5_Download'!G457</f>
        <v>3605</v>
      </c>
      <c r="J1603">
        <f t="shared" ref="J1603:J1666" si="25">I1603</f>
        <v>3605</v>
      </c>
    </row>
    <row r="1604" spans="1:10" hidden="1" x14ac:dyDescent="0.25">
      <c r="A1604" s="98">
        <f>'2020_1-4-5_Download'!B458</f>
        <v>360</v>
      </c>
      <c r="B1604" s="98">
        <f>'2020_1-4-5_Download'!D458</f>
        <v>2012</v>
      </c>
      <c r="C1604" s="98" t="str">
        <f>'2020_1-4-5_Download'!C458</f>
        <v>Uelzen</v>
      </c>
      <c r="D1604" s="98" t="str">
        <f>'2020_1-4-5_Download'!$E$6</f>
        <v>Zuzüge</v>
      </c>
      <c r="E1604" s="99" t="str">
        <f>'2020_1-4-5_Download'!$G$8</f>
        <v>Ausländerinnen und Ausländer</v>
      </c>
      <c r="F1604" s="98"/>
      <c r="G1604" s="98" t="s">
        <v>11</v>
      </c>
      <c r="H1604" s="98" t="str">
        <f>VLOOKUP(A1604,[2]Kreise!$A$2:$C$53,3,FALSE)</f>
        <v>K03360</v>
      </c>
      <c r="I1604" s="98">
        <f>'2020_1-4-5_Download'!G458</f>
        <v>355</v>
      </c>
      <c r="J1604">
        <f t="shared" si="25"/>
        <v>355</v>
      </c>
    </row>
    <row r="1605" spans="1:10" hidden="1" x14ac:dyDescent="0.25">
      <c r="A1605" s="98">
        <f>'2020_1-4-5_Download'!B459</f>
        <v>361</v>
      </c>
      <c r="B1605" s="98">
        <f>'2020_1-4-5_Download'!D459</f>
        <v>2012</v>
      </c>
      <c r="C1605" s="98" t="str">
        <f>'2020_1-4-5_Download'!C459</f>
        <v>Verden</v>
      </c>
      <c r="D1605" s="98" t="str">
        <f>'2020_1-4-5_Download'!$E$6</f>
        <v>Zuzüge</v>
      </c>
      <c r="E1605" s="99" t="str">
        <f>'2020_1-4-5_Download'!$G$8</f>
        <v>Ausländerinnen und Ausländer</v>
      </c>
      <c r="F1605" s="98"/>
      <c r="G1605" s="98" t="s">
        <v>11</v>
      </c>
      <c r="H1605" s="98" t="str">
        <f>VLOOKUP(A1605,[2]Kreise!$A$2:$C$53,3,FALSE)</f>
        <v>K03361</v>
      </c>
      <c r="I1605" s="98">
        <f>'2020_1-4-5_Download'!G459</f>
        <v>575</v>
      </c>
      <c r="J1605">
        <f t="shared" si="25"/>
        <v>575</v>
      </c>
    </row>
    <row r="1606" spans="1:10" hidden="1" x14ac:dyDescent="0.25">
      <c r="A1606" s="98">
        <f>'2020_1-4-5_Download'!B460</f>
        <v>3</v>
      </c>
      <c r="B1606" s="98">
        <f>'2020_1-4-5_Download'!D460</f>
        <v>2012</v>
      </c>
      <c r="C1606" s="98" t="str">
        <f>'2020_1-4-5_Download'!C460</f>
        <v>Statistische Region Lüneburg</v>
      </c>
      <c r="D1606" s="98" t="str">
        <f>'2020_1-4-5_Download'!$E$6</f>
        <v>Zuzüge</v>
      </c>
      <c r="E1606" s="99" t="str">
        <f>'2020_1-4-5_Download'!$G$8</f>
        <v>Ausländerinnen und Ausländer</v>
      </c>
      <c r="F1606" s="98"/>
      <c r="G1606" s="98" t="s">
        <v>11</v>
      </c>
      <c r="H1606" s="98" t="str">
        <f>VLOOKUP(A1606,[2]Kreise!$A$2:$C$53,3,FALSE)</f>
        <v>K033</v>
      </c>
      <c r="I1606" s="98">
        <f>'2020_1-4-5_Download'!G460</f>
        <v>11584</v>
      </c>
      <c r="J1606">
        <f t="shared" si="25"/>
        <v>11584</v>
      </c>
    </row>
    <row r="1607" spans="1:10" hidden="1" x14ac:dyDescent="0.25">
      <c r="A1607" s="98">
        <f>'2020_1-4-5_Download'!B461</f>
        <v>401</v>
      </c>
      <c r="B1607" s="98">
        <f>'2020_1-4-5_Download'!D461</f>
        <v>2012</v>
      </c>
      <c r="C1607" s="98" t="str">
        <f>'2020_1-4-5_Download'!C461</f>
        <v>Delmenhorst  Stadt</v>
      </c>
      <c r="D1607" s="98" t="str">
        <f>'2020_1-4-5_Download'!$E$6</f>
        <v>Zuzüge</v>
      </c>
      <c r="E1607" s="99" t="str">
        <f>'2020_1-4-5_Download'!$G$8</f>
        <v>Ausländerinnen und Ausländer</v>
      </c>
      <c r="F1607" s="98"/>
      <c r="G1607" s="98" t="s">
        <v>11</v>
      </c>
      <c r="H1607" s="98" t="str">
        <f>VLOOKUP(A1607,[2]Kreise!$A$2:$C$53,3,FALSE)</f>
        <v>K03401</v>
      </c>
      <c r="I1607" s="98">
        <f>'2020_1-4-5_Download'!G461</f>
        <v>650</v>
      </c>
      <c r="J1607">
        <f t="shared" si="25"/>
        <v>650</v>
      </c>
    </row>
    <row r="1608" spans="1:10" hidden="1" x14ac:dyDescent="0.25">
      <c r="A1608" s="98">
        <f>'2020_1-4-5_Download'!B462</f>
        <v>402</v>
      </c>
      <c r="B1608" s="98">
        <f>'2020_1-4-5_Download'!D462</f>
        <v>2012</v>
      </c>
      <c r="C1608" s="98" t="str">
        <f>'2020_1-4-5_Download'!C462</f>
        <v>Emden  Stadt</v>
      </c>
      <c r="D1608" s="98" t="str">
        <f>'2020_1-4-5_Download'!$E$6</f>
        <v>Zuzüge</v>
      </c>
      <c r="E1608" s="99" t="str">
        <f>'2020_1-4-5_Download'!$G$8</f>
        <v>Ausländerinnen und Ausländer</v>
      </c>
      <c r="F1608" s="98"/>
      <c r="G1608" s="98" t="s">
        <v>11</v>
      </c>
      <c r="H1608" s="98" t="str">
        <f>VLOOKUP(A1608,[2]Kreise!$A$2:$C$53,3,FALSE)</f>
        <v>K03402</v>
      </c>
      <c r="I1608" s="98">
        <f>'2020_1-4-5_Download'!G462</f>
        <v>506</v>
      </c>
      <c r="J1608">
        <f t="shared" si="25"/>
        <v>506</v>
      </c>
    </row>
    <row r="1609" spans="1:10" hidden="1" x14ac:dyDescent="0.25">
      <c r="A1609" s="98">
        <f>'2020_1-4-5_Download'!B463</f>
        <v>403</v>
      </c>
      <c r="B1609" s="98">
        <f>'2020_1-4-5_Download'!D463</f>
        <v>2012</v>
      </c>
      <c r="C1609" s="98" t="str">
        <f>'2020_1-4-5_Download'!C463</f>
        <v>Oldenburg(Oldb)  Stadt</v>
      </c>
      <c r="D1609" s="98" t="str">
        <f>'2020_1-4-5_Download'!$E$6</f>
        <v>Zuzüge</v>
      </c>
      <c r="E1609" s="99" t="str">
        <f>'2020_1-4-5_Download'!$G$8</f>
        <v>Ausländerinnen und Ausländer</v>
      </c>
      <c r="F1609" s="98"/>
      <c r="G1609" s="98" t="s">
        <v>11</v>
      </c>
      <c r="H1609" s="98" t="str">
        <f>VLOOKUP(A1609,[2]Kreise!$A$2:$C$53,3,FALSE)</f>
        <v>K03403</v>
      </c>
      <c r="I1609" s="98">
        <f>'2020_1-4-5_Download'!G463</f>
        <v>1096</v>
      </c>
      <c r="J1609">
        <f t="shared" si="25"/>
        <v>1096</v>
      </c>
    </row>
    <row r="1610" spans="1:10" hidden="1" x14ac:dyDescent="0.25">
      <c r="A1610" s="98">
        <f>'2020_1-4-5_Download'!B464</f>
        <v>404</v>
      </c>
      <c r="B1610" s="98">
        <f>'2020_1-4-5_Download'!D464</f>
        <v>2012</v>
      </c>
      <c r="C1610" s="98" t="str">
        <f>'2020_1-4-5_Download'!C464</f>
        <v>Osnabrück  Stadt</v>
      </c>
      <c r="D1610" s="98" t="str">
        <f>'2020_1-4-5_Download'!$E$6</f>
        <v>Zuzüge</v>
      </c>
      <c r="E1610" s="99" t="str">
        <f>'2020_1-4-5_Download'!$G$8</f>
        <v>Ausländerinnen und Ausländer</v>
      </c>
      <c r="F1610" s="98"/>
      <c r="G1610" s="98" t="s">
        <v>11</v>
      </c>
      <c r="H1610" s="98" t="str">
        <f>VLOOKUP(A1610,[2]Kreise!$A$2:$C$53,3,FALSE)</f>
        <v>K03404</v>
      </c>
      <c r="I1610" s="98">
        <f>'2020_1-4-5_Download'!G464</f>
        <v>1781</v>
      </c>
      <c r="J1610">
        <f t="shared" si="25"/>
        <v>1781</v>
      </c>
    </row>
    <row r="1611" spans="1:10" hidden="1" x14ac:dyDescent="0.25">
      <c r="A1611" s="98">
        <f>'2020_1-4-5_Download'!B465</f>
        <v>405</v>
      </c>
      <c r="B1611" s="98">
        <f>'2020_1-4-5_Download'!D465</f>
        <v>2012</v>
      </c>
      <c r="C1611" s="98" t="str">
        <f>'2020_1-4-5_Download'!C465</f>
        <v>Wilhelmshaven  Stadt</v>
      </c>
      <c r="D1611" s="98" t="str">
        <f>'2020_1-4-5_Download'!$E$6</f>
        <v>Zuzüge</v>
      </c>
      <c r="E1611" s="99" t="str">
        <f>'2020_1-4-5_Download'!$G$8</f>
        <v>Ausländerinnen und Ausländer</v>
      </c>
      <c r="F1611" s="98"/>
      <c r="G1611" s="98" t="s">
        <v>11</v>
      </c>
      <c r="H1611" s="98" t="str">
        <f>VLOOKUP(A1611,[2]Kreise!$A$2:$C$53,3,FALSE)</f>
        <v>K03405</v>
      </c>
      <c r="I1611" s="98">
        <f>'2020_1-4-5_Download'!G465</f>
        <v>957</v>
      </c>
      <c r="J1611">
        <f t="shared" si="25"/>
        <v>957</v>
      </c>
    </row>
    <row r="1612" spans="1:10" hidden="1" x14ac:dyDescent="0.25">
      <c r="A1612" s="98">
        <f>'2020_1-4-5_Download'!B466</f>
        <v>451</v>
      </c>
      <c r="B1612" s="98">
        <f>'2020_1-4-5_Download'!D466</f>
        <v>2012</v>
      </c>
      <c r="C1612" s="98" t="str">
        <f>'2020_1-4-5_Download'!C466</f>
        <v>Ammerland</v>
      </c>
      <c r="D1612" s="98" t="str">
        <f>'2020_1-4-5_Download'!$E$6</f>
        <v>Zuzüge</v>
      </c>
      <c r="E1612" s="99" t="str">
        <f>'2020_1-4-5_Download'!$G$8</f>
        <v>Ausländerinnen und Ausländer</v>
      </c>
      <c r="F1612" s="98"/>
      <c r="G1612" s="98" t="s">
        <v>11</v>
      </c>
      <c r="H1612" s="98" t="str">
        <f>VLOOKUP(A1612,[2]Kreise!$A$2:$C$53,3,FALSE)</f>
        <v>K03451</v>
      </c>
      <c r="I1612" s="98">
        <f>'2020_1-4-5_Download'!G466</f>
        <v>1279</v>
      </c>
      <c r="J1612">
        <f t="shared" si="25"/>
        <v>1279</v>
      </c>
    </row>
    <row r="1613" spans="1:10" hidden="1" x14ac:dyDescent="0.25">
      <c r="A1613" s="98">
        <f>'2020_1-4-5_Download'!B467</f>
        <v>452</v>
      </c>
      <c r="B1613" s="98">
        <f>'2020_1-4-5_Download'!D467</f>
        <v>2012</v>
      </c>
      <c r="C1613" s="98" t="str">
        <f>'2020_1-4-5_Download'!C467</f>
        <v>Aurich</v>
      </c>
      <c r="D1613" s="98" t="str">
        <f>'2020_1-4-5_Download'!$E$6</f>
        <v>Zuzüge</v>
      </c>
      <c r="E1613" s="99" t="str">
        <f>'2020_1-4-5_Download'!$G$8</f>
        <v>Ausländerinnen und Ausländer</v>
      </c>
      <c r="F1613" s="98"/>
      <c r="G1613" s="98" t="s">
        <v>11</v>
      </c>
      <c r="H1613" s="98" t="str">
        <f>VLOOKUP(A1613,[2]Kreise!$A$2:$C$53,3,FALSE)</f>
        <v>K03452</v>
      </c>
      <c r="I1613" s="98">
        <f>'2020_1-4-5_Download'!G467</f>
        <v>1165</v>
      </c>
      <c r="J1613">
        <f t="shared" si="25"/>
        <v>1165</v>
      </c>
    </row>
    <row r="1614" spans="1:10" hidden="1" x14ac:dyDescent="0.25">
      <c r="A1614" s="98">
        <f>'2020_1-4-5_Download'!B468</f>
        <v>453</v>
      </c>
      <c r="B1614" s="98">
        <f>'2020_1-4-5_Download'!D468</f>
        <v>2012</v>
      </c>
      <c r="C1614" s="98" t="str">
        <f>'2020_1-4-5_Download'!C468</f>
        <v>Cloppenburg</v>
      </c>
      <c r="D1614" s="98" t="str">
        <f>'2020_1-4-5_Download'!$E$6</f>
        <v>Zuzüge</v>
      </c>
      <c r="E1614" s="99" t="str">
        <f>'2020_1-4-5_Download'!$G$8</f>
        <v>Ausländerinnen und Ausländer</v>
      </c>
      <c r="F1614" s="98"/>
      <c r="G1614" s="98" t="s">
        <v>11</v>
      </c>
      <c r="H1614" s="98" t="str">
        <f>VLOOKUP(A1614,[2]Kreise!$A$2:$C$53,3,FALSE)</f>
        <v>K03453</v>
      </c>
      <c r="I1614" s="98">
        <f>'2020_1-4-5_Download'!G468</f>
        <v>8593</v>
      </c>
      <c r="J1614">
        <f t="shared" si="25"/>
        <v>8593</v>
      </c>
    </row>
    <row r="1615" spans="1:10" hidden="1" x14ac:dyDescent="0.25">
      <c r="A1615" s="98">
        <f>'2020_1-4-5_Download'!B469</f>
        <v>454</v>
      </c>
      <c r="B1615" s="98">
        <f>'2020_1-4-5_Download'!D469</f>
        <v>2012</v>
      </c>
      <c r="C1615" s="98" t="str">
        <f>'2020_1-4-5_Download'!C469</f>
        <v>Emsland</v>
      </c>
      <c r="D1615" s="98" t="str">
        <f>'2020_1-4-5_Download'!$E$6</f>
        <v>Zuzüge</v>
      </c>
      <c r="E1615" s="99" t="str">
        <f>'2020_1-4-5_Download'!$G$8</f>
        <v>Ausländerinnen und Ausländer</v>
      </c>
      <c r="F1615" s="98"/>
      <c r="G1615" s="98" t="s">
        <v>11</v>
      </c>
      <c r="H1615" s="98" t="str">
        <f>VLOOKUP(A1615,[2]Kreise!$A$2:$C$53,3,FALSE)</f>
        <v>K03454</v>
      </c>
      <c r="I1615" s="98">
        <f>'2020_1-4-5_Download'!G469</f>
        <v>6138</v>
      </c>
      <c r="J1615">
        <f t="shared" si="25"/>
        <v>6138</v>
      </c>
    </row>
    <row r="1616" spans="1:10" hidden="1" x14ac:dyDescent="0.25">
      <c r="A1616" s="98">
        <f>'2020_1-4-5_Download'!B470</f>
        <v>455</v>
      </c>
      <c r="B1616" s="98">
        <f>'2020_1-4-5_Download'!D470</f>
        <v>2012</v>
      </c>
      <c r="C1616" s="98" t="str">
        <f>'2020_1-4-5_Download'!C470</f>
        <v>Friesland</v>
      </c>
      <c r="D1616" s="98" t="str">
        <f>'2020_1-4-5_Download'!$E$6</f>
        <v>Zuzüge</v>
      </c>
      <c r="E1616" s="99" t="str">
        <f>'2020_1-4-5_Download'!$G$8</f>
        <v>Ausländerinnen und Ausländer</v>
      </c>
      <c r="F1616" s="98"/>
      <c r="G1616" s="98" t="s">
        <v>11</v>
      </c>
      <c r="H1616" s="98" t="str">
        <f>VLOOKUP(A1616,[2]Kreise!$A$2:$C$53,3,FALSE)</f>
        <v>K03455</v>
      </c>
      <c r="I1616" s="98">
        <f>'2020_1-4-5_Download'!G470</f>
        <v>358</v>
      </c>
      <c r="J1616">
        <f t="shared" si="25"/>
        <v>358</v>
      </c>
    </row>
    <row r="1617" spans="1:10" hidden="1" x14ac:dyDescent="0.25">
      <c r="A1617" s="98">
        <f>'2020_1-4-5_Download'!B471</f>
        <v>456</v>
      </c>
      <c r="B1617" s="98">
        <f>'2020_1-4-5_Download'!D471</f>
        <v>2012</v>
      </c>
      <c r="C1617" s="98" t="str">
        <f>'2020_1-4-5_Download'!C471</f>
        <v>Grafschaft Bentheim</v>
      </c>
      <c r="D1617" s="98" t="str">
        <f>'2020_1-4-5_Download'!$E$6</f>
        <v>Zuzüge</v>
      </c>
      <c r="E1617" s="99" t="str">
        <f>'2020_1-4-5_Download'!$G$8</f>
        <v>Ausländerinnen und Ausländer</v>
      </c>
      <c r="F1617" s="98"/>
      <c r="G1617" s="98" t="s">
        <v>11</v>
      </c>
      <c r="H1617" s="98" t="str">
        <f>VLOOKUP(A1617,[2]Kreise!$A$2:$C$53,3,FALSE)</f>
        <v>K03456</v>
      </c>
      <c r="I1617" s="98">
        <f>'2020_1-4-5_Download'!G471</f>
        <v>1619</v>
      </c>
      <c r="J1617">
        <f t="shared" si="25"/>
        <v>1619</v>
      </c>
    </row>
    <row r="1618" spans="1:10" hidden="1" x14ac:dyDescent="0.25">
      <c r="A1618" s="98">
        <f>'2020_1-4-5_Download'!B472</f>
        <v>457</v>
      </c>
      <c r="B1618" s="98">
        <f>'2020_1-4-5_Download'!D472</f>
        <v>2012</v>
      </c>
      <c r="C1618" s="98" t="str">
        <f>'2020_1-4-5_Download'!C472</f>
        <v>Leer</v>
      </c>
      <c r="D1618" s="98" t="str">
        <f>'2020_1-4-5_Download'!$E$6</f>
        <v>Zuzüge</v>
      </c>
      <c r="E1618" s="99" t="str">
        <f>'2020_1-4-5_Download'!$G$8</f>
        <v>Ausländerinnen und Ausländer</v>
      </c>
      <c r="F1618" s="98"/>
      <c r="G1618" s="98" t="s">
        <v>11</v>
      </c>
      <c r="H1618" s="98" t="str">
        <f>VLOOKUP(A1618,[2]Kreise!$A$2:$C$53,3,FALSE)</f>
        <v>K03457</v>
      </c>
      <c r="I1618" s="98">
        <f>'2020_1-4-5_Download'!G472</f>
        <v>1134</v>
      </c>
      <c r="J1618">
        <f t="shared" si="25"/>
        <v>1134</v>
      </c>
    </row>
    <row r="1619" spans="1:10" hidden="1" x14ac:dyDescent="0.25">
      <c r="A1619" s="98">
        <f>'2020_1-4-5_Download'!B473</f>
        <v>458</v>
      </c>
      <c r="B1619" s="98">
        <f>'2020_1-4-5_Download'!D473</f>
        <v>2012</v>
      </c>
      <c r="C1619" s="98" t="str">
        <f>'2020_1-4-5_Download'!C473</f>
        <v>Oldenburg</v>
      </c>
      <c r="D1619" s="98" t="str">
        <f>'2020_1-4-5_Download'!$E$6</f>
        <v>Zuzüge</v>
      </c>
      <c r="E1619" s="99" t="str">
        <f>'2020_1-4-5_Download'!$G$8</f>
        <v>Ausländerinnen und Ausländer</v>
      </c>
      <c r="F1619" s="98"/>
      <c r="G1619" s="98" t="s">
        <v>11</v>
      </c>
      <c r="H1619" s="98" t="str">
        <f>VLOOKUP(A1619,[2]Kreise!$A$2:$C$53,3,FALSE)</f>
        <v>K03458</v>
      </c>
      <c r="I1619" s="98">
        <f>'2020_1-4-5_Download'!G473</f>
        <v>3584</v>
      </c>
      <c r="J1619">
        <f t="shared" si="25"/>
        <v>3584</v>
      </c>
    </row>
    <row r="1620" spans="1:10" hidden="1" x14ac:dyDescent="0.25">
      <c r="A1620" s="98">
        <f>'2020_1-4-5_Download'!B474</f>
        <v>459</v>
      </c>
      <c r="B1620" s="98">
        <f>'2020_1-4-5_Download'!D474</f>
        <v>2012</v>
      </c>
      <c r="C1620" s="98" t="str">
        <f>'2020_1-4-5_Download'!C474</f>
        <v>Osnabrück</v>
      </c>
      <c r="D1620" s="98" t="str">
        <f>'2020_1-4-5_Download'!$E$6</f>
        <v>Zuzüge</v>
      </c>
      <c r="E1620" s="99" t="str">
        <f>'2020_1-4-5_Download'!$G$8</f>
        <v>Ausländerinnen und Ausländer</v>
      </c>
      <c r="F1620" s="98"/>
      <c r="G1620" s="98" t="s">
        <v>11</v>
      </c>
      <c r="H1620" s="98" t="str">
        <f>VLOOKUP(A1620,[2]Kreise!$A$2:$C$53,3,FALSE)</f>
        <v>K03459</v>
      </c>
      <c r="I1620" s="98">
        <f>'2020_1-4-5_Download'!G474</f>
        <v>3620</v>
      </c>
      <c r="J1620">
        <f t="shared" si="25"/>
        <v>3620</v>
      </c>
    </row>
    <row r="1621" spans="1:10" hidden="1" x14ac:dyDescent="0.25">
      <c r="A1621" s="98">
        <f>'2020_1-4-5_Download'!B475</f>
        <v>460</v>
      </c>
      <c r="B1621" s="98">
        <f>'2020_1-4-5_Download'!D475</f>
        <v>2012</v>
      </c>
      <c r="C1621" s="98" t="str">
        <f>'2020_1-4-5_Download'!C475</f>
        <v>Vechta</v>
      </c>
      <c r="D1621" s="98" t="str">
        <f>'2020_1-4-5_Download'!$E$6</f>
        <v>Zuzüge</v>
      </c>
      <c r="E1621" s="99" t="str">
        <f>'2020_1-4-5_Download'!$G$8</f>
        <v>Ausländerinnen und Ausländer</v>
      </c>
      <c r="F1621" s="98"/>
      <c r="G1621" s="98" t="s">
        <v>11</v>
      </c>
      <c r="H1621" s="98" t="str">
        <f>VLOOKUP(A1621,[2]Kreise!$A$2:$C$53,3,FALSE)</f>
        <v>K03460</v>
      </c>
      <c r="I1621" s="98">
        <f>'2020_1-4-5_Download'!G475</f>
        <v>6747</v>
      </c>
      <c r="J1621">
        <f t="shared" si="25"/>
        <v>6747</v>
      </c>
    </row>
    <row r="1622" spans="1:10" hidden="1" x14ac:dyDescent="0.25">
      <c r="A1622" s="98">
        <f>'2020_1-4-5_Download'!B476</f>
        <v>461</v>
      </c>
      <c r="B1622" s="98">
        <f>'2020_1-4-5_Download'!D476</f>
        <v>2012</v>
      </c>
      <c r="C1622" s="98" t="str">
        <f>'2020_1-4-5_Download'!C476</f>
        <v>Wesermarsch</v>
      </c>
      <c r="D1622" s="98" t="str">
        <f>'2020_1-4-5_Download'!$E$6</f>
        <v>Zuzüge</v>
      </c>
      <c r="E1622" s="99" t="str">
        <f>'2020_1-4-5_Download'!$G$8</f>
        <v>Ausländerinnen und Ausländer</v>
      </c>
      <c r="F1622" s="98"/>
      <c r="G1622" s="98" t="s">
        <v>11</v>
      </c>
      <c r="H1622" s="98" t="str">
        <f>VLOOKUP(A1622,[2]Kreise!$A$2:$C$53,3,FALSE)</f>
        <v>K03461</v>
      </c>
      <c r="I1622" s="98">
        <f>'2020_1-4-5_Download'!G476</f>
        <v>489</v>
      </c>
      <c r="J1622">
        <f t="shared" si="25"/>
        <v>489</v>
      </c>
    </row>
    <row r="1623" spans="1:10" hidden="1" x14ac:dyDescent="0.25">
      <c r="A1623" s="98">
        <f>'2020_1-4-5_Download'!B477</f>
        <v>462</v>
      </c>
      <c r="B1623" s="98">
        <f>'2020_1-4-5_Download'!D477</f>
        <v>2012</v>
      </c>
      <c r="C1623" s="98" t="str">
        <f>'2020_1-4-5_Download'!C477</f>
        <v>Wittmund</v>
      </c>
      <c r="D1623" s="98" t="str">
        <f>'2020_1-4-5_Download'!$E$6</f>
        <v>Zuzüge</v>
      </c>
      <c r="E1623" s="99" t="str">
        <f>'2020_1-4-5_Download'!$G$8</f>
        <v>Ausländerinnen und Ausländer</v>
      </c>
      <c r="F1623" s="98"/>
      <c r="G1623" s="98" t="s">
        <v>11</v>
      </c>
      <c r="H1623" s="98" t="str">
        <f>VLOOKUP(A1623,[2]Kreise!$A$2:$C$53,3,FALSE)</f>
        <v>K03462</v>
      </c>
      <c r="I1623" s="98">
        <f>'2020_1-4-5_Download'!G477</f>
        <v>330</v>
      </c>
      <c r="J1623">
        <f t="shared" si="25"/>
        <v>330</v>
      </c>
    </row>
    <row r="1624" spans="1:10" hidden="1" x14ac:dyDescent="0.25">
      <c r="A1624" s="98">
        <f>'2020_1-4-5_Download'!B478</f>
        <v>4</v>
      </c>
      <c r="B1624" s="98">
        <f>'2020_1-4-5_Download'!D478</f>
        <v>2012</v>
      </c>
      <c r="C1624" s="98" t="str">
        <f>'2020_1-4-5_Download'!C478</f>
        <v>Statistische Region Weser-Ems</v>
      </c>
      <c r="D1624" s="98" t="str">
        <f>'2020_1-4-5_Download'!$E$6</f>
        <v>Zuzüge</v>
      </c>
      <c r="E1624" s="99" t="str">
        <f>'2020_1-4-5_Download'!$G$8</f>
        <v>Ausländerinnen und Ausländer</v>
      </c>
      <c r="F1624" s="98"/>
      <c r="G1624" s="98" t="s">
        <v>11</v>
      </c>
      <c r="H1624" s="98" t="str">
        <f>VLOOKUP(A1624,[2]Kreise!$A$2:$C$53,3,FALSE)</f>
        <v>K034</v>
      </c>
      <c r="I1624" s="98">
        <f>'2020_1-4-5_Download'!G478</f>
        <v>40046</v>
      </c>
      <c r="J1624">
        <f t="shared" si="25"/>
        <v>40046</v>
      </c>
    </row>
    <row r="1625" spans="1:10" hidden="1" x14ac:dyDescent="0.25">
      <c r="A1625" s="98">
        <f>'2020_1-4-5_Download'!B479</f>
        <v>0</v>
      </c>
      <c r="B1625" s="98">
        <f>'2020_1-4-5_Download'!D479</f>
        <v>2012</v>
      </c>
      <c r="C1625" s="98" t="str">
        <f>'2020_1-4-5_Download'!C479</f>
        <v>Niedersachsen</v>
      </c>
      <c r="D1625" s="98" t="str">
        <f>'2020_1-4-5_Download'!$E$6</f>
        <v>Zuzüge</v>
      </c>
      <c r="E1625" s="99" t="str">
        <f>'2020_1-4-5_Download'!$G$8</f>
        <v>Ausländerinnen und Ausländer</v>
      </c>
      <c r="F1625" s="98"/>
      <c r="G1625" s="98" t="s">
        <v>11</v>
      </c>
      <c r="H1625" s="98" t="str">
        <f>VLOOKUP(A1625,[2]Kreise!$A$2:$C$53,3,FALSE)</f>
        <v>K030</v>
      </c>
      <c r="I1625" s="98">
        <f>'2020_1-4-5_Download'!G479</f>
        <v>89309</v>
      </c>
      <c r="J1625">
        <f t="shared" si="25"/>
        <v>89309</v>
      </c>
    </row>
    <row r="1626" spans="1:10" hidden="1" x14ac:dyDescent="0.25">
      <c r="A1626" s="98">
        <f>'2020_1-4-5_Download'!B480</f>
        <v>101</v>
      </c>
      <c r="B1626" s="98">
        <f>'2020_1-4-5_Download'!D480</f>
        <v>2011</v>
      </c>
      <c r="C1626" s="98" t="str">
        <f>'2020_1-4-5_Download'!C480</f>
        <v>Braunschweig  Stadt</v>
      </c>
      <c r="D1626" s="98" t="str">
        <f>'2020_1-4-5_Download'!$E$6</f>
        <v>Zuzüge</v>
      </c>
      <c r="E1626" s="99" t="str">
        <f>'2020_1-4-5_Download'!$G$8</f>
        <v>Ausländerinnen und Ausländer</v>
      </c>
      <c r="F1626" s="98"/>
      <c r="G1626" s="98" t="s">
        <v>11</v>
      </c>
      <c r="H1626" s="98" t="str">
        <f>VLOOKUP(A1626,[2]Kreise!$A$2:$C$53,3,FALSE)</f>
        <v>K03101</v>
      </c>
      <c r="I1626" s="98">
        <f>'2020_1-4-5_Download'!G480</f>
        <v>4345</v>
      </c>
      <c r="J1626">
        <f t="shared" si="25"/>
        <v>4345</v>
      </c>
    </row>
    <row r="1627" spans="1:10" hidden="1" x14ac:dyDescent="0.25">
      <c r="A1627" s="98">
        <f>'2020_1-4-5_Download'!B481</f>
        <v>102</v>
      </c>
      <c r="B1627" s="98">
        <f>'2020_1-4-5_Download'!D481</f>
        <v>2011</v>
      </c>
      <c r="C1627" s="98" t="str">
        <f>'2020_1-4-5_Download'!C481</f>
        <v>Salzgitter  Stadt</v>
      </c>
      <c r="D1627" s="98" t="str">
        <f>'2020_1-4-5_Download'!$E$6</f>
        <v>Zuzüge</v>
      </c>
      <c r="E1627" s="99" t="str">
        <f>'2020_1-4-5_Download'!$G$8</f>
        <v>Ausländerinnen und Ausländer</v>
      </c>
      <c r="F1627" s="98"/>
      <c r="G1627" s="98" t="s">
        <v>11</v>
      </c>
      <c r="H1627" s="98" t="str">
        <f>VLOOKUP(A1627,[2]Kreise!$A$2:$C$53,3,FALSE)</f>
        <v>K03102</v>
      </c>
      <c r="I1627" s="98">
        <f>'2020_1-4-5_Download'!G481</f>
        <v>538</v>
      </c>
      <c r="J1627">
        <f t="shared" si="25"/>
        <v>538</v>
      </c>
    </row>
    <row r="1628" spans="1:10" hidden="1" x14ac:dyDescent="0.25">
      <c r="A1628" s="98">
        <f>'2020_1-4-5_Download'!B482</f>
        <v>103</v>
      </c>
      <c r="B1628" s="98">
        <f>'2020_1-4-5_Download'!D482</f>
        <v>2011</v>
      </c>
      <c r="C1628" s="98" t="str">
        <f>'2020_1-4-5_Download'!C482</f>
        <v>Wolfsburg  Stadt</v>
      </c>
      <c r="D1628" s="98" t="str">
        <f>'2020_1-4-5_Download'!$E$6</f>
        <v>Zuzüge</v>
      </c>
      <c r="E1628" s="99" t="str">
        <f>'2020_1-4-5_Download'!$G$8</f>
        <v>Ausländerinnen und Ausländer</v>
      </c>
      <c r="F1628" s="98"/>
      <c r="G1628" s="98" t="s">
        <v>11</v>
      </c>
      <c r="H1628" s="98" t="str">
        <f>VLOOKUP(A1628,[2]Kreise!$A$2:$C$53,3,FALSE)</f>
        <v>K03103</v>
      </c>
      <c r="I1628" s="98">
        <f>'2020_1-4-5_Download'!G482</f>
        <v>1317</v>
      </c>
      <c r="J1628">
        <f t="shared" si="25"/>
        <v>1317</v>
      </c>
    </row>
    <row r="1629" spans="1:10" hidden="1" x14ac:dyDescent="0.25">
      <c r="A1629" s="98">
        <f>'2020_1-4-5_Download'!B483</f>
        <v>151</v>
      </c>
      <c r="B1629" s="98">
        <f>'2020_1-4-5_Download'!D483</f>
        <v>2011</v>
      </c>
      <c r="C1629" s="98" t="str">
        <f>'2020_1-4-5_Download'!C483</f>
        <v>Gifhorn</v>
      </c>
      <c r="D1629" s="98" t="str">
        <f>'2020_1-4-5_Download'!$E$6</f>
        <v>Zuzüge</v>
      </c>
      <c r="E1629" s="99" t="str">
        <f>'2020_1-4-5_Download'!$G$8</f>
        <v>Ausländerinnen und Ausländer</v>
      </c>
      <c r="F1629" s="98"/>
      <c r="G1629" s="98" t="s">
        <v>11</v>
      </c>
      <c r="H1629" s="98" t="str">
        <f>VLOOKUP(A1629,[2]Kreise!$A$2:$C$53,3,FALSE)</f>
        <v>K03151</v>
      </c>
      <c r="I1629" s="98">
        <f>'2020_1-4-5_Download'!G483</f>
        <v>596</v>
      </c>
      <c r="J1629">
        <f t="shared" si="25"/>
        <v>596</v>
      </c>
    </row>
    <row r="1630" spans="1:10" hidden="1" x14ac:dyDescent="0.25">
      <c r="A1630" s="98">
        <f>'2020_1-4-5_Download'!B484</f>
        <v>153</v>
      </c>
      <c r="B1630" s="98">
        <f>'2020_1-4-5_Download'!D484</f>
        <v>2011</v>
      </c>
      <c r="C1630" s="98" t="str">
        <f>'2020_1-4-5_Download'!C484</f>
        <v>Goslar</v>
      </c>
      <c r="D1630" s="98" t="str">
        <f>'2020_1-4-5_Download'!$E$6</f>
        <v>Zuzüge</v>
      </c>
      <c r="E1630" s="99" t="str">
        <f>'2020_1-4-5_Download'!$G$8</f>
        <v>Ausländerinnen und Ausländer</v>
      </c>
      <c r="F1630" s="98"/>
      <c r="G1630" s="98" t="s">
        <v>11</v>
      </c>
      <c r="H1630" s="98" t="str">
        <f>VLOOKUP(A1630,[2]Kreise!$A$2:$C$53,3,FALSE)</f>
        <v>K03153</v>
      </c>
      <c r="I1630" s="98">
        <f>'2020_1-4-5_Download'!G484</f>
        <v>751</v>
      </c>
      <c r="J1630">
        <f t="shared" si="25"/>
        <v>751</v>
      </c>
    </row>
    <row r="1631" spans="1:10" hidden="1" x14ac:dyDescent="0.25">
      <c r="A1631" s="98">
        <f>'2020_1-4-5_Download'!B485</f>
        <v>154</v>
      </c>
      <c r="B1631" s="98">
        <f>'2020_1-4-5_Download'!D485</f>
        <v>2011</v>
      </c>
      <c r="C1631" s="98" t="str">
        <f>'2020_1-4-5_Download'!C485</f>
        <v>Helmstedt</v>
      </c>
      <c r="D1631" s="98" t="str">
        <f>'2020_1-4-5_Download'!$E$6</f>
        <v>Zuzüge</v>
      </c>
      <c r="E1631" s="99" t="str">
        <f>'2020_1-4-5_Download'!$G$8</f>
        <v>Ausländerinnen und Ausländer</v>
      </c>
      <c r="F1631" s="98"/>
      <c r="G1631" s="98" t="s">
        <v>11</v>
      </c>
      <c r="H1631" s="98" t="str">
        <f>VLOOKUP(A1631,[2]Kreise!$A$2:$C$53,3,FALSE)</f>
        <v>K03154</v>
      </c>
      <c r="I1631" s="98">
        <f>'2020_1-4-5_Download'!G485</f>
        <v>248</v>
      </c>
      <c r="J1631">
        <f t="shared" si="25"/>
        <v>248</v>
      </c>
    </row>
    <row r="1632" spans="1:10" hidden="1" x14ac:dyDescent="0.25">
      <c r="A1632" s="98">
        <f>'2020_1-4-5_Download'!B486</f>
        <v>155</v>
      </c>
      <c r="B1632" s="98">
        <f>'2020_1-4-5_Download'!D486</f>
        <v>2011</v>
      </c>
      <c r="C1632" s="98" t="str">
        <f>'2020_1-4-5_Download'!C486</f>
        <v>Northeim</v>
      </c>
      <c r="D1632" s="98" t="str">
        <f>'2020_1-4-5_Download'!$E$6</f>
        <v>Zuzüge</v>
      </c>
      <c r="E1632" s="99" t="str">
        <f>'2020_1-4-5_Download'!$G$8</f>
        <v>Ausländerinnen und Ausländer</v>
      </c>
      <c r="F1632" s="98"/>
      <c r="G1632" s="98" t="s">
        <v>11</v>
      </c>
      <c r="H1632" s="98" t="str">
        <f>VLOOKUP(A1632,[2]Kreise!$A$2:$C$53,3,FALSE)</f>
        <v>K03155</v>
      </c>
      <c r="I1632" s="98">
        <f>'2020_1-4-5_Download'!G486</f>
        <v>363</v>
      </c>
      <c r="J1632">
        <f t="shared" si="25"/>
        <v>363</v>
      </c>
    </row>
    <row r="1633" spans="1:10" hidden="1" x14ac:dyDescent="0.25">
      <c r="A1633" s="98">
        <f>'2020_1-4-5_Download'!B487</f>
        <v>157</v>
      </c>
      <c r="B1633" s="98">
        <f>'2020_1-4-5_Download'!D487</f>
        <v>2011</v>
      </c>
      <c r="C1633" s="98" t="str">
        <f>'2020_1-4-5_Download'!C487</f>
        <v>Peine</v>
      </c>
      <c r="D1633" s="98" t="str">
        <f>'2020_1-4-5_Download'!$E$6</f>
        <v>Zuzüge</v>
      </c>
      <c r="E1633" s="99" t="str">
        <f>'2020_1-4-5_Download'!$G$8</f>
        <v>Ausländerinnen und Ausländer</v>
      </c>
      <c r="F1633" s="98"/>
      <c r="G1633" s="98" t="s">
        <v>11</v>
      </c>
      <c r="H1633" s="98" t="str">
        <f>VLOOKUP(A1633,[2]Kreise!$A$2:$C$53,3,FALSE)</f>
        <v>K03157</v>
      </c>
      <c r="I1633" s="98">
        <f>'2020_1-4-5_Download'!G487</f>
        <v>467</v>
      </c>
      <c r="J1633">
        <f t="shared" si="25"/>
        <v>467</v>
      </c>
    </row>
    <row r="1634" spans="1:10" hidden="1" x14ac:dyDescent="0.25">
      <c r="A1634" s="98">
        <f>'2020_1-4-5_Download'!B488</f>
        <v>158</v>
      </c>
      <c r="B1634" s="98">
        <f>'2020_1-4-5_Download'!D488</f>
        <v>2011</v>
      </c>
      <c r="C1634" s="98" t="str">
        <f>'2020_1-4-5_Download'!C488</f>
        <v>Wolfenbüttel</v>
      </c>
      <c r="D1634" s="98" t="str">
        <f>'2020_1-4-5_Download'!$E$6</f>
        <v>Zuzüge</v>
      </c>
      <c r="E1634" s="99" t="str">
        <f>'2020_1-4-5_Download'!$G$8</f>
        <v>Ausländerinnen und Ausländer</v>
      </c>
      <c r="F1634" s="98"/>
      <c r="G1634" s="98" t="s">
        <v>11</v>
      </c>
      <c r="H1634" s="98" t="str">
        <f>VLOOKUP(A1634,[2]Kreise!$A$2:$C$53,3,FALSE)</f>
        <v>K03158</v>
      </c>
      <c r="I1634" s="98">
        <f>'2020_1-4-5_Download'!G488</f>
        <v>406</v>
      </c>
      <c r="J1634">
        <f t="shared" si="25"/>
        <v>406</v>
      </c>
    </row>
    <row r="1635" spans="1:10" hidden="1" x14ac:dyDescent="0.25">
      <c r="A1635" s="98">
        <f>'2020_1-4-5_Download'!B489</f>
        <v>159</v>
      </c>
      <c r="B1635" s="98">
        <f>'2020_1-4-5_Download'!D489</f>
        <v>2011</v>
      </c>
      <c r="C1635" s="98" t="str">
        <f>'2020_1-4-5_Download'!C489</f>
        <v>Göttingen</v>
      </c>
      <c r="D1635" s="98" t="str">
        <f>'2020_1-4-5_Download'!$E$6</f>
        <v>Zuzüge</v>
      </c>
      <c r="E1635" s="99" t="str">
        <f>'2020_1-4-5_Download'!$G$8</f>
        <v>Ausländerinnen und Ausländer</v>
      </c>
      <c r="F1635" s="98"/>
      <c r="G1635" s="98" t="s">
        <v>11</v>
      </c>
      <c r="H1635" s="98" t="str">
        <f>VLOOKUP(A1635,[2]Kreise!$A$2:$C$53,3,FALSE)</f>
        <v>K03159</v>
      </c>
      <c r="I1635" s="98">
        <f>'2020_1-4-5_Download'!G489</f>
        <v>4615</v>
      </c>
      <c r="J1635">
        <f t="shared" si="25"/>
        <v>4615</v>
      </c>
    </row>
    <row r="1636" spans="1:10" hidden="1" x14ac:dyDescent="0.25">
      <c r="A1636" s="98">
        <f>'2020_1-4-5_Download'!B490</f>
        <v>1</v>
      </c>
      <c r="B1636" s="98">
        <f>'2020_1-4-5_Download'!D490</f>
        <v>2011</v>
      </c>
      <c r="C1636" s="98" t="str">
        <f>'2020_1-4-5_Download'!C490</f>
        <v>Statistische Region Braunschweig</v>
      </c>
      <c r="D1636" s="98" t="str">
        <f>'2020_1-4-5_Download'!$E$6</f>
        <v>Zuzüge</v>
      </c>
      <c r="E1636" s="99" t="str">
        <f>'2020_1-4-5_Download'!$G$8</f>
        <v>Ausländerinnen und Ausländer</v>
      </c>
      <c r="F1636" s="98"/>
      <c r="G1636" s="98" t="s">
        <v>11</v>
      </c>
      <c r="H1636" s="98" t="str">
        <f>VLOOKUP(A1636,[2]Kreise!$A$2:$C$53,3,FALSE)</f>
        <v>K031</v>
      </c>
      <c r="I1636" s="98">
        <f>'2020_1-4-5_Download'!G490</f>
        <v>13646</v>
      </c>
      <c r="J1636">
        <f t="shared" si="25"/>
        <v>13646</v>
      </c>
    </row>
    <row r="1637" spans="1:10" hidden="1" x14ac:dyDescent="0.25">
      <c r="A1637" s="98">
        <f>'2020_1-4-5_Download'!B491</f>
        <v>241</v>
      </c>
      <c r="B1637" s="98">
        <f>'2020_1-4-5_Download'!D491</f>
        <v>2011</v>
      </c>
      <c r="C1637" s="98" t="str">
        <f>'2020_1-4-5_Download'!C491</f>
        <v>Hannover  Region</v>
      </c>
      <c r="D1637" s="98" t="str">
        <f>'2020_1-4-5_Download'!$E$6</f>
        <v>Zuzüge</v>
      </c>
      <c r="E1637" s="99" t="str">
        <f>'2020_1-4-5_Download'!$G$8</f>
        <v>Ausländerinnen und Ausländer</v>
      </c>
      <c r="F1637" s="98"/>
      <c r="G1637" s="98" t="s">
        <v>11</v>
      </c>
      <c r="H1637" s="98" t="str">
        <f>VLOOKUP(A1637,[2]Kreise!$A$2:$C$53,3,FALSE)</f>
        <v>K03241</v>
      </c>
      <c r="I1637" s="98">
        <f>'2020_1-4-5_Download'!G491</f>
        <v>9841</v>
      </c>
      <c r="J1637">
        <f t="shared" si="25"/>
        <v>9841</v>
      </c>
    </row>
    <row r="1638" spans="1:10" hidden="1" x14ac:dyDescent="0.25">
      <c r="A1638" s="98">
        <f>'2020_1-4-5_Download'!B492</f>
        <v>241001</v>
      </c>
      <c r="B1638" s="98">
        <f>'2020_1-4-5_Download'!D492</f>
        <v>2011</v>
      </c>
      <c r="C1638" s="98" t="str">
        <f>'2020_1-4-5_Download'!C492</f>
        <v>dav. Hannover  Lhst.</v>
      </c>
      <c r="D1638" s="98" t="str">
        <f>'2020_1-4-5_Download'!$E$6</f>
        <v>Zuzüge</v>
      </c>
      <c r="E1638" s="99" t="str">
        <f>'2020_1-4-5_Download'!$G$8</f>
        <v>Ausländerinnen und Ausländer</v>
      </c>
      <c r="F1638" s="98"/>
      <c r="G1638" s="98" t="s">
        <v>11</v>
      </c>
      <c r="H1638" s="98" t="str">
        <f>VLOOKUP(A1638,[2]Kreise!$A$2:$C$53,3,FALSE)</f>
        <v>K03241001</v>
      </c>
      <c r="I1638" s="98">
        <f>'2020_1-4-5_Download'!G492</f>
        <v>6641</v>
      </c>
      <c r="J1638">
        <f t="shared" si="25"/>
        <v>6641</v>
      </c>
    </row>
    <row r="1639" spans="1:10" hidden="1" x14ac:dyDescent="0.25">
      <c r="A1639" s="98">
        <f>'2020_1-4-5_Download'!B493</f>
        <v>241999</v>
      </c>
      <c r="B1639" s="98">
        <f>'2020_1-4-5_Download'!D493</f>
        <v>2011</v>
      </c>
      <c r="C1639" s="98" t="str">
        <f>'2020_1-4-5_Download'!C493</f>
        <v>dav. Hannover  Umland</v>
      </c>
      <c r="D1639" s="98" t="str">
        <f>'2020_1-4-5_Download'!$E$6</f>
        <v>Zuzüge</v>
      </c>
      <c r="E1639" s="99" t="str">
        <f>'2020_1-4-5_Download'!$G$8</f>
        <v>Ausländerinnen und Ausländer</v>
      </c>
      <c r="F1639" s="98"/>
      <c r="G1639" s="98" t="s">
        <v>11</v>
      </c>
      <c r="H1639" s="98" t="str">
        <f>VLOOKUP(A1639,[2]Kreise!$A$2:$C$53,3,FALSE)</f>
        <v>K03241999</v>
      </c>
      <c r="I1639" s="98">
        <f>'2020_1-4-5_Download'!G493</f>
        <v>3200</v>
      </c>
      <c r="J1639">
        <f t="shared" si="25"/>
        <v>3200</v>
      </c>
    </row>
    <row r="1640" spans="1:10" hidden="1" x14ac:dyDescent="0.25">
      <c r="A1640" s="98">
        <f>'2020_1-4-5_Download'!B494</f>
        <v>251</v>
      </c>
      <c r="B1640" s="98">
        <f>'2020_1-4-5_Download'!D494</f>
        <v>2011</v>
      </c>
      <c r="C1640" s="98" t="str">
        <f>'2020_1-4-5_Download'!C494</f>
        <v>Diepholz</v>
      </c>
      <c r="D1640" s="98" t="str">
        <f>'2020_1-4-5_Download'!$E$6</f>
        <v>Zuzüge</v>
      </c>
      <c r="E1640" s="99" t="str">
        <f>'2020_1-4-5_Download'!$G$8</f>
        <v>Ausländerinnen und Ausländer</v>
      </c>
      <c r="F1640" s="98"/>
      <c r="G1640" s="98" t="s">
        <v>11</v>
      </c>
      <c r="H1640" s="98" t="str">
        <f>VLOOKUP(A1640,[2]Kreise!$A$2:$C$53,3,FALSE)</f>
        <v>K03251</v>
      </c>
      <c r="I1640" s="98">
        <f>'2020_1-4-5_Download'!G494</f>
        <v>4131</v>
      </c>
      <c r="J1640">
        <f t="shared" si="25"/>
        <v>4131</v>
      </c>
    </row>
    <row r="1641" spans="1:10" hidden="1" x14ac:dyDescent="0.25">
      <c r="A1641" s="98">
        <f>'2020_1-4-5_Download'!B495</f>
        <v>252</v>
      </c>
      <c r="B1641" s="98">
        <f>'2020_1-4-5_Download'!D495</f>
        <v>2011</v>
      </c>
      <c r="C1641" s="98" t="str">
        <f>'2020_1-4-5_Download'!C495</f>
        <v>Hameln-Pyrmont</v>
      </c>
      <c r="D1641" s="98" t="str">
        <f>'2020_1-4-5_Download'!$E$6</f>
        <v>Zuzüge</v>
      </c>
      <c r="E1641" s="99" t="str">
        <f>'2020_1-4-5_Download'!$G$8</f>
        <v>Ausländerinnen und Ausländer</v>
      </c>
      <c r="F1641" s="98"/>
      <c r="G1641" s="98" t="s">
        <v>11</v>
      </c>
      <c r="H1641" s="98" t="str">
        <f>VLOOKUP(A1641,[2]Kreise!$A$2:$C$53,3,FALSE)</f>
        <v>K03252</v>
      </c>
      <c r="I1641" s="98">
        <f>'2020_1-4-5_Download'!G495</f>
        <v>518</v>
      </c>
      <c r="J1641">
        <f t="shared" si="25"/>
        <v>518</v>
      </c>
    </row>
    <row r="1642" spans="1:10" hidden="1" x14ac:dyDescent="0.25">
      <c r="A1642" s="98">
        <f>'2020_1-4-5_Download'!B496</f>
        <v>254</v>
      </c>
      <c r="B1642" s="98">
        <f>'2020_1-4-5_Download'!D496</f>
        <v>2011</v>
      </c>
      <c r="C1642" s="98" t="str">
        <f>'2020_1-4-5_Download'!C496</f>
        <v>Hildesheim</v>
      </c>
      <c r="D1642" s="98" t="str">
        <f>'2020_1-4-5_Download'!$E$6</f>
        <v>Zuzüge</v>
      </c>
      <c r="E1642" s="99" t="str">
        <f>'2020_1-4-5_Download'!$G$8</f>
        <v>Ausländerinnen und Ausländer</v>
      </c>
      <c r="F1642" s="98"/>
      <c r="G1642" s="98" t="s">
        <v>11</v>
      </c>
      <c r="H1642" s="98" t="str">
        <f>VLOOKUP(A1642,[2]Kreise!$A$2:$C$53,3,FALSE)</f>
        <v>K03254</v>
      </c>
      <c r="I1642" s="98">
        <f>'2020_1-4-5_Download'!G496</f>
        <v>1586</v>
      </c>
      <c r="J1642">
        <f t="shared" si="25"/>
        <v>1586</v>
      </c>
    </row>
    <row r="1643" spans="1:10" hidden="1" x14ac:dyDescent="0.25">
      <c r="A1643" s="98">
        <f>'2020_1-4-5_Download'!B497</f>
        <v>255</v>
      </c>
      <c r="B1643" s="98">
        <f>'2020_1-4-5_Download'!D497</f>
        <v>2011</v>
      </c>
      <c r="C1643" s="98" t="str">
        <f>'2020_1-4-5_Download'!C497</f>
        <v>Holzminden</v>
      </c>
      <c r="D1643" s="98" t="str">
        <f>'2020_1-4-5_Download'!$E$6</f>
        <v>Zuzüge</v>
      </c>
      <c r="E1643" s="99" t="str">
        <f>'2020_1-4-5_Download'!$G$8</f>
        <v>Ausländerinnen und Ausländer</v>
      </c>
      <c r="F1643" s="98"/>
      <c r="G1643" s="98" t="s">
        <v>11</v>
      </c>
      <c r="H1643" s="98" t="str">
        <f>VLOOKUP(A1643,[2]Kreise!$A$2:$C$53,3,FALSE)</f>
        <v>K03255</v>
      </c>
      <c r="I1643" s="98">
        <f>'2020_1-4-5_Download'!G497</f>
        <v>232</v>
      </c>
      <c r="J1643">
        <f t="shared" si="25"/>
        <v>232</v>
      </c>
    </row>
    <row r="1644" spans="1:10" hidden="1" x14ac:dyDescent="0.25">
      <c r="A1644" s="98">
        <f>'2020_1-4-5_Download'!B498</f>
        <v>256</v>
      </c>
      <c r="B1644" s="98">
        <f>'2020_1-4-5_Download'!D498</f>
        <v>2011</v>
      </c>
      <c r="C1644" s="98" t="str">
        <f>'2020_1-4-5_Download'!C498</f>
        <v>Nienburg (Weser)</v>
      </c>
      <c r="D1644" s="98" t="str">
        <f>'2020_1-4-5_Download'!$E$6</f>
        <v>Zuzüge</v>
      </c>
      <c r="E1644" s="99" t="str">
        <f>'2020_1-4-5_Download'!$G$8</f>
        <v>Ausländerinnen und Ausländer</v>
      </c>
      <c r="F1644" s="98"/>
      <c r="G1644" s="98" t="s">
        <v>11</v>
      </c>
      <c r="H1644" s="98" t="str">
        <f>VLOOKUP(A1644,[2]Kreise!$A$2:$C$53,3,FALSE)</f>
        <v>K03256</v>
      </c>
      <c r="I1644" s="98">
        <f>'2020_1-4-5_Download'!G498</f>
        <v>2646</v>
      </c>
      <c r="J1644">
        <f t="shared" si="25"/>
        <v>2646</v>
      </c>
    </row>
    <row r="1645" spans="1:10" hidden="1" x14ac:dyDescent="0.25">
      <c r="A1645" s="98">
        <f>'2020_1-4-5_Download'!B499</f>
        <v>257</v>
      </c>
      <c r="B1645" s="98">
        <f>'2020_1-4-5_Download'!D499</f>
        <v>2011</v>
      </c>
      <c r="C1645" s="98" t="str">
        <f>'2020_1-4-5_Download'!C499</f>
        <v>Schaumburg</v>
      </c>
      <c r="D1645" s="98" t="str">
        <f>'2020_1-4-5_Download'!$E$6</f>
        <v>Zuzüge</v>
      </c>
      <c r="E1645" s="99" t="str">
        <f>'2020_1-4-5_Download'!$G$8</f>
        <v>Ausländerinnen und Ausländer</v>
      </c>
      <c r="F1645" s="98"/>
      <c r="G1645" s="98" t="s">
        <v>11</v>
      </c>
      <c r="H1645" s="98" t="str">
        <f>VLOOKUP(A1645,[2]Kreise!$A$2:$C$53,3,FALSE)</f>
        <v>K03257</v>
      </c>
      <c r="I1645" s="98">
        <f>'2020_1-4-5_Download'!G499</f>
        <v>642</v>
      </c>
      <c r="J1645">
        <f t="shared" si="25"/>
        <v>642</v>
      </c>
    </row>
    <row r="1646" spans="1:10" hidden="1" x14ac:dyDescent="0.25">
      <c r="A1646" s="98">
        <f>'2020_1-4-5_Download'!B500</f>
        <v>2</v>
      </c>
      <c r="B1646" s="98">
        <f>'2020_1-4-5_Download'!D500</f>
        <v>2011</v>
      </c>
      <c r="C1646" s="98" t="str">
        <f>'2020_1-4-5_Download'!C500</f>
        <v>Statistische Region Hannover</v>
      </c>
      <c r="D1646" s="98" t="str">
        <f>'2020_1-4-5_Download'!$E$6</f>
        <v>Zuzüge</v>
      </c>
      <c r="E1646" s="99" t="str">
        <f>'2020_1-4-5_Download'!$G$8</f>
        <v>Ausländerinnen und Ausländer</v>
      </c>
      <c r="F1646" s="98"/>
      <c r="G1646" s="98" t="s">
        <v>11</v>
      </c>
      <c r="H1646" s="98" t="str">
        <f>VLOOKUP(A1646,[2]Kreise!$A$2:$C$53,3,FALSE)</f>
        <v>K032</v>
      </c>
      <c r="I1646" s="98">
        <f>'2020_1-4-5_Download'!G500</f>
        <v>19596</v>
      </c>
      <c r="J1646">
        <f t="shared" si="25"/>
        <v>19596</v>
      </c>
    </row>
    <row r="1647" spans="1:10" hidden="1" x14ac:dyDescent="0.25">
      <c r="A1647" s="98">
        <f>'2020_1-4-5_Download'!B501</f>
        <v>351</v>
      </c>
      <c r="B1647" s="98">
        <f>'2020_1-4-5_Download'!D501</f>
        <v>2011</v>
      </c>
      <c r="C1647" s="98" t="str">
        <f>'2020_1-4-5_Download'!C501</f>
        <v>Celle</v>
      </c>
      <c r="D1647" s="98" t="str">
        <f>'2020_1-4-5_Download'!$E$6</f>
        <v>Zuzüge</v>
      </c>
      <c r="E1647" s="99" t="str">
        <f>'2020_1-4-5_Download'!$G$8</f>
        <v>Ausländerinnen und Ausländer</v>
      </c>
      <c r="F1647" s="98"/>
      <c r="G1647" s="98" t="s">
        <v>11</v>
      </c>
      <c r="H1647" s="98" t="str">
        <f>VLOOKUP(A1647,[2]Kreise!$A$2:$C$53,3,FALSE)</f>
        <v>K03351</v>
      </c>
      <c r="I1647" s="98">
        <f>'2020_1-4-5_Download'!G501</f>
        <v>651</v>
      </c>
      <c r="J1647">
        <f t="shared" si="25"/>
        <v>651</v>
      </c>
    </row>
    <row r="1648" spans="1:10" hidden="1" x14ac:dyDescent="0.25">
      <c r="A1648" s="98">
        <f>'2020_1-4-5_Download'!B502</f>
        <v>352</v>
      </c>
      <c r="B1648" s="98">
        <f>'2020_1-4-5_Download'!D502</f>
        <v>2011</v>
      </c>
      <c r="C1648" s="98" t="str">
        <f>'2020_1-4-5_Download'!C502</f>
        <v>Cuxhaven</v>
      </c>
      <c r="D1648" s="98" t="str">
        <f>'2020_1-4-5_Download'!$E$6</f>
        <v>Zuzüge</v>
      </c>
      <c r="E1648" s="99" t="str">
        <f>'2020_1-4-5_Download'!$G$8</f>
        <v>Ausländerinnen und Ausländer</v>
      </c>
      <c r="F1648" s="98"/>
      <c r="G1648" s="98" t="s">
        <v>11</v>
      </c>
      <c r="H1648" s="98" t="str">
        <f>VLOOKUP(A1648,[2]Kreise!$A$2:$C$53,3,FALSE)</f>
        <v>K03352</v>
      </c>
      <c r="I1648" s="98">
        <f>'2020_1-4-5_Download'!G502</f>
        <v>900</v>
      </c>
      <c r="J1648">
        <f t="shared" si="25"/>
        <v>900</v>
      </c>
    </row>
    <row r="1649" spans="1:10" hidden="1" x14ac:dyDescent="0.25">
      <c r="A1649" s="98">
        <f>'2020_1-4-5_Download'!B503</f>
        <v>353</v>
      </c>
      <c r="B1649" s="98">
        <f>'2020_1-4-5_Download'!D503</f>
        <v>2011</v>
      </c>
      <c r="C1649" s="98" t="str">
        <f>'2020_1-4-5_Download'!C503</f>
        <v>Harburg</v>
      </c>
      <c r="D1649" s="98" t="str">
        <f>'2020_1-4-5_Download'!$E$6</f>
        <v>Zuzüge</v>
      </c>
      <c r="E1649" s="99" t="str">
        <f>'2020_1-4-5_Download'!$G$8</f>
        <v>Ausländerinnen und Ausländer</v>
      </c>
      <c r="F1649" s="98"/>
      <c r="G1649" s="98" t="s">
        <v>11</v>
      </c>
      <c r="H1649" s="98" t="str">
        <f>VLOOKUP(A1649,[2]Kreise!$A$2:$C$53,3,FALSE)</f>
        <v>K03353</v>
      </c>
      <c r="I1649" s="98">
        <f>'2020_1-4-5_Download'!G503</f>
        <v>1648</v>
      </c>
      <c r="J1649">
        <f t="shared" si="25"/>
        <v>1648</v>
      </c>
    </row>
    <row r="1650" spans="1:10" hidden="1" x14ac:dyDescent="0.25">
      <c r="A1650" s="98">
        <f>'2020_1-4-5_Download'!B504</f>
        <v>354</v>
      </c>
      <c r="B1650" s="98">
        <f>'2020_1-4-5_Download'!D504</f>
        <v>2011</v>
      </c>
      <c r="C1650" s="98" t="str">
        <f>'2020_1-4-5_Download'!C504</f>
        <v>Lüchow-Dannenberg</v>
      </c>
      <c r="D1650" s="98" t="str">
        <f>'2020_1-4-5_Download'!$E$6</f>
        <v>Zuzüge</v>
      </c>
      <c r="E1650" s="99" t="str">
        <f>'2020_1-4-5_Download'!$G$8</f>
        <v>Ausländerinnen und Ausländer</v>
      </c>
      <c r="F1650" s="98"/>
      <c r="G1650" s="98" t="s">
        <v>11</v>
      </c>
      <c r="H1650" s="98" t="str">
        <f>VLOOKUP(A1650,[2]Kreise!$A$2:$C$53,3,FALSE)</f>
        <v>K03354</v>
      </c>
      <c r="I1650" s="98">
        <f>'2020_1-4-5_Download'!G504</f>
        <v>498</v>
      </c>
      <c r="J1650">
        <f t="shared" si="25"/>
        <v>498</v>
      </c>
    </row>
    <row r="1651" spans="1:10" hidden="1" x14ac:dyDescent="0.25">
      <c r="A1651" s="98">
        <f>'2020_1-4-5_Download'!B505</f>
        <v>355</v>
      </c>
      <c r="B1651" s="98">
        <f>'2020_1-4-5_Download'!D505</f>
        <v>2011</v>
      </c>
      <c r="C1651" s="98" t="str">
        <f>'2020_1-4-5_Download'!C505</f>
        <v>Lüneburg</v>
      </c>
      <c r="D1651" s="98" t="str">
        <f>'2020_1-4-5_Download'!$E$6</f>
        <v>Zuzüge</v>
      </c>
      <c r="E1651" s="99" t="str">
        <f>'2020_1-4-5_Download'!$G$8</f>
        <v>Ausländerinnen und Ausländer</v>
      </c>
      <c r="F1651" s="98"/>
      <c r="G1651" s="98" t="s">
        <v>11</v>
      </c>
      <c r="H1651" s="98" t="str">
        <f>VLOOKUP(A1651,[2]Kreise!$A$2:$C$53,3,FALSE)</f>
        <v>K03355</v>
      </c>
      <c r="I1651" s="98">
        <f>'2020_1-4-5_Download'!G505</f>
        <v>941</v>
      </c>
      <c r="J1651">
        <f t="shared" si="25"/>
        <v>941</v>
      </c>
    </row>
    <row r="1652" spans="1:10" hidden="1" x14ac:dyDescent="0.25">
      <c r="A1652" s="98">
        <f>'2020_1-4-5_Download'!B506</f>
        <v>356</v>
      </c>
      <c r="B1652" s="98">
        <f>'2020_1-4-5_Download'!D506</f>
        <v>2011</v>
      </c>
      <c r="C1652" s="98" t="str">
        <f>'2020_1-4-5_Download'!C506</f>
        <v>Osterholz</v>
      </c>
      <c r="D1652" s="98" t="str">
        <f>'2020_1-4-5_Download'!$E$6</f>
        <v>Zuzüge</v>
      </c>
      <c r="E1652" s="99" t="str">
        <f>'2020_1-4-5_Download'!$G$8</f>
        <v>Ausländerinnen und Ausländer</v>
      </c>
      <c r="F1652" s="98"/>
      <c r="G1652" s="98" t="s">
        <v>11</v>
      </c>
      <c r="H1652" s="98" t="str">
        <f>VLOOKUP(A1652,[2]Kreise!$A$2:$C$53,3,FALSE)</f>
        <v>K03356</v>
      </c>
      <c r="I1652" s="98">
        <f>'2020_1-4-5_Download'!G506</f>
        <v>317</v>
      </c>
      <c r="J1652">
        <f t="shared" si="25"/>
        <v>317</v>
      </c>
    </row>
    <row r="1653" spans="1:10" hidden="1" x14ac:dyDescent="0.25">
      <c r="A1653" s="98">
        <f>'2020_1-4-5_Download'!B507</f>
        <v>357</v>
      </c>
      <c r="B1653" s="98">
        <f>'2020_1-4-5_Download'!D507</f>
        <v>2011</v>
      </c>
      <c r="C1653" s="98" t="str">
        <f>'2020_1-4-5_Download'!C507</f>
        <v>Rotenburg (Wümme)</v>
      </c>
      <c r="D1653" s="98" t="str">
        <f>'2020_1-4-5_Download'!$E$6</f>
        <v>Zuzüge</v>
      </c>
      <c r="E1653" s="99" t="str">
        <f>'2020_1-4-5_Download'!$G$8</f>
        <v>Ausländerinnen und Ausländer</v>
      </c>
      <c r="F1653" s="98"/>
      <c r="G1653" s="98" t="s">
        <v>11</v>
      </c>
      <c r="H1653" s="98" t="str">
        <f>VLOOKUP(A1653,[2]Kreise!$A$2:$C$53,3,FALSE)</f>
        <v>K03357</v>
      </c>
      <c r="I1653" s="98">
        <f>'2020_1-4-5_Download'!G507</f>
        <v>665</v>
      </c>
      <c r="J1653">
        <f t="shared" si="25"/>
        <v>665</v>
      </c>
    </row>
    <row r="1654" spans="1:10" hidden="1" x14ac:dyDescent="0.25">
      <c r="A1654" s="98">
        <f>'2020_1-4-5_Download'!B508</f>
        <v>358</v>
      </c>
      <c r="B1654" s="98">
        <f>'2020_1-4-5_Download'!D508</f>
        <v>2011</v>
      </c>
      <c r="C1654" s="98" t="str">
        <f>'2020_1-4-5_Download'!C508</f>
        <v>Heidekreis</v>
      </c>
      <c r="D1654" s="98" t="str">
        <f>'2020_1-4-5_Download'!$E$6</f>
        <v>Zuzüge</v>
      </c>
      <c r="E1654" s="99" t="str">
        <f>'2020_1-4-5_Download'!$G$8</f>
        <v>Ausländerinnen und Ausländer</v>
      </c>
      <c r="F1654" s="98"/>
      <c r="G1654" s="98" t="s">
        <v>11</v>
      </c>
      <c r="H1654" s="98" t="str">
        <f>VLOOKUP(A1654,[2]Kreise!$A$2:$C$53,3,FALSE)</f>
        <v>K03358</v>
      </c>
      <c r="I1654" s="98">
        <f>'2020_1-4-5_Download'!G508</f>
        <v>735</v>
      </c>
      <c r="J1654">
        <f t="shared" si="25"/>
        <v>735</v>
      </c>
    </row>
    <row r="1655" spans="1:10" hidden="1" x14ac:dyDescent="0.25">
      <c r="A1655" s="98">
        <f>'2020_1-4-5_Download'!B509</f>
        <v>359</v>
      </c>
      <c r="B1655" s="98">
        <f>'2020_1-4-5_Download'!D509</f>
        <v>2011</v>
      </c>
      <c r="C1655" s="98" t="str">
        <f>'2020_1-4-5_Download'!C509</f>
        <v>Stade</v>
      </c>
      <c r="D1655" s="98" t="str">
        <f>'2020_1-4-5_Download'!$E$6</f>
        <v>Zuzüge</v>
      </c>
      <c r="E1655" s="99" t="str">
        <f>'2020_1-4-5_Download'!$G$8</f>
        <v>Ausländerinnen und Ausländer</v>
      </c>
      <c r="F1655" s="98"/>
      <c r="G1655" s="98" t="s">
        <v>11</v>
      </c>
      <c r="H1655" s="98" t="str">
        <f>VLOOKUP(A1655,[2]Kreise!$A$2:$C$53,3,FALSE)</f>
        <v>K03359</v>
      </c>
      <c r="I1655" s="98">
        <f>'2020_1-4-5_Download'!G509</f>
        <v>3921</v>
      </c>
      <c r="J1655">
        <f t="shared" si="25"/>
        <v>3921</v>
      </c>
    </row>
    <row r="1656" spans="1:10" hidden="1" x14ac:dyDescent="0.25">
      <c r="A1656" s="98">
        <f>'2020_1-4-5_Download'!B510</f>
        <v>360</v>
      </c>
      <c r="B1656" s="98">
        <f>'2020_1-4-5_Download'!D510</f>
        <v>2011</v>
      </c>
      <c r="C1656" s="98" t="str">
        <f>'2020_1-4-5_Download'!C510</f>
        <v>Uelzen</v>
      </c>
      <c r="D1656" s="98" t="str">
        <f>'2020_1-4-5_Download'!$E$6</f>
        <v>Zuzüge</v>
      </c>
      <c r="E1656" s="99" t="str">
        <f>'2020_1-4-5_Download'!$G$8</f>
        <v>Ausländerinnen und Ausländer</v>
      </c>
      <c r="F1656" s="98"/>
      <c r="G1656" s="98" t="s">
        <v>11</v>
      </c>
      <c r="H1656" s="98" t="str">
        <f>VLOOKUP(A1656,[2]Kreise!$A$2:$C$53,3,FALSE)</f>
        <v>K03360</v>
      </c>
      <c r="I1656" s="98">
        <f>'2020_1-4-5_Download'!G510</f>
        <v>328</v>
      </c>
      <c r="J1656">
        <f t="shared" si="25"/>
        <v>328</v>
      </c>
    </row>
    <row r="1657" spans="1:10" hidden="1" x14ac:dyDescent="0.25">
      <c r="A1657" s="98">
        <f>'2020_1-4-5_Download'!B511</f>
        <v>361</v>
      </c>
      <c r="B1657" s="98">
        <f>'2020_1-4-5_Download'!D511</f>
        <v>2011</v>
      </c>
      <c r="C1657" s="98" t="str">
        <f>'2020_1-4-5_Download'!C511</f>
        <v>Verden</v>
      </c>
      <c r="D1657" s="98" t="str">
        <f>'2020_1-4-5_Download'!$E$6</f>
        <v>Zuzüge</v>
      </c>
      <c r="E1657" s="99" t="str">
        <f>'2020_1-4-5_Download'!$G$8</f>
        <v>Ausländerinnen und Ausländer</v>
      </c>
      <c r="F1657" s="98"/>
      <c r="G1657" s="98" t="s">
        <v>11</v>
      </c>
      <c r="H1657" s="98" t="str">
        <f>VLOOKUP(A1657,[2]Kreise!$A$2:$C$53,3,FALSE)</f>
        <v>K03361</v>
      </c>
      <c r="I1657" s="98">
        <f>'2020_1-4-5_Download'!G511</f>
        <v>565</v>
      </c>
      <c r="J1657">
        <f t="shared" si="25"/>
        <v>565</v>
      </c>
    </row>
    <row r="1658" spans="1:10" hidden="1" x14ac:dyDescent="0.25">
      <c r="A1658" s="98">
        <f>'2020_1-4-5_Download'!B512</f>
        <v>3</v>
      </c>
      <c r="B1658" s="98">
        <f>'2020_1-4-5_Download'!D512</f>
        <v>2011</v>
      </c>
      <c r="C1658" s="98" t="str">
        <f>'2020_1-4-5_Download'!C512</f>
        <v>Statistische Region Lüneburg</v>
      </c>
      <c r="D1658" s="98" t="str">
        <f>'2020_1-4-5_Download'!$E$6</f>
        <v>Zuzüge</v>
      </c>
      <c r="E1658" s="99" t="str">
        <f>'2020_1-4-5_Download'!$G$8</f>
        <v>Ausländerinnen und Ausländer</v>
      </c>
      <c r="F1658" s="98"/>
      <c r="G1658" s="98" t="s">
        <v>11</v>
      </c>
      <c r="H1658" s="98" t="str">
        <f>VLOOKUP(A1658,[2]Kreise!$A$2:$C$53,3,FALSE)</f>
        <v>K033</v>
      </c>
      <c r="I1658" s="98">
        <f>'2020_1-4-5_Download'!G512</f>
        <v>11169</v>
      </c>
      <c r="J1658">
        <f t="shared" si="25"/>
        <v>11169</v>
      </c>
    </row>
    <row r="1659" spans="1:10" hidden="1" x14ac:dyDescent="0.25">
      <c r="A1659" s="98">
        <f>'2020_1-4-5_Download'!B513</f>
        <v>401</v>
      </c>
      <c r="B1659" s="98">
        <f>'2020_1-4-5_Download'!D513</f>
        <v>2011</v>
      </c>
      <c r="C1659" s="98" t="str">
        <f>'2020_1-4-5_Download'!C513</f>
        <v>Delmenhorst  Stadt</v>
      </c>
      <c r="D1659" s="98" t="str">
        <f>'2020_1-4-5_Download'!$E$6</f>
        <v>Zuzüge</v>
      </c>
      <c r="E1659" s="99" t="str">
        <f>'2020_1-4-5_Download'!$G$8</f>
        <v>Ausländerinnen und Ausländer</v>
      </c>
      <c r="F1659" s="98"/>
      <c r="G1659" s="98" t="s">
        <v>11</v>
      </c>
      <c r="H1659" s="98" t="str">
        <f>VLOOKUP(A1659,[2]Kreise!$A$2:$C$53,3,FALSE)</f>
        <v>K03401</v>
      </c>
      <c r="I1659" s="98">
        <f>'2020_1-4-5_Download'!G513</f>
        <v>495</v>
      </c>
      <c r="J1659">
        <f t="shared" si="25"/>
        <v>495</v>
      </c>
    </row>
    <row r="1660" spans="1:10" hidden="1" x14ac:dyDescent="0.25">
      <c r="A1660" s="98">
        <f>'2020_1-4-5_Download'!B514</f>
        <v>402</v>
      </c>
      <c r="B1660" s="98">
        <f>'2020_1-4-5_Download'!D514</f>
        <v>2011</v>
      </c>
      <c r="C1660" s="98" t="str">
        <f>'2020_1-4-5_Download'!C514</f>
        <v>Emden  Stadt</v>
      </c>
      <c r="D1660" s="98" t="str">
        <f>'2020_1-4-5_Download'!$E$6</f>
        <v>Zuzüge</v>
      </c>
      <c r="E1660" s="99" t="str">
        <f>'2020_1-4-5_Download'!$G$8</f>
        <v>Ausländerinnen und Ausländer</v>
      </c>
      <c r="F1660" s="98"/>
      <c r="G1660" s="98" t="s">
        <v>11</v>
      </c>
      <c r="H1660" s="98" t="str">
        <f>VLOOKUP(A1660,[2]Kreise!$A$2:$C$53,3,FALSE)</f>
        <v>K03402</v>
      </c>
      <c r="I1660" s="98">
        <f>'2020_1-4-5_Download'!G514</f>
        <v>299</v>
      </c>
      <c r="J1660">
        <f t="shared" si="25"/>
        <v>299</v>
      </c>
    </row>
    <row r="1661" spans="1:10" hidden="1" x14ac:dyDescent="0.25">
      <c r="A1661" s="98">
        <f>'2020_1-4-5_Download'!B515</f>
        <v>403</v>
      </c>
      <c r="B1661" s="98">
        <f>'2020_1-4-5_Download'!D515</f>
        <v>2011</v>
      </c>
      <c r="C1661" s="98" t="str">
        <f>'2020_1-4-5_Download'!C515</f>
        <v>Oldenburg(Oldb)  Stadt</v>
      </c>
      <c r="D1661" s="98" t="str">
        <f>'2020_1-4-5_Download'!$E$6</f>
        <v>Zuzüge</v>
      </c>
      <c r="E1661" s="99" t="str">
        <f>'2020_1-4-5_Download'!$G$8</f>
        <v>Ausländerinnen und Ausländer</v>
      </c>
      <c r="F1661" s="98"/>
      <c r="G1661" s="98" t="s">
        <v>11</v>
      </c>
      <c r="H1661" s="98" t="str">
        <f>VLOOKUP(A1661,[2]Kreise!$A$2:$C$53,3,FALSE)</f>
        <v>K03403</v>
      </c>
      <c r="I1661" s="98">
        <f>'2020_1-4-5_Download'!G515</f>
        <v>906</v>
      </c>
      <c r="J1661">
        <f t="shared" si="25"/>
        <v>906</v>
      </c>
    </row>
    <row r="1662" spans="1:10" hidden="1" x14ac:dyDescent="0.25">
      <c r="A1662" s="98">
        <f>'2020_1-4-5_Download'!B516</f>
        <v>404</v>
      </c>
      <c r="B1662" s="98">
        <f>'2020_1-4-5_Download'!D516</f>
        <v>2011</v>
      </c>
      <c r="C1662" s="98" t="str">
        <f>'2020_1-4-5_Download'!C516</f>
        <v>Osnabrück  Stadt</v>
      </c>
      <c r="D1662" s="98" t="str">
        <f>'2020_1-4-5_Download'!$E$6</f>
        <v>Zuzüge</v>
      </c>
      <c r="E1662" s="99" t="str">
        <f>'2020_1-4-5_Download'!$G$8</f>
        <v>Ausländerinnen und Ausländer</v>
      </c>
      <c r="F1662" s="98"/>
      <c r="G1662" s="98" t="s">
        <v>11</v>
      </c>
      <c r="H1662" s="98" t="str">
        <f>VLOOKUP(A1662,[2]Kreise!$A$2:$C$53,3,FALSE)</f>
        <v>K03404</v>
      </c>
      <c r="I1662" s="98">
        <f>'2020_1-4-5_Download'!G516</f>
        <v>1497</v>
      </c>
      <c r="J1662">
        <f t="shared" si="25"/>
        <v>1497</v>
      </c>
    </row>
    <row r="1663" spans="1:10" hidden="1" x14ac:dyDescent="0.25">
      <c r="A1663" s="98">
        <f>'2020_1-4-5_Download'!B517</f>
        <v>405</v>
      </c>
      <c r="B1663" s="98">
        <f>'2020_1-4-5_Download'!D517</f>
        <v>2011</v>
      </c>
      <c r="C1663" s="98" t="str">
        <f>'2020_1-4-5_Download'!C517</f>
        <v>Wilhelmshaven  Stadt</v>
      </c>
      <c r="D1663" s="98" t="str">
        <f>'2020_1-4-5_Download'!$E$6</f>
        <v>Zuzüge</v>
      </c>
      <c r="E1663" s="99" t="str">
        <f>'2020_1-4-5_Download'!$G$8</f>
        <v>Ausländerinnen und Ausländer</v>
      </c>
      <c r="F1663" s="98"/>
      <c r="G1663" s="98" t="s">
        <v>11</v>
      </c>
      <c r="H1663" s="98" t="str">
        <f>VLOOKUP(A1663,[2]Kreise!$A$2:$C$53,3,FALSE)</f>
        <v>K03405</v>
      </c>
      <c r="I1663" s="98">
        <f>'2020_1-4-5_Download'!G517</f>
        <v>802</v>
      </c>
      <c r="J1663">
        <f t="shared" si="25"/>
        <v>802</v>
      </c>
    </row>
    <row r="1664" spans="1:10" hidden="1" x14ac:dyDescent="0.25">
      <c r="A1664" s="98">
        <f>'2020_1-4-5_Download'!B518</f>
        <v>451</v>
      </c>
      <c r="B1664" s="98">
        <f>'2020_1-4-5_Download'!D518</f>
        <v>2011</v>
      </c>
      <c r="C1664" s="98" t="str">
        <f>'2020_1-4-5_Download'!C518</f>
        <v>Ammerland</v>
      </c>
      <c r="D1664" s="98" t="str">
        <f>'2020_1-4-5_Download'!$E$6</f>
        <v>Zuzüge</v>
      </c>
      <c r="E1664" s="99" t="str">
        <f>'2020_1-4-5_Download'!$G$8</f>
        <v>Ausländerinnen und Ausländer</v>
      </c>
      <c r="F1664" s="98"/>
      <c r="G1664" s="98" t="s">
        <v>11</v>
      </c>
      <c r="H1664" s="98" t="str">
        <f>VLOOKUP(A1664,[2]Kreise!$A$2:$C$53,3,FALSE)</f>
        <v>K03451</v>
      </c>
      <c r="I1664" s="98">
        <f>'2020_1-4-5_Download'!G518</f>
        <v>1109</v>
      </c>
      <c r="J1664">
        <f t="shared" si="25"/>
        <v>1109</v>
      </c>
    </row>
    <row r="1665" spans="1:10" hidden="1" x14ac:dyDescent="0.25">
      <c r="A1665" s="98">
        <f>'2020_1-4-5_Download'!B519</f>
        <v>452</v>
      </c>
      <c r="B1665" s="98">
        <f>'2020_1-4-5_Download'!D519</f>
        <v>2011</v>
      </c>
      <c r="C1665" s="98" t="str">
        <f>'2020_1-4-5_Download'!C519</f>
        <v>Aurich</v>
      </c>
      <c r="D1665" s="98" t="str">
        <f>'2020_1-4-5_Download'!$E$6</f>
        <v>Zuzüge</v>
      </c>
      <c r="E1665" s="99" t="str">
        <f>'2020_1-4-5_Download'!$G$8</f>
        <v>Ausländerinnen und Ausländer</v>
      </c>
      <c r="F1665" s="98"/>
      <c r="G1665" s="98" t="s">
        <v>11</v>
      </c>
      <c r="H1665" s="98" t="str">
        <f>VLOOKUP(A1665,[2]Kreise!$A$2:$C$53,3,FALSE)</f>
        <v>K03452</v>
      </c>
      <c r="I1665" s="98">
        <f>'2020_1-4-5_Download'!G519</f>
        <v>975</v>
      </c>
      <c r="J1665">
        <f t="shared" si="25"/>
        <v>975</v>
      </c>
    </row>
    <row r="1666" spans="1:10" hidden="1" x14ac:dyDescent="0.25">
      <c r="A1666" s="98">
        <f>'2020_1-4-5_Download'!B520</f>
        <v>453</v>
      </c>
      <c r="B1666" s="98">
        <f>'2020_1-4-5_Download'!D520</f>
        <v>2011</v>
      </c>
      <c r="C1666" s="98" t="str">
        <f>'2020_1-4-5_Download'!C520</f>
        <v>Cloppenburg</v>
      </c>
      <c r="D1666" s="98" t="str">
        <f>'2020_1-4-5_Download'!$E$6</f>
        <v>Zuzüge</v>
      </c>
      <c r="E1666" s="99" t="str">
        <f>'2020_1-4-5_Download'!$G$8</f>
        <v>Ausländerinnen und Ausländer</v>
      </c>
      <c r="F1666" s="98"/>
      <c r="G1666" s="98" t="s">
        <v>11</v>
      </c>
      <c r="H1666" s="98" t="str">
        <f>VLOOKUP(A1666,[2]Kreise!$A$2:$C$53,3,FALSE)</f>
        <v>K03453</v>
      </c>
      <c r="I1666" s="98">
        <f>'2020_1-4-5_Download'!G520</f>
        <v>7233</v>
      </c>
      <c r="J1666">
        <f t="shared" si="25"/>
        <v>7233</v>
      </c>
    </row>
    <row r="1667" spans="1:10" hidden="1" x14ac:dyDescent="0.25">
      <c r="A1667" s="98">
        <f>'2020_1-4-5_Download'!B521</f>
        <v>454</v>
      </c>
      <c r="B1667" s="98">
        <f>'2020_1-4-5_Download'!D521</f>
        <v>2011</v>
      </c>
      <c r="C1667" s="98" t="str">
        <f>'2020_1-4-5_Download'!C521</f>
        <v>Emsland</v>
      </c>
      <c r="D1667" s="98" t="str">
        <f>'2020_1-4-5_Download'!$E$6</f>
        <v>Zuzüge</v>
      </c>
      <c r="E1667" s="99" t="str">
        <f>'2020_1-4-5_Download'!$G$8</f>
        <v>Ausländerinnen und Ausländer</v>
      </c>
      <c r="F1667" s="98"/>
      <c r="G1667" s="98" t="s">
        <v>11</v>
      </c>
      <c r="H1667" s="98" t="str">
        <f>VLOOKUP(A1667,[2]Kreise!$A$2:$C$53,3,FALSE)</f>
        <v>K03454</v>
      </c>
      <c r="I1667" s="98">
        <f>'2020_1-4-5_Download'!G521</f>
        <v>5749</v>
      </c>
      <c r="J1667">
        <f t="shared" ref="J1667:J1730" si="26">I1667</f>
        <v>5749</v>
      </c>
    </row>
    <row r="1668" spans="1:10" hidden="1" x14ac:dyDescent="0.25">
      <c r="A1668" s="98">
        <f>'2020_1-4-5_Download'!B522</f>
        <v>455</v>
      </c>
      <c r="B1668" s="98">
        <f>'2020_1-4-5_Download'!D522</f>
        <v>2011</v>
      </c>
      <c r="C1668" s="98" t="str">
        <f>'2020_1-4-5_Download'!C522</f>
        <v>Friesland</v>
      </c>
      <c r="D1668" s="98" t="str">
        <f>'2020_1-4-5_Download'!$E$6</f>
        <v>Zuzüge</v>
      </c>
      <c r="E1668" s="99" t="str">
        <f>'2020_1-4-5_Download'!$G$8</f>
        <v>Ausländerinnen und Ausländer</v>
      </c>
      <c r="F1668" s="98"/>
      <c r="G1668" s="98" t="s">
        <v>11</v>
      </c>
      <c r="H1668" s="98" t="str">
        <f>VLOOKUP(A1668,[2]Kreise!$A$2:$C$53,3,FALSE)</f>
        <v>K03455</v>
      </c>
      <c r="I1668" s="98">
        <f>'2020_1-4-5_Download'!G522</f>
        <v>454</v>
      </c>
      <c r="J1668">
        <f t="shared" si="26"/>
        <v>454</v>
      </c>
    </row>
    <row r="1669" spans="1:10" hidden="1" x14ac:dyDescent="0.25">
      <c r="A1669" s="98">
        <f>'2020_1-4-5_Download'!B523</f>
        <v>456</v>
      </c>
      <c r="B1669" s="98">
        <f>'2020_1-4-5_Download'!D523</f>
        <v>2011</v>
      </c>
      <c r="C1669" s="98" t="str">
        <f>'2020_1-4-5_Download'!C523</f>
        <v>Grafschaft Bentheim</v>
      </c>
      <c r="D1669" s="98" t="str">
        <f>'2020_1-4-5_Download'!$E$6</f>
        <v>Zuzüge</v>
      </c>
      <c r="E1669" s="99" t="str">
        <f>'2020_1-4-5_Download'!$G$8</f>
        <v>Ausländerinnen und Ausländer</v>
      </c>
      <c r="F1669" s="98"/>
      <c r="G1669" s="98" t="s">
        <v>11</v>
      </c>
      <c r="H1669" s="98" t="str">
        <f>VLOOKUP(A1669,[2]Kreise!$A$2:$C$53,3,FALSE)</f>
        <v>K03456</v>
      </c>
      <c r="I1669" s="98">
        <f>'2020_1-4-5_Download'!G523</f>
        <v>1455</v>
      </c>
      <c r="J1669">
        <f t="shared" si="26"/>
        <v>1455</v>
      </c>
    </row>
    <row r="1670" spans="1:10" hidden="1" x14ac:dyDescent="0.25">
      <c r="A1670" s="98">
        <f>'2020_1-4-5_Download'!B524</f>
        <v>457</v>
      </c>
      <c r="B1670" s="98">
        <f>'2020_1-4-5_Download'!D524</f>
        <v>2011</v>
      </c>
      <c r="C1670" s="98" t="str">
        <f>'2020_1-4-5_Download'!C524</f>
        <v>Leer</v>
      </c>
      <c r="D1670" s="98" t="str">
        <f>'2020_1-4-5_Download'!$E$6</f>
        <v>Zuzüge</v>
      </c>
      <c r="E1670" s="99" t="str">
        <f>'2020_1-4-5_Download'!$G$8</f>
        <v>Ausländerinnen und Ausländer</v>
      </c>
      <c r="F1670" s="98"/>
      <c r="G1670" s="98" t="s">
        <v>11</v>
      </c>
      <c r="H1670" s="98" t="str">
        <f>VLOOKUP(A1670,[2]Kreise!$A$2:$C$53,3,FALSE)</f>
        <v>K03457</v>
      </c>
      <c r="I1670" s="98">
        <f>'2020_1-4-5_Download'!G524</f>
        <v>1234</v>
      </c>
      <c r="J1670">
        <f t="shared" si="26"/>
        <v>1234</v>
      </c>
    </row>
    <row r="1671" spans="1:10" hidden="1" x14ac:dyDescent="0.25">
      <c r="A1671" s="98">
        <f>'2020_1-4-5_Download'!B525</f>
        <v>458</v>
      </c>
      <c r="B1671" s="98">
        <f>'2020_1-4-5_Download'!D525</f>
        <v>2011</v>
      </c>
      <c r="C1671" s="98" t="str">
        <f>'2020_1-4-5_Download'!C525</f>
        <v>Oldenburg</v>
      </c>
      <c r="D1671" s="98" t="str">
        <f>'2020_1-4-5_Download'!$E$6</f>
        <v>Zuzüge</v>
      </c>
      <c r="E1671" s="99" t="str">
        <f>'2020_1-4-5_Download'!$G$8</f>
        <v>Ausländerinnen und Ausländer</v>
      </c>
      <c r="F1671" s="98"/>
      <c r="G1671" s="98" t="s">
        <v>11</v>
      </c>
      <c r="H1671" s="98" t="str">
        <f>VLOOKUP(A1671,[2]Kreise!$A$2:$C$53,3,FALSE)</f>
        <v>K03458</v>
      </c>
      <c r="I1671" s="98">
        <f>'2020_1-4-5_Download'!G525</f>
        <v>4235</v>
      </c>
      <c r="J1671">
        <f t="shared" si="26"/>
        <v>4235</v>
      </c>
    </row>
    <row r="1672" spans="1:10" hidden="1" x14ac:dyDescent="0.25">
      <c r="A1672" s="98">
        <f>'2020_1-4-5_Download'!B526</f>
        <v>459</v>
      </c>
      <c r="B1672" s="98">
        <f>'2020_1-4-5_Download'!D526</f>
        <v>2011</v>
      </c>
      <c r="C1672" s="98" t="str">
        <f>'2020_1-4-5_Download'!C526</f>
        <v>Osnabrück</v>
      </c>
      <c r="D1672" s="98" t="str">
        <f>'2020_1-4-5_Download'!$E$6</f>
        <v>Zuzüge</v>
      </c>
      <c r="E1672" s="99" t="str">
        <f>'2020_1-4-5_Download'!$G$8</f>
        <v>Ausländerinnen und Ausländer</v>
      </c>
      <c r="F1672" s="98"/>
      <c r="G1672" s="98" t="s">
        <v>11</v>
      </c>
      <c r="H1672" s="98" t="str">
        <f>VLOOKUP(A1672,[2]Kreise!$A$2:$C$53,3,FALSE)</f>
        <v>K03459</v>
      </c>
      <c r="I1672" s="98">
        <f>'2020_1-4-5_Download'!G526</f>
        <v>3268</v>
      </c>
      <c r="J1672">
        <f t="shared" si="26"/>
        <v>3268</v>
      </c>
    </row>
    <row r="1673" spans="1:10" hidden="1" x14ac:dyDescent="0.25">
      <c r="A1673" s="98">
        <f>'2020_1-4-5_Download'!B527</f>
        <v>460</v>
      </c>
      <c r="B1673" s="98">
        <f>'2020_1-4-5_Download'!D527</f>
        <v>2011</v>
      </c>
      <c r="C1673" s="98" t="str">
        <f>'2020_1-4-5_Download'!C527</f>
        <v>Vechta</v>
      </c>
      <c r="D1673" s="98" t="str">
        <f>'2020_1-4-5_Download'!$E$6</f>
        <v>Zuzüge</v>
      </c>
      <c r="E1673" s="99" t="str">
        <f>'2020_1-4-5_Download'!$G$8</f>
        <v>Ausländerinnen und Ausländer</v>
      </c>
      <c r="F1673" s="98"/>
      <c r="G1673" s="98" t="s">
        <v>11</v>
      </c>
      <c r="H1673" s="98" t="str">
        <f>VLOOKUP(A1673,[2]Kreise!$A$2:$C$53,3,FALSE)</f>
        <v>K03460</v>
      </c>
      <c r="I1673" s="98">
        <f>'2020_1-4-5_Download'!G527</f>
        <v>6351</v>
      </c>
      <c r="J1673">
        <f t="shared" si="26"/>
        <v>6351</v>
      </c>
    </row>
    <row r="1674" spans="1:10" hidden="1" x14ac:dyDescent="0.25">
      <c r="A1674" s="98">
        <f>'2020_1-4-5_Download'!B528</f>
        <v>461</v>
      </c>
      <c r="B1674" s="98">
        <f>'2020_1-4-5_Download'!D528</f>
        <v>2011</v>
      </c>
      <c r="C1674" s="98" t="str">
        <f>'2020_1-4-5_Download'!C528</f>
        <v>Wesermarsch</v>
      </c>
      <c r="D1674" s="98" t="str">
        <f>'2020_1-4-5_Download'!$E$6</f>
        <v>Zuzüge</v>
      </c>
      <c r="E1674" s="99" t="str">
        <f>'2020_1-4-5_Download'!$G$8</f>
        <v>Ausländerinnen und Ausländer</v>
      </c>
      <c r="F1674" s="98"/>
      <c r="G1674" s="98" t="s">
        <v>11</v>
      </c>
      <c r="H1674" s="98" t="str">
        <f>VLOOKUP(A1674,[2]Kreise!$A$2:$C$53,3,FALSE)</f>
        <v>K03461</v>
      </c>
      <c r="I1674" s="98">
        <f>'2020_1-4-5_Download'!G528</f>
        <v>579</v>
      </c>
      <c r="J1674">
        <f t="shared" si="26"/>
        <v>579</v>
      </c>
    </row>
    <row r="1675" spans="1:10" hidden="1" x14ac:dyDescent="0.25">
      <c r="A1675" s="98">
        <f>'2020_1-4-5_Download'!B529</f>
        <v>462</v>
      </c>
      <c r="B1675" s="98">
        <f>'2020_1-4-5_Download'!D529</f>
        <v>2011</v>
      </c>
      <c r="C1675" s="98" t="str">
        <f>'2020_1-4-5_Download'!C529</f>
        <v>Wittmund</v>
      </c>
      <c r="D1675" s="98" t="str">
        <f>'2020_1-4-5_Download'!$E$6</f>
        <v>Zuzüge</v>
      </c>
      <c r="E1675" s="99" t="str">
        <f>'2020_1-4-5_Download'!$G$8</f>
        <v>Ausländerinnen und Ausländer</v>
      </c>
      <c r="F1675" s="98"/>
      <c r="G1675" s="98" t="s">
        <v>11</v>
      </c>
      <c r="H1675" s="98" t="str">
        <f>VLOOKUP(A1675,[2]Kreise!$A$2:$C$53,3,FALSE)</f>
        <v>K03462</v>
      </c>
      <c r="I1675" s="98">
        <f>'2020_1-4-5_Download'!G529</f>
        <v>286</v>
      </c>
      <c r="J1675">
        <f t="shared" si="26"/>
        <v>286</v>
      </c>
    </row>
    <row r="1676" spans="1:10" hidden="1" x14ac:dyDescent="0.25">
      <c r="A1676" s="98">
        <f>'2020_1-4-5_Download'!B530</f>
        <v>4</v>
      </c>
      <c r="B1676" s="98">
        <f>'2020_1-4-5_Download'!D530</f>
        <v>2011</v>
      </c>
      <c r="C1676" s="98" t="str">
        <f>'2020_1-4-5_Download'!C530</f>
        <v>Statistische Region Weser-Ems</v>
      </c>
      <c r="D1676" s="98" t="str">
        <f>'2020_1-4-5_Download'!$E$6</f>
        <v>Zuzüge</v>
      </c>
      <c r="E1676" s="99" t="str">
        <f>'2020_1-4-5_Download'!$G$8</f>
        <v>Ausländerinnen und Ausländer</v>
      </c>
      <c r="F1676" s="98"/>
      <c r="G1676" s="98" t="s">
        <v>11</v>
      </c>
      <c r="H1676" s="98" t="str">
        <f>VLOOKUP(A1676,[2]Kreise!$A$2:$C$53,3,FALSE)</f>
        <v>K034</v>
      </c>
      <c r="I1676" s="98">
        <f>'2020_1-4-5_Download'!G530</f>
        <v>36927</v>
      </c>
      <c r="J1676">
        <f t="shared" si="26"/>
        <v>36927</v>
      </c>
    </row>
    <row r="1677" spans="1:10" hidden="1" x14ac:dyDescent="0.25">
      <c r="A1677" s="98">
        <f>'2020_1-4-5_Download'!B531</f>
        <v>0</v>
      </c>
      <c r="B1677" s="98">
        <f>'2020_1-4-5_Download'!D531</f>
        <v>2011</v>
      </c>
      <c r="C1677" s="98" t="str">
        <f>'2020_1-4-5_Download'!C531</f>
        <v>Niedersachsen</v>
      </c>
      <c r="D1677" s="98" t="str">
        <f>'2020_1-4-5_Download'!$E$6</f>
        <v>Zuzüge</v>
      </c>
      <c r="E1677" s="99" t="str">
        <f>'2020_1-4-5_Download'!$G$8</f>
        <v>Ausländerinnen und Ausländer</v>
      </c>
      <c r="F1677" s="98"/>
      <c r="G1677" s="98" t="s">
        <v>11</v>
      </c>
      <c r="H1677" s="98" t="str">
        <f>VLOOKUP(A1677,[2]Kreise!$A$2:$C$53,3,FALSE)</f>
        <v>K030</v>
      </c>
      <c r="I1677" s="98">
        <f>'2020_1-4-5_Download'!G531</f>
        <v>81338</v>
      </c>
      <c r="J1677">
        <f t="shared" si="26"/>
        <v>81338</v>
      </c>
    </row>
    <row r="1678" spans="1:10" hidden="1" x14ac:dyDescent="0.25">
      <c r="A1678" s="98">
        <f>'2020_1-4-5_Download'!B532</f>
        <v>101</v>
      </c>
      <c r="B1678" s="98">
        <f>'2020_1-4-5_Download'!D532</f>
        <v>2010</v>
      </c>
      <c r="C1678" s="98" t="str">
        <f>'2020_1-4-5_Download'!C532</f>
        <v>Braunschweig  Stadt</v>
      </c>
      <c r="D1678" s="98" t="str">
        <f>'2020_1-4-5_Download'!$E$6</f>
        <v>Zuzüge</v>
      </c>
      <c r="E1678" s="99" t="str">
        <f>'2020_1-4-5_Download'!$G$8</f>
        <v>Ausländerinnen und Ausländer</v>
      </c>
      <c r="F1678" s="98"/>
      <c r="G1678" s="98" t="s">
        <v>11</v>
      </c>
      <c r="H1678" s="98" t="str">
        <f>VLOOKUP(A1678,[2]Kreise!$A$2:$C$53,3,FALSE)</f>
        <v>K03101</v>
      </c>
      <c r="I1678" s="98">
        <f>'2020_1-4-5_Download'!G532</f>
        <v>3812</v>
      </c>
      <c r="J1678">
        <f t="shared" si="26"/>
        <v>3812</v>
      </c>
    </row>
    <row r="1679" spans="1:10" hidden="1" x14ac:dyDescent="0.25">
      <c r="A1679" s="98">
        <f>'2020_1-4-5_Download'!B533</f>
        <v>102</v>
      </c>
      <c r="B1679" s="98">
        <f>'2020_1-4-5_Download'!D533</f>
        <v>2010</v>
      </c>
      <c r="C1679" s="98" t="str">
        <f>'2020_1-4-5_Download'!C533</f>
        <v>Salzgitter  Stadt</v>
      </c>
      <c r="D1679" s="98" t="str">
        <f>'2020_1-4-5_Download'!$E$6</f>
        <v>Zuzüge</v>
      </c>
      <c r="E1679" s="99" t="str">
        <f>'2020_1-4-5_Download'!$G$8</f>
        <v>Ausländerinnen und Ausländer</v>
      </c>
      <c r="F1679" s="98"/>
      <c r="G1679" s="98" t="s">
        <v>11</v>
      </c>
      <c r="H1679" s="98" t="str">
        <f>VLOOKUP(A1679,[2]Kreise!$A$2:$C$53,3,FALSE)</f>
        <v>K03102</v>
      </c>
      <c r="I1679" s="98">
        <f>'2020_1-4-5_Download'!G533</f>
        <v>373</v>
      </c>
      <c r="J1679">
        <f t="shared" si="26"/>
        <v>373</v>
      </c>
    </row>
    <row r="1680" spans="1:10" hidden="1" x14ac:dyDescent="0.25">
      <c r="A1680" s="98">
        <f>'2020_1-4-5_Download'!B534</f>
        <v>103</v>
      </c>
      <c r="B1680" s="98">
        <f>'2020_1-4-5_Download'!D534</f>
        <v>2010</v>
      </c>
      <c r="C1680" s="98" t="str">
        <f>'2020_1-4-5_Download'!C534</f>
        <v>Wolfsburg  Stadt</v>
      </c>
      <c r="D1680" s="98" t="str">
        <f>'2020_1-4-5_Download'!$E$6</f>
        <v>Zuzüge</v>
      </c>
      <c r="E1680" s="99" t="str">
        <f>'2020_1-4-5_Download'!$G$8</f>
        <v>Ausländerinnen und Ausländer</v>
      </c>
      <c r="F1680" s="98"/>
      <c r="G1680" s="98" t="s">
        <v>11</v>
      </c>
      <c r="H1680" s="98" t="str">
        <f>VLOOKUP(A1680,[2]Kreise!$A$2:$C$53,3,FALSE)</f>
        <v>K03103</v>
      </c>
      <c r="I1680" s="98">
        <f>'2020_1-4-5_Download'!G534</f>
        <v>979</v>
      </c>
      <c r="J1680">
        <f t="shared" si="26"/>
        <v>979</v>
      </c>
    </row>
    <row r="1681" spans="1:10" hidden="1" x14ac:dyDescent="0.25">
      <c r="A1681" s="98">
        <f>'2020_1-4-5_Download'!B535</f>
        <v>151</v>
      </c>
      <c r="B1681" s="98">
        <f>'2020_1-4-5_Download'!D535</f>
        <v>2010</v>
      </c>
      <c r="C1681" s="98" t="str">
        <f>'2020_1-4-5_Download'!C535</f>
        <v>Gifhorn</v>
      </c>
      <c r="D1681" s="98" t="str">
        <f>'2020_1-4-5_Download'!$E$6</f>
        <v>Zuzüge</v>
      </c>
      <c r="E1681" s="99" t="str">
        <f>'2020_1-4-5_Download'!$G$8</f>
        <v>Ausländerinnen und Ausländer</v>
      </c>
      <c r="F1681" s="98"/>
      <c r="G1681" s="98" t="s">
        <v>11</v>
      </c>
      <c r="H1681" s="98" t="str">
        <f>VLOOKUP(A1681,[2]Kreise!$A$2:$C$53,3,FALSE)</f>
        <v>K03151</v>
      </c>
      <c r="I1681" s="98">
        <f>'2020_1-4-5_Download'!G535</f>
        <v>393</v>
      </c>
      <c r="J1681">
        <f t="shared" si="26"/>
        <v>393</v>
      </c>
    </row>
    <row r="1682" spans="1:10" hidden="1" x14ac:dyDescent="0.25">
      <c r="A1682" s="98">
        <f>'2020_1-4-5_Download'!B536</f>
        <v>153</v>
      </c>
      <c r="B1682" s="98">
        <f>'2020_1-4-5_Download'!D536</f>
        <v>2010</v>
      </c>
      <c r="C1682" s="98" t="str">
        <f>'2020_1-4-5_Download'!C536</f>
        <v>Goslar</v>
      </c>
      <c r="D1682" s="98" t="str">
        <f>'2020_1-4-5_Download'!$E$6</f>
        <v>Zuzüge</v>
      </c>
      <c r="E1682" s="99" t="str">
        <f>'2020_1-4-5_Download'!$G$8</f>
        <v>Ausländerinnen und Ausländer</v>
      </c>
      <c r="F1682" s="98"/>
      <c r="G1682" s="98" t="s">
        <v>11</v>
      </c>
      <c r="H1682" s="98" t="str">
        <f>VLOOKUP(A1682,[2]Kreise!$A$2:$C$53,3,FALSE)</f>
        <v>K03153</v>
      </c>
      <c r="I1682" s="98">
        <f>'2020_1-4-5_Download'!G536</f>
        <v>724</v>
      </c>
      <c r="J1682">
        <f t="shared" si="26"/>
        <v>724</v>
      </c>
    </row>
    <row r="1683" spans="1:10" hidden="1" x14ac:dyDescent="0.25">
      <c r="A1683" s="98">
        <f>'2020_1-4-5_Download'!B537</f>
        <v>154</v>
      </c>
      <c r="B1683" s="98">
        <f>'2020_1-4-5_Download'!D537</f>
        <v>2010</v>
      </c>
      <c r="C1683" s="98" t="str">
        <f>'2020_1-4-5_Download'!C537</f>
        <v>Helmstedt</v>
      </c>
      <c r="D1683" s="98" t="str">
        <f>'2020_1-4-5_Download'!$E$6</f>
        <v>Zuzüge</v>
      </c>
      <c r="E1683" s="99" t="str">
        <f>'2020_1-4-5_Download'!$G$8</f>
        <v>Ausländerinnen und Ausländer</v>
      </c>
      <c r="F1683" s="98"/>
      <c r="G1683" s="98" t="s">
        <v>11</v>
      </c>
      <c r="H1683" s="98" t="str">
        <f>VLOOKUP(A1683,[2]Kreise!$A$2:$C$53,3,FALSE)</f>
        <v>K03154</v>
      </c>
      <c r="I1683" s="98">
        <f>'2020_1-4-5_Download'!G537</f>
        <v>188</v>
      </c>
      <c r="J1683">
        <f t="shared" si="26"/>
        <v>188</v>
      </c>
    </row>
    <row r="1684" spans="1:10" hidden="1" x14ac:dyDescent="0.25">
      <c r="A1684" s="98">
        <f>'2020_1-4-5_Download'!B538</f>
        <v>155</v>
      </c>
      <c r="B1684" s="98">
        <f>'2020_1-4-5_Download'!D538</f>
        <v>2010</v>
      </c>
      <c r="C1684" s="98" t="str">
        <f>'2020_1-4-5_Download'!C538</f>
        <v>Northeim</v>
      </c>
      <c r="D1684" s="98" t="str">
        <f>'2020_1-4-5_Download'!$E$6</f>
        <v>Zuzüge</v>
      </c>
      <c r="E1684" s="99" t="str">
        <f>'2020_1-4-5_Download'!$G$8</f>
        <v>Ausländerinnen und Ausländer</v>
      </c>
      <c r="F1684" s="98"/>
      <c r="G1684" s="98" t="s">
        <v>11</v>
      </c>
      <c r="H1684" s="98" t="str">
        <f>VLOOKUP(A1684,[2]Kreise!$A$2:$C$53,3,FALSE)</f>
        <v>K03155</v>
      </c>
      <c r="I1684" s="98">
        <f>'2020_1-4-5_Download'!G538</f>
        <v>266</v>
      </c>
      <c r="J1684">
        <f t="shared" si="26"/>
        <v>266</v>
      </c>
    </row>
    <row r="1685" spans="1:10" hidden="1" x14ac:dyDescent="0.25">
      <c r="A1685" s="98">
        <f>'2020_1-4-5_Download'!B539</f>
        <v>157</v>
      </c>
      <c r="B1685" s="98">
        <f>'2020_1-4-5_Download'!D539</f>
        <v>2010</v>
      </c>
      <c r="C1685" s="98" t="str">
        <f>'2020_1-4-5_Download'!C539</f>
        <v>Peine</v>
      </c>
      <c r="D1685" s="98" t="str">
        <f>'2020_1-4-5_Download'!$E$6</f>
        <v>Zuzüge</v>
      </c>
      <c r="E1685" s="99" t="str">
        <f>'2020_1-4-5_Download'!$G$8</f>
        <v>Ausländerinnen und Ausländer</v>
      </c>
      <c r="F1685" s="98"/>
      <c r="G1685" s="98" t="s">
        <v>11</v>
      </c>
      <c r="H1685" s="98" t="str">
        <f>VLOOKUP(A1685,[2]Kreise!$A$2:$C$53,3,FALSE)</f>
        <v>K03157</v>
      </c>
      <c r="I1685" s="98">
        <f>'2020_1-4-5_Download'!G539</f>
        <v>320</v>
      </c>
      <c r="J1685">
        <f t="shared" si="26"/>
        <v>320</v>
      </c>
    </row>
    <row r="1686" spans="1:10" hidden="1" x14ac:dyDescent="0.25">
      <c r="A1686" s="98">
        <f>'2020_1-4-5_Download'!B540</f>
        <v>158</v>
      </c>
      <c r="B1686" s="98">
        <f>'2020_1-4-5_Download'!D540</f>
        <v>2010</v>
      </c>
      <c r="C1686" s="98" t="str">
        <f>'2020_1-4-5_Download'!C540</f>
        <v>Wolfenbüttel</v>
      </c>
      <c r="D1686" s="98" t="str">
        <f>'2020_1-4-5_Download'!$E$6</f>
        <v>Zuzüge</v>
      </c>
      <c r="E1686" s="99" t="str">
        <f>'2020_1-4-5_Download'!$G$8</f>
        <v>Ausländerinnen und Ausländer</v>
      </c>
      <c r="F1686" s="98"/>
      <c r="G1686" s="98" t="s">
        <v>11</v>
      </c>
      <c r="H1686" s="98" t="str">
        <f>VLOOKUP(A1686,[2]Kreise!$A$2:$C$53,3,FALSE)</f>
        <v>K03158</v>
      </c>
      <c r="I1686" s="98">
        <f>'2020_1-4-5_Download'!G540</f>
        <v>287</v>
      </c>
      <c r="J1686">
        <f t="shared" si="26"/>
        <v>287</v>
      </c>
    </row>
    <row r="1687" spans="1:10" hidden="1" x14ac:dyDescent="0.25">
      <c r="A1687" s="98">
        <f>'2020_1-4-5_Download'!B541</f>
        <v>159</v>
      </c>
      <c r="B1687" s="98">
        <f>'2020_1-4-5_Download'!D541</f>
        <v>2010</v>
      </c>
      <c r="C1687" s="98" t="str">
        <f>'2020_1-4-5_Download'!C541</f>
        <v>Göttingen</v>
      </c>
      <c r="D1687" s="98" t="str">
        <f>'2020_1-4-5_Download'!$E$6</f>
        <v>Zuzüge</v>
      </c>
      <c r="E1687" s="99" t="str">
        <f>'2020_1-4-5_Download'!$G$8</f>
        <v>Ausländerinnen und Ausländer</v>
      </c>
      <c r="F1687" s="98"/>
      <c r="G1687" s="98" t="s">
        <v>11</v>
      </c>
      <c r="H1687" s="98" t="str">
        <f>VLOOKUP(A1687,[2]Kreise!$A$2:$C$53,3,FALSE)</f>
        <v>K03159</v>
      </c>
      <c r="I1687" s="98">
        <f>'2020_1-4-5_Download'!G541</f>
        <v>3269</v>
      </c>
      <c r="J1687">
        <f t="shared" si="26"/>
        <v>3269</v>
      </c>
    </row>
    <row r="1688" spans="1:10" hidden="1" x14ac:dyDescent="0.25">
      <c r="A1688" s="98">
        <f>'2020_1-4-5_Download'!B542</f>
        <v>1</v>
      </c>
      <c r="B1688" s="98">
        <f>'2020_1-4-5_Download'!D542</f>
        <v>2010</v>
      </c>
      <c r="C1688" s="98" t="str">
        <f>'2020_1-4-5_Download'!C542</f>
        <v>Statistische Region Braunschweig</v>
      </c>
      <c r="D1688" s="98" t="str">
        <f>'2020_1-4-5_Download'!$E$6</f>
        <v>Zuzüge</v>
      </c>
      <c r="E1688" s="99" t="str">
        <f>'2020_1-4-5_Download'!$G$8</f>
        <v>Ausländerinnen und Ausländer</v>
      </c>
      <c r="F1688" s="98"/>
      <c r="G1688" s="98" t="s">
        <v>11</v>
      </c>
      <c r="H1688" s="98" t="str">
        <f>VLOOKUP(A1688,[2]Kreise!$A$2:$C$53,3,FALSE)</f>
        <v>K031</v>
      </c>
      <c r="I1688" s="98">
        <f>'2020_1-4-5_Download'!G542</f>
        <v>10611</v>
      </c>
      <c r="J1688">
        <f t="shared" si="26"/>
        <v>10611</v>
      </c>
    </row>
    <row r="1689" spans="1:10" hidden="1" x14ac:dyDescent="0.25">
      <c r="A1689" s="98">
        <f>'2020_1-4-5_Download'!B543</f>
        <v>241</v>
      </c>
      <c r="B1689" s="98">
        <f>'2020_1-4-5_Download'!D543</f>
        <v>2010</v>
      </c>
      <c r="C1689" s="98" t="str">
        <f>'2020_1-4-5_Download'!C543</f>
        <v>Hannover  Region</v>
      </c>
      <c r="D1689" s="98" t="str">
        <f>'2020_1-4-5_Download'!$E$6</f>
        <v>Zuzüge</v>
      </c>
      <c r="E1689" s="99" t="str">
        <f>'2020_1-4-5_Download'!$G$8</f>
        <v>Ausländerinnen und Ausländer</v>
      </c>
      <c r="F1689" s="98"/>
      <c r="G1689" s="98" t="s">
        <v>11</v>
      </c>
      <c r="H1689" s="98" t="str">
        <f>VLOOKUP(A1689,[2]Kreise!$A$2:$C$53,3,FALSE)</f>
        <v>K03241</v>
      </c>
      <c r="I1689" s="98">
        <f>'2020_1-4-5_Download'!G543</f>
        <v>7500</v>
      </c>
      <c r="J1689">
        <f t="shared" si="26"/>
        <v>7500</v>
      </c>
    </row>
    <row r="1690" spans="1:10" hidden="1" x14ac:dyDescent="0.25">
      <c r="A1690" s="98">
        <f>'2020_1-4-5_Download'!B544</f>
        <v>241001</v>
      </c>
      <c r="B1690" s="98">
        <f>'2020_1-4-5_Download'!D544</f>
        <v>2010</v>
      </c>
      <c r="C1690" s="98" t="str">
        <f>'2020_1-4-5_Download'!C544</f>
        <v>dav. Hannover  Lhst.</v>
      </c>
      <c r="D1690" s="98" t="str">
        <f>'2020_1-4-5_Download'!$E$6</f>
        <v>Zuzüge</v>
      </c>
      <c r="E1690" s="99" t="str">
        <f>'2020_1-4-5_Download'!$G$8</f>
        <v>Ausländerinnen und Ausländer</v>
      </c>
      <c r="F1690" s="98"/>
      <c r="G1690" s="98" t="s">
        <v>11</v>
      </c>
      <c r="H1690" s="98" t="str">
        <f>VLOOKUP(A1690,[2]Kreise!$A$2:$C$53,3,FALSE)</f>
        <v>K03241001</v>
      </c>
      <c r="I1690" s="98">
        <f>'2020_1-4-5_Download'!G544</f>
        <v>5140</v>
      </c>
      <c r="J1690">
        <f t="shared" si="26"/>
        <v>5140</v>
      </c>
    </row>
    <row r="1691" spans="1:10" hidden="1" x14ac:dyDescent="0.25">
      <c r="A1691" s="98">
        <f>'2020_1-4-5_Download'!B545</f>
        <v>241999</v>
      </c>
      <c r="B1691" s="98">
        <f>'2020_1-4-5_Download'!D545</f>
        <v>2010</v>
      </c>
      <c r="C1691" s="98" t="str">
        <f>'2020_1-4-5_Download'!C545</f>
        <v>dav. Hannover  Umland</v>
      </c>
      <c r="D1691" s="98" t="str">
        <f>'2020_1-4-5_Download'!$E$6</f>
        <v>Zuzüge</v>
      </c>
      <c r="E1691" s="99" t="str">
        <f>'2020_1-4-5_Download'!$G$8</f>
        <v>Ausländerinnen und Ausländer</v>
      </c>
      <c r="F1691" s="98"/>
      <c r="G1691" s="98" t="s">
        <v>11</v>
      </c>
      <c r="H1691" s="98" t="str">
        <f>VLOOKUP(A1691,[2]Kreise!$A$2:$C$53,3,FALSE)</f>
        <v>K03241999</v>
      </c>
      <c r="I1691" s="98">
        <f>'2020_1-4-5_Download'!G545</f>
        <v>2360</v>
      </c>
      <c r="J1691">
        <f t="shared" si="26"/>
        <v>2360</v>
      </c>
    </row>
    <row r="1692" spans="1:10" hidden="1" x14ac:dyDescent="0.25">
      <c r="A1692" s="98">
        <f>'2020_1-4-5_Download'!B546</f>
        <v>251</v>
      </c>
      <c r="B1692" s="98">
        <f>'2020_1-4-5_Download'!D546</f>
        <v>2010</v>
      </c>
      <c r="C1692" s="98" t="str">
        <f>'2020_1-4-5_Download'!C546</f>
        <v>Diepholz</v>
      </c>
      <c r="D1692" s="98" t="str">
        <f>'2020_1-4-5_Download'!$E$6</f>
        <v>Zuzüge</v>
      </c>
      <c r="E1692" s="99" t="str">
        <f>'2020_1-4-5_Download'!$G$8</f>
        <v>Ausländerinnen und Ausländer</v>
      </c>
      <c r="F1692" s="98"/>
      <c r="G1692" s="98" t="s">
        <v>11</v>
      </c>
      <c r="H1692" s="98" t="str">
        <f>VLOOKUP(A1692,[2]Kreise!$A$2:$C$53,3,FALSE)</f>
        <v>K03251</v>
      </c>
      <c r="I1692" s="98">
        <f>'2020_1-4-5_Download'!G546</f>
        <v>3417</v>
      </c>
      <c r="J1692">
        <f t="shared" si="26"/>
        <v>3417</v>
      </c>
    </row>
    <row r="1693" spans="1:10" hidden="1" x14ac:dyDescent="0.25">
      <c r="A1693" s="98">
        <f>'2020_1-4-5_Download'!B547</f>
        <v>252</v>
      </c>
      <c r="B1693" s="98">
        <f>'2020_1-4-5_Download'!D547</f>
        <v>2010</v>
      </c>
      <c r="C1693" s="98" t="str">
        <f>'2020_1-4-5_Download'!C547</f>
        <v>Hameln-Pyrmont</v>
      </c>
      <c r="D1693" s="98" t="str">
        <f>'2020_1-4-5_Download'!$E$6</f>
        <v>Zuzüge</v>
      </c>
      <c r="E1693" s="99" t="str">
        <f>'2020_1-4-5_Download'!$G$8</f>
        <v>Ausländerinnen und Ausländer</v>
      </c>
      <c r="F1693" s="98"/>
      <c r="G1693" s="98" t="s">
        <v>11</v>
      </c>
      <c r="H1693" s="98" t="str">
        <f>VLOOKUP(A1693,[2]Kreise!$A$2:$C$53,3,FALSE)</f>
        <v>K03252</v>
      </c>
      <c r="I1693" s="98">
        <f>'2020_1-4-5_Download'!G547</f>
        <v>571</v>
      </c>
      <c r="J1693">
        <f t="shared" si="26"/>
        <v>571</v>
      </c>
    </row>
    <row r="1694" spans="1:10" hidden="1" x14ac:dyDescent="0.25">
      <c r="A1694" s="98">
        <f>'2020_1-4-5_Download'!B548</f>
        <v>254</v>
      </c>
      <c r="B1694" s="98">
        <f>'2020_1-4-5_Download'!D548</f>
        <v>2010</v>
      </c>
      <c r="C1694" s="98" t="str">
        <f>'2020_1-4-5_Download'!C548</f>
        <v>Hildesheim</v>
      </c>
      <c r="D1694" s="98" t="str">
        <f>'2020_1-4-5_Download'!$E$6</f>
        <v>Zuzüge</v>
      </c>
      <c r="E1694" s="99" t="str">
        <f>'2020_1-4-5_Download'!$G$8</f>
        <v>Ausländerinnen und Ausländer</v>
      </c>
      <c r="F1694" s="98"/>
      <c r="G1694" s="98" t="s">
        <v>11</v>
      </c>
      <c r="H1694" s="98" t="str">
        <f>VLOOKUP(A1694,[2]Kreise!$A$2:$C$53,3,FALSE)</f>
        <v>K03254</v>
      </c>
      <c r="I1694" s="98">
        <f>'2020_1-4-5_Download'!G548</f>
        <v>1210</v>
      </c>
      <c r="J1694">
        <f t="shared" si="26"/>
        <v>1210</v>
      </c>
    </row>
    <row r="1695" spans="1:10" hidden="1" x14ac:dyDescent="0.25">
      <c r="A1695" s="98">
        <f>'2020_1-4-5_Download'!B549</f>
        <v>255</v>
      </c>
      <c r="B1695" s="98">
        <f>'2020_1-4-5_Download'!D549</f>
        <v>2010</v>
      </c>
      <c r="C1695" s="98" t="str">
        <f>'2020_1-4-5_Download'!C549</f>
        <v>Holzminden</v>
      </c>
      <c r="D1695" s="98" t="str">
        <f>'2020_1-4-5_Download'!$E$6</f>
        <v>Zuzüge</v>
      </c>
      <c r="E1695" s="99" t="str">
        <f>'2020_1-4-5_Download'!$G$8</f>
        <v>Ausländerinnen und Ausländer</v>
      </c>
      <c r="F1695" s="98"/>
      <c r="G1695" s="98" t="s">
        <v>11</v>
      </c>
      <c r="H1695" s="98" t="str">
        <f>VLOOKUP(A1695,[2]Kreise!$A$2:$C$53,3,FALSE)</f>
        <v>K03255</v>
      </c>
      <c r="I1695" s="98">
        <f>'2020_1-4-5_Download'!G549</f>
        <v>194</v>
      </c>
      <c r="J1695">
        <f t="shared" si="26"/>
        <v>194</v>
      </c>
    </row>
    <row r="1696" spans="1:10" hidden="1" x14ac:dyDescent="0.25">
      <c r="A1696" s="98">
        <f>'2020_1-4-5_Download'!B550</f>
        <v>256</v>
      </c>
      <c r="B1696" s="98">
        <f>'2020_1-4-5_Download'!D550</f>
        <v>2010</v>
      </c>
      <c r="C1696" s="98" t="str">
        <f>'2020_1-4-5_Download'!C550</f>
        <v>Nienburg (Weser)</v>
      </c>
      <c r="D1696" s="98" t="str">
        <f>'2020_1-4-5_Download'!$E$6</f>
        <v>Zuzüge</v>
      </c>
      <c r="E1696" s="99" t="str">
        <f>'2020_1-4-5_Download'!$G$8</f>
        <v>Ausländerinnen und Ausländer</v>
      </c>
      <c r="F1696" s="98"/>
      <c r="G1696" s="98" t="s">
        <v>11</v>
      </c>
      <c r="H1696" s="98" t="str">
        <f>VLOOKUP(A1696,[2]Kreise!$A$2:$C$53,3,FALSE)</f>
        <v>K03256</v>
      </c>
      <c r="I1696" s="98">
        <f>'2020_1-4-5_Download'!G550</f>
        <v>2525</v>
      </c>
      <c r="J1696">
        <f t="shared" si="26"/>
        <v>2525</v>
      </c>
    </row>
    <row r="1697" spans="1:10" hidden="1" x14ac:dyDescent="0.25">
      <c r="A1697" s="98">
        <f>'2020_1-4-5_Download'!B551</f>
        <v>257</v>
      </c>
      <c r="B1697" s="98">
        <f>'2020_1-4-5_Download'!D551</f>
        <v>2010</v>
      </c>
      <c r="C1697" s="98" t="str">
        <f>'2020_1-4-5_Download'!C551</f>
        <v>Schaumburg</v>
      </c>
      <c r="D1697" s="98" t="str">
        <f>'2020_1-4-5_Download'!$E$6</f>
        <v>Zuzüge</v>
      </c>
      <c r="E1697" s="99" t="str">
        <f>'2020_1-4-5_Download'!$G$8</f>
        <v>Ausländerinnen und Ausländer</v>
      </c>
      <c r="F1697" s="98"/>
      <c r="G1697" s="98" t="s">
        <v>11</v>
      </c>
      <c r="H1697" s="98" t="str">
        <f>VLOOKUP(A1697,[2]Kreise!$A$2:$C$53,3,FALSE)</f>
        <v>K03257</v>
      </c>
      <c r="I1697" s="98">
        <f>'2020_1-4-5_Download'!G551</f>
        <v>474</v>
      </c>
      <c r="J1697">
        <f t="shared" si="26"/>
        <v>474</v>
      </c>
    </row>
    <row r="1698" spans="1:10" hidden="1" x14ac:dyDescent="0.25">
      <c r="A1698" s="98">
        <f>'2020_1-4-5_Download'!B552</f>
        <v>2</v>
      </c>
      <c r="B1698" s="98">
        <f>'2020_1-4-5_Download'!D552</f>
        <v>2010</v>
      </c>
      <c r="C1698" s="98" t="str">
        <f>'2020_1-4-5_Download'!C552</f>
        <v>Statistische Region Hannover</v>
      </c>
      <c r="D1698" s="98" t="str">
        <f>'2020_1-4-5_Download'!$E$6</f>
        <v>Zuzüge</v>
      </c>
      <c r="E1698" s="99" t="str">
        <f>'2020_1-4-5_Download'!$G$8</f>
        <v>Ausländerinnen und Ausländer</v>
      </c>
      <c r="F1698" s="98"/>
      <c r="G1698" s="98" t="s">
        <v>11</v>
      </c>
      <c r="H1698" s="98" t="str">
        <f>VLOOKUP(A1698,[2]Kreise!$A$2:$C$53,3,FALSE)</f>
        <v>K032</v>
      </c>
      <c r="I1698" s="98">
        <f>'2020_1-4-5_Download'!G552</f>
        <v>15891</v>
      </c>
      <c r="J1698">
        <f t="shared" si="26"/>
        <v>15891</v>
      </c>
    </row>
    <row r="1699" spans="1:10" hidden="1" x14ac:dyDescent="0.25">
      <c r="A1699" s="98">
        <f>'2020_1-4-5_Download'!B553</f>
        <v>351</v>
      </c>
      <c r="B1699" s="98">
        <f>'2020_1-4-5_Download'!D553</f>
        <v>2010</v>
      </c>
      <c r="C1699" s="98" t="str">
        <f>'2020_1-4-5_Download'!C553</f>
        <v>Celle</v>
      </c>
      <c r="D1699" s="98" t="str">
        <f>'2020_1-4-5_Download'!$E$6</f>
        <v>Zuzüge</v>
      </c>
      <c r="E1699" s="99" t="str">
        <f>'2020_1-4-5_Download'!$G$8</f>
        <v>Ausländerinnen und Ausländer</v>
      </c>
      <c r="F1699" s="98"/>
      <c r="G1699" s="98" t="s">
        <v>11</v>
      </c>
      <c r="H1699" s="98" t="str">
        <f>VLOOKUP(A1699,[2]Kreise!$A$2:$C$53,3,FALSE)</f>
        <v>K03351</v>
      </c>
      <c r="I1699" s="98">
        <f>'2020_1-4-5_Download'!G553</f>
        <v>633</v>
      </c>
      <c r="J1699">
        <f t="shared" si="26"/>
        <v>633</v>
      </c>
    </row>
    <row r="1700" spans="1:10" hidden="1" x14ac:dyDescent="0.25">
      <c r="A1700" s="98">
        <f>'2020_1-4-5_Download'!B554</f>
        <v>352</v>
      </c>
      <c r="B1700" s="98">
        <f>'2020_1-4-5_Download'!D554</f>
        <v>2010</v>
      </c>
      <c r="C1700" s="98" t="str">
        <f>'2020_1-4-5_Download'!C554</f>
        <v>Cuxhaven</v>
      </c>
      <c r="D1700" s="98" t="str">
        <f>'2020_1-4-5_Download'!$E$6</f>
        <v>Zuzüge</v>
      </c>
      <c r="E1700" s="99" t="str">
        <f>'2020_1-4-5_Download'!$G$8</f>
        <v>Ausländerinnen und Ausländer</v>
      </c>
      <c r="F1700" s="98"/>
      <c r="G1700" s="98" t="s">
        <v>11</v>
      </c>
      <c r="H1700" s="98" t="str">
        <f>VLOOKUP(A1700,[2]Kreise!$A$2:$C$53,3,FALSE)</f>
        <v>K03352</v>
      </c>
      <c r="I1700" s="98">
        <f>'2020_1-4-5_Download'!G554</f>
        <v>743</v>
      </c>
      <c r="J1700">
        <f t="shared" si="26"/>
        <v>743</v>
      </c>
    </row>
    <row r="1701" spans="1:10" hidden="1" x14ac:dyDescent="0.25">
      <c r="A1701" s="98">
        <f>'2020_1-4-5_Download'!B555</f>
        <v>353</v>
      </c>
      <c r="B1701" s="98">
        <f>'2020_1-4-5_Download'!D555</f>
        <v>2010</v>
      </c>
      <c r="C1701" s="98" t="str">
        <f>'2020_1-4-5_Download'!C555</f>
        <v>Harburg</v>
      </c>
      <c r="D1701" s="98" t="str">
        <f>'2020_1-4-5_Download'!$E$6</f>
        <v>Zuzüge</v>
      </c>
      <c r="E1701" s="99" t="str">
        <f>'2020_1-4-5_Download'!$G$8</f>
        <v>Ausländerinnen und Ausländer</v>
      </c>
      <c r="F1701" s="98"/>
      <c r="G1701" s="98" t="s">
        <v>11</v>
      </c>
      <c r="H1701" s="98" t="str">
        <f>VLOOKUP(A1701,[2]Kreise!$A$2:$C$53,3,FALSE)</f>
        <v>K03353</v>
      </c>
      <c r="I1701" s="98">
        <f>'2020_1-4-5_Download'!G555</f>
        <v>1359</v>
      </c>
      <c r="J1701">
        <f t="shared" si="26"/>
        <v>1359</v>
      </c>
    </row>
    <row r="1702" spans="1:10" hidden="1" x14ac:dyDescent="0.25">
      <c r="A1702" s="98">
        <f>'2020_1-4-5_Download'!B556</f>
        <v>354</v>
      </c>
      <c r="B1702" s="98">
        <f>'2020_1-4-5_Download'!D556</f>
        <v>2010</v>
      </c>
      <c r="C1702" s="98" t="str">
        <f>'2020_1-4-5_Download'!C556</f>
        <v>Lüchow-Dannenberg</v>
      </c>
      <c r="D1702" s="98" t="str">
        <f>'2020_1-4-5_Download'!$E$6</f>
        <v>Zuzüge</v>
      </c>
      <c r="E1702" s="99" t="str">
        <f>'2020_1-4-5_Download'!$G$8</f>
        <v>Ausländerinnen und Ausländer</v>
      </c>
      <c r="F1702" s="98"/>
      <c r="G1702" s="98" t="s">
        <v>11</v>
      </c>
      <c r="H1702" s="98" t="str">
        <f>VLOOKUP(A1702,[2]Kreise!$A$2:$C$53,3,FALSE)</f>
        <v>K03354</v>
      </c>
      <c r="I1702" s="98">
        <f>'2020_1-4-5_Download'!G556</f>
        <v>318</v>
      </c>
      <c r="J1702">
        <f t="shared" si="26"/>
        <v>318</v>
      </c>
    </row>
    <row r="1703" spans="1:10" hidden="1" x14ac:dyDescent="0.25">
      <c r="A1703" s="98">
        <f>'2020_1-4-5_Download'!B557</f>
        <v>355</v>
      </c>
      <c r="B1703" s="98">
        <f>'2020_1-4-5_Download'!D557</f>
        <v>2010</v>
      </c>
      <c r="C1703" s="98" t="str">
        <f>'2020_1-4-5_Download'!C557</f>
        <v>Lüneburg</v>
      </c>
      <c r="D1703" s="98" t="str">
        <f>'2020_1-4-5_Download'!$E$6</f>
        <v>Zuzüge</v>
      </c>
      <c r="E1703" s="99" t="str">
        <f>'2020_1-4-5_Download'!$G$8</f>
        <v>Ausländerinnen und Ausländer</v>
      </c>
      <c r="F1703" s="98"/>
      <c r="G1703" s="98" t="s">
        <v>11</v>
      </c>
      <c r="H1703" s="98" t="str">
        <f>VLOOKUP(A1703,[2]Kreise!$A$2:$C$53,3,FALSE)</f>
        <v>K03355</v>
      </c>
      <c r="I1703" s="98">
        <f>'2020_1-4-5_Download'!G557</f>
        <v>645</v>
      </c>
      <c r="J1703">
        <f t="shared" si="26"/>
        <v>645</v>
      </c>
    </row>
    <row r="1704" spans="1:10" hidden="1" x14ac:dyDescent="0.25">
      <c r="A1704" s="98">
        <f>'2020_1-4-5_Download'!B558</f>
        <v>356</v>
      </c>
      <c r="B1704" s="98">
        <f>'2020_1-4-5_Download'!D558</f>
        <v>2010</v>
      </c>
      <c r="C1704" s="98" t="str">
        <f>'2020_1-4-5_Download'!C558</f>
        <v>Osterholz</v>
      </c>
      <c r="D1704" s="98" t="str">
        <f>'2020_1-4-5_Download'!$E$6</f>
        <v>Zuzüge</v>
      </c>
      <c r="E1704" s="99" t="str">
        <f>'2020_1-4-5_Download'!$G$8</f>
        <v>Ausländerinnen und Ausländer</v>
      </c>
      <c r="F1704" s="98"/>
      <c r="G1704" s="98" t="s">
        <v>11</v>
      </c>
      <c r="H1704" s="98" t="str">
        <f>VLOOKUP(A1704,[2]Kreise!$A$2:$C$53,3,FALSE)</f>
        <v>K03356</v>
      </c>
      <c r="I1704" s="98">
        <f>'2020_1-4-5_Download'!G558</f>
        <v>195</v>
      </c>
      <c r="J1704">
        <f t="shared" si="26"/>
        <v>195</v>
      </c>
    </row>
    <row r="1705" spans="1:10" hidden="1" x14ac:dyDescent="0.25">
      <c r="A1705" s="98">
        <f>'2020_1-4-5_Download'!B559</f>
        <v>357</v>
      </c>
      <c r="B1705" s="98">
        <f>'2020_1-4-5_Download'!D559</f>
        <v>2010</v>
      </c>
      <c r="C1705" s="98" t="str">
        <f>'2020_1-4-5_Download'!C559</f>
        <v>Rotenburg (Wümme)</v>
      </c>
      <c r="D1705" s="98" t="str">
        <f>'2020_1-4-5_Download'!$E$6</f>
        <v>Zuzüge</v>
      </c>
      <c r="E1705" s="99" t="str">
        <f>'2020_1-4-5_Download'!$G$8</f>
        <v>Ausländerinnen und Ausländer</v>
      </c>
      <c r="F1705" s="98"/>
      <c r="G1705" s="98" t="s">
        <v>11</v>
      </c>
      <c r="H1705" s="98" t="str">
        <f>VLOOKUP(A1705,[2]Kreise!$A$2:$C$53,3,FALSE)</f>
        <v>K03357</v>
      </c>
      <c r="I1705" s="98">
        <f>'2020_1-4-5_Download'!G559</f>
        <v>567</v>
      </c>
      <c r="J1705">
        <f t="shared" si="26"/>
        <v>567</v>
      </c>
    </row>
    <row r="1706" spans="1:10" hidden="1" x14ac:dyDescent="0.25">
      <c r="A1706" s="98">
        <f>'2020_1-4-5_Download'!B560</f>
        <v>358</v>
      </c>
      <c r="B1706" s="98">
        <f>'2020_1-4-5_Download'!D560</f>
        <v>2010</v>
      </c>
      <c r="C1706" s="98" t="str">
        <f>'2020_1-4-5_Download'!C560</f>
        <v>Heidekreis</v>
      </c>
      <c r="D1706" s="98" t="str">
        <f>'2020_1-4-5_Download'!$E$6</f>
        <v>Zuzüge</v>
      </c>
      <c r="E1706" s="99" t="str">
        <f>'2020_1-4-5_Download'!$G$8</f>
        <v>Ausländerinnen und Ausländer</v>
      </c>
      <c r="F1706" s="98"/>
      <c r="G1706" s="98" t="s">
        <v>11</v>
      </c>
      <c r="H1706" s="98" t="str">
        <f>VLOOKUP(A1706,[2]Kreise!$A$2:$C$53,3,FALSE)</f>
        <v>K03358</v>
      </c>
      <c r="I1706" s="98">
        <f>'2020_1-4-5_Download'!G560</f>
        <v>550</v>
      </c>
      <c r="J1706">
        <f t="shared" si="26"/>
        <v>550</v>
      </c>
    </row>
    <row r="1707" spans="1:10" hidden="1" x14ac:dyDescent="0.25">
      <c r="A1707" s="98">
        <f>'2020_1-4-5_Download'!B561</f>
        <v>359</v>
      </c>
      <c r="B1707" s="98">
        <f>'2020_1-4-5_Download'!D561</f>
        <v>2010</v>
      </c>
      <c r="C1707" s="98" t="str">
        <f>'2020_1-4-5_Download'!C561</f>
        <v>Stade</v>
      </c>
      <c r="D1707" s="98" t="str">
        <f>'2020_1-4-5_Download'!$E$6</f>
        <v>Zuzüge</v>
      </c>
      <c r="E1707" s="99" t="str">
        <f>'2020_1-4-5_Download'!$G$8</f>
        <v>Ausländerinnen und Ausländer</v>
      </c>
      <c r="F1707" s="98"/>
      <c r="G1707" s="98" t="s">
        <v>11</v>
      </c>
      <c r="H1707" s="98" t="str">
        <f>VLOOKUP(A1707,[2]Kreise!$A$2:$C$53,3,FALSE)</f>
        <v>K03359</v>
      </c>
      <c r="I1707" s="98">
        <f>'2020_1-4-5_Download'!G561</f>
        <v>3150</v>
      </c>
      <c r="J1707">
        <f t="shared" si="26"/>
        <v>3150</v>
      </c>
    </row>
    <row r="1708" spans="1:10" hidden="1" x14ac:dyDescent="0.25">
      <c r="A1708" s="98">
        <f>'2020_1-4-5_Download'!B562</f>
        <v>360</v>
      </c>
      <c r="B1708" s="98">
        <f>'2020_1-4-5_Download'!D562</f>
        <v>2010</v>
      </c>
      <c r="C1708" s="98" t="str">
        <f>'2020_1-4-5_Download'!C562</f>
        <v>Uelzen</v>
      </c>
      <c r="D1708" s="98" t="str">
        <f>'2020_1-4-5_Download'!$E$6</f>
        <v>Zuzüge</v>
      </c>
      <c r="E1708" s="99" t="str">
        <f>'2020_1-4-5_Download'!$G$8</f>
        <v>Ausländerinnen und Ausländer</v>
      </c>
      <c r="F1708" s="98"/>
      <c r="G1708" s="98" t="s">
        <v>11</v>
      </c>
      <c r="H1708" s="98" t="str">
        <f>VLOOKUP(A1708,[2]Kreise!$A$2:$C$53,3,FALSE)</f>
        <v>K03360</v>
      </c>
      <c r="I1708" s="98">
        <f>'2020_1-4-5_Download'!G562</f>
        <v>218</v>
      </c>
      <c r="J1708">
        <f t="shared" si="26"/>
        <v>218</v>
      </c>
    </row>
    <row r="1709" spans="1:10" hidden="1" x14ac:dyDescent="0.25">
      <c r="A1709" s="98">
        <f>'2020_1-4-5_Download'!B563</f>
        <v>361</v>
      </c>
      <c r="B1709" s="98">
        <f>'2020_1-4-5_Download'!D563</f>
        <v>2010</v>
      </c>
      <c r="C1709" s="98" t="str">
        <f>'2020_1-4-5_Download'!C563</f>
        <v>Verden</v>
      </c>
      <c r="D1709" s="98" t="str">
        <f>'2020_1-4-5_Download'!$E$6</f>
        <v>Zuzüge</v>
      </c>
      <c r="E1709" s="99" t="str">
        <f>'2020_1-4-5_Download'!$G$8</f>
        <v>Ausländerinnen und Ausländer</v>
      </c>
      <c r="F1709" s="98"/>
      <c r="G1709" s="98" t="s">
        <v>11</v>
      </c>
      <c r="H1709" s="98" t="str">
        <f>VLOOKUP(A1709,[2]Kreise!$A$2:$C$53,3,FALSE)</f>
        <v>K03361</v>
      </c>
      <c r="I1709" s="98">
        <f>'2020_1-4-5_Download'!G563</f>
        <v>482</v>
      </c>
      <c r="J1709">
        <f t="shared" si="26"/>
        <v>482</v>
      </c>
    </row>
    <row r="1710" spans="1:10" hidden="1" x14ac:dyDescent="0.25">
      <c r="A1710" s="98">
        <f>'2020_1-4-5_Download'!B564</f>
        <v>3</v>
      </c>
      <c r="B1710" s="98">
        <f>'2020_1-4-5_Download'!D564</f>
        <v>2010</v>
      </c>
      <c r="C1710" s="98" t="str">
        <f>'2020_1-4-5_Download'!C564</f>
        <v>Statistische Region Lüneburg</v>
      </c>
      <c r="D1710" s="98" t="str">
        <f>'2020_1-4-5_Download'!$E$6</f>
        <v>Zuzüge</v>
      </c>
      <c r="E1710" s="99" t="str">
        <f>'2020_1-4-5_Download'!$G$8</f>
        <v>Ausländerinnen und Ausländer</v>
      </c>
      <c r="F1710" s="98"/>
      <c r="G1710" s="98" t="s">
        <v>11</v>
      </c>
      <c r="H1710" s="98" t="str">
        <f>VLOOKUP(A1710,[2]Kreise!$A$2:$C$53,3,FALSE)</f>
        <v>K033</v>
      </c>
      <c r="I1710" s="98">
        <f>'2020_1-4-5_Download'!G564</f>
        <v>8860</v>
      </c>
      <c r="J1710">
        <f t="shared" si="26"/>
        <v>8860</v>
      </c>
    </row>
    <row r="1711" spans="1:10" hidden="1" x14ac:dyDescent="0.25">
      <c r="A1711" s="98">
        <f>'2020_1-4-5_Download'!B565</f>
        <v>401</v>
      </c>
      <c r="B1711" s="98">
        <f>'2020_1-4-5_Download'!D565</f>
        <v>2010</v>
      </c>
      <c r="C1711" s="98" t="str">
        <f>'2020_1-4-5_Download'!C565</f>
        <v>Delmenhorst  Stadt</v>
      </c>
      <c r="D1711" s="98" t="str">
        <f>'2020_1-4-5_Download'!$E$6</f>
        <v>Zuzüge</v>
      </c>
      <c r="E1711" s="99" t="str">
        <f>'2020_1-4-5_Download'!$G$8</f>
        <v>Ausländerinnen und Ausländer</v>
      </c>
      <c r="F1711" s="98"/>
      <c r="G1711" s="98" t="s">
        <v>11</v>
      </c>
      <c r="H1711" s="98" t="str">
        <f>VLOOKUP(A1711,[2]Kreise!$A$2:$C$53,3,FALSE)</f>
        <v>K03401</v>
      </c>
      <c r="I1711" s="98">
        <f>'2020_1-4-5_Download'!G565</f>
        <v>306</v>
      </c>
      <c r="J1711">
        <f t="shared" si="26"/>
        <v>306</v>
      </c>
    </row>
    <row r="1712" spans="1:10" hidden="1" x14ac:dyDescent="0.25">
      <c r="A1712" s="98">
        <f>'2020_1-4-5_Download'!B566</f>
        <v>402</v>
      </c>
      <c r="B1712" s="98">
        <f>'2020_1-4-5_Download'!D566</f>
        <v>2010</v>
      </c>
      <c r="C1712" s="98" t="str">
        <f>'2020_1-4-5_Download'!C566</f>
        <v>Emden  Stadt</v>
      </c>
      <c r="D1712" s="98" t="str">
        <f>'2020_1-4-5_Download'!$E$6</f>
        <v>Zuzüge</v>
      </c>
      <c r="E1712" s="99" t="str">
        <f>'2020_1-4-5_Download'!$G$8</f>
        <v>Ausländerinnen und Ausländer</v>
      </c>
      <c r="F1712" s="98"/>
      <c r="G1712" s="98" t="s">
        <v>11</v>
      </c>
      <c r="H1712" s="98" t="str">
        <f>VLOOKUP(A1712,[2]Kreise!$A$2:$C$53,3,FALSE)</f>
        <v>K03402</v>
      </c>
      <c r="I1712" s="98">
        <f>'2020_1-4-5_Download'!G566</f>
        <v>273</v>
      </c>
      <c r="J1712">
        <f t="shared" si="26"/>
        <v>273</v>
      </c>
    </row>
    <row r="1713" spans="1:10" hidden="1" x14ac:dyDescent="0.25">
      <c r="A1713" s="98">
        <f>'2020_1-4-5_Download'!B567</f>
        <v>403</v>
      </c>
      <c r="B1713" s="98">
        <f>'2020_1-4-5_Download'!D567</f>
        <v>2010</v>
      </c>
      <c r="C1713" s="98" t="str">
        <f>'2020_1-4-5_Download'!C567</f>
        <v>Oldenburg(Oldb)  Stadt</v>
      </c>
      <c r="D1713" s="98" t="str">
        <f>'2020_1-4-5_Download'!$E$6</f>
        <v>Zuzüge</v>
      </c>
      <c r="E1713" s="99" t="str">
        <f>'2020_1-4-5_Download'!$G$8</f>
        <v>Ausländerinnen und Ausländer</v>
      </c>
      <c r="F1713" s="98"/>
      <c r="G1713" s="98" t="s">
        <v>11</v>
      </c>
      <c r="H1713" s="98" t="str">
        <f>VLOOKUP(A1713,[2]Kreise!$A$2:$C$53,3,FALSE)</f>
        <v>K03403</v>
      </c>
      <c r="I1713" s="98">
        <f>'2020_1-4-5_Download'!G567</f>
        <v>2264</v>
      </c>
      <c r="J1713">
        <f t="shared" si="26"/>
        <v>2264</v>
      </c>
    </row>
    <row r="1714" spans="1:10" hidden="1" x14ac:dyDescent="0.25">
      <c r="A1714" s="98">
        <f>'2020_1-4-5_Download'!B568</f>
        <v>404</v>
      </c>
      <c r="B1714" s="98">
        <f>'2020_1-4-5_Download'!D568</f>
        <v>2010</v>
      </c>
      <c r="C1714" s="98" t="str">
        <f>'2020_1-4-5_Download'!C568</f>
        <v>Osnabrück  Stadt</v>
      </c>
      <c r="D1714" s="98" t="str">
        <f>'2020_1-4-5_Download'!$E$6</f>
        <v>Zuzüge</v>
      </c>
      <c r="E1714" s="99" t="str">
        <f>'2020_1-4-5_Download'!$G$8</f>
        <v>Ausländerinnen und Ausländer</v>
      </c>
      <c r="F1714" s="98"/>
      <c r="G1714" s="98" t="s">
        <v>11</v>
      </c>
      <c r="H1714" s="98" t="str">
        <f>VLOOKUP(A1714,[2]Kreise!$A$2:$C$53,3,FALSE)</f>
        <v>K03404</v>
      </c>
      <c r="I1714" s="98">
        <f>'2020_1-4-5_Download'!G568</f>
        <v>1300</v>
      </c>
      <c r="J1714">
        <f t="shared" si="26"/>
        <v>1300</v>
      </c>
    </row>
    <row r="1715" spans="1:10" hidden="1" x14ac:dyDescent="0.25">
      <c r="A1715" s="98">
        <f>'2020_1-4-5_Download'!B569</f>
        <v>405</v>
      </c>
      <c r="B1715" s="98">
        <f>'2020_1-4-5_Download'!D569</f>
        <v>2010</v>
      </c>
      <c r="C1715" s="98" t="str">
        <f>'2020_1-4-5_Download'!C569</f>
        <v>Wilhelmshaven  Stadt</v>
      </c>
      <c r="D1715" s="98" t="str">
        <f>'2020_1-4-5_Download'!$E$6</f>
        <v>Zuzüge</v>
      </c>
      <c r="E1715" s="99" t="str">
        <f>'2020_1-4-5_Download'!$G$8</f>
        <v>Ausländerinnen und Ausländer</v>
      </c>
      <c r="F1715" s="98"/>
      <c r="G1715" s="98" t="s">
        <v>11</v>
      </c>
      <c r="H1715" s="98" t="str">
        <f>VLOOKUP(A1715,[2]Kreise!$A$2:$C$53,3,FALSE)</f>
        <v>K03405</v>
      </c>
      <c r="I1715" s="98">
        <f>'2020_1-4-5_Download'!G569</f>
        <v>871</v>
      </c>
      <c r="J1715">
        <f t="shared" si="26"/>
        <v>871</v>
      </c>
    </row>
    <row r="1716" spans="1:10" hidden="1" x14ac:dyDescent="0.25">
      <c r="A1716" s="98">
        <f>'2020_1-4-5_Download'!B570</f>
        <v>451</v>
      </c>
      <c r="B1716" s="98">
        <f>'2020_1-4-5_Download'!D570</f>
        <v>2010</v>
      </c>
      <c r="C1716" s="98" t="str">
        <f>'2020_1-4-5_Download'!C570</f>
        <v>Ammerland</v>
      </c>
      <c r="D1716" s="98" t="str">
        <f>'2020_1-4-5_Download'!$E$6</f>
        <v>Zuzüge</v>
      </c>
      <c r="E1716" s="99" t="str">
        <f>'2020_1-4-5_Download'!$G$8</f>
        <v>Ausländerinnen und Ausländer</v>
      </c>
      <c r="F1716" s="98"/>
      <c r="G1716" s="98" t="s">
        <v>11</v>
      </c>
      <c r="H1716" s="98" t="str">
        <f>VLOOKUP(A1716,[2]Kreise!$A$2:$C$53,3,FALSE)</f>
        <v>K03451</v>
      </c>
      <c r="I1716" s="98">
        <f>'2020_1-4-5_Download'!G570</f>
        <v>425</v>
      </c>
      <c r="J1716">
        <f t="shared" si="26"/>
        <v>425</v>
      </c>
    </row>
    <row r="1717" spans="1:10" hidden="1" x14ac:dyDescent="0.25">
      <c r="A1717" s="98">
        <f>'2020_1-4-5_Download'!B571</f>
        <v>452</v>
      </c>
      <c r="B1717" s="98">
        <f>'2020_1-4-5_Download'!D571</f>
        <v>2010</v>
      </c>
      <c r="C1717" s="98" t="str">
        <f>'2020_1-4-5_Download'!C571</f>
        <v>Aurich</v>
      </c>
      <c r="D1717" s="98" t="str">
        <f>'2020_1-4-5_Download'!$E$6</f>
        <v>Zuzüge</v>
      </c>
      <c r="E1717" s="99" t="str">
        <f>'2020_1-4-5_Download'!$G$8</f>
        <v>Ausländerinnen und Ausländer</v>
      </c>
      <c r="F1717" s="98"/>
      <c r="G1717" s="98" t="s">
        <v>11</v>
      </c>
      <c r="H1717" s="98" t="str">
        <f>VLOOKUP(A1717,[2]Kreise!$A$2:$C$53,3,FALSE)</f>
        <v>K03452</v>
      </c>
      <c r="I1717" s="98">
        <f>'2020_1-4-5_Download'!G571</f>
        <v>627</v>
      </c>
      <c r="J1717">
        <f t="shared" si="26"/>
        <v>627</v>
      </c>
    </row>
    <row r="1718" spans="1:10" hidden="1" x14ac:dyDescent="0.25">
      <c r="A1718" s="98">
        <f>'2020_1-4-5_Download'!B572</f>
        <v>453</v>
      </c>
      <c r="B1718" s="98">
        <f>'2020_1-4-5_Download'!D572</f>
        <v>2010</v>
      </c>
      <c r="C1718" s="98" t="str">
        <f>'2020_1-4-5_Download'!C572</f>
        <v>Cloppenburg</v>
      </c>
      <c r="D1718" s="98" t="str">
        <f>'2020_1-4-5_Download'!$E$6</f>
        <v>Zuzüge</v>
      </c>
      <c r="E1718" s="99" t="str">
        <f>'2020_1-4-5_Download'!$G$8</f>
        <v>Ausländerinnen und Ausländer</v>
      </c>
      <c r="F1718" s="98"/>
      <c r="G1718" s="98" t="s">
        <v>11</v>
      </c>
      <c r="H1718" s="98" t="str">
        <f>VLOOKUP(A1718,[2]Kreise!$A$2:$C$53,3,FALSE)</f>
        <v>K03453</v>
      </c>
      <c r="I1718" s="98">
        <f>'2020_1-4-5_Download'!G572</f>
        <v>6444</v>
      </c>
      <c r="J1718">
        <f t="shared" si="26"/>
        <v>6444</v>
      </c>
    </row>
    <row r="1719" spans="1:10" hidden="1" x14ac:dyDescent="0.25">
      <c r="A1719" s="98">
        <f>'2020_1-4-5_Download'!B573</f>
        <v>454</v>
      </c>
      <c r="B1719" s="98">
        <f>'2020_1-4-5_Download'!D573</f>
        <v>2010</v>
      </c>
      <c r="C1719" s="98" t="str">
        <f>'2020_1-4-5_Download'!C573</f>
        <v>Emsland</v>
      </c>
      <c r="D1719" s="98" t="str">
        <f>'2020_1-4-5_Download'!$E$6</f>
        <v>Zuzüge</v>
      </c>
      <c r="E1719" s="99" t="str">
        <f>'2020_1-4-5_Download'!$G$8</f>
        <v>Ausländerinnen und Ausländer</v>
      </c>
      <c r="F1719" s="98"/>
      <c r="G1719" s="98" t="s">
        <v>11</v>
      </c>
      <c r="H1719" s="98" t="str">
        <f>VLOOKUP(A1719,[2]Kreise!$A$2:$C$53,3,FALSE)</f>
        <v>K03454</v>
      </c>
      <c r="I1719" s="98">
        <f>'2020_1-4-5_Download'!G573</f>
        <v>4445</v>
      </c>
      <c r="J1719">
        <f t="shared" si="26"/>
        <v>4445</v>
      </c>
    </row>
    <row r="1720" spans="1:10" hidden="1" x14ac:dyDescent="0.25">
      <c r="A1720" s="98">
        <f>'2020_1-4-5_Download'!B574</f>
        <v>455</v>
      </c>
      <c r="B1720" s="98">
        <f>'2020_1-4-5_Download'!D574</f>
        <v>2010</v>
      </c>
      <c r="C1720" s="98" t="str">
        <f>'2020_1-4-5_Download'!C574</f>
        <v>Friesland</v>
      </c>
      <c r="D1720" s="98" t="str">
        <f>'2020_1-4-5_Download'!$E$6</f>
        <v>Zuzüge</v>
      </c>
      <c r="E1720" s="99" t="str">
        <f>'2020_1-4-5_Download'!$G$8</f>
        <v>Ausländerinnen und Ausländer</v>
      </c>
      <c r="F1720" s="98"/>
      <c r="G1720" s="98" t="s">
        <v>11</v>
      </c>
      <c r="H1720" s="98" t="str">
        <f>VLOOKUP(A1720,[2]Kreise!$A$2:$C$53,3,FALSE)</f>
        <v>K03455</v>
      </c>
      <c r="I1720" s="98">
        <f>'2020_1-4-5_Download'!G574</f>
        <v>220</v>
      </c>
      <c r="J1720">
        <f t="shared" si="26"/>
        <v>220</v>
      </c>
    </row>
    <row r="1721" spans="1:10" hidden="1" x14ac:dyDescent="0.25">
      <c r="A1721" s="98">
        <f>'2020_1-4-5_Download'!B575</f>
        <v>456</v>
      </c>
      <c r="B1721" s="98">
        <f>'2020_1-4-5_Download'!D575</f>
        <v>2010</v>
      </c>
      <c r="C1721" s="98" t="str">
        <f>'2020_1-4-5_Download'!C575</f>
        <v>Grafschaft Bentheim</v>
      </c>
      <c r="D1721" s="98" t="str">
        <f>'2020_1-4-5_Download'!$E$6</f>
        <v>Zuzüge</v>
      </c>
      <c r="E1721" s="99" t="str">
        <f>'2020_1-4-5_Download'!$G$8</f>
        <v>Ausländerinnen und Ausländer</v>
      </c>
      <c r="F1721" s="98"/>
      <c r="G1721" s="98" t="s">
        <v>11</v>
      </c>
      <c r="H1721" s="98" t="str">
        <f>VLOOKUP(A1721,[2]Kreise!$A$2:$C$53,3,FALSE)</f>
        <v>K03456</v>
      </c>
      <c r="I1721" s="98">
        <f>'2020_1-4-5_Download'!G575</f>
        <v>1069</v>
      </c>
      <c r="J1721">
        <f t="shared" si="26"/>
        <v>1069</v>
      </c>
    </row>
    <row r="1722" spans="1:10" hidden="1" x14ac:dyDescent="0.25">
      <c r="A1722" s="98">
        <f>'2020_1-4-5_Download'!B576</f>
        <v>457</v>
      </c>
      <c r="B1722" s="98">
        <f>'2020_1-4-5_Download'!D576</f>
        <v>2010</v>
      </c>
      <c r="C1722" s="98" t="str">
        <f>'2020_1-4-5_Download'!C576</f>
        <v>Leer</v>
      </c>
      <c r="D1722" s="98" t="str">
        <f>'2020_1-4-5_Download'!$E$6</f>
        <v>Zuzüge</v>
      </c>
      <c r="E1722" s="99" t="str">
        <f>'2020_1-4-5_Download'!$G$8</f>
        <v>Ausländerinnen und Ausländer</v>
      </c>
      <c r="F1722" s="98"/>
      <c r="G1722" s="98" t="s">
        <v>11</v>
      </c>
      <c r="H1722" s="98" t="str">
        <f>VLOOKUP(A1722,[2]Kreise!$A$2:$C$53,3,FALSE)</f>
        <v>K03457</v>
      </c>
      <c r="I1722" s="98">
        <f>'2020_1-4-5_Download'!G576</f>
        <v>1167</v>
      </c>
      <c r="J1722">
        <f t="shared" si="26"/>
        <v>1167</v>
      </c>
    </row>
    <row r="1723" spans="1:10" hidden="1" x14ac:dyDescent="0.25">
      <c r="A1723" s="98">
        <f>'2020_1-4-5_Download'!B577</f>
        <v>458</v>
      </c>
      <c r="B1723" s="98">
        <f>'2020_1-4-5_Download'!D577</f>
        <v>2010</v>
      </c>
      <c r="C1723" s="98" t="str">
        <f>'2020_1-4-5_Download'!C577</f>
        <v>Oldenburg</v>
      </c>
      <c r="D1723" s="98" t="str">
        <f>'2020_1-4-5_Download'!$E$6</f>
        <v>Zuzüge</v>
      </c>
      <c r="E1723" s="99" t="str">
        <f>'2020_1-4-5_Download'!$G$8</f>
        <v>Ausländerinnen und Ausländer</v>
      </c>
      <c r="F1723" s="98"/>
      <c r="G1723" s="98" t="s">
        <v>11</v>
      </c>
      <c r="H1723" s="98" t="str">
        <f>VLOOKUP(A1723,[2]Kreise!$A$2:$C$53,3,FALSE)</f>
        <v>K03458</v>
      </c>
      <c r="I1723" s="98">
        <f>'2020_1-4-5_Download'!G577</f>
        <v>2520</v>
      </c>
      <c r="J1723">
        <f t="shared" si="26"/>
        <v>2520</v>
      </c>
    </row>
    <row r="1724" spans="1:10" hidden="1" x14ac:dyDescent="0.25">
      <c r="A1724" s="98">
        <f>'2020_1-4-5_Download'!B578</f>
        <v>459</v>
      </c>
      <c r="B1724" s="98">
        <f>'2020_1-4-5_Download'!D578</f>
        <v>2010</v>
      </c>
      <c r="C1724" s="98" t="str">
        <f>'2020_1-4-5_Download'!C578</f>
        <v>Osnabrück</v>
      </c>
      <c r="D1724" s="98" t="str">
        <f>'2020_1-4-5_Download'!$E$6</f>
        <v>Zuzüge</v>
      </c>
      <c r="E1724" s="99" t="str">
        <f>'2020_1-4-5_Download'!$G$8</f>
        <v>Ausländerinnen und Ausländer</v>
      </c>
      <c r="F1724" s="98"/>
      <c r="G1724" s="98" t="s">
        <v>11</v>
      </c>
      <c r="H1724" s="98" t="str">
        <f>VLOOKUP(A1724,[2]Kreise!$A$2:$C$53,3,FALSE)</f>
        <v>K03459</v>
      </c>
      <c r="I1724" s="98">
        <f>'2020_1-4-5_Download'!G578</f>
        <v>2298</v>
      </c>
      <c r="J1724">
        <f t="shared" si="26"/>
        <v>2298</v>
      </c>
    </row>
    <row r="1725" spans="1:10" hidden="1" x14ac:dyDescent="0.25">
      <c r="A1725" s="98">
        <f>'2020_1-4-5_Download'!B579</f>
        <v>460</v>
      </c>
      <c r="B1725" s="98">
        <f>'2020_1-4-5_Download'!D579</f>
        <v>2010</v>
      </c>
      <c r="C1725" s="98" t="str">
        <f>'2020_1-4-5_Download'!C579</f>
        <v>Vechta</v>
      </c>
      <c r="D1725" s="98" t="str">
        <f>'2020_1-4-5_Download'!$E$6</f>
        <v>Zuzüge</v>
      </c>
      <c r="E1725" s="99" t="str">
        <f>'2020_1-4-5_Download'!$G$8</f>
        <v>Ausländerinnen und Ausländer</v>
      </c>
      <c r="F1725" s="98"/>
      <c r="G1725" s="98" t="s">
        <v>11</v>
      </c>
      <c r="H1725" s="98" t="str">
        <f>VLOOKUP(A1725,[2]Kreise!$A$2:$C$53,3,FALSE)</f>
        <v>K03460</v>
      </c>
      <c r="I1725" s="98">
        <f>'2020_1-4-5_Download'!G579</f>
        <v>6421</v>
      </c>
      <c r="J1725">
        <f t="shared" si="26"/>
        <v>6421</v>
      </c>
    </row>
    <row r="1726" spans="1:10" hidden="1" x14ac:dyDescent="0.25">
      <c r="A1726" s="98">
        <f>'2020_1-4-5_Download'!B580</f>
        <v>461</v>
      </c>
      <c r="B1726" s="98">
        <f>'2020_1-4-5_Download'!D580</f>
        <v>2010</v>
      </c>
      <c r="C1726" s="98" t="str">
        <f>'2020_1-4-5_Download'!C580</f>
        <v>Wesermarsch</v>
      </c>
      <c r="D1726" s="98" t="str">
        <f>'2020_1-4-5_Download'!$E$6</f>
        <v>Zuzüge</v>
      </c>
      <c r="E1726" s="99" t="str">
        <f>'2020_1-4-5_Download'!$G$8</f>
        <v>Ausländerinnen und Ausländer</v>
      </c>
      <c r="F1726" s="98"/>
      <c r="G1726" s="98" t="s">
        <v>11</v>
      </c>
      <c r="H1726" s="98" t="str">
        <f>VLOOKUP(A1726,[2]Kreise!$A$2:$C$53,3,FALSE)</f>
        <v>K03461</v>
      </c>
      <c r="I1726" s="98">
        <f>'2020_1-4-5_Download'!G580</f>
        <v>570</v>
      </c>
      <c r="J1726">
        <f t="shared" si="26"/>
        <v>570</v>
      </c>
    </row>
    <row r="1727" spans="1:10" hidden="1" x14ac:dyDescent="0.25">
      <c r="A1727" s="98">
        <f>'2020_1-4-5_Download'!B581</f>
        <v>462</v>
      </c>
      <c r="B1727" s="98">
        <f>'2020_1-4-5_Download'!D581</f>
        <v>2010</v>
      </c>
      <c r="C1727" s="98" t="str">
        <f>'2020_1-4-5_Download'!C581</f>
        <v>Wittmund</v>
      </c>
      <c r="D1727" s="98" t="str">
        <f>'2020_1-4-5_Download'!$E$6</f>
        <v>Zuzüge</v>
      </c>
      <c r="E1727" s="99" t="str">
        <f>'2020_1-4-5_Download'!$G$8</f>
        <v>Ausländerinnen und Ausländer</v>
      </c>
      <c r="F1727" s="98"/>
      <c r="G1727" s="98" t="s">
        <v>11</v>
      </c>
      <c r="H1727" s="98" t="str">
        <f>VLOOKUP(A1727,[2]Kreise!$A$2:$C$53,3,FALSE)</f>
        <v>K03462</v>
      </c>
      <c r="I1727" s="98">
        <f>'2020_1-4-5_Download'!G581</f>
        <v>286</v>
      </c>
      <c r="J1727">
        <f t="shared" si="26"/>
        <v>286</v>
      </c>
    </row>
    <row r="1728" spans="1:10" hidden="1" x14ac:dyDescent="0.25">
      <c r="A1728" s="98">
        <f>'2020_1-4-5_Download'!B582</f>
        <v>4</v>
      </c>
      <c r="B1728" s="98">
        <f>'2020_1-4-5_Download'!D582</f>
        <v>2010</v>
      </c>
      <c r="C1728" s="98" t="str">
        <f>'2020_1-4-5_Download'!C582</f>
        <v>Statistische Region Weser-Ems</v>
      </c>
      <c r="D1728" s="98" t="str">
        <f>'2020_1-4-5_Download'!$E$6</f>
        <v>Zuzüge</v>
      </c>
      <c r="E1728" s="99" t="str">
        <f>'2020_1-4-5_Download'!$G$8</f>
        <v>Ausländerinnen und Ausländer</v>
      </c>
      <c r="F1728" s="98"/>
      <c r="G1728" s="98" t="s">
        <v>11</v>
      </c>
      <c r="H1728" s="98" t="str">
        <f>VLOOKUP(A1728,[2]Kreise!$A$2:$C$53,3,FALSE)</f>
        <v>K034</v>
      </c>
      <c r="I1728" s="98">
        <f>'2020_1-4-5_Download'!G582</f>
        <v>31506</v>
      </c>
      <c r="J1728">
        <f t="shared" si="26"/>
        <v>31506</v>
      </c>
    </row>
    <row r="1729" spans="1:10" hidden="1" x14ac:dyDescent="0.25">
      <c r="A1729" s="98">
        <f>'2020_1-4-5_Download'!B583</f>
        <v>0</v>
      </c>
      <c r="B1729" s="98">
        <f>'2020_1-4-5_Download'!D583</f>
        <v>2010</v>
      </c>
      <c r="C1729" s="98" t="str">
        <f>'2020_1-4-5_Download'!C583</f>
        <v>Niedersachsen</v>
      </c>
      <c r="D1729" s="98" t="str">
        <f>'2020_1-4-5_Download'!$E$6</f>
        <v>Zuzüge</v>
      </c>
      <c r="E1729" s="99" t="str">
        <f>'2020_1-4-5_Download'!$G$8</f>
        <v>Ausländerinnen und Ausländer</v>
      </c>
      <c r="F1729" s="98"/>
      <c r="G1729" s="98" t="s">
        <v>11</v>
      </c>
      <c r="H1729" s="98" t="str">
        <f>VLOOKUP(A1729,[2]Kreise!$A$2:$C$53,3,FALSE)</f>
        <v>K030</v>
      </c>
      <c r="I1729" s="98">
        <f>'2020_1-4-5_Download'!G583</f>
        <v>66868</v>
      </c>
      <c r="J1729">
        <f t="shared" si="26"/>
        <v>66868</v>
      </c>
    </row>
    <row r="1730" spans="1:10" hidden="1" x14ac:dyDescent="0.25">
      <c r="A1730" s="98">
        <f>'2020_1-4-5_Download'!B12</f>
        <v>101</v>
      </c>
      <c r="B1730" s="98">
        <f>'2020_1-4-5_Download'!D12</f>
        <v>2020</v>
      </c>
      <c r="C1730" s="98" t="str">
        <f>'2020_1-4-5_Download'!C12</f>
        <v>Braunschweig  Stadt</v>
      </c>
      <c r="D1730" s="98" t="str">
        <f>'2020_1-4-5_Download'!$E$6</f>
        <v>Zuzüge</v>
      </c>
      <c r="E1730" s="99" t="str">
        <f>'2020_1-4-5_Download'!$H$8</f>
        <v>Männer</v>
      </c>
      <c r="F1730" s="98"/>
      <c r="G1730" s="98" t="s">
        <v>11</v>
      </c>
      <c r="H1730" s="98" t="str">
        <f>VLOOKUP(A1730,[2]Kreise!$A$2:$C$53,3,FALSE)</f>
        <v>K03101</v>
      </c>
      <c r="I1730" s="98">
        <f>'2020_1-4-5_Download'!H12</f>
        <v>1733</v>
      </c>
      <c r="J1730">
        <f t="shared" si="26"/>
        <v>1733</v>
      </c>
    </row>
    <row r="1731" spans="1:10" hidden="1" x14ac:dyDescent="0.25">
      <c r="A1731" s="98">
        <f>'2020_1-4-5_Download'!B13</f>
        <v>102</v>
      </c>
      <c r="B1731" s="98">
        <f>'2020_1-4-5_Download'!D13</f>
        <v>2020</v>
      </c>
      <c r="C1731" s="98" t="str">
        <f>'2020_1-4-5_Download'!C13</f>
        <v>Salzgitter  Stadt</v>
      </c>
      <c r="D1731" s="98" t="str">
        <f>'2020_1-4-5_Download'!$E$6</f>
        <v>Zuzüge</v>
      </c>
      <c r="E1731" s="99" t="str">
        <f>'2020_1-4-5_Download'!$H$8</f>
        <v>Männer</v>
      </c>
      <c r="F1731" s="98"/>
      <c r="G1731" s="98" t="s">
        <v>11</v>
      </c>
      <c r="H1731" s="98" t="str">
        <f>VLOOKUP(A1731,[2]Kreise!$A$2:$C$53,3,FALSE)</f>
        <v>K03102</v>
      </c>
      <c r="I1731" s="98">
        <f>'2020_1-4-5_Download'!H13</f>
        <v>1166</v>
      </c>
      <c r="J1731">
        <f t="shared" ref="J1731:J1794" si="27">I1731</f>
        <v>1166</v>
      </c>
    </row>
    <row r="1732" spans="1:10" hidden="1" x14ac:dyDescent="0.25">
      <c r="A1732" s="98">
        <f>'2020_1-4-5_Download'!B14</f>
        <v>103</v>
      </c>
      <c r="B1732" s="98">
        <f>'2020_1-4-5_Download'!D14</f>
        <v>2020</v>
      </c>
      <c r="C1732" s="98" t="str">
        <f>'2020_1-4-5_Download'!C14</f>
        <v>Wolfsburg  Stadt</v>
      </c>
      <c r="D1732" s="98" t="str">
        <f>'2020_1-4-5_Download'!$E$6</f>
        <v>Zuzüge</v>
      </c>
      <c r="E1732" s="99" t="str">
        <f>'2020_1-4-5_Download'!$H$8</f>
        <v>Männer</v>
      </c>
      <c r="F1732" s="98"/>
      <c r="G1732" s="98" t="s">
        <v>11</v>
      </c>
      <c r="H1732" s="98" t="str">
        <f>VLOOKUP(A1732,[2]Kreise!$A$2:$C$53,3,FALSE)</f>
        <v>K03103</v>
      </c>
      <c r="I1732" s="98">
        <f>'2020_1-4-5_Download'!H14</f>
        <v>820</v>
      </c>
      <c r="J1732">
        <f t="shared" si="27"/>
        <v>820</v>
      </c>
    </row>
    <row r="1733" spans="1:10" hidden="1" x14ac:dyDescent="0.25">
      <c r="A1733" s="98">
        <f>'2020_1-4-5_Download'!B15</f>
        <v>151</v>
      </c>
      <c r="B1733" s="98">
        <f>'2020_1-4-5_Download'!D15</f>
        <v>2020</v>
      </c>
      <c r="C1733" s="98" t="str">
        <f>'2020_1-4-5_Download'!C15</f>
        <v>Gifhorn</v>
      </c>
      <c r="D1733" s="98" t="str">
        <f>'2020_1-4-5_Download'!$E$6</f>
        <v>Zuzüge</v>
      </c>
      <c r="E1733" s="99" t="str">
        <f>'2020_1-4-5_Download'!$H$8</f>
        <v>Männer</v>
      </c>
      <c r="F1733" s="98"/>
      <c r="G1733" s="98" t="s">
        <v>11</v>
      </c>
      <c r="H1733" s="98" t="str">
        <f>VLOOKUP(A1733,[2]Kreise!$A$2:$C$53,3,FALSE)</f>
        <v>K03151</v>
      </c>
      <c r="I1733" s="98">
        <f>'2020_1-4-5_Download'!H15</f>
        <v>768</v>
      </c>
      <c r="J1733">
        <f t="shared" si="27"/>
        <v>768</v>
      </c>
    </row>
    <row r="1734" spans="1:10" hidden="1" x14ac:dyDescent="0.25">
      <c r="A1734" s="98">
        <f>'2020_1-4-5_Download'!B16</f>
        <v>153</v>
      </c>
      <c r="B1734" s="98">
        <f>'2020_1-4-5_Download'!D16</f>
        <v>2020</v>
      </c>
      <c r="C1734" s="98" t="str">
        <f>'2020_1-4-5_Download'!C16</f>
        <v>Goslar</v>
      </c>
      <c r="D1734" s="98" t="str">
        <f>'2020_1-4-5_Download'!$E$6</f>
        <v>Zuzüge</v>
      </c>
      <c r="E1734" s="99" t="str">
        <f>'2020_1-4-5_Download'!$H$8</f>
        <v>Männer</v>
      </c>
      <c r="F1734" s="98"/>
      <c r="G1734" s="98" t="s">
        <v>11</v>
      </c>
      <c r="H1734" s="98" t="str">
        <f>VLOOKUP(A1734,[2]Kreise!$A$2:$C$53,3,FALSE)</f>
        <v>K03153</v>
      </c>
      <c r="I1734" s="98">
        <f>'2020_1-4-5_Download'!H16</f>
        <v>1260</v>
      </c>
      <c r="J1734">
        <f t="shared" si="27"/>
        <v>1260</v>
      </c>
    </row>
    <row r="1735" spans="1:10" hidden="1" x14ac:dyDescent="0.25">
      <c r="A1735" s="98">
        <f>'2020_1-4-5_Download'!B17</f>
        <v>154</v>
      </c>
      <c r="B1735" s="98">
        <f>'2020_1-4-5_Download'!D17</f>
        <v>2020</v>
      </c>
      <c r="C1735" s="98" t="str">
        <f>'2020_1-4-5_Download'!C17</f>
        <v>Helmstedt</v>
      </c>
      <c r="D1735" s="98" t="str">
        <f>'2020_1-4-5_Download'!$E$6</f>
        <v>Zuzüge</v>
      </c>
      <c r="E1735" s="99" t="str">
        <f>'2020_1-4-5_Download'!$H$8</f>
        <v>Männer</v>
      </c>
      <c r="F1735" s="98"/>
      <c r="G1735" s="98" t="s">
        <v>11</v>
      </c>
      <c r="H1735" s="98" t="str">
        <f>VLOOKUP(A1735,[2]Kreise!$A$2:$C$53,3,FALSE)</f>
        <v>K03154</v>
      </c>
      <c r="I1735" s="98">
        <f>'2020_1-4-5_Download'!H17</f>
        <v>509</v>
      </c>
      <c r="J1735">
        <f t="shared" si="27"/>
        <v>509</v>
      </c>
    </row>
    <row r="1736" spans="1:10" hidden="1" x14ac:dyDescent="0.25">
      <c r="A1736" s="98">
        <f>'2020_1-4-5_Download'!B18</f>
        <v>155</v>
      </c>
      <c r="B1736" s="98">
        <f>'2020_1-4-5_Download'!D18</f>
        <v>2020</v>
      </c>
      <c r="C1736" s="98" t="str">
        <f>'2020_1-4-5_Download'!C18</f>
        <v>Northeim</v>
      </c>
      <c r="D1736" s="98" t="str">
        <f>'2020_1-4-5_Download'!$E$6</f>
        <v>Zuzüge</v>
      </c>
      <c r="E1736" s="99" t="str">
        <f>'2020_1-4-5_Download'!$H$8</f>
        <v>Männer</v>
      </c>
      <c r="F1736" s="98"/>
      <c r="G1736" s="98" t="s">
        <v>11</v>
      </c>
      <c r="H1736" s="98" t="str">
        <f>VLOOKUP(A1736,[2]Kreise!$A$2:$C$53,3,FALSE)</f>
        <v>K03155</v>
      </c>
      <c r="I1736" s="98">
        <f>'2020_1-4-5_Download'!H18</f>
        <v>573</v>
      </c>
      <c r="J1736">
        <f t="shared" si="27"/>
        <v>573</v>
      </c>
    </row>
    <row r="1737" spans="1:10" hidden="1" x14ac:dyDescent="0.25">
      <c r="A1737" s="98">
        <f>'2020_1-4-5_Download'!B19</f>
        <v>157</v>
      </c>
      <c r="B1737" s="98">
        <f>'2020_1-4-5_Download'!D19</f>
        <v>2020</v>
      </c>
      <c r="C1737" s="98" t="str">
        <f>'2020_1-4-5_Download'!C19</f>
        <v>Peine</v>
      </c>
      <c r="D1737" s="98" t="str">
        <f>'2020_1-4-5_Download'!$E$6</f>
        <v>Zuzüge</v>
      </c>
      <c r="E1737" s="99" t="str">
        <f>'2020_1-4-5_Download'!$H$8</f>
        <v>Männer</v>
      </c>
      <c r="F1737" s="98"/>
      <c r="G1737" s="98" t="s">
        <v>11</v>
      </c>
      <c r="H1737" s="98" t="str">
        <f>VLOOKUP(A1737,[2]Kreise!$A$2:$C$53,3,FALSE)</f>
        <v>K03157</v>
      </c>
      <c r="I1737" s="98">
        <f>'2020_1-4-5_Download'!H19</f>
        <v>799</v>
      </c>
      <c r="J1737">
        <f t="shared" si="27"/>
        <v>799</v>
      </c>
    </row>
    <row r="1738" spans="1:10" hidden="1" x14ac:dyDescent="0.25">
      <c r="A1738" s="98">
        <f>'2020_1-4-5_Download'!B20</f>
        <v>158</v>
      </c>
      <c r="B1738" s="98">
        <f>'2020_1-4-5_Download'!D20</f>
        <v>2020</v>
      </c>
      <c r="C1738" s="98" t="str">
        <f>'2020_1-4-5_Download'!C20</f>
        <v>Wolfenbüttel</v>
      </c>
      <c r="D1738" s="98" t="str">
        <f>'2020_1-4-5_Download'!$E$6</f>
        <v>Zuzüge</v>
      </c>
      <c r="E1738" s="99" t="str">
        <f>'2020_1-4-5_Download'!$H$8</f>
        <v>Männer</v>
      </c>
      <c r="F1738" s="98"/>
      <c r="G1738" s="98" t="s">
        <v>11</v>
      </c>
      <c r="H1738" s="98" t="str">
        <f>VLOOKUP(A1738,[2]Kreise!$A$2:$C$53,3,FALSE)</f>
        <v>K03158</v>
      </c>
      <c r="I1738" s="98">
        <f>'2020_1-4-5_Download'!H20</f>
        <v>416</v>
      </c>
      <c r="J1738">
        <f t="shared" si="27"/>
        <v>416</v>
      </c>
    </row>
    <row r="1739" spans="1:10" hidden="1" x14ac:dyDescent="0.25">
      <c r="A1739" s="98">
        <f>'2020_1-4-5_Download'!B21</f>
        <v>159</v>
      </c>
      <c r="B1739" s="98">
        <f>'2020_1-4-5_Download'!D21</f>
        <v>2020</v>
      </c>
      <c r="C1739" s="98" t="str">
        <f>'2020_1-4-5_Download'!C21</f>
        <v>Göttingen</v>
      </c>
      <c r="D1739" s="98" t="str">
        <f>'2020_1-4-5_Download'!$E$6</f>
        <v>Zuzüge</v>
      </c>
      <c r="E1739" s="99" t="str">
        <f>'2020_1-4-5_Download'!$H$8</f>
        <v>Männer</v>
      </c>
      <c r="F1739" s="98"/>
      <c r="G1739" s="98" t="s">
        <v>11</v>
      </c>
      <c r="H1739" s="98" t="str">
        <f>VLOOKUP(A1739,[2]Kreise!$A$2:$C$53,3,FALSE)</f>
        <v>K03159</v>
      </c>
      <c r="I1739" s="98">
        <f>'2020_1-4-5_Download'!H21</f>
        <v>4554</v>
      </c>
      <c r="J1739">
        <f t="shared" si="27"/>
        <v>4554</v>
      </c>
    </row>
    <row r="1740" spans="1:10" hidden="1" x14ac:dyDescent="0.25">
      <c r="A1740" s="98">
        <f>'2020_1-4-5_Download'!B22</f>
        <v>1</v>
      </c>
      <c r="B1740" s="98">
        <f>'2020_1-4-5_Download'!D22</f>
        <v>2020</v>
      </c>
      <c r="C1740" s="98" t="str">
        <f>'2020_1-4-5_Download'!C22</f>
        <v>Statistische Region Braunschweig</v>
      </c>
      <c r="D1740" s="98" t="str">
        <f>'2020_1-4-5_Download'!$E$6</f>
        <v>Zuzüge</v>
      </c>
      <c r="E1740" s="99" t="str">
        <f>'2020_1-4-5_Download'!$H$8</f>
        <v>Männer</v>
      </c>
      <c r="F1740" s="98"/>
      <c r="G1740" s="98" t="s">
        <v>11</v>
      </c>
      <c r="H1740" s="98" t="str">
        <f>VLOOKUP(A1740,[2]Kreise!$A$2:$C$53,3,FALSE)</f>
        <v>K031</v>
      </c>
      <c r="I1740" s="98">
        <f>'2020_1-4-5_Download'!H22</f>
        <v>12598</v>
      </c>
      <c r="J1740">
        <f t="shared" si="27"/>
        <v>12598</v>
      </c>
    </row>
    <row r="1741" spans="1:10" hidden="1" x14ac:dyDescent="0.25">
      <c r="A1741" s="98">
        <f>'2020_1-4-5_Download'!B23</f>
        <v>241</v>
      </c>
      <c r="B1741" s="98">
        <f>'2020_1-4-5_Download'!D23</f>
        <v>2020</v>
      </c>
      <c r="C1741" s="98" t="str">
        <f>'2020_1-4-5_Download'!C23</f>
        <v>Hannover  Region</v>
      </c>
      <c r="D1741" s="98" t="str">
        <f>'2020_1-4-5_Download'!$E$6</f>
        <v>Zuzüge</v>
      </c>
      <c r="E1741" s="99" t="str">
        <f>'2020_1-4-5_Download'!$H$8</f>
        <v>Männer</v>
      </c>
      <c r="F1741" s="98"/>
      <c r="G1741" s="98" t="s">
        <v>11</v>
      </c>
      <c r="H1741" s="98" t="str">
        <f>VLOOKUP(A1741,[2]Kreise!$A$2:$C$53,3,FALSE)</f>
        <v>K03241</v>
      </c>
      <c r="I1741" s="98">
        <f>'2020_1-4-5_Download'!H23</f>
        <v>8230</v>
      </c>
      <c r="J1741">
        <f t="shared" si="27"/>
        <v>8230</v>
      </c>
    </row>
    <row r="1742" spans="1:10" hidden="1" x14ac:dyDescent="0.25">
      <c r="A1742" s="98">
        <f>'2020_1-4-5_Download'!B24</f>
        <v>241001</v>
      </c>
      <c r="B1742" s="98">
        <f>'2020_1-4-5_Download'!D24</f>
        <v>2020</v>
      </c>
      <c r="C1742" s="98" t="str">
        <f>'2020_1-4-5_Download'!C24</f>
        <v>dav. Hannover  Lhst.</v>
      </c>
      <c r="D1742" s="98" t="str">
        <f>'2020_1-4-5_Download'!$E$6</f>
        <v>Zuzüge</v>
      </c>
      <c r="E1742" s="99" t="str">
        <f>'2020_1-4-5_Download'!$H$8</f>
        <v>Männer</v>
      </c>
      <c r="F1742" s="98"/>
      <c r="G1742" s="98" t="s">
        <v>11</v>
      </c>
      <c r="H1742" s="98" t="str">
        <f>VLOOKUP(A1742,[2]Kreise!$A$2:$C$53,3,FALSE)</f>
        <v>K03241001</v>
      </c>
      <c r="I1742" s="98">
        <f>'2020_1-4-5_Download'!H24</f>
        <v>4410</v>
      </c>
      <c r="J1742">
        <f t="shared" si="27"/>
        <v>4410</v>
      </c>
    </row>
    <row r="1743" spans="1:10" hidden="1" x14ac:dyDescent="0.25">
      <c r="A1743" s="98">
        <f>'2020_1-4-5_Download'!B25</f>
        <v>241999</v>
      </c>
      <c r="B1743" s="98">
        <f>'2020_1-4-5_Download'!D25</f>
        <v>2020</v>
      </c>
      <c r="C1743" s="98" t="str">
        <f>'2020_1-4-5_Download'!C25</f>
        <v>dav. Hannover  Umland</v>
      </c>
      <c r="D1743" s="98" t="str">
        <f>'2020_1-4-5_Download'!$E$6</f>
        <v>Zuzüge</v>
      </c>
      <c r="E1743" s="99" t="str">
        <f>'2020_1-4-5_Download'!$H$8</f>
        <v>Männer</v>
      </c>
      <c r="F1743" s="98"/>
      <c r="G1743" s="98" t="s">
        <v>11</v>
      </c>
      <c r="H1743" s="98" t="str">
        <f>VLOOKUP(A1743,[2]Kreise!$A$2:$C$53,3,FALSE)</f>
        <v>K03241999</v>
      </c>
      <c r="I1743" s="98">
        <f>'2020_1-4-5_Download'!H25</f>
        <v>3820</v>
      </c>
      <c r="J1743">
        <f t="shared" si="27"/>
        <v>3820</v>
      </c>
    </row>
    <row r="1744" spans="1:10" hidden="1" x14ac:dyDescent="0.25">
      <c r="A1744" s="98">
        <f>'2020_1-4-5_Download'!B26</f>
        <v>251</v>
      </c>
      <c r="B1744" s="98">
        <f>'2020_1-4-5_Download'!D26</f>
        <v>2020</v>
      </c>
      <c r="C1744" s="98" t="str">
        <f>'2020_1-4-5_Download'!C26</f>
        <v>Diepholz</v>
      </c>
      <c r="D1744" s="98" t="str">
        <f>'2020_1-4-5_Download'!$E$6</f>
        <v>Zuzüge</v>
      </c>
      <c r="E1744" s="99" t="str">
        <f>'2020_1-4-5_Download'!$H$8</f>
        <v>Männer</v>
      </c>
      <c r="F1744" s="98"/>
      <c r="G1744" s="98" t="s">
        <v>11</v>
      </c>
      <c r="H1744" s="98" t="str">
        <f>VLOOKUP(A1744,[2]Kreise!$A$2:$C$53,3,FALSE)</f>
        <v>K03251</v>
      </c>
      <c r="I1744" s="98">
        <f>'2020_1-4-5_Download'!H26</f>
        <v>1885</v>
      </c>
      <c r="J1744">
        <f t="shared" si="27"/>
        <v>1885</v>
      </c>
    </row>
    <row r="1745" spans="1:10" hidden="1" x14ac:dyDescent="0.25">
      <c r="A1745" s="98">
        <f>'2020_1-4-5_Download'!B27</f>
        <v>252</v>
      </c>
      <c r="B1745" s="98">
        <f>'2020_1-4-5_Download'!D27</f>
        <v>2020</v>
      </c>
      <c r="C1745" s="98" t="str">
        <f>'2020_1-4-5_Download'!C27</f>
        <v>Hameln-Pyrmont</v>
      </c>
      <c r="D1745" s="98" t="str">
        <f>'2020_1-4-5_Download'!$E$6</f>
        <v>Zuzüge</v>
      </c>
      <c r="E1745" s="99" t="str">
        <f>'2020_1-4-5_Download'!$H$8</f>
        <v>Männer</v>
      </c>
      <c r="F1745" s="98"/>
      <c r="G1745" s="98" t="s">
        <v>11</v>
      </c>
      <c r="H1745" s="98" t="str">
        <f>VLOOKUP(A1745,[2]Kreise!$A$2:$C$53,3,FALSE)</f>
        <v>K03252</v>
      </c>
      <c r="I1745" s="98">
        <f>'2020_1-4-5_Download'!H27</f>
        <v>846</v>
      </c>
      <c r="J1745">
        <f t="shared" si="27"/>
        <v>846</v>
      </c>
    </row>
    <row r="1746" spans="1:10" hidden="1" x14ac:dyDescent="0.25">
      <c r="A1746" s="98">
        <f>'2020_1-4-5_Download'!B28</f>
        <v>254</v>
      </c>
      <c r="B1746" s="98">
        <f>'2020_1-4-5_Download'!D28</f>
        <v>2020</v>
      </c>
      <c r="C1746" s="98" t="str">
        <f>'2020_1-4-5_Download'!C28</f>
        <v>Hildesheim</v>
      </c>
      <c r="D1746" s="98" t="str">
        <f>'2020_1-4-5_Download'!$E$6</f>
        <v>Zuzüge</v>
      </c>
      <c r="E1746" s="99" t="str">
        <f>'2020_1-4-5_Download'!$H$8</f>
        <v>Männer</v>
      </c>
      <c r="F1746" s="98"/>
      <c r="G1746" s="98" t="s">
        <v>11</v>
      </c>
      <c r="H1746" s="98" t="str">
        <f>VLOOKUP(A1746,[2]Kreise!$A$2:$C$53,3,FALSE)</f>
        <v>K03254</v>
      </c>
      <c r="I1746" s="98">
        <f>'2020_1-4-5_Download'!H28</f>
        <v>1450</v>
      </c>
      <c r="J1746">
        <f t="shared" si="27"/>
        <v>1450</v>
      </c>
    </row>
    <row r="1747" spans="1:10" hidden="1" x14ac:dyDescent="0.25">
      <c r="A1747" s="98">
        <f>'2020_1-4-5_Download'!B29</f>
        <v>255</v>
      </c>
      <c r="B1747" s="98">
        <f>'2020_1-4-5_Download'!D29</f>
        <v>2020</v>
      </c>
      <c r="C1747" s="98" t="str">
        <f>'2020_1-4-5_Download'!C29</f>
        <v>Holzminden</v>
      </c>
      <c r="D1747" s="98" t="str">
        <f>'2020_1-4-5_Download'!$E$6</f>
        <v>Zuzüge</v>
      </c>
      <c r="E1747" s="99" t="str">
        <f>'2020_1-4-5_Download'!$H$8</f>
        <v>Männer</v>
      </c>
      <c r="F1747" s="98"/>
      <c r="G1747" s="98" t="s">
        <v>11</v>
      </c>
      <c r="H1747" s="98" t="str">
        <f>VLOOKUP(A1747,[2]Kreise!$A$2:$C$53,3,FALSE)</f>
        <v>K03255</v>
      </c>
      <c r="I1747" s="98">
        <f>'2020_1-4-5_Download'!H29</f>
        <v>348</v>
      </c>
      <c r="J1747">
        <f t="shared" si="27"/>
        <v>348</v>
      </c>
    </row>
    <row r="1748" spans="1:10" hidden="1" x14ac:dyDescent="0.25">
      <c r="A1748" s="98">
        <f>'2020_1-4-5_Download'!B30</f>
        <v>256</v>
      </c>
      <c r="B1748" s="98">
        <f>'2020_1-4-5_Download'!D30</f>
        <v>2020</v>
      </c>
      <c r="C1748" s="98" t="str">
        <f>'2020_1-4-5_Download'!C30</f>
        <v>Nienburg (Weser)</v>
      </c>
      <c r="D1748" s="98" t="str">
        <f>'2020_1-4-5_Download'!$E$6</f>
        <v>Zuzüge</v>
      </c>
      <c r="E1748" s="99" t="str">
        <f>'2020_1-4-5_Download'!$H$8</f>
        <v>Männer</v>
      </c>
      <c r="F1748" s="98"/>
      <c r="G1748" s="98" t="s">
        <v>11</v>
      </c>
      <c r="H1748" s="98" t="str">
        <f>VLOOKUP(A1748,[2]Kreise!$A$2:$C$53,3,FALSE)</f>
        <v>K03256</v>
      </c>
      <c r="I1748" s="98">
        <f>'2020_1-4-5_Download'!H30</f>
        <v>1230</v>
      </c>
      <c r="J1748">
        <f t="shared" si="27"/>
        <v>1230</v>
      </c>
    </row>
    <row r="1749" spans="1:10" hidden="1" x14ac:dyDescent="0.25">
      <c r="A1749" s="98">
        <f>'2020_1-4-5_Download'!B31</f>
        <v>257</v>
      </c>
      <c r="B1749" s="98">
        <f>'2020_1-4-5_Download'!D31</f>
        <v>2020</v>
      </c>
      <c r="C1749" s="98" t="str">
        <f>'2020_1-4-5_Download'!C31</f>
        <v>Schaumburg</v>
      </c>
      <c r="D1749" s="98" t="str">
        <f>'2020_1-4-5_Download'!$E$6</f>
        <v>Zuzüge</v>
      </c>
      <c r="E1749" s="99" t="str">
        <f>'2020_1-4-5_Download'!$H$8</f>
        <v>Männer</v>
      </c>
      <c r="F1749" s="98"/>
      <c r="G1749" s="98" t="s">
        <v>11</v>
      </c>
      <c r="H1749" s="98" t="str">
        <f>VLOOKUP(A1749,[2]Kreise!$A$2:$C$53,3,FALSE)</f>
        <v>K03257</v>
      </c>
      <c r="I1749" s="98">
        <f>'2020_1-4-5_Download'!H31</f>
        <v>1035</v>
      </c>
      <c r="J1749">
        <f t="shared" si="27"/>
        <v>1035</v>
      </c>
    </row>
    <row r="1750" spans="1:10" hidden="1" x14ac:dyDescent="0.25">
      <c r="A1750" s="98">
        <f>'2020_1-4-5_Download'!B32</f>
        <v>2</v>
      </c>
      <c r="B1750" s="98">
        <f>'2020_1-4-5_Download'!D32</f>
        <v>2020</v>
      </c>
      <c r="C1750" s="98" t="str">
        <f>'2020_1-4-5_Download'!C32</f>
        <v>Statistische Region Hannover</v>
      </c>
      <c r="D1750" s="98" t="str">
        <f>'2020_1-4-5_Download'!$E$6</f>
        <v>Zuzüge</v>
      </c>
      <c r="E1750" s="99" t="str">
        <f>'2020_1-4-5_Download'!$H$8</f>
        <v>Männer</v>
      </c>
      <c r="F1750" s="98"/>
      <c r="G1750" s="98" t="s">
        <v>11</v>
      </c>
      <c r="H1750" s="98" t="str">
        <f>VLOOKUP(A1750,[2]Kreise!$A$2:$C$53,3,FALSE)</f>
        <v>K032</v>
      </c>
      <c r="I1750" s="98">
        <f>'2020_1-4-5_Download'!H32</f>
        <v>15024</v>
      </c>
      <c r="J1750">
        <f t="shared" si="27"/>
        <v>15024</v>
      </c>
    </row>
    <row r="1751" spans="1:10" hidden="1" x14ac:dyDescent="0.25">
      <c r="A1751" s="98">
        <f>'2020_1-4-5_Download'!B33</f>
        <v>351</v>
      </c>
      <c r="B1751" s="98">
        <f>'2020_1-4-5_Download'!D33</f>
        <v>2020</v>
      </c>
      <c r="C1751" s="98" t="str">
        <f>'2020_1-4-5_Download'!C33</f>
        <v>Celle</v>
      </c>
      <c r="D1751" s="98" t="str">
        <f>'2020_1-4-5_Download'!$E$6</f>
        <v>Zuzüge</v>
      </c>
      <c r="E1751" s="99" t="str">
        <f>'2020_1-4-5_Download'!$H$8</f>
        <v>Männer</v>
      </c>
      <c r="F1751" s="98"/>
      <c r="G1751" s="98" t="s">
        <v>11</v>
      </c>
      <c r="H1751" s="98" t="str">
        <f>VLOOKUP(A1751,[2]Kreise!$A$2:$C$53,3,FALSE)</f>
        <v>K03351</v>
      </c>
      <c r="I1751" s="98">
        <f>'2020_1-4-5_Download'!H33</f>
        <v>1137</v>
      </c>
      <c r="J1751">
        <f t="shared" si="27"/>
        <v>1137</v>
      </c>
    </row>
    <row r="1752" spans="1:10" hidden="1" x14ac:dyDescent="0.25">
      <c r="A1752" s="98">
        <f>'2020_1-4-5_Download'!B34</f>
        <v>352</v>
      </c>
      <c r="B1752" s="98">
        <f>'2020_1-4-5_Download'!D34</f>
        <v>2020</v>
      </c>
      <c r="C1752" s="98" t="str">
        <f>'2020_1-4-5_Download'!C34</f>
        <v>Cuxhaven</v>
      </c>
      <c r="D1752" s="98" t="str">
        <f>'2020_1-4-5_Download'!$E$6</f>
        <v>Zuzüge</v>
      </c>
      <c r="E1752" s="99" t="str">
        <f>'2020_1-4-5_Download'!$H$8</f>
        <v>Männer</v>
      </c>
      <c r="F1752" s="98"/>
      <c r="G1752" s="98" t="s">
        <v>11</v>
      </c>
      <c r="H1752" s="98" t="str">
        <f>VLOOKUP(A1752,[2]Kreise!$A$2:$C$53,3,FALSE)</f>
        <v>K03352</v>
      </c>
      <c r="I1752" s="98">
        <f>'2020_1-4-5_Download'!H34</f>
        <v>923</v>
      </c>
      <c r="J1752">
        <f t="shared" si="27"/>
        <v>923</v>
      </c>
    </row>
    <row r="1753" spans="1:10" hidden="1" x14ac:dyDescent="0.25">
      <c r="A1753" s="98">
        <f>'2020_1-4-5_Download'!B35</f>
        <v>353</v>
      </c>
      <c r="B1753" s="98">
        <f>'2020_1-4-5_Download'!D35</f>
        <v>2020</v>
      </c>
      <c r="C1753" s="98" t="str">
        <f>'2020_1-4-5_Download'!C35</f>
        <v>Harburg</v>
      </c>
      <c r="D1753" s="98" t="str">
        <f>'2020_1-4-5_Download'!$E$6</f>
        <v>Zuzüge</v>
      </c>
      <c r="E1753" s="99" t="str">
        <f>'2020_1-4-5_Download'!$H$8</f>
        <v>Männer</v>
      </c>
      <c r="F1753" s="98"/>
      <c r="G1753" s="98" t="s">
        <v>11</v>
      </c>
      <c r="H1753" s="98" t="str">
        <f>VLOOKUP(A1753,[2]Kreise!$A$2:$C$53,3,FALSE)</f>
        <v>K03353</v>
      </c>
      <c r="I1753" s="98">
        <f>'2020_1-4-5_Download'!H35</f>
        <v>2113</v>
      </c>
      <c r="J1753">
        <f t="shared" si="27"/>
        <v>2113</v>
      </c>
    </row>
    <row r="1754" spans="1:10" hidden="1" x14ac:dyDescent="0.25">
      <c r="A1754" s="98">
        <f>'2020_1-4-5_Download'!B36</f>
        <v>354</v>
      </c>
      <c r="B1754" s="98">
        <f>'2020_1-4-5_Download'!D36</f>
        <v>2020</v>
      </c>
      <c r="C1754" s="98" t="str">
        <f>'2020_1-4-5_Download'!C36</f>
        <v>Lüchow-Dannenberg</v>
      </c>
      <c r="D1754" s="98" t="str">
        <f>'2020_1-4-5_Download'!$E$6</f>
        <v>Zuzüge</v>
      </c>
      <c r="E1754" s="99" t="str">
        <f>'2020_1-4-5_Download'!$H$8</f>
        <v>Männer</v>
      </c>
      <c r="F1754" s="98"/>
      <c r="G1754" s="98" t="s">
        <v>11</v>
      </c>
      <c r="H1754" s="98" t="str">
        <f>VLOOKUP(A1754,[2]Kreise!$A$2:$C$53,3,FALSE)</f>
        <v>K03354</v>
      </c>
      <c r="I1754" s="98">
        <f>'2020_1-4-5_Download'!H36</f>
        <v>261</v>
      </c>
      <c r="J1754">
        <f t="shared" si="27"/>
        <v>261</v>
      </c>
    </row>
    <row r="1755" spans="1:10" hidden="1" x14ac:dyDescent="0.25">
      <c r="A1755" s="98">
        <f>'2020_1-4-5_Download'!B37</f>
        <v>355</v>
      </c>
      <c r="B1755" s="98">
        <f>'2020_1-4-5_Download'!D37</f>
        <v>2020</v>
      </c>
      <c r="C1755" s="98" t="str">
        <f>'2020_1-4-5_Download'!C37</f>
        <v>Lüneburg</v>
      </c>
      <c r="D1755" s="98" t="str">
        <f>'2020_1-4-5_Download'!$E$6</f>
        <v>Zuzüge</v>
      </c>
      <c r="E1755" s="99" t="str">
        <f>'2020_1-4-5_Download'!$H$8</f>
        <v>Männer</v>
      </c>
      <c r="F1755" s="98"/>
      <c r="G1755" s="98" t="s">
        <v>11</v>
      </c>
      <c r="H1755" s="98" t="str">
        <f>VLOOKUP(A1755,[2]Kreise!$A$2:$C$53,3,FALSE)</f>
        <v>K03355</v>
      </c>
      <c r="I1755" s="98">
        <f>'2020_1-4-5_Download'!H37</f>
        <v>1084</v>
      </c>
      <c r="J1755">
        <f t="shared" si="27"/>
        <v>1084</v>
      </c>
    </row>
    <row r="1756" spans="1:10" hidden="1" x14ac:dyDescent="0.25">
      <c r="A1756" s="98">
        <f>'2020_1-4-5_Download'!B38</f>
        <v>356</v>
      </c>
      <c r="B1756" s="98">
        <f>'2020_1-4-5_Download'!D38</f>
        <v>2020</v>
      </c>
      <c r="C1756" s="98" t="str">
        <f>'2020_1-4-5_Download'!C38</f>
        <v>Osterholz</v>
      </c>
      <c r="D1756" s="98" t="str">
        <f>'2020_1-4-5_Download'!$E$6</f>
        <v>Zuzüge</v>
      </c>
      <c r="E1756" s="99" t="str">
        <f>'2020_1-4-5_Download'!$H$8</f>
        <v>Männer</v>
      </c>
      <c r="F1756" s="98"/>
      <c r="G1756" s="98" t="s">
        <v>11</v>
      </c>
      <c r="H1756" s="98" t="str">
        <f>VLOOKUP(A1756,[2]Kreise!$A$2:$C$53,3,FALSE)</f>
        <v>K03356</v>
      </c>
      <c r="I1756" s="98">
        <f>'2020_1-4-5_Download'!H38</f>
        <v>345</v>
      </c>
      <c r="J1756">
        <f t="shared" si="27"/>
        <v>345</v>
      </c>
    </row>
    <row r="1757" spans="1:10" hidden="1" x14ac:dyDescent="0.25">
      <c r="A1757" s="98">
        <f>'2020_1-4-5_Download'!B39</f>
        <v>357</v>
      </c>
      <c r="B1757" s="98">
        <f>'2020_1-4-5_Download'!D39</f>
        <v>2020</v>
      </c>
      <c r="C1757" s="98" t="str">
        <f>'2020_1-4-5_Download'!C39</f>
        <v>Rotenburg (Wümme)</v>
      </c>
      <c r="D1757" s="98" t="str">
        <f>'2020_1-4-5_Download'!$E$6</f>
        <v>Zuzüge</v>
      </c>
      <c r="E1757" s="99" t="str">
        <f>'2020_1-4-5_Download'!$H$8</f>
        <v>Männer</v>
      </c>
      <c r="F1757" s="98"/>
      <c r="G1757" s="98" t="s">
        <v>11</v>
      </c>
      <c r="H1757" s="98" t="str">
        <f>VLOOKUP(A1757,[2]Kreise!$A$2:$C$53,3,FALSE)</f>
        <v>K03357</v>
      </c>
      <c r="I1757" s="98">
        <f>'2020_1-4-5_Download'!H39</f>
        <v>842</v>
      </c>
      <c r="J1757">
        <f t="shared" si="27"/>
        <v>842</v>
      </c>
    </row>
    <row r="1758" spans="1:10" hidden="1" x14ac:dyDescent="0.25">
      <c r="A1758" s="98">
        <f>'2020_1-4-5_Download'!B40</f>
        <v>358</v>
      </c>
      <c r="B1758" s="98">
        <f>'2020_1-4-5_Download'!D40</f>
        <v>2020</v>
      </c>
      <c r="C1758" s="98" t="str">
        <f>'2020_1-4-5_Download'!C40</f>
        <v>Heidekreis</v>
      </c>
      <c r="D1758" s="98" t="str">
        <f>'2020_1-4-5_Download'!$E$6</f>
        <v>Zuzüge</v>
      </c>
      <c r="E1758" s="99" t="str">
        <f>'2020_1-4-5_Download'!$H$8</f>
        <v>Männer</v>
      </c>
      <c r="F1758" s="98"/>
      <c r="G1758" s="98" t="s">
        <v>11</v>
      </c>
      <c r="H1758" s="98" t="str">
        <f>VLOOKUP(A1758,[2]Kreise!$A$2:$C$53,3,FALSE)</f>
        <v>K03358</v>
      </c>
      <c r="I1758" s="98">
        <f>'2020_1-4-5_Download'!H40</f>
        <v>3247</v>
      </c>
      <c r="J1758">
        <f t="shared" si="27"/>
        <v>3247</v>
      </c>
    </row>
    <row r="1759" spans="1:10" hidden="1" x14ac:dyDescent="0.25">
      <c r="A1759" s="98">
        <f>'2020_1-4-5_Download'!B41</f>
        <v>359</v>
      </c>
      <c r="B1759" s="98">
        <f>'2020_1-4-5_Download'!D41</f>
        <v>2020</v>
      </c>
      <c r="C1759" s="98" t="str">
        <f>'2020_1-4-5_Download'!C41</f>
        <v>Stade</v>
      </c>
      <c r="D1759" s="98" t="str">
        <f>'2020_1-4-5_Download'!$E$6</f>
        <v>Zuzüge</v>
      </c>
      <c r="E1759" s="99" t="str">
        <f>'2020_1-4-5_Download'!$H$8</f>
        <v>Männer</v>
      </c>
      <c r="F1759" s="98"/>
      <c r="G1759" s="98" t="s">
        <v>11</v>
      </c>
      <c r="H1759" s="98" t="str">
        <f>VLOOKUP(A1759,[2]Kreise!$A$2:$C$53,3,FALSE)</f>
        <v>K03359</v>
      </c>
      <c r="I1759" s="98">
        <f>'2020_1-4-5_Download'!H41</f>
        <v>1534</v>
      </c>
      <c r="J1759">
        <f t="shared" si="27"/>
        <v>1534</v>
      </c>
    </row>
    <row r="1760" spans="1:10" hidden="1" x14ac:dyDescent="0.25">
      <c r="A1760" s="98">
        <f>'2020_1-4-5_Download'!B42</f>
        <v>360</v>
      </c>
      <c r="B1760" s="98">
        <f>'2020_1-4-5_Download'!D42</f>
        <v>2020</v>
      </c>
      <c r="C1760" s="98" t="str">
        <f>'2020_1-4-5_Download'!C42</f>
        <v>Uelzen</v>
      </c>
      <c r="D1760" s="98" t="str">
        <f>'2020_1-4-5_Download'!$E$6</f>
        <v>Zuzüge</v>
      </c>
      <c r="E1760" s="99" t="str">
        <f>'2020_1-4-5_Download'!$H$8</f>
        <v>Männer</v>
      </c>
      <c r="F1760" s="98"/>
      <c r="G1760" s="98" t="s">
        <v>11</v>
      </c>
      <c r="H1760" s="98" t="str">
        <f>VLOOKUP(A1760,[2]Kreise!$A$2:$C$53,3,FALSE)</f>
        <v>K03360</v>
      </c>
      <c r="I1760" s="98">
        <f>'2020_1-4-5_Download'!H42</f>
        <v>489</v>
      </c>
      <c r="J1760">
        <f t="shared" si="27"/>
        <v>489</v>
      </c>
    </row>
    <row r="1761" spans="1:10" hidden="1" x14ac:dyDescent="0.25">
      <c r="A1761" s="98">
        <f>'2020_1-4-5_Download'!B43</f>
        <v>361</v>
      </c>
      <c r="B1761" s="98">
        <f>'2020_1-4-5_Download'!D43</f>
        <v>2020</v>
      </c>
      <c r="C1761" s="98" t="str">
        <f>'2020_1-4-5_Download'!C43</f>
        <v>Verden</v>
      </c>
      <c r="D1761" s="98" t="str">
        <f>'2020_1-4-5_Download'!$E$6</f>
        <v>Zuzüge</v>
      </c>
      <c r="E1761" s="99" t="str">
        <f>'2020_1-4-5_Download'!$H$8</f>
        <v>Männer</v>
      </c>
      <c r="F1761" s="98"/>
      <c r="G1761" s="98" t="s">
        <v>11</v>
      </c>
      <c r="H1761" s="98" t="str">
        <f>VLOOKUP(A1761,[2]Kreise!$A$2:$C$53,3,FALSE)</f>
        <v>K03361</v>
      </c>
      <c r="I1761" s="98">
        <f>'2020_1-4-5_Download'!H43</f>
        <v>679</v>
      </c>
      <c r="J1761">
        <f t="shared" si="27"/>
        <v>679</v>
      </c>
    </row>
    <row r="1762" spans="1:10" hidden="1" x14ac:dyDescent="0.25">
      <c r="A1762" s="98">
        <f>'2020_1-4-5_Download'!B44</f>
        <v>3</v>
      </c>
      <c r="B1762" s="98">
        <f>'2020_1-4-5_Download'!D44</f>
        <v>2020</v>
      </c>
      <c r="C1762" s="98" t="str">
        <f>'2020_1-4-5_Download'!C44</f>
        <v>Statistische Region Lüneburg</v>
      </c>
      <c r="D1762" s="98" t="str">
        <f>'2020_1-4-5_Download'!$E$6</f>
        <v>Zuzüge</v>
      </c>
      <c r="E1762" s="99" t="str">
        <f>'2020_1-4-5_Download'!$H$8</f>
        <v>Männer</v>
      </c>
      <c r="F1762" s="98"/>
      <c r="G1762" s="98" t="s">
        <v>11</v>
      </c>
      <c r="H1762" s="98" t="str">
        <f>VLOOKUP(A1762,[2]Kreise!$A$2:$C$53,3,FALSE)</f>
        <v>K033</v>
      </c>
      <c r="I1762" s="98">
        <f>'2020_1-4-5_Download'!H44</f>
        <v>12654</v>
      </c>
      <c r="J1762">
        <f t="shared" si="27"/>
        <v>12654</v>
      </c>
    </row>
    <row r="1763" spans="1:10" hidden="1" x14ac:dyDescent="0.25">
      <c r="A1763" s="98">
        <f>'2020_1-4-5_Download'!B45</f>
        <v>401</v>
      </c>
      <c r="B1763" s="98">
        <f>'2020_1-4-5_Download'!D45</f>
        <v>2020</v>
      </c>
      <c r="C1763" s="98" t="str">
        <f>'2020_1-4-5_Download'!C45</f>
        <v>Delmenhorst  Stadt</v>
      </c>
      <c r="D1763" s="98" t="str">
        <f>'2020_1-4-5_Download'!$E$6</f>
        <v>Zuzüge</v>
      </c>
      <c r="E1763" s="99" t="str">
        <f>'2020_1-4-5_Download'!$H$8</f>
        <v>Männer</v>
      </c>
      <c r="F1763" s="98"/>
      <c r="G1763" s="98" t="s">
        <v>11</v>
      </c>
      <c r="H1763" s="98" t="str">
        <f>VLOOKUP(A1763,[2]Kreise!$A$2:$C$53,3,FALSE)</f>
        <v>K03401</v>
      </c>
      <c r="I1763" s="98">
        <f>'2020_1-4-5_Download'!H45</f>
        <v>797</v>
      </c>
      <c r="J1763">
        <f t="shared" si="27"/>
        <v>797</v>
      </c>
    </row>
    <row r="1764" spans="1:10" hidden="1" x14ac:dyDescent="0.25">
      <c r="A1764" s="98">
        <f>'2020_1-4-5_Download'!B46</f>
        <v>402</v>
      </c>
      <c r="B1764" s="98">
        <f>'2020_1-4-5_Download'!D46</f>
        <v>2020</v>
      </c>
      <c r="C1764" s="98" t="str">
        <f>'2020_1-4-5_Download'!C46</f>
        <v>Emden  Stadt</v>
      </c>
      <c r="D1764" s="98" t="str">
        <f>'2020_1-4-5_Download'!$E$6</f>
        <v>Zuzüge</v>
      </c>
      <c r="E1764" s="99" t="str">
        <f>'2020_1-4-5_Download'!$H$8</f>
        <v>Männer</v>
      </c>
      <c r="F1764" s="98"/>
      <c r="G1764" s="98" t="s">
        <v>11</v>
      </c>
      <c r="H1764" s="98" t="str">
        <f>VLOOKUP(A1764,[2]Kreise!$A$2:$C$53,3,FALSE)</f>
        <v>K03402</v>
      </c>
      <c r="I1764" s="98">
        <f>'2020_1-4-5_Download'!H46</f>
        <v>370</v>
      </c>
      <c r="J1764">
        <f t="shared" si="27"/>
        <v>370</v>
      </c>
    </row>
    <row r="1765" spans="1:10" hidden="1" x14ac:dyDescent="0.25">
      <c r="A1765" s="98">
        <f>'2020_1-4-5_Download'!B47</f>
        <v>403</v>
      </c>
      <c r="B1765" s="98">
        <f>'2020_1-4-5_Download'!D47</f>
        <v>2020</v>
      </c>
      <c r="C1765" s="98" t="str">
        <f>'2020_1-4-5_Download'!C47</f>
        <v>Oldenburg(Oldb)  Stadt</v>
      </c>
      <c r="D1765" s="98" t="str">
        <f>'2020_1-4-5_Download'!$E$6</f>
        <v>Zuzüge</v>
      </c>
      <c r="E1765" s="99" t="str">
        <f>'2020_1-4-5_Download'!$H$8</f>
        <v>Männer</v>
      </c>
      <c r="F1765" s="98"/>
      <c r="G1765" s="98" t="s">
        <v>11</v>
      </c>
      <c r="H1765" s="98" t="str">
        <f>VLOOKUP(A1765,[2]Kreise!$A$2:$C$53,3,FALSE)</f>
        <v>K03403</v>
      </c>
      <c r="I1765" s="98">
        <f>'2020_1-4-5_Download'!H47</f>
        <v>1273</v>
      </c>
      <c r="J1765">
        <f t="shared" si="27"/>
        <v>1273</v>
      </c>
    </row>
    <row r="1766" spans="1:10" hidden="1" x14ac:dyDescent="0.25">
      <c r="A1766" s="98">
        <f>'2020_1-4-5_Download'!B48</f>
        <v>404</v>
      </c>
      <c r="B1766" s="98">
        <f>'2020_1-4-5_Download'!D48</f>
        <v>2020</v>
      </c>
      <c r="C1766" s="98" t="str">
        <f>'2020_1-4-5_Download'!C48</f>
        <v>Osnabrück  Stadt</v>
      </c>
      <c r="D1766" s="98" t="str">
        <f>'2020_1-4-5_Download'!$E$6</f>
        <v>Zuzüge</v>
      </c>
      <c r="E1766" s="99" t="str">
        <f>'2020_1-4-5_Download'!$H$8</f>
        <v>Männer</v>
      </c>
      <c r="F1766" s="98"/>
      <c r="G1766" s="98" t="s">
        <v>11</v>
      </c>
      <c r="H1766" s="98" t="str">
        <f>VLOOKUP(A1766,[2]Kreise!$A$2:$C$53,3,FALSE)</f>
        <v>K03404</v>
      </c>
      <c r="I1766" s="98">
        <f>'2020_1-4-5_Download'!H48</f>
        <v>1176</v>
      </c>
      <c r="J1766">
        <f t="shared" si="27"/>
        <v>1176</v>
      </c>
    </row>
    <row r="1767" spans="1:10" hidden="1" x14ac:dyDescent="0.25">
      <c r="A1767" s="98">
        <f>'2020_1-4-5_Download'!B49</f>
        <v>405</v>
      </c>
      <c r="B1767" s="98">
        <f>'2020_1-4-5_Download'!D49</f>
        <v>2020</v>
      </c>
      <c r="C1767" s="98" t="str">
        <f>'2020_1-4-5_Download'!C49</f>
        <v>Wilhelmshaven  Stadt</v>
      </c>
      <c r="D1767" s="98" t="str">
        <f>'2020_1-4-5_Download'!$E$6</f>
        <v>Zuzüge</v>
      </c>
      <c r="E1767" s="99" t="str">
        <f>'2020_1-4-5_Download'!$H$8</f>
        <v>Männer</v>
      </c>
      <c r="F1767" s="98"/>
      <c r="G1767" s="98" t="s">
        <v>11</v>
      </c>
      <c r="H1767" s="98" t="str">
        <f>VLOOKUP(A1767,[2]Kreise!$A$2:$C$53,3,FALSE)</f>
        <v>K03405</v>
      </c>
      <c r="I1767" s="98">
        <f>'2020_1-4-5_Download'!H49</f>
        <v>551</v>
      </c>
      <c r="J1767">
        <f t="shared" si="27"/>
        <v>551</v>
      </c>
    </row>
    <row r="1768" spans="1:10" hidden="1" x14ac:dyDescent="0.25">
      <c r="A1768" s="98">
        <f>'2020_1-4-5_Download'!B50</f>
        <v>451</v>
      </c>
      <c r="B1768" s="98">
        <f>'2020_1-4-5_Download'!D50</f>
        <v>2020</v>
      </c>
      <c r="C1768" s="98" t="str">
        <f>'2020_1-4-5_Download'!C50</f>
        <v>Ammerland</v>
      </c>
      <c r="D1768" s="98" t="str">
        <f>'2020_1-4-5_Download'!$E$6</f>
        <v>Zuzüge</v>
      </c>
      <c r="E1768" s="99" t="str">
        <f>'2020_1-4-5_Download'!$H$8</f>
        <v>Männer</v>
      </c>
      <c r="F1768" s="98"/>
      <c r="G1768" s="98" t="s">
        <v>11</v>
      </c>
      <c r="H1768" s="98" t="str">
        <f>VLOOKUP(A1768,[2]Kreise!$A$2:$C$53,3,FALSE)</f>
        <v>K03451</v>
      </c>
      <c r="I1768" s="98">
        <f>'2020_1-4-5_Download'!H50</f>
        <v>1119</v>
      </c>
      <c r="J1768">
        <f t="shared" si="27"/>
        <v>1119</v>
      </c>
    </row>
    <row r="1769" spans="1:10" hidden="1" x14ac:dyDescent="0.25">
      <c r="A1769" s="98">
        <f>'2020_1-4-5_Download'!B51</f>
        <v>452</v>
      </c>
      <c r="B1769" s="98">
        <f>'2020_1-4-5_Download'!D51</f>
        <v>2020</v>
      </c>
      <c r="C1769" s="98" t="str">
        <f>'2020_1-4-5_Download'!C51</f>
        <v>Aurich</v>
      </c>
      <c r="D1769" s="98" t="str">
        <f>'2020_1-4-5_Download'!$E$6</f>
        <v>Zuzüge</v>
      </c>
      <c r="E1769" s="99" t="str">
        <f>'2020_1-4-5_Download'!$H$8</f>
        <v>Männer</v>
      </c>
      <c r="F1769" s="98"/>
      <c r="G1769" s="98" t="s">
        <v>11</v>
      </c>
      <c r="H1769" s="98" t="str">
        <f>VLOOKUP(A1769,[2]Kreise!$A$2:$C$53,3,FALSE)</f>
        <v>K03452</v>
      </c>
      <c r="I1769" s="98">
        <f>'2020_1-4-5_Download'!H51</f>
        <v>807</v>
      </c>
      <c r="J1769">
        <f t="shared" si="27"/>
        <v>807</v>
      </c>
    </row>
    <row r="1770" spans="1:10" hidden="1" x14ac:dyDescent="0.25">
      <c r="A1770" s="98">
        <f>'2020_1-4-5_Download'!B52</f>
        <v>453</v>
      </c>
      <c r="B1770" s="98">
        <f>'2020_1-4-5_Download'!D52</f>
        <v>2020</v>
      </c>
      <c r="C1770" s="98" t="str">
        <f>'2020_1-4-5_Download'!C52</f>
        <v>Cloppenburg</v>
      </c>
      <c r="D1770" s="98" t="str">
        <f>'2020_1-4-5_Download'!$E$6</f>
        <v>Zuzüge</v>
      </c>
      <c r="E1770" s="99" t="str">
        <f>'2020_1-4-5_Download'!$H$8</f>
        <v>Männer</v>
      </c>
      <c r="F1770" s="98"/>
      <c r="G1770" s="98" t="s">
        <v>11</v>
      </c>
      <c r="H1770" s="98" t="str">
        <f>VLOOKUP(A1770,[2]Kreise!$A$2:$C$53,3,FALSE)</f>
        <v>K03453</v>
      </c>
      <c r="I1770" s="98">
        <f>'2020_1-4-5_Download'!H52</f>
        <v>5761</v>
      </c>
      <c r="J1770">
        <f t="shared" si="27"/>
        <v>5761</v>
      </c>
    </row>
    <row r="1771" spans="1:10" hidden="1" x14ac:dyDescent="0.25">
      <c r="A1771" s="98">
        <f>'2020_1-4-5_Download'!B53</f>
        <v>454</v>
      </c>
      <c r="B1771" s="98">
        <f>'2020_1-4-5_Download'!D53</f>
        <v>2020</v>
      </c>
      <c r="C1771" s="98" t="str">
        <f>'2020_1-4-5_Download'!C53</f>
        <v>Emsland</v>
      </c>
      <c r="D1771" s="98" t="str">
        <f>'2020_1-4-5_Download'!$E$6</f>
        <v>Zuzüge</v>
      </c>
      <c r="E1771" s="99" t="str">
        <f>'2020_1-4-5_Download'!$H$8</f>
        <v>Männer</v>
      </c>
      <c r="F1771" s="98"/>
      <c r="G1771" s="98" t="s">
        <v>11</v>
      </c>
      <c r="H1771" s="98" t="str">
        <f>VLOOKUP(A1771,[2]Kreise!$A$2:$C$53,3,FALSE)</f>
        <v>K03454</v>
      </c>
      <c r="I1771" s="98">
        <f>'2020_1-4-5_Download'!H53</f>
        <v>5678</v>
      </c>
      <c r="J1771">
        <f t="shared" si="27"/>
        <v>5678</v>
      </c>
    </row>
    <row r="1772" spans="1:10" hidden="1" x14ac:dyDescent="0.25">
      <c r="A1772" s="98">
        <f>'2020_1-4-5_Download'!B54</f>
        <v>455</v>
      </c>
      <c r="B1772" s="98">
        <f>'2020_1-4-5_Download'!D54</f>
        <v>2020</v>
      </c>
      <c r="C1772" s="98" t="str">
        <f>'2020_1-4-5_Download'!C54</f>
        <v>Friesland</v>
      </c>
      <c r="D1772" s="98" t="str">
        <f>'2020_1-4-5_Download'!$E$6</f>
        <v>Zuzüge</v>
      </c>
      <c r="E1772" s="99" t="str">
        <f>'2020_1-4-5_Download'!$H$8</f>
        <v>Männer</v>
      </c>
      <c r="F1772" s="98"/>
      <c r="G1772" s="98" t="s">
        <v>11</v>
      </c>
      <c r="H1772" s="98" t="str">
        <f>VLOOKUP(A1772,[2]Kreise!$A$2:$C$53,3,FALSE)</f>
        <v>K03455</v>
      </c>
      <c r="I1772" s="98">
        <f>'2020_1-4-5_Download'!H54</f>
        <v>367</v>
      </c>
      <c r="J1772">
        <f t="shared" si="27"/>
        <v>367</v>
      </c>
    </row>
    <row r="1773" spans="1:10" hidden="1" x14ac:dyDescent="0.25">
      <c r="A1773" s="98">
        <f>'2020_1-4-5_Download'!B55</f>
        <v>456</v>
      </c>
      <c r="B1773" s="98">
        <f>'2020_1-4-5_Download'!D55</f>
        <v>2020</v>
      </c>
      <c r="C1773" s="98" t="str">
        <f>'2020_1-4-5_Download'!C55</f>
        <v>Grafschaft Bentheim</v>
      </c>
      <c r="D1773" s="98" t="str">
        <f>'2020_1-4-5_Download'!$E$6</f>
        <v>Zuzüge</v>
      </c>
      <c r="E1773" s="99" t="str">
        <f>'2020_1-4-5_Download'!$H$8</f>
        <v>Männer</v>
      </c>
      <c r="F1773" s="98"/>
      <c r="G1773" s="98" t="s">
        <v>11</v>
      </c>
      <c r="H1773" s="98" t="str">
        <f>VLOOKUP(A1773,[2]Kreise!$A$2:$C$53,3,FALSE)</f>
        <v>K03456</v>
      </c>
      <c r="I1773" s="98">
        <f>'2020_1-4-5_Download'!H55</f>
        <v>1093</v>
      </c>
      <c r="J1773">
        <f t="shared" si="27"/>
        <v>1093</v>
      </c>
    </row>
    <row r="1774" spans="1:10" hidden="1" x14ac:dyDescent="0.25">
      <c r="A1774" s="98">
        <f>'2020_1-4-5_Download'!B56</f>
        <v>457</v>
      </c>
      <c r="B1774" s="98">
        <f>'2020_1-4-5_Download'!D56</f>
        <v>2020</v>
      </c>
      <c r="C1774" s="98" t="str">
        <f>'2020_1-4-5_Download'!C56</f>
        <v>Leer</v>
      </c>
      <c r="D1774" s="98" t="str">
        <f>'2020_1-4-5_Download'!$E$6</f>
        <v>Zuzüge</v>
      </c>
      <c r="E1774" s="99" t="str">
        <f>'2020_1-4-5_Download'!$H$8</f>
        <v>Männer</v>
      </c>
      <c r="F1774" s="98"/>
      <c r="G1774" s="98" t="s">
        <v>11</v>
      </c>
      <c r="H1774" s="98" t="str">
        <f>VLOOKUP(A1774,[2]Kreise!$A$2:$C$53,3,FALSE)</f>
        <v>K03457</v>
      </c>
      <c r="I1774" s="98">
        <f>'2020_1-4-5_Download'!H56</f>
        <v>1184</v>
      </c>
      <c r="J1774">
        <f t="shared" si="27"/>
        <v>1184</v>
      </c>
    </row>
    <row r="1775" spans="1:10" hidden="1" x14ac:dyDescent="0.25">
      <c r="A1775" s="98">
        <f>'2020_1-4-5_Download'!B57</f>
        <v>458</v>
      </c>
      <c r="B1775" s="98">
        <f>'2020_1-4-5_Download'!D57</f>
        <v>2020</v>
      </c>
      <c r="C1775" s="98" t="str">
        <f>'2020_1-4-5_Download'!C57</f>
        <v>Oldenburg</v>
      </c>
      <c r="D1775" s="98" t="str">
        <f>'2020_1-4-5_Download'!$E$6</f>
        <v>Zuzüge</v>
      </c>
      <c r="E1775" s="99" t="str">
        <f>'2020_1-4-5_Download'!$H$8</f>
        <v>Männer</v>
      </c>
      <c r="F1775" s="98"/>
      <c r="G1775" s="98" t="s">
        <v>11</v>
      </c>
      <c r="H1775" s="98" t="str">
        <f>VLOOKUP(A1775,[2]Kreise!$A$2:$C$53,3,FALSE)</f>
        <v>K03458</v>
      </c>
      <c r="I1775" s="98">
        <f>'2020_1-4-5_Download'!H57</f>
        <v>1919</v>
      </c>
      <c r="J1775">
        <f t="shared" si="27"/>
        <v>1919</v>
      </c>
    </row>
    <row r="1776" spans="1:10" hidden="1" x14ac:dyDescent="0.25">
      <c r="A1776" s="98">
        <f>'2020_1-4-5_Download'!B58</f>
        <v>459</v>
      </c>
      <c r="B1776" s="98">
        <f>'2020_1-4-5_Download'!D58</f>
        <v>2020</v>
      </c>
      <c r="C1776" s="98" t="str">
        <f>'2020_1-4-5_Download'!C58</f>
        <v>Osnabrück</v>
      </c>
      <c r="D1776" s="98" t="str">
        <f>'2020_1-4-5_Download'!$E$6</f>
        <v>Zuzüge</v>
      </c>
      <c r="E1776" s="99" t="str">
        <f>'2020_1-4-5_Download'!$H$8</f>
        <v>Männer</v>
      </c>
      <c r="F1776" s="98"/>
      <c r="G1776" s="98" t="s">
        <v>11</v>
      </c>
      <c r="H1776" s="98" t="str">
        <f>VLOOKUP(A1776,[2]Kreise!$A$2:$C$53,3,FALSE)</f>
        <v>K03459</v>
      </c>
      <c r="I1776" s="98">
        <f>'2020_1-4-5_Download'!H58</f>
        <v>4922</v>
      </c>
      <c r="J1776">
        <f t="shared" si="27"/>
        <v>4922</v>
      </c>
    </row>
    <row r="1777" spans="1:10" hidden="1" x14ac:dyDescent="0.25">
      <c r="A1777" s="98">
        <f>'2020_1-4-5_Download'!B59</f>
        <v>460</v>
      </c>
      <c r="B1777" s="98">
        <f>'2020_1-4-5_Download'!D59</f>
        <v>2020</v>
      </c>
      <c r="C1777" s="98" t="str">
        <f>'2020_1-4-5_Download'!C59</f>
        <v>Vechta</v>
      </c>
      <c r="D1777" s="98" t="str">
        <f>'2020_1-4-5_Download'!$E$6</f>
        <v>Zuzüge</v>
      </c>
      <c r="E1777" s="99" t="str">
        <f>'2020_1-4-5_Download'!$H$8</f>
        <v>Männer</v>
      </c>
      <c r="F1777" s="98"/>
      <c r="G1777" s="98" t="s">
        <v>11</v>
      </c>
      <c r="H1777" s="98" t="str">
        <f>VLOOKUP(A1777,[2]Kreise!$A$2:$C$53,3,FALSE)</f>
        <v>K03460</v>
      </c>
      <c r="I1777" s="98">
        <f>'2020_1-4-5_Download'!H59</f>
        <v>1840</v>
      </c>
      <c r="J1777">
        <f t="shared" si="27"/>
        <v>1840</v>
      </c>
    </row>
    <row r="1778" spans="1:10" hidden="1" x14ac:dyDescent="0.25">
      <c r="A1778" s="98">
        <f>'2020_1-4-5_Download'!B60</f>
        <v>461</v>
      </c>
      <c r="B1778" s="98">
        <f>'2020_1-4-5_Download'!D60</f>
        <v>2020</v>
      </c>
      <c r="C1778" s="98" t="str">
        <f>'2020_1-4-5_Download'!C60</f>
        <v>Wesermarsch</v>
      </c>
      <c r="D1778" s="98" t="str">
        <f>'2020_1-4-5_Download'!$E$6</f>
        <v>Zuzüge</v>
      </c>
      <c r="E1778" s="99" t="str">
        <f>'2020_1-4-5_Download'!$H$8</f>
        <v>Männer</v>
      </c>
      <c r="F1778" s="98"/>
      <c r="G1778" s="98" t="s">
        <v>11</v>
      </c>
      <c r="H1778" s="98" t="str">
        <f>VLOOKUP(A1778,[2]Kreise!$A$2:$C$53,3,FALSE)</f>
        <v>K03461</v>
      </c>
      <c r="I1778" s="98">
        <f>'2020_1-4-5_Download'!H60</f>
        <v>748</v>
      </c>
      <c r="J1778">
        <f t="shared" si="27"/>
        <v>748</v>
      </c>
    </row>
    <row r="1779" spans="1:10" hidden="1" x14ac:dyDescent="0.25">
      <c r="A1779" s="98">
        <f>'2020_1-4-5_Download'!B61</f>
        <v>462</v>
      </c>
      <c r="B1779" s="98">
        <f>'2020_1-4-5_Download'!D61</f>
        <v>2020</v>
      </c>
      <c r="C1779" s="98" t="str">
        <f>'2020_1-4-5_Download'!C61</f>
        <v>Wittmund</v>
      </c>
      <c r="D1779" s="98" t="str">
        <f>'2020_1-4-5_Download'!$E$6</f>
        <v>Zuzüge</v>
      </c>
      <c r="E1779" s="99" t="str">
        <f>'2020_1-4-5_Download'!$H$8</f>
        <v>Männer</v>
      </c>
      <c r="F1779" s="98"/>
      <c r="G1779" s="98" t="s">
        <v>11</v>
      </c>
      <c r="H1779" s="98" t="str">
        <f>VLOOKUP(A1779,[2]Kreise!$A$2:$C$53,3,FALSE)</f>
        <v>K03462</v>
      </c>
      <c r="I1779" s="98">
        <f>'2020_1-4-5_Download'!H61</f>
        <v>208</v>
      </c>
      <c r="J1779">
        <f t="shared" si="27"/>
        <v>208</v>
      </c>
    </row>
    <row r="1780" spans="1:10" hidden="1" x14ac:dyDescent="0.25">
      <c r="A1780" s="98">
        <f>'2020_1-4-5_Download'!B62</f>
        <v>4</v>
      </c>
      <c r="B1780" s="98">
        <f>'2020_1-4-5_Download'!D62</f>
        <v>2020</v>
      </c>
      <c r="C1780" s="98" t="str">
        <f>'2020_1-4-5_Download'!C62</f>
        <v>Statistische Region Weser-Ems</v>
      </c>
      <c r="D1780" s="98" t="str">
        <f>'2020_1-4-5_Download'!$E$6</f>
        <v>Zuzüge</v>
      </c>
      <c r="E1780" s="99" t="str">
        <f>'2020_1-4-5_Download'!$H$8</f>
        <v>Männer</v>
      </c>
      <c r="F1780" s="98"/>
      <c r="G1780" s="98" t="s">
        <v>11</v>
      </c>
      <c r="H1780" s="98" t="str">
        <f>VLOOKUP(A1780,[2]Kreise!$A$2:$C$53,3,FALSE)</f>
        <v>K034</v>
      </c>
      <c r="I1780" s="98">
        <f>'2020_1-4-5_Download'!H62</f>
        <v>29813</v>
      </c>
      <c r="J1780">
        <f t="shared" si="27"/>
        <v>29813</v>
      </c>
    </row>
    <row r="1781" spans="1:10" hidden="1" x14ac:dyDescent="0.25">
      <c r="A1781" s="98">
        <f>'2020_1-4-5_Download'!B63</f>
        <v>0</v>
      </c>
      <c r="B1781" s="98">
        <f>'2020_1-4-5_Download'!D63</f>
        <v>2020</v>
      </c>
      <c r="C1781" s="98" t="str">
        <f>'2020_1-4-5_Download'!C63</f>
        <v>Niedersachsen</v>
      </c>
      <c r="D1781" s="98" t="str">
        <f>'2020_1-4-5_Download'!$E$6</f>
        <v>Zuzüge</v>
      </c>
      <c r="E1781" s="99" t="str">
        <f>'2020_1-4-5_Download'!$H$8</f>
        <v>Männer</v>
      </c>
      <c r="F1781" s="98"/>
      <c r="G1781" s="98" t="s">
        <v>11</v>
      </c>
      <c r="H1781" s="98" t="str">
        <f>VLOOKUP(A1781,[2]Kreise!$A$2:$C$53,3,FALSE)</f>
        <v>K030</v>
      </c>
      <c r="I1781" s="98">
        <f>'2020_1-4-5_Download'!H63</f>
        <v>70089</v>
      </c>
      <c r="J1781">
        <f t="shared" si="27"/>
        <v>70089</v>
      </c>
    </row>
    <row r="1782" spans="1:10" hidden="1" x14ac:dyDescent="0.25">
      <c r="A1782" s="98">
        <f>'2020_1-4-5_Download'!B64</f>
        <v>101</v>
      </c>
      <c r="B1782" s="98">
        <f>'2020_1-4-5_Download'!D64</f>
        <v>2019</v>
      </c>
      <c r="C1782" s="98" t="str">
        <f>'2020_1-4-5_Download'!C64</f>
        <v>Braunschweig  Stadt</v>
      </c>
      <c r="D1782" s="98" t="str">
        <f>'2020_1-4-5_Download'!$E$6</f>
        <v>Zuzüge</v>
      </c>
      <c r="E1782" s="99" t="str">
        <f>'2020_1-4-5_Download'!$H$8</f>
        <v>Männer</v>
      </c>
      <c r="F1782" s="98"/>
      <c r="G1782" s="98" t="s">
        <v>11</v>
      </c>
      <c r="H1782" s="98" t="str">
        <f>VLOOKUP(A1782,[2]Kreise!$A$2:$C$53,3,FALSE)</f>
        <v>K03101</v>
      </c>
      <c r="I1782" s="98">
        <f>'2020_1-4-5_Download'!H64</f>
        <v>2378</v>
      </c>
      <c r="J1782">
        <f t="shared" si="27"/>
        <v>2378</v>
      </c>
    </row>
    <row r="1783" spans="1:10" hidden="1" x14ac:dyDescent="0.25">
      <c r="A1783" s="98">
        <f>'2020_1-4-5_Download'!B65</f>
        <v>102</v>
      </c>
      <c r="B1783" s="98">
        <f>'2020_1-4-5_Download'!D65</f>
        <v>2019</v>
      </c>
      <c r="C1783" s="98" t="str">
        <f>'2020_1-4-5_Download'!C65</f>
        <v>Salzgitter  Stadt</v>
      </c>
      <c r="D1783" s="98" t="str">
        <f>'2020_1-4-5_Download'!$E$6</f>
        <v>Zuzüge</v>
      </c>
      <c r="E1783" s="99" t="str">
        <f>'2020_1-4-5_Download'!$H$8</f>
        <v>Männer</v>
      </c>
      <c r="F1783" s="98"/>
      <c r="G1783" s="98" t="s">
        <v>11</v>
      </c>
      <c r="H1783" s="98" t="str">
        <f>VLOOKUP(A1783,[2]Kreise!$A$2:$C$53,3,FALSE)</f>
        <v>K03102</v>
      </c>
      <c r="I1783" s="98">
        <f>'2020_1-4-5_Download'!H65</f>
        <v>1561</v>
      </c>
      <c r="J1783">
        <f t="shared" si="27"/>
        <v>1561</v>
      </c>
    </row>
    <row r="1784" spans="1:10" hidden="1" x14ac:dyDescent="0.25">
      <c r="A1784" s="98">
        <f>'2020_1-4-5_Download'!B66</f>
        <v>103</v>
      </c>
      <c r="B1784" s="98">
        <f>'2020_1-4-5_Download'!D66</f>
        <v>2019</v>
      </c>
      <c r="C1784" s="98" t="str">
        <f>'2020_1-4-5_Download'!C66</f>
        <v>Wolfsburg  Stadt</v>
      </c>
      <c r="D1784" s="98" t="str">
        <f>'2020_1-4-5_Download'!$E$6</f>
        <v>Zuzüge</v>
      </c>
      <c r="E1784" s="99" t="str">
        <f>'2020_1-4-5_Download'!$H$8</f>
        <v>Männer</v>
      </c>
      <c r="F1784" s="98"/>
      <c r="G1784" s="98" t="s">
        <v>11</v>
      </c>
      <c r="H1784" s="98" t="str">
        <f>VLOOKUP(A1784,[2]Kreise!$A$2:$C$53,3,FALSE)</f>
        <v>K03103</v>
      </c>
      <c r="I1784" s="98">
        <f>'2020_1-4-5_Download'!H66</f>
        <v>1426</v>
      </c>
      <c r="J1784">
        <f t="shared" si="27"/>
        <v>1426</v>
      </c>
    </row>
    <row r="1785" spans="1:10" hidden="1" x14ac:dyDescent="0.25">
      <c r="A1785" s="98">
        <f>'2020_1-4-5_Download'!B67</f>
        <v>151</v>
      </c>
      <c r="B1785" s="98">
        <f>'2020_1-4-5_Download'!D67</f>
        <v>2019</v>
      </c>
      <c r="C1785" s="98" t="str">
        <f>'2020_1-4-5_Download'!C67</f>
        <v>Gifhorn</v>
      </c>
      <c r="D1785" s="98" t="str">
        <f>'2020_1-4-5_Download'!$E$6</f>
        <v>Zuzüge</v>
      </c>
      <c r="E1785" s="99" t="str">
        <f>'2020_1-4-5_Download'!$H$8</f>
        <v>Männer</v>
      </c>
      <c r="F1785" s="98"/>
      <c r="G1785" s="98" t="s">
        <v>11</v>
      </c>
      <c r="H1785" s="98" t="str">
        <f>VLOOKUP(A1785,[2]Kreise!$A$2:$C$53,3,FALSE)</f>
        <v>K03151</v>
      </c>
      <c r="I1785" s="98">
        <f>'2020_1-4-5_Download'!H67</f>
        <v>1021</v>
      </c>
      <c r="J1785">
        <f t="shared" si="27"/>
        <v>1021</v>
      </c>
    </row>
    <row r="1786" spans="1:10" hidden="1" x14ac:dyDescent="0.25">
      <c r="A1786" s="98">
        <f>'2020_1-4-5_Download'!B68</f>
        <v>153</v>
      </c>
      <c r="B1786" s="98">
        <f>'2020_1-4-5_Download'!D68</f>
        <v>2019</v>
      </c>
      <c r="C1786" s="98" t="str">
        <f>'2020_1-4-5_Download'!C68</f>
        <v>Goslar</v>
      </c>
      <c r="D1786" s="98" t="str">
        <f>'2020_1-4-5_Download'!$E$6</f>
        <v>Zuzüge</v>
      </c>
      <c r="E1786" s="99" t="str">
        <f>'2020_1-4-5_Download'!$H$8</f>
        <v>Männer</v>
      </c>
      <c r="F1786" s="98"/>
      <c r="G1786" s="98" t="s">
        <v>11</v>
      </c>
      <c r="H1786" s="98" t="str">
        <f>VLOOKUP(A1786,[2]Kreise!$A$2:$C$53,3,FALSE)</f>
        <v>K03153</v>
      </c>
      <c r="I1786" s="98">
        <f>'2020_1-4-5_Download'!H68</f>
        <v>2009</v>
      </c>
      <c r="J1786">
        <f t="shared" si="27"/>
        <v>2009</v>
      </c>
    </row>
    <row r="1787" spans="1:10" hidden="1" x14ac:dyDescent="0.25">
      <c r="A1787" s="98">
        <f>'2020_1-4-5_Download'!B69</f>
        <v>154</v>
      </c>
      <c r="B1787" s="98">
        <f>'2020_1-4-5_Download'!D69</f>
        <v>2019</v>
      </c>
      <c r="C1787" s="98" t="str">
        <f>'2020_1-4-5_Download'!C69</f>
        <v>Helmstedt</v>
      </c>
      <c r="D1787" s="98" t="str">
        <f>'2020_1-4-5_Download'!$E$6</f>
        <v>Zuzüge</v>
      </c>
      <c r="E1787" s="99" t="str">
        <f>'2020_1-4-5_Download'!$H$8</f>
        <v>Männer</v>
      </c>
      <c r="F1787" s="98"/>
      <c r="G1787" s="98" t="s">
        <v>11</v>
      </c>
      <c r="H1787" s="98" t="str">
        <f>VLOOKUP(A1787,[2]Kreise!$A$2:$C$53,3,FALSE)</f>
        <v>K03154</v>
      </c>
      <c r="I1787" s="98">
        <f>'2020_1-4-5_Download'!H69</f>
        <v>636</v>
      </c>
      <c r="J1787">
        <f t="shared" si="27"/>
        <v>636</v>
      </c>
    </row>
    <row r="1788" spans="1:10" hidden="1" x14ac:dyDescent="0.25">
      <c r="A1788" s="98">
        <f>'2020_1-4-5_Download'!B70</f>
        <v>155</v>
      </c>
      <c r="B1788" s="98">
        <f>'2020_1-4-5_Download'!D70</f>
        <v>2019</v>
      </c>
      <c r="C1788" s="98" t="str">
        <f>'2020_1-4-5_Download'!C70</f>
        <v>Northeim</v>
      </c>
      <c r="D1788" s="98" t="str">
        <f>'2020_1-4-5_Download'!$E$6</f>
        <v>Zuzüge</v>
      </c>
      <c r="E1788" s="99" t="str">
        <f>'2020_1-4-5_Download'!$H$8</f>
        <v>Männer</v>
      </c>
      <c r="F1788" s="98"/>
      <c r="G1788" s="98" t="s">
        <v>11</v>
      </c>
      <c r="H1788" s="98" t="str">
        <f>VLOOKUP(A1788,[2]Kreise!$A$2:$C$53,3,FALSE)</f>
        <v>K03155</v>
      </c>
      <c r="I1788" s="98">
        <f>'2020_1-4-5_Download'!H70</f>
        <v>649</v>
      </c>
      <c r="J1788">
        <f t="shared" si="27"/>
        <v>649</v>
      </c>
    </row>
    <row r="1789" spans="1:10" hidden="1" x14ac:dyDescent="0.25">
      <c r="A1789" s="98">
        <f>'2020_1-4-5_Download'!B71</f>
        <v>157</v>
      </c>
      <c r="B1789" s="98">
        <f>'2020_1-4-5_Download'!D71</f>
        <v>2019</v>
      </c>
      <c r="C1789" s="98" t="str">
        <f>'2020_1-4-5_Download'!C71</f>
        <v>Peine</v>
      </c>
      <c r="D1789" s="98" t="str">
        <f>'2020_1-4-5_Download'!$E$6</f>
        <v>Zuzüge</v>
      </c>
      <c r="E1789" s="99" t="str">
        <f>'2020_1-4-5_Download'!$H$8</f>
        <v>Männer</v>
      </c>
      <c r="F1789" s="98"/>
      <c r="G1789" s="98" t="s">
        <v>11</v>
      </c>
      <c r="H1789" s="98" t="str">
        <f>VLOOKUP(A1789,[2]Kreise!$A$2:$C$53,3,FALSE)</f>
        <v>K03157</v>
      </c>
      <c r="I1789" s="98">
        <f>'2020_1-4-5_Download'!H71</f>
        <v>996</v>
      </c>
      <c r="J1789">
        <f t="shared" si="27"/>
        <v>996</v>
      </c>
    </row>
    <row r="1790" spans="1:10" hidden="1" x14ac:dyDescent="0.25">
      <c r="A1790" s="98">
        <f>'2020_1-4-5_Download'!B72</f>
        <v>158</v>
      </c>
      <c r="B1790" s="98">
        <f>'2020_1-4-5_Download'!D72</f>
        <v>2019</v>
      </c>
      <c r="C1790" s="98" t="str">
        <f>'2020_1-4-5_Download'!C72</f>
        <v>Wolfenbüttel</v>
      </c>
      <c r="D1790" s="98" t="str">
        <f>'2020_1-4-5_Download'!$E$6</f>
        <v>Zuzüge</v>
      </c>
      <c r="E1790" s="99" t="str">
        <f>'2020_1-4-5_Download'!$H$8</f>
        <v>Männer</v>
      </c>
      <c r="F1790" s="98"/>
      <c r="G1790" s="98" t="s">
        <v>11</v>
      </c>
      <c r="H1790" s="98" t="str">
        <f>VLOOKUP(A1790,[2]Kreise!$A$2:$C$53,3,FALSE)</f>
        <v>K03158</v>
      </c>
      <c r="I1790" s="98">
        <f>'2020_1-4-5_Download'!H72</f>
        <v>495</v>
      </c>
      <c r="J1790">
        <f t="shared" si="27"/>
        <v>495</v>
      </c>
    </row>
    <row r="1791" spans="1:10" hidden="1" x14ac:dyDescent="0.25">
      <c r="A1791" s="98">
        <f>'2020_1-4-5_Download'!B73</f>
        <v>159</v>
      </c>
      <c r="B1791" s="98">
        <f>'2020_1-4-5_Download'!D73</f>
        <v>2019</v>
      </c>
      <c r="C1791" s="98" t="str">
        <f>'2020_1-4-5_Download'!C73</f>
        <v>Göttingen</v>
      </c>
      <c r="D1791" s="98" t="str">
        <f>'2020_1-4-5_Download'!$E$6</f>
        <v>Zuzüge</v>
      </c>
      <c r="E1791" s="99" t="str">
        <f>'2020_1-4-5_Download'!$H$8</f>
        <v>Männer</v>
      </c>
      <c r="F1791" s="98"/>
      <c r="G1791" s="98" t="s">
        <v>11</v>
      </c>
      <c r="H1791" s="98" t="str">
        <f>VLOOKUP(A1791,[2]Kreise!$A$2:$C$53,3,FALSE)</f>
        <v>K03159</v>
      </c>
      <c r="I1791" s="98">
        <f>'2020_1-4-5_Download'!H73</f>
        <v>8243</v>
      </c>
      <c r="J1791">
        <f t="shared" si="27"/>
        <v>8243</v>
      </c>
    </row>
    <row r="1792" spans="1:10" hidden="1" x14ac:dyDescent="0.25">
      <c r="A1792" s="98">
        <f>'2020_1-4-5_Download'!B74</f>
        <v>1</v>
      </c>
      <c r="B1792" s="98">
        <f>'2020_1-4-5_Download'!D74</f>
        <v>2019</v>
      </c>
      <c r="C1792" s="98" t="str">
        <f>'2020_1-4-5_Download'!C74</f>
        <v>Statistische Region Braunschweig</v>
      </c>
      <c r="D1792" s="98" t="str">
        <f>'2020_1-4-5_Download'!$E$6</f>
        <v>Zuzüge</v>
      </c>
      <c r="E1792" s="99" t="str">
        <f>'2020_1-4-5_Download'!$H$8</f>
        <v>Männer</v>
      </c>
      <c r="F1792" s="98"/>
      <c r="G1792" s="98" t="s">
        <v>11</v>
      </c>
      <c r="H1792" s="98" t="str">
        <f>VLOOKUP(A1792,[2]Kreise!$A$2:$C$53,3,FALSE)</f>
        <v>K031</v>
      </c>
      <c r="I1792" s="98">
        <f>'2020_1-4-5_Download'!H74</f>
        <v>19414</v>
      </c>
      <c r="J1792">
        <f t="shared" si="27"/>
        <v>19414</v>
      </c>
    </row>
    <row r="1793" spans="1:10" hidden="1" x14ac:dyDescent="0.25">
      <c r="A1793" s="98">
        <f>'2020_1-4-5_Download'!B75</f>
        <v>241</v>
      </c>
      <c r="B1793" s="98">
        <f>'2020_1-4-5_Download'!D75</f>
        <v>2019</v>
      </c>
      <c r="C1793" s="98" t="str">
        <f>'2020_1-4-5_Download'!C75</f>
        <v>Hannover  Region</v>
      </c>
      <c r="D1793" s="98" t="str">
        <f>'2020_1-4-5_Download'!$E$6</f>
        <v>Zuzüge</v>
      </c>
      <c r="E1793" s="99" t="str">
        <f>'2020_1-4-5_Download'!$H$8</f>
        <v>Männer</v>
      </c>
      <c r="F1793" s="98"/>
      <c r="G1793" s="98" t="s">
        <v>11</v>
      </c>
      <c r="H1793" s="98" t="str">
        <f>VLOOKUP(A1793,[2]Kreise!$A$2:$C$53,3,FALSE)</f>
        <v>K03241</v>
      </c>
      <c r="I1793" s="98">
        <f>'2020_1-4-5_Download'!H75</f>
        <v>11438</v>
      </c>
      <c r="J1793">
        <f t="shared" si="27"/>
        <v>11438</v>
      </c>
    </row>
    <row r="1794" spans="1:10" hidden="1" x14ac:dyDescent="0.25">
      <c r="A1794" s="98">
        <f>'2020_1-4-5_Download'!B76</f>
        <v>241001</v>
      </c>
      <c r="B1794" s="98">
        <f>'2020_1-4-5_Download'!D76</f>
        <v>2019</v>
      </c>
      <c r="C1794" s="98" t="str">
        <f>'2020_1-4-5_Download'!C76</f>
        <v>dav. Hannover  Lhst.</v>
      </c>
      <c r="D1794" s="98" t="str">
        <f>'2020_1-4-5_Download'!$E$6</f>
        <v>Zuzüge</v>
      </c>
      <c r="E1794" s="99" t="str">
        <f>'2020_1-4-5_Download'!$H$8</f>
        <v>Männer</v>
      </c>
      <c r="F1794" s="98"/>
      <c r="G1794" s="98" t="s">
        <v>11</v>
      </c>
      <c r="H1794" s="98" t="str">
        <f>VLOOKUP(A1794,[2]Kreise!$A$2:$C$53,3,FALSE)</f>
        <v>K03241001</v>
      </c>
      <c r="I1794" s="98">
        <f>'2020_1-4-5_Download'!H76</f>
        <v>6542</v>
      </c>
      <c r="J1794">
        <f t="shared" si="27"/>
        <v>6542</v>
      </c>
    </row>
    <row r="1795" spans="1:10" hidden="1" x14ac:dyDescent="0.25">
      <c r="A1795" s="98">
        <f>'2020_1-4-5_Download'!B77</f>
        <v>241999</v>
      </c>
      <c r="B1795" s="98">
        <f>'2020_1-4-5_Download'!D77</f>
        <v>2019</v>
      </c>
      <c r="C1795" s="98" t="str">
        <f>'2020_1-4-5_Download'!C77</f>
        <v>dav. Hannover  Umland</v>
      </c>
      <c r="D1795" s="98" t="str">
        <f>'2020_1-4-5_Download'!$E$6</f>
        <v>Zuzüge</v>
      </c>
      <c r="E1795" s="99" t="str">
        <f>'2020_1-4-5_Download'!$H$8</f>
        <v>Männer</v>
      </c>
      <c r="F1795" s="98"/>
      <c r="G1795" s="98" t="s">
        <v>11</v>
      </c>
      <c r="H1795" s="98" t="str">
        <f>VLOOKUP(A1795,[2]Kreise!$A$2:$C$53,3,FALSE)</f>
        <v>K03241999</v>
      </c>
      <c r="I1795" s="98">
        <f>'2020_1-4-5_Download'!H77</f>
        <v>4896</v>
      </c>
      <c r="J1795">
        <f t="shared" ref="J1795:J1858" si="28">I1795</f>
        <v>4896</v>
      </c>
    </row>
    <row r="1796" spans="1:10" hidden="1" x14ac:dyDescent="0.25">
      <c r="A1796" s="98">
        <f>'2020_1-4-5_Download'!B78</f>
        <v>251</v>
      </c>
      <c r="B1796" s="98">
        <f>'2020_1-4-5_Download'!D78</f>
        <v>2019</v>
      </c>
      <c r="C1796" s="98" t="str">
        <f>'2020_1-4-5_Download'!C78</f>
        <v>Diepholz</v>
      </c>
      <c r="D1796" s="98" t="str">
        <f>'2020_1-4-5_Download'!$E$6</f>
        <v>Zuzüge</v>
      </c>
      <c r="E1796" s="99" t="str">
        <f>'2020_1-4-5_Download'!$H$8</f>
        <v>Männer</v>
      </c>
      <c r="F1796" s="98"/>
      <c r="G1796" s="98" t="s">
        <v>11</v>
      </c>
      <c r="H1796" s="98" t="str">
        <f>VLOOKUP(A1796,[2]Kreise!$A$2:$C$53,3,FALSE)</f>
        <v>K03251</v>
      </c>
      <c r="I1796" s="98">
        <f>'2020_1-4-5_Download'!H78</f>
        <v>2147</v>
      </c>
      <c r="J1796">
        <f t="shared" si="28"/>
        <v>2147</v>
      </c>
    </row>
    <row r="1797" spans="1:10" hidden="1" x14ac:dyDescent="0.25">
      <c r="A1797" s="98">
        <f>'2020_1-4-5_Download'!B79</f>
        <v>252</v>
      </c>
      <c r="B1797" s="98">
        <f>'2020_1-4-5_Download'!D79</f>
        <v>2019</v>
      </c>
      <c r="C1797" s="98" t="str">
        <f>'2020_1-4-5_Download'!C79</f>
        <v>Hameln-Pyrmont</v>
      </c>
      <c r="D1797" s="98" t="str">
        <f>'2020_1-4-5_Download'!$E$6</f>
        <v>Zuzüge</v>
      </c>
      <c r="E1797" s="99" t="str">
        <f>'2020_1-4-5_Download'!$H$8</f>
        <v>Männer</v>
      </c>
      <c r="F1797" s="98"/>
      <c r="G1797" s="98" t="s">
        <v>11</v>
      </c>
      <c r="H1797" s="98" t="str">
        <f>VLOOKUP(A1797,[2]Kreise!$A$2:$C$53,3,FALSE)</f>
        <v>K03252</v>
      </c>
      <c r="I1797" s="98">
        <f>'2020_1-4-5_Download'!H79</f>
        <v>1270</v>
      </c>
      <c r="J1797">
        <f t="shared" si="28"/>
        <v>1270</v>
      </c>
    </row>
    <row r="1798" spans="1:10" hidden="1" x14ac:dyDescent="0.25">
      <c r="A1798" s="98">
        <f>'2020_1-4-5_Download'!B80</f>
        <v>254</v>
      </c>
      <c r="B1798" s="98">
        <f>'2020_1-4-5_Download'!D80</f>
        <v>2019</v>
      </c>
      <c r="C1798" s="98" t="str">
        <f>'2020_1-4-5_Download'!C80</f>
        <v>Hildesheim</v>
      </c>
      <c r="D1798" s="98" t="str">
        <f>'2020_1-4-5_Download'!$E$6</f>
        <v>Zuzüge</v>
      </c>
      <c r="E1798" s="99" t="str">
        <f>'2020_1-4-5_Download'!$H$8</f>
        <v>Männer</v>
      </c>
      <c r="F1798" s="98"/>
      <c r="G1798" s="98" t="s">
        <v>11</v>
      </c>
      <c r="H1798" s="98" t="str">
        <f>VLOOKUP(A1798,[2]Kreise!$A$2:$C$53,3,FALSE)</f>
        <v>K03254</v>
      </c>
      <c r="I1798" s="98">
        <f>'2020_1-4-5_Download'!H80</f>
        <v>1884</v>
      </c>
      <c r="J1798">
        <f t="shared" si="28"/>
        <v>1884</v>
      </c>
    </row>
    <row r="1799" spans="1:10" hidden="1" x14ac:dyDescent="0.25">
      <c r="A1799" s="98">
        <f>'2020_1-4-5_Download'!B81</f>
        <v>255</v>
      </c>
      <c r="B1799" s="98">
        <f>'2020_1-4-5_Download'!D81</f>
        <v>2019</v>
      </c>
      <c r="C1799" s="98" t="str">
        <f>'2020_1-4-5_Download'!C81</f>
        <v>Holzminden</v>
      </c>
      <c r="D1799" s="98" t="str">
        <f>'2020_1-4-5_Download'!$E$6</f>
        <v>Zuzüge</v>
      </c>
      <c r="E1799" s="99" t="str">
        <f>'2020_1-4-5_Download'!$H$8</f>
        <v>Männer</v>
      </c>
      <c r="F1799" s="98"/>
      <c r="G1799" s="98" t="s">
        <v>11</v>
      </c>
      <c r="H1799" s="98" t="str">
        <f>VLOOKUP(A1799,[2]Kreise!$A$2:$C$53,3,FALSE)</f>
        <v>K03255</v>
      </c>
      <c r="I1799" s="98">
        <f>'2020_1-4-5_Download'!H81</f>
        <v>523</v>
      </c>
      <c r="J1799">
        <f t="shared" si="28"/>
        <v>523</v>
      </c>
    </row>
    <row r="1800" spans="1:10" hidden="1" x14ac:dyDescent="0.25">
      <c r="A1800" s="98">
        <f>'2020_1-4-5_Download'!B82</f>
        <v>256</v>
      </c>
      <c r="B1800" s="98">
        <f>'2020_1-4-5_Download'!D82</f>
        <v>2019</v>
      </c>
      <c r="C1800" s="98" t="str">
        <f>'2020_1-4-5_Download'!C82</f>
        <v>Nienburg (Weser)</v>
      </c>
      <c r="D1800" s="98" t="str">
        <f>'2020_1-4-5_Download'!$E$6</f>
        <v>Zuzüge</v>
      </c>
      <c r="E1800" s="99" t="str">
        <f>'2020_1-4-5_Download'!$H$8</f>
        <v>Männer</v>
      </c>
      <c r="F1800" s="98"/>
      <c r="G1800" s="98" t="s">
        <v>11</v>
      </c>
      <c r="H1800" s="98" t="str">
        <f>VLOOKUP(A1800,[2]Kreise!$A$2:$C$53,3,FALSE)</f>
        <v>K03256</v>
      </c>
      <c r="I1800" s="98">
        <f>'2020_1-4-5_Download'!H82</f>
        <v>1807</v>
      </c>
      <c r="J1800">
        <f t="shared" si="28"/>
        <v>1807</v>
      </c>
    </row>
    <row r="1801" spans="1:10" hidden="1" x14ac:dyDescent="0.25">
      <c r="A1801" s="98">
        <f>'2020_1-4-5_Download'!B83</f>
        <v>257</v>
      </c>
      <c r="B1801" s="98">
        <f>'2020_1-4-5_Download'!D83</f>
        <v>2019</v>
      </c>
      <c r="C1801" s="98" t="str">
        <f>'2020_1-4-5_Download'!C83</f>
        <v>Schaumburg</v>
      </c>
      <c r="D1801" s="98" t="str">
        <f>'2020_1-4-5_Download'!$E$6</f>
        <v>Zuzüge</v>
      </c>
      <c r="E1801" s="99" t="str">
        <f>'2020_1-4-5_Download'!$H$8</f>
        <v>Männer</v>
      </c>
      <c r="F1801" s="98"/>
      <c r="G1801" s="98" t="s">
        <v>11</v>
      </c>
      <c r="H1801" s="98" t="str">
        <f>VLOOKUP(A1801,[2]Kreise!$A$2:$C$53,3,FALSE)</f>
        <v>K03257</v>
      </c>
      <c r="I1801" s="98">
        <f>'2020_1-4-5_Download'!H83</f>
        <v>1213</v>
      </c>
      <c r="J1801">
        <f t="shared" si="28"/>
        <v>1213</v>
      </c>
    </row>
    <row r="1802" spans="1:10" hidden="1" x14ac:dyDescent="0.25">
      <c r="A1802" s="98">
        <f>'2020_1-4-5_Download'!B84</f>
        <v>2</v>
      </c>
      <c r="B1802" s="98">
        <f>'2020_1-4-5_Download'!D84</f>
        <v>2019</v>
      </c>
      <c r="C1802" s="98" t="str">
        <f>'2020_1-4-5_Download'!C84</f>
        <v>Statistische Region Hannover</v>
      </c>
      <c r="D1802" s="98" t="str">
        <f>'2020_1-4-5_Download'!$E$6</f>
        <v>Zuzüge</v>
      </c>
      <c r="E1802" s="99" t="str">
        <f>'2020_1-4-5_Download'!$H$8</f>
        <v>Männer</v>
      </c>
      <c r="F1802" s="98"/>
      <c r="G1802" s="98" t="s">
        <v>11</v>
      </c>
      <c r="H1802" s="98" t="str">
        <f>VLOOKUP(A1802,[2]Kreise!$A$2:$C$53,3,FALSE)</f>
        <v>K032</v>
      </c>
      <c r="I1802" s="98">
        <f>'2020_1-4-5_Download'!H84</f>
        <v>20282</v>
      </c>
      <c r="J1802">
        <f t="shared" si="28"/>
        <v>20282</v>
      </c>
    </row>
    <row r="1803" spans="1:10" hidden="1" x14ac:dyDescent="0.25">
      <c r="A1803" s="98">
        <f>'2020_1-4-5_Download'!B85</f>
        <v>351</v>
      </c>
      <c r="B1803" s="98">
        <f>'2020_1-4-5_Download'!D85</f>
        <v>2019</v>
      </c>
      <c r="C1803" s="98" t="str">
        <f>'2020_1-4-5_Download'!C85</f>
        <v>Celle</v>
      </c>
      <c r="D1803" s="98" t="str">
        <f>'2020_1-4-5_Download'!$E$6</f>
        <v>Zuzüge</v>
      </c>
      <c r="E1803" s="99" t="str">
        <f>'2020_1-4-5_Download'!$H$8</f>
        <v>Männer</v>
      </c>
      <c r="F1803" s="98"/>
      <c r="G1803" s="98" t="s">
        <v>11</v>
      </c>
      <c r="H1803" s="98" t="str">
        <f>VLOOKUP(A1803,[2]Kreise!$A$2:$C$53,3,FALSE)</f>
        <v>K03351</v>
      </c>
      <c r="I1803" s="98">
        <f>'2020_1-4-5_Download'!H85</f>
        <v>1486</v>
      </c>
      <c r="J1803">
        <f t="shared" si="28"/>
        <v>1486</v>
      </c>
    </row>
    <row r="1804" spans="1:10" hidden="1" x14ac:dyDescent="0.25">
      <c r="A1804" s="98">
        <f>'2020_1-4-5_Download'!B86</f>
        <v>352</v>
      </c>
      <c r="B1804" s="98">
        <f>'2020_1-4-5_Download'!D86</f>
        <v>2019</v>
      </c>
      <c r="C1804" s="98" t="str">
        <f>'2020_1-4-5_Download'!C86</f>
        <v>Cuxhaven</v>
      </c>
      <c r="D1804" s="98" t="str">
        <f>'2020_1-4-5_Download'!$E$6</f>
        <v>Zuzüge</v>
      </c>
      <c r="E1804" s="99" t="str">
        <f>'2020_1-4-5_Download'!$H$8</f>
        <v>Männer</v>
      </c>
      <c r="F1804" s="98"/>
      <c r="G1804" s="98" t="s">
        <v>11</v>
      </c>
      <c r="H1804" s="98" t="str">
        <f>VLOOKUP(A1804,[2]Kreise!$A$2:$C$53,3,FALSE)</f>
        <v>K03352</v>
      </c>
      <c r="I1804" s="98">
        <f>'2020_1-4-5_Download'!H86</f>
        <v>1220</v>
      </c>
      <c r="J1804">
        <f t="shared" si="28"/>
        <v>1220</v>
      </c>
    </row>
    <row r="1805" spans="1:10" hidden="1" x14ac:dyDescent="0.25">
      <c r="A1805" s="98">
        <f>'2020_1-4-5_Download'!B87</f>
        <v>353</v>
      </c>
      <c r="B1805" s="98">
        <f>'2020_1-4-5_Download'!D87</f>
        <v>2019</v>
      </c>
      <c r="C1805" s="98" t="str">
        <f>'2020_1-4-5_Download'!C87</f>
        <v>Harburg</v>
      </c>
      <c r="D1805" s="98" t="str">
        <f>'2020_1-4-5_Download'!$E$6</f>
        <v>Zuzüge</v>
      </c>
      <c r="E1805" s="99" t="str">
        <f>'2020_1-4-5_Download'!$H$8</f>
        <v>Männer</v>
      </c>
      <c r="F1805" s="98"/>
      <c r="G1805" s="98" t="s">
        <v>11</v>
      </c>
      <c r="H1805" s="98" t="str">
        <f>VLOOKUP(A1805,[2]Kreise!$A$2:$C$53,3,FALSE)</f>
        <v>K03353</v>
      </c>
      <c r="I1805" s="98">
        <f>'2020_1-4-5_Download'!H87</f>
        <v>2588</v>
      </c>
      <c r="J1805">
        <f t="shared" si="28"/>
        <v>2588</v>
      </c>
    </row>
    <row r="1806" spans="1:10" hidden="1" x14ac:dyDescent="0.25">
      <c r="A1806" s="98">
        <f>'2020_1-4-5_Download'!B88</f>
        <v>354</v>
      </c>
      <c r="B1806" s="98">
        <f>'2020_1-4-5_Download'!D88</f>
        <v>2019</v>
      </c>
      <c r="C1806" s="98" t="str">
        <f>'2020_1-4-5_Download'!C88</f>
        <v>Lüchow-Dannenberg</v>
      </c>
      <c r="D1806" s="98" t="str">
        <f>'2020_1-4-5_Download'!$E$6</f>
        <v>Zuzüge</v>
      </c>
      <c r="E1806" s="99" t="str">
        <f>'2020_1-4-5_Download'!$H$8</f>
        <v>Männer</v>
      </c>
      <c r="F1806" s="98"/>
      <c r="G1806" s="98" t="s">
        <v>11</v>
      </c>
      <c r="H1806" s="98" t="str">
        <f>VLOOKUP(A1806,[2]Kreise!$A$2:$C$53,3,FALSE)</f>
        <v>K03354</v>
      </c>
      <c r="I1806" s="98">
        <f>'2020_1-4-5_Download'!H88</f>
        <v>323</v>
      </c>
      <c r="J1806">
        <f t="shared" si="28"/>
        <v>323</v>
      </c>
    </row>
    <row r="1807" spans="1:10" hidden="1" x14ac:dyDescent="0.25">
      <c r="A1807" s="98">
        <f>'2020_1-4-5_Download'!B89</f>
        <v>355</v>
      </c>
      <c r="B1807" s="98">
        <f>'2020_1-4-5_Download'!D89</f>
        <v>2019</v>
      </c>
      <c r="C1807" s="98" t="str">
        <f>'2020_1-4-5_Download'!C89</f>
        <v>Lüneburg</v>
      </c>
      <c r="D1807" s="98" t="str">
        <f>'2020_1-4-5_Download'!$E$6</f>
        <v>Zuzüge</v>
      </c>
      <c r="E1807" s="99" t="str">
        <f>'2020_1-4-5_Download'!$H$8</f>
        <v>Männer</v>
      </c>
      <c r="F1807" s="98"/>
      <c r="G1807" s="98" t="s">
        <v>11</v>
      </c>
      <c r="H1807" s="98" t="str">
        <f>VLOOKUP(A1807,[2]Kreise!$A$2:$C$53,3,FALSE)</f>
        <v>K03355</v>
      </c>
      <c r="I1807" s="98">
        <f>'2020_1-4-5_Download'!H89</f>
        <v>1373</v>
      </c>
      <c r="J1807">
        <f t="shared" si="28"/>
        <v>1373</v>
      </c>
    </row>
    <row r="1808" spans="1:10" hidden="1" x14ac:dyDescent="0.25">
      <c r="A1808" s="98">
        <f>'2020_1-4-5_Download'!B90</f>
        <v>356</v>
      </c>
      <c r="B1808" s="98">
        <f>'2020_1-4-5_Download'!D90</f>
        <v>2019</v>
      </c>
      <c r="C1808" s="98" t="str">
        <f>'2020_1-4-5_Download'!C90</f>
        <v>Osterholz</v>
      </c>
      <c r="D1808" s="98" t="str">
        <f>'2020_1-4-5_Download'!$E$6</f>
        <v>Zuzüge</v>
      </c>
      <c r="E1808" s="99" t="str">
        <f>'2020_1-4-5_Download'!$H$8</f>
        <v>Männer</v>
      </c>
      <c r="F1808" s="98"/>
      <c r="G1808" s="98" t="s">
        <v>11</v>
      </c>
      <c r="H1808" s="98" t="str">
        <f>VLOOKUP(A1808,[2]Kreise!$A$2:$C$53,3,FALSE)</f>
        <v>K03356</v>
      </c>
      <c r="I1808" s="98">
        <f>'2020_1-4-5_Download'!H90</f>
        <v>415</v>
      </c>
      <c r="J1808">
        <f t="shared" si="28"/>
        <v>415</v>
      </c>
    </row>
    <row r="1809" spans="1:10" hidden="1" x14ac:dyDescent="0.25">
      <c r="A1809" s="98">
        <f>'2020_1-4-5_Download'!B91</f>
        <v>357</v>
      </c>
      <c r="B1809" s="98">
        <f>'2020_1-4-5_Download'!D91</f>
        <v>2019</v>
      </c>
      <c r="C1809" s="98" t="str">
        <f>'2020_1-4-5_Download'!C91</f>
        <v>Rotenburg (Wümme)</v>
      </c>
      <c r="D1809" s="98" t="str">
        <f>'2020_1-4-5_Download'!$E$6</f>
        <v>Zuzüge</v>
      </c>
      <c r="E1809" s="99" t="str">
        <f>'2020_1-4-5_Download'!$H$8</f>
        <v>Männer</v>
      </c>
      <c r="F1809" s="98"/>
      <c r="G1809" s="98" t="s">
        <v>11</v>
      </c>
      <c r="H1809" s="98" t="str">
        <f>VLOOKUP(A1809,[2]Kreise!$A$2:$C$53,3,FALSE)</f>
        <v>K03357</v>
      </c>
      <c r="I1809" s="98">
        <f>'2020_1-4-5_Download'!H91</f>
        <v>1181</v>
      </c>
      <c r="J1809">
        <f t="shared" si="28"/>
        <v>1181</v>
      </c>
    </row>
    <row r="1810" spans="1:10" hidden="1" x14ac:dyDescent="0.25">
      <c r="A1810" s="98">
        <f>'2020_1-4-5_Download'!B92</f>
        <v>358</v>
      </c>
      <c r="B1810" s="98">
        <f>'2020_1-4-5_Download'!D92</f>
        <v>2019</v>
      </c>
      <c r="C1810" s="98" t="str">
        <f>'2020_1-4-5_Download'!C92</f>
        <v>Heidekreis</v>
      </c>
      <c r="D1810" s="98" t="str">
        <f>'2020_1-4-5_Download'!$E$6</f>
        <v>Zuzüge</v>
      </c>
      <c r="E1810" s="99" t="str">
        <f>'2020_1-4-5_Download'!$H$8</f>
        <v>Männer</v>
      </c>
      <c r="F1810" s="98"/>
      <c r="G1810" s="98" t="s">
        <v>11</v>
      </c>
      <c r="H1810" s="98" t="str">
        <f>VLOOKUP(A1810,[2]Kreise!$A$2:$C$53,3,FALSE)</f>
        <v>K03358</v>
      </c>
      <c r="I1810" s="98">
        <f>'2020_1-4-5_Download'!H92</f>
        <v>3766</v>
      </c>
      <c r="J1810">
        <f t="shared" si="28"/>
        <v>3766</v>
      </c>
    </row>
    <row r="1811" spans="1:10" hidden="1" x14ac:dyDescent="0.25">
      <c r="A1811" s="98">
        <f>'2020_1-4-5_Download'!B93</f>
        <v>359</v>
      </c>
      <c r="B1811" s="98">
        <f>'2020_1-4-5_Download'!D93</f>
        <v>2019</v>
      </c>
      <c r="C1811" s="98" t="str">
        <f>'2020_1-4-5_Download'!C93</f>
        <v>Stade</v>
      </c>
      <c r="D1811" s="98" t="str">
        <f>'2020_1-4-5_Download'!$E$6</f>
        <v>Zuzüge</v>
      </c>
      <c r="E1811" s="99" t="str">
        <f>'2020_1-4-5_Download'!$H$8</f>
        <v>Männer</v>
      </c>
      <c r="F1811" s="98"/>
      <c r="G1811" s="98" t="s">
        <v>11</v>
      </c>
      <c r="H1811" s="98" t="str">
        <f>VLOOKUP(A1811,[2]Kreise!$A$2:$C$53,3,FALSE)</f>
        <v>K03359</v>
      </c>
      <c r="I1811" s="98">
        <f>'2020_1-4-5_Download'!H93</f>
        <v>2142</v>
      </c>
      <c r="J1811">
        <f t="shared" si="28"/>
        <v>2142</v>
      </c>
    </row>
    <row r="1812" spans="1:10" hidden="1" x14ac:dyDescent="0.25">
      <c r="A1812" s="98">
        <f>'2020_1-4-5_Download'!B94</f>
        <v>360</v>
      </c>
      <c r="B1812" s="98">
        <f>'2020_1-4-5_Download'!D94</f>
        <v>2019</v>
      </c>
      <c r="C1812" s="98" t="str">
        <f>'2020_1-4-5_Download'!C94</f>
        <v>Uelzen</v>
      </c>
      <c r="D1812" s="98" t="str">
        <f>'2020_1-4-5_Download'!$E$6</f>
        <v>Zuzüge</v>
      </c>
      <c r="E1812" s="99" t="str">
        <f>'2020_1-4-5_Download'!$H$8</f>
        <v>Männer</v>
      </c>
      <c r="F1812" s="98"/>
      <c r="G1812" s="98" t="s">
        <v>11</v>
      </c>
      <c r="H1812" s="98" t="str">
        <f>VLOOKUP(A1812,[2]Kreise!$A$2:$C$53,3,FALSE)</f>
        <v>K03360</v>
      </c>
      <c r="I1812" s="98">
        <f>'2020_1-4-5_Download'!H94</f>
        <v>636</v>
      </c>
      <c r="J1812">
        <f t="shared" si="28"/>
        <v>636</v>
      </c>
    </row>
    <row r="1813" spans="1:10" hidden="1" x14ac:dyDescent="0.25">
      <c r="A1813" s="98">
        <f>'2020_1-4-5_Download'!B95</f>
        <v>361</v>
      </c>
      <c r="B1813" s="98">
        <f>'2020_1-4-5_Download'!D95</f>
        <v>2019</v>
      </c>
      <c r="C1813" s="98" t="str">
        <f>'2020_1-4-5_Download'!C95</f>
        <v>Verden</v>
      </c>
      <c r="D1813" s="98" t="str">
        <f>'2020_1-4-5_Download'!$E$6</f>
        <v>Zuzüge</v>
      </c>
      <c r="E1813" s="99" t="str">
        <f>'2020_1-4-5_Download'!$H$8</f>
        <v>Männer</v>
      </c>
      <c r="F1813" s="98"/>
      <c r="G1813" s="98" t="s">
        <v>11</v>
      </c>
      <c r="H1813" s="98" t="str">
        <f>VLOOKUP(A1813,[2]Kreise!$A$2:$C$53,3,FALSE)</f>
        <v>K03361</v>
      </c>
      <c r="I1813" s="98">
        <f>'2020_1-4-5_Download'!H95</f>
        <v>908</v>
      </c>
      <c r="J1813">
        <f t="shared" si="28"/>
        <v>908</v>
      </c>
    </row>
    <row r="1814" spans="1:10" hidden="1" x14ac:dyDescent="0.25">
      <c r="A1814" s="98">
        <f>'2020_1-4-5_Download'!B96</f>
        <v>3</v>
      </c>
      <c r="B1814" s="98">
        <f>'2020_1-4-5_Download'!D96</f>
        <v>2019</v>
      </c>
      <c r="C1814" s="98" t="str">
        <f>'2020_1-4-5_Download'!C96</f>
        <v>Statistische Region Lüneburg</v>
      </c>
      <c r="D1814" s="98" t="str">
        <f>'2020_1-4-5_Download'!$E$6</f>
        <v>Zuzüge</v>
      </c>
      <c r="E1814" s="99" t="str">
        <f>'2020_1-4-5_Download'!$H$8</f>
        <v>Männer</v>
      </c>
      <c r="F1814" s="98"/>
      <c r="G1814" s="98" t="s">
        <v>11</v>
      </c>
      <c r="H1814" s="98" t="str">
        <f>VLOOKUP(A1814,[2]Kreise!$A$2:$C$53,3,FALSE)</f>
        <v>K033</v>
      </c>
      <c r="I1814" s="98">
        <f>'2020_1-4-5_Download'!H96</f>
        <v>16038</v>
      </c>
      <c r="J1814">
        <f t="shared" si="28"/>
        <v>16038</v>
      </c>
    </row>
    <row r="1815" spans="1:10" hidden="1" x14ac:dyDescent="0.25">
      <c r="A1815" s="98">
        <f>'2020_1-4-5_Download'!B97</f>
        <v>401</v>
      </c>
      <c r="B1815" s="98">
        <f>'2020_1-4-5_Download'!D97</f>
        <v>2019</v>
      </c>
      <c r="C1815" s="98" t="str">
        <f>'2020_1-4-5_Download'!C97</f>
        <v>Delmenhorst  Stadt</v>
      </c>
      <c r="D1815" s="98" t="str">
        <f>'2020_1-4-5_Download'!$E$6</f>
        <v>Zuzüge</v>
      </c>
      <c r="E1815" s="99" t="str">
        <f>'2020_1-4-5_Download'!$H$8</f>
        <v>Männer</v>
      </c>
      <c r="F1815" s="98"/>
      <c r="G1815" s="98" t="s">
        <v>11</v>
      </c>
      <c r="H1815" s="98" t="str">
        <f>VLOOKUP(A1815,[2]Kreise!$A$2:$C$53,3,FALSE)</f>
        <v>K03401</v>
      </c>
      <c r="I1815" s="98">
        <f>'2020_1-4-5_Download'!H97</f>
        <v>980</v>
      </c>
      <c r="J1815">
        <f t="shared" si="28"/>
        <v>980</v>
      </c>
    </row>
    <row r="1816" spans="1:10" hidden="1" x14ac:dyDescent="0.25">
      <c r="A1816" s="98">
        <f>'2020_1-4-5_Download'!B98</f>
        <v>402</v>
      </c>
      <c r="B1816" s="98">
        <f>'2020_1-4-5_Download'!D98</f>
        <v>2019</v>
      </c>
      <c r="C1816" s="98" t="str">
        <f>'2020_1-4-5_Download'!C98</f>
        <v>Emden  Stadt</v>
      </c>
      <c r="D1816" s="98" t="str">
        <f>'2020_1-4-5_Download'!$E$6</f>
        <v>Zuzüge</v>
      </c>
      <c r="E1816" s="99" t="str">
        <f>'2020_1-4-5_Download'!$H$8</f>
        <v>Männer</v>
      </c>
      <c r="F1816" s="98"/>
      <c r="G1816" s="98" t="s">
        <v>11</v>
      </c>
      <c r="H1816" s="98" t="str">
        <f>VLOOKUP(A1816,[2]Kreise!$A$2:$C$53,3,FALSE)</f>
        <v>K03402</v>
      </c>
      <c r="I1816" s="98">
        <f>'2020_1-4-5_Download'!H98</f>
        <v>504</v>
      </c>
      <c r="J1816">
        <f t="shared" si="28"/>
        <v>504</v>
      </c>
    </row>
    <row r="1817" spans="1:10" hidden="1" x14ac:dyDescent="0.25">
      <c r="A1817" s="98">
        <f>'2020_1-4-5_Download'!B99</f>
        <v>403</v>
      </c>
      <c r="B1817" s="98">
        <f>'2020_1-4-5_Download'!D99</f>
        <v>2019</v>
      </c>
      <c r="C1817" s="98" t="str">
        <f>'2020_1-4-5_Download'!C99</f>
        <v>Oldenburg(Oldb)  Stadt</v>
      </c>
      <c r="D1817" s="98" t="str">
        <f>'2020_1-4-5_Download'!$E$6</f>
        <v>Zuzüge</v>
      </c>
      <c r="E1817" s="99" t="str">
        <f>'2020_1-4-5_Download'!$H$8</f>
        <v>Männer</v>
      </c>
      <c r="F1817" s="98"/>
      <c r="G1817" s="98" t="s">
        <v>11</v>
      </c>
      <c r="H1817" s="98" t="str">
        <f>VLOOKUP(A1817,[2]Kreise!$A$2:$C$53,3,FALSE)</f>
        <v>K03403</v>
      </c>
      <c r="I1817" s="98">
        <f>'2020_1-4-5_Download'!H99</f>
        <v>1713</v>
      </c>
      <c r="J1817">
        <f t="shared" si="28"/>
        <v>1713</v>
      </c>
    </row>
    <row r="1818" spans="1:10" hidden="1" x14ac:dyDescent="0.25">
      <c r="A1818" s="98">
        <f>'2020_1-4-5_Download'!B100</f>
        <v>404</v>
      </c>
      <c r="B1818" s="98">
        <f>'2020_1-4-5_Download'!D100</f>
        <v>2019</v>
      </c>
      <c r="C1818" s="98" t="str">
        <f>'2020_1-4-5_Download'!C100</f>
        <v>Osnabrück  Stadt</v>
      </c>
      <c r="D1818" s="98" t="str">
        <f>'2020_1-4-5_Download'!$E$6</f>
        <v>Zuzüge</v>
      </c>
      <c r="E1818" s="99" t="str">
        <f>'2020_1-4-5_Download'!$H$8</f>
        <v>Männer</v>
      </c>
      <c r="F1818" s="98"/>
      <c r="G1818" s="98" t="s">
        <v>11</v>
      </c>
      <c r="H1818" s="98" t="str">
        <f>VLOOKUP(A1818,[2]Kreise!$A$2:$C$53,3,FALSE)</f>
        <v>K03404</v>
      </c>
      <c r="I1818" s="98">
        <f>'2020_1-4-5_Download'!H100</f>
        <v>1395</v>
      </c>
      <c r="J1818">
        <f t="shared" si="28"/>
        <v>1395</v>
      </c>
    </row>
    <row r="1819" spans="1:10" hidden="1" x14ac:dyDescent="0.25">
      <c r="A1819" s="98">
        <f>'2020_1-4-5_Download'!B101</f>
        <v>405</v>
      </c>
      <c r="B1819" s="98">
        <f>'2020_1-4-5_Download'!D101</f>
        <v>2019</v>
      </c>
      <c r="C1819" s="98" t="str">
        <f>'2020_1-4-5_Download'!C101</f>
        <v>Wilhelmshaven  Stadt</v>
      </c>
      <c r="D1819" s="98" t="str">
        <f>'2020_1-4-5_Download'!$E$6</f>
        <v>Zuzüge</v>
      </c>
      <c r="E1819" s="99" t="str">
        <f>'2020_1-4-5_Download'!$H$8</f>
        <v>Männer</v>
      </c>
      <c r="F1819" s="98"/>
      <c r="G1819" s="98" t="s">
        <v>11</v>
      </c>
      <c r="H1819" s="98" t="str">
        <f>VLOOKUP(A1819,[2]Kreise!$A$2:$C$53,3,FALSE)</f>
        <v>K03405</v>
      </c>
      <c r="I1819" s="98">
        <f>'2020_1-4-5_Download'!H101</f>
        <v>1067</v>
      </c>
      <c r="J1819">
        <f t="shared" si="28"/>
        <v>1067</v>
      </c>
    </row>
    <row r="1820" spans="1:10" hidden="1" x14ac:dyDescent="0.25">
      <c r="A1820" s="98">
        <f>'2020_1-4-5_Download'!B102</f>
        <v>451</v>
      </c>
      <c r="B1820" s="98">
        <f>'2020_1-4-5_Download'!D102</f>
        <v>2019</v>
      </c>
      <c r="C1820" s="98" t="str">
        <f>'2020_1-4-5_Download'!C102</f>
        <v>Ammerland</v>
      </c>
      <c r="D1820" s="98" t="str">
        <f>'2020_1-4-5_Download'!$E$6</f>
        <v>Zuzüge</v>
      </c>
      <c r="E1820" s="99" t="str">
        <f>'2020_1-4-5_Download'!$H$8</f>
        <v>Männer</v>
      </c>
      <c r="F1820" s="98"/>
      <c r="G1820" s="98" t="s">
        <v>11</v>
      </c>
      <c r="H1820" s="98" t="str">
        <f>VLOOKUP(A1820,[2]Kreise!$A$2:$C$53,3,FALSE)</f>
        <v>K03451</v>
      </c>
      <c r="I1820" s="98">
        <f>'2020_1-4-5_Download'!H102</f>
        <v>1192</v>
      </c>
      <c r="J1820">
        <f t="shared" si="28"/>
        <v>1192</v>
      </c>
    </row>
    <row r="1821" spans="1:10" hidden="1" x14ac:dyDescent="0.25">
      <c r="A1821" s="98">
        <f>'2020_1-4-5_Download'!B103</f>
        <v>452</v>
      </c>
      <c r="B1821" s="98">
        <f>'2020_1-4-5_Download'!D103</f>
        <v>2019</v>
      </c>
      <c r="C1821" s="98" t="str">
        <f>'2020_1-4-5_Download'!C103</f>
        <v>Aurich</v>
      </c>
      <c r="D1821" s="98" t="str">
        <f>'2020_1-4-5_Download'!$E$6</f>
        <v>Zuzüge</v>
      </c>
      <c r="E1821" s="99" t="str">
        <f>'2020_1-4-5_Download'!$H$8</f>
        <v>Männer</v>
      </c>
      <c r="F1821" s="98"/>
      <c r="G1821" s="98" t="s">
        <v>11</v>
      </c>
      <c r="H1821" s="98" t="str">
        <f>VLOOKUP(A1821,[2]Kreise!$A$2:$C$53,3,FALSE)</f>
        <v>K03452</v>
      </c>
      <c r="I1821" s="98">
        <f>'2020_1-4-5_Download'!H103</f>
        <v>1142</v>
      </c>
      <c r="J1821">
        <f t="shared" si="28"/>
        <v>1142</v>
      </c>
    </row>
    <row r="1822" spans="1:10" hidden="1" x14ac:dyDescent="0.25">
      <c r="A1822" s="98">
        <f>'2020_1-4-5_Download'!B104</f>
        <v>453</v>
      </c>
      <c r="B1822" s="98">
        <f>'2020_1-4-5_Download'!D104</f>
        <v>2019</v>
      </c>
      <c r="C1822" s="98" t="str">
        <f>'2020_1-4-5_Download'!C104</f>
        <v>Cloppenburg</v>
      </c>
      <c r="D1822" s="98" t="str">
        <f>'2020_1-4-5_Download'!$E$6</f>
        <v>Zuzüge</v>
      </c>
      <c r="E1822" s="99" t="str">
        <f>'2020_1-4-5_Download'!$H$8</f>
        <v>Männer</v>
      </c>
      <c r="F1822" s="98"/>
      <c r="G1822" s="98" t="s">
        <v>11</v>
      </c>
      <c r="H1822" s="98" t="str">
        <f>VLOOKUP(A1822,[2]Kreise!$A$2:$C$53,3,FALSE)</f>
        <v>K03453</v>
      </c>
      <c r="I1822" s="98">
        <f>'2020_1-4-5_Download'!H104</f>
        <v>6630</v>
      </c>
      <c r="J1822">
        <f t="shared" si="28"/>
        <v>6630</v>
      </c>
    </row>
    <row r="1823" spans="1:10" hidden="1" x14ac:dyDescent="0.25">
      <c r="A1823" s="98">
        <f>'2020_1-4-5_Download'!B105</f>
        <v>454</v>
      </c>
      <c r="B1823" s="98">
        <f>'2020_1-4-5_Download'!D105</f>
        <v>2019</v>
      </c>
      <c r="C1823" s="98" t="str">
        <f>'2020_1-4-5_Download'!C105</f>
        <v>Emsland</v>
      </c>
      <c r="D1823" s="98" t="str">
        <f>'2020_1-4-5_Download'!$E$6</f>
        <v>Zuzüge</v>
      </c>
      <c r="E1823" s="99" t="str">
        <f>'2020_1-4-5_Download'!$H$8</f>
        <v>Männer</v>
      </c>
      <c r="F1823" s="98"/>
      <c r="G1823" s="98" t="s">
        <v>11</v>
      </c>
      <c r="H1823" s="98" t="str">
        <f>VLOOKUP(A1823,[2]Kreise!$A$2:$C$53,3,FALSE)</f>
        <v>K03454</v>
      </c>
      <c r="I1823" s="98">
        <f>'2020_1-4-5_Download'!H105</f>
        <v>7291</v>
      </c>
      <c r="J1823">
        <f t="shared" si="28"/>
        <v>7291</v>
      </c>
    </row>
    <row r="1824" spans="1:10" hidden="1" x14ac:dyDescent="0.25">
      <c r="A1824" s="98">
        <f>'2020_1-4-5_Download'!B106</f>
        <v>455</v>
      </c>
      <c r="B1824" s="98">
        <f>'2020_1-4-5_Download'!D106</f>
        <v>2019</v>
      </c>
      <c r="C1824" s="98" t="str">
        <f>'2020_1-4-5_Download'!C106</f>
        <v>Friesland</v>
      </c>
      <c r="D1824" s="98" t="str">
        <f>'2020_1-4-5_Download'!$E$6</f>
        <v>Zuzüge</v>
      </c>
      <c r="E1824" s="99" t="str">
        <f>'2020_1-4-5_Download'!$H$8</f>
        <v>Männer</v>
      </c>
      <c r="F1824" s="98"/>
      <c r="G1824" s="98" t="s">
        <v>11</v>
      </c>
      <c r="H1824" s="98" t="str">
        <f>VLOOKUP(A1824,[2]Kreise!$A$2:$C$53,3,FALSE)</f>
        <v>K03455</v>
      </c>
      <c r="I1824" s="98">
        <f>'2020_1-4-5_Download'!H106</f>
        <v>525</v>
      </c>
      <c r="J1824">
        <f t="shared" si="28"/>
        <v>525</v>
      </c>
    </row>
    <row r="1825" spans="1:10" hidden="1" x14ac:dyDescent="0.25">
      <c r="A1825" s="98">
        <f>'2020_1-4-5_Download'!B107</f>
        <v>456</v>
      </c>
      <c r="B1825" s="98">
        <f>'2020_1-4-5_Download'!D107</f>
        <v>2019</v>
      </c>
      <c r="C1825" s="98" t="str">
        <f>'2020_1-4-5_Download'!C107</f>
        <v>Grafschaft Bentheim</v>
      </c>
      <c r="D1825" s="98" t="str">
        <f>'2020_1-4-5_Download'!$E$6</f>
        <v>Zuzüge</v>
      </c>
      <c r="E1825" s="99" t="str">
        <f>'2020_1-4-5_Download'!$H$8</f>
        <v>Männer</v>
      </c>
      <c r="F1825" s="98"/>
      <c r="G1825" s="98" t="s">
        <v>11</v>
      </c>
      <c r="H1825" s="98" t="str">
        <f>VLOOKUP(A1825,[2]Kreise!$A$2:$C$53,3,FALSE)</f>
        <v>K03456</v>
      </c>
      <c r="I1825" s="98">
        <f>'2020_1-4-5_Download'!H107</f>
        <v>1397</v>
      </c>
      <c r="J1825">
        <f t="shared" si="28"/>
        <v>1397</v>
      </c>
    </row>
    <row r="1826" spans="1:10" hidden="1" x14ac:dyDescent="0.25">
      <c r="A1826" s="98">
        <f>'2020_1-4-5_Download'!B108</f>
        <v>457</v>
      </c>
      <c r="B1826" s="98">
        <f>'2020_1-4-5_Download'!D108</f>
        <v>2019</v>
      </c>
      <c r="C1826" s="98" t="str">
        <f>'2020_1-4-5_Download'!C108</f>
        <v>Leer</v>
      </c>
      <c r="D1826" s="98" t="str">
        <f>'2020_1-4-5_Download'!$E$6</f>
        <v>Zuzüge</v>
      </c>
      <c r="E1826" s="99" t="str">
        <f>'2020_1-4-5_Download'!$H$8</f>
        <v>Männer</v>
      </c>
      <c r="F1826" s="98"/>
      <c r="G1826" s="98" t="s">
        <v>11</v>
      </c>
      <c r="H1826" s="98" t="str">
        <f>VLOOKUP(A1826,[2]Kreise!$A$2:$C$53,3,FALSE)</f>
        <v>K03457</v>
      </c>
      <c r="I1826" s="98">
        <f>'2020_1-4-5_Download'!H108</f>
        <v>1835</v>
      </c>
      <c r="J1826">
        <f t="shared" si="28"/>
        <v>1835</v>
      </c>
    </row>
    <row r="1827" spans="1:10" hidden="1" x14ac:dyDescent="0.25">
      <c r="A1827" s="98">
        <f>'2020_1-4-5_Download'!B109</f>
        <v>458</v>
      </c>
      <c r="B1827" s="98">
        <f>'2020_1-4-5_Download'!D109</f>
        <v>2019</v>
      </c>
      <c r="C1827" s="98" t="str">
        <f>'2020_1-4-5_Download'!C109</f>
        <v>Oldenburg</v>
      </c>
      <c r="D1827" s="98" t="str">
        <f>'2020_1-4-5_Download'!$E$6</f>
        <v>Zuzüge</v>
      </c>
      <c r="E1827" s="99" t="str">
        <f>'2020_1-4-5_Download'!$H$8</f>
        <v>Männer</v>
      </c>
      <c r="F1827" s="98"/>
      <c r="G1827" s="98" t="s">
        <v>11</v>
      </c>
      <c r="H1827" s="98" t="str">
        <f>VLOOKUP(A1827,[2]Kreise!$A$2:$C$53,3,FALSE)</f>
        <v>K03458</v>
      </c>
      <c r="I1827" s="98">
        <f>'2020_1-4-5_Download'!H109</f>
        <v>2605</v>
      </c>
      <c r="J1827">
        <f t="shared" si="28"/>
        <v>2605</v>
      </c>
    </row>
    <row r="1828" spans="1:10" hidden="1" x14ac:dyDescent="0.25">
      <c r="A1828" s="98">
        <f>'2020_1-4-5_Download'!B110</f>
        <v>459</v>
      </c>
      <c r="B1828" s="98">
        <f>'2020_1-4-5_Download'!D110</f>
        <v>2019</v>
      </c>
      <c r="C1828" s="98" t="str">
        <f>'2020_1-4-5_Download'!C110</f>
        <v>Osnabrück</v>
      </c>
      <c r="D1828" s="98" t="str">
        <f>'2020_1-4-5_Download'!$E$6</f>
        <v>Zuzüge</v>
      </c>
      <c r="E1828" s="99" t="str">
        <f>'2020_1-4-5_Download'!$H$8</f>
        <v>Männer</v>
      </c>
      <c r="F1828" s="98"/>
      <c r="G1828" s="98" t="s">
        <v>11</v>
      </c>
      <c r="H1828" s="98" t="str">
        <f>VLOOKUP(A1828,[2]Kreise!$A$2:$C$53,3,FALSE)</f>
        <v>K03459</v>
      </c>
      <c r="I1828" s="98">
        <f>'2020_1-4-5_Download'!H110</f>
        <v>5151</v>
      </c>
      <c r="J1828">
        <f t="shared" si="28"/>
        <v>5151</v>
      </c>
    </row>
    <row r="1829" spans="1:10" hidden="1" x14ac:dyDescent="0.25">
      <c r="A1829" s="98">
        <f>'2020_1-4-5_Download'!B111</f>
        <v>460</v>
      </c>
      <c r="B1829" s="98">
        <f>'2020_1-4-5_Download'!D111</f>
        <v>2019</v>
      </c>
      <c r="C1829" s="98" t="str">
        <f>'2020_1-4-5_Download'!C111</f>
        <v>Vechta</v>
      </c>
      <c r="D1829" s="98" t="str">
        <f>'2020_1-4-5_Download'!$E$6</f>
        <v>Zuzüge</v>
      </c>
      <c r="E1829" s="99" t="str">
        <f>'2020_1-4-5_Download'!$H$8</f>
        <v>Männer</v>
      </c>
      <c r="F1829" s="98"/>
      <c r="G1829" s="98" t="s">
        <v>11</v>
      </c>
      <c r="H1829" s="98" t="str">
        <f>VLOOKUP(A1829,[2]Kreise!$A$2:$C$53,3,FALSE)</f>
        <v>K03460</v>
      </c>
      <c r="I1829" s="98">
        <f>'2020_1-4-5_Download'!H111</f>
        <v>2481</v>
      </c>
      <c r="J1829">
        <f t="shared" si="28"/>
        <v>2481</v>
      </c>
    </row>
    <row r="1830" spans="1:10" hidden="1" x14ac:dyDescent="0.25">
      <c r="A1830" s="98">
        <f>'2020_1-4-5_Download'!B112</f>
        <v>461</v>
      </c>
      <c r="B1830" s="98">
        <f>'2020_1-4-5_Download'!D112</f>
        <v>2019</v>
      </c>
      <c r="C1830" s="98" t="str">
        <f>'2020_1-4-5_Download'!C112</f>
        <v>Wesermarsch</v>
      </c>
      <c r="D1830" s="98" t="str">
        <f>'2020_1-4-5_Download'!$E$6</f>
        <v>Zuzüge</v>
      </c>
      <c r="E1830" s="99" t="str">
        <f>'2020_1-4-5_Download'!$H$8</f>
        <v>Männer</v>
      </c>
      <c r="F1830" s="98"/>
      <c r="G1830" s="98" t="s">
        <v>11</v>
      </c>
      <c r="H1830" s="98" t="str">
        <f>VLOOKUP(A1830,[2]Kreise!$A$2:$C$53,3,FALSE)</f>
        <v>K03461</v>
      </c>
      <c r="I1830" s="98">
        <f>'2020_1-4-5_Download'!H112</f>
        <v>861</v>
      </c>
      <c r="J1830">
        <f t="shared" si="28"/>
        <v>861</v>
      </c>
    </row>
    <row r="1831" spans="1:10" hidden="1" x14ac:dyDescent="0.25">
      <c r="A1831" s="98">
        <f>'2020_1-4-5_Download'!B113</f>
        <v>462</v>
      </c>
      <c r="B1831" s="98">
        <f>'2020_1-4-5_Download'!D113</f>
        <v>2019</v>
      </c>
      <c r="C1831" s="98" t="str">
        <f>'2020_1-4-5_Download'!C113</f>
        <v>Wittmund</v>
      </c>
      <c r="D1831" s="98" t="str">
        <f>'2020_1-4-5_Download'!$E$6</f>
        <v>Zuzüge</v>
      </c>
      <c r="E1831" s="99" t="str">
        <f>'2020_1-4-5_Download'!$H$8</f>
        <v>Männer</v>
      </c>
      <c r="F1831" s="98"/>
      <c r="G1831" s="98" t="s">
        <v>11</v>
      </c>
      <c r="H1831" s="98" t="str">
        <f>VLOOKUP(A1831,[2]Kreise!$A$2:$C$53,3,FALSE)</f>
        <v>K03462</v>
      </c>
      <c r="I1831" s="98">
        <f>'2020_1-4-5_Download'!H113</f>
        <v>329</v>
      </c>
      <c r="J1831">
        <f t="shared" si="28"/>
        <v>329</v>
      </c>
    </row>
    <row r="1832" spans="1:10" hidden="1" x14ac:dyDescent="0.25">
      <c r="A1832" s="98">
        <f>'2020_1-4-5_Download'!B114</f>
        <v>4</v>
      </c>
      <c r="B1832" s="98">
        <f>'2020_1-4-5_Download'!D114</f>
        <v>2019</v>
      </c>
      <c r="C1832" s="98" t="str">
        <f>'2020_1-4-5_Download'!C114</f>
        <v>Statistische Region Weser-Ems</v>
      </c>
      <c r="D1832" s="98" t="str">
        <f>'2020_1-4-5_Download'!$E$6</f>
        <v>Zuzüge</v>
      </c>
      <c r="E1832" s="99" t="str">
        <f>'2020_1-4-5_Download'!$H$8</f>
        <v>Männer</v>
      </c>
      <c r="F1832" s="98"/>
      <c r="G1832" s="98" t="s">
        <v>11</v>
      </c>
      <c r="H1832" s="98" t="str">
        <f>VLOOKUP(A1832,[2]Kreise!$A$2:$C$53,3,FALSE)</f>
        <v>K034</v>
      </c>
      <c r="I1832" s="98">
        <f>'2020_1-4-5_Download'!H114</f>
        <v>37098</v>
      </c>
      <c r="J1832">
        <f t="shared" si="28"/>
        <v>37098</v>
      </c>
    </row>
    <row r="1833" spans="1:10" hidden="1" x14ac:dyDescent="0.25">
      <c r="A1833" s="98">
        <f>'2020_1-4-5_Download'!B115</f>
        <v>0</v>
      </c>
      <c r="B1833" s="98">
        <f>'2020_1-4-5_Download'!D115</f>
        <v>2019</v>
      </c>
      <c r="C1833" s="98" t="str">
        <f>'2020_1-4-5_Download'!C115</f>
        <v>Niedersachsen</v>
      </c>
      <c r="D1833" s="98" t="str">
        <f>'2020_1-4-5_Download'!$E$6</f>
        <v>Zuzüge</v>
      </c>
      <c r="E1833" s="99" t="str">
        <f>'2020_1-4-5_Download'!$H$8</f>
        <v>Männer</v>
      </c>
      <c r="F1833" s="98"/>
      <c r="G1833" s="98" t="s">
        <v>11</v>
      </c>
      <c r="H1833" s="98" t="str">
        <f>VLOOKUP(A1833,[2]Kreise!$A$2:$C$53,3,FALSE)</f>
        <v>K030</v>
      </c>
      <c r="I1833" s="98">
        <f>'2020_1-4-5_Download'!H115</f>
        <v>92832</v>
      </c>
      <c r="J1833">
        <f t="shared" si="28"/>
        <v>92832</v>
      </c>
    </row>
    <row r="1834" spans="1:10" hidden="1" x14ac:dyDescent="0.25">
      <c r="A1834" s="98">
        <f>'2020_1-4-5_Download'!B116</f>
        <v>101</v>
      </c>
      <c r="B1834" s="98">
        <f>'2020_1-4-5_Download'!D116</f>
        <v>2018</v>
      </c>
      <c r="C1834" s="98" t="str">
        <f>'2020_1-4-5_Download'!C116</f>
        <v>Braunschweig  Stadt</v>
      </c>
      <c r="D1834" s="98" t="str">
        <f>'2020_1-4-5_Download'!$E$6</f>
        <v>Zuzüge</v>
      </c>
      <c r="E1834" s="99" t="str">
        <f>'2020_1-4-5_Download'!$H$8</f>
        <v>Männer</v>
      </c>
      <c r="F1834" s="98"/>
      <c r="G1834" s="98" t="s">
        <v>11</v>
      </c>
      <c r="H1834" s="98" t="str">
        <f>VLOOKUP(A1834,[2]Kreise!$A$2:$C$53,3,FALSE)</f>
        <v>K03101</v>
      </c>
      <c r="I1834" s="98">
        <f>'2020_1-4-5_Download'!H116</f>
        <v>2504</v>
      </c>
      <c r="J1834">
        <f t="shared" si="28"/>
        <v>2504</v>
      </c>
    </row>
    <row r="1835" spans="1:10" hidden="1" x14ac:dyDescent="0.25">
      <c r="A1835" s="98">
        <f>'2020_1-4-5_Download'!B117</f>
        <v>102</v>
      </c>
      <c r="B1835" s="98">
        <f>'2020_1-4-5_Download'!D117</f>
        <v>2018</v>
      </c>
      <c r="C1835" s="98" t="str">
        <f>'2020_1-4-5_Download'!C117</f>
        <v>Salzgitter  Stadt</v>
      </c>
      <c r="D1835" s="98" t="str">
        <f>'2020_1-4-5_Download'!$E$6</f>
        <v>Zuzüge</v>
      </c>
      <c r="E1835" s="99" t="str">
        <f>'2020_1-4-5_Download'!$H$8</f>
        <v>Männer</v>
      </c>
      <c r="F1835" s="98"/>
      <c r="G1835" s="98" t="s">
        <v>11</v>
      </c>
      <c r="H1835" s="98" t="str">
        <f>VLOOKUP(A1835,[2]Kreise!$A$2:$C$53,3,FALSE)</f>
        <v>K03102</v>
      </c>
      <c r="I1835" s="98">
        <f>'2020_1-4-5_Download'!H117</f>
        <v>1737</v>
      </c>
      <c r="J1835">
        <f t="shared" si="28"/>
        <v>1737</v>
      </c>
    </row>
    <row r="1836" spans="1:10" hidden="1" x14ac:dyDescent="0.25">
      <c r="A1836" s="98">
        <f>'2020_1-4-5_Download'!B118</f>
        <v>103</v>
      </c>
      <c r="B1836" s="98">
        <f>'2020_1-4-5_Download'!D118</f>
        <v>2018</v>
      </c>
      <c r="C1836" s="98" t="str">
        <f>'2020_1-4-5_Download'!C118</f>
        <v>Wolfsburg  Stadt</v>
      </c>
      <c r="D1836" s="98" t="str">
        <f>'2020_1-4-5_Download'!$E$6</f>
        <v>Zuzüge</v>
      </c>
      <c r="E1836" s="99" t="str">
        <f>'2020_1-4-5_Download'!$H$8</f>
        <v>Männer</v>
      </c>
      <c r="F1836" s="98"/>
      <c r="G1836" s="98" t="s">
        <v>11</v>
      </c>
      <c r="H1836" s="98" t="str">
        <f>VLOOKUP(A1836,[2]Kreise!$A$2:$C$53,3,FALSE)</f>
        <v>K03103</v>
      </c>
      <c r="I1836" s="98">
        <f>'2020_1-4-5_Download'!H118</f>
        <v>1264</v>
      </c>
      <c r="J1836">
        <f t="shared" si="28"/>
        <v>1264</v>
      </c>
    </row>
    <row r="1837" spans="1:10" hidden="1" x14ac:dyDescent="0.25">
      <c r="A1837" s="98">
        <f>'2020_1-4-5_Download'!B119</f>
        <v>151</v>
      </c>
      <c r="B1837" s="98">
        <f>'2020_1-4-5_Download'!D119</f>
        <v>2018</v>
      </c>
      <c r="C1837" s="98" t="str">
        <f>'2020_1-4-5_Download'!C119</f>
        <v>Gifhorn</v>
      </c>
      <c r="D1837" s="98" t="str">
        <f>'2020_1-4-5_Download'!$E$6</f>
        <v>Zuzüge</v>
      </c>
      <c r="E1837" s="99" t="str">
        <f>'2020_1-4-5_Download'!$H$8</f>
        <v>Männer</v>
      </c>
      <c r="F1837" s="98"/>
      <c r="G1837" s="98" t="s">
        <v>11</v>
      </c>
      <c r="H1837" s="98" t="str">
        <f>VLOOKUP(A1837,[2]Kreise!$A$2:$C$53,3,FALSE)</f>
        <v>K03151</v>
      </c>
      <c r="I1837" s="98">
        <f>'2020_1-4-5_Download'!H119</f>
        <v>928</v>
      </c>
      <c r="J1837">
        <f t="shared" si="28"/>
        <v>928</v>
      </c>
    </row>
    <row r="1838" spans="1:10" hidden="1" x14ac:dyDescent="0.25">
      <c r="A1838" s="98">
        <f>'2020_1-4-5_Download'!B120</f>
        <v>153</v>
      </c>
      <c r="B1838" s="98">
        <f>'2020_1-4-5_Download'!D120</f>
        <v>2018</v>
      </c>
      <c r="C1838" s="98" t="str">
        <f>'2020_1-4-5_Download'!C120</f>
        <v>Goslar</v>
      </c>
      <c r="D1838" s="98" t="str">
        <f>'2020_1-4-5_Download'!$E$6</f>
        <v>Zuzüge</v>
      </c>
      <c r="E1838" s="99" t="str">
        <f>'2020_1-4-5_Download'!$H$8</f>
        <v>Männer</v>
      </c>
      <c r="F1838" s="98"/>
      <c r="G1838" s="98" t="s">
        <v>11</v>
      </c>
      <c r="H1838" s="98" t="str">
        <f>VLOOKUP(A1838,[2]Kreise!$A$2:$C$53,3,FALSE)</f>
        <v>K03153</v>
      </c>
      <c r="I1838" s="98">
        <f>'2020_1-4-5_Download'!H120</f>
        <v>1819</v>
      </c>
      <c r="J1838">
        <f t="shared" si="28"/>
        <v>1819</v>
      </c>
    </row>
    <row r="1839" spans="1:10" hidden="1" x14ac:dyDescent="0.25">
      <c r="A1839" s="98">
        <f>'2020_1-4-5_Download'!B121</f>
        <v>154</v>
      </c>
      <c r="B1839" s="98">
        <f>'2020_1-4-5_Download'!D121</f>
        <v>2018</v>
      </c>
      <c r="C1839" s="98" t="str">
        <f>'2020_1-4-5_Download'!C121</f>
        <v>Helmstedt</v>
      </c>
      <c r="D1839" s="98" t="str">
        <f>'2020_1-4-5_Download'!$E$6</f>
        <v>Zuzüge</v>
      </c>
      <c r="E1839" s="99" t="str">
        <f>'2020_1-4-5_Download'!$H$8</f>
        <v>Männer</v>
      </c>
      <c r="F1839" s="98"/>
      <c r="G1839" s="98" t="s">
        <v>11</v>
      </c>
      <c r="H1839" s="98" t="str">
        <f>VLOOKUP(A1839,[2]Kreise!$A$2:$C$53,3,FALSE)</f>
        <v>K03154</v>
      </c>
      <c r="I1839" s="98">
        <f>'2020_1-4-5_Download'!H121</f>
        <v>535</v>
      </c>
      <c r="J1839">
        <f t="shared" si="28"/>
        <v>535</v>
      </c>
    </row>
    <row r="1840" spans="1:10" hidden="1" x14ac:dyDescent="0.25">
      <c r="A1840" s="98">
        <f>'2020_1-4-5_Download'!B122</f>
        <v>155</v>
      </c>
      <c r="B1840" s="98">
        <f>'2020_1-4-5_Download'!D122</f>
        <v>2018</v>
      </c>
      <c r="C1840" s="98" t="str">
        <f>'2020_1-4-5_Download'!C122</f>
        <v>Northeim</v>
      </c>
      <c r="D1840" s="98" t="str">
        <f>'2020_1-4-5_Download'!$E$6</f>
        <v>Zuzüge</v>
      </c>
      <c r="E1840" s="99" t="str">
        <f>'2020_1-4-5_Download'!$H$8</f>
        <v>Männer</v>
      </c>
      <c r="F1840" s="98"/>
      <c r="G1840" s="98" t="s">
        <v>11</v>
      </c>
      <c r="H1840" s="98" t="str">
        <f>VLOOKUP(A1840,[2]Kreise!$A$2:$C$53,3,FALSE)</f>
        <v>K03155</v>
      </c>
      <c r="I1840" s="98">
        <f>'2020_1-4-5_Download'!H122</f>
        <v>670</v>
      </c>
      <c r="J1840">
        <f t="shared" si="28"/>
        <v>670</v>
      </c>
    </row>
    <row r="1841" spans="1:10" hidden="1" x14ac:dyDescent="0.25">
      <c r="A1841" s="98">
        <f>'2020_1-4-5_Download'!B123</f>
        <v>157</v>
      </c>
      <c r="B1841" s="98">
        <f>'2020_1-4-5_Download'!D123</f>
        <v>2018</v>
      </c>
      <c r="C1841" s="98" t="str">
        <f>'2020_1-4-5_Download'!C123</f>
        <v>Peine</v>
      </c>
      <c r="D1841" s="98" t="str">
        <f>'2020_1-4-5_Download'!$E$6</f>
        <v>Zuzüge</v>
      </c>
      <c r="E1841" s="99" t="str">
        <f>'2020_1-4-5_Download'!$H$8</f>
        <v>Männer</v>
      </c>
      <c r="F1841" s="98"/>
      <c r="G1841" s="98" t="s">
        <v>11</v>
      </c>
      <c r="H1841" s="98" t="str">
        <f>VLOOKUP(A1841,[2]Kreise!$A$2:$C$53,3,FALSE)</f>
        <v>K03157</v>
      </c>
      <c r="I1841" s="98">
        <f>'2020_1-4-5_Download'!H123</f>
        <v>979</v>
      </c>
      <c r="J1841">
        <f t="shared" si="28"/>
        <v>979</v>
      </c>
    </row>
    <row r="1842" spans="1:10" hidden="1" x14ac:dyDescent="0.25">
      <c r="A1842" s="98">
        <f>'2020_1-4-5_Download'!B124</f>
        <v>158</v>
      </c>
      <c r="B1842" s="98">
        <f>'2020_1-4-5_Download'!D124</f>
        <v>2018</v>
      </c>
      <c r="C1842" s="98" t="str">
        <f>'2020_1-4-5_Download'!C124</f>
        <v>Wolfenbüttel</v>
      </c>
      <c r="D1842" s="98" t="str">
        <f>'2020_1-4-5_Download'!$E$6</f>
        <v>Zuzüge</v>
      </c>
      <c r="E1842" s="99" t="str">
        <f>'2020_1-4-5_Download'!$H$8</f>
        <v>Männer</v>
      </c>
      <c r="F1842" s="98"/>
      <c r="G1842" s="98" t="s">
        <v>11</v>
      </c>
      <c r="H1842" s="98" t="str">
        <f>VLOOKUP(A1842,[2]Kreise!$A$2:$C$53,3,FALSE)</f>
        <v>K03158</v>
      </c>
      <c r="I1842" s="98">
        <f>'2020_1-4-5_Download'!H124</f>
        <v>620</v>
      </c>
      <c r="J1842">
        <f t="shared" si="28"/>
        <v>620</v>
      </c>
    </row>
    <row r="1843" spans="1:10" hidden="1" x14ac:dyDescent="0.25">
      <c r="A1843" s="98">
        <f>'2020_1-4-5_Download'!B125</f>
        <v>159</v>
      </c>
      <c r="B1843" s="98">
        <f>'2020_1-4-5_Download'!D125</f>
        <v>2018</v>
      </c>
      <c r="C1843" s="98" t="str">
        <f>'2020_1-4-5_Download'!C125</f>
        <v>Göttingen</v>
      </c>
      <c r="D1843" s="98" t="str">
        <f>'2020_1-4-5_Download'!$E$6</f>
        <v>Zuzüge</v>
      </c>
      <c r="E1843" s="99" t="str">
        <f>'2020_1-4-5_Download'!$H$8</f>
        <v>Männer</v>
      </c>
      <c r="F1843" s="98"/>
      <c r="G1843" s="98" t="s">
        <v>11</v>
      </c>
      <c r="H1843" s="98" t="str">
        <f>VLOOKUP(A1843,[2]Kreise!$A$2:$C$53,3,FALSE)</f>
        <v>K03159</v>
      </c>
      <c r="I1843" s="98">
        <f>'2020_1-4-5_Download'!H125</f>
        <v>7411</v>
      </c>
      <c r="J1843">
        <f t="shared" si="28"/>
        <v>7411</v>
      </c>
    </row>
    <row r="1844" spans="1:10" hidden="1" x14ac:dyDescent="0.25">
      <c r="A1844" s="98">
        <f>'2020_1-4-5_Download'!B126</f>
        <v>1</v>
      </c>
      <c r="B1844" s="98">
        <f>'2020_1-4-5_Download'!D126</f>
        <v>2018</v>
      </c>
      <c r="C1844" s="98" t="str">
        <f>'2020_1-4-5_Download'!C126</f>
        <v>Statistische Region Braunschweig</v>
      </c>
      <c r="D1844" s="98" t="str">
        <f>'2020_1-4-5_Download'!$E$6</f>
        <v>Zuzüge</v>
      </c>
      <c r="E1844" s="99" t="str">
        <f>'2020_1-4-5_Download'!$H$8</f>
        <v>Männer</v>
      </c>
      <c r="F1844" s="98"/>
      <c r="G1844" s="98" t="s">
        <v>11</v>
      </c>
      <c r="H1844" s="98" t="str">
        <f>VLOOKUP(A1844,[2]Kreise!$A$2:$C$53,3,FALSE)</f>
        <v>K031</v>
      </c>
      <c r="I1844" s="98">
        <f>'2020_1-4-5_Download'!H126</f>
        <v>18467</v>
      </c>
      <c r="J1844">
        <f t="shared" si="28"/>
        <v>18467</v>
      </c>
    </row>
    <row r="1845" spans="1:10" hidden="1" x14ac:dyDescent="0.25">
      <c r="A1845" s="98">
        <f>'2020_1-4-5_Download'!B127</f>
        <v>241</v>
      </c>
      <c r="B1845" s="98">
        <f>'2020_1-4-5_Download'!D127</f>
        <v>2018</v>
      </c>
      <c r="C1845" s="98" t="str">
        <f>'2020_1-4-5_Download'!C127</f>
        <v>Hannover  Region</v>
      </c>
      <c r="D1845" s="98" t="str">
        <f>'2020_1-4-5_Download'!$E$6</f>
        <v>Zuzüge</v>
      </c>
      <c r="E1845" s="99" t="str">
        <f>'2020_1-4-5_Download'!$H$8</f>
        <v>Männer</v>
      </c>
      <c r="F1845" s="98"/>
      <c r="G1845" s="98" t="s">
        <v>11</v>
      </c>
      <c r="H1845" s="98" t="str">
        <f>VLOOKUP(A1845,[2]Kreise!$A$2:$C$53,3,FALSE)</f>
        <v>K03241</v>
      </c>
      <c r="I1845" s="98">
        <f>'2020_1-4-5_Download'!H127</f>
        <v>11958</v>
      </c>
      <c r="J1845">
        <f t="shared" si="28"/>
        <v>11958</v>
      </c>
    </row>
    <row r="1846" spans="1:10" hidden="1" x14ac:dyDescent="0.25">
      <c r="A1846" s="98">
        <f>'2020_1-4-5_Download'!B128</f>
        <v>241001</v>
      </c>
      <c r="B1846" s="98">
        <f>'2020_1-4-5_Download'!D128</f>
        <v>2018</v>
      </c>
      <c r="C1846" s="98" t="str">
        <f>'2020_1-4-5_Download'!C128</f>
        <v>dav. Hannover  Lhst.</v>
      </c>
      <c r="D1846" s="98" t="str">
        <f>'2020_1-4-5_Download'!$E$6</f>
        <v>Zuzüge</v>
      </c>
      <c r="E1846" s="99" t="str">
        <f>'2020_1-4-5_Download'!$H$8</f>
        <v>Männer</v>
      </c>
      <c r="F1846" s="98"/>
      <c r="G1846" s="98" t="s">
        <v>11</v>
      </c>
      <c r="H1846" s="98" t="str">
        <f>VLOOKUP(A1846,[2]Kreise!$A$2:$C$53,3,FALSE)</f>
        <v>K03241001</v>
      </c>
      <c r="I1846" s="98">
        <f>'2020_1-4-5_Download'!H128</f>
        <v>6978</v>
      </c>
      <c r="J1846">
        <f t="shared" si="28"/>
        <v>6978</v>
      </c>
    </row>
    <row r="1847" spans="1:10" hidden="1" x14ac:dyDescent="0.25">
      <c r="A1847" s="98">
        <f>'2020_1-4-5_Download'!B129</f>
        <v>241999</v>
      </c>
      <c r="B1847" s="98">
        <f>'2020_1-4-5_Download'!D129</f>
        <v>2018</v>
      </c>
      <c r="C1847" s="98" t="str">
        <f>'2020_1-4-5_Download'!C129</f>
        <v>dav. Hannover  Umland</v>
      </c>
      <c r="D1847" s="98" t="str">
        <f>'2020_1-4-5_Download'!$E$6</f>
        <v>Zuzüge</v>
      </c>
      <c r="E1847" s="99" t="str">
        <f>'2020_1-4-5_Download'!$H$8</f>
        <v>Männer</v>
      </c>
      <c r="F1847" s="98"/>
      <c r="G1847" s="98" t="s">
        <v>11</v>
      </c>
      <c r="H1847" s="98" t="str">
        <f>VLOOKUP(A1847,[2]Kreise!$A$2:$C$53,3,FALSE)</f>
        <v>K03241999</v>
      </c>
      <c r="I1847" s="98">
        <f>'2020_1-4-5_Download'!H129</f>
        <v>4980</v>
      </c>
      <c r="J1847">
        <f t="shared" si="28"/>
        <v>4980</v>
      </c>
    </row>
    <row r="1848" spans="1:10" hidden="1" x14ac:dyDescent="0.25">
      <c r="A1848" s="98">
        <f>'2020_1-4-5_Download'!B130</f>
        <v>251</v>
      </c>
      <c r="B1848" s="98">
        <f>'2020_1-4-5_Download'!D130</f>
        <v>2018</v>
      </c>
      <c r="C1848" s="98" t="str">
        <f>'2020_1-4-5_Download'!C130</f>
        <v>Diepholz</v>
      </c>
      <c r="D1848" s="98" t="str">
        <f>'2020_1-4-5_Download'!$E$6</f>
        <v>Zuzüge</v>
      </c>
      <c r="E1848" s="99" t="str">
        <f>'2020_1-4-5_Download'!$H$8</f>
        <v>Männer</v>
      </c>
      <c r="F1848" s="98"/>
      <c r="G1848" s="98" t="s">
        <v>11</v>
      </c>
      <c r="H1848" s="98" t="str">
        <f>VLOOKUP(A1848,[2]Kreise!$A$2:$C$53,3,FALSE)</f>
        <v>K03251</v>
      </c>
      <c r="I1848" s="98">
        <f>'2020_1-4-5_Download'!H130</f>
        <v>2921</v>
      </c>
      <c r="J1848">
        <f t="shared" si="28"/>
        <v>2921</v>
      </c>
    </row>
    <row r="1849" spans="1:10" hidden="1" x14ac:dyDescent="0.25">
      <c r="A1849" s="98">
        <f>'2020_1-4-5_Download'!B131</f>
        <v>252</v>
      </c>
      <c r="B1849" s="98">
        <f>'2020_1-4-5_Download'!D131</f>
        <v>2018</v>
      </c>
      <c r="C1849" s="98" t="str">
        <f>'2020_1-4-5_Download'!C131</f>
        <v>Hameln-Pyrmont</v>
      </c>
      <c r="D1849" s="98" t="str">
        <f>'2020_1-4-5_Download'!$E$6</f>
        <v>Zuzüge</v>
      </c>
      <c r="E1849" s="99" t="str">
        <f>'2020_1-4-5_Download'!$H$8</f>
        <v>Männer</v>
      </c>
      <c r="F1849" s="98"/>
      <c r="G1849" s="98" t="s">
        <v>11</v>
      </c>
      <c r="H1849" s="98" t="str">
        <f>VLOOKUP(A1849,[2]Kreise!$A$2:$C$53,3,FALSE)</f>
        <v>K03252</v>
      </c>
      <c r="I1849" s="98">
        <f>'2020_1-4-5_Download'!H131</f>
        <v>1178</v>
      </c>
      <c r="J1849">
        <f t="shared" si="28"/>
        <v>1178</v>
      </c>
    </row>
    <row r="1850" spans="1:10" hidden="1" x14ac:dyDescent="0.25">
      <c r="A1850" s="98">
        <f>'2020_1-4-5_Download'!B132</f>
        <v>254</v>
      </c>
      <c r="B1850" s="98">
        <f>'2020_1-4-5_Download'!D132</f>
        <v>2018</v>
      </c>
      <c r="C1850" s="98" t="str">
        <f>'2020_1-4-5_Download'!C132</f>
        <v>Hildesheim</v>
      </c>
      <c r="D1850" s="98" t="str">
        <f>'2020_1-4-5_Download'!$E$6</f>
        <v>Zuzüge</v>
      </c>
      <c r="E1850" s="99" t="str">
        <f>'2020_1-4-5_Download'!$H$8</f>
        <v>Männer</v>
      </c>
      <c r="F1850" s="98"/>
      <c r="G1850" s="98" t="s">
        <v>11</v>
      </c>
      <c r="H1850" s="98" t="str">
        <f>VLOOKUP(A1850,[2]Kreise!$A$2:$C$53,3,FALSE)</f>
        <v>K03254</v>
      </c>
      <c r="I1850" s="98">
        <f>'2020_1-4-5_Download'!H132</f>
        <v>1896</v>
      </c>
      <c r="J1850">
        <f t="shared" si="28"/>
        <v>1896</v>
      </c>
    </row>
    <row r="1851" spans="1:10" hidden="1" x14ac:dyDescent="0.25">
      <c r="A1851" s="98">
        <f>'2020_1-4-5_Download'!B133</f>
        <v>255</v>
      </c>
      <c r="B1851" s="98">
        <f>'2020_1-4-5_Download'!D133</f>
        <v>2018</v>
      </c>
      <c r="C1851" s="98" t="str">
        <f>'2020_1-4-5_Download'!C133</f>
        <v>Holzminden</v>
      </c>
      <c r="D1851" s="98" t="str">
        <f>'2020_1-4-5_Download'!$E$6</f>
        <v>Zuzüge</v>
      </c>
      <c r="E1851" s="99" t="str">
        <f>'2020_1-4-5_Download'!$H$8</f>
        <v>Männer</v>
      </c>
      <c r="F1851" s="98"/>
      <c r="G1851" s="98" t="s">
        <v>11</v>
      </c>
      <c r="H1851" s="98" t="str">
        <f>VLOOKUP(A1851,[2]Kreise!$A$2:$C$53,3,FALSE)</f>
        <v>K03255</v>
      </c>
      <c r="I1851" s="98">
        <f>'2020_1-4-5_Download'!H133</f>
        <v>483</v>
      </c>
      <c r="J1851">
        <f t="shared" si="28"/>
        <v>483</v>
      </c>
    </row>
    <row r="1852" spans="1:10" hidden="1" x14ac:dyDescent="0.25">
      <c r="A1852" s="98">
        <f>'2020_1-4-5_Download'!B134</f>
        <v>256</v>
      </c>
      <c r="B1852" s="98">
        <f>'2020_1-4-5_Download'!D134</f>
        <v>2018</v>
      </c>
      <c r="C1852" s="98" t="str">
        <f>'2020_1-4-5_Download'!C134</f>
        <v>Nienburg (Weser)</v>
      </c>
      <c r="D1852" s="98" t="str">
        <f>'2020_1-4-5_Download'!$E$6</f>
        <v>Zuzüge</v>
      </c>
      <c r="E1852" s="99" t="str">
        <f>'2020_1-4-5_Download'!$H$8</f>
        <v>Männer</v>
      </c>
      <c r="F1852" s="98"/>
      <c r="G1852" s="98" t="s">
        <v>11</v>
      </c>
      <c r="H1852" s="98" t="str">
        <f>VLOOKUP(A1852,[2]Kreise!$A$2:$C$53,3,FALSE)</f>
        <v>K03256</v>
      </c>
      <c r="I1852" s="98">
        <f>'2020_1-4-5_Download'!H134</f>
        <v>2174</v>
      </c>
      <c r="J1852">
        <f t="shared" si="28"/>
        <v>2174</v>
      </c>
    </row>
    <row r="1853" spans="1:10" hidden="1" x14ac:dyDescent="0.25">
      <c r="A1853" s="98">
        <f>'2020_1-4-5_Download'!B135</f>
        <v>257</v>
      </c>
      <c r="B1853" s="98">
        <f>'2020_1-4-5_Download'!D135</f>
        <v>2018</v>
      </c>
      <c r="C1853" s="98" t="str">
        <f>'2020_1-4-5_Download'!C135</f>
        <v>Schaumburg</v>
      </c>
      <c r="D1853" s="98" t="str">
        <f>'2020_1-4-5_Download'!$E$6</f>
        <v>Zuzüge</v>
      </c>
      <c r="E1853" s="99" t="str">
        <f>'2020_1-4-5_Download'!$H$8</f>
        <v>Männer</v>
      </c>
      <c r="F1853" s="98"/>
      <c r="G1853" s="98" t="s">
        <v>11</v>
      </c>
      <c r="H1853" s="98" t="str">
        <f>VLOOKUP(A1853,[2]Kreise!$A$2:$C$53,3,FALSE)</f>
        <v>K03257</v>
      </c>
      <c r="I1853" s="98">
        <f>'2020_1-4-5_Download'!H135</f>
        <v>1198</v>
      </c>
      <c r="J1853">
        <f t="shared" si="28"/>
        <v>1198</v>
      </c>
    </row>
    <row r="1854" spans="1:10" hidden="1" x14ac:dyDescent="0.25">
      <c r="A1854" s="98">
        <f>'2020_1-4-5_Download'!B136</f>
        <v>2</v>
      </c>
      <c r="B1854" s="98">
        <f>'2020_1-4-5_Download'!D136</f>
        <v>2018</v>
      </c>
      <c r="C1854" s="98" t="str">
        <f>'2020_1-4-5_Download'!C136</f>
        <v>Statistische Region Hannover</v>
      </c>
      <c r="D1854" s="98" t="str">
        <f>'2020_1-4-5_Download'!$E$6</f>
        <v>Zuzüge</v>
      </c>
      <c r="E1854" s="99" t="str">
        <f>'2020_1-4-5_Download'!$H$8</f>
        <v>Männer</v>
      </c>
      <c r="F1854" s="98"/>
      <c r="G1854" s="98" t="s">
        <v>11</v>
      </c>
      <c r="H1854" s="98" t="str">
        <f>VLOOKUP(A1854,[2]Kreise!$A$2:$C$53,3,FALSE)</f>
        <v>K032</v>
      </c>
      <c r="I1854" s="98">
        <f>'2020_1-4-5_Download'!H136</f>
        <v>21808</v>
      </c>
      <c r="J1854">
        <f t="shared" si="28"/>
        <v>21808</v>
      </c>
    </row>
    <row r="1855" spans="1:10" hidden="1" x14ac:dyDescent="0.25">
      <c r="A1855" s="98">
        <f>'2020_1-4-5_Download'!B137</f>
        <v>351</v>
      </c>
      <c r="B1855" s="98">
        <f>'2020_1-4-5_Download'!D137</f>
        <v>2018</v>
      </c>
      <c r="C1855" s="98" t="str">
        <f>'2020_1-4-5_Download'!C137</f>
        <v>Celle</v>
      </c>
      <c r="D1855" s="98" t="str">
        <f>'2020_1-4-5_Download'!$E$6</f>
        <v>Zuzüge</v>
      </c>
      <c r="E1855" s="99" t="str">
        <f>'2020_1-4-5_Download'!$H$8</f>
        <v>Männer</v>
      </c>
      <c r="F1855" s="98"/>
      <c r="G1855" s="98" t="s">
        <v>11</v>
      </c>
      <c r="H1855" s="98" t="str">
        <f>VLOOKUP(A1855,[2]Kreise!$A$2:$C$53,3,FALSE)</f>
        <v>K03351</v>
      </c>
      <c r="I1855" s="98">
        <f>'2020_1-4-5_Download'!H137</f>
        <v>1290</v>
      </c>
      <c r="J1855">
        <f t="shared" si="28"/>
        <v>1290</v>
      </c>
    </row>
    <row r="1856" spans="1:10" hidden="1" x14ac:dyDescent="0.25">
      <c r="A1856" s="98">
        <f>'2020_1-4-5_Download'!B138</f>
        <v>352</v>
      </c>
      <c r="B1856" s="98">
        <f>'2020_1-4-5_Download'!D138</f>
        <v>2018</v>
      </c>
      <c r="C1856" s="98" t="str">
        <f>'2020_1-4-5_Download'!C138</f>
        <v>Cuxhaven</v>
      </c>
      <c r="D1856" s="98" t="str">
        <f>'2020_1-4-5_Download'!$E$6</f>
        <v>Zuzüge</v>
      </c>
      <c r="E1856" s="99" t="str">
        <f>'2020_1-4-5_Download'!$H$8</f>
        <v>Männer</v>
      </c>
      <c r="F1856" s="98"/>
      <c r="G1856" s="98" t="s">
        <v>11</v>
      </c>
      <c r="H1856" s="98" t="str">
        <f>VLOOKUP(A1856,[2]Kreise!$A$2:$C$53,3,FALSE)</f>
        <v>K03352</v>
      </c>
      <c r="I1856" s="98">
        <f>'2020_1-4-5_Download'!H138</f>
        <v>1164</v>
      </c>
      <c r="J1856">
        <f t="shared" si="28"/>
        <v>1164</v>
      </c>
    </row>
    <row r="1857" spans="1:10" hidden="1" x14ac:dyDescent="0.25">
      <c r="A1857" s="98">
        <f>'2020_1-4-5_Download'!B139</f>
        <v>353</v>
      </c>
      <c r="B1857" s="98">
        <f>'2020_1-4-5_Download'!D139</f>
        <v>2018</v>
      </c>
      <c r="C1857" s="98" t="str">
        <f>'2020_1-4-5_Download'!C139</f>
        <v>Harburg</v>
      </c>
      <c r="D1857" s="98" t="str">
        <f>'2020_1-4-5_Download'!$E$6</f>
        <v>Zuzüge</v>
      </c>
      <c r="E1857" s="99" t="str">
        <f>'2020_1-4-5_Download'!$H$8</f>
        <v>Männer</v>
      </c>
      <c r="F1857" s="98"/>
      <c r="G1857" s="98" t="s">
        <v>11</v>
      </c>
      <c r="H1857" s="98" t="str">
        <f>VLOOKUP(A1857,[2]Kreise!$A$2:$C$53,3,FALSE)</f>
        <v>K03353</v>
      </c>
      <c r="I1857" s="98">
        <f>'2020_1-4-5_Download'!H139</f>
        <v>2451</v>
      </c>
      <c r="J1857">
        <f t="shared" si="28"/>
        <v>2451</v>
      </c>
    </row>
    <row r="1858" spans="1:10" hidden="1" x14ac:dyDescent="0.25">
      <c r="A1858" s="98">
        <f>'2020_1-4-5_Download'!B140</f>
        <v>354</v>
      </c>
      <c r="B1858" s="98">
        <f>'2020_1-4-5_Download'!D140</f>
        <v>2018</v>
      </c>
      <c r="C1858" s="98" t="str">
        <f>'2020_1-4-5_Download'!C140</f>
        <v>Lüchow-Dannenberg</v>
      </c>
      <c r="D1858" s="98" t="str">
        <f>'2020_1-4-5_Download'!$E$6</f>
        <v>Zuzüge</v>
      </c>
      <c r="E1858" s="99" t="str">
        <f>'2020_1-4-5_Download'!$H$8</f>
        <v>Männer</v>
      </c>
      <c r="F1858" s="98"/>
      <c r="G1858" s="98" t="s">
        <v>11</v>
      </c>
      <c r="H1858" s="98" t="str">
        <f>VLOOKUP(A1858,[2]Kreise!$A$2:$C$53,3,FALSE)</f>
        <v>K03354</v>
      </c>
      <c r="I1858" s="98">
        <f>'2020_1-4-5_Download'!H140</f>
        <v>306</v>
      </c>
      <c r="J1858">
        <f t="shared" si="28"/>
        <v>306</v>
      </c>
    </row>
    <row r="1859" spans="1:10" hidden="1" x14ac:dyDescent="0.25">
      <c r="A1859" s="98">
        <f>'2020_1-4-5_Download'!B141</f>
        <v>355</v>
      </c>
      <c r="B1859" s="98">
        <f>'2020_1-4-5_Download'!D141</f>
        <v>2018</v>
      </c>
      <c r="C1859" s="98" t="str">
        <f>'2020_1-4-5_Download'!C141</f>
        <v>Lüneburg</v>
      </c>
      <c r="D1859" s="98" t="str">
        <f>'2020_1-4-5_Download'!$E$6</f>
        <v>Zuzüge</v>
      </c>
      <c r="E1859" s="99" t="str">
        <f>'2020_1-4-5_Download'!$H$8</f>
        <v>Männer</v>
      </c>
      <c r="F1859" s="98"/>
      <c r="G1859" s="98" t="s">
        <v>11</v>
      </c>
      <c r="H1859" s="98" t="str">
        <f>VLOOKUP(A1859,[2]Kreise!$A$2:$C$53,3,FALSE)</f>
        <v>K03355</v>
      </c>
      <c r="I1859" s="98">
        <f>'2020_1-4-5_Download'!H141</f>
        <v>1464</v>
      </c>
      <c r="J1859">
        <f t="shared" ref="J1859:J1922" si="29">I1859</f>
        <v>1464</v>
      </c>
    </row>
    <row r="1860" spans="1:10" hidden="1" x14ac:dyDescent="0.25">
      <c r="A1860" s="98">
        <f>'2020_1-4-5_Download'!B142</f>
        <v>356</v>
      </c>
      <c r="B1860" s="98">
        <f>'2020_1-4-5_Download'!D142</f>
        <v>2018</v>
      </c>
      <c r="C1860" s="98" t="str">
        <f>'2020_1-4-5_Download'!C142</f>
        <v>Osterholz</v>
      </c>
      <c r="D1860" s="98" t="str">
        <f>'2020_1-4-5_Download'!$E$6</f>
        <v>Zuzüge</v>
      </c>
      <c r="E1860" s="99" t="str">
        <f>'2020_1-4-5_Download'!$H$8</f>
        <v>Männer</v>
      </c>
      <c r="F1860" s="98"/>
      <c r="G1860" s="98" t="s">
        <v>11</v>
      </c>
      <c r="H1860" s="98" t="str">
        <f>VLOOKUP(A1860,[2]Kreise!$A$2:$C$53,3,FALSE)</f>
        <v>K03356</v>
      </c>
      <c r="I1860" s="98">
        <f>'2020_1-4-5_Download'!H142</f>
        <v>418</v>
      </c>
      <c r="J1860">
        <f t="shared" si="29"/>
        <v>418</v>
      </c>
    </row>
    <row r="1861" spans="1:10" hidden="1" x14ac:dyDescent="0.25">
      <c r="A1861" s="98">
        <f>'2020_1-4-5_Download'!B143</f>
        <v>357</v>
      </c>
      <c r="B1861" s="98">
        <f>'2020_1-4-5_Download'!D143</f>
        <v>2018</v>
      </c>
      <c r="C1861" s="98" t="str">
        <f>'2020_1-4-5_Download'!C143</f>
        <v>Rotenburg (Wümme)</v>
      </c>
      <c r="D1861" s="98" t="str">
        <f>'2020_1-4-5_Download'!$E$6</f>
        <v>Zuzüge</v>
      </c>
      <c r="E1861" s="99" t="str">
        <f>'2020_1-4-5_Download'!$H$8</f>
        <v>Männer</v>
      </c>
      <c r="F1861" s="98"/>
      <c r="G1861" s="98" t="s">
        <v>11</v>
      </c>
      <c r="H1861" s="98" t="str">
        <f>VLOOKUP(A1861,[2]Kreise!$A$2:$C$53,3,FALSE)</f>
        <v>K03357</v>
      </c>
      <c r="I1861" s="98">
        <f>'2020_1-4-5_Download'!H143</f>
        <v>1077</v>
      </c>
      <c r="J1861">
        <f t="shared" si="29"/>
        <v>1077</v>
      </c>
    </row>
    <row r="1862" spans="1:10" hidden="1" x14ac:dyDescent="0.25">
      <c r="A1862" s="98">
        <f>'2020_1-4-5_Download'!B144</f>
        <v>358</v>
      </c>
      <c r="B1862" s="98">
        <f>'2020_1-4-5_Download'!D144</f>
        <v>2018</v>
      </c>
      <c r="C1862" s="98" t="str">
        <f>'2020_1-4-5_Download'!C144</f>
        <v>Heidekreis</v>
      </c>
      <c r="D1862" s="98" t="str">
        <f>'2020_1-4-5_Download'!$E$6</f>
        <v>Zuzüge</v>
      </c>
      <c r="E1862" s="99" t="str">
        <f>'2020_1-4-5_Download'!$H$8</f>
        <v>Männer</v>
      </c>
      <c r="F1862" s="98"/>
      <c r="G1862" s="98" t="s">
        <v>11</v>
      </c>
      <c r="H1862" s="98" t="str">
        <f>VLOOKUP(A1862,[2]Kreise!$A$2:$C$53,3,FALSE)</f>
        <v>K03358</v>
      </c>
      <c r="I1862" s="98">
        <f>'2020_1-4-5_Download'!H144</f>
        <v>4514</v>
      </c>
      <c r="J1862">
        <f t="shared" si="29"/>
        <v>4514</v>
      </c>
    </row>
    <row r="1863" spans="1:10" hidden="1" x14ac:dyDescent="0.25">
      <c r="A1863" s="98">
        <f>'2020_1-4-5_Download'!B145</f>
        <v>359</v>
      </c>
      <c r="B1863" s="98">
        <f>'2020_1-4-5_Download'!D145</f>
        <v>2018</v>
      </c>
      <c r="C1863" s="98" t="str">
        <f>'2020_1-4-5_Download'!C145</f>
        <v>Stade</v>
      </c>
      <c r="D1863" s="98" t="str">
        <f>'2020_1-4-5_Download'!$E$6</f>
        <v>Zuzüge</v>
      </c>
      <c r="E1863" s="99" t="str">
        <f>'2020_1-4-5_Download'!$H$8</f>
        <v>Männer</v>
      </c>
      <c r="F1863" s="98"/>
      <c r="G1863" s="98" t="s">
        <v>11</v>
      </c>
      <c r="H1863" s="98" t="str">
        <f>VLOOKUP(A1863,[2]Kreise!$A$2:$C$53,3,FALSE)</f>
        <v>K03359</v>
      </c>
      <c r="I1863" s="98">
        <f>'2020_1-4-5_Download'!H145</f>
        <v>2085</v>
      </c>
      <c r="J1863">
        <f t="shared" si="29"/>
        <v>2085</v>
      </c>
    </row>
    <row r="1864" spans="1:10" hidden="1" x14ac:dyDescent="0.25">
      <c r="A1864" s="98">
        <f>'2020_1-4-5_Download'!B146</f>
        <v>360</v>
      </c>
      <c r="B1864" s="98">
        <f>'2020_1-4-5_Download'!D146</f>
        <v>2018</v>
      </c>
      <c r="C1864" s="98" t="str">
        <f>'2020_1-4-5_Download'!C146</f>
        <v>Uelzen</v>
      </c>
      <c r="D1864" s="98" t="str">
        <f>'2020_1-4-5_Download'!$E$6</f>
        <v>Zuzüge</v>
      </c>
      <c r="E1864" s="99" t="str">
        <f>'2020_1-4-5_Download'!$H$8</f>
        <v>Männer</v>
      </c>
      <c r="F1864" s="98"/>
      <c r="G1864" s="98" t="s">
        <v>11</v>
      </c>
      <c r="H1864" s="98" t="str">
        <f>VLOOKUP(A1864,[2]Kreise!$A$2:$C$53,3,FALSE)</f>
        <v>K03360</v>
      </c>
      <c r="I1864" s="98">
        <f>'2020_1-4-5_Download'!H146</f>
        <v>607</v>
      </c>
      <c r="J1864">
        <f t="shared" si="29"/>
        <v>607</v>
      </c>
    </row>
    <row r="1865" spans="1:10" hidden="1" x14ac:dyDescent="0.25">
      <c r="A1865" s="98">
        <f>'2020_1-4-5_Download'!B147</f>
        <v>361</v>
      </c>
      <c r="B1865" s="98">
        <f>'2020_1-4-5_Download'!D147</f>
        <v>2018</v>
      </c>
      <c r="C1865" s="98" t="str">
        <f>'2020_1-4-5_Download'!C147</f>
        <v>Verden</v>
      </c>
      <c r="D1865" s="98" t="str">
        <f>'2020_1-4-5_Download'!$E$6</f>
        <v>Zuzüge</v>
      </c>
      <c r="E1865" s="99" t="str">
        <f>'2020_1-4-5_Download'!$H$8</f>
        <v>Männer</v>
      </c>
      <c r="F1865" s="98"/>
      <c r="G1865" s="98" t="s">
        <v>11</v>
      </c>
      <c r="H1865" s="98" t="str">
        <f>VLOOKUP(A1865,[2]Kreise!$A$2:$C$53,3,FALSE)</f>
        <v>K03361</v>
      </c>
      <c r="I1865" s="98">
        <f>'2020_1-4-5_Download'!H147</f>
        <v>864</v>
      </c>
      <c r="J1865">
        <f t="shared" si="29"/>
        <v>864</v>
      </c>
    </row>
    <row r="1866" spans="1:10" hidden="1" x14ac:dyDescent="0.25">
      <c r="A1866" s="98">
        <f>'2020_1-4-5_Download'!B148</f>
        <v>3</v>
      </c>
      <c r="B1866" s="98">
        <f>'2020_1-4-5_Download'!D148</f>
        <v>2018</v>
      </c>
      <c r="C1866" s="98" t="str">
        <f>'2020_1-4-5_Download'!C148</f>
        <v>Statistische Region Lüneburg</v>
      </c>
      <c r="D1866" s="98" t="str">
        <f>'2020_1-4-5_Download'!$E$6</f>
        <v>Zuzüge</v>
      </c>
      <c r="E1866" s="99" t="str">
        <f>'2020_1-4-5_Download'!$H$8</f>
        <v>Männer</v>
      </c>
      <c r="F1866" s="98"/>
      <c r="G1866" s="98" t="s">
        <v>11</v>
      </c>
      <c r="H1866" s="98" t="str">
        <f>VLOOKUP(A1866,[2]Kreise!$A$2:$C$53,3,FALSE)</f>
        <v>K033</v>
      </c>
      <c r="I1866" s="98">
        <f>'2020_1-4-5_Download'!H148</f>
        <v>16240</v>
      </c>
      <c r="J1866">
        <f t="shared" si="29"/>
        <v>16240</v>
      </c>
    </row>
    <row r="1867" spans="1:10" hidden="1" x14ac:dyDescent="0.25">
      <c r="A1867" s="98">
        <f>'2020_1-4-5_Download'!B149</f>
        <v>401</v>
      </c>
      <c r="B1867" s="98">
        <f>'2020_1-4-5_Download'!D149</f>
        <v>2018</v>
      </c>
      <c r="C1867" s="98" t="str">
        <f>'2020_1-4-5_Download'!C149</f>
        <v>Delmenhorst  Stadt</v>
      </c>
      <c r="D1867" s="98" t="str">
        <f>'2020_1-4-5_Download'!$E$6</f>
        <v>Zuzüge</v>
      </c>
      <c r="E1867" s="99" t="str">
        <f>'2020_1-4-5_Download'!$H$8</f>
        <v>Männer</v>
      </c>
      <c r="F1867" s="98"/>
      <c r="G1867" s="98" t="s">
        <v>11</v>
      </c>
      <c r="H1867" s="98" t="str">
        <f>VLOOKUP(A1867,[2]Kreise!$A$2:$C$53,3,FALSE)</f>
        <v>K03401</v>
      </c>
      <c r="I1867" s="98">
        <f>'2020_1-4-5_Download'!H149</f>
        <v>1080</v>
      </c>
      <c r="J1867">
        <f t="shared" si="29"/>
        <v>1080</v>
      </c>
    </row>
    <row r="1868" spans="1:10" hidden="1" x14ac:dyDescent="0.25">
      <c r="A1868" s="98">
        <f>'2020_1-4-5_Download'!B150</f>
        <v>402</v>
      </c>
      <c r="B1868" s="98">
        <f>'2020_1-4-5_Download'!D150</f>
        <v>2018</v>
      </c>
      <c r="C1868" s="98" t="str">
        <f>'2020_1-4-5_Download'!C150</f>
        <v>Emden  Stadt</v>
      </c>
      <c r="D1868" s="98" t="str">
        <f>'2020_1-4-5_Download'!$E$6</f>
        <v>Zuzüge</v>
      </c>
      <c r="E1868" s="99" t="str">
        <f>'2020_1-4-5_Download'!$H$8</f>
        <v>Männer</v>
      </c>
      <c r="F1868" s="98"/>
      <c r="G1868" s="98" t="s">
        <v>11</v>
      </c>
      <c r="H1868" s="98" t="str">
        <f>VLOOKUP(A1868,[2]Kreise!$A$2:$C$53,3,FALSE)</f>
        <v>K03402</v>
      </c>
      <c r="I1868" s="98">
        <f>'2020_1-4-5_Download'!H150</f>
        <v>482</v>
      </c>
      <c r="J1868">
        <f t="shared" si="29"/>
        <v>482</v>
      </c>
    </row>
    <row r="1869" spans="1:10" hidden="1" x14ac:dyDescent="0.25">
      <c r="A1869" s="98">
        <f>'2020_1-4-5_Download'!B151</f>
        <v>403</v>
      </c>
      <c r="B1869" s="98">
        <f>'2020_1-4-5_Download'!D151</f>
        <v>2018</v>
      </c>
      <c r="C1869" s="98" t="str">
        <f>'2020_1-4-5_Download'!C151</f>
        <v>Oldenburg(Oldb)  Stadt</v>
      </c>
      <c r="D1869" s="98" t="str">
        <f>'2020_1-4-5_Download'!$E$6</f>
        <v>Zuzüge</v>
      </c>
      <c r="E1869" s="99" t="str">
        <f>'2020_1-4-5_Download'!$H$8</f>
        <v>Männer</v>
      </c>
      <c r="F1869" s="98"/>
      <c r="G1869" s="98" t="s">
        <v>11</v>
      </c>
      <c r="H1869" s="98" t="str">
        <f>VLOOKUP(A1869,[2]Kreise!$A$2:$C$53,3,FALSE)</f>
        <v>K03403</v>
      </c>
      <c r="I1869" s="98">
        <f>'2020_1-4-5_Download'!H151</f>
        <v>1744</v>
      </c>
      <c r="J1869">
        <f t="shared" si="29"/>
        <v>1744</v>
      </c>
    </row>
    <row r="1870" spans="1:10" hidden="1" x14ac:dyDescent="0.25">
      <c r="A1870" s="98">
        <f>'2020_1-4-5_Download'!B152</f>
        <v>404</v>
      </c>
      <c r="B1870" s="98">
        <f>'2020_1-4-5_Download'!D152</f>
        <v>2018</v>
      </c>
      <c r="C1870" s="98" t="str">
        <f>'2020_1-4-5_Download'!C152</f>
        <v>Osnabrück  Stadt</v>
      </c>
      <c r="D1870" s="98" t="str">
        <f>'2020_1-4-5_Download'!$E$6</f>
        <v>Zuzüge</v>
      </c>
      <c r="E1870" s="99" t="str">
        <f>'2020_1-4-5_Download'!$H$8</f>
        <v>Männer</v>
      </c>
      <c r="F1870" s="98"/>
      <c r="G1870" s="98" t="s">
        <v>11</v>
      </c>
      <c r="H1870" s="98" t="str">
        <f>VLOOKUP(A1870,[2]Kreise!$A$2:$C$53,3,FALSE)</f>
        <v>K03404</v>
      </c>
      <c r="I1870" s="98">
        <f>'2020_1-4-5_Download'!H152</f>
        <v>1359</v>
      </c>
      <c r="J1870">
        <f t="shared" si="29"/>
        <v>1359</v>
      </c>
    </row>
    <row r="1871" spans="1:10" hidden="1" x14ac:dyDescent="0.25">
      <c r="A1871" s="98">
        <f>'2020_1-4-5_Download'!B153</f>
        <v>405</v>
      </c>
      <c r="B1871" s="98">
        <f>'2020_1-4-5_Download'!D153</f>
        <v>2018</v>
      </c>
      <c r="C1871" s="98" t="str">
        <f>'2020_1-4-5_Download'!C153</f>
        <v>Wilhelmshaven  Stadt</v>
      </c>
      <c r="D1871" s="98" t="str">
        <f>'2020_1-4-5_Download'!$E$6</f>
        <v>Zuzüge</v>
      </c>
      <c r="E1871" s="99" t="str">
        <f>'2020_1-4-5_Download'!$H$8</f>
        <v>Männer</v>
      </c>
      <c r="F1871" s="98"/>
      <c r="G1871" s="98" t="s">
        <v>11</v>
      </c>
      <c r="H1871" s="98" t="str">
        <f>VLOOKUP(A1871,[2]Kreise!$A$2:$C$53,3,FALSE)</f>
        <v>K03405</v>
      </c>
      <c r="I1871" s="98">
        <f>'2020_1-4-5_Download'!H153</f>
        <v>912</v>
      </c>
      <c r="J1871">
        <f t="shared" si="29"/>
        <v>912</v>
      </c>
    </row>
    <row r="1872" spans="1:10" hidden="1" x14ac:dyDescent="0.25">
      <c r="A1872" s="98">
        <f>'2020_1-4-5_Download'!B154</f>
        <v>451</v>
      </c>
      <c r="B1872" s="98">
        <f>'2020_1-4-5_Download'!D154</f>
        <v>2018</v>
      </c>
      <c r="C1872" s="98" t="str">
        <f>'2020_1-4-5_Download'!C154</f>
        <v>Ammerland</v>
      </c>
      <c r="D1872" s="98" t="str">
        <f>'2020_1-4-5_Download'!$E$6</f>
        <v>Zuzüge</v>
      </c>
      <c r="E1872" s="99" t="str">
        <f>'2020_1-4-5_Download'!$H$8</f>
        <v>Männer</v>
      </c>
      <c r="F1872" s="98"/>
      <c r="G1872" s="98" t="s">
        <v>11</v>
      </c>
      <c r="H1872" s="98" t="str">
        <f>VLOOKUP(A1872,[2]Kreise!$A$2:$C$53,3,FALSE)</f>
        <v>K03451</v>
      </c>
      <c r="I1872" s="98">
        <f>'2020_1-4-5_Download'!H154</f>
        <v>1245</v>
      </c>
      <c r="J1872">
        <f t="shared" si="29"/>
        <v>1245</v>
      </c>
    </row>
    <row r="1873" spans="1:10" hidden="1" x14ac:dyDescent="0.25">
      <c r="A1873" s="98">
        <f>'2020_1-4-5_Download'!B155</f>
        <v>452</v>
      </c>
      <c r="B1873" s="98">
        <f>'2020_1-4-5_Download'!D155</f>
        <v>2018</v>
      </c>
      <c r="C1873" s="98" t="str">
        <f>'2020_1-4-5_Download'!C155</f>
        <v>Aurich</v>
      </c>
      <c r="D1873" s="98" t="str">
        <f>'2020_1-4-5_Download'!$E$6</f>
        <v>Zuzüge</v>
      </c>
      <c r="E1873" s="99" t="str">
        <f>'2020_1-4-5_Download'!$H$8</f>
        <v>Männer</v>
      </c>
      <c r="F1873" s="98"/>
      <c r="G1873" s="98" t="s">
        <v>11</v>
      </c>
      <c r="H1873" s="98" t="str">
        <f>VLOOKUP(A1873,[2]Kreise!$A$2:$C$53,3,FALSE)</f>
        <v>K03452</v>
      </c>
      <c r="I1873" s="98">
        <f>'2020_1-4-5_Download'!H155</f>
        <v>1169</v>
      </c>
      <c r="J1873">
        <f t="shared" si="29"/>
        <v>1169</v>
      </c>
    </row>
    <row r="1874" spans="1:10" hidden="1" x14ac:dyDescent="0.25">
      <c r="A1874" s="98">
        <f>'2020_1-4-5_Download'!B156</f>
        <v>453</v>
      </c>
      <c r="B1874" s="98">
        <f>'2020_1-4-5_Download'!D156</f>
        <v>2018</v>
      </c>
      <c r="C1874" s="98" t="str">
        <f>'2020_1-4-5_Download'!C156</f>
        <v>Cloppenburg</v>
      </c>
      <c r="D1874" s="98" t="str">
        <f>'2020_1-4-5_Download'!$E$6</f>
        <v>Zuzüge</v>
      </c>
      <c r="E1874" s="99" t="str">
        <f>'2020_1-4-5_Download'!$H$8</f>
        <v>Männer</v>
      </c>
      <c r="F1874" s="98"/>
      <c r="G1874" s="98" t="s">
        <v>11</v>
      </c>
      <c r="H1874" s="98" t="str">
        <f>VLOOKUP(A1874,[2]Kreise!$A$2:$C$53,3,FALSE)</f>
        <v>K03453</v>
      </c>
      <c r="I1874" s="98">
        <f>'2020_1-4-5_Download'!H156</f>
        <v>6428</v>
      </c>
      <c r="J1874">
        <f t="shared" si="29"/>
        <v>6428</v>
      </c>
    </row>
    <row r="1875" spans="1:10" hidden="1" x14ac:dyDescent="0.25">
      <c r="A1875" s="98">
        <f>'2020_1-4-5_Download'!B157</f>
        <v>454</v>
      </c>
      <c r="B1875" s="98">
        <f>'2020_1-4-5_Download'!D157</f>
        <v>2018</v>
      </c>
      <c r="C1875" s="98" t="str">
        <f>'2020_1-4-5_Download'!C157</f>
        <v>Emsland</v>
      </c>
      <c r="D1875" s="98" t="str">
        <f>'2020_1-4-5_Download'!$E$6</f>
        <v>Zuzüge</v>
      </c>
      <c r="E1875" s="99" t="str">
        <f>'2020_1-4-5_Download'!$H$8</f>
        <v>Männer</v>
      </c>
      <c r="F1875" s="98"/>
      <c r="G1875" s="98" t="s">
        <v>11</v>
      </c>
      <c r="H1875" s="98" t="str">
        <f>VLOOKUP(A1875,[2]Kreise!$A$2:$C$53,3,FALSE)</f>
        <v>K03454</v>
      </c>
      <c r="I1875" s="98">
        <f>'2020_1-4-5_Download'!H157</f>
        <v>7564</v>
      </c>
      <c r="J1875">
        <f t="shared" si="29"/>
        <v>7564</v>
      </c>
    </row>
    <row r="1876" spans="1:10" hidden="1" x14ac:dyDescent="0.25">
      <c r="A1876" s="98">
        <f>'2020_1-4-5_Download'!B158</f>
        <v>455</v>
      </c>
      <c r="B1876" s="98">
        <f>'2020_1-4-5_Download'!D158</f>
        <v>2018</v>
      </c>
      <c r="C1876" s="98" t="str">
        <f>'2020_1-4-5_Download'!C158</f>
        <v>Friesland</v>
      </c>
      <c r="D1876" s="98" t="str">
        <f>'2020_1-4-5_Download'!$E$6</f>
        <v>Zuzüge</v>
      </c>
      <c r="E1876" s="99" t="str">
        <f>'2020_1-4-5_Download'!$H$8</f>
        <v>Männer</v>
      </c>
      <c r="F1876" s="98"/>
      <c r="G1876" s="98" t="s">
        <v>11</v>
      </c>
      <c r="H1876" s="98" t="str">
        <f>VLOOKUP(A1876,[2]Kreise!$A$2:$C$53,3,FALSE)</f>
        <v>K03455</v>
      </c>
      <c r="I1876" s="98">
        <f>'2020_1-4-5_Download'!H158</f>
        <v>428</v>
      </c>
      <c r="J1876">
        <f t="shared" si="29"/>
        <v>428</v>
      </c>
    </row>
    <row r="1877" spans="1:10" hidden="1" x14ac:dyDescent="0.25">
      <c r="A1877" s="98">
        <f>'2020_1-4-5_Download'!B159</f>
        <v>456</v>
      </c>
      <c r="B1877" s="98">
        <f>'2020_1-4-5_Download'!D159</f>
        <v>2018</v>
      </c>
      <c r="C1877" s="98" t="str">
        <f>'2020_1-4-5_Download'!C159</f>
        <v>Grafschaft Bentheim</v>
      </c>
      <c r="D1877" s="98" t="str">
        <f>'2020_1-4-5_Download'!$E$6</f>
        <v>Zuzüge</v>
      </c>
      <c r="E1877" s="99" t="str">
        <f>'2020_1-4-5_Download'!$H$8</f>
        <v>Männer</v>
      </c>
      <c r="F1877" s="98"/>
      <c r="G1877" s="98" t="s">
        <v>11</v>
      </c>
      <c r="H1877" s="98" t="str">
        <f>VLOOKUP(A1877,[2]Kreise!$A$2:$C$53,3,FALSE)</f>
        <v>K03456</v>
      </c>
      <c r="I1877" s="98">
        <f>'2020_1-4-5_Download'!H159</f>
        <v>1284</v>
      </c>
      <c r="J1877">
        <f t="shared" si="29"/>
        <v>1284</v>
      </c>
    </row>
    <row r="1878" spans="1:10" hidden="1" x14ac:dyDescent="0.25">
      <c r="A1878" s="98">
        <f>'2020_1-4-5_Download'!B160</f>
        <v>457</v>
      </c>
      <c r="B1878" s="98">
        <f>'2020_1-4-5_Download'!D160</f>
        <v>2018</v>
      </c>
      <c r="C1878" s="98" t="str">
        <f>'2020_1-4-5_Download'!C160</f>
        <v>Leer</v>
      </c>
      <c r="D1878" s="98" t="str">
        <f>'2020_1-4-5_Download'!$E$6</f>
        <v>Zuzüge</v>
      </c>
      <c r="E1878" s="99" t="str">
        <f>'2020_1-4-5_Download'!$H$8</f>
        <v>Männer</v>
      </c>
      <c r="F1878" s="98"/>
      <c r="G1878" s="98" t="s">
        <v>11</v>
      </c>
      <c r="H1878" s="98" t="str">
        <f>VLOOKUP(A1878,[2]Kreise!$A$2:$C$53,3,FALSE)</f>
        <v>K03457</v>
      </c>
      <c r="I1878" s="98">
        <f>'2020_1-4-5_Download'!H160</f>
        <v>1666</v>
      </c>
      <c r="J1878">
        <f t="shared" si="29"/>
        <v>1666</v>
      </c>
    </row>
    <row r="1879" spans="1:10" hidden="1" x14ac:dyDescent="0.25">
      <c r="A1879" s="98">
        <f>'2020_1-4-5_Download'!B161</f>
        <v>458</v>
      </c>
      <c r="B1879" s="98">
        <f>'2020_1-4-5_Download'!D161</f>
        <v>2018</v>
      </c>
      <c r="C1879" s="98" t="str">
        <f>'2020_1-4-5_Download'!C161</f>
        <v>Oldenburg</v>
      </c>
      <c r="D1879" s="98" t="str">
        <f>'2020_1-4-5_Download'!$E$6</f>
        <v>Zuzüge</v>
      </c>
      <c r="E1879" s="99" t="str">
        <f>'2020_1-4-5_Download'!$H$8</f>
        <v>Männer</v>
      </c>
      <c r="F1879" s="98"/>
      <c r="G1879" s="98" t="s">
        <v>11</v>
      </c>
      <c r="H1879" s="98" t="str">
        <f>VLOOKUP(A1879,[2]Kreise!$A$2:$C$53,3,FALSE)</f>
        <v>K03458</v>
      </c>
      <c r="I1879" s="98">
        <f>'2020_1-4-5_Download'!H161</f>
        <v>2615</v>
      </c>
      <c r="J1879">
        <f t="shared" si="29"/>
        <v>2615</v>
      </c>
    </row>
    <row r="1880" spans="1:10" hidden="1" x14ac:dyDescent="0.25">
      <c r="A1880" s="98">
        <f>'2020_1-4-5_Download'!B162</f>
        <v>459</v>
      </c>
      <c r="B1880" s="98">
        <f>'2020_1-4-5_Download'!D162</f>
        <v>2018</v>
      </c>
      <c r="C1880" s="98" t="str">
        <f>'2020_1-4-5_Download'!C162</f>
        <v>Osnabrück</v>
      </c>
      <c r="D1880" s="98" t="str">
        <f>'2020_1-4-5_Download'!$E$6</f>
        <v>Zuzüge</v>
      </c>
      <c r="E1880" s="99" t="str">
        <f>'2020_1-4-5_Download'!$H$8</f>
        <v>Männer</v>
      </c>
      <c r="F1880" s="98"/>
      <c r="G1880" s="98" t="s">
        <v>11</v>
      </c>
      <c r="H1880" s="98" t="str">
        <f>VLOOKUP(A1880,[2]Kreise!$A$2:$C$53,3,FALSE)</f>
        <v>K03459</v>
      </c>
      <c r="I1880" s="98">
        <f>'2020_1-4-5_Download'!H162</f>
        <v>5319</v>
      </c>
      <c r="J1880">
        <f t="shared" si="29"/>
        <v>5319</v>
      </c>
    </row>
    <row r="1881" spans="1:10" hidden="1" x14ac:dyDescent="0.25">
      <c r="A1881" s="98">
        <f>'2020_1-4-5_Download'!B163</f>
        <v>460</v>
      </c>
      <c r="B1881" s="98">
        <f>'2020_1-4-5_Download'!D163</f>
        <v>2018</v>
      </c>
      <c r="C1881" s="98" t="str">
        <f>'2020_1-4-5_Download'!C163</f>
        <v>Vechta</v>
      </c>
      <c r="D1881" s="98" t="str">
        <f>'2020_1-4-5_Download'!$E$6</f>
        <v>Zuzüge</v>
      </c>
      <c r="E1881" s="99" t="str">
        <f>'2020_1-4-5_Download'!$H$8</f>
        <v>Männer</v>
      </c>
      <c r="F1881" s="98"/>
      <c r="G1881" s="98" t="s">
        <v>11</v>
      </c>
      <c r="H1881" s="98" t="str">
        <f>VLOOKUP(A1881,[2]Kreise!$A$2:$C$53,3,FALSE)</f>
        <v>K03460</v>
      </c>
      <c r="I1881" s="98">
        <f>'2020_1-4-5_Download'!H163</f>
        <v>3434</v>
      </c>
      <c r="J1881">
        <f t="shared" si="29"/>
        <v>3434</v>
      </c>
    </row>
    <row r="1882" spans="1:10" hidden="1" x14ac:dyDescent="0.25">
      <c r="A1882" s="98">
        <f>'2020_1-4-5_Download'!B164</f>
        <v>461</v>
      </c>
      <c r="B1882" s="98">
        <f>'2020_1-4-5_Download'!D164</f>
        <v>2018</v>
      </c>
      <c r="C1882" s="98" t="str">
        <f>'2020_1-4-5_Download'!C164</f>
        <v>Wesermarsch</v>
      </c>
      <c r="D1882" s="98" t="str">
        <f>'2020_1-4-5_Download'!$E$6</f>
        <v>Zuzüge</v>
      </c>
      <c r="E1882" s="99" t="str">
        <f>'2020_1-4-5_Download'!$H$8</f>
        <v>Männer</v>
      </c>
      <c r="F1882" s="98"/>
      <c r="G1882" s="98" t="s">
        <v>11</v>
      </c>
      <c r="H1882" s="98" t="str">
        <f>VLOOKUP(A1882,[2]Kreise!$A$2:$C$53,3,FALSE)</f>
        <v>K03461</v>
      </c>
      <c r="I1882" s="98">
        <f>'2020_1-4-5_Download'!H164</f>
        <v>850</v>
      </c>
      <c r="J1882">
        <f t="shared" si="29"/>
        <v>850</v>
      </c>
    </row>
    <row r="1883" spans="1:10" hidden="1" x14ac:dyDescent="0.25">
      <c r="A1883" s="98">
        <f>'2020_1-4-5_Download'!B165</f>
        <v>462</v>
      </c>
      <c r="B1883" s="98">
        <f>'2020_1-4-5_Download'!D165</f>
        <v>2018</v>
      </c>
      <c r="C1883" s="98" t="str">
        <f>'2020_1-4-5_Download'!C165</f>
        <v>Wittmund</v>
      </c>
      <c r="D1883" s="98" t="str">
        <f>'2020_1-4-5_Download'!$E$6</f>
        <v>Zuzüge</v>
      </c>
      <c r="E1883" s="99" t="str">
        <f>'2020_1-4-5_Download'!$H$8</f>
        <v>Männer</v>
      </c>
      <c r="F1883" s="98"/>
      <c r="G1883" s="98" t="s">
        <v>11</v>
      </c>
      <c r="H1883" s="98" t="str">
        <f>VLOOKUP(A1883,[2]Kreise!$A$2:$C$53,3,FALSE)</f>
        <v>K03462</v>
      </c>
      <c r="I1883" s="98">
        <f>'2020_1-4-5_Download'!H165</f>
        <v>365</v>
      </c>
      <c r="J1883">
        <f t="shared" si="29"/>
        <v>365</v>
      </c>
    </row>
    <row r="1884" spans="1:10" hidden="1" x14ac:dyDescent="0.25">
      <c r="A1884" s="98">
        <f>'2020_1-4-5_Download'!B166</f>
        <v>4</v>
      </c>
      <c r="B1884" s="98">
        <f>'2020_1-4-5_Download'!D166</f>
        <v>2018</v>
      </c>
      <c r="C1884" s="98" t="str">
        <f>'2020_1-4-5_Download'!C166</f>
        <v>Statistische Region Weser-Ems</v>
      </c>
      <c r="D1884" s="98" t="str">
        <f>'2020_1-4-5_Download'!$E$6</f>
        <v>Zuzüge</v>
      </c>
      <c r="E1884" s="99" t="str">
        <f>'2020_1-4-5_Download'!$H$8</f>
        <v>Männer</v>
      </c>
      <c r="F1884" s="98"/>
      <c r="G1884" s="98" t="s">
        <v>11</v>
      </c>
      <c r="H1884" s="98" t="str">
        <f>VLOOKUP(A1884,[2]Kreise!$A$2:$C$53,3,FALSE)</f>
        <v>K034</v>
      </c>
      <c r="I1884" s="98">
        <f>'2020_1-4-5_Download'!H166</f>
        <v>37944</v>
      </c>
      <c r="J1884">
        <f t="shared" si="29"/>
        <v>37944</v>
      </c>
    </row>
    <row r="1885" spans="1:10" hidden="1" x14ac:dyDescent="0.25">
      <c r="A1885" s="98">
        <f>'2020_1-4-5_Download'!B167</f>
        <v>0</v>
      </c>
      <c r="B1885" s="98">
        <f>'2020_1-4-5_Download'!D167</f>
        <v>2018</v>
      </c>
      <c r="C1885" s="98" t="str">
        <f>'2020_1-4-5_Download'!C167</f>
        <v>Niedersachsen</v>
      </c>
      <c r="D1885" s="98" t="str">
        <f>'2020_1-4-5_Download'!$E$6</f>
        <v>Zuzüge</v>
      </c>
      <c r="E1885" s="99" t="str">
        <f>'2020_1-4-5_Download'!$H$8</f>
        <v>Männer</v>
      </c>
      <c r="F1885" s="98"/>
      <c r="G1885" s="98" t="s">
        <v>11</v>
      </c>
      <c r="H1885" s="98" t="str">
        <f>VLOOKUP(A1885,[2]Kreise!$A$2:$C$53,3,FALSE)</f>
        <v>K030</v>
      </c>
      <c r="I1885" s="98">
        <f>'2020_1-4-5_Download'!H167</f>
        <v>94459</v>
      </c>
      <c r="J1885">
        <f t="shared" si="29"/>
        <v>94459</v>
      </c>
    </row>
    <row r="1886" spans="1:10" hidden="1" x14ac:dyDescent="0.25">
      <c r="A1886" s="98">
        <f>'2020_1-4-5_Download'!B168</f>
        <v>101</v>
      </c>
      <c r="B1886" s="98">
        <f>'2020_1-4-5_Download'!D168</f>
        <v>2017</v>
      </c>
      <c r="C1886" s="98" t="str">
        <f>'2020_1-4-5_Download'!C168</f>
        <v>Braunschweig  Stadt</v>
      </c>
      <c r="D1886" s="98" t="str">
        <f>'2020_1-4-5_Download'!$E$6</f>
        <v>Zuzüge</v>
      </c>
      <c r="E1886" s="99" t="str">
        <f>'2020_1-4-5_Download'!$H$8</f>
        <v>Männer</v>
      </c>
      <c r="F1886" s="98"/>
      <c r="G1886" s="98" t="s">
        <v>11</v>
      </c>
      <c r="H1886" s="98" t="str">
        <f>VLOOKUP(A1886,[2]Kreise!$A$2:$C$53,3,FALSE)</f>
        <v>K03101</v>
      </c>
      <c r="I1886" s="98">
        <f>'2020_1-4-5_Download'!H168</f>
        <v>2547</v>
      </c>
      <c r="J1886">
        <f t="shared" si="29"/>
        <v>2547</v>
      </c>
    </row>
    <row r="1887" spans="1:10" hidden="1" x14ac:dyDescent="0.25">
      <c r="A1887" s="98">
        <f>'2020_1-4-5_Download'!B169</f>
        <v>102</v>
      </c>
      <c r="B1887" s="98">
        <f>'2020_1-4-5_Download'!D169</f>
        <v>2017</v>
      </c>
      <c r="C1887" s="98" t="str">
        <f>'2020_1-4-5_Download'!C169</f>
        <v>Salzgitter  Stadt</v>
      </c>
      <c r="D1887" s="98" t="str">
        <f>'2020_1-4-5_Download'!$E$6</f>
        <v>Zuzüge</v>
      </c>
      <c r="E1887" s="99" t="str">
        <f>'2020_1-4-5_Download'!$H$8</f>
        <v>Männer</v>
      </c>
      <c r="F1887" s="98"/>
      <c r="G1887" s="98" t="s">
        <v>11</v>
      </c>
      <c r="H1887" s="98" t="str">
        <f>VLOOKUP(A1887,[2]Kreise!$A$2:$C$53,3,FALSE)</f>
        <v>K03102</v>
      </c>
      <c r="I1887" s="98">
        <f>'2020_1-4-5_Download'!H169</f>
        <v>1613</v>
      </c>
      <c r="J1887">
        <f t="shared" si="29"/>
        <v>1613</v>
      </c>
    </row>
    <row r="1888" spans="1:10" hidden="1" x14ac:dyDescent="0.25">
      <c r="A1888" s="98">
        <f>'2020_1-4-5_Download'!B170</f>
        <v>103</v>
      </c>
      <c r="B1888" s="98">
        <f>'2020_1-4-5_Download'!D170</f>
        <v>2017</v>
      </c>
      <c r="C1888" s="98" t="str">
        <f>'2020_1-4-5_Download'!C170</f>
        <v>Wolfsburg  Stadt</v>
      </c>
      <c r="D1888" s="98" t="str">
        <f>'2020_1-4-5_Download'!$E$6</f>
        <v>Zuzüge</v>
      </c>
      <c r="E1888" s="99" t="str">
        <f>'2020_1-4-5_Download'!$H$8</f>
        <v>Männer</v>
      </c>
      <c r="F1888" s="98"/>
      <c r="G1888" s="98" t="s">
        <v>11</v>
      </c>
      <c r="H1888" s="98" t="str">
        <f>VLOOKUP(A1888,[2]Kreise!$A$2:$C$53,3,FALSE)</f>
        <v>K03103</v>
      </c>
      <c r="I1888" s="98">
        <f>'2020_1-4-5_Download'!H170</f>
        <v>1283</v>
      </c>
      <c r="J1888">
        <f t="shared" si="29"/>
        <v>1283</v>
      </c>
    </row>
    <row r="1889" spans="1:10" hidden="1" x14ac:dyDescent="0.25">
      <c r="A1889" s="98">
        <f>'2020_1-4-5_Download'!B171</f>
        <v>151</v>
      </c>
      <c r="B1889" s="98">
        <f>'2020_1-4-5_Download'!D171</f>
        <v>2017</v>
      </c>
      <c r="C1889" s="98" t="str">
        <f>'2020_1-4-5_Download'!C171</f>
        <v>Gifhorn</v>
      </c>
      <c r="D1889" s="98" t="str">
        <f>'2020_1-4-5_Download'!$E$6</f>
        <v>Zuzüge</v>
      </c>
      <c r="E1889" s="99" t="str">
        <f>'2020_1-4-5_Download'!$H$8</f>
        <v>Männer</v>
      </c>
      <c r="F1889" s="98"/>
      <c r="G1889" s="98" t="s">
        <v>11</v>
      </c>
      <c r="H1889" s="98" t="str">
        <f>VLOOKUP(A1889,[2]Kreise!$A$2:$C$53,3,FALSE)</f>
        <v>K03151</v>
      </c>
      <c r="I1889" s="98">
        <f>'2020_1-4-5_Download'!H171</f>
        <v>866</v>
      </c>
      <c r="J1889">
        <f t="shared" si="29"/>
        <v>866</v>
      </c>
    </row>
    <row r="1890" spans="1:10" hidden="1" x14ac:dyDescent="0.25">
      <c r="A1890" s="98">
        <f>'2020_1-4-5_Download'!B172</f>
        <v>153</v>
      </c>
      <c r="B1890" s="98">
        <f>'2020_1-4-5_Download'!D172</f>
        <v>2017</v>
      </c>
      <c r="C1890" s="98" t="str">
        <f>'2020_1-4-5_Download'!C172</f>
        <v>Goslar</v>
      </c>
      <c r="D1890" s="98" t="str">
        <f>'2020_1-4-5_Download'!$E$6</f>
        <v>Zuzüge</v>
      </c>
      <c r="E1890" s="99" t="str">
        <f>'2020_1-4-5_Download'!$H$8</f>
        <v>Männer</v>
      </c>
      <c r="F1890" s="98"/>
      <c r="G1890" s="98" t="s">
        <v>11</v>
      </c>
      <c r="H1890" s="98" t="str">
        <f>VLOOKUP(A1890,[2]Kreise!$A$2:$C$53,3,FALSE)</f>
        <v>K03153</v>
      </c>
      <c r="I1890" s="98">
        <f>'2020_1-4-5_Download'!H172</f>
        <v>1502</v>
      </c>
      <c r="J1890">
        <f t="shared" si="29"/>
        <v>1502</v>
      </c>
    </row>
    <row r="1891" spans="1:10" hidden="1" x14ac:dyDescent="0.25">
      <c r="A1891" s="98">
        <f>'2020_1-4-5_Download'!B173</f>
        <v>154</v>
      </c>
      <c r="B1891" s="98">
        <f>'2020_1-4-5_Download'!D173</f>
        <v>2017</v>
      </c>
      <c r="C1891" s="98" t="str">
        <f>'2020_1-4-5_Download'!C173</f>
        <v>Helmstedt</v>
      </c>
      <c r="D1891" s="98" t="str">
        <f>'2020_1-4-5_Download'!$E$6</f>
        <v>Zuzüge</v>
      </c>
      <c r="E1891" s="99" t="str">
        <f>'2020_1-4-5_Download'!$H$8</f>
        <v>Männer</v>
      </c>
      <c r="F1891" s="98"/>
      <c r="G1891" s="98" t="s">
        <v>11</v>
      </c>
      <c r="H1891" s="98" t="str">
        <f>VLOOKUP(A1891,[2]Kreise!$A$2:$C$53,3,FALSE)</f>
        <v>K03154</v>
      </c>
      <c r="I1891" s="98">
        <f>'2020_1-4-5_Download'!H173</f>
        <v>566</v>
      </c>
      <c r="J1891">
        <f t="shared" si="29"/>
        <v>566</v>
      </c>
    </row>
    <row r="1892" spans="1:10" hidden="1" x14ac:dyDescent="0.25">
      <c r="A1892" s="98">
        <f>'2020_1-4-5_Download'!B174</f>
        <v>155</v>
      </c>
      <c r="B1892" s="98">
        <f>'2020_1-4-5_Download'!D174</f>
        <v>2017</v>
      </c>
      <c r="C1892" s="98" t="str">
        <f>'2020_1-4-5_Download'!C174</f>
        <v>Northeim</v>
      </c>
      <c r="D1892" s="98" t="str">
        <f>'2020_1-4-5_Download'!$E$6</f>
        <v>Zuzüge</v>
      </c>
      <c r="E1892" s="99" t="str">
        <f>'2020_1-4-5_Download'!$H$8</f>
        <v>Männer</v>
      </c>
      <c r="F1892" s="98"/>
      <c r="G1892" s="98" t="s">
        <v>11</v>
      </c>
      <c r="H1892" s="98" t="str">
        <f>VLOOKUP(A1892,[2]Kreise!$A$2:$C$53,3,FALSE)</f>
        <v>K03155</v>
      </c>
      <c r="I1892" s="98">
        <f>'2020_1-4-5_Download'!H174</f>
        <v>571</v>
      </c>
      <c r="J1892">
        <f t="shared" si="29"/>
        <v>571</v>
      </c>
    </row>
    <row r="1893" spans="1:10" hidden="1" x14ac:dyDescent="0.25">
      <c r="A1893" s="98">
        <f>'2020_1-4-5_Download'!B175</f>
        <v>157</v>
      </c>
      <c r="B1893" s="98">
        <f>'2020_1-4-5_Download'!D175</f>
        <v>2017</v>
      </c>
      <c r="C1893" s="98" t="str">
        <f>'2020_1-4-5_Download'!C175</f>
        <v>Peine</v>
      </c>
      <c r="D1893" s="98" t="str">
        <f>'2020_1-4-5_Download'!$E$6</f>
        <v>Zuzüge</v>
      </c>
      <c r="E1893" s="99" t="str">
        <f>'2020_1-4-5_Download'!$H$8</f>
        <v>Männer</v>
      </c>
      <c r="F1893" s="98"/>
      <c r="G1893" s="98" t="s">
        <v>11</v>
      </c>
      <c r="H1893" s="98" t="str">
        <f>VLOOKUP(A1893,[2]Kreise!$A$2:$C$53,3,FALSE)</f>
        <v>K03157</v>
      </c>
      <c r="I1893" s="98">
        <f>'2020_1-4-5_Download'!H175</f>
        <v>812</v>
      </c>
      <c r="J1893">
        <f t="shared" si="29"/>
        <v>812</v>
      </c>
    </row>
    <row r="1894" spans="1:10" hidden="1" x14ac:dyDescent="0.25">
      <c r="A1894" s="98">
        <f>'2020_1-4-5_Download'!B176</f>
        <v>158</v>
      </c>
      <c r="B1894" s="98">
        <f>'2020_1-4-5_Download'!D176</f>
        <v>2017</v>
      </c>
      <c r="C1894" s="98" t="str">
        <f>'2020_1-4-5_Download'!C176</f>
        <v>Wolfenbüttel</v>
      </c>
      <c r="D1894" s="98" t="str">
        <f>'2020_1-4-5_Download'!$E$6</f>
        <v>Zuzüge</v>
      </c>
      <c r="E1894" s="99" t="str">
        <f>'2020_1-4-5_Download'!$H$8</f>
        <v>Männer</v>
      </c>
      <c r="F1894" s="98"/>
      <c r="G1894" s="98" t="s">
        <v>11</v>
      </c>
      <c r="H1894" s="98" t="str">
        <f>VLOOKUP(A1894,[2]Kreise!$A$2:$C$53,3,FALSE)</f>
        <v>K03158</v>
      </c>
      <c r="I1894" s="98">
        <f>'2020_1-4-5_Download'!H176</f>
        <v>542</v>
      </c>
      <c r="J1894">
        <f t="shared" si="29"/>
        <v>542</v>
      </c>
    </row>
    <row r="1895" spans="1:10" hidden="1" x14ac:dyDescent="0.25">
      <c r="A1895" s="98">
        <f>'2020_1-4-5_Download'!B177</f>
        <v>159</v>
      </c>
      <c r="B1895" s="98">
        <f>'2020_1-4-5_Download'!D177</f>
        <v>2017</v>
      </c>
      <c r="C1895" s="98" t="str">
        <f>'2020_1-4-5_Download'!C177</f>
        <v>Göttingen</v>
      </c>
      <c r="D1895" s="98" t="str">
        <f>'2020_1-4-5_Download'!$E$6</f>
        <v>Zuzüge</v>
      </c>
      <c r="E1895" s="99" t="str">
        <f>'2020_1-4-5_Download'!$H$8</f>
        <v>Männer</v>
      </c>
      <c r="F1895" s="98"/>
      <c r="G1895" s="98" t="s">
        <v>11</v>
      </c>
      <c r="H1895" s="98" t="str">
        <f>VLOOKUP(A1895,[2]Kreise!$A$2:$C$53,3,FALSE)</f>
        <v>K03159</v>
      </c>
      <c r="I1895" s="98">
        <f>'2020_1-4-5_Download'!H177</f>
        <v>7102</v>
      </c>
      <c r="J1895">
        <f t="shared" si="29"/>
        <v>7102</v>
      </c>
    </row>
    <row r="1896" spans="1:10" hidden="1" x14ac:dyDescent="0.25">
      <c r="A1896" s="98">
        <f>'2020_1-4-5_Download'!B178</f>
        <v>1</v>
      </c>
      <c r="B1896" s="98">
        <f>'2020_1-4-5_Download'!D178</f>
        <v>2017</v>
      </c>
      <c r="C1896" s="98" t="str">
        <f>'2020_1-4-5_Download'!C178</f>
        <v>Statistische Region Braunschweig</v>
      </c>
      <c r="D1896" s="98" t="str">
        <f>'2020_1-4-5_Download'!$E$6</f>
        <v>Zuzüge</v>
      </c>
      <c r="E1896" s="99" t="str">
        <f>'2020_1-4-5_Download'!$H$8</f>
        <v>Männer</v>
      </c>
      <c r="F1896" s="98"/>
      <c r="G1896" s="98" t="s">
        <v>11</v>
      </c>
      <c r="H1896" s="98" t="str">
        <f>VLOOKUP(A1896,[2]Kreise!$A$2:$C$53,3,FALSE)</f>
        <v>K031</v>
      </c>
      <c r="I1896" s="98">
        <f>'2020_1-4-5_Download'!H178</f>
        <v>17404</v>
      </c>
      <c r="J1896">
        <f t="shared" si="29"/>
        <v>17404</v>
      </c>
    </row>
    <row r="1897" spans="1:10" hidden="1" x14ac:dyDescent="0.25">
      <c r="A1897" s="98">
        <f>'2020_1-4-5_Download'!B179</f>
        <v>241</v>
      </c>
      <c r="B1897" s="98">
        <f>'2020_1-4-5_Download'!D179</f>
        <v>2017</v>
      </c>
      <c r="C1897" s="98" t="str">
        <f>'2020_1-4-5_Download'!C179</f>
        <v>Hannover  Region</v>
      </c>
      <c r="D1897" s="98" t="str">
        <f>'2020_1-4-5_Download'!$E$6</f>
        <v>Zuzüge</v>
      </c>
      <c r="E1897" s="99" t="str">
        <f>'2020_1-4-5_Download'!$H$8</f>
        <v>Männer</v>
      </c>
      <c r="F1897" s="98"/>
      <c r="G1897" s="98" t="s">
        <v>11</v>
      </c>
      <c r="H1897" s="98" t="str">
        <f>VLOOKUP(A1897,[2]Kreise!$A$2:$C$53,3,FALSE)</f>
        <v>K03241</v>
      </c>
      <c r="I1897" s="98">
        <f>'2020_1-4-5_Download'!H179</f>
        <v>11084</v>
      </c>
      <c r="J1897">
        <f t="shared" si="29"/>
        <v>11084</v>
      </c>
    </row>
    <row r="1898" spans="1:10" hidden="1" x14ac:dyDescent="0.25">
      <c r="A1898" s="98">
        <f>'2020_1-4-5_Download'!B180</f>
        <v>241001</v>
      </c>
      <c r="B1898" s="98">
        <f>'2020_1-4-5_Download'!D180</f>
        <v>2017</v>
      </c>
      <c r="C1898" s="98" t="str">
        <f>'2020_1-4-5_Download'!C180</f>
        <v>dav. Hannover  Lhst.</v>
      </c>
      <c r="D1898" s="98" t="str">
        <f>'2020_1-4-5_Download'!$E$6</f>
        <v>Zuzüge</v>
      </c>
      <c r="E1898" s="99" t="str">
        <f>'2020_1-4-5_Download'!$H$8</f>
        <v>Männer</v>
      </c>
      <c r="F1898" s="98"/>
      <c r="G1898" s="98" t="s">
        <v>11</v>
      </c>
      <c r="H1898" s="98" t="str">
        <f>VLOOKUP(A1898,[2]Kreise!$A$2:$C$53,3,FALSE)</f>
        <v>K03241001</v>
      </c>
      <c r="I1898" s="98">
        <f>'2020_1-4-5_Download'!H180</f>
        <v>6325</v>
      </c>
      <c r="J1898">
        <f t="shared" si="29"/>
        <v>6325</v>
      </c>
    </row>
    <row r="1899" spans="1:10" hidden="1" x14ac:dyDescent="0.25">
      <c r="A1899" s="98">
        <f>'2020_1-4-5_Download'!B181</f>
        <v>241999</v>
      </c>
      <c r="B1899" s="98">
        <f>'2020_1-4-5_Download'!D181</f>
        <v>2017</v>
      </c>
      <c r="C1899" s="98" t="str">
        <f>'2020_1-4-5_Download'!C181</f>
        <v>dav. Hannover  Umland</v>
      </c>
      <c r="D1899" s="98" t="str">
        <f>'2020_1-4-5_Download'!$E$6</f>
        <v>Zuzüge</v>
      </c>
      <c r="E1899" s="99" t="str">
        <f>'2020_1-4-5_Download'!$H$8</f>
        <v>Männer</v>
      </c>
      <c r="F1899" s="98"/>
      <c r="G1899" s="98" t="s">
        <v>11</v>
      </c>
      <c r="H1899" s="98" t="str">
        <f>VLOOKUP(A1899,[2]Kreise!$A$2:$C$53,3,FALSE)</f>
        <v>K03241999</v>
      </c>
      <c r="I1899" s="98">
        <f>'2020_1-4-5_Download'!H181</f>
        <v>4759</v>
      </c>
      <c r="J1899">
        <f t="shared" si="29"/>
        <v>4759</v>
      </c>
    </row>
    <row r="1900" spans="1:10" hidden="1" x14ac:dyDescent="0.25">
      <c r="A1900" s="98">
        <f>'2020_1-4-5_Download'!B182</f>
        <v>251</v>
      </c>
      <c r="B1900" s="98">
        <f>'2020_1-4-5_Download'!D182</f>
        <v>2017</v>
      </c>
      <c r="C1900" s="98" t="str">
        <f>'2020_1-4-5_Download'!C182</f>
        <v>Diepholz</v>
      </c>
      <c r="D1900" s="98" t="str">
        <f>'2020_1-4-5_Download'!$E$6</f>
        <v>Zuzüge</v>
      </c>
      <c r="E1900" s="99" t="str">
        <f>'2020_1-4-5_Download'!$H$8</f>
        <v>Männer</v>
      </c>
      <c r="F1900" s="98"/>
      <c r="G1900" s="98" t="s">
        <v>11</v>
      </c>
      <c r="H1900" s="98" t="str">
        <f>VLOOKUP(A1900,[2]Kreise!$A$2:$C$53,3,FALSE)</f>
        <v>K03251</v>
      </c>
      <c r="I1900" s="98">
        <f>'2020_1-4-5_Download'!H182</f>
        <v>2625</v>
      </c>
      <c r="J1900">
        <f t="shared" si="29"/>
        <v>2625</v>
      </c>
    </row>
    <row r="1901" spans="1:10" hidden="1" x14ac:dyDescent="0.25">
      <c r="A1901" s="98">
        <f>'2020_1-4-5_Download'!B183</f>
        <v>252</v>
      </c>
      <c r="B1901" s="98">
        <f>'2020_1-4-5_Download'!D183</f>
        <v>2017</v>
      </c>
      <c r="C1901" s="98" t="str">
        <f>'2020_1-4-5_Download'!C183</f>
        <v>Hameln-Pyrmont</v>
      </c>
      <c r="D1901" s="98" t="str">
        <f>'2020_1-4-5_Download'!$E$6</f>
        <v>Zuzüge</v>
      </c>
      <c r="E1901" s="99" t="str">
        <f>'2020_1-4-5_Download'!$H$8</f>
        <v>Männer</v>
      </c>
      <c r="F1901" s="98"/>
      <c r="G1901" s="98" t="s">
        <v>11</v>
      </c>
      <c r="H1901" s="98" t="str">
        <f>VLOOKUP(A1901,[2]Kreise!$A$2:$C$53,3,FALSE)</f>
        <v>K03252</v>
      </c>
      <c r="I1901" s="98">
        <f>'2020_1-4-5_Download'!H183</f>
        <v>1023</v>
      </c>
      <c r="J1901">
        <f t="shared" si="29"/>
        <v>1023</v>
      </c>
    </row>
    <row r="1902" spans="1:10" hidden="1" x14ac:dyDescent="0.25">
      <c r="A1902" s="98">
        <f>'2020_1-4-5_Download'!B184</f>
        <v>254</v>
      </c>
      <c r="B1902" s="98">
        <f>'2020_1-4-5_Download'!D184</f>
        <v>2017</v>
      </c>
      <c r="C1902" s="98" t="str">
        <f>'2020_1-4-5_Download'!C184</f>
        <v>Hildesheim</v>
      </c>
      <c r="D1902" s="98" t="str">
        <f>'2020_1-4-5_Download'!$E$6</f>
        <v>Zuzüge</v>
      </c>
      <c r="E1902" s="99" t="str">
        <f>'2020_1-4-5_Download'!$H$8</f>
        <v>Männer</v>
      </c>
      <c r="F1902" s="98"/>
      <c r="G1902" s="98" t="s">
        <v>11</v>
      </c>
      <c r="H1902" s="98" t="str">
        <f>VLOOKUP(A1902,[2]Kreise!$A$2:$C$53,3,FALSE)</f>
        <v>K03254</v>
      </c>
      <c r="I1902" s="98">
        <f>'2020_1-4-5_Download'!H184</f>
        <v>1700</v>
      </c>
      <c r="J1902">
        <f t="shared" si="29"/>
        <v>1700</v>
      </c>
    </row>
    <row r="1903" spans="1:10" hidden="1" x14ac:dyDescent="0.25">
      <c r="A1903" s="98">
        <f>'2020_1-4-5_Download'!B185</f>
        <v>255</v>
      </c>
      <c r="B1903" s="98">
        <f>'2020_1-4-5_Download'!D185</f>
        <v>2017</v>
      </c>
      <c r="C1903" s="98" t="str">
        <f>'2020_1-4-5_Download'!C185</f>
        <v>Holzminden</v>
      </c>
      <c r="D1903" s="98" t="str">
        <f>'2020_1-4-5_Download'!$E$6</f>
        <v>Zuzüge</v>
      </c>
      <c r="E1903" s="99" t="str">
        <f>'2020_1-4-5_Download'!$H$8</f>
        <v>Männer</v>
      </c>
      <c r="F1903" s="98"/>
      <c r="G1903" s="98" t="s">
        <v>11</v>
      </c>
      <c r="H1903" s="98" t="str">
        <f>VLOOKUP(A1903,[2]Kreise!$A$2:$C$53,3,FALSE)</f>
        <v>K03255</v>
      </c>
      <c r="I1903" s="98">
        <f>'2020_1-4-5_Download'!H185</f>
        <v>407</v>
      </c>
      <c r="J1903">
        <f t="shared" si="29"/>
        <v>407</v>
      </c>
    </row>
    <row r="1904" spans="1:10" hidden="1" x14ac:dyDescent="0.25">
      <c r="A1904" s="98">
        <f>'2020_1-4-5_Download'!B186</f>
        <v>256</v>
      </c>
      <c r="B1904" s="98">
        <f>'2020_1-4-5_Download'!D186</f>
        <v>2017</v>
      </c>
      <c r="C1904" s="98" t="str">
        <f>'2020_1-4-5_Download'!C186</f>
        <v>Nienburg (Weser)</v>
      </c>
      <c r="D1904" s="98" t="str">
        <f>'2020_1-4-5_Download'!$E$6</f>
        <v>Zuzüge</v>
      </c>
      <c r="E1904" s="99" t="str">
        <f>'2020_1-4-5_Download'!$H$8</f>
        <v>Männer</v>
      </c>
      <c r="F1904" s="98"/>
      <c r="G1904" s="98" t="s">
        <v>11</v>
      </c>
      <c r="H1904" s="98" t="str">
        <f>VLOOKUP(A1904,[2]Kreise!$A$2:$C$53,3,FALSE)</f>
        <v>K03256</v>
      </c>
      <c r="I1904" s="98">
        <f>'2020_1-4-5_Download'!H186</f>
        <v>2285</v>
      </c>
      <c r="J1904">
        <f t="shared" si="29"/>
        <v>2285</v>
      </c>
    </row>
    <row r="1905" spans="1:10" hidden="1" x14ac:dyDescent="0.25">
      <c r="A1905" s="98">
        <f>'2020_1-4-5_Download'!B187</f>
        <v>257</v>
      </c>
      <c r="B1905" s="98">
        <f>'2020_1-4-5_Download'!D187</f>
        <v>2017</v>
      </c>
      <c r="C1905" s="98" t="str">
        <f>'2020_1-4-5_Download'!C187</f>
        <v>Schaumburg</v>
      </c>
      <c r="D1905" s="98" t="str">
        <f>'2020_1-4-5_Download'!$E$6</f>
        <v>Zuzüge</v>
      </c>
      <c r="E1905" s="99" t="str">
        <f>'2020_1-4-5_Download'!$H$8</f>
        <v>Männer</v>
      </c>
      <c r="F1905" s="98"/>
      <c r="G1905" s="98" t="s">
        <v>11</v>
      </c>
      <c r="H1905" s="98" t="str">
        <f>VLOOKUP(A1905,[2]Kreise!$A$2:$C$53,3,FALSE)</f>
        <v>K03257</v>
      </c>
      <c r="I1905" s="98">
        <f>'2020_1-4-5_Download'!H187</f>
        <v>925</v>
      </c>
      <c r="J1905">
        <f t="shared" si="29"/>
        <v>925</v>
      </c>
    </row>
    <row r="1906" spans="1:10" hidden="1" x14ac:dyDescent="0.25">
      <c r="A1906" s="98">
        <f>'2020_1-4-5_Download'!B188</f>
        <v>2</v>
      </c>
      <c r="B1906" s="98">
        <f>'2020_1-4-5_Download'!D188</f>
        <v>2017</v>
      </c>
      <c r="C1906" s="98" t="str">
        <f>'2020_1-4-5_Download'!C188</f>
        <v>Statistische Region Hannover</v>
      </c>
      <c r="D1906" s="98" t="str">
        <f>'2020_1-4-5_Download'!$E$6</f>
        <v>Zuzüge</v>
      </c>
      <c r="E1906" s="99" t="str">
        <f>'2020_1-4-5_Download'!$H$8</f>
        <v>Männer</v>
      </c>
      <c r="F1906" s="98"/>
      <c r="G1906" s="98" t="s">
        <v>11</v>
      </c>
      <c r="H1906" s="98" t="str">
        <f>VLOOKUP(A1906,[2]Kreise!$A$2:$C$53,3,FALSE)</f>
        <v>K032</v>
      </c>
      <c r="I1906" s="98">
        <f>'2020_1-4-5_Download'!H188</f>
        <v>20049</v>
      </c>
      <c r="J1906">
        <f t="shared" si="29"/>
        <v>20049</v>
      </c>
    </row>
    <row r="1907" spans="1:10" hidden="1" x14ac:dyDescent="0.25">
      <c r="A1907" s="98">
        <f>'2020_1-4-5_Download'!B189</f>
        <v>351</v>
      </c>
      <c r="B1907" s="98">
        <f>'2020_1-4-5_Download'!D189</f>
        <v>2017</v>
      </c>
      <c r="C1907" s="98" t="str">
        <f>'2020_1-4-5_Download'!C189</f>
        <v>Celle</v>
      </c>
      <c r="D1907" s="98" t="str">
        <f>'2020_1-4-5_Download'!$E$6</f>
        <v>Zuzüge</v>
      </c>
      <c r="E1907" s="99" t="str">
        <f>'2020_1-4-5_Download'!$H$8</f>
        <v>Männer</v>
      </c>
      <c r="F1907" s="98"/>
      <c r="G1907" s="98" t="s">
        <v>11</v>
      </c>
      <c r="H1907" s="98" t="str">
        <f>VLOOKUP(A1907,[2]Kreise!$A$2:$C$53,3,FALSE)</f>
        <v>K03351</v>
      </c>
      <c r="I1907" s="98">
        <f>'2020_1-4-5_Download'!H189</f>
        <v>1035</v>
      </c>
      <c r="J1907">
        <f t="shared" si="29"/>
        <v>1035</v>
      </c>
    </row>
    <row r="1908" spans="1:10" hidden="1" x14ac:dyDescent="0.25">
      <c r="A1908" s="98">
        <f>'2020_1-4-5_Download'!B190</f>
        <v>352</v>
      </c>
      <c r="B1908" s="98">
        <f>'2020_1-4-5_Download'!D190</f>
        <v>2017</v>
      </c>
      <c r="C1908" s="98" t="str">
        <f>'2020_1-4-5_Download'!C190</f>
        <v>Cuxhaven</v>
      </c>
      <c r="D1908" s="98" t="str">
        <f>'2020_1-4-5_Download'!$E$6</f>
        <v>Zuzüge</v>
      </c>
      <c r="E1908" s="99" t="str">
        <f>'2020_1-4-5_Download'!$H$8</f>
        <v>Männer</v>
      </c>
      <c r="F1908" s="98"/>
      <c r="G1908" s="98" t="s">
        <v>11</v>
      </c>
      <c r="H1908" s="98" t="str">
        <f>VLOOKUP(A1908,[2]Kreise!$A$2:$C$53,3,FALSE)</f>
        <v>K03352</v>
      </c>
      <c r="I1908" s="98">
        <f>'2020_1-4-5_Download'!H190</f>
        <v>1038</v>
      </c>
      <c r="J1908">
        <f t="shared" si="29"/>
        <v>1038</v>
      </c>
    </row>
    <row r="1909" spans="1:10" hidden="1" x14ac:dyDescent="0.25">
      <c r="A1909" s="98">
        <f>'2020_1-4-5_Download'!B191</f>
        <v>353</v>
      </c>
      <c r="B1909" s="98">
        <f>'2020_1-4-5_Download'!D191</f>
        <v>2017</v>
      </c>
      <c r="C1909" s="98" t="str">
        <f>'2020_1-4-5_Download'!C191</f>
        <v>Harburg</v>
      </c>
      <c r="D1909" s="98" t="str">
        <f>'2020_1-4-5_Download'!$E$6</f>
        <v>Zuzüge</v>
      </c>
      <c r="E1909" s="99" t="str">
        <f>'2020_1-4-5_Download'!$H$8</f>
        <v>Männer</v>
      </c>
      <c r="F1909" s="98"/>
      <c r="G1909" s="98" t="s">
        <v>11</v>
      </c>
      <c r="H1909" s="98" t="str">
        <f>VLOOKUP(A1909,[2]Kreise!$A$2:$C$53,3,FALSE)</f>
        <v>K03353</v>
      </c>
      <c r="I1909" s="98">
        <f>'2020_1-4-5_Download'!H191</f>
        <v>2439</v>
      </c>
      <c r="J1909">
        <f t="shared" si="29"/>
        <v>2439</v>
      </c>
    </row>
    <row r="1910" spans="1:10" hidden="1" x14ac:dyDescent="0.25">
      <c r="A1910" s="98">
        <f>'2020_1-4-5_Download'!B192</f>
        <v>354</v>
      </c>
      <c r="B1910" s="98">
        <f>'2020_1-4-5_Download'!D192</f>
        <v>2017</v>
      </c>
      <c r="C1910" s="98" t="str">
        <f>'2020_1-4-5_Download'!C192</f>
        <v>Lüchow-Dannenberg</v>
      </c>
      <c r="D1910" s="98" t="str">
        <f>'2020_1-4-5_Download'!$E$6</f>
        <v>Zuzüge</v>
      </c>
      <c r="E1910" s="99" t="str">
        <f>'2020_1-4-5_Download'!$H$8</f>
        <v>Männer</v>
      </c>
      <c r="F1910" s="98"/>
      <c r="G1910" s="98" t="s">
        <v>11</v>
      </c>
      <c r="H1910" s="98" t="str">
        <f>VLOOKUP(A1910,[2]Kreise!$A$2:$C$53,3,FALSE)</f>
        <v>K03354</v>
      </c>
      <c r="I1910" s="98">
        <f>'2020_1-4-5_Download'!H192</f>
        <v>275</v>
      </c>
      <c r="J1910">
        <f t="shared" si="29"/>
        <v>275</v>
      </c>
    </row>
    <row r="1911" spans="1:10" hidden="1" x14ac:dyDescent="0.25">
      <c r="A1911" s="98">
        <f>'2020_1-4-5_Download'!B193</f>
        <v>355</v>
      </c>
      <c r="B1911" s="98">
        <f>'2020_1-4-5_Download'!D193</f>
        <v>2017</v>
      </c>
      <c r="C1911" s="98" t="str">
        <f>'2020_1-4-5_Download'!C193</f>
        <v>Lüneburg</v>
      </c>
      <c r="D1911" s="98" t="str">
        <f>'2020_1-4-5_Download'!$E$6</f>
        <v>Zuzüge</v>
      </c>
      <c r="E1911" s="99" t="str">
        <f>'2020_1-4-5_Download'!$H$8</f>
        <v>Männer</v>
      </c>
      <c r="F1911" s="98"/>
      <c r="G1911" s="98" t="s">
        <v>11</v>
      </c>
      <c r="H1911" s="98" t="str">
        <f>VLOOKUP(A1911,[2]Kreise!$A$2:$C$53,3,FALSE)</f>
        <v>K03355</v>
      </c>
      <c r="I1911" s="98">
        <f>'2020_1-4-5_Download'!H193</f>
        <v>1203</v>
      </c>
      <c r="J1911">
        <f t="shared" si="29"/>
        <v>1203</v>
      </c>
    </row>
    <row r="1912" spans="1:10" hidden="1" x14ac:dyDescent="0.25">
      <c r="A1912" s="98">
        <f>'2020_1-4-5_Download'!B194</f>
        <v>356</v>
      </c>
      <c r="B1912" s="98">
        <f>'2020_1-4-5_Download'!D194</f>
        <v>2017</v>
      </c>
      <c r="C1912" s="98" t="str">
        <f>'2020_1-4-5_Download'!C194</f>
        <v>Osterholz</v>
      </c>
      <c r="D1912" s="98" t="str">
        <f>'2020_1-4-5_Download'!$E$6</f>
        <v>Zuzüge</v>
      </c>
      <c r="E1912" s="99" t="str">
        <f>'2020_1-4-5_Download'!$H$8</f>
        <v>Männer</v>
      </c>
      <c r="F1912" s="98"/>
      <c r="G1912" s="98" t="s">
        <v>11</v>
      </c>
      <c r="H1912" s="98" t="str">
        <f>VLOOKUP(A1912,[2]Kreise!$A$2:$C$53,3,FALSE)</f>
        <v>K03356</v>
      </c>
      <c r="I1912" s="98">
        <f>'2020_1-4-5_Download'!H194</f>
        <v>403</v>
      </c>
      <c r="J1912">
        <f t="shared" si="29"/>
        <v>403</v>
      </c>
    </row>
    <row r="1913" spans="1:10" hidden="1" x14ac:dyDescent="0.25">
      <c r="A1913" s="98">
        <f>'2020_1-4-5_Download'!B195</f>
        <v>357</v>
      </c>
      <c r="B1913" s="98">
        <f>'2020_1-4-5_Download'!D195</f>
        <v>2017</v>
      </c>
      <c r="C1913" s="98" t="str">
        <f>'2020_1-4-5_Download'!C195</f>
        <v>Rotenburg (Wümme)</v>
      </c>
      <c r="D1913" s="98" t="str">
        <f>'2020_1-4-5_Download'!$E$6</f>
        <v>Zuzüge</v>
      </c>
      <c r="E1913" s="99" t="str">
        <f>'2020_1-4-5_Download'!$H$8</f>
        <v>Männer</v>
      </c>
      <c r="F1913" s="98"/>
      <c r="G1913" s="98" t="s">
        <v>11</v>
      </c>
      <c r="H1913" s="98" t="str">
        <f>VLOOKUP(A1913,[2]Kreise!$A$2:$C$53,3,FALSE)</f>
        <v>K03357</v>
      </c>
      <c r="I1913" s="98">
        <f>'2020_1-4-5_Download'!H195</f>
        <v>1052</v>
      </c>
      <c r="J1913">
        <f t="shared" si="29"/>
        <v>1052</v>
      </c>
    </row>
    <row r="1914" spans="1:10" hidden="1" x14ac:dyDescent="0.25">
      <c r="A1914" s="98">
        <f>'2020_1-4-5_Download'!B196</f>
        <v>358</v>
      </c>
      <c r="B1914" s="98">
        <f>'2020_1-4-5_Download'!D196</f>
        <v>2017</v>
      </c>
      <c r="C1914" s="98" t="str">
        <f>'2020_1-4-5_Download'!C196</f>
        <v>Heidekreis</v>
      </c>
      <c r="D1914" s="98" t="str">
        <f>'2020_1-4-5_Download'!$E$6</f>
        <v>Zuzüge</v>
      </c>
      <c r="E1914" s="99" t="str">
        <f>'2020_1-4-5_Download'!$H$8</f>
        <v>Männer</v>
      </c>
      <c r="F1914" s="98"/>
      <c r="G1914" s="98" t="s">
        <v>11</v>
      </c>
      <c r="H1914" s="98" t="str">
        <f>VLOOKUP(A1914,[2]Kreise!$A$2:$C$53,3,FALSE)</f>
        <v>K03358</v>
      </c>
      <c r="I1914" s="98">
        <f>'2020_1-4-5_Download'!H196</f>
        <v>4180</v>
      </c>
      <c r="J1914">
        <f t="shared" si="29"/>
        <v>4180</v>
      </c>
    </row>
    <row r="1915" spans="1:10" hidden="1" x14ac:dyDescent="0.25">
      <c r="A1915" s="98">
        <f>'2020_1-4-5_Download'!B197</f>
        <v>359</v>
      </c>
      <c r="B1915" s="98">
        <f>'2020_1-4-5_Download'!D197</f>
        <v>2017</v>
      </c>
      <c r="C1915" s="98" t="str">
        <f>'2020_1-4-5_Download'!C197</f>
        <v>Stade</v>
      </c>
      <c r="D1915" s="98" t="str">
        <f>'2020_1-4-5_Download'!$E$6</f>
        <v>Zuzüge</v>
      </c>
      <c r="E1915" s="99" t="str">
        <f>'2020_1-4-5_Download'!$H$8</f>
        <v>Männer</v>
      </c>
      <c r="F1915" s="98"/>
      <c r="G1915" s="98" t="s">
        <v>11</v>
      </c>
      <c r="H1915" s="98" t="str">
        <f>VLOOKUP(A1915,[2]Kreise!$A$2:$C$53,3,FALSE)</f>
        <v>K03359</v>
      </c>
      <c r="I1915" s="98">
        <f>'2020_1-4-5_Download'!H197</f>
        <v>2001</v>
      </c>
      <c r="J1915">
        <f t="shared" si="29"/>
        <v>2001</v>
      </c>
    </row>
    <row r="1916" spans="1:10" hidden="1" x14ac:dyDescent="0.25">
      <c r="A1916" s="98">
        <f>'2020_1-4-5_Download'!B198</f>
        <v>360</v>
      </c>
      <c r="B1916" s="98">
        <f>'2020_1-4-5_Download'!D198</f>
        <v>2017</v>
      </c>
      <c r="C1916" s="98" t="str">
        <f>'2020_1-4-5_Download'!C198</f>
        <v>Uelzen</v>
      </c>
      <c r="D1916" s="98" t="str">
        <f>'2020_1-4-5_Download'!$E$6</f>
        <v>Zuzüge</v>
      </c>
      <c r="E1916" s="99" t="str">
        <f>'2020_1-4-5_Download'!$H$8</f>
        <v>Männer</v>
      </c>
      <c r="F1916" s="98"/>
      <c r="G1916" s="98" t="s">
        <v>11</v>
      </c>
      <c r="H1916" s="98" t="str">
        <f>VLOOKUP(A1916,[2]Kreise!$A$2:$C$53,3,FALSE)</f>
        <v>K03360</v>
      </c>
      <c r="I1916" s="98">
        <f>'2020_1-4-5_Download'!H198</f>
        <v>520</v>
      </c>
      <c r="J1916">
        <f t="shared" si="29"/>
        <v>520</v>
      </c>
    </row>
    <row r="1917" spans="1:10" hidden="1" x14ac:dyDescent="0.25">
      <c r="A1917" s="98">
        <f>'2020_1-4-5_Download'!B199</f>
        <v>361</v>
      </c>
      <c r="B1917" s="98">
        <f>'2020_1-4-5_Download'!D199</f>
        <v>2017</v>
      </c>
      <c r="C1917" s="98" t="str">
        <f>'2020_1-4-5_Download'!C199</f>
        <v>Verden</v>
      </c>
      <c r="D1917" s="98" t="str">
        <f>'2020_1-4-5_Download'!$E$6</f>
        <v>Zuzüge</v>
      </c>
      <c r="E1917" s="99" t="str">
        <f>'2020_1-4-5_Download'!$H$8</f>
        <v>Männer</v>
      </c>
      <c r="F1917" s="98"/>
      <c r="G1917" s="98" t="s">
        <v>11</v>
      </c>
      <c r="H1917" s="98" t="str">
        <f>VLOOKUP(A1917,[2]Kreise!$A$2:$C$53,3,FALSE)</f>
        <v>K03361</v>
      </c>
      <c r="I1917" s="98">
        <f>'2020_1-4-5_Download'!H199</f>
        <v>835</v>
      </c>
      <c r="J1917">
        <f t="shared" si="29"/>
        <v>835</v>
      </c>
    </row>
    <row r="1918" spans="1:10" hidden="1" x14ac:dyDescent="0.25">
      <c r="A1918" s="98">
        <f>'2020_1-4-5_Download'!B200</f>
        <v>3</v>
      </c>
      <c r="B1918" s="98">
        <f>'2020_1-4-5_Download'!D200</f>
        <v>2017</v>
      </c>
      <c r="C1918" s="98" t="str">
        <f>'2020_1-4-5_Download'!C200</f>
        <v>Statistische Region Lüneburg</v>
      </c>
      <c r="D1918" s="98" t="str">
        <f>'2020_1-4-5_Download'!$E$6</f>
        <v>Zuzüge</v>
      </c>
      <c r="E1918" s="99" t="str">
        <f>'2020_1-4-5_Download'!$H$8</f>
        <v>Männer</v>
      </c>
      <c r="F1918" s="98"/>
      <c r="G1918" s="98" t="s">
        <v>11</v>
      </c>
      <c r="H1918" s="98" t="str">
        <f>VLOOKUP(A1918,[2]Kreise!$A$2:$C$53,3,FALSE)</f>
        <v>K033</v>
      </c>
      <c r="I1918" s="98">
        <f>'2020_1-4-5_Download'!H200</f>
        <v>14981</v>
      </c>
      <c r="J1918">
        <f t="shared" si="29"/>
        <v>14981</v>
      </c>
    </row>
    <row r="1919" spans="1:10" hidden="1" x14ac:dyDescent="0.25">
      <c r="A1919" s="98">
        <f>'2020_1-4-5_Download'!B201</f>
        <v>401</v>
      </c>
      <c r="B1919" s="98">
        <f>'2020_1-4-5_Download'!D201</f>
        <v>2017</v>
      </c>
      <c r="C1919" s="98" t="str">
        <f>'2020_1-4-5_Download'!C201</f>
        <v>Delmenhorst  Stadt</v>
      </c>
      <c r="D1919" s="98" t="str">
        <f>'2020_1-4-5_Download'!$E$6</f>
        <v>Zuzüge</v>
      </c>
      <c r="E1919" s="99" t="str">
        <f>'2020_1-4-5_Download'!$H$8</f>
        <v>Männer</v>
      </c>
      <c r="F1919" s="98"/>
      <c r="G1919" s="98" t="s">
        <v>11</v>
      </c>
      <c r="H1919" s="98" t="str">
        <f>VLOOKUP(A1919,[2]Kreise!$A$2:$C$53,3,FALSE)</f>
        <v>K03401</v>
      </c>
      <c r="I1919" s="98">
        <f>'2020_1-4-5_Download'!H201</f>
        <v>934</v>
      </c>
      <c r="J1919">
        <f t="shared" si="29"/>
        <v>934</v>
      </c>
    </row>
    <row r="1920" spans="1:10" hidden="1" x14ac:dyDescent="0.25">
      <c r="A1920" s="98">
        <f>'2020_1-4-5_Download'!B202</f>
        <v>402</v>
      </c>
      <c r="B1920" s="98">
        <f>'2020_1-4-5_Download'!D202</f>
        <v>2017</v>
      </c>
      <c r="C1920" s="98" t="str">
        <f>'2020_1-4-5_Download'!C202</f>
        <v>Emden  Stadt</v>
      </c>
      <c r="D1920" s="98" t="str">
        <f>'2020_1-4-5_Download'!$E$6</f>
        <v>Zuzüge</v>
      </c>
      <c r="E1920" s="99" t="str">
        <f>'2020_1-4-5_Download'!$H$8</f>
        <v>Männer</v>
      </c>
      <c r="F1920" s="98"/>
      <c r="G1920" s="98" t="s">
        <v>11</v>
      </c>
      <c r="H1920" s="98" t="str">
        <f>VLOOKUP(A1920,[2]Kreise!$A$2:$C$53,3,FALSE)</f>
        <v>K03402</v>
      </c>
      <c r="I1920" s="98">
        <f>'2020_1-4-5_Download'!H202</f>
        <v>517</v>
      </c>
      <c r="J1920">
        <f t="shared" si="29"/>
        <v>517</v>
      </c>
    </row>
    <row r="1921" spans="1:10" hidden="1" x14ac:dyDescent="0.25">
      <c r="A1921" s="98">
        <f>'2020_1-4-5_Download'!B203</f>
        <v>403</v>
      </c>
      <c r="B1921" s="98">
        <f>'2020_1-4-5_Download'!D203</f>
        <v>2017</v>
      </c>
      <c r="C1921" s="98" t="str">
        <f>'2020_1-4-5_Download'!C203</f>
        <v>Oldenburg(Oldb)  Stadt</v>
      </c>
      <c r="D1921" s="98" t="str">
        <f>'2020_1-4-5_Download'!$E$6</f>
        <v>Zuzüge</v>
      </c>
      <c r="E1921" s="99" t="str">
        <f>'2020_1-4-5_Download'!$H$8</f>
        <v>Männer</v>
      </c>
      <c r="F1921" s="98"/>
      <c r="G1921" s="98" t="s">
        <v>11</v>
      </c>
      <c r="H1921" s="98" t="str">
        <f>VLOOKUP(A1921,[2]Kreise!$A$2:$C$53,3,FALSE)</f>
        <v>K03403</v>
      </c>
      <c r="I1921" s="98">
        <f>'2020_1-4-5_Download'!H203</f>
        <v>1578</v>
      </c>
      <c r="J1921">
        <f t="shared" si="29"/>
        <v>1578</v>
      </c>
    </row>
    <row r="1922" spans="1:10" hidden="1" x14ac:dyDescent="0.25">
      <c r="A1922" s="98">
        <f>'2020_1-4-5_Download'!B204</f>
        <v>404</v>
      </c>
      <c r="B1922" s="98">
        <f>'2020_1-4-5_Download'!D204</f>
        <v>2017</v>
      </c>
      <c r="C1922" s="98" t="str">
        <f>'2020_1-4-5_Download'!C204</f>
        <v>Osnabrück  Stadt</v>
      </c>
      <c r="D1922" s="98" t="str">
        <f>'2020_1-4-5_Download'!$E$6</f>
        <v>Zuzüge</v>
      </c>
      <c r="E1922" s="99" t="str">
        <f>'2020_1-4-5_Download'!$H$8</f>
        <v>Männer</v>
      </c>
      <c r="F1922" s="98"/>
      <c r="G1922" s="98" t="s">
        <v>11</v>
      </c>
      <c r="H1922" s="98" t="str">
        <f>VLOOKUP(A1922,[2]Kreise!$A$2:$C$53,3,FALSE)</f>
        <v>K03404</v>
      </c>
      <c r="I1922" s="98">
        <f>'2020_1-4-5_Download'!H204</f>
        <v>1461</v>
      </c>
      <c r="J1922">
        <f t="shared" si="29"/>
        <v>1461</v>
      </c>
    </row>
    <row r="1923" spans="1:10" hidden="1" x14ac:dyDescent="0.25">
      <c r="A1923" s="98">
        <f>'2020_1-4-5_Download'!B205</f>
        <v>405</v>
      </c>
      <c r="B1923" s="98">
        <f>'2020_1-4-5_Download'!D205</f>
        <v>2017</v>
      </c>
      <c r="C1923" s="98" t="str">
        <f>'2020_1-4-5_Download'!C205</f>
        <v>Wilhelmshaven  Stadt</v>
      </c>
      <c r="D1923" s="98" t="str">
        <f>'2020_1-4-5_Download'!$E$6</f>
        <v>Zuzüge</v>
      </c>
      <c r="E1923" s="99" t="str">
        <f>'2020_1-4-5_Download'!$H$8</f>
        <v>Männer</v>
      </c>
      <c r="F1923" s="98"/>
      <c r="G1923" s="98" t="s">
        <v>11</v>
      </c>
      <c r="H1923" s="98" t="str">
        <f>VLOOKUP(A1923,[2]Kreise!$A$2:$C$53,3,FALSE)</f>
        <v>K03405</v>
      </c>
      <c r="I1923" s="98">
        <f>'2020_1-4-5_Download'!H205</f>
        <v>788</v>
      </c>
      <c r="J1923">
        <f t="shared" ref="J1923:J1986" si="30">I1923</f>
        <v>788</v>
      </c>
    </row>
    <row r="1924" spans="1:10" hidden="1" x14ac:dyDescent="0.25">
      <c r="A1924" s="98">
        <f>'2020_1-4-5_Download'!B206</f>
        <v>451</v>
      </c>
      <c r="B1924" s="98">
        <f>'2020_1-4-5_Download'!D206</f>
        <v>2017</v>
      </c>
      <c r="C1924" s="98" t="str">
        <f>'2020_1-4-5_Download'!C206</f>
        <v>Ammerland</v>
      </c>
      <c r="D1924" s="98" t="str">
        <f>'2020_1-4-5_Download'!$E$6</f>
        <v>Zuzüge</v>
      </c>
      <c r="E1924" s="99" t="str">
        <f>'2020_1-4-5_Download'!$H$8</f>
        <v>Männer</v>
      </c>
      <c r="F1924" s="98"/>
      <c r="G1924" s="98" t="s">
        <v>11</v>
      </c>
      <c r="H1924" s="98" t="str">
        <f>VLOOKUP(A1924,[2]Kreise!$A$2:$C$53,3,FALSE)</f>
        <v>K03451</v>
      </c>
      <c r="I1924" s="98">
        <f>'2020_1-4-5_Download'!H206</f>
        <v>1053</v>
      </c>
      <c r="J1924">
        <f t="shared" si="30"/>
        <v>1053</v>
      </c>
    </row>
    <row r="1925" spans="1:10" hidden="1" x14ac:dyDescent="0.25">
      <c r="A1925" s="98">
        <f>'2020_1-4-5_Download'!B207</f>
        <v>452</v>
      </c>
      <c r="B1925" s="98">
        <f>'2020_1-4-5_Download'!D207</f>
        <v>2017</v>
      </c>
      <c r="C1925" s="98" t="str">
        <f>'2020_1-4-5_Download'!C207</f>
        <v>Aurich</v>
      </c>
      <c r="D1925" s="98" t="str">
        <f>'2020_1-4-5_Download'!$E$6</f>
        <v>Zuzüge</v>
      </c>
      <c r="E1925" s="99" t="str">
        <f>'2020_1-4-5_Download'!$H$8</f>
        <v>Männer</v>
      </c>
      <c r="F1925" s="98"/>
      <c r="G1925" s="98" t="s">
        <v>11</v>
      </c>
      <c r="H1925" s="98" t="str">
        <f>VLOOKUP(A1925,[2]Kreise!$A$2:$C$53,3,FALSE)</f>
        <v>K03452</v>
      </c>
      <c r="I1925" s="98">
        <f>'2020_1-4-5_Download'!H207</f>
        <v>1044</v>
      </c>
      <c r="J1925">
        <f t="shared" si="30"/>
        <v>1044</v>
      </c>
    </row>
    <row r="1926" spans="1:10" hidden="1" x14ac:dyDescent="0.25">
      <c r="A1926" s="98">
        <f>'2020_1-4-5_Download'!B208</f>
        <v>453</v>
      </c>
      <c r="B1926" s="98">
        <f>'2020_1-4-5_Download'!D208</f>
        <v>2017</v>
      </c>
      <c r="C1926" s="98" t="str">
        <f>'2020_1-4-5_Download'!C208</f>
        <v>Cloppenburg</v>
      </c>
      <c r="D1926" s="98" t="str">
        <f>'2020_1-4-5_Download'!$E$6</f>
        <v>Zuzüge</v>
      </c>
      <c r="E1926" s="99" t="str">
        <f>'2020_1-4-5_Download'!$H$8</f>
        <v>Männer</v>
      </c>
      <c r="F1926" s="98"/>
      <c r="G1926" s="98" t="s">
        <v>11</v>
      </c>
      <c r="H1926" s="98" t="str">
        <f>VLOOKUP(A1926,[2]Kreise!$A$2:$C$53,3,FALSE)</f>
        <v>K03453</v>
      </c>
      <c r="I1926" s="98">
        <f>'2020_1-4-5_Download'!H208</f>
        <v>6109</v>
      </c>
      <c r="J1926">
        <f t="shared" si="30"/>
        <v>6109</v>
      </c>
    </row>
    <row r="1927" spans="1:10" hidden="1" x14ac:dyDescent="0.25">
      <c r="A1927" s="98">
        <f>'2020_1-4-5_Download'!B209</f>
        <v>454</v>
      </c>
      <c r="B1927" s="98">
        <f>'2020_1-4-5_Download'!D209</f>
        <v>2017</v>
      </c>
      <c r="C1927" s="98" t="str">
        <f>'2020_1-4-5_Download'!C209</f>
        <v>Emsland</v>
      </c>
      <c r="D1927" s="98" t="str">
        <f>'2020_1-4-5_Download'!$E$6</f>
        <v>Zuzüge</v>
      </c>
      <c r="E1927" s="99" t="str">
        <f>'2020_1-4-5_Download'!$H$8</f>
        <v>Männer</v>
      </c>
      <c r="F1927" s="98"/>
      <c r="G1927" s="98" t="s">
        <v>11</v>
      </c>
      <c r="H1927" s="98" t="str">
        <f>VLOOKUP(A1927,[2]Kreise!$A$2:$C$53,3,FALSE)</f>
        <v>K03454</v>
      </c>
      <c r="I1927" s="98">
        <f>'2020_1-4-5_Download'!H209</f>
        <v>6289</v>
      </c>
      <c r="J1927">
        <f t="shared" si="30"/>
        <v>6289</v>
      </c>
    </row>
    <row r="1928" spans="1:10" hidden="1" x14ac:dyDescent="0.25">
      <c r="A1928" s="98">
        <f>'2020_1-4-5_Download'!B210</f>
        <v>455</v>
      </c>
      <c r="B1928" s="98">
        <f>'2020_1-4-5_Download'!D210</f>
        <v>2017</v>
      </c>
      <c r="C1928" s="98" t="str">
        <f>'2020_1-4-5_Download'!C210</f>
        <v>Friesland</v>
      </c>
      <c r="D1928" s="98" t="str">
        <f>'2020_1-4-5_Download'!$E$6</f>
        <v>Zuzüge</v>
      </c>
      <c r="E1928" s="99" t="str">
        <f>'2020_1-4-5_Download'!$H$8</f>
        <v>Männer</v>
      </c>
      <c r="F1928" s="98"/>
      <c r="G1928" s="98" t="s">
        <v>11</v>
      </c>
      <c r="H1928" s="98" t="str">
        <f>VLOOKUP(A1928,[2]Kreise!$A$2:$C$53,3,FALSE)</f>
        <v>K03455</v>
      </c>
      <c r="I1928" s="98">
        <f>'2020_1-4-5_Download'!H210</f>
        <v>402</v>
      </c>
      <c r="J1928">
        <f t="shared" si="30"/>
        <v>402</v>
      </c>
    </row>
    <row r="1929" spans="1:10" hidden="1" x14ac:dyDescent="0.25">
      <c r="A1929" s="98">
        <f>'2020_1-4-5_Download'!B211</f>
        <v>456</v>
      </c>
      <c r="B1929" s="98">
        <f>'2020_1-4-5_Download'!D211</f>
        <v>2017</v>
      </c>
      <c r="C1929" s="98" t="str">
        <f>'2020_1-4-5_Download'!C211</f>
        <v>Grafschaft Bentheim</v>
      </c>
      <c r="D1929" s="98" t="str">
        <f>'2020_1-4-5_Download'!$E$6</f>
        <v>Zuzüge</v>
      </c>
      <c r="E1929" s="99" t="str">
        <f>'2020_1-4-5_Download'!$H$8</f>
        <v>Männer</v>
      </c>
      <c r="F1929" s="98"/>
      <c r="G1929" s="98" t="s">
        <v>11</v>
      </c>
      <c r="H1929" s="98" t="str">
        <f>VLOOKUP(A1929,[2]Kreise!$A$2:$C$53,3,FALSE)</f>
        <v>K03456</v>
      </c>
      <c r="I1929" s="98">
        <f>'2020_1-4-5_Download'!H211</f>
        <v>1308</v>
      </c>
      <c r="J1929">
        <f t="shared" si="30"/>
        <v>1308</v>
      </c>
    </row>
    <row r="1930" spans="1:10" hidden="1" x14ac:dyDescent="0.25">
      <c r="A1930" s="98">
        <f>'2020_1-4-5_Download'!B212</f>
        <v>457</v>
      </c>
      <c r="B1930" s="98">
        <f>'2020_1-4-5_Download'!D212</f>
        <v>2017</v>
      </c>
      <c r="C1930" s="98" t="str">
        <f>'2020_1-4-5_Download'!C212</f>
        <v>Leer</v>
      </c>
      <c r="D1930" s="98" t="str">
        <f>'2020_1-4-5_Download'!$E$6</f>
        <v>Zuzüge</v>
      </c>
      <c r="E1930" s="99" t="str">
        <f>'2020_1-4-5_Download'!$H$8</f>
        <v>Männer</v>
      </c>
      <c r="F1930" s="98"/>
      <c r="G1930" s="98" t="s">
        <v>11</v>
      </c>
      <c r="H1930" s="98" t="str">
        <f>VLOOKUP(A1930,[2]Kreise!$A$2:$C$53,3,FALSE)</f>
        <v>K03457</v>
      </c>
      <c r="I1930" s="98">
        <f>'2020_1-4-5_Download'!H212</f>
        <v>1328</v>
      </c>
      <c r="J1930">
        <f t="shared" si="30"/>
        <v>1328</v>
      </c>
    </row>
    <row r="1931" spans="1:10" hidden="1" x14ac:dyDescent="0.25">
      <c r="A1931" s="98">
        <f>'2020_1-4-5_Download'!B213</f>
        <v>458</v>
      </c>
      <c r="B1931" s="98">
        <f>'2020_1-4-5_Download'!D213</f>
        <v>2017</v>
      </c>
      <c r="C1931" s="98" t="str">
        <f>'2020_1-4-5_Download'!C213</f>
        <v>Oldenburg</v>
      </c>
      <c r="D1931" s="98" t="str">
        <f>'2020_1-4-5_Download'!$E$6</f>
        <v>Zuzüge</v>
      </c>
      <c r="E1931" s="99" t="str">
        <f>'2020_1-4-5_Download'!$H$8</f>
        <v>Männer</v>
      </c>
      <c r="F1931" s="98"/>
      <c r="G1931" s="98" t="s">
        <v>11</v>
      </c>
      <c r="H1931" s="98" t="str">
        <f>VLOOKUP(A1931,[2]Kreise!$A$2:$C$53,3,FALSE)</f>
        <v>K03458</v>
      </c>
      <c r="I1931" s="98">
        <f>'2020_1-4-5_Download'!H213</f>
        <v>2495</v>
      </c>
      <c r="J1931">
        <f t="shared" si="30"/>
        <v>2495</v>
      </c>
    </row>
    <row r="1932" spans="1:10" hidden="1" x14ac:dyDescent="0.25">
      <c r="A1932" s="98">
        <f>'2020_1-4-5_Download'!B214</f>
        <v>459</v>
      </c>
      <c r="B1932" s="98">
        <f>'2020_1-4-5_Download'!D214</f>
        <v>2017</v>
      </c>
      <c r="C1932" s="98" t="str">
        <f>'2020_1-4-5_Download'!C214</f>
        <v>Osnabrück</v>
      </c>
      <c r="D1932" s="98" t="str">
        <f>'2020_1-4-5_Download'!$E$6</f>
        <v>Zuzüge</v>
      </c>
      <c r="E1932" s="99" t="str">
        <f>'2020_1-4-5_Download'!$H$8</f>
        <v>Männer</v>
      </c>
      <c r="F1932" s="98"/>
      <c r="G1932" s="98" t="s">
        <v>11</v>
      </c>
      <c r="H1932" s="98" t="str">
        <f>VLOOKUP(A1932,[2]Kreise!$A$2:$C$53,3,FALSE)</f>
        <v>K03459</v>
      </c>
      <c r="I1932" s="98">
        <f>'2020_1-4-5_Download'!H214</f>
        <v>6277</v>
      </c>
      <c r="J1932">
        <f t="shared" si="30"/>
        <v>6277</v>
      </c>
    </row>
    <row r="1933" spans="1:10" hidden="1" x14ac:dyDescent="0.25">
      <c r="A1933" s="98">
        <f>'2020_1-4-5_Download'!B215</f>
        <v>460</v>
      </c>
      <c r="B1933" s="98">
        <f>'2020_1-4-5_Download'!D215</f>
        <v>2017</v>
      </c>
      <c r="C1933" s="98" t="str">
        <f>'2020_1-4-5_Download'!C215</f>
        <v>Vechta</v>
      </c>
      <c r="D1933" s="98" t="str">
        <f>'2020_1-4-5_Download'!$E$6</f>
        <v>Zuzüge</v>
      </c>
      <c r="E1933" s="99" t="str">
        <f>'2020_1-4-5_Download'!$H$8</f>
        <v>Männer</v>
      </c>
      <c r="F1933" s="98"/>
      <c r="G1933" s="98" t="s">
        <v>11</v>
      </c>
      <c r="H1933" s="98" t="str">
        <f>VLOOKUP(A1933,[2]Kreise!$A$2:$C$53,3,FALSE)</f>
        <v>K03460</v>
      </c>
      <c r="I1933" s="98">
        <f>'2020_1-4-5_Download'!H215</f>
        <v>3126</v>
      </c>
      <c r="J1933">
        <f t="shared" si="30"/>
        <v>3126</v>
      </c>
    </row>
    <row r="1934" spans="1:10" hidden="1" x14ac:dyDescent="0.25">
      <c r="A1934" s="98">
        <f>'2020_1-4-5_Download'!B216</f>
        <v>461</v>
      </c>
      <c r="B1934" s="98">
        <f>'2020_1-4-5_Download'!D216</f>
        <v>2017</v>
      </c>
      <c r="C1934" s="98" t="str">
        <f>'2020_1-4-5_Download'!C216</f>
        <v>Wesermarsch</v>
      </c>
      <c r="D1934" s="98" t="str">
        <f>'2020_1-4-5_Download'!$E$6</f>
        <v>Zuzüge</v>
      </c>
      <c r="E1934" s="99" t="str">
        <f>'2020_1-4-5_Download'!$H$8</f>
        <v>Männer</v>
      </c>
      <c r="F1934" s="98"/>
      <c r="G1934" s="98" t="s">
        <v>11</v>
      </c>
      <c r="H1934" s="98" t="str">
        <f>VLOOKUP(A1934,[2]Kreise!$A$2:$C$53,3,FALSE)</f>
        <v>K03461</v>
      </c>
      <c r="I1934" s="98">
        <f>'2020_1-4-5_Download'!H216</f>
        <v>752</v>
      </c>
      <c r="J1934">
        <f t="shared" si="30"/>
        <v>752</v>
      </c>
    </row>
    <row r="1935" spans="1:10" hidden="1" x14ac:dyDescent="0.25">
      <c r="A1935" s="98">
        <f>'2020_1-4-5_Download'!B217</f>
        <v>462</v>
      </c>
      <c r="B1935" s="98">
        <f>'2020_1-4-5_Download'!D217</f>
        <v>2017</v>
      </c>
      <c r="C1935" s="98" t="str">
        <f>'2020_1-4-5_Download'!C217</f>
        <v>Wittmund</v>
      </c>
      <c r="D1935" s="98" t="str">
        <f>'2020_1-4-5_Download'!$E$6</f>
        <v>Zuzüge</v>
      </c>
      <c r="E1935" s="99" t="str">
        <f>'2020_1-4-5_Download'!$H$8</f>
        <v>Männer</v>
      </c>
      <c r="F1935" s="98"/>
      <c r="G1935" s="98" t="s">
        <v>11</v>
      </c>
      <c r="H1935" s="98" t="str">
        <f>VLOOKUP(A1935,[2]Kreise!$A$2:$C$53,3,FALSE)</f>
        <v>K03462</v>
      </c>
      <c r="I1935" s="98">
        <f>'2020_1-4-5_Download'!H217</f>
        <v>278</v>
      </c>
      <c r="J1935">
        <f t="shared" si="30"/>
        <v>278</v>
      </c>
    </row>
    <row r="1936" spans="1:10" hidden="1" x14ac:dyDescent="0.25">
      <c r="A1936" s="98">
        <f>'2020_1-4-5_Download'!B218</f>
        <v>4</v>
      </c>
      <c r="B1936" s="98">
        <f>'2020_1-4-5_Download'!D218</f>
        <v>2017</v>
      </c>
      <c r="C1936" s="98" t="str">
        <f>'2020_1-4-5_Download'!C218</f>
        <v>Statistische Region Weser-Ems</v>
      </c>
      <c r="D1936" s="98" t="str">
        <f>'2020_1-4-5_Download'!$E$6</f>
        <v>Zuzüge</v>
      </c>
      <c r="E1936" s="99" t="str">
        <f>'2020_1-4-5_Download'!$H$8</f>
        <v>Männer</v>
      </c>
      <c r="F1936" s="98"/>
      <c r="G1936" s="98" t="s">
        <v>11</v>
      </c>
      <c r="H1936" s="98" t="str">
        <f>VLOOKUP(A1936,[2]Kreise!$A$2:$C$53,3,FALSE)</f>
        <v>K034</v>
      </c>
      <c r="I1936" s="98">
        <f>'2020_1-4-5_Download'!H218</f>
        <v>35739</v>
      </c>
      <c r="J1936">
        <f t="shared" si="30"/>
        <v>35739</v>
      </c>
    </row>
    <row r="1937" spans="1:10" hidden="1" x14ac:dyDescent="0.25">
      <c r="A1937" s="98">
        <f>'2020_1-4-5_Download'!B219</f>
        <v>0</v>
      </c>
      <c r="B1937" s="98">
        <f>'2020_1-4-5_Download'!D219</f>
        <v>2017</v>
      </c>
      <c r="C1937" s="98" t="str">
        <f>'2020_1-4-5_Download'!C219</f>
        <v>Niedersachsen</v>
      </c>
      <c r="D1937" s="98" t="str">
        <f>'2020_1-4-5_Download'!$E$6</f>
        <v>Zuzüge</v>
      </c>
      <c r="E1937" s="99" t="str">
        <f>'2020_1-4-5_Download'!$H$8</f>
        <v>Männer</v>
      </c>
      <c r="F1937" s="98"/>
      <c r="G1937" s="98" t="s">
        <v>11</v>
      </c>
      <c r="H1937" s="98" t="str">
        <f>VLOOKUP(A1937,[2]Kreise!$A$2:$C$53,3,FALSE)</f>
        <v>K030</v>
      </c>
      <c r="I1937" s="98">
        <f>'2020_1-4-5_Download'!H219</f>
        <v>88173</v>
      </c>
      <c r="J1937">
        <f t="shared" si="30"/>
        <v>88173</v>
      </c>
    </row>
    <row r="1938" spans="1:10" x14ac:dyDescent="0.25">
      <c r="A1938" s="98">
        <f>'2020_1-4-5_Download'!B220</f>
        <v>101</v>
      </c>
      <c r="B1938" s="98">
        <f>'2020_1-4-5_Download'!D220</f>
        <v>2016</v>
      </c>
      <c r="C1938" s="98" t="str">
        <f>'2020_1-4-5_Download'!C220</f>
        <v>Braunschweig  Stadt</v>
      </c>
      <c r="D1938" s="98" t="str">
        <f>'2020_1-4-5_Download'!$E$6</f>
        <v>Zuzüge</v>
      </c>
      <c r="E1938" s="99" t="str">
        <f>'2020_1-4-5_Download'!$H$8</f>
        <v>Männer</v>
      </c>
      <c r="F1938" s="98"/>
      <c r="G1938" s="98" t="s">
        <v>11</v>
      </c>
      <c r="H1938" s="98" t="str">
        <f>VLOOKUP(A1938,[2]Kreise!$A$2:$C$53,3,FALSE)</f>
        <v>K03101</v>
      </c>
      <c r="I1938" s="98">
        <f>'2020_1-4-5_Download'!H220</f>
        <v>4762</v>
      </c>
      <c r="J1938">
        <f t="shared" si="30"/>
        <v>4762</v>
      </c>
    </row>
    <row r="1939" spans="1:10" x14ac:dyDescent="0.25">
      <c r="A1939" s="98">
        <f>'2020_1-4-5_Download'!B221</f>
        <v>102</v>
      </c>
      <c r="B1939" s="98">
        <f>'2020_1-4-5_Download'!D221</f>
        <v>2016</v>
      </c>
      <c r="C1939" s="98" t="str">
        <f>'2020_1-4-5_Download'!C221</f>
        <v>Salzgitter  Stadt</v>
      </c>
      <c r="D1939" s="98" t="str">
        <f>'2020_1-4-5_Download'!$E$6</f>
        <v>Zuzüge</v>
      </c>
      <c r="E1939" s="99" t="str">
        <f>'2020_1-4-5_Download'!$H$8</f>
        <v>Männer</v>
      </c>
      <c r="F1939" s="98"/>
      <c r="G1939" s="98" t="s">
        <v>11</v>
      </c>
      <c r="H1939" s="98" t="str">
        <f>VLOOKUP(A1939,[2]Kreise!$A$2:$C$53,3,FALSE)</f>
        <v>K03102</v>
      </c>
      <c r="I1939" s="98">
        <f>'2020_1-4-5_Download'!H221</f>
        <v>1605</v>
      </c>
      <c r="J1939">
        <f t="shared" si="30"/>
        <v>1605</v>
      </c>
    </row>
    <row r="1940" spans="1:10" x14ac:dyDescent="0.25">
      <c r="A1940" s="98">
        <f>'2020_1-4-5_Download'!B222</f>
        <v>103</v>
      </c>
      <c r="B1940" s="98">
        <f>'2020_1-4-5_Download'!D222</f>
        <v>2016</v>
      </c>
      <c r="C1940" s="98" t="str">
        <f>'2020_1-4-5_Download'!C222</f>
        <v>Wolfsburg  Stadt</v>
      </c>
      <c r="D1940" s="98" t="str">
        <f>'2020_1-4-5_Download'!$E$6</f>
        <v>Zuzüge</v>
      </c>
      <c r="E1940" s="99" t="str">
        <f>'2020_1-4-5_Download'!$H$8</f>
        <v>Männer</v>
      </c>
      <c r="F1940" s="98"/>
      <c r="G1940" s="98" t="s">
        <v>11</v>
      </c>
      <c r="H1940" s="98" t="str">
        <f>VLOOKUP(A1940,[2]Kreise!$A$2:$C$53,3,FALSE)</f>
        <v>K03103</v>
      </c>
      <c r="I1940" s="98">
        <f>'2020_1-4-5_Download'!H222</f>
        <v>1446</v>
      </c>
      <c r="J1940">
        <f t="shared" si="30"/>
        <v>1446</v>
      </c>
    </row>
    <row r="1941" spans="1:10" x14ac:dyDescent="0.25">
      <c r="A1941" s="98">
        <f>'2020_1-4-5_Download'!B223</f>
        <v>151</v>
      </c>
      <c r="B1941" s="98">
        <f>'2020_1-4-5_Download'!D223</f>
        <v>2016</v>
      </c>
      <c r="C1941" s="98" t="str">
        <f>'2020_1-4-5_Download'!C223</f>
        <v>Gifhorn</v>
      </c>
      <c r="D1941" s="98" t="str">
        <f>'2020_1-4-5_Download'!$E$6</f>
        <v>Zuzüge</v>
      </c>
      <c r="E1941" s="99" t="str">
        <f>'2020_1-4-5_Download'!$H$8</f>
        <v>Männer</v>
      </c>
      <c r="F1941" s="98"/>
      <c r="G1941" s="98" t="s">
        <v>11</v>
      </c>
      <c r="H1941" s="98" t="str">
        <f>VLOOKUP(A1941,[2]Kreise!$A$2:$C$53,3,FALSE)</f>
        <v>K03151</v>
      </c>
      <c r="I1941" s="98">
        <f>'2020_1-4-5_Download'!H223</f>
        <v>1176</v>
      </c>
      <c r="J1941">
        <f t="shared" si="30"/>
        <v>1176</v>
      </c>
    </row>
    <row r="1942" spans="1:10" x14ac:dyDescent="0.25">
      <c r="A1942" s="98">
        <f>'2020_1-4-5_Download'!B224</f>
        <v>153</v>
      </c>
      <c r="B1942" s="98">
        <f>'2020_1-4-5_Download'!D224</f>
        <v>2016</v>
      </c>
      <c r="C1942" s="98" t="str">
        <f>'2020_1-4-5_Download'!C224</f>
        <v>Goslar</v>
      </c>
      <c r="D1942" s="98" t="str">
        <f>'2020_1-4-5_Download'!$E$6</f>
        <v>Zuzüge</v>
      </c>
      <c r="E1942" s="99" t="str">
        <f>'2020_1-4-5_Download'!$H$8</f>
        <v>Männer</v>
      </c>
      <c r="F1942" s="98"/>
      <c r="G1942" s="98" t="s">
        <v>11</v>
      </c>
      <c r="H1942" s="98" t="str">
        <f>VLOOKUP(A1942,[2]Kreise!$A$2:$C$53,3,FALSE)</f>
        <v>K03153</v>
      </c>
      <c r="I1942" s="98">
        <f>'2020_1-4-5_Download'!H224</f>
        <v>1763</v>
      </c>
      <c r="J1942">
        <f t="shared" si="30"/>
        <v>1763</v>
      </c>
    </row>
    <row r="1943" spans="1:10" x14ac:dyDescent="0.25">
      <c r="A1943" s="98">
        <f>'2020_1-4-5_Download'!B225</f>
        <v>154</v>
      </c>
      <c r="B1943" s="98">
        <f>'2020_1-4-5_Download'!D225</f>
        <v>2016</v>
      </c>
      <c r="C1943" s="98" t="str">
        <f>'2020_1-4-5_Download'!C225</f>
        <v>Helmstedt</v>
      </c>
      <c r="D1943" s="98" t="str">
        <f>'2020_1-4-5_Download'!$E$6</f>
        <v>Zuzüge</v>
      </c>
      <c r="E1943" s="99" t="str">
        <f>'2020_1-4-5_Download'!$H$8</f>
        <v>Männer</v>
      </c>
      <c r="F1943" s="98"/>
      <c r="G1943" s="98" t="s">
        <v>11</v>
      </c>
      <c r="H1943" s="98" t="str">
        <f>VLOOKUP(A1943,[2]Kreise!$A$2:$C$53,3,FALSE)</f>
        <v>K03154</v>
      </c>
      <c r="I1943" s="98">
        <f>'2020_1-4-5_Download'!H225</f>
        <v>776</v>
      </c>
      <c r="J1943">
        <f t="shared" si="30"/>
        <v>776</v>
      </c>
    </row>
    <row r="1944" spans="1:10" x14ac:dyDescent="0.25">
      <c r="A1944" s="98">
        <f>'2020_1-4-5_Download'!B226</f>
        <v>155</v>
      </c>
      <c r="B1944" s="98">
        <f>'2020_1-4-5_Download'!D226</f>
        <v>2016</v>
      </c>
      <c r="C1944" s="98" t="str">
        <f>'2020_1-4-5_Download'!C226</f>
        <v>Northeim</v>
      </c>
      <c r="D1944" s="98" t="str">
        <f>'2020_1-4-5_Download'!$E$6</f>
        <v>Zuzüge</v>
      </c>
      <c r="E1944" s="99" t="str">
        <f>'2020_1-4-5_Download'!$H$8</f>
        <v>Männer</v>
      </c>
      <c r="F1944" s="98"/>
      <c r="G1944" s="98" t="s">
        <v>11</v>
      </c>
      <c r="H1944" s="98" t="str">
        <f>VLOOKUP(A1944,[2]Kreise!$A$2:$C$53,3,FALSE)</f>
        <v>K03155</v>
      </c>
      <c r="I1944" s="98">
        <f>'2020_1-4-5_Download'!H226</f>
        <v>766</v>
      </c>
      <c r="J1944">
        <f t="shared" si="30"/>
        <v>766</v>
      </c>
    </row>
    <row r="1945" spans="1:10" x14ac:dyDescent="0.25">
      <c r="A1945" s="98">
        <f>'2020_1-4-5_Download'!B227</f>
        <v>157</v>
      </c>
      <c r="B1945" s="98">
        <f>'2020_1-4-5_Download'!D227</f>
        <v>2016</v>
      </c>
      <c r="C1945" s="98" t="str">
        <f>'2020_1-4-5_Download'!C227</f>
        <v>Peine</v>
      </c>
      <c r="D1945" s="98" t="str">
        <f>'2020_1-4-5_Download'!$E$6</f>
        <v>Zuzüge</v>
      </c>
      <c r="E1945" s="99" t="str">
        <f>'2020_1-4-5_Download'!$H$8</f>
        <v>Männer</v>
      </c>
      <c r="F1945" s="98"/>
      <c r="G1945" s="98" t="s">
        <v>11</v>
      </c>
      <c r="H1945" s="98" t="str">
        <f>VLOOKUP(A1945,[2]Kreise!$A$2:$C$53,3,FALSE)</f>
        <v>K03157</v>
      </c>
      <c r="I1945" s="98">
        <f>'2020_1-4-5_Download'!H227</f>
        <v>959</v>
      </c>
      <c r="J1945">
        <f t="shared" si="30"/>
        <v>959</v>
      </c>
    </row>
    <row r="1946" spans="1:10" x14ac:dyDescent="0.25">
      <c r="A1946" s="98">
        <f>'2020_1-4-5_Download'!B228</f>
        <v>158</v>
      </c>
      <c r="B1946" s="98">
        <f>'2020_1-4-5_Download'!D228</f>
        <v>2016</v>
      </c>
      <c r="C1946" s="98" t="str">
        <f>'2020_1-4-5_Download'!C228</f>
        <v>Wolfenbüttel</v>
      </c>
      <c r="D1946" s="98" t="str">
        <f>'2020_1-4-5_Download'!$E$6</f>
        <v>Zuzüge</v>
      </c>
      <c r="E1946" s="99" t="str">
        <f>'2020_1-4-5_Download'!$H$8</f>
        <v>Männer</v>
      </c>
      <c r="F1946" s="98"/>
      <c r="G1946" s="98" t="s">
        <v>11</v>
      </c>
      <c r="H1946" s="98" t="str">
        <f>VLOOKUP(A1946,[2]Kreise!$A$2:$C$53,3,FALSE)</f>
        <v>K03158</v>
      </c>
      <c r="I1946" s="98">
        <f>'2020_1-4-5_Download'!H228</f>
        <v>700</v>
      </c>
      <c r="J1946">
        <f t="shared" si="30"/>
        <v>700</v>
      </c>
    </row>
    <row r="1947" spans="1:10" x14ac:dyDescent="0.25">
      <c r="A1947" s="98">
        <f>'2020_1-4-5_Download'!B229</f>
        <v>159</v>
      </c>
      <c r="B1947" s="98">
        <f>'2020_1-4-5_Download'!D229</f>
        <v>2016</v>
      </c>
      <c r="C1947" s="98" t="str">
        <f>'2020_1-4-5_Download'!C229</f>
        <v>Göttingen</v>
      </c>
      <c r="D1947" s="98" t="str">
        <f>'2020_1-4-5_Download'!$E$6</f>
        <v>Zuzüge</v>
      </c>
      <c r="E1947" s="99" t="str">
        <f>'2020_1-4-5_Download'!$H$8</f>
        <v>Männer</v>
      </c>
      <c r="F1947" s="98"/>
      <c r="G1947" s="98" t="s">
        <v>11</v>
      </c>
      <c r="H1947" s="98" t="str">
        <f>VLOOKUP(A1947,[2]Kreise!$A$2:$C$53,3,FALSE)</f>
        <v>K03159</v>
      </c>
      <c r="I1947" s="98">
        <f>'2020_1-4-5_Download'!H229</f>
        <v>7864</v>
      </c>
      <c r="J1947">
        <f t="shared" si="30"/>
        <v>7864</v>
      </c>
    </row>
    <row r="1948" spans="1:10" x14ac:dyDescent="0.25">
      <c r="A1948" s="98">
        <f>'2020_1-4-5_Download'!B230</f>
        <v>1</v>
      </c>
      <c r="B1948" s="98">
        <f>'2020_1-4-5_Download'!D230</f>
        <v>2016</v>
      </c>
      <c r="C1948" s="98" t="str">
        <f>'2020_1-4-5_Download'!C230</f>
        <v>Statistische Region Braunschweig</v>
      </c>
      <c r="D1948" s="98" t="str">
        <f>'2020_1-4-5_Download'!$E$6</f>
        <v>Zuzüge</v>
      </c>
      <c r="E1948" s="99" t="str">
        <f>'2020_1-4-5_Download'!$H$8</f>
        <v>Männer</v>
      </c>
      <c r="F1948" s="98"/>
      <c r="G1948" s="98" t="s">
        <v>11</v>
      </c>
      <c r="H1948" s="98" t="str">
        <f>VLOOKUP(A1948,[2]Kreise!$A$2:$C$53,3,FALSE)</f>
        <v>K031</v>
      </c>
      <c r="I1948" s="98">
        <f>'2020_1-4-5_Download'!H230</f>
        <v>21817</v>
      </c>
      <c r="J1948">
        <f t="shared" si="30"/>
        <v>21817</v>
      </c>
    </row>
    <row r="1949" spans="1:10" hidden="1" x14ac:dyDescent="0.25">
      <c r="A1949" s="98" t="e">
        <f>'2020_1-4-5_Download'!#REF!</f>
        <v>#REF!</v>
      </c>
      <c r="B1949" s="98" t="e">
        <f>'2020_1-4-5_Download'!#REF!</f>
        <v>#REF!</v>
      </c>
      <c r="C1949" s="98" t="e">
        <f>'2020_1-4-5_Download'!#REF!</f>
        <v>#REF!</v>
      </c>
      <c r="D1949" s="98" t="str">
        <f>'2020_1-4-5_Download'!$E$6</f>
        <v>Zuzüge</v>
      </c>
      <c r="E1949" s="99" t="str">
        <f>'2020_1-4-5_Download'!$H$8</f>
        <v>Männer</v>
      </c>
      <c r="F1949" s="98"/>
      <c r="G1949" s="98" t="s">
        <v>11</v>
      </c>
      <c r="H1949" s="98" t="e">
        <f>VLOOKUP(A1949,[2]Kreise!$A$2:$C$53,3,FALSE)</f>
        <v>#REF!</v>
      </c>
      <c r="I1949" s="98" t="e">
        <f>'2020_1-4-5_Download'!#REF!</f>
        <v>#REF!</v>
      </c>
      <c r="J1949" t="e">
        <f t="shared" si="30"/>
        <v>#REF!</v>
      </c>
    </row>
    <row r="1950" spans="1:10" x14ac:dyDescent="0.25">
      <c r="A1950" s="98">
        <f>'2020_1-4-5_Download'!B231</f>
        <v>241</v>
      </c>
      <c r="B1950" s="98">
        <f>'2020_1-4-5_Download'!D231</f>
        <v>2016</v>
      </c>
      <c r="C1950" s="98" t="str">
        <f>'2020_1-4-5_Download'!C231</f>
        <v>Hannover  Region</v>
      </c>
      <c r="D1950" s="98" t="str">
        <f>'2020_1-4-5_Download'!$E$6</f>
        <v>Zuzüge</v>
      </c>
      <c r="E1950" s="99" t="str">
        <f>'2020_1-4-5_Download'!$H$8</f>
        <v>Männer</v>
      </c>
      <c r="F1950" s="98"/>
      <c r="G1950" s="98" t="s">
        <v>11</v>
      </c>
      <c r="H1950" s="98" t="str">
        <f>VLOOKUP(A1950,[2]Kreise!$A$2:$C$53,3,FALSE)</f>
        <v>K03241</v>
      </c>
      <c r="I1950" s="98">
        <f>'2020_1-4-5_Download'!H231</f>
        <v>12408</v>
      </c>
      <c r="J1950">
        <f t="shared" si="30"/>
        <v>12408</v>
      </c>
    </row>
    <row r="1951" spans="1:10" x14ac:dyDescent="0.25">
      <c r="A1951" s="98">
        <f>'2020_1-4-5_Download'!B232</f>
        <v>241001</v>
      </c>
      <c r="B1951" s="98">
        <f>'2020_1-4-5_Download'!D232</f>
        <v>2016</v>
      </c>
      <c r="C1951" s="98" t="str">
        <f>'2020_1-4-5_Download'!C232</f>
        <v>dav. Hannover  Lhst.</v>
      </c>
      <c r="D1951" s="98" t="str">
        <f>'2020_1-4-5_Download'!$E$6</f>
        <v>Zuzüge</v>
      </c>
      <c r="E1951" s="99" t="str">
        <f>'2020_1-4-5_Download'!$H$8</f>
        <v>Männer</v>
      </c>
      <c r="F1951" s="98"/>
      <c r="G1951" s="98" t="s">
        <v>11</v>
      </c>
      <c r="H1951" s="98" t="str">
        <f>VLOOKUP(A1951,[2]Kreise!$A$2:$C$53,3,FALSE)</f>
        <v>K03241001</v>
      </c>
      <c r="I1951" s="98">
        <f>'2020_1-4-5_Download'!H232</f>
        <v>7077</v>
      </c>
      <c r="J1951">
        <f t="shared" si="30"/>
        <v>7077</v>
      </c>
    </row>
    <row r="1952" spans="1:10" x14ac:dyDescent="0.25">
      <c r="A1952" s="98">
        <f>'2020_1-4-5_Download'!B233</f>
        <v>241999</v>
      </c>
      <c r="B1952" s="98">
        <f>'2020_1-4-5_Download'!D233</f>
        <v>2016</v>
      </c>
      <c r="C1952" s="98" t="str">
        <f>'2020_1-4-5_Download'!C233</f>
        <v>dav. Hannover  Umland</v>
      </c>
      <c r="D1952" s="98" t="str">
        <f>'2020_1-4-5_Download'!$E$6</f>
        <v>Zuzüge</v>
      </c>
      <c r="E1952" s="99" t="str">
        <f>'2020_1-4-5_Download'!$H$8</f>
        <v>Männer</v>
      </c>
      <c r="F1952" s="98"/>
      <c r="G1952" s="98" t="s">
        <v>11</v>
      </c>
      <c r="H1952" s="98" t="str">
        <f>VLOOKUP(A1952,[2]Kreise!$A$2:$C$53,3,FALSE)</f>
        <v>K03241999</v>
      </c>
      <c r="I1952" s="98">
        <f>'2020_1-4-5_Download'!H233</f>
        <v>5331</v>
      </c>
      <c r="J1952">
        <f t="shared" si="30"/>
        <v>5331</v>
      </c>
    </row>
    <row r="1953" spans="1:10" x14ac:dyDescent="0.25">
      <c r="A1953" s="98">
        <f>'2020_1-4-5_Download'!B234</f>
        <v>251</v>
      </c>
      <c r="B1953" s="98">
        <f>'2020_1-4-5_Download'!D234</f>
        <v>2016</v>
      </c>
      <c r="C1953" s="98" t="str">
        <f>'2020_1-4-5_Download'!C234</f>
        <v>Diepholz</v>
      </c>
      <c r="D1953" s="98" t="str">
        <f>'2020_1-4-5_Download'!$E$6</f>
        <v>Zuzüge</v>
      </c>
      <c r="E1953" s="99" t="str">
        <f>'2020_1-4-5_Download'!$H$8</f>
        <v>Männer</v>
      </c>
      <c r="F1953" s="98"/>
      <c r="G1953" s="98" t="s">
        <v>11</v>
      </c>
      <c r="H1953" s="98" t="str">
        <f>VLOOKUP(A1953,[2]Kreise!$A$2:$C$53,3,FALSE)</f>
        <v>K03251</v>
      </c>
      <c r="I1953" s="98">
        <f>'2020_1-4-5_Download'!H234</f>
        <v>3012</v>
      </c>
      <c r="J1953">
        <f t="shared" si="30"/>
        <v>3012</v>
      </c>
    </row>
    <row r="1954" spans="1:10" x14ac:dyDescent="0.25">
      <c r="A1954" s="98">
        <f>'2020_1-4-5_Download'!B235</f>
        <v>252</v>
      </c>
      <c r="B1954" s="98">
        <f>'2020_1-4-5_Download'!D235</f>
        <v>2016</v>
      </c>
      <c r="C1954" s="98" t="str">
        <f>'2020_1-4-5_Download'!C235</f>
        <v>Hameln-Pyrmont</v>
      </c>
      <c r="D1954" s="98" t="str">
        <f>'2020_1-4-5_Download'!$E$6</f>
        <v>Zuzüge</v>
      </c>
      <c r="E1954" s="99" t="str">
        <f>'2020_1-4-5_Download'!$H$8</f>
        <v>Männer</v>
      </c>
      <c r="F1954" s="98"/>
      <c r="G1954" s="98" t="s">
        <v>11</v>
      </c>
      <c r="H1954" s="98" t="str">
        <f>VLOOKUP(A1954,[2]Kreise!$A$2:$C$53,3,FALSE)</f>
        <v>K03252</v>
      </c>
      <c r="I1954" s="98">
        <f>'2020_1-4-5_Download'!H235</f>
        <v>1259</v>
      </c>
      <c r="J1954">
        <f t="shared" si="30"/>
        <v>1259</v>
      </c>
    </row>
    <row r="1955" spans="1:10" x14ac:dyDescent="0.25">
      <c r="A1955" s="98">
        <f>'2020_1-4-5_Download'!B236</f>
        <v>254</v>
      </c>
      <c r="B1955" s="98">
        <f>'2020_1-4-5_Download'!D236</f>
        <v>2016</v>
      </c>
      <c r="C1955" s="98" t="str">
        <f>'2020_1-4-5_Download'!C236</f>
        <v>Hildesheim</v>
      </c>
      <c r="D1955" s="98" t="str">
        <f>'2020_1-4-5_Download'!$E$6</f>
        <v>Zuzüge</v>
      </c>
      <c r="E1955" s="99" t="str">
        <f>'2020_1-4-5_Download'!$H$8</f>
        <v>Männer</v>
      </c>
      <c r="F1955" s="98"/>
      <c r="G1955" s="98" t="s">
        <v>11</v>
      </c>
      <c r="H1955" s="98" t="str">
        <f>VLOOKUP(A1955,[2]Kreise!$A$2:$C$53,3,FALSE)</f>
        <v>K03254</v>
      </c>
      <c r="I1955" s="98">
        <f>'2020_1-4-5_Download'!H236</f>
        <v>2648</v>
      </c>
      <c r="J1955">
        <f t="shared" si="30"/>
        <v>2648</v>
      </c>
    </row>
    <row r="1956" spans="1:10" x14ac:dyDescent="0.25">
      <c r="A1956" s="98">
        <f>'2020_1-4-5_Download'!B237</f>
        <v>255</v>
      </c>
      <c r="B1956" s="98">
        <f>'2020_1-4-5_Download'!D237</f>
        <v>2016</v>
      </c>
      <c r="C1956" s="98" t="str">
        <f>'2020_1-4-5_Download'!C237</f>
        <v>Holzminden</v>
      </c>
      <c r="D1956" s="98" t="str">
        <f>'2020_1-4-5_Download'!$E$6</f>
        <v>Zuzüge</v>
      </c>
      <c r="E1956" s="99" t="str">
        <f>'2020_1-4-5_Download'!$H$8</f>
        <v>Männer</v>
      </c>
      <c r="F1956" s="98"/>
      <c r="G1956" s="98" t="s">
        <v>11</v>
      </c>
      <c r="H1956" s="98" t="str">
        <f>VLOOKUP(A1956,[2]Kreise!$A$2:$C$53,3,FALSE)</f>
        <v>K03255</v>
      </c>
      <c r="I1956" s="98">
        <f>'2020_1-4-5_Download'!H237</f>
        <v>404</v>
      </c>
      <c r="J1956">
        <f t="shared" si="30"/>
        <v>404</v>
      </c>
    </row>
    <row r="1957" spans="1:10" x14ac:dyDescent="0.25">
      <c r="A1957" s="98">
        <f>'2020_1-4-5_Download'!B238</f>
        <v>256</v>
      </c>
      <c r="B1957" s="98">
        <f>'2020_1-4-5_Download'!D238</f>
        <v>2016</v>
      </c>
      <c r="C1957" s="98" t="str">
        <f>'2020_1-4-5_Download'!C238</f>
        <v>Nienburg (Weser)</v>
      </c>
      <c r="D1957" s="98" t="str">
        <f>'2020_1-4-5_Download'!$E$6</f>
        <v>Zuzüge</v>
      </c>
      <c r="E1957" s="99" t="str">
        <f>'2020_1-4-5_Download'!$H$8</f>
        <v>Männer</v>
      </c>
      <c r="F1957" s="98"/>
      <c r="G1957" s="98" t="s">
        <v>11</v>
      </c>
      <c r="H1957" s="98" t="str">
        <f>VLOOKUP(A1957,[2]Kreise!$A$2:$C$53,3,FALSE)</f>
        <v>K03256</v>
      </c>
      <c r="I1957" s="98">
        <f>'2020_1-4-5_Download'!H238</f>
        <v>2298</v>
      </c>
      <c r="J1957">
        <f t="shared" si="30"/>
        <v>2298</v>
      </c>
    </row>
    <row r="1958" spans="1:10" x14ac:dyDescent="0.25">
      <c r="A1958" s="98">
        <f>'2020_1-4-5_Download'!B239</f>
        <v>257</v>
      </c>
      <c r="B1958" s="98">
        <f>'2020_1-4-5_Download'!D239</f>
        <v>2016</v>
      </c>
      <c r="C1958" s="98" t="str">
        <f>'2020_1-4-5_Download'!C239</f>
        <v>Schaumburg</v>
      </c>
      <c r="D1958" s="98" t="str">
        <f>'2020_1-4-5_Download'!$E$6</f>
        <v>Zuzüge</v>
      </c>
      <c r="E1958" s="99" t="str">
        <f>'2020_1-4-5_Download'!$H$8</f>
        <v>Männer</v>
      </c>
      <c r="F1958" s="98"/>
      <c r="G1958" s="98" t="s">
        <v>11</v>
      </c>
      <c r="H1958" s="98" t="str">
        <f>VLOOKUP(A1958,[2]Kreise!$A$2:$C$53,3,FALSE)</f>
        <v>K03257</v>
      </c>
      <c r="I1958" s="98">
        <f>'2020_1-4-5_Download'!H239</f>
        <v>1208</v>
      </c>
      <c r="J1958">
        <f t="shared" si="30"/>
        <v>1208</v>
      </c>
    </row>
    <row r="1959" spans="1:10" x14ac:dyDescent="0.25">
      <c r="A1959" s="98">
        <f>'2020_1-4-5_Download'!B240</f>
        <v>2</v>
      </c>
      <c r="B1959" s="98">
        <f>'2020_1-4-5_Download'!D240</f>
        <v>2016</v>
      </c>
      <c r="C1959" s="98" t="str">
        <f>'2020_1-4-5_Download'!C240</f>
        <v>Statistische Region Hannover</v>
      </c>
      <c r="D1959" s="98" t="str">
        <f>'2020_1-4-5_Download'!$E$6</f>
        <v>Zuzüge</v>
      </c>
      <c r="E1959" s="99" t="str">
        <f>'2020_1-4-5_Download'!$H$8</f>
        <v>Männer</v>
      </c>
      <c r="F1959" s="98"/>
      <c r="G1959" s="98" t="s">
        <v>11</v>
      </c>
      <c r="H1959" s="98" t="str">
        <f>VLOOKUP(A1959,[2]Kreise!$A$2:$C$53,3,FALSE)</f>
        <v>K032</v>
      </c>
      <c r="I1959" s="98">
        <f>'2020_1-4-5_Download'!H240</f>
        <v>23237</v>
      </c>
      <c r="J1959">
        <f t="shared" si="30"/>
        <v>23237</v>
      </c>
    </row>
    <row r="1960" spans="1:10" hidden="1" x14ac:dyDescent="0.25">
      <c r="A1960" s="98" t="e">
        <f>'2020_1-4-5_Download'!#REF!</f>
        <v>#REF!</v>
      </c>
      <c r="B1960" s="98" t="e">
        <f>'2020_1-4-5_Download'!#REF!</f>
        <v>#REF!</v>
      </c>
      <c r="C1960" s="98" t="e">
        <f>'2020_1-4-5_Download'!#REF!</f>
        <v>#REF!</v>
      </c>
      <c r="D1960" s="98" t="str">
        <f>'2020_1-4-5_Download'!$E$6</f>
        <v>Zuzüge</v>
      </c>
      <c r="E1960" s="99" t="str">
        <f>'2020_1-4-5_Download'!$H$8</f>
        <v>Männer</v>
      </c>
      <c r="F1960" s="98"/>
      <c r="G1960" s="98" t="s">
        <v>11</v>
      </c>
      <c r="H1960" s="98" t="e">
        <f>VLOOKUP(A1960,[2]Kreise!$A$2:$C$53,3,FALSE)</f>
        <v>#REF!</v>
      </c>
      <c r="I1960" s="98" t="e">
        <f>'2020_1-4-5_Download'!#REF!</f>
        <v>#REF!</v>
      </c>
      <c r="J1960" t="e">
        <f t="shared" si="30"/>
        <v>#REF!</v>
      </c>
    </row>
    <row r="1961" spans="1:10" x14ac:dyDescent="0.25">
      <c r="A1961" s="98">
        <f>'2020_1-4-5_Download'!B241</f>
        <v>351</v>
      </c>
      <c r="B1961" s="98">
        <f>'2020_1-4-5_Download'!D241</f>
        <v>2016</v>
      </c>
      <c r="C1961" s="98" t="str">
        <f>'2020_1-4-5_Download'!C241</f>
        <v>Celle</v>
      </c>
      <c r="D1961" s="98" t="str">
        <f>'2020_1-4-5_Download'!$E$6</f>
        <v>Zuzüge</v>
      </c>
      <c r="E1961" s="99" t="str">
        <f>'2020_1-4-5_Download'!$H$8</f>
        <v>Männer</v>
      </c>
      <c r="F1961" s="98"/>
      <c r="G1961" s="98" t="s">
        <v>11</v>
      </c>
      <c r="H1961" s="98" t="str">
        <f>VLOOKUP(A1961,[2]Kreise!$A$2:$C$53,3,FALSE)</f>
        <v>K03351</v>
      </c>
      <c r="I1961" s="98">
        <f>'2020_1-4-5_Download'!H241</f>
        <v>1557</v>
      </c>
      <c r="J1961">
        <f t="shared" si="30"/>
        <v>1557</v>
      </c>
    </row>
    <row r="1962" spans="1:10" x14ac:dyDescent="0.25">
      <c r="A1962" s="98">
        <f>'2020_1-4-5_Download'!B242</f>
        <v>352</v>
      </c>
      <c r="B1962" s="98">
        <f>'2020_1-4-5_Download'!D242</f>
        <v>2016</v>
      </c>
      <c r="C1962" s="98" t="str">
        <f>'2020_1-4-5_Download'!C242</f>
        <v>Cuxhaven</v>
      </c>
      <c r="D1962" s="98" t="str">
        <f>'2020_1-4-5_Download'!$E$6</f>
        <v>Zuzüge</v>
      </c>
      <c r="E1962" s="99" t="str">
        <f>'2020_1-4-5_Download'!$H$8</f>
        <v>Männer</v>
      </c>
      <c r="F1962" s="98"/>
      <c r="G1962" s="98" t="s">
        <v>11</v>
      </c>
      <c r="H1962" s="98" t="str">
        <f>VLOOKUP(A1962,[2]Kreise!$A$2:$C$53,3,FALSE)</f>
        <v>K03352</v>
      </c>
      <c r="I1962" s="98">
        <f>'2020_1-4-5_Download'!H242</f>
        <v>1387</v>
      </c>
      <c r="J1962">
        <f t="shared" si="30"/>
        <v>1387</v>
      </c>
    </row>
    <row r="1963" spans="1:10" x14ac:dyDescent="0.25">
      <c r="A1963" s="98">
        <f>'2020_1-4-5_Download'!B243</f>
        <v>353</v>
      </c>
      <c r="B1963" s="98">
        <f>'2020_1-4-5_Download'!D243</f>
        <v>2016</v>
      </c>
      <c r="C1963" s="98" t="str">
        <f>'2020_1-4-5_Download'!C243</f>
        <v>Harburg</v>
      </c>
      <c r="D1963" s="98" t="str">
        <f>'2020_1-4-5_Download'!$E$6</f>
        <v>Zuzüge</v>
      </c>
      <c r="E1963" s="99" t="str">
        <f>'2020_1-4-5_Download'!$H$8</f>
        <v>Männer</v>
      </c>
      <c r="F1963" s="98"/>
      <c r="G1963" s="98" t="s">
        <v>11</v>
      </c>
      <c r="H1963" s="98" t="str">
        <f>VLOOKUP(A1963,[2]Kreise!$A$2:$C$53,3,FALSE)</f>
        <v>K03353</v>
      </c>
      <c r="I1963" s="98">
        <f>'2020_1-4-5_Download'!H243</f>
        <v>2584</v>
      </c>
      <c r="J1963">
        <f t="shared" si="30"/>
        <v>2584</v>
      </c>
    </row>
    <row r="1964" spans="1:10" x14ac:dyDescent="0.25">
      <c r="A1964" s="98">
        <f>'2020_1-4-5_Download'!B244</f>
        <v>354</v>
      </c>
      <c r="B1964" s="98">
        <f>'2020_1-4-5_Download'!D244</f>
        <v>2016</v>
      </c>
      <c r="C1964" s="98" t="str">
        <f>'2020_1-4-5_Download'!C244</f>
        <v>Lüchow-Dannenberg</v>
      </c>
      <c r="D1964" s="98" t="str">
        <f>'2020_1-4-5_Download'!$E$6</f>
        <v>Zuzüge</v>
      </c>
      <c r="E1964" s="99" t="str">
        <f>'2020_1-4-5_Download'!$H$8</f>
        <v>Männer</v>
      </c>
      <c r="F1964" s="98"/>
      <c r="G1964" s="98" t="s">
        <v>11</v>
      </c>
      <c r="H1964" s="98" t="str">
        <f>VLOOKUP(A1964,[2]Kreise!$A$2:$C$53,3,FALSE)</f>
        <v>K03354</v>
      </c>
      <c r="I1964" s="98">
        <f>'2020_1-4-5_Download'!H244</f>
        <v>834</v>
      </c>
      <c r="J1964">
        <f t="shared" si="30"/>
        <v>834</v>
      </c>
    </row>
    <row r="1965" spans="1:10" x14ac:dyDescent="0.25">
      <c r="A1965" s="98">
        <f>'2020_1-4-5_Download'!B245</f>
        <v>355</v>
      </c>
      <c r="B1965" s="98">
        <f>'2020_1-4-5_Download'!D245</f>
        <v>2016</v>
      </c>
      <c r="C1965" s="98" t="str">
        <f>'2020_1-4-5_Download'!C245</f>
        <v>Lüneburg</v>
      </c>
      <c r="D1965" s="98" t="str">
        <f>'2020_1-4-5_Download'!$E$6</f>
        <v>Zuzüge</v>
      </c>
      <c r="E1965" s="99" t="str">
        <f>'2020_1-4-5_Download'!$H$8</f>
        <v>Männer</v>
      </c>
      <c r="F1965" s="98"/>
      <c r="G1965" s="98" t="s">
        <v>11</v>
      </c>
      <c r="H1965" s="98" t="str">
        <f>VLOOKUP(A1965,[2]Kreise!$A$2:$C$53,3,FALSE)</f>
        <v>K03355</v>
      </c>
      <c r="I1965" s="98">
        <f>'2020_1-4-5_Download'!H245</f>
        <v>1827</v>
      </c>
      <c r="J1965">
        <f t="shared" si="30"/>
        <v>1827</v>
      </c>
    </row>
    <row r="1966" spans="1:10" x14ac:dyDescent="0.25">
      <c r="A1966" s="98">
        <f>'2020_1-4-5_Download'!B246</f>
        <v>356</v>
      </c>
      <c r="B1966" s="98">
        <f>'2020_1-4-5_Download'!D246</f>
        <v>2016</v>
      </c>
      <c r="C1966" s="98" t="str">
        <f>'2020_1-4-5_Download'!C246</f>
        <v>Osterholz</v>
      </c>
      <c r="D1966" s="98" t="str">
        <f>'2020_1-4-5_Download'!$E$6</f>
        <v>Zuzüge</v>
      </c>
      <c r="E1966" s="99" t="str">
        <f>'2020_1-4-5_Download'!$H$8</f>
        <v>Männer</v>
      </c>
      <c r="F1966" s="98"/>
      <c r="G1966" s="98" t="s">
        <v>11</v>
      </c>
      <c r="H1966" s="98" t="str">
        <f>VLOOKUP(A1966,[2]Kreise!$A$2:$C$53,3,FALSE)</f>
        <v>K03356</v>
      </c>
      <c r="I1966" s="98">
        <f>'2020_1-4-5_Download'!H246</f>
        <v>854</v>
      </c>
      <c r="J1966">
        <f t="shared" si="30"/>
        <v>854</v>
      </c>
    </row>
    <row r="1967" spans="1:10" x14ac:dyDescent="0.25">
      <c r="A1967" s="98">
        <f>'2020_1-4-5_Download'!B247</f>
        <v>357</v>
      </c>
      <c r="B1967" s="98">
        <f>'2020_1-4-5_Download'!D247</f>
        <v>2016</v>
      </c>
      <c r="C1967" s="98" t="str">
        <f>'2020_1-4-5_Download'!C247</f>
        <v>Rotenburg (Wümme)</v>
      </c>
      <c r="D1967" s="98" t="str">
        <f>'2020_1-4-5_Download'!$E$6</f>
        <v>Zuzüge</v>
      </c>
      <c r="E1967" s="99" t="str">
        <f>'2020_1-4-5_Download'!$H$8</f>
        <v>Männer</v>
      </c>
      <c r="F1967" s="98"/>
      <c r="G1967" s="98" t="s">
        <v>11</v>
      </c>
      <c r="H1967" s="98" t="str">
        <f>VLOOKUP(A1967,[2]Kreise!$A$2:$C$53,3,FALSE)</f>
        <v>K03357</v>
      </c>
      <c r="I1967" s="98">
        <f>'2020_1-4-5_Download'!H247</f>
        <v>1082</v>
      </c>
      <c r="J1967">
        <f t="shared" si="30"/>
        <v>1082</v>
      </c>
    </row>
    <row r="1968" spans="1:10" x14ac:dyDescent="0.25">
      <c r="A1968" s="98">
        <f>'2020_1-4-5_Download'!B248</f>
        <v>358</v>
      </c>
      <c r="B1968" s="98">
        <f>'2020_1-4-5_Download'!D248</f>
        <v>2016</v>
      </c>
      <c r="C1968" s="98" t="str">
        <f>'2020_1-4-5_Download'!C248</f>
        <v>Heidekreis</v>
      </c>
      <c r="D1968" s="98" t="str">
        <f>'2020_1-4-5_Download'!$E$6</f>
        <v>Zuzüge</v>
      </c>
      <c r="E1968" s="99" t="str">
        <f>'2020_1-4-5_Download'!$H$8</f>
        <v>Männer</v>
      </c>
      <c r="F1968" s="98"/>
      <c r="G1968" s="98" t="s">
        <v>11</v>
      </c>
      <c r="H1968" s="98" t="str">
        <f>VLOOKUP(A1968,[2]Kreise!$A$2:$C$53,3,FALSE)</f>
        <v>K03358</v>
      </c>
      <c r="I1968" s="98">
        <f>'2020_1-4-5_Download'!H248</f>
        <v>6567</v>
      </c>
      <c r="J1968">
        <f t="shared" si="30"/>
        <v>6567</v>
      </c>
    </row>
    <row r="1969" spans="1:10" x14ac:dyDescent="0.25">
      <c r="A1969" s="98">
        <f>'2020_1-4-5_Download'!B249</f>
        <v>359</v>
      </c>
      <c r="B1969" s="98">
        <f>'2020_1-4-5_Download'!D249</f>
        <v>2016</v>
      </c>
      <c r="C1969" s="98" t="str">
        <f>'2020_1-4-5_Download'!C249</f>
        <v>Stade</v>
      </c>
      <c r="D1969" s="98" t="str">
        <f>'2020_1-4-5_Download'!$E$6</f>
        <v>Zuzüge</v>
      </c>
      <c r="E1969" s="99" t="str">
        <f>'2020_1-4-5_Download'!$H$8</f>
        <v>Männer</v>
      </c>
      <c r="F1969" s="98"/>
      <c r="G1969" s="98" t="s">
        <v>11</v>
      </c>
      <c r="H1969" s="98" t="str">
        <f>VLOOKUP(A1969,[2]Kreise!$A$2:$C$53,3,FALSE)</f>
        <v>K03359</v>
      </c>
      <c r="I1969" s="98">
        <f>'2020_1-4-5_Download'!H249</f>
        <v>2905</v>
      </c>
      <c r="J1969">
        <f t="shared" si="30"/>
        <v>2905</v>
      </c>
    </row>
    <row r="1970" spans="1:10" x14ac:dyDescent="0.25">
      <c r="A1970" s="98">
        <f>'2020_1-4-5_Download'!B250</f>
        <v>360</v>
      </c>
      <c r="B1970" s="98">
        <f>'2020_1-4-5_Download'!D250</f>
        <v>2016</v>
      </c>
      <c r="C1970" s="98" t="str">
        <f>'2020_1-4-5_Download'!C250</f>
        <v>Uelzen</v>
      </c>
      <c r="D1970" s="98" t="str">
        <f>'2020_1-4-5_Download'!$E$6</f>
        <v>Zuzüge</v>
      </c>
      <c r="E1970" s="99" t="str">
        <f>'2020_1-4-5_Download'!$H$8</f>
        <v>Männer</v>
      </c>
      <c r="F1970" s="98"/>
      <c r="G1970" s="98" t="s">
        <v>11</v>
      </c>
      <c r="H1970" s="98" t="str">
        <f>VLOOKUP(A1970,[2]Kreise!$A$2:$C$53,3,FALSE)</f>
        <v>K03360</v>
      </c>
      <c r="I1970" s="98">
        <f>'2020_1-4-5_Download'!H250</f>
        <v>851</v>
      </c>
      <c r="J1970">
        <f t="shared" si="30"/>
        <v>851</v>
      </c>
    </row>
    <row r="1971" spans="1:10" x14ac:dyDescent="0.25">
      <c r="A1971" s="98">
        <f>'2020_1-4-5_Download'!B251</f>
        <v>361</v>
      </c>
      <c r="B1971" s="98">
        <f>'2020_1-4-5_Download'!D251</f>
        <v>2016</v>
      </c>
      <c r="C1971" s="98" t="str">
        <f>'2020_1-4-5_Download'!C251</f>
        <v>Verden</v>
      </c>
      <c r="D1971" s="98" t="str">
        <f>'2020_1-4-5_Download'!$E$6</f>
        <v>Zuzüge</v>
      </c>
      <c r="E1971" s="99" t="str">
        <f>'2020_1-4-5_Download'!$H$8</f>
        <v>Männer</v>
      </c>
      <c r="F1971" s="98"/>
      <c r="G1971" s="98" t="s">
        <v>11</v>
      </c>
      <c r="H1971" s="98" t="str">
        <f>VLOOKUP(A1971,[2]Kreise!$A$2:$C$53,3,FALSE)</f>
        <v>K03361</v>
      </c>
      <c r="I1971" s="98">
        <f>'2020_1-4-5_Download'!H251</f>
        <v>865</v>
      </c>
      <c r="J1971">
        <f t="shared" si="30"/>
        <v>865</v>
      </c>
    </row>
    <row r="1972" spans="1:10" x14ac:dyDescent="0.25">
      <c r="A1972" s="98">
        <f>'2020_1-4-5_Download'!B252</f>
        <v>3</v>
      </c>
      <c r="B1972" s="98">
        <f>'2020_1-4-5_Download'!D252</f>
        <v>2016</v>
      </c>
      <c r="C1972" s="98" t="str">
        <f>'2020_1-4-5_Download'!C252</f>
        <v>Statistische Region Lüneburg</v>
      </c>
      <c r="D1972" s="98" t="str">
        <f>'2020_1-4-5_Download'!$E$6</f>
        <v>Zuzüge</v>
      </c>
      <c r="E1972" s="99" t="str">
        <f>'2020_1-4-5_Download'!$H$8</f>
        <v>Männer</v>
      </c>
      <c r="F1972" s="98"/>
      <c r="G1972" s="98" t="s">
        <v>11</v>
      </c>
      <c r="H1972" s="98" t="str">
        <f>VLOOKUP(A1972,[2]Kreise!$A$2:$C$53,3,FALSE)</f>
        <v>K033</v>
      </c>
      <c r="I1972" s="98">
        <f>'2020_1-4-5_Download'!H252</f>
        <v>21313</v>
      </c>
      <c r="J1972">
        <f t="shared" si="30"/>
        <v>21313</v>
      </c>
    </row>
    <row r="1973" spans="1:10" hidden="1" x14ac:dyDescent="0.25">
      <c r="A1973" s="98" t="e">
        <f>'2020_1-4-5_Download'!#REF!</f>
        <v>#REF!</v>
      </c>
      <c r="B1973" s="98" t="e">
        <f>'2020_1-4-5_Download'!#REF!</f>
        <v>#REF!</v>
      </c>
      <c r="C1973" s="98" t="e">
        <f>'2020_1-4-5_Download'!#REF!</f>
        <v>#REF!</v>
      </c>
      <c r="D1973" s="98" t="str">
        <f>'2020_1-4-5_Download'!$E$6</f>
        <v>Zuzüge</v>
      </c>
      <c r="E1973" s="99" t="str">
        <f>'2020_1-4-5_Download'!$H$8</f>
        <v>Männer</v>
      </c>
      <c r="F1973" s="98"/>
      <c r="G1973" s="98" t="s">
        <v>11</v>
      </c>
      <c r="H1973" s="98" t="e">
        <f>VLOOKUP(A1973,[2]Kreise!$A$2:$C$53,3,FALSE)</f>
        <v>#REF!</v>
      </c>
      <c r="I1973" s="98" t="e">
        <f>'2020_1-4-5_Download'!#REF!</f>
        <v>#REF!</v>
      </c>
      <c r="J1973" t="e">
        <f t="shared" si="30"/>
        <v>#REF!</v>
      </c>
    </row>
    <row r="1974" spans="1:10" x14ac:dyDescent="0.25">
      <c r="A1974" s="98">
        <f>'2020_1-4-5_Download'!B253</f>
        <v>401</v>
      </c>
      <c r="B1974" s="98">
        <f>'2020_1-4-5_Download'!D253</f>
        <v>2016</v>
      </c>
      <c r="C1974" s="98" t="str">
        <f>'2020_1-4-5_Download'!C253</f>
        <v>Delmenhorst  Stadt</v>
      </c>
      <c r="D1974" s="98" t="str">
        <f>'2020_1-4-5_Download'!$E$6</f>
        <v>Zuzüge</v>
      </c>
      <c r="E1974" s="99" t="str">
        <f>'2020_1-4-5_Download'!$H$8</f>
        <v>Männer</v>
      </c>
      <c r="F1974" s="98"/>
      <c r="G1974" s="98" t="s">
        <v>11</v>
      </c>
      <c r="H1974" s="98" t="str">
        <f>VLOOKUP(A1974,[2]Kreise!$A$2:$C$53,3,FALSE)</f>
        <v>K03401</v>
      </c>
      <c r="I1974" s="98">
        <f>'2020_1-4-5_Download'!H253</f>
        <v>935</v>
      </c>
      <c r="J1974">
        <f t="shared" si="30"/>
        <v>935</v>
      </c>
    </row>
    <row r="1975" spans="1:10" x14ac:dyDescent="0.25">
      <c r="A1975" s="98">
        <f>'2020_1-4-5_Download'!B254</f>
        <v>402</v>
      </c>
      <c r="B1975" s="98">
        <f>'2020_1-4-5_Download'!D254</f>
        <v>2016</v>
      </c>
      <c r="C1975" s="98" t="str">
        <f>'2020_1-4-5_Download'!C254</f>
        <v>Emden  Stadt</v>
      </c>
      <c r="D1975" s="98" t="str">
        <f>'2020_1-4-5_Download'!$E$6</f>
        <v>Zuzüge</v>
      </c>
      <c r="E1975" s="99" t="str">
        <f>'2020_1-4-5_Download'!$H$8</f>
        <v>Männer</v>
      </c>
      <c r="F1975" s="98"/>
      <c r="G1975" s="98" t="s">
        <v>11</v>
      </c>
      <c r="H1975" s="98" t="str">
        <f>VLOOKUP(A1975,[2]Kreise!$A$2:$C$53,3,FALSE)</f>
        <v>K03402</v>
      </c>
      <c r="I1975" s="98">
        <f>'2020_1-4-5_Download'!H254</f>
        <v>518</v>
      </c>
      <c r="J1975">
        <f t="shared" si="30"/>
        <v>518</v>
      </c>
    </row>
    <row r="1976" spans="1:10" x14ac:dyDescent="0.25">
      <c r="A1976" s="98">
        <f>'2020_1-4-5_Download'!B255</f>
        <v>403</v>
      </c>
      <c r="B1976" s="98">
        <f>'2020_1-4-5_Download'!D255</f>
        <v>2016</v>
      </c>
      <c r="C1976" s="98" t="str">
        <f>'2020_1-4-5_Download'!C255</f>
        <v>Oldenburg(Oldb)  Stadt</v>
      </c>
      <c r="D1976" s="98" t="str">
        <f>'2020_1-4-5_Download'!$E$6</f>
        <v>Zuzüge</v>
      </c>
      <c r="E1976" s="99" t="str">
        <f>'2020_1-4-5_Download'!$H$8</f>
        <v>Männer</v>
      </c>
      <c r="F1976" s="98"/>
      <c r="G1976" s="98" t="s">
        <v>11</v>
      </c>
      <c r="H1976" s="98" t="str">
        <f>VLOOKUP(A1976,[2]Kreise!$A$2:$C$53,3,FALSE)</f>
        <v>K03403</v>
      </c>
      <c r="I1976" s="98">
        <f>'2020_1-4-5_Download'!H255</f>
        <v>2384</v>
      </c>
      <c r="J1976">
        <f t="shared" si="30"/>
        <v>2384</v>
      </c>
    </row>
    <row r="1977" spans="1:10" x14ac:dyDescent="0.25">
      <c r="A1977" s="98">
        <f>'2020_1-4-5_Download'!B256</f>
        <v>404</v>
      </c>
      <c r="B1977" s="98">
        <f>'2020_1-4-5_Download'!D256</f>
        <v>2016</v>
      </c>
      <c r="C1977" s="98" t="str">
        <f>'2020_1-4-5_Download'!C256</f>
        <v>Osnabrück  Stadt</v>
      </c>
      <c r="D1977" s="98" t="str">
        <f>'2020_1-4-5_Download'!$E$6</f>
        <v>Zuzüge</v>
      </c>
      <c r="E1977" s="99" t="str">
        <f>'2020_1-4-5_Download'!$H$8</f>
        <v>Männer</v>
      </c>
      <c r="F1977" s="98"/>
      <c r="G1977" s="98" t="s">
        <v>11</v>
      </c>
      <c r="H1977" s="98" t="str">
        <f>VLOOKUP(A1977,[2]Kreise!$A$2:$C$53,3,FALSE)</f>
        <v>K03404</v>
      </c>
      <c r="I1977" s="98">
        <f>'2020_1-4-5_Download'!H256</f>
        <v>2503</v>
      </c>
      <c r="J1977">
        <f t="shared" si="30"/>
        <v>2503</v>
      </c>
    </row>
    <row r="1978" spans="1:10" x14ac:dyDescent="0.25">
      <c r="A1978" s="98">
        <f>'2020_1-4-5_Download'!B257</f>
        <v>405</v>
      </c>
      <c r="B1978" s="98">
        <f>'2020_1-4-5_Download'!D257</f>
        <v>2016</v>
      </c>
      <c r="C1978" s="98" t="str">
        <f>'2020_1-4-5_Download'!C257</f>
        <v>Wilhelmshaven  Stadt</v>
      </c>
      <c r="D1978" s="98" t="str">
        <f>'2020_1-4-5_Download'!$E$6</f>
        <v>Zuzüge</v>
      </c>
      <c r="E1978" s="99" t="str">
        <f>'2020_1-4-5_Download'!$H$8</f>
        <v>Männer</v>
      </c>
      <c r="F1978" s="98"/>
      <c r="G1978" s="98" t="s">
        <v>11</v>
      </c>
      <c r="H1978" s="98" t="str">
        <f>VLOOKUP(A1978,[2]Kreise!$A$2:$C$53,3,FALSE)</f>
        <v>K03405</v>
      </c>
      <c r="I1978" s="98">
        <f>'2020_1-4-5_Download'!H257</f>
        <v>814</v>
      </c>
      <c r="J1978">
        <f t="shared" si="30"/>
        <v>814</v>
      </c>
    </row>
    <row r="1979" spans="1:10" x14ac:dyDescent="0.25">
      <c r="A1979" s="98">
        <f>'2020_1-4-5_Download'!B258</f>
        <v>451</v>
      </c>
      <c r="B1979" s="98">
        <f>'2020_1-4-5_Download'!D258</f>
        <v>2016</v>
      </c>
      <c r="C1979" s="98" t="str">
        <f>'2020_1-4-5_Download'!C258</f>
        <v>Ammerland</v>
      </c>
      <c r="D1979" s="98" t="str">
        <f>'2020_1-4-5_Download'!$E$6</f>
        <v>Zuzüge</v>
      </c>
      <c r="E1979" s="99" t="str">
        <f>'2020_1-4-5_Download'!$H$8</f>
        <v>Männer</v>
      </c>
      <c r="F1979" s="98"/>
      <c r="G1979" s="98" t="s">
        <v>11</v>
      </c>
      <c r="H1979" s="98" t="str">
        <f>VLOOKUP(A1979,[2]Kreise!$A$2:$C$53,3,FALSE)</f>
        <v>K03451</v>
      </c>
      <c r="I1979" s="98">
        <f>'2020_1-4-5_Download'!H258</f>
        <v>1313</v>
      </c>
      <c r="J1979">
        <f t="shared" si="30"/>
        <v>1313</v>
      </c>
    </row>
    <row r="1980" spans="1:10" x14ac:dyDescent="0.25">
      <c r="A1980" s="98">
        <f>'2020_1-4-5_Download'!B259</f>
        <v>452</v>
      </c>
      <c r="B1980" s="98">
        <f>'2020_1-4-5_Download'!D259</f>
        <v>2016</v>
      </c>
      <c r="C1980" s="98" t="str">
        <f>'2020_1-4-5_Download'!C259</f>
        <v>Aurich</v>
      </c>
      <c r="D1980" s="98" t="str">
        <f>'2020_1-4-5_Download'!$E$6</f>
        <v>Zuzüge</v>
      </c>
      <c r="E1980" s="99" t="str">
        <f>'2020_1-4-5_Download'!$H$8</f>
        <v>Männer</v>
      </c>
      <c r="F1980" s="98"/>
      <c r="G1980" s="98" t="s">
        <v>11</v>
      </c>
      <c r="H1980" s="98" t="str">
        <f>VLOOKUP(A1980,[2]Kreise!$A$2:$C$53,3,FALSE)</f>
        <v>K03452</v>
      </c>
      <c r="I1980" s="98">
        <f>'2020_1-4-5_Download'!H259</f>
        <v>1268</v>
      </c>
      <c r="J1980">
        <f t="shared" si="30"/>
        <v>1268</v>
      </c>
    </row>
    <row r="1981" spans="1:10" x14ac:dyDescent="0.25">
      <c r="A1981" s="98">
        <f>'2020_1-4-5_Download'!B260</f>
        <v>453</v>
      </c>
      <c r="B1981" s="98">
        <f>'2020_1-4-5_Download'!D260</f>
        <v>2016</v>
      </c>
      <c r="C1981" s="98" t="str">
        <f>'2020_1-4-5_Download'!C260</f>
        <v>Cloppenburg</v>
      </c>
      <c r="D1981" s="98" t="str">
        <f>'2020_1-4-5_Download'!$E$6</f>
        <v>Zuzüge</v>
      </c>
      <c r="E1981" s="99" t="str">
        <f>'2020_1-4-5_Download'!$H$8</f>
        <v>Männer</v>
      </c>
      <c r="F1981" s="98"/>
      <c r="G1981" s="98" t="s">
        <v>11</v>
      </c>
      <c r="H1981" s="98" t="str">
        <f>VLOOKUP(A1981,[2]Kreise!$A$2:$C$53,3,FALSE)</f>
        <v>K03453</v>
      </c>
      <c r="I1981" s="98">
        <f>'2020_1-4-5_Download'!H260</f>
        <v>6324</v>
      </c>
      <c r="J1981">
        <f t="shared" si="30"/>
        <v>6324</v>
      </c>
    </row>
    <row r="1982" spans="1:10" x14ac:dyDescent="0.25">
      <c r="A1982" s="98">
        <f>'2020_1-4-5_Download'!B261</f>
        <v>454</v>
      </c>
      <c r="B1982" s="98">
        <f>'2020_1-4-5_Download'!D261</f>
        <v>2016</v>
      </c>
      <c r="C1982" s="98" t="str">
        <f>'2020_1-4-5_Download'!C261</f>
        <v>Emsland</v>
      </c>
      <c r="D1982" s="98" t="str">
        <f>'2020_1-4-5_Download'!$E$6</f>
        <v>Zuzüge</v>
      </c>
      <c r="E1982" s="99" t="str">
        <f>'2020_1-4-5_Download'!$H$8</f>
        <v>Männer</v>
      </c>
      <c r="F1982" s="98"/>
      <c r="G1982" s="98" t="s">
        <v>11</v>
      </c>
      <c r="H1982" s="98" t="str">
        <f>VLOOKUP(A1982,[2]Kreise!$A$2:$C$53,3,FALSE)</f>
        <v>K03454</v>
      </c>
      <c r="I1982" s="98">
        <f>'2020_1-4-5_Download'!H261</f>
        <v>6090</v>
      </c>
      <c r="J1982">
        <f t="shared" si="30"/>
        <v>6090</v>
      </c>
    </row>
    <row r="1983" spans="1:10" x14ac:dyDescent="0.25">
      <c r="A1983" s="98">
        <f>'2020_1-4-5_Download'!B262</f>
        <v>455</v>
      </c>
      <c r="B1983" s="98">
        <f>'2020_1-4-5_Download'!D262</f>
        <v>2016</v>
      </c>
      <c r="C1983" s="98" t="str">
        <f>'2020_1-4-5_Download'!C262</f>
        <v>Friesland</v>
      </c>
      <c r="D1983" s="98" t="str">
        <f>'2020_1-4-5_Download'!$E$6</f>
        <v>Zuzüge</v>
      </c>
      <c r="E1983" s="99" t="str">
        <f>'2020_1-4-5_Download'!$H$8</f>
        <v>Männer</v>
      </c>
      <c r="F1983" s="98"/>
      <c r="G1983" s="98" t="s">
        <v>11</v>
      </c>
      <c r="H1983" s="98" t="str">
        <f>VLOOKUP(A1983,[2]Kreise!$A$2:$C$53,3,FALSE)</f>
        <v>K03455</v>
      </c>
      <c r="I1983" s="98">
        <f>'2020_1-4-5_Download'!H262</f>
        <v>595</v>
      </c>
      <c r="J1983">
        <f t="shared" si="30"/>
        <v>595</v>
      </c>
    </row>
    <row r="1984" spans="1:10" x14ac:dyDescent="0.25">
      <c r="A1984" s="98">
        <f>'2020_1-4-5_Download'!B263</f>
        <v>456</v>
      </c>
      <c r="B1984" s="98">
        <f>'2020_1-4-5_Download'!D263</f>
        <v>2016</v>
      </c>
      <c r="C1984" s="98" t="str">
        <f>'2020_1-4-5_Download'!C263</f>
        <v>Grafschaft Bentheim</v>
      </c>
      <c r="D1984" s="98" t="str">
        <f>'2020_1-4-5_Download'!$E$6</f>
        <v>Zuzüge</v>
      </c>
      <c r="E1984" s="99" t="str">
        <f>'2020_1-4-5_Download'!$H$8</f>
        <v>Männer</v>
      </c>
      <c r="F1984" s="98"/>
      <c r="G1984" s="98" t="s">
        <v>11</v>
      </c>
      <c r="H1984" s="98" t="str">
        <f>VLOOKUP(A1984,[2]Kreise!$A$2:$C$53,3,FALSE)</f>
        <v>K03456</v>
      </c>
      <c r="I1984" s="98">
        <f>'2020_1-4-5_Download'!H263</f>
        <v>1352</v>
      </c>
      <c r="J1984">
        <f t="shared" si="30"/>
        <v>1352</v>
      </c>
    </row>
    <row r="1985" spans="1:10" x14ac:dyDescent="0.25">
      <c r="A1985" s="98">
        <f>'2020_1-4-5_Download'!B264</f>
        <v>457</v>
      </c>
      <c r="B1985" s="98">
        <f>'2020_1-4-5_Download'!D264</f>
        <v>2016</v>
      </c>
      <c r="C1985" s="98" t="str">
        <f>'2020_1-4-5_Download'!C264</f>
        <v>Leer</v>
      </c>
      <c r="D1985" s="98" t="str">
        <f>'2020_1-4-5_Download'!$E$6</f>
        <v>Zuzüge</v>
      </c>
      <c r="E1985" s="99" t="str">
        <f>'2020_1-4-5_Download'!$H$8</f>
        <v>Männer</v>
      </c>
      <c r="F1985" s="98"/>
      <c r="G1985" s="98" t="s">
        <v>11</v>
      </c>
      <c r="H1985" s="98" t="str">
        <f>VLOOKUP(A1985,[2]Kreise!$A$2:$C$53,3,FALSE)</f>
        <v>K03457</v>
      </c>
      <c r="I1985" s="98">
        <f>'2020_1-4-5_Download'!H264</f>
        <v>1221</v>
      </c>
      <c r="J1985">
        <f t="shared" si="30"/>
        <v>1221</v>
      </c>
    </row>
    <row r="1986" spans="1:10" x14ac:dyDescent="0.25">
      <c r="A1986" s="98">
        <f>'2020_1-4-5_Download'!B265</f>
        <v>458</v>
      </c>
      <c r="B1986" s="98">
        <f>'2020_1-4-5_Download'!D265</f>
        <v>2016</v>
      </c>
      <c r="C1986" s="98" t="str">
        <f>'2020_1-4-5_Download'!C265</f>
        <v>Oldenburg</v>
      </c>
      <c r="D1986" s="98" t="str">
        <f>'2020_1-4-5_Download'!$E$6</f>
        <v>Zuzüge</v>
      </c>
      <c r="E1986" s="99" t="str">
        <f>'2020_1-4-5_Download'!$H$8</f>
        <v>Männer</v>
      </c>
      <c r="F1986" s="98"/>
      <c r="G1986" s="98" t="s">
        <v>11</v>
      </c>
      <c r="H1986" s="98" t="str">
        <f>VLOOKUP(A1986,[2]Kreise!$A$2:$C$53,3,FALSE)</f>
        <v>K03458</v>
      </c>
      <c r="I1986" s="98">
        <f>'2020_1-4-5_Download'!H265</f>
        <v>2964</v>
      </c>
      <c r="J1986">
        <f t="shared" si="30"/>
        <v>2964</v>
      </c>
    </row>
    <row r="1987" spans="1:10" x14ac:dyDescent="0.25">
      <c r="A1987" s="98">
        <f>'2020_1-4-5_Download'!B266</f>
        <v>459</v>
      </c>
      <c r="B1987" s="98">
        <f>'2020_1-4-5_Download'!D266</f>
        <v>2016</v>
      </c>
      <c r="C1987" s="98" t="str">
        <f>'2020_1-4-5_Download'!C266</f>
        <v>Osnabrück</v>
      </c>
      <c r="D1987" s="98" t="str">
        <f>'2020_1-4-5_Download'!$E$6</f>
        <v>Zuzüge</v>
      </c>
      <c r="E1987" s="99" t="str">
        <f>'2020_1-4-5_Download'!$H$8</f>
        <v>Männer</v>
      </c>
      <c r="F1987" s="98"/>
      <c r="G1987" s="98" t="s">
        <v>11</v>
      </c>
      <c r="H1987" s="98" t="str">
        <f>VLOOKUP(A1987,[2]Kreise!$A$2:$C$53,3,FALSE)</f>
        <v>K03459</v>
      </c>
      <c r="I1987" s="98">
        <f>'2020_1-4-5_Download'!H266</f>
        <v>7628</v>
      </c>
      <c r="J1987">
        <f t="shared" ref="J1987:J2050" si="31">I1987</f>
        <v>7628</v>
      </c>
    </row>
    <row r="1988" spans="1:10" x14ac:dyDescent="0.25">
      <c r="A1988" s="98">
        <f>'2020_1-4-5_Download'!B267</f>
        <v>460</v>
      </c>
      <c r="B1988" s="98">
        <f>'2020_1-4-5_Download'!D267</f>
        <v>2016</v>
      </c>
      <c r="C1988" s="98" t="str">
        <f>'2020_1-4-5_Download'!C267</f>
        <v>Vechta</v>
      </c>
      <c r="D1988" s="98" t="str">
        <f>'2020_1-4-5_Download'!$E$6</f>
        <v>Zuzüge</v>
      </c>
      <c r="E1988" s="99" t="str">
        <f>'2020_1-4-5_Download'!$H$8</f>
        <v>Männer</v>
      </c>
      <c r="F1988" s="98"/>
      <c r="G1988" s="98" t="s">
        <v>11</v>
      </c>
      <c r="H1988" s="98" t="str">
        <f>VLOOKUP(A1988,[2]Kreise!$A$2:$C$53,3,FALSE)</f>
        <v>K03460</v>
      </c>
      <c r="I1988" s="98">
        <f>'2020_1-4-5_Download'!H267</f>
        <v>3302</v>
      </c>
      <c r="J1988">
        <f t="shared" si="31"/>
        <v>3302</v>
      </c>
    </row>
    <row r="1989" spans="1:10" x14ac:dyDescent="0.25">
      <c r="A1989" s="98">
        <f>'2020_1-4-5_Download'!B268</f>
        <v>461</v>
      </c>
      <c r="B1989" s="98">
        <f>'2020_1-4-5_Download'!D268</f>
        <v>2016</v>
      </c>
      <c r="C1989" s="98" t="str">
        <f>'2020_1-4-5_Download'!C268</f>
        <v>Wesermarsch</v>
      </c>
      <c r="D1989" s="98" t="str">
        <f>'2020_1-4-5_Download'!$E$6</f>
        <v>Zuzüge</v>
      </c>
      <c r="E1989" s="99" t="str">
        <f>'2020_1-4-5_Download'!$H$8</f>
        <v>Männer</v>
      </c>
      <c r="F1989" s="98"/>
      <c r="G1989" s="98" t="s">
        <v>11</v>
      </c>
      <c r="H1989" s="98" t="str">
        <f>VLOOKUP(A1989,[2]Kreise!$A$2:$C$53,3,FALSE)</f>
        <v>K03461</v>
      </c>
      <c r="I1989" s="98">
        <f>'2020_1-4-5_Download'!H268</f>
        <v>864</v>
      </c>
      <c r="J1989">
        <f t="shared" si="31"/>
        <v>864</v>
      </c>
    </row>
    <row r="1990" spans="1:10" x14ac:dyDescent="0.25">
      <c r="A1990" s="98">
        <f>'2020_1-4-5_Download'!B269</f>
        <v>462</v>
      </c>
      <c r="B1990" s="98">
        <f>'2020_1-4-5_Download'!D269</f>
        <v>2016</v>
      </c>
      <c r="C1990" s="98" t="str">
        <f>'2020_1-4-5_Download'!C269</f>
        <v>Wittmund</v>
      </c>
      <c r="D1990" s="98" t="str">
        <f>'2020_1-4-5_Download'!$E$6</f>
        <v>Zuzüge</v>
      </c>
      <c r="E1990" s="99" t="str">
        <f>'2020_1-4-5_Download'!$H$8</f>
        <v>Männer</v>
      </c>
      <c r="F1990" s="98"/>
      <c r="G1990" s="98" t="s">
        <v>11</v>
      </c>
      <c r="H1990" s="98" t="str">
        <f>VLOOKUP(A1990,[2]Kreise!$A$2:$C$53,3,FALSE)</f>
        <v>K03462</v>
      </c>
      <c r="I1990" s="98">
        <f>'2020_1-4-5_Download'!H269</f>
        <v>401</v>
      </c>
      <c r="J1990">
        <f t="shared" si="31"/>
        <v>401</v>
      </c>
    </row>
    <row r="1991" spans="1:10" x14ac:dyDescent="0.25">
      <c r="A1991" s="98">
        <f>'2020_1-4-5_Download'!B270</f>
        <v>4</v>
      </c>
      <c r="B1991" s="98">
        <f>'2020_1-4-5_Download'!D270</f>
        <v>2016</v>
      </c>
      <c r="C1991" s="98" t="str">
        <f>'2020_1-4-5_Download'!C270</f>
        <v>Statistische Region Weser-Ems</v>
      </c>
      <c r="D1991" s="98" t="str">
        <f>'2020_1-4-5_Download'!$E$6</f>
        <v>Zuzüge</v>
      </c>
      <c r="E1991" s="99" t="str">
        <f>'2020_1-4-5_Download'!$H$8</f>
        <v>Männer</v>
      </c>
      <c r="F1991" s="98"/>
      <c r="G1991" s="98" t="s">
        <v>11</v>
      </c>
      <c r="H1991" s="98" t="str">
        <f>VLOOKUP(A1991,[2]Kreise!$A$2:$C$53,3,FALSE)</f>
        <v>K034</v>
      </c>
      <c r="I1991" s="98">
        <f>'2020_1-4-5_Download'!H270</f>
        <v>40476</v>
      </c>
      <c r="J1991">
        <f t="shared" si="31"/>
        <v>40476</v>
      </c>
    </row>
    <row r="1992" spans="1:10" hidden="1" x14ac:dyDescent="0.25">
      <c r="A1992" s="98" t="e">
        <f>'2020_1-4-5_Download'!#REF!</f>
        <v>#REF!</v>
      </c>
      <c r="B1992" s="98" t="e">
        <f>'2020_1-4-5_Download'!#REF!</f>
        <v>#REF!</v>
      </c>
      <c r="C1992" s="98" t="e">
        <f>'2020_1-4-5_Download'!#REF!</f>
        <v>#REF!</v>
      </c>
      <c r="D1992" s="98" t="str">
        <f>'2020_1-4-5_Download'!$E$6</f>
        <v>Zuzüge</v>
      </c>
      <c r="E1992" s="99" t="str">
        <f>'2020_1-4-5_Download'!$H$8</f>
        <v>Männer</v>
      </c>
      <c r="F1992" s="98"/>
      <c r="G1992" s="98" t="s">
        <v>11</v>
      </c>
      <c r="H1992" s="98" t="e">
        <f>VLOOKUP(A1992,[2]Kreise!$A$2:$C$53,3,FALSE)</f>
        <v>#REF!</v>
      </c>
      <c r="I1992" s="98" t="e">
        <f>'2020_1-4-5_Download'!#REF!</f>
        <v>#REF!</v>
      </c>
      <c r="J1992" t="e">
        <f t="shared" si="31"/>
        <v>#REF!</v>
      </c>
    </row>
    <row r="1993" spans="1:10" x14ac:dyDescent="0.25">
      <c r="A1993" s="98">
        <f>'2020_1-4-5_Download'!B271</f>
        <v>0</v>
      </c>
      <c r="B1993" s="98">
        <f>'2020_1-4-5_Download'!D271</f>
        <v>2016</v>
      </c>
      <c r="C1993" s="98" t="str">
        <f>'2020_1-4-5_Download'!C271</f>
        <v>Niedersachsen</v>
      </c>
      <c r="D1993" s="98" t="str">
        <f>'2020_1-4-5_Download'!$E$6</f>
        <v>Zuzüge</v>
      </c>
      <c r="E1993" s="99" t="str">
        <f>'2020_1-4-5_Download'!$H$8</f>
        <v>Männer</v>
      </c>
      <c r="F1993" s="98"/>
      <c r="G1993" s="98" t="s">
        <v>11</v>
      </c>
      <c r="H1993" s="98" t="str">
        <f>VLOOKUP(A1993,[2]Kreise!$A$2:$C$53,3,FALSE)</f>
        <v>K030</v>
      </c>
      <c r="I1993" s="98">
        <f>'2020_1-4-5_Download'!H271</f>
        <v>106843</v>
      </c>
      <c r="J1993">
        <f t="shared" si="31"/>
        <v>106843</v>
      </c>
    </row>
    <row r="1994" spans="1:10" hidden="1" x14ac:dyDescent="0.25">
      <c r="A1994" s="98">
        <f>'2020_1-4-5_Download'!B272</f>
        <v>101</v>
      </c>
      <c r="B1994" s="98">
        <f>'2020_1-4-5_Download'!D272</f>
        <v>2015</v>
      </c>
      <c r="C1994" s="98" t="str">
        <f>'2020_1-4-5_Download'!C272</f>
        <v>Braunschweig  Stadt</v>
      </c>
      <c r="D1994" s="98" t="str">
        <f>'2020_1-4-5_Download'!$E$6</f>
        <v>Zuzüge</v>
      </c>
      <c r="E1994" s="99" t="str">
        <f>'2020_1-4-5_Download'!$H$8</f>
        <v>Männer</v>
      </c>
      <c r="F1994" s="98"/>
      <c r="G1994" s="98" t="s">
        <v>11</v>
      </c>
      <c r="H1994" s="98" t="str">
        <f>VLOOKUP(A1994,[2]Kreise!$A$2:$C$53,3,FALSE)</f>
        <v>K03101</v>
      </c>
      <c r="I1994" s="98">
        <f>'2020_1-4-5_Download'!H272</f>
        <v>16423</v>
      </c>
      <c r="J1994">
        <f t="shared" si="31"/>
        <v>16423</v>
      </c>
    </row>
    <row r="1995" spans="1:10" hidden="1" x14ac:dyDescent="0.25">
      <c r="A1995" s="98">
        <f>'2020_1-4-5_Download'!B273</f>
        <v>102</v>
      </c>
      <c r="B1995" s="98">
        <f>'2020_1-4-5_Download'!D273</f>
        <v>2015</v>
      </c>
      <c r="C1995" s="98" t="str">
        <f>'2020_1-4-5_Download'!C273</f>
        <v>Salzgitter  Stadt</v>
      </c>
      <c r="D1995" s="98" t="str">
        <f>'2020_1-4-5_Download'!$E$6</f>
        <v>Zuzüge</v>
      </c>
      <c r="E1995" s="99" t="str">
        <f>'2020_1-4-5_Download'!$H$8</f>
        <v>Männer</v>
      </c>
      <c r="F1995" s="98"/>
      <c r="G1995" s="98" t="s">
        <v>11</v>
      </c>
      <c r="H1995" s="98" t="str">
        <f>VLOOKUP(A1995,[2]Kreise!$A$2:$C$53,3,FALSE)</f>
        <v>K03102</v>
      </c>
      <c r="I1995" s="98">
        <f>'2020_1-4-5_Download'!H273</f>
        <v>1480</v>
      </c>
      <c r="J1995">
        <f t="shared" si="31"/>
        <v>1480</v>
      </c>
    </row>
    <row r="1996" spans="1:10" hidden="1" x14ac:dyDescent="0.25">
      <c r="A1996" s="98">
        <f>'2020_1-4-5_Download'!B274</f>
        <v>103</v>
      </c>
      <c r="B1996" s="98">
        <f>'2020_1-4-5_Download'!D274</f>
        <v>2015</v>
      </c>
      <c r="C1996" s="98" t="str">
        <f>'2020_1-4-5_Download'!C274</f>
        <v>Wolfsburg  Stadt</v>
      </c>
      <c r="D1996" s="98" t="str">
        <f>'2020_1-4-5_Download'!$E$6</f>
        <v>Zuzüge</v>
      </c>
      <c r="E1996" s="99" t="str">
        <f>'2020_1-4-5_Download'!$H$8</f>
        <v>Männer</v>
      </c>
      <c r="F1996" s="98"/>
      <c r="G1996" s="98" t="s">
        <v>11</v>
      </c>
      <c r="H1996" s="98" t="str">
        <f>VLOOKUP(A1996,[2]Kreise!$A$2:$C$53,3,FALSE)</f>
        <v>K03103</v>
      </c>
      <c r="I1996" s="98">
        <f>'2020_1-4-5_Download'!H274</f>
        <v>1735</v>
      </c>
      <c r="J1996">
        <f t="shared" si="31"/>
        <v>1735</v>
      </c>
    </row>
    <row r="1997" spans="1:10" hidden="1" x14ac:dyDescent="0.25">
      <c r="A1997" s="98">
        <f>'2020_1-4-5_Download'!B275</f>
        <v>151</v>
      </c>
      <c r="B1997" s="98">
        <f>'2020_1-4-5_Download'!D275</f>
        <v>2015</v>
      </c>
      <c r="C1997" s="98" t="str">
        <f>'2020_1-4-5_Download'!C275</f>
        <v>Gifhorn</v>
      </c>
      <c r="D1997" s="98" t="str">
        <f>'2020_1-4-5_Download'!$E$6</f>
        <v>Zuzüge</v>
      </c>
      <c r="E1997" s="99" t="str">
        <f>'2020_1-4-5_Download'!$H$8</f>
        <v>Männer</v>
      </c>
      <c r="F1997" s="98"/>
      <c r="G1997" s="98" t="s">
        <v>11</v>
      </c>
      <c r="H1997" s="98" t="str">
        <f>VLOOKUP(A1997,[2]Kreise!$A$2:$C$53,3,FALSE)</f>
        <v>K03151</v>
      </c>
      <c r="I1997" s="98">
        <f>'2020_1-4-5_Download'!H275</f>
        <v>1291</v>
      </c>
      <c r="J1997">
        <f t="shared" si="31"/>
        <v>1291</v>
      </c>
    </row>
    <row r="1998" spans="1:10" hidden="1" x14ac:dyDescent="0.25">
      <c r="A1998" s="98">
        <f>'2020_1-4-5_Download'!B276</f>
        <v>153</v>
      </c>
      <c r="B1998" s="98">
        <f>'2020_1-4-5_Download'!D276</f>
        <v>2015</v>
      </c>
      <c r="C1998" s="98" t="str">
        <f>'2020_1-4-5_Download'!C276</f>
        <v>Goslar</v>
      </c>
      <c r="D1998" s="98" t="str">
        <f>'2020_1-4-5_Download'!$E$6</f>
        <v>Zuzüge</v>
      </c>
      <c r="E1998" s="99" t="str">
        <f>'2020_1-4-5_Download'!$H$8</f>
        <v>Männer</v>
      </c>
      <c r="F1998" s="98"/>
      <c r="G1998" s="98" t="s">
        <v>11</v>
      </c>
      <c r="H1998" s="98" t="str">
        <f>VLOOKUP(A1998,[2]Kreise!$A$2:$C$53,3,FALSE)</f>
        <v>K03153</v>
      </c>
      <c r="I1998" s="98">
        <f>'2020_1-4-5_Download'!H276</f>
        <v>1692</v>
      </c>
      <c r="J1998">
        <f t="shared" si="31"/>
        <v>1692</v>
      </c>
    </row>
    <row r="1999" spans="1:10" hidden="1" x14ac:dyDescent="0.25">
      <c r="A1999" s="98">
        <f>'2020_1-4-5_Download'!B277</f>
        <v>154</v>
      </c>
      <c r="B1999" s="98">
        <f>'2020_1-4-5_Download'!D277</f>
        <v>2015</v>
      </c>
      <c r="C1999" s="98" t="str">
        <f>'2020_1-4-5_Download'!C277</f>
        <v>Helmstedt</v>
      </c>
      <c r="D1999" s="98" t="str">
        <f>'2020_1-4-5_Download'!$E$6</f>
        <v>Zuzüge</v>
      </c>
      <c r="E1999" s="99" t="str">
        <f>'2020_1-4-5_Download'!$H$8</f>
        <v>Männer</v>
      </c>
      <c r="F1999" s="98"/>
      <c r="G1999" s="98" t="s">
        <v>11</v>
      </c>
      <c r="H1999" s="98" t="str">
        <f>VLOOKUP(A1999,[2]Kreise!$A$2:$C$53,3,FALSE)</f>
        <v>K03154</v>
      </c>
      <c r="I1999" s="98">
        <f>'2020_1-4-5_Download'!H277</f>
        <v>578</v>
      </c>
      <c r="J1999">
        <f t="shared" si="31"/>
        <v>578</v>
      </c>
    </row>
    <row r="2000" spans="1:10" hidden="1" x14ac:dyDescent="0.25">
      <c r="A2000" s="98">
        <f>'2020_1-4-5_Download'!B278</f>
        <v>155</v>
      </c>
      <c r="B2000" s="98">
        <f>'2020_1-4-5_Download'!D278</f>
        <v>2015</v>
      </c>
      <c r="C2000" s="98" t="str">
        <f>'2020_1-4-5_Download'!C278</f>
        <v>Northeim</v>
      </c>
      <c r="D2000" s="98" t="str">
        <f>'2020_1-4-5_Download'!$E$6</f>
        <v>Zuzüge</v>
      </c>
      <c r="E2000" s="99" t="str">
        <f>'2020_1-4-5_Download'!$H$8</f>
        <v>Männer</v>
      </c>
      <c r="F2000" s="98"/>
      <c r="G2000" s="98" t="s">
        <v>11</v>
      </c>
      <c r="H2000" s="98" t="str">
        <f>VLOOKUP(A2000,[2]Kreise!$A$2:$C$53,3,FALSE)</f>
        <v>K03155</v>
      </c>
      <c r="I2000" s="98">
        <f>'2020_1-4-5_Download'!H278</f>
        <v>988</v>
      </c>
      <c r="J2000">
        <f t="shared" si="31"/>
        <v>988</v>
      </c>
    </row>
    <row r="2001" spans="1:10" hidden="1" x14ac:dyDescent="0.25">
      <c r="A2001" s="98">
        <f>'2020_1-4-5_Download'!B279</f>
        <v>157</v>
      </c>
      <c r="B2001" s="98">
        <f>'2020_1-4-5_Download'!D279</f>
        <v>2015</v>
      </c>
      <c r="C2001" s="98" t="str">
        <f>'2020_1-4-5_Download'!C279</f>
        <v>Peine</v>
      </c>
      <c r="D2001" s="98" t="str">
        <f>'2020_1-4-5_Download'!$E$6</f>
        <v>Zuzüge</v>
      </c>
      <c r="E2001" s="99" t="str">
        <f>'2020_1-4-5_Download'!$H$8</f>
        <v>Männer</v>
      </c>
      <c r="F2001" s="98"/>
      <c r="G2001" s="98" t="s">
        <v>11</v>
      </c>
      <c r="H2001" s="98" t="str">
        <f>VLOOKUP(A2001,[2]Kreise!$A$2:$C$53,3,FALSE)</f>
        <v>K03157</v>
      </c>
      <c r="I2001" s="98">
        <f>'2020_1-4-5_Download'!H279</f>
        <v>856</v>
      </c>
      <c r="J2001">
        <f t="shared" si="31"/>
        <v>856</v>
      </c>
    </row>
    <row r="2002" spans="1:10" hidden="1" x14ac:dyDescent="0.25">
      <c r="A2002" s="98">
        <f>'2020_1-4-5_Download'!B280</f>
        <v>158</v>
      </c>
      <c r="B2002" s="98">
        <f>'2020_1-4-5_Download'!D280</f>
        <v>2015</v>
      </c>
      <c r="C2002" s="98" t="str">
        <f>'2020_1-4-5_Download'!C280</f>
        <v>Wolfenbüttel</v>
      </c>
      <c r="D2002" s="98" t="str">
        <f>'2020_1-4-5_Download'!$E$6</f>
        <v>Zuzüge</v>
      </c>
      <c r="E2002" s="99" t="str">
        <f>'2020_1-4-5_Download'!$H$8</f>
        <v>Männer</v>
      </c>
      <c r="F2002" s="98"/>
      <c r="G2002" s="98" t="s">
        <v>11</v>
      </c>
      <c r="H2002" s="98" t="str">
        <f>VLOOKUP(A2002,[2]Kreise!$A$2:$C$53,3,FALSE)</f>
        <v>K03158</v>
      </c>
      <c r="I2002" s="98">
        <f>'2020_1-4-5_Download'!H280</f>
        <v>789</v>
      </c>
      <c r="J2002">
        <f t="shared" si="31"/>
        <v>789</v>
      </c>
    </row>
    <row r="2003" spans="1:10" hidden="1" x14ac:dyDescent="0.25">
      <c r="A2003" s="98">
        <f>'2020_1-4-5_Download'!B281</f>
        <v>159</v>
      </c>
      <c r="B2003" s="98">
        <f>'2020_1-4-5_Download'!D281</f>
        <v>2015</v>
      </c>
      <c r="C2003" s="98" t="str">
        <f>'2020_1-4-5_Download'!C281</f>
        <v>Göttingen</v>
      </c>
      <c r="D2003" s="98" t="str">
        <f>'2020_1-4-5_Download'!$E$6</f>
        <v>Zuzüge</v>
      </c>
      <c r="E2003" s="99" t="str">
        <f>'2020_1-4-5_Download'!$H$8</f>
        <v>Männer</v>
      </c>
      <c r="F2003" s="98"/>
      <c r="G2003" s="98" t="s">
        <v>11</v>
      </c>
      <c r="H2003" s="98" t="str">
        <f>VLOOKUP(A2003,[2]Kreise!$A$2:$C$53,3,FALSE)</f>
        <v>K03159</v>
      </c>
      <c r="I2003" s="98">
        <f>'2020_1-4-5_Download'!H281</f>
        <v>17656</v>
      </c>
      <c r="J2003">
        <f t="shared" si="31"/>
        <v>17656</v>
      </c>
    </row>
    <row r="2004" spans="1:10" hidden="1" x14ac:dyDescent="0.25">
      <c r="A2004" s="98">
        <f>'2020_1-4-5_Download'!B282</f>
        <v>1</v>
      </c>
      <c r="B2004" s="98">
        <f>'2020_1-4-5_Download'!D282</f>
        <v>2015</v>
      </c>
      <c r="C2004" s="98" t="str">
        <f>'2020_1-4-5_Download'!C282</f>
        <v>Statistische Region Braunschweig</v>
      </c>
      <c r="D2004" s="98" t="str">
        <f>'2020_1-4-5_Download'!$E$6</f>
        <v>Zuzüge</v>
      </c>
      <c r="E2004" s="99" t="str">
        <f>'2020_1-4-5_Download'!$H$8</f>
        <v>Männer</v>
      </c>
      <c r="F2004" s="98"/>
      <c r="G2004" s="98" t="s">
        <v>11</v>
      </c>
      <c r="H2004" s="98" t="str">
        <f>VLOOKUP(A2004,[2]Kreise!$A$2:$C$53,3,FALSE)</f>
        <v>K031</v>
      </c>
      <c r="I2004" s="98">
        <f>'2020_1-4-5_Download'!H282</f>
        <v>43488</v>
      </c>
      <c r="J2004">
        <f t="shared" si="31"/>
        <v>43488</v>
      </c>
    </row>
    <row r="2005" spans="1:10" hidden="1" x14ac:dyDescent="0.25">
      <c r="A2005" s="98">
        <f>'2020_1-4-5_Download'!B283</f>
        <v>241</v>
      </c>
      <c r="B2005" s="98">
        <f>'2020_1-4-5_Download'!D283</f>
        <v>2015</v>
      </c>
      <c r="C2005" s="98" t="str">
        <f>'2020_1-4-5_Download'!C283</f>
        <v>Hannover  Region</v>
      </c>
      <c r="D2005" s="98" t="str">
        <f>'2020_1-4-5_Download'!$E$6</f>
        <v>Zuzüge</v>
      </c>
      <c r="E2005" s="99" t="str">
        <f>'2020_1-4-5_Download'!$H$8</f>
        <v>Männer</v>
      </c>
      <c r="F2005" s="98"/>
      <c r="G2005" s="98" t="s">
        <v>11</v>
      </c>
      <c r="H2005" s="98" t="str">
        <f>VLOOKUP(A2005,[2]Kreise!$A$2:$C$53,3,FALSE)</f>
        <v>K03241</v>
      </c>
      <c r="I2005" s="98">
        <f>'2020_1-4-5_Download'!H283</f>
        <v>11793</v>
      </c>
      <c r="J2005">
        <f t="shared" si="31"/>
        <v>11793</v>
      </c>
    </row>
    <row r="2006" spans="1:10" hidden="1" x14ac:dyDescent="0.25">
      <c r="A2006" s="98">
        <f>'2020_1-4-5_Download'!B284</f>
        <v>241001</v>
      </c>
      <c r="B2006" s="98">
        <f>'2020_1-4-5_Download'!D284</f>
        <v>2015</v>
      </c>
      <c r="C2006" s="98" t="str">
        <f>'2020_1-4-5_Download'!C284</f>
        <v>dav. Hannover  Lhst.</v>
      </c>
      <c r="D2006" s="98" t="str">
        <f>'2020_1-4-5_Download'!$E$6</f>
        <v>Zuzüge</v>
      </c>
      <c r="E2006" s="99" t="str">
        <f>'2020_1-4-5_Download'!$H$8</f>
        <v>Männer</v>
      </c>
      <c r="F2006" s="98"/>
      <c r="G2006" s="98" t="s">
        <v>11</v>
      </c>
      <c r="H2006" s="98" t="str">
        <f>VLOOKUP(A2006,[2]Kreise!$A$2:$C$53,3,FALSE)</f>
        <v>K03241001</v>
      </c>
      <c r="I2006" s="98">
        <f>'2020_1-4-5_Download'!H284</f>
        <v>6580</v>
      </c>
      <c r="J2006">
        <f t="shared" si="31"/>
        <v>6580</v>
      </c>
    </row>
    <row r="2007" spans="1:10" hidden="1" x14ac:dyDescent="0.25">
      <c r="A2007" s="98">
        <f>'2020_1-4-5_Download'!B285</f>
        <v>241999</v>
      </c>
      <c r="B2007" s="98">
        <f>'2020_1-4-5_Download'!D285</f>
        <v>2015</v>
      </c>
      <c r="C2007" s="98" t="str">
        <f>'2020_1-4-5_Download'!C285</f>
        <v>dav. Hannover  Umland</v>
      </c>
      <c r="D2007" s="98" t="str">
        <f>'2020_1-4-5_Download'!$E$6</f>
        <v>Zuzüge</v>
      </c>
      <c r="E2007" s="99" t="str">
        <f>'2020_1-4-5_Download'!$H$8</f>
        <v>Männer</v>
      </c>
      <c r="F2007" s="98"/>
      <c r="G2007" s="98" t="s">
        <v>11</v>
      </c>
      <c r="H2007" s="98" t="str">
        <f>VLOOKUP(A2007,[2]Kreise!$A$2:$C$53,3,FALSE)</f>
        <v>K03241999</v>
      </c>
      <c r="I2007" s="98">
        <f>'2020_1-4-5_Download'!H285</f>
        <v>5213</v>
      </c>
      <c r="J2007">
        <f t="shared" si="31"/>
        <v>5213</v>
      </c>
    </row>
    <row r="2008" spans="1:10" hidden="1" x14ac:dyDescent="0.25">
      <c r="A2008" s="98">
        <f>'2020_1-4-5_Download'!B286</f>
        <v>251</v>
      </c>
      <c r="B2008" s="98">
        <f>'2020_1-4-5_Download'!D286</f>
        <v>2015</v>
      </c>
      <c r="C2008" s="98" t="str">
        <f>'2020_1-4-5_Download'!C286</f>
        <v>Diepholz</v>
      </c>
      <c r="D2008" s="98" t="str">
        <f>'2020_1-4-5_Download'!$E$6</f>
        <v>Zuzüge</v>
      </c>
      <c r="E2008" s="99" t="str">
        <f>'2020_1-4-5_Download'!$H$8</f>
        <v>Männer</v>
      </c>
      <c r="F2008" s="98"/>
      <c r="G2008" s="98" t="s">
        <v>11</v>
      </c>
      <c r="H2008" s="98" t="str">
        <f>VLOOKUP(A2008,[2]Kreise!$A$2:$C$53,3,FALSE)</f>
        <v>K03251</v>
      </c>
      <c r="I2008" s="98">
        <f>'2020_1-4-5_Download'!H286</f>
        <v>3096</v>
      </c>
      <c r="J2008">
        <f t="shared" si="31"/>
        <v>3096</v>
      </c>
    </row>
    <row r="2009" spans="1:10" hidden="1" x14ac:dyDescent="0.25">
      <c r="A2009" s="98">
        <f>'2020_1-4-5_Download'!B287</f>
        <v>252</v>
      </c>
      <c r="B2009" s="98">
        <f>'2020_1-4-5_Download'!D287</f>
        <v>2015</v>
      </c>
      <c r="C2009" s="98" t="str">
        <f>'2020_1-4-5_Download'!C287</f>
        <v>Hameln-Pyrmont</v>
      </c>
      <c r="D2009" s="98" t="str">
        <f>'2020_1-4-5_Download'!$E$6</f>
        <v>Zuzüge</v>
      </c>
      <c r="E2009" s="99" t="str">
        <f>'2020_1-4-5_Download'!$H$8</f>
        <v>Männer</v>
      </c>
      <c r="F2009" s="98"/>
      <c r="G2009" s="98" t="s">
        <v>11</v>
      </c>
      <c r="H2009" s="98" t="str">
        <f>VLOOKUP(A2009,[2]Kreise!$A$2:$C$53,3,FALSE)</f>
        <v>K03252</v>
      </c>
      <c r="I2009" s="98">
        <f>'2020_1-4-5_Download'!H287</f>
        <v>865</v>
      </c>
      <c r="J2009">
        <f t="shared" si="31"/>
        <v>865</v>
      </c>
    </row>
    <row r="2010" spans="1:10" hidden="1" x14ac:dyDescent="0.25">
      <c r="A2010" s="98">
        <f>'2020_1-4-5_Download'!B288</f>
        <v>254</v>
      </c>
      <c r="B2010" s="98">
        <f>'2020_1-4-5_Download'!D288</f>
        <v>2015</v>
      </c>
      <c r="C2010" s="98" t="str">
        <f>'2020_1-4-5_Download'!C288</f>
        <v>Hildesheim</v>
      </c>
      <c r="D2010" s="98" t="str">
        <f>'2020_1-4-5_Download'!$E$6</f>
        <v>Zuzüge</v>
      </c>
      <c r="E2010" s="99" t="str">
        <f>'2020_1-4-5_Download'!$H$8</f>
        <v>Männer</v>
      </c>
      <c r="F2010" s="98"/>
      <c r="G2010" s="98" t="s">
        <v>11</v>
      </c>
      <c r="H2010" s="98" t="str">
        <f>VLOOKUP(A2010,[2]Kreise!$A$2:$C$53,3,FALSE)</f>
        <v>K03254</v>
      </c>
      <c r="I2010" s="98">
        <f>'2020_1-4-5_Download'!H288</f>
        <v>2355</v>
      </c>
      <c r="J2010">
        <f t="shared" si="31"/>
        <v>2355</v>
      </c>
    </row>
    <row r="2011" spans="1:10" hidden="1" x14ac:dyDescent="0.25">
      <c r="A2011" s="98">
        <f>'2020_1-4-5_Download'!B289</f>
        <v>255</v>
      </c>
      <c r="B2011" s="98">
        <f>'2020_1-4-5_Download'!D289</f>
        <v>2015</v>
      </c>
      <c r="C2011" s="98" t="str">
        <f>'2020_1-4-5_Download'!C289</f>
        <v>Holzminden</v>
      </c>
      <c r="D2011" s="98" t="str">
        <f>'2020_1-4-5_Download'!$E$6</f>
        <v>Zuzüge</v>
      </c>
      <c r="E2011" s="99" t="str">
        <f>'2020_1-4-5_Download'!$H$8</f>
        <v>Männer</v>
      </c>
      <c r="F2011" s="98"/>
      <c r="G2011" s="98" t="s">
        <v>11</v>
      </c>
      <c r="H2011" s="98" t="str">
        <f>VLOOKUP(A2011,[2]Kreise!$A$2:$C$53,3,FALSE)</f>
        <v>K03255</v>
      </c>
      <c r="I2011" s="98">
        <f>'2020_1-4-5_Download'!H289</f>
        <v>367</v>
      </c>
      <c r="J2011">
        <f t="shared" si="31"/>
        <v>367</v>
      </c>
    </row>
    <row r="2012" spans="1:10" hidden="1" x14ac:dyDescent="0.25">
      <c r="A2012" s="98">
        <f>'2020_1-4-5_Download'!B290</f>
        <v>256</v>
      </c>
      <c r="B2012" s="98">
        <f>'2020_1-4-5_Download'!D290</f>
        <v>2015</v>
      </c>
      <c r="C2012" s="98" t="str">
        <f>'2020_1-4-5_Download'!C290</f>
        <v>Nienburg (Weser)</v>
      </c>
      <c r="D2012" s="98" t="str">
        <f>'2020_1-4-5_Download'!$E$6</f>
        <v>Zuzüge</v>
      </c>
      <c r="E2012" s="99" t="str">
        <f>'2020_1-4-5_Download'!$H$8</f>
        <v>Männer</v>
      </c>
      <c r="F2012" s="98"/>
      <c r="G2012" s="98" t="s">
        <v>11</v>
      </c>
      <c r="H2012" s="98" t="str">
        <f>VLOOKUP(A2012,[2]Kreise!$A$2:$C$53,3,FALSE)</f>
        <v>K03256</v>
      </c>
      <c r="I2012" s="98">
        <f>'2020_1-4-5_Download'!H290</f>
        <v>2374</v>
      </c>
      <c r="J2012">
        <f t="shared" si="31"/>
        <v>2374</v>
      </c>
    </row>
    <row r="2013" spans="1:10" hidden="1" x14ac:dyDescent="0.25">
      <c r="A2013" s="98">
        <f>'2020_1-4-5_Download'!B291</f>
        <v>257</v>
      </c>
      <c r="B2013" s="98">
        <f>'2020_1-4-5_Download'!D291</f>
        <v>2015</v>
      </c>
      <c r="C2013" s="98" t="str">
        <f>'2020_1-4-5_Download'!C291</f>
        <v>Schaumburg</v>
      </c>
      <c r="D2013" s="98" t="str">
        <f>'2020_1-4-5_Download'!$E$6</f>
        <v>Zuzüge</v>
      </c>
      <c r="E2013" s="99" t="str">
        <f>'2020_1-4-5_Download'!$H$8</f>
        <v>Männer</v>
      </c>
      <c r="F2013" s="98"/>
      <c r="G2013" s="98" t="s">
        <v>11</v>
      </c>
      <c r="H2013" s="98" t="str">
        <f>VLOOKUP(A2013,[2]Kreise!$A$2:$C$53,3,FALSE)</f>
        <v>K03257</v>
      </c>
      <c r="I2013" s="98">
        <f>'2020_1-4-5_Download'!H291</f>
        <v>1037</v>
      </c>
      <c r="J2013">
        <f t="shared" si="31"/>
        <v>1037</v>
      </c>
    </row>
    <row r="2014" spans="1:10" hidden="1" x14ac:dyDescent="0.25">
      <c r="A2014" s="98">
        <f>'2020_1-4-5_Download'!B292</f>
        <v>2</v>
      </c>
      <c r="B2014" s="98">
        <f>'2020_1-4-5_Download'!D292</f>
        <v>2015</v>
      </c>
      <c r="C2014" s="98" t="str">
        <f>'2020_1-4-5_Download'!C292</f>
        <v>Statistische Region Hannover</v>
      </c>
      <c r="D2014" s="98" t="str">
        <f>'2020_1-4-5_Download'!$E$6</f>
        <v>Zuzüge</v>
      </c>
      <c r="E2014" s="99" t="str">
        <f>'2020_1-4-5_Download'!$H$8</f>
        <v>Männer</v>
      </c>
      <c r="F2014" s="98"/>
      <c r="G2014" s="98" t="s">
        <v>11</v>
      </c>
      <c r="H2014" s="98" t="str">
        <f>VLOOKUP(A2014,[2]Kreise!$A$2:$C$53,3,FALSE)</f>
        <v>K032</v>
      </c>
      <c r="I2014" s="98">
        <f>'2020_1-4-5_Download'!H292</f>
        <v>21887</v>
      </c>
      <c r="J2014">
        <f t="shared" si="31"/>
        <v>21887</v>
      </c>
    </row>
    <row r="2015" spans="1:10" hidden="1" x14ac:dyDescent="0.25">
      <c r="A2015" s="98">
        <f>'2020_1-4-5_Download'!B293</f>
        <v>351</v>
      </c>
      <c r="B2015" s="98">
        <f>'2020_1-4-5_Download'!D293</f>
        <v>2015</v>
      </c>
      <c r="C2015" s="98" t="str">
        <f>'2020_1-4-5_Download'!C293</f>
        <v>Celle</v>
      </c>
      <c r="D2015" s="98" t="str">
        <f>'2020_1-4-5_Download'!$E$6</f>
        <v>Zuzüge</v>
      </c>
      <c r="E2015" s="99" t="str">
        <f>'2020_1-4-5_Download'!$H$8</f>
        <v>Männer</v>
      </c>
      <c r="F2015" s="98"/>
      <c r="G2015" s="98" t="s">
        <v>11</v>
      </c>
      <c r="H2015" s="98" t="str">
        <f>VLOOKUP(A2015,[2]Kreise!$A$2:$C$53,3,FALSE)</f>
        <v>K03351</v>
      </c>
      <c r="I2015" s="98">
        <f>'2020_1-4-5_Download'!H293</f>
        <v>1792</v>
      </c>
      <c r="J2015">
        <f t="shared" si="31"/>
        <v>1792</v>
      </c>
    </row>
    <row r="2016" spans="1:10" hidden="1" x14ac:dyDescent="0.25">
      <c r="A2016" s="98">
        <f>'2020_1-4-5_Download'!B294</f>
        <v>352</v>
      </c>
      <c r="B2016" s="98">
        <f>'2020_1-4-5_Download'!D294</f>
        <v>2015</v>
      </c>
      <c r="C2016" s="98" t="str">
        <f>'2020_1-4-5_Download'!C294</f>
        <v>Cuxhaven</v>
      </c>
      <c r="D2016" s="98" t="str">
        <f>'2020_1-4-5_Download'!$E$6</f>
        <v>Zuzüge</v>
      </c>
      <c r="E2016" s="99" t="str">
        <f>'2020_1-4-5_Download'!$H$8</f>
        <v>Männer</v>
      </c>
      <c r="F2016" s="98"/>
      <c r="G2016" s="98" t="s">
        <v>11</v>
      </c>
      <c r="H2016" s="98" t="str">
        <f>VLOOKUP(A2016,[2]Kreise!$A$2:$C$53,3,FALSE)</f>
        <v>K03352</v>
      </c>
      <c r="I2016" s="98">
        <f>'2020_1-4-5_Download'!H294</f>
        <v>1082</v>
      </c>
      <c r="J2016">
        <f t="shared" si="31"/>
        <v>1082</v>
      </c>
    </row>
    <row r="2017" spans="1:10" hidden="1" x14ac:dyDescent="0.25">
      <c r="A2017" s="98">
        <f>'2020_1-4-5_Download'!B295</f>
        <v>353</v>
      </c>
      <c r="B2017" s="98">
        <f>'2020_1-4-5_Download'!D295</f>
        <v>2015</v>
      </c>
      <c r="C2017" s="98" t="str">
        <f>'2020_1-4-5_Download'!C295</f>
        <v>Harburg</v>
      </c>
      <c r="D2017" s="98" t="str">
        <f>'2020_1-4-5_Download'!$E$6</f>
        <v>Zuzüge</v>
      </c>
      <c r="E2017" s="99" t="str">
        <f>'2020_1-4-5_Download'!$H$8</f>
        <v>Männer</v>
      </c>
      <c r="F2017" s="98"/>
      <c r="G2017" s="98" t="s">
        <v>11</v>
      </c>
      <c r="H2017" s="98" t="str">
        <f>VLOOKUP(A2017,[2]Kreise!$A$2:$C$53,3,FALSE)</f>
        <v>K03353</v>
      </c>
      <c r="I2017" s="98">
        <f>'2020_1-4-5_Download'!H295</f>
        <v>2022</v>
      </c>
      <c r="J2017">
        <f t="shared" si="31"/>
        <v>2022</v>
      </c>
    </row>
    <row r="2018" spans="1:10" hidden="1" x14ac:dyDescent="0.25">
      <c r="A2018" s="98">
        <f>'2020_1-4-5_Download'!B296</f>
        <v>354</v>
      </c>
      <c r="B2018" s="98">
        <f>'2020_1-4-5_Download'!D296</f>
        <v>2015</v>
      </c>
      <c r="C2018" s="98" t="str">
        <f>'2020_1-4-5_Download'!C296</f>
        <v>Lüchow-Dannenberg</v>
      </c>
      <c r="D2018" s="98" t="str">
        <f>'2020_1-4-5_Download'!$E$6</f>
        <v>Zuzüge</v>
      </c>
      <c r="E2018" s="99" t="str">
        <f>'2020_1-4-5_Download'!$H$8</f>
        <v>Männer</v>
      </c>
      <c r="F2018" s="98"/>
      <c r="G2018" s="98" t="s">
        <v>11</v>
      </c>
      <c r="H2018" s="98" t="str">
        <f>VLOOKUP(A2018,[2]Kreise!$A$2:$C$53,3,FALSE)</f>
        <v>K03354</v>
      </c>
      <c r="I2018" s="98">
        <f>'2020_1-4-5_Download'!H296</f>
        <v>1422</v>
      </c>
      <c r="J2018">
        <f t="shared" si="31"/>
        <v>1422</v>
      </c>
    </row>
    <row r="2019" spans="1:10" hidden="1" x14ac:dyDescent="0.25">
      <c r="A2019" s="98">
        <f>'2020_1-4-5_Download'!B297</f>
        <v>355</v>
      </c>
      <c r="B2019" s="98">
        <f>'2020_1-4-5_Download'!D297</f>
        <v>2015</v>
      </c>
      <c r="C2019" s="98" t="str">
        <f>'2020_1-4-5_Download'!C297</f>
        <v>Lüneburg</v>
      </c>
      <c r="D2019" s="98" t="str">
        <f>'2020_1-4-5_Download'!$E$6</f>
        <v>Zuzüge</v>
      </c>
      <c r="E2019" s="99" t="str">
        <f>'2020_1-4-5_Download'!$H$8</f>
        <v>Männer</v>
      </c>
      <c r="F2019" s="98"/>
      <c r="G2019" s="98" t="s">
        <v>11</v>
      </c>
      <c r="H2019" s="98" t="str">
        <f>VLOOKUP(A2019,[2]Kreise!$A$2:$C$53,3,FALSE)</f>
        <v>K03355</v>
      </c>
      <c r="I2019" s="98">
        <f>'2020_1-4-5_Download'!H297</f>
        <v>1692</v>
      </c>
      <c r="J2019">
        <f t="shared" si="31"/>
        <v>1692</v>
      </c>
    </row>
    <row r="2020" spans="1:10" hidden="1" x14ac:dyDescent="0.25">
      <c r="A2020" s="98">
        <f>'2020_1-4-5_Download'!B298</f>
        <v>356</v>
      </c>
      <c r="B2020" s="98">
        <f>'2020_1-4-5_Download'!D298</f>
        <v>2015</v>
      </c>
      <c r="C2020" s="98" t="str">
        <f>'2020_1-4-5_Download'!C298</f>
        <v>Osterholz</v>
      </c>
      <c r="D2020" s="98" t="str">
        <f>'2020_1-4-5_Download'!$E$6</f>
        <v>Zuzüge</v>
      </c>
      <c r="E2020" s="99" t="str">
        <f>'2020_1-4-5_Download'!$H$8</f>
        <v>Männer</v>
      </c>
      <c r="F2020" s="98"/>
      <c r="G2020" s="98" t="s">
        <v>11</v>
      </c>
      <c r="H2020" s="98" t="str">
        <f>VLOOKUP(A2020,[2]Kreise!$A$2:$C$53,3,FALSE)</f>
        <v>K03356</v>
      </c>
      <c r="I2020" s="98">
        <f>'2020_1-4-5_Download'!H298</f>
        <v>611</v>
      </c>
      <c r="J2020">
        <f t="shared" si="31"/>
        <v>611</v>
      </c>
    </row>
    <row r="2021" spans="1:10" hidden="1" x14ac:dyDescent="0.25">
      <c r="A2021" s="98">
        <f>'2020_1-4-5_Download'!B299</f>
        <v>357</v>
      </c>
      <c r="B2021" s="98">
        <f>'2020_1-4-5_Download'!D299</f>
        <v>2015</v>
      </c>
      <c r="C2021" s="98" t="str">
        <f>'2020_1-4-5_Download'!C299</f>
        <v>Rotenburg (Wümme)</v>
      </c>
      <c r="D2021" s="98" t="str">
        <f>'2020_1-4-5_Download'!$E$6</f>
        <v>Zuzüge</v>
      </c>
      <c r="E2021" s="99" t="str">
        <f>'2020_1-4-5_Download'!$H$8</f>
        <v>Männer</v>
      </c>
      <c r="F2021" s="98"/>
      <c r="G2021" s="98" t="s">
        <v>11</v>
      </c>
      <c r="H2021" s="98" t="str">
        <f>VLOOKUP(A2021,[2]Kreise!$A$2:$C$53,3,FALSE)</f>
        <v>K03357</v>
      </c>
      <c r="I2021" s="98">
        <f>'2020_1-4-5_Download'!H299</f>
        <v>1313</v>
      </c>
      <c r="J2021">
        <f t="shared" si="31"/>
        <v>1313</v>
      </c>
    </row>
    <row r="2022" spans="1:10" hidden="1" x14ac:dyDescent="0.25">
      <c r="A2022" s="98">
        <f>'2020_1-4-5_Download'!B300</f>
        <v>358</v>
      </c>
      <c r="B2022" s="98">
        <f>'2020_1-4-5_Download'!D300</f>
        <v>2015</v>
      </c>
      <c r="C2022" s="98" t="str">
        <f>'2020_1-4-5_Download'!C300</f>
        <v>Heidekreis</v>
      </c>
      <c r="D2022" s="98" t="str">
        <f>'2020_1-4-5_Download'!$E$6</f>
        <v>Zuzüge</v>
      </c>
      <c r="E2022" s="99" t="str">
        <f>'2020_1-4-5_Download'!$H$8</f>
        <v>Männer</v>
      </c>
      <c r="F2022" s="98"/>
      <c r="G2022" s="98" t="s">
        <v>11</v>
      </c>
      <c r="H2022" s="98" t="str">
        <f>VLOOKUP(A2022,[2]Kreise!$A$2:$C$53,3,FALSE)</f>
        <v>K03358</v>
      </c>
      <c r="I2022" s="98">
        <f>'2020_1-4-5_Download'!H300</f>
        <v>3462</v>
      </c>
      <c r="J2022">
        <f t="shared" si="31"/>
        <v>3462</v>
      </c>
    </row>
    <row r="2023" spans="1:10" hidden="1" x14ac:dyDescent="0.25">
      <c r="A2023" s="98">
        <f>'2020_1-4-5_Download'!B301</f>
        <v>359</v>
      </c>
      <c r="B2023" s="98">
        <f>'2020_1-4-5_Download'!D301</f>
        <v>2015</v>
      </c>
      <c r="C2023" s="98" t="str">
        <f>'2020_1-4-5_Download'!C301</f>
        <v>Stade</v>
      </c>
      <c r="D2023" s="98" t="str">
        <f>'2020_1-4-5_Download'!$E$6</f>
        <v>Zuzüge</v>
      </c>
      <c r="E2023" s="99" t="str">
        <f>'2020_1-4-5_Download'!$H$8</f>
        <v>Männer</v>
      </c>
      <c r="F2023" s="98"/>
      <c r="G2023" s="98" t="s">
        <v>11</v>
      </c>
      <c r="H2023" s="98" t="str">
        <f>VLOOKUP(A2023,[2]Kreise!$A$2:$C$53,3,FALSE)</f>
        <v>K03359</v>
      </c>
      <c r="I2023" s="98">
        <f>'2020_1-4-5_Download'!H301</f>
        <v>2940</v>
      </c>
      <c r="J2023">
        <f t="shared" si="31"/>
        <v>2940</v>
      </c>
    </row>
    <row r="2024" spans="1:10" hidden="1" x14ac:dyDescent="0.25">
      <c r="A2024" s="98">
        <f>'2020_1-4-5_Download'!B302</f>
        <v>360</v>
      </c>
      <c r="B2024" s="98">
        <f>'2020_1-4-5_Download'!D302</f>
        <v>2015</v>
      </c>
      <c r="C2024" s="98" t="str">
        <f>'2020_1-4-5_Download'!C302</f>
        <v>Uelzen</v>
      </c>
      <c r="D2024" s="98" t="str">
        <f>'2020_1-4-5_Download'!$E$6</f>
        <v>Zuzüge</v>
      </c>
      <c r="E2024" s="99" t="str">
        <f>'2020_1-4-5_Download'!$H$8</f>
        <v>Männer</v>
      </c>
      <c r="F2024" s="98"/>
      <c r="G2024" s="98" t="s">
        <v>11</v>
      </c>
      <c r="H2024" s="98" t="str">
        <f>VLOOKUP(A2024,[2]Kreise!$A$2:$C$53,3,FALSE)</f>
        <v>K03360</v>
      </c>
      <c r="I2024" s="98">
        <f>'2020_1-4-5_Download'!H302</f>
        <v>628</v>
      </c>
      <c r="J2024">
        <f t="shared" si="31"/>
        <v>628</v>
      </c>
    </row>
    <row r="2025" spans="1:10" hidden="1" x14ac:dyDescent="0.25">
      <c r="A2025" s="98">
        <f>'2020_1-4-5_Download'!B303</f>
        <v>361</v>
      </c>
      <c r="B2025" s="98">
        <f>'2020_1-4-5_Download'!D303</f>
        <v>2015</v>
      </c>
      <c r="C2025" s="98" t="str">
        <f>'2020_1-4-5_Download'!C303</f>
        <v>Verden</v>
      </c>
      <c r="D2025" s="98" t="str">
        <f>'2020_1-4-5_Download'!$E$6</f>
        <v>Zuzüge</v>
      </c>
      <c r="E2025" s="99" t="str">
        <f>'2020_1-4-5_Download'!$H$8</f>
        <v>Männer</v>
      </c>
      <c r="F2025" s="98"/>
      <c r="G2025" s="98" t="s">
        <v>11</v>
      </c>
      <c r="H2025" s="98" t="str">
        <f>VLOOKUP(A2025,[2]Kreise!$A$2:$C$53,3,FALSE)</f>
        <v>K03361</v>
      </c>
      <c r="I2025" s="98">
        <f>'2020_1-4-5_Download'!H303</f>
        <v>675</v>
      </c>
      <c r="J2025">
        <f t="shared" si="31"/>
        <v>675</v>
      </c>
    </row>
    <row r="2026" spans="1:10" hidden="1" x14ac:dyDescent="0.25">
      <c r="A2026" s="98">
        <f>'2020_1-4-5_Download'!B304</f>
        <v>3</v>
      </c>
      <c r="B2026" s="98">
        <f>'2020_1-4-5_Download'!D304</f>
        <v>2015</v>
      </c>
      <c r="C2026" s="98" t="str">
        <f>'2020_1-4-5_Download'!C304</f>
        <v>Statistische Region Lüneburg</v>
      </c>
      <c r="D2026" s="98" t="str">
        <f>'2020_1-4-5_Download'!$E$6</f>
        <v>Zuzüge</v>
      </c>
      <c r="E2026" s="99" t="str">
        <f>'2020_1-4-5_Download'!$H$8</f>
        <v>Männer</v>
      </c>
      <c r="F2026" s="98"/>
      <c r="G2026" s="98" t="s">
        <v>11</v>
      </c>
      <c r="H2026" s="98" t="str">
        <f>VLOOKUP(A2026,[2]Kreise!$A$2:$C$53,3,FALSE)</f>
        <v>K033</v>
      </c>
      <c r="I2026" s="98">
        <f>'2020_1-4-5_Download'!H304</f>
        <v>17639</v>
      </c>
      <c r="J2026">
        <f t="shared" si="31"/>
        <v>17639</v>
      </c>
    </row>
    <row r="2027" spans="1:10" hidden="1" x14ac:dyDescent="0.25">
      <c r="A2027" s="98">
        <f>'2020_1-4-5_Download'!B305</f>
        <v>401</v>
      </c>
      <c r="B2027" s="98">
        <f>'2020_1-4-5_Download'!D305</f>
        <v>2015</v>
      </c>
      <c r="C2027" s="98" t="str">
        <f>'2020_1-4-5_Download'!C305</f>
        <v>Delmenhorst  Stadt</v>
      </c>
      <c r="D2027" s="98" t="str">
        <f>'2020_1-4-5_Download'!$E$6</f>
        <v>Zuzüge</v>
      </c>
      <c r="E2027" s="99" t="str">
        <f>'2020_1-4-5_Download'!$H$8</f>
        <v>Männer</v>
      </c>
      <c r="F2027" s="98"/>
      <c r="G2027" s="98" t="s">
        <v>11</v>
      </c>
      <c r="H2027" s="98" t="str">
        <f>VLOOKUP(A2027,[2]Kreise!$A$2:$C$53,3,FALSE)</f>
        <v>K03401</v>
      </c>
      <c r="I2027" s="98">
        <f>'2020_1-4-5_Download'!H305</f>
        <v>1137</v>
      </c>
      <c r="J2027">
        <f t="shared" si="31"/>
        <v>1137</v>
      </c>
    </row>
    <row r="2028" spans="1:10" hidden="1" x14ac:dyDescent="0.25">
      <c r="A2028" s="98">
        <f>'2020_1-4-5_Download'!B306</f>
        <v>402</v>
      </c>
      <c r="B2028" s="98">
        <f>'2020_1-4-5_Download'!D306</f>
        <v>2015</v>
      </c>
      <c r="C2028" s="98" t="str">
        <f>'2020_1-4-5_Download'!C306</f>
        <v>Emden  Stadt</v>
      </c>
      <c r="D2028" s="98" t="str">
        <f>'2020_1-4-5_Download'!$E$6</f>
        <v>Zuzüge</v>
      </c>
      <c r="E2028" s="99" t="str">
        <f>'2020_1-4-5_Download'!$H$8</f>
        <v>Männer</v>
      </c>
      <c r="F2028" s="98"/>
      <c r="G2028" s="98" t="s">
        <v>11</v>
      </c>
      <c r="H2028" s="98" t="str">
        <f>VLOOKUP(A2028,[2]Kreise!$A$2:$C$53,3,FALSE)</f>
        <v>K03402</v>
      </c>
      <c r="I2028" s="98">
        <f>'2020_1-4-5_Download'!H306</f>
        <v>570</v>
      </c>
      <c r="J2028">
        <f t="shared" si="31"/>
        <v>570</v>
      </c>
    </row>
    <row r="2029" spans="1:10" hidden="1" x14ac:dyDescent="0.25">
      <c r="A2029" s="98">
        <f>'2020_1-4-5_Download'!B307</f>
        <v>403</v>
      </c>
      <c r="B2029" s="98">
        <f>'2020_1-4-5_Download'!D307</f>
        <v>2015</v>
      </c>
      <c r="C2029" s="98" t="str">
        <f>'2020_1-4-5_Download'!C307</f>
        <v>Oldenburg(Oldb)  Stadt</v>
      </c>
      <c r="D2029" s="98" t="str">
        <f>'2020_1-4-5_Download'!$E$6</f>
        <v>Zuzüge</v>
      </c>
      <c r="E2029" s="99" t="str">
        <f>'2020_1-4-5_Download'!$H$8</f>
        <v>Männer</v>
      </c>
      <c r="F2029" s="98"/>
      <c r="G2029" s="98" t="s">
        <v>11</v>
      </c>
      <c r="H2029" s="98" t="str">
        <f>VLOOKUP(A2029,[2]Kreise!$A$2:$C$53,3,FALSE)</f>
        <v>K03403</v>
      </c>
      <c r="I2029" s="98">
        <f>'2020_1-4-5_Download'!H307</f>
        <v>1343</v>
      </c>
      <c r="J2029">
        <f t="shared" si="31"/>
        <v>1343</v>
      </c>
    </row>
    <row r="2030" spans="1:10" hidden="1" x14ac:dyDescent="0.25">
      <c r="A2030" s="98">
        <f>'2020_1-4-5_Download'!B308</f>
        <v>404</v>
      </c>
      <c r="B2030" s="98">
        <f>'2020_1-4-5_Download'!D308</f>
        <v>2015</v>
      </c>
      <c r="C2030" s="98" t="str">
        <f>'2020_1-4-5_Download'!C308</f>
        <v>Osnabrück  Stadt</v>
      </c>
      <c r="D2030" s="98" t="str">
        <f>'2020_1-4-5_Download'!$E$6</f>
        <v>Zuzüge</v>
      </c>
      <c r="E2030" s="99" t="str">
        <f>'2020_1-4-5_Download'!$H$8</f>
        <v>Männer</v>
      </c>
      <c r="F2030" s="98"/>
      <c r="G2030" s="98" t="s">
        <v>11</v>
      </c>
      <c r="H2030" s="98" t="str">
        <f>VLOOKUP(A2030,[2]Kreise!$A$2:$C$53,3,FALSE)</f>
        <v>K03404</v>
      </c>
      <c r="I2030" s="98">
        <f>'2020_1-4-5_Download'!H308</f>
        <v>2114</v>
      </c>
      <c r="J2030">
        <f t="shared" si="31"/>
        <v>2114</v>
      </c>
    </row>
    <row r="2031" spans="1:10" hidden="1" x14ac:dyDescent="0.25">
      <c r="A2031" s="98">
        <f>'2020_1-4-5_Download'!B309</f>
        <v>405</v>
      </c>
      <c r="B2031" s="98">
        <f>'2020_1-4-5_Download'!D309</f>
        <v>2015</v>
      </c>
      <c r="C2031" s="98" t="str">
        <f>'2020_1-4-5_Download'!C309</f>
        <v>Wilhelmshaven  Stadt</v>
      </c>
      <c r="D2031" s="98" t="str">
        <f>'2020_1-4-5_Download'!$E$6</f>
        <v>Zuzüge</v>
      </c>
      <c r="E2031" s="99" t="str">
        <f>'2020_1-4-5_Download'!$H$8</f>
        <v>Männer</v>
      </c>
      <c r="F2031" s="98"/>
      <c r="G2031" s="98" t="s">
        <v>11</v>
      </c>
      <c r="H2031" s="98" t="str">
        <f>VLOOKUP(A2031,[2]Kreise!$A$2:$C$53,3,FALSE)</f>
        <v>K03405</v>
      </c>
      <c r="I2031" s="98">
        <f>'2020_1-4-5_Download'!H309</f>
        <v>737</v>
      </c>
      <c r="J2031">
        <f t="shared" si="31"/>
        <v>737</v>
      </c>
    </row>
    <row r="2032" spans="1:10" hidden="1" x14ac:dyDescent="0.25">
      <c r="A2032" s="98">
        <f>'2020_1-4-5_Download'!B310</f>
        <v>451</v>
      </c>
      <c r="B2032" s="98">
        <f>'2020_1-4-5_Download'!D310</f>
        <v>2015</v>
      </c>
      <c r="C2032" s="98" t="str">
        <f>'2020_1-4-5_Download'!C310</f>
        <v>Ammerland</v>
      </c>
      <c r="D2032" s="98" t="str">
        <f>'2020_1-4-5_Download'!$E$6</f>
        <v>Zuzüge</v>
      </c>
      <c r="E2032" s="99" t="str">
        <f>'2020_1-4-5_Download'!$H$8</f>
        <v>Männer</v>
      </c>
      <c r="F2032" s="98"/>
      <c r="G2032" s="98" t="s">
        <v>11</v>
      </c>
      <c r="H2032" s="98" t="str">
        <f>VLOOKUP(A2032,[2]Kreise!$A$2:$C$53,3,FALSE)</f>
        <v>K03451</v>
      </c>
      <c r="I2032" s="98">
        <f>'2020_1-4-5_Download'!H310</f>
        <v>1061</v>
      </c>
      <c r="J2032">
        <f t="shared" si="31"/>
        <v>1061</v>
      </c>
    </row>
    <row r="2033" spans="1:10" hidden="1" x14ac:dyDescent="0.25">
      <c r="A2033" s="98">
        <f>'2020_1-4-5_Download'!B311</f>
        <v>452</v>
      </c>
      <c r="B2033" s="98">
        <f>'2020_1-4-5_Download'!D311</f>
        <v>2015</v>
      </c>
      <c r="C2033" s="98" t="str">
        <f>'2020_1-4-5_Download'!C311</f>
        <v>Aurich</v>
      </c>
      <c r="D2033" s="98" t="str">
        <f>'2020_1-4-5_Download'!$E$6</f>
        <v>Zuzüge</v>
      </c>
      <c r="E2033" s="99" t="str">
        <f>'2020_1-4-5_Download'!$H$8</f>
        <v>Männer</v>
      </c>
      <c r="F2033" s="98"/>
      <c r="G2033" s="98" t="s">
        <v>11</v>
      </c>
      <c r="H2033" s="98" t="str">
        <f>VLOOKUP(A2033,[2]Kreise!$A$2:$C$53,3,FALSE)</f>
        <v>K03452</v>
      </c>
      <c r="I2033" s="98">
        <f>'2020_1-4-5_Download'!H311</f>
        <v>1127</v>
      </c>
      <c r="J2033">
        <f t="shared" si="31"/>
        <v>1127</v>
      </c>
    </row>
    <row r="2034" spans="1:10" hidden="1" x14ac:dyDescent="0.25">
      <c r="A2034" s="98">
        <f>'2020_1-4-5_Download'!B312</f>
        <v>453</v>
      </c>
      <c r="B2034" s="98">
        <f>'2020_1-4-5_Download'!D312</f>
        <v>2015</v>
      </c>
      <c r="C2034" s="98" t="str">
        <f>'2020_1-4-5_Download'!C312</f>
        <v>Cloppenburg</v>
      </c>
      <c r="D2034" s="98" t="str">
        <f>'2020_1-4-5_Download'!$E$6</f>
        <v>Zuzüge</v>
      </c>
      <c r="E2034" s="99" t="str">
        <f>'2020_1-4-5_Download'!$H$8</f>
        <v>Männer</v>
      </c>
      <c r="F2034" s="98"/>
      <c r="G2034" s="98" t="s">
        <v>11</v>
      </c>
      <c r="H2034" s="98" t="str">
        <f>VLOOKUP(A2034,[2]Kreise!$A$2:$C$53,3,FALSE)</f>
        <v>K03453</v>
      </c>
      <c r="I2034" s="98">
        <f>'2020_1-4-5_Download'!H312</f>
        <v>5503</v>
      </c>
      <c r="J2034">
        <f t="shared" si="31"/>
        <v>5503</v>
      </c>
    </row>
    <row r="2035" spans="1:10" hidden="1" x14ac:dyDescent="0.25">
      <c r="A2035" s="98">
        <f>'2020_1-4-5_Download'!B313</f>
        <v>454</v>
      </c>
      <c r="B2035" s="98">
        <f>'2020_1-4-5_Download'!D313</f>
        <v>2015</v>
      </c>
      <c r="C2035" s="98" t="str">
        <f>'2020_1-4-5_Download'!C313</f>
        <v>Emsland</v>
      </c>
      <c r="D2035" s="98" t="str">
        <f>'2020_1-4-5_Download'!$E$6</f>
        <v>Zuzüge</v>
      </c>
      <c r="E2035" s="99" t="str">
        <f>'2020_1-4-5_Download'!$H$8</f>
        <v>Männer</v>
      </c>
      <c r="F2035" s="98"/>
      <c r="G2035" s="98" t="s">
        <v>11</v>
      </c>
      <c r="H2035" s="98" t="str">
        <f>VLOOKUP(A2035,[2]Kreise!$A$2:$C$53,3,FALSE)</f>
        <v>K03454</v>
      </c>
      <c r="I2035" s="98">
        <f>'2020_1-4-5_Download'!H313</f>
        <v>5860</v>
      </c>
      <c r="J2035">
        <f t="shared" si="31"/>
        <v>5860</v>
      </c>
    </row>
    <row r="2036" spans="1:10" hidden="1" x14ac:dyDescent="0.25">
      <c r="A2036" s="98">
        <f>'2020_1-4-5_Download'!B314</f>
        <v>455</v>
      </c>
      <c r="B2036" s="98">
        <f>'2020_1-4-5_Download'!D314</f>
        <v>2015</v>
      </c>
      <c r="C2036" s="98" t="str">
        <f>'2020_1-4-5_Download'!C314</f>
        <v>Friesland</v>
      </c>
      <c r="D2036" s="98" t="str">
        <f>'2020_1-4-5_Download'!$E$6</f>
        <v>Zuzüge</v>
      </c>
      <c r="E2036" s="99" t="str">
        <f>'2020_1-4-5_Download'!$H$8</f>
        <v>Männer</v>
      </c>
      <c r="F2036" s="98"/>
      <c r="G2036" s="98" t="s">
        <v>11</v>
      </c>
      <c r="H2036" s="98" t="str">
        <f>VLOOKUP(A2036,[2]Kreise!$A$2:$C$53,3,FALSE)</f>
        <v>K03455</v>
      </c>
      <c r="I2036" s="98">
        <f>'2020_1-4-5_Download'!H314</f>
        <v>299</v>
      </c>
      <c r="J2036">
        <f t="shared" si="31"/>
        <v>299</v>
      </c>
    </row>
    <row r="2037" spans="1:10" hidden="1" x14ac:dyDescent="0.25">
      <c r="A2037" s="98">
        <f>'2020_1-4-5_Download'!B315</f>
        <v>456</v>
      </c>
      <c r="B2037" s="98">
        <f>'2020_1-4-5_Download'!D315</f>
        <v>2015</v>
      </c>
      <c r="C2037" s="98" t="str">
        <f>'2020_1-4-5_Download'!C315</f>
        <v>Grafschaft Bentheim</v>
      </c>
      <c r="D2037" s="98" t="str">
        <f>'2020_1-4-5_Download'!$E$6</f>
        <v>Zuzüge</v>
      </c>
      <c r="E2037" s="99" t="str">
        <f>'2020_1-4-5_Download'!$H$8</f>
        <v>Männer</v>
      </c>
      <c r="F2037" s="98"/>
      <c r="G2037" s="98" t="s">
        <v>11</v>
      </c>
      <c r="H2037" s="98" t="str">
        <f>VLOOKUP(A2037,[2]Kreise!$A$2:$C$53,3,FALSE)</f>
        <v>K03456</v>
      </c>
      <c r="I2037" s="98">
        <f>'2020_1-4-5_Download'!H315</f>
        <v>1476</v>
      </c>
      <c r="J2037">
        <f t="shared" si="31"/>
        <v>1476</v>
      </c>
    </row>
    <row r="2038" spans="1:10" hidden="1" x14ac:dyDescent="0.25">
      <c r="A2038" s="98">
        <f>'2020_1-4-5_Download'!B316</f>
        <v>457</v>
      </c>
      <c r="B2038" s="98">
        <f>'2020_1-4-5_Download'!D316</f>
        <v>2015</v>
      </c>
      <c r="C2038" s="98" t="str">
        <f>'2020_1-4-5_Download'!C316</f>
        <v>Leer</v>
      </c>
      <c r="D2038" s="98" t="str">
        <f>'2020_1-4-5_Download'!$E$6</f>
        <v>Zuzüge</v>
      </c>
      <c r="E2038" s="99" t="str">
        <f>'2020_1-4-5_Download'!$H$8</f>
        <v>Männer</v>
      </c>
      <c r="F2038" s="98"/>
      <c r="G2038" s="98" t="s">
        <v>11</v>
      </c>
      <c r="H2038" s="98" t="str">
        <f>VLOOKUP(A2038,[2]Kreise!$A$2:$C$53,3,FALSE)</f>
        <v>K03457</v>
      </c>
      <c r="I2038" s="98">
        <f>'2020_1-4-5_Download'!H316</f>
        <v>1463</v>
      </c>
      <c r="J2038">
        <f t="shared" si="31"/>
        <v>1463</v>
      </c>
    </row>
    <row r="2039" spans="1:10" hidden="1" x14ac:dyDescent="0.25">
      <c r="A2039" s="98">
        <f>'2020_1-4-5_Download'!B317</f>
        <v>458</v>
      </c>
      <c r="B2039" s="98">
        <f>'2020_1-4-5_Download'!D317</f>
        <v>2015</v>
      </c>
      <c r="C2039" s="98" t="str">
        <f>'2020_1-4-5_Download'!C317</f>
        <v>Oldenburg</v>
      </c>
      <c r="D2039" s="98" t="str">
        <f>'2020_1-4-5_Download'!$E$6</f>
        <v>Zuzüge</v>
      </c>
      <c r="E2039" s="99" t="str">
        <f>'2020_1-4-5_Download'!$H$8</f>
        <v>Männer</v>
      </c>
      <c r="F2039" s="98"/>
      <c r="G2039" s="98" t="s">
        <v>11</v>
      </c>
      <c r="H2039" s="98" t="str">
        <f>VLOOKUP(A2039,[2]Kreise!$A$2:$C$53,3,FALSE)</f>
        <v>K03458</v>
      </c>
      <c r="I2039" s="98">
        <f>'2020_1-4-5_Download'!H317</f>
        <v>2278</v>
      </c>
      <c r="J2039">
        <f t="shared" si="31"/>
        <v>2278</v>
      </c>
    </row>
    <row r="2040" spans="1:10" hidden="1" x14ac:dyDescent="0.25">
      <c r="A2040" s="98">
        <f>'2020_1-4-5_Download'!B318</f>
        <v>459</v>
      </c>
      <c r="B2040" s="98">
        <f>'2020_1-4-5_Download'!D318</f>
        <v>2015</v>
      </c>
      <c r="C2040" s="98" t="str">
        <f>'2020_1-4-5_Download'!C318</f>
        <v>Osnabrück</v>
      </c>
      <c r="D2040" s="98" t="str">
        <f>'2020_1-4-5_Download'!$E$6</f>
        <v>Zuzüge</v>
      </c>
      <c r="E2040" s="99" t="str">
        <f>'2020_1-4-5_Download'!$H$8</f>
        <v>Männer</v>
      </c>
      <c r="F2040" s="98"/>
      <c r="G2040" s="98" t="s">
        <v>11</v>
      </c>
      <c r="H2040" s="98" t="str">
        <f>VLOOKUP(A2040,[2]Kreise!$A$2:$C$53,3,FALSE)</f>
        <v>K03459</v>
      </c>
      <c r="I2040" s="98">
        <f>'2020_1-4-5_Download'!H318</f>
        <v>19042</v>
      </c>
      <c r="J2040">
        <f t="shared" si="31"/>
        <v>19042</v>
      </c>
    </row>
    <row r="2041" spans="1:10" hidden="1" x14ac:dyDescent="0.25">
      <c r="A2041" s="98">
        <f>'2020_1-4-5_Download'!B319</f>
        <v>460</v>
      </c>
      <c r="B2041" s="98">
        <f>'2020_1-4-5_Download'!D319</f>
        <v>2015</v>
      </c>
      <c r="C2041" s="98" t="str">
        <f>'2020_1-4-5_Download'!C319</f>
        <v>Vechta</v>
      </c>
      <c r="D2041" s="98" t="str">
        <f>'2020_1-4-5_Download'!$E$6</f>
        <v>Zuzüge</v>
      </c>
      <c r="E2041" s="99" t="str">
        <f>'2020_1-4-5_Download'!$H$8</f>
        <v>Männer</v>
      </c>
      <c r="F2041" s="98"/>
      <c r="G2041" s="98" t="s">
        <v>11</v>
      </c>
      <c r="H2041" s="98" t="str">
        <f>VLOOKUP(A2041,[2]Kreise!$A$2:$C$53,3,FALSE)</f>
        <v>K03460</v>
      </c>
      <c r="I2041" s="98">
        <f>'2020_1-4-5_Download'!H319</f>
        <v>2907</v>
      </c>
      <c r="J2041">
        <f t="shared" si="31"/>
        <v>2907</v>
      </c>
    </row>
    <row r="2042" spans="1:10" hidden="1" x14ac:dyDescent="0.25">
      <c r="A2042" s="98">
        <f>'2020_1-4-5_Download'!B320</f>
        <v>461</v>
      </c>
      <c r="B2042" s="98">
        <f>'2020_1-4-5_Download'!D320</f>
        <v>2015</v>
      </c>
      <c r="C2042" s="98" t="str">
        <f>'2020_1-4-5_Download'!C320</f>
        <v>Wesermarsch</v>
      </c>
      <c r="D2042" s="98" t="str">
        <f>'2020_1-4-5_Download'!$E$6</f>
        <v>Zuzüge</v>
      </c>
      <c r="E2042" s="99" t="str">
        <f>'2020_1-4-5_Download'!$H$8</f>
        <v>Männer</v>
      </c>
      <c r="F2042" s="98"/>
      <c r="G2042" s="98" t="s">
        <v>11</v>
      </c>
      <c r="H2042" s="98" t="str">
        <f>VLOOKUP(A2042,[2]Kreise!$A$2:$C$53,3,FALSE)</f>
        <v>K03461</v>
      </c>
      <c r="I2042" s="98">
        <f>'2020_1-4-5_Download'!H320</f>
        <v>611</v>
      </c>
      <c r="J2042">
        <f t="shared" si="31"/>
        <v>611</v>
      </c>
    </row>
    <row r="2043" spans="1:10" hidden="1" x14ac:dyDescent="0.25">
      <c r="A2043" s="98">
        <f>'2020_1-4-5_Download'!B321</f>
        <v>462</v>
      </c>
      <c r="B2043" s="98">
        <f>'2020_1-4-5_Download'!D321</f>
        <v>2015</v>
      </c>
      <c r="C2043" s="98" t="str">
        <f>'2020_1-4-5_Download'!C321</f>
        <v>Wittmund</v>
      </c>
      <c r="D2043" s="98" t="str">
        <f>'2020_1-4-5_Download'!$E$6</f>
        <v>Zuzüge</v>
      </c>
      <c r="E2043" s="99" t="str">
        <f>'2020_1-4-5_Download'!$H$8</f>
        <v>Männer</v>
      </c>
      <c r="F2043" s="98"/>
      <c r="G2043" s="98" t="s">
        <v>11</v>
      </c>
      <c r="H2043" s="98" t="str">
        <f>VLOOKUP(A2043,[2]Kreise!$A$2:$C$53,3,FALSE)</f>
        <v>K03462</v>
      </c>
      <c r="I2043" s="98">
        <f>'2020_1-4-5_Download'!H321</f>
        <v>545</v>
      </c>
      <c r="J2043">
        <f t="shared" si="31"/>
        <v>545</v>
      </c>
    </row>
    <row r="2044" spans="1:10" hidden="1" x14ac:dyDescent="0.25">
      <c r="A2044" s="98">
        <f>'2020_1-4-5_Download'!B322</f>
        <v>4</v>
      </c>
      <c r="B2044" s="98">
        <f>'2020_1-4-5_Download'!D322</f>
        <v>2015</v>
      </c>
      <c r="C2044" s="98" t="str">
        <f>'2020_1-4-5_Download'!C322</f>
        <v>Statistische Region Weser-Ems</v>
      </c>
      <c r="D2044" s="98" t="str">
        <f>'2020_1-4-5_Download'!$E$6</f>
        <v>Zuzüge</v>
      </c>
      <c r="E2044" s="99" t="str">
        <f>'2020_1-4-5_Download'!$H$8</f>
        <v>Männer</v>
      </c>
      <c r="F2044" s="98"/>
      <c r="G2044" s="98" t="s">
        <v>11</v>
      </c>
      <c r="H2044" s="98" t="str">
        <f>VLOOKUP(A2044,[2]Kreise!$A$2:$C$53,3,FALSE)</f>
        <v>K034</v>
      </c>
      <c r="I2044" s="98">
        <f>'2020_1-4-5_Download'!H322</f>
        <v>48073</v>
      </c>
      <c r="J2044">
        <f t="shared" si="31"/>
        <v>48073</v>
      </c>
    </row>
    <row r="2045" spans="1:10" hidden="1" x14ac:dyDescent="0.25">
      <c r="A2045" s="98">
        <f>'2020_1-4-5_Download'!B323</f>
        <v>0</v>
      </c>
      <c r="B2045" s="98">
        <f>'2020_1-4-5_Download'!D323</f>
        <v>2015</v>
      </c>
      <c r="C2045" s="98" t="str">
        <f>'2020_1-4-5_Download'!C323</f>
        <v>Niedersachsen</v>
      </c>
      <c r="D2045" s="98" t="str">
        <f>'2020_1-4-5_Download'!$E$6</f>
        <v>Zuzüge</v>
      </c>
      <c r="E2045" s="99" t="str">
        <f>'2020_1-4-5_Download'!$H$8</f>
        <v>Männer</v>
      </c>
      <c r="F2045" s="98"/>
      <c r="G2045" s="98" t="s">
        <v>11</v>
      </c>
      <c r="H2045" s="98" t="str">
        <f>VLOOKUP(A2045,[2]Kreise!$A$2:$C$53,3,FALSE)</f>
        <v>K030</v>
      </c>
      <c r="I2045" s="98">
        <f>'2020_1-4-5_Download'!H323</f>
        <v>131087</v>
      </c>
      <c r="J2045">
        <f t="shared" si="31"/>
        <v>131087</v>
      </c>
    </row>
    <row r="2046" spans="1:10" hidden="1" x14ac:dyDescent="0.25">
      <c r="A2046" s="98">
        <f>'2020_1-4-5_Download'!B324</f>
        <v>101</v>
      </c>
      <c r="B2046" s="98">
        <f>'2020_1-4-5_Download'!D324</f>
        <v>2014</v>
      </c>
      <c r="C2046" s="98" t="str">
        <f>'2020_1-4-5_Download'!C324</f>
        <v>Braunschweig  Stadt</v>
      </c>
      <c r="D2046" s="98" t="str">
        <f>'2020_1-4-5_Download'!$E$6</f>
        <v>Zuzüge</v>
      </c>
      <c r="E2046" s="99" t="str">
        <f>'2020_1-4-5_Download'!$H$8</f>
        <v>Männer</v>
      </c>
      <c r="F2046" s="98"/>
      <c r="G2046" s="98" t="s">
        <v>11</v>
      </c>
      <c r="H2046" s="98" t="str">
        <f>VLOOKUP(A2046,[2]Kreise!$A$2:$C$53,3,FALSE)</f>
        <v>K03101</v>
      </c>
      <c r="I2046" s="98">
        <f>'2020_1-4-5_Download'!H324</f>
        <v>7633</v>
      </c>
      <c r="J2046">
        <f t="shared" si="31"/>
        <v>7633</v>
      </c>
    </row>
    <row r="2047" spans="1:10" hidden="1" x14ac:dyDescent="0.25">
      <c r="A2047" s="98">
        <f>'2020_1-4-5_Download'!B325</f>
        <v>102</v>
      </c>
      <c r="B2047" s="98">
        <f>'2020_1-4-5_Download'!D325</f>
        <v>2014</v>
      </c>
      <c r="C2047" s="98" t="str">
        <f>'2020_1-4-5_Download'!C325</f>
        <v>Salzgitter  Stadt</v>
      </c>
      <c r="D2047" s="98" t="str">
        <f>'2020_1-4-5_Download'!$E$6</f>
        <v>Zuzüge</v>
      </c>
      <c r="E2047" s="99" t="str">
        <f>'2020_1-4-5_Download'!$H$8</f>
        <v>Männer</v>
      </c>
      <c r="F2047" s="98"/>
      <c r="G2047" s="98" t="s">
        <v>11</v>
      </c>
      <c r="H2047" s="98" t="str">
        <f>VLOOKUP(A2047,[2]Kreise!$A$2:$C$53,3,FALSE)</f>
        <v>K03102</v>
      </c>
      <c r="I2047" s="98">
        <f>'2020_1-4-5_Download'!H325</f>
        <v>959</v>
      </c>
      <c r="J2047">
        <f t="shared" si="31"/>
        <v>959</v>
      </c>
    </row>
    <row r="2048" spans="1:10" hidden="1" x14ac:dyDescent="0.25">
      <c r="A2048" s="98">
        <f>'2020_1-4-5_Download'!B326</f>
        <v>103</v>
      </c>
      <c r="B2048" s="98">
        <f>'2020_1-4-5_Download'!D326</f>
        <v>2014</v>
      </c>
      <c r="C2048" s="98" t="str">
        <f>'2020_1-4-5_Download'!C326</f>
        <v>Wolfsburg  Stadt</v>
      </c>
      <c r="D2048" s="98" t="str">
        <f>'2020_1-4-5_Download'!$E$6</f>
        <v>Zuzüge</v>
      </c>
      <c r="E2048" s="99" t="str">
        <f>'2020_1-4-5_Download'!$H$8</f>
        <v>Männer</v>
      </c>
      <c r="F2048" s="98"/>
      <c r="G2048" s="98" t="s">
        <v>11</v>
      </c>
      <c r="H2048" s="98" t="str">
        <f>VLOOKUP(A2048,[2]Kreise!$A$2:$C$53,3,FALSE)</f>
        <v>K03103</v>
      </c>
      <c r="I2048" s="98">
        <f>'2020_1-4-5_Download'!H326</f>
        <v>1464</v>
      </c>
      <c r="J2048">
        <f t="shared" si="31"/>
        <v>1464</v>
      </c>
    </row>
    <row r="2049" spans="1:10" hidden="1" x14ac:dyDescent="0.25">
      <c r="A2049" s="98">
        <f>'2020_1-4-5_Download'!B327</f>
        <v>151</v>
      </c>
      <c r="B2049" s="98">
        <f>'2020_1-4-5_Download'!D327</f>
        <v>2014</v>
      </c>
      <c r="C2049" s="98" t="str">
        <f>'2020_1-4-5_Download'!C327</f>
        <v>Gifhorn</v>
      </c>
      <c r="D2049" s="98" t="str">
        <f>'2020_1-4-5_Download'!$E$6</f>
        <v>Zuzüge</v>
      </c>
      <c r="E2049" s="99" t="str">
        <f>'2020_1-4-5_Download'!$H$8</f>
        <v>Männer</v>
      </c>
      <c r="F2049" s="98"/>
      <c r="G2049" s="98" t="s">
        <v>11</v>
      </c>
      <c r="H2049" s="98" t="str">
        <f>VLOOKUP(A2049,[2]Kreise!$A$2:$C$53,3,FALSE)</f>
        <v>K03151</v>
      </c>
      <c r="I2049" s="98">
        <f>'2020_1-4-5_Download'!H327</f>
        <v>802</v>
      </c>
      <c r="J2049">
        <f t="shared" si="31"/>
        <v>802</v>
      </c>
    </row>
    <row r="2050" spans="1:10" hidden="1" x14ac:dyDescent="0.25">
      <c r="A2050" s="98">
        <f>'2020_1-4-5_Download'!B328</f>
        <v>153</v>
      </c>
      <c r="B2050" s="98">
        <f>'2020_1-4-5_Download'!D328</f>
        <v>2014</v>
      </c>
      <c r="C2050" s="98" t="str">
        <f>'2020_1-4-5_Download'!C328</f>
        <v>Goslar</v>
      </c>
      <c r="D2050" s="98" t="str">
        <f>'2020_1-4-5_Download'!$E$6</f>
        <v>Zuzüge</v>
      </c>
      <c r="E2050" s="99" t="str">
        <f>'2020_1-4-5_Download'!$H$8</f>
        <v>Männer</v>
      </c>
      <c r="F2050" s="98"/>
      <c r="G2050" s="98" t="s">
        <v>11</v>
      </c>
      <c r="H2050" s="98" t="str">
        <f>VLOOKUP(A2050,[2]Kreise!$A$2:$C$53,3,FALSE)</f>
        <v>K03153</v>
      </c>
      <c r="I2050" s="98">
        <f>'2020_1-4-5_Download'!H328</f>
        <v>1001</v>
      </c>
      <c r="J2050">
        <f t="shared" si="31"/>
        <v>1001</v>
      </c>
    </row>
    <row r="2051" spans="1:10" hidden="1" x14ac:dyDescent="0.25">
      <c r="A2051" s="98">
        <f>'2020_1-4-5_Download'!B329</f>
        <v>154</v>
      </c>
      <c r="B2051" s="98">
        <f>'2020_1-4-5_Download'!D329</f>
        <v>2014</v>
      </c>
      <c r="C2051" s="98" t="str">
        <f>'2020_1-4-5_Download'!C329</f>
        <v>Helmstedt</v>
      </c>
      <c r="D2051" s="98" t="str">
        <f>'2020_1-4-5_Download'!$E$6</f>
        <v>Zuzüge</v>
      </c>
      <c r="E2051" s="99" t="str">
        <f>'2020_1-4-5_Download'!$H$8</f>
        <v>Männer</v>
      </c>
      <c r="F2051" s="98"/>
      <c r="G2051" s="98" t="s">
        <v>11</v>
      </c>
      <c r="H2051" s="98" t="str">
        <f>VLOOKUP(A2051,[2]Kreise!$A$2:$C$53,3,FALSE)</f>
        <v>K03154</v>
      </c>
      <c r="I2051" s="98">
        <f>'2020_1-4-5_Download'!H329</f>
        <v>435</v>
      </c>
      <c r="J2051">
        <f t="shared" ref="J2051:J2114" si="32">I2051</f>
        <v>435</v>
      </c>
    </row>
    <row r="2052" spans="1:10" hidden="1" x14ac:dyDescent="0.25">
      <c r="A2052" s="98">
        <f>'2020_1-4-5_Download'!B330</f>
        <v>155</v>
      </c>
      <c r="B2052" s="98">
        <f>'2020_1-4-5_Download'!D330</f>
        <v>2014</v>
      </c>
      <c r="C2052" s="98" t="str">
        <f>'2020_1-4-5_Download'!C330</f>
        <v>Northeim</v>
      </c>
      <c r="D2052" s="98" t="str">
        <f>'2020_1-4-5_Download'!$E$6</f>
        <v>Zuzüge</v>
      </c>
      <c r="E2052" s="99" t="str">
        <f>'2020_1-4-5_Download'!$H$8</f>
        <v>Männer</v>
      </c>
      <c r="F2052" s="98"/>
      <c r="G2052" s="98" t="s">
        <v>11</v>
      </c>
      <c r="H2052" s="98" t="str">
        <f>VLOOKUP(A2052,[2]Kreise!$A$2:$C$53,3,FALSE)</f>
        <v>K03155</v>
      </c>
      <c r="I2052" s="98">
        <f>'2020_1-4-5_Download'!H330</f>
        <v>470</v>
      </c>
      <c r="J2052">
        <f t="shared" si="32"/>
        <v>470</v>
      </c>
    </row>
    <row r="2053" spans="1:10" hidden="1" x14ac:dyDescent="0.25">
      <c r="A2053" s="98">
        <f>'2020_1-4-5_Download'!B331</f>
        <v>157</v>
      </c>
      <c r="B2053" s="98">
        <f>'2020_1-4-5_Download'!D331</f>
        <v>2014</v>
      </c>
      <c r="C2053" s="98" t="str">
        <f>'2020_1-4-5_Download'!C331</f>
        <v>Peine</v>
      </c>
      <c r="D2053" s="98" t="str">
        <f>'2020_1-4-5_Download'!$E$6</f>
        <v>Zuzüge</v>
      </c>
      <c r="E2053" s="99" t="str">
        <f>'2020_1-4-5_Download'!$H$8</f>
        <v>Männer</v>
      </c>
      <c r="F2053" s="98"/>
      <c r="G2053" s="98" t="s">
        <v>11</v>
      </c>
      <c r="H2053" s="98" t="str">
        <f>VLOOKUP(A2053,[2]Kreise!$A$2:$C$53,3,FALSE)</f>
        <v>K03157</v>
      </c>
      <c r="I2053" s="98">
        <f>'2020_1-4-5_Download'!H331</f>
        <v>526</v>
      </c>
      <c r="J2053">
        <f t="shared" si="32"/>
        <v>526</v>
      </c>
    </row>
    <row r="2054" spans="1:10" hidden="1" x14ac:dyDescent="0.25">
      <c r="A2054" s="98">
        <f>'2020_1-4-5_Download'!B332</f>
        <v>158</v>
      </c>
      <c r="B2054" s="98">
        <f>'2020_1-4-5_Download'!D332</f>
        <v>2014</v>
      </c>
      <c r="C2054" s="98" t="str">
        <f>'2020_1-4-5_Download'!C332</f>
        <v>Wolfenbüttel</v>
      </c>
      <c r="D2054" s="98" t="str">
        <f>'2020_1-4-5_Download'!$E$6</f>
        <v>Zuzüge</v>
      </c>
      <c r="E2054" s="99" t="str">
        <f>'2020_1-4-5_Download'!$H$8</f>
        <v>Männer</v>
      </c>
      <c r="F2054" s="98"/>
      <c r="G2054" s="98" t="s">
        <v>11</v>
      </c>
      <c r="H2054" s="98" t="str">
        <f>VLOOKUP(A2054,[2]Kreise!$A$2:$C$53,3,FALSE)</f>
        <v>K03158</v>
      </c>
      <c r="I2054" s="98">
        <f>'2020_1-4-5_Download'!H332</f>
        <v>518</v>
      </c>
      <c r="J2054">
        <f t="shared" si="32"/>
        <v>518</v>
      </c>
    </row>
    <row r="2055" spans="1:10" hidden="1" x14ac:dyDescent="0.25">
      <c r="A2055" s="98">
        <f>'2020_1-4-5_Download'!B333</f>
        <v>159</v>
      </c>
      <c r="B2055" s="98">
        <f>'2020_1-4-5_Download'!D333</f>
        <v>2014</v>
      </c>
      <c r="C2055" s="98" t="str">
        <f>'2020_1-4-5_Download'!C333</f>
        <v>Göttingen</v>
      </c>
      <c r="D2055" s="98" t="str">
        <f>'2020_1-4-5_Download'!$E$6</f>
        <v>Zuzüge</v>
      </c>
      <c r="E2055" s="99" t="str">
        <f>'2020_1-4-5_Download'!$H$8</f>
        <v>Männer</v>
      </c>
      <c r="F2055" s="98"/>
      <c r="G2055" s="98" t="s">
        <v>11</v>
      </c>
      <c r="H2055" s="98" t="str">
        <f>VLOOKUP(A2055,[2]Kreise!$A$2:$C$53,3,FALSE)</f>
        <v>K03159</v>
      </c>
      <c r="I2055" s="98">
        <f>'2020_1-4-5_Download'!H333</f>
        <v>9179</v>
      </c>
      <c r="J2055">
        <f t="shared" si="32"/>
        <v>9179</v>
      </c>
    </row>
    <row r="2056" spans="1:10" hidden="1" x14ac:dyDescent="0.25">
      <c r="A2056" s="98">
        <f>'2020_1-4-5_Download'!B334</f>
        <v>1</v>
      </c>
      <c r="B2056" s="98">
        <f>'2020_1-4-5_Download'!D334</f>
        <v>2014</v>
      </c>
      <c r="C2056" s="98" t="str">
        <f>'2020_1-4-5_Download'!C334</f>
        <v>Statistische Region Braunschweig</v>
      </c>
      <c r="D2056" s="98" t="str">
        <f>'2020_1-4-5_Download'!$E$6</f>
        <v>Zuzüge</v>
      </c>
      <c r="E2056" s="99" t="str">
        <f>'2020_1-4-5_Download'!$H$8</f>
        <v>Männer</v>
      </c>
      <c r="F2056" s="98"/>
      <c r="G2056" s="98" t="s">
        <v>11</v>
      </c>
      <c r="H2056" s="98" t="str">
        <f>VLOOKUP(A2056,[2]Kreise!$A$2:$C$53,3,FALSE)</f>
        <v>K031</v>
      </c>
      <c r="I2056" s="98">
        <f>'2020_1-4-5_Download'!H334</f>
        <v>22987</v>
      </c>
      <c r="J2056">
        <f t="shared" si="32"/>
        <v>22987</v>
      </c>
    </row>
    <row r="2057" spans="1:10" hidden="1" x14ac:dyDescent="0.25">
      <c r="A2057" s="98">
        <f>'2020_1-4-5_Download'!B335</f>
        <v>241</v>
      </c>
      <c r="B2057" s="98">
        <f>'2020_1-4-5_Download'!D335</f>
        <v>2014</v>
      </c>
      <c r="C2057" s="98" t="str">
        <f>'2020_1-4-5_Download'!C335</f>
        <v>Hannover  Region</v>
      </c>
      <c r="D2057" s="98" t="str">
        <f>'2020_1-4-5_Download'!$E$6</f>
        <v>Zuzüge</v>
      </c>
      <c r="E2057" s="99" t="str">
        <f>'2020_1-4-5_Download'!$H$8</f>
        <v>Männer</v>
      </c>
      <c r="F2057" s="98"/>
      <c r="G2057" s="98" t="s">
        <v>11</v>
      </c>
      <c r="H2057" s="98" t="str">
        <f>VLOOKUP(A2057,[2]Kreise!$A$2:$C$53,3,FALSE)</f>
        <v>K03241</v>
      </c>
      <c r="I2057" s="98">
        <f>'2020_1-4-5_Download'!H335</f>
        <v>9493</v>
      </c>
      <c r="J2057">
        <f t="shared" si="32"/>
        <v>9493</v>
      </c>
    </row>
    <row r="2058" spans="1:10" hidden="1" x14ac:dyDescent="0.25">
      <c r="A2058" s="98">
        <f>'2020_1-4-5_Download'!B336</f>
        <v>241001</v>
      </c>
      <c r="B2058" s="98">
        <f>'2020_1-4-5_Download'!D336</f>
        <v>2014</v>
      </c>
      <c r="C2058" s="98" t="str">
        <f>'2020_1-4-5_Download'!C336</f>
        <v>dav. Hannover  Lhst.</v>
      </c>
      <c r="D2058" s="98" t="str">
        <f>'2020_1-4-5_Download'!$E$6</f>
        <v>Zuzüge</v>
      </c>
      <c r="E2058" s="99" t="str">
        <f>'2020_1-4-5_Download'!$H$8</f>
        <v>Männer</v>
      </c>
      <c r="F2058" s="98"/>
      <c r="G2058" s="98" t="s">
        <v>11</v>
      </c>
      <c r="H2058" s="98" t="str">
        <f>VLOOKUP(A2058,[2]Kreise!$A$2:$C$53,3,FALSE)</f>
        <v>K03241001</v>
      </c>
      <c r="I2058" s="98">
        <f>'2020_1-4-5_Download'!H336</f>
        <v>5741</v>
      </c>
      <c r="J2058">
        <f t="shared" si="32"/>
        <v>5741</v>
      </c>
    </row>
    <row r="2059" spans="1:10" hidden="1" x14ac:dyDescent="0.25">
      <c r="A2059" s="98">
        <f>'2020_1-4-5_Download'!B337</f>
        <v>241999</v>
      </c>
      <c r="B2059" s="98">
        <f>'2020_1-4-5_Download'!D337</f>
        <v>2014</v>
      </c>
      <c r="C2059" s="98" t="str">
        <f>'2020_1-4-5_Download'!C337</f>
        <v>dav. Hannover  Umland</v>
      </c>
      <c r="D2059" s="98" t="str">
        <f>'2020_1-4-5_Download'!$E$6</f>
        <v>Zuzüge</v>
      </c>
      <c r="E2059" s="99" t="str">
        <f>'2020_1-4-5_Download'!$H$8</f>
        <v>Männer</v>
      </c>
      <c r="F2059" s="98"/>
      <c r="G2059" s="98" t="s">
        <v>11</v>
      </c>
      <c r="H2059" s="98" t="str">
        <f>VLOOKUP(A2059,[2]Kreise!$A$2:$C$53,3,FALSE)</f>
        <v>K03241999</v>
      </c>
      <c r="I2059" s="98">
        <f>'2020_1-4-5_Download'!H337</f>
        <v>3752</v>
      </c>
      <c r="J2059">
        <f t="shared" si="32"/>
        <v>3752</v>
      </c>
    </row>
    <row r="2060" spans="1:10" hidden="1" x14ac:dyDescent="0.25">
      <c r="A2060" s="98">
        <f>'2020_1-4-5_Download'!B338</f>
        <v>251</v>
      </c>
      <c r="B2060" s="98">
        <f>'2020_1-4-5_Download'!D338</f>
        <v>2014</v>
      </c>
      <c r="C2060" s="98" t="str">
        <f>'2020_1-4-5_Download'!C338</f>
        <v>Diepholz</v>
      </c>
      <c r="D2060" s="98" t="str">
        <f>'2020_1-4-5_Download'!$E$6</f>
        <v>Zuzüge</v>
      </c>
      <c r="E2060" s="99" t="str">
        <f>'2020_1-4-5_Download'!$H$8</f>
        <v>Männer</v>
      </c>
      <c r="F2060" s="98"/>
      <c r="G2060" s="98" t="s">
        <v>11</v>
      </c>
      <c r="H2060" s="98" t="str">
        <f>VLOOKUP(A2060,[2]Kreise!$A$2:$C$53,3,FALSE)</f>
        <v>K03251</v>
      </c>
      <c r="I2060" s="98">
        <f>'2020_1-4-5_Download'!H338</f>
        <v>2245</v>
      </c>
      <c r="J2060">
        <f t="shared" si="32"/>
        <v>2245</v>
      </c>
    </row>
    <row r="2061" spans="1:10" hidden="1" x14ac:dyDescent="0.25">
      <c r="A2061" s="98">
        <f>'2020_1-4-5_Download'!B339</f>
        <v>252</v>
      </c>
      <c r="B2061" s="98">
        <f>'2020_1-4-5_Download'!D339</f>
        <v>2014</v>
      </c>
      <c r="C2061" s="98" t="str">
        <f>'2020_1-4-5_Download'!C339</f>
        <v>Hameln-Pyrmont</v>
      </c>
      <c r="D2061" s="98" t="str">
        <f>'2020_1-4-5_Download'!$E$6</f>
        <v>Zuzüge</v>
      </c>
      <c r="E2061" s="99" t="str">
        <f>'2020_1-4-5_Download'!$H$8</f>
        <v>Männer</v>
      </c>
      <c r="F2061" s="98"/>
      <c r="G2061" s="98" t="s">
        <v>11</v>
      </c>
      <c r="H2061" s="98" t="str">
        <f>VLOOKUP(A2061,[2]Kreise!$A$2:$C$53,3,FALSE)</f>
        <v>K03252</v>
      </c>
      <c r="I2061" s="98">
        <f>'2020_1-4-5_Download'!H339</f>
        <v>719</v>
      </c>
      <c r="J2061">
        <f t="shared" si="32"/>
        <v>719</v>
      </c>
    </row>
    <row r="2062" spans="1:10" hidden="1" x14ac:dyDescent="0.25">
      <c r="A2062" s="98">
        <f>'2020_1-4-5_Download'!B340</f>
        <v>254</v>
      </c>
      <c r="B2062" s="98">
        <f>'2020_1-4-5_Download'!D340</f>
        <v>2014</v>
      </c>
      <c r="C2062" s="98" t="str">
        <f>'2020_1-4-5_Download'!C340</f>
        <v>Hildesheim</v>
      </c>
      <c r="D2062" s="98" t="str">
        <f>'2020_1-4-5_Download'!$E$6</f>
        <v>Zuzüge</v>
      </c>
      <c r="E2062" s="99" t="str">
        <f>'2020_1-4-5_Download'!$H$8</f>
        <v>Männer</v>
      </c>
      <c r="F2062" s="98"/>
      <c r="G2062" s="98" t="s">
        <v>11</v>
      </c>
      <c r="H2062" s="98" t="str">
        <f>VLOOKUP(A2062,[2]Kreise!$A$2:$C$53,3,FALSE)</f>
        <v>K03254</v>
      </c>
      <c r="I2062" s="98">
        <f>'2020_1-4-5_Download'!H340</f>
        <v>1345</v>
      </c>
      <c r="J2062">
        <f t="shared" si="32"/>
        <v>1345</v>
      </c>
    </row>
    <row r="2063" spans="1:10" hidden="1" x14ac:dyDescent="0.25">
      <c r="A2063" s="98">
        <f>'2020_1-4-5_Download'!B341</f>
        <v>255</v>
      </c>
      <c r="B2063" s="98">
        <f>'2020_1-4-5_Download'!D341</f>
        <v>2014</v>
      </c>
      <c r="C2063" s="98" t="str">
        <f>'2020_1-4-5_Download'!C341</f>
        <v>Holzminden</v>
      </c>
      <c r="D2063" s="98" t="str">
        <f>'2020_1-4-5_Download'!$E$6</f>
        <v>Zuzüge</v>
      </c>
      <c r="E2063" s="99" t="str">
        <f>'2020_1-4-5_Download'!$H$8</f>
        <v>Männer</v>
      </c>
      <c r="F2063" s="98"/>
      <c r="G2063" s="98" t="s">
        <v>11</v>
      </c>
      <c r="H2063" s="98" t="str">
        <f>VLOOKUP(A2063,[2]Kreise!$A$2:$C$53,3,FALSE)</f>
        <v>K03255</v>
      </c>
      <c r="I2063" s="98">
        <f>'2020_1-4-5_Download'!H341</f>
        <v>270</v>
      </c>
      <c r="J2063">
        <f t="shared" si="32"/>
        <v>270</v>
      </c>
    </row>
    <row r="2064" spans="1:10" hidden="1" x14ac:dyDescent="0.25">
      <c r="A2064" s="98">
        <f>'2020_1-4-5_Download'!B342</f>
        <v>256</v>
      </c>
      <c r="B2064" s="98">
        <f>'2020_1-4-5_Download'!D342</f>
        <v>2014</v>
      </c>
      <c r="C2064" s="98" t="str">
        <f>'2020_1-4-5_Download'!C342</f>
        <v>Nienburg (Weser)</v>
      </c>
      <c r="D2064" s="98" t="str">
        <f>'2020_1-4-5_Download'!$E$6</f>
        <v>Zuzüge</v>
      </c>
      <c r="E2064" s="99" t="str">
        <f>'2020_1-4-5_Download'!$H$8</f>
        <v>Männer</v>
      </c>
      <c r="F2064" s="98"/>
      <c r="G2064" s="98" t="s">
        <v>11</v>
      </c>
      <c r="H2064" s="98" t="str">
        <f>VLOOKUP(A2064,[2]Kreise!$A$2:$C$53,3,FALSE)</f>
        <v>K03256</v>
      </c>
      <c r="I2064" s="98">
        <f>'2020_1-4-5_Download'!H342</f>
        <v>1920</v>
      </c>
      <c r="J2064">
        <f t="shared" si="32"/>
        <v>1920</v>
      </c>
    </row>
    <row r="2065" spans="1:10" hidden="1" x14ac:dyDescent="0.25">
      <c r="A2065" s="98">
        <f>'2020_1-4-5_Download'!B343</f>
        <v>257</v>
      </c>
      <c r="B2065" s="98">
        <f>'2020_1-4-5_Download'!D343</f>
        <v>2014</v>
      </c>
      <c r="C2065" s="98" t="str">
        <f>'2020_1-4-5_Download'!C343</f>
        <v>Schaumburg</v>
      </c>
      <c r="D2065" s="98" t="str">
        <f>'2020_1-4-5_Download'!$E$6</f>
        <v>Zuzüge</v>
      </c>
      <c r="E2065" s="99" t="str">
        <f>'2020_1-4-5_Download'!$H$8</f>
        <v>Männer</v>
      </c>
      <c r="F2065" s="98"/>
      <c r="G2065" s="98" t="s">
        <v>11</v>
      </c>
      <c r="H2065" s="98" t="str">
        <f>VLOOKUP(A2065,[2]Kreise!$A$2:$C$53,3,FALSE)</f>
        <v>K03257</v>
      </c>
      <c r="I2065" s="98">
        <f>'2020_1-4-5_Download'!H343</f>
        <v>966</v>
      </c>
      <c r="J2065">
        <f t="shared" si="32"/>
        <v>966</v>
      </c>
    </row>
    <row r="2066" spans="1:10" hidden="1" x14ac:dyDescent="0.25">
      <c r="A2066" s="98">
        <f>'2020_1-4-5_Download'!B344</f>
        <v>2</v>
      </c>
      <c r="B2066" s="98">
        <f>'2020_1-4-5_Download'!D344</f>
        <v>2014</v>
      </c>
      <c r="C2066" s="98" t="str">
        <f>'2020_1-4-5_Download'!C344</f>
        <v>Statistische Region Hannover</v>
      </c>
      <c r="D2066" s="98" t="str">
        <f>'2020_1-4-5_Download'!$E$6</f>
        <v>Zuzüge</v>
      </c>
      <c r="E2066" s="99" t="str">
        <f>'2020_1-4-5_Download'!$H$8</f>
        <v>Männer</v>
      </c>
      <c r="F2066" s="98"/>
      <c r="G2066" s="98" t="s">
        <v>11</v>
      </c>
      <c r="H2066" s="98" t="str">
        <f>VLOOKUP(A2066,[2]Kreise!$A$2:$C$53,3,FALSE)</f>
        <v>K032</v>
      </c>
      <c r="I2066" s="98">
        <f>'2020_1-4-5_Download'!H344</f>
        <v>16958</v>
      </c>
      <c r="J2066">
        <f t="shared" si="32"/>
        <v>16958</v>
      </c>
    </row>
    <row r="2067" spans="1:10" hidden="1" x14ac:dyDescent="0.25">
      <c r="A2067" s="98">
        <f>'2020_1-4-5_Download'!B345</f>
        <v>351</v>
      </c>
      <c r="B2067" s="98">
        <f>'2020_1-4-5_Download'!D345</f>
        <v>2014</v>
      </c>
      <c r="C2067" s="98" t="str">
        <f>'2020_1-4-5_Download'!C345</f>
        <v>Celle</v>
      </c>
      <c r="D2067" s="98" t="str">
        <f>'2020_1-4-5_Download'!$E$6</f>
        <v>Zuzüge</v>
      </c>
      <c r="E2067" s="99" t="str">
        <f>'2020_1-4-5_Download'!$H$8</f>
        <v>Männer</v>
      </c>
      <c r="F2067" s="98"/>
      <c r="G2067" s="98" t="s">
        <v>11</v>
      </c>
      <c r="H2067" s="98" t="str">
        <f>VLOOKUP(A2067,[2]Kreise!$A$2:$C$53,3,FALSE)</f>
        <v>K03351</v>
      </c>
      <c r="I2067" s="98">
        <f>'2020_1-4-5_Download'!H345</f>
        <v>918</v>
      </c>
      <c r="J2067">
        <f t="shared" si="32"/>
        <v>918</v>
      </c>
    </row>
    <row r="2068" spans="1:10" hidden="1" x14ac:dyDescent="0.25">
      <c r="A2068" s="98">
        <f>'2020_1-4-5_Download'!B346</f>
        <v>352</v>
      </c>
      <c r="B2068" s="98">
        <f>'2020_1-4-5_Download'!D346</f>
        <v>2014</v>
      </c>
      <c r="C2068" s="98" t="str">
        <f>'2020_1-4-5_Download'!C346</f>
        <v>Cuxhaven</v>
      </c>
      <c r="D2068" s="98" t="str">
        <f>'2020_1-4-5_Download'!$E$6</f>
        <v>Zuzüge</v>
      </c>
      <c r="E2068" s="99" t="str">
        <f>'2020_1-4-5_Download'!$H$8</f>
        <v>Männer</v>
      </c>
      <c r="F2068" s="98"/>
      <c r="G2068" s="98" t="s">
        <v>11</v>
      </c>
      <c r="H2068" s="98" t="str">
        <f>VLOOKUP(A2068,[2]Kreise!$A$2:$C$53,3,FALSE)</f>
        <v>K03352</v>
      </c>
      <c r="I2068" s="98">
        <f>'2020_1-4-5_Download'!H346</f>
        <v>946</v>
      </c>
      <c r="J2068">
        <f t="shared" si="32"/>
        <v>946</v>
      </c>
    </row>
    <row r="2069" spans="1:10" hidden="1" x14ac:dyDescent="0.25">
      <c r="A2069" s="98">
        <f>'2020_1-4-5_Download'!B347</f>
        <v>353</v>
      </c>
      <c r="B2069" s="98">
        <f>'2020_1-4-5_Download'!D347</f>
        <v>2014</v>
      </c>
      <c r="C2069" s="98" t="str">
        <f>'2020_1-4-5_Download'!C347</f>
        <v>Harburg</v>
      </c>
      <c r="D2069" s="98" t="str">
        <f>'2020_1-4-5_Download'!$E$6</f>
        <v>Zuzüge</v>
      </c>
      <c r="E2069" s="99" t="str">
        <f>'2020_1-4-5_Download'!$H$8</f>
        <v>Männer</v>
      </c>
      <c r="F2069" s="98"/>
      <c r="G2069" s="98" t="s">
        <v>11</v>
      </c>
      <c r="H2069" s="98" t="str">
        <f>VLOOKUP(A2069,[2]Kreise!$A$2:$C$53,3,FALSE)</f>
        <v>K03353</v>
      </c>
      <c r="I2069" s="98">
        <f>'2020_1-4-5_Download'!H347</f>
        <v>1717</v>
      </c>
      <c r="J2069">
        <f t="shared" si="32"/>
        <v>1717</v>
      </c>
    </row>
    <row r="2070" spans="1:10" hidden="1" x14ac:dyDescent="0.25">
      <c r="A2070" s="98">
        <f>'2020_1-4-5_Download'!B348</f>
        <v>354</v>
      </c>
      <c r="B2070" s="98">
        <f>'2020_1-4-5_Download'!D348</f>
        <v>2014</v>
      </c>
      <c r="C2070" s="98" t="str">
        <f>'2020_1-4-5_Download'!C348</f>
        <v>Lüchow-Dannenberg</v>
      </c>
      <c r="D2070" s="98" t="str">
        <f>'2020_1-4-5_Download'!$E$6</f>
        <v>Zuzüge</v>
      </c>
      <c r="E2070" s="99" t="str">
        <f>'2020_1-4-5_Download'!$H$8</f>
        <v>Männer</v>
      </c>
      <c r="F2070" s="98"/>
      <c r="G2070" s="98" t="s">
        <v>11</v>
      </c>
      <c r="H2070" s="98" t="str">
        <f>VLOOKUP(A2070,[2]Kreise!$A$2:$C$53,3,FALSE)</f>
        <v>K03354</v>
      </c>
      <c r="I2070" s="98">
        <f>'2020_1-4-5_Download'!H348</f>
        <v>580</v>
      </c>
      <c r="J2070">
        <f t="shared" si="32"/>
        <v>580</v>
      </c>
    </row>
    <row r="2071" spans="1:10" hidden="1" x14ac:dyDescent="0.25">
      <c r="A2071" s="98">
        <f>'2020_1-4-5_Download'!B349</f>
        <v>355</v>
      </c>
      <c r="B2071" s="98">
        <f>'2020_1-4-5_Download'!D349</f>
        <v>2014</v>
      </c>
      <c r="C2071" s="98" t="str">
        <f>'2020_1-4-5_Download'!C349</f>
        <v>Lüneburg</v>
      </c>
      <c r="D2071" s="98" t="str">
        <f>'2020_1-4-5_Download'!$E$6</f>
        <v>Zuzüge</v>
      </c>
      <c r="E2071" s="99" t="str">
        <f>'2020_1-4-5_Download'!$H$8</f>
        <v>Männer</v>
      </c>
      <c r="F2071" s="98"/>
      <c r="G2071" s="98" t="s">
        <v>11</v>
      </c>
      <c r="H2071" s="98" t="str">
        <f>VLOOKUP(A2071,[2]Kreise!$A$2:$C$53,3,FALSE)</f>
        <v>K03355</v>
      </c>
      <c r="I2071" s="98">
        <f>'2020_1-4-5_Download'!H349</f>
        <v>1034</v>
      </c>
      <c r="J2071">
        <f t="shared" si="32"/>
        <v>1034</v>
      </c>
    </row>
    <row r="2072" spans="1:10" hidden="1" x14ac:dyDescent="0.25">
      <c r="A2072" s="98">
        <f>'2020_1-4-5_Download'!B350</f>
        <v>356</v>
      </c>
      <c r="B2072" s="98">
        <f>'2020_1-4-5_Download'!D350</f>
        <v>2014</v>
      </c>
      <c r="C2072" s="98" t="str">
        <f>'2020_1-4-5_Download'!C350</f>
        <v>Osterholz</v>
      </c>
      <c r="D2072" s="98" t="str">
        <f>'2020_1-4-5_Download'!$E$6</f>
        <v>Zuzüge</v>
      </c>
      <c r="E2072" s="99" t="str">
        <f>'2020_1-4-5_Download'!$H$8</f>
        <v>Männer</v>
      </c>
      <c r="F2072" s="98"/>
      <c r="G2072" s="98" t="s">
        <v>11</v>
      </c>
      <c r="H2072" s="98" t="str">
        <f>VLOOKUP(A2072,[2]Kreise!$A$2:$C$53,3,FALSE)</f>
        <v>K03356</v>
      </c>
      <c r="I2072" s="98">
        <f>'2020_1-4-5_Download'!H350</f>
        <v>560</v>
      </c>
      <c r="J2072">
        <f t="shared" si="32"/>
        <v>560</v>
      </c>
    </row>
    <row r="2073" spans="1:10" hidden="1" x14ac:dyDescent="0.25">
      <c r="A2073" s="98">
        <f>'2020_1-4-5_Download'!B351</f>
        <v>357</v>
      </c>
      <c r="B2073" s="98">
        <f>'2020_1-4-5_Download'!D351</f>
        <v>2014</v>
      </c>
      <c r="C2073" s="98" t="str">
        <f>'2020_1-4-5_Download'!C351</f>
        <v>Rotenburg (Wümme)</v>
      </c>
      <c r="D2073" s="98" t="str">
        <f>'2020_1-4-5_Download'!$E$6</f>
        <v>Zuzüge</v>
      </c>
      <c r="E2073" s="99" t="str">
        <f>'2020_1-4-5_Download'!$H$8</f>
        <v>Männer</v>
      </c>
      <c r="F2073" s="98"/>
      <c r="G2073" s="98" t="s">
        <v>11</v>
      </c>
      <c r="H2073" s="98" t="str">
        <f>VLOOKUP(A2073,[2]Kreise!$A$2:$C$53,3,FALSE)</f>
        <v>K03357</v>
      </c>
      <c r="I2073" s="98">
        <f>'2020_1-4-5_Download'!H351</f>
        <v>813</v>
      </c>
      <c r="J2073">
        <f t="shared" si="32"/>
        <v>813</v>
      </c>
    </row>
    <row r="2074" spans="1:10" hidden="1" x14ac:dyDescent="0.25">
      <c r="A2074" s="98">
        <f>'2020_1-4-5_Download'!B352</f>
        <v>358</v>
      </c>
      <c r="B2074" s="98">
        <f>'2020_1-4-5_Download'!D352</f>
        <v>2014</v>
      </c>
      <c r="C2074" s="98" t="str">
        <f>'2020_1-4-5_Download'!C352</f>
        <v>Heidekreis</v>
      </c>
      <c r="D2074" s="98" t="str">
        <f>'2020_1-4-5_Download'!$E$6</f>
        <v>Zuzüge</v>
      </c>
      <c r="E2074" s="99" t="str">
        <f>'2020_1-4-5_Download'!$H$8</f>
        <v>Männer</v>
      </c>
      <c r="F2074" s="98"/>
      <c r="G2074" s="98" t="s">
        <v>11</v>
      </c>
      <c r="H2074" s="98" t="str">
        <f>VLOOKUP(A2074,[2]Kreise!$A$2:$C$53,3,FALSE)</f>
        <v>K03358</v>
      </c>
      <c r="I2074" s="98">
        <f>'2020_1-4-5_Download'!H352</f>
        <v>883</v>
      </c>
      <c r="J2074">
        <f t="shared" si="32"/>
        <v>883</v>
      </c>
    </row>
    <row r="2075" spans="1:10" hidden="1" x14ac:dyDescent="0.25">
      <c r="A2075" s="98">
        <f>'2020_1-4-5_Download'!B353</f>
        <v>359</v>
      </c>
      <c r="B2075" s="98">
        <f>'2020_1-4-5_Download'!D353</f>
        <v>2014</v>
      </c>
      <c r="C2075" s="98" t="str">
        <f>'2020_1-4-5_Download'!C353</f>
        <v>Stade</v>
      </c>
      <c r="D2075" s="98" t="str">
        <f>'2020_1-4-5_Download'!$E$6</f>
        <v>Zuzüge</v>
      </c>
      <c r="E2075" s="99" t="str">
        <f>'2020_1-4-5_Download'!$H$8</f>
        <v>Männer</v>
      </c>
      <c r="F2075" s="98"/>
      <c r="G2075" s="98" t="s">
        <v>11</v>
      </c>
      <c r="H2075" s="98" t="str">
        <f>VLOOKUP(A2075,[2]Kreise!$A$2:$C$53,3,FALSE)</f>
        <v>K03359</v>
      </c>
      <c r="I2075" s="98">
        <f>'2020_1-4-5_Download'!H353</f>
        <v>3122</v>
      </c>
      <c r="J2075">
        <f t="shared" si="32"/>
        <v>3122</v>
      </c>
    </row>
    <row r="2076" spans="1:10" hidden="1" x14ac:dyDescent="0.25">
      <c r="A2076" s="98">
        <f>'2020_1-4-5_Download'!B354</f>
        <v>360</v>
      </c>
      <c r="B2076" s="98">
        <f>'2020_1-4-5_Download'!D354</f>
        <v>2014</v>
      </c>
      <c r="C2076" s="98" t="str">
        <f>'2020_1-4-5_Download'!C354</f>
        <v>Uelzen</v>
      </c>
      <c r="D2076" s="98" t="str">
        <f>'2020_1-4-5_Download'!$E$6</f>
        <v>Zuzüge</v>
      </c>
      <c r="E2076" s="99" t="str">
        <f>'2020_1-4-5_Download'!$H$8</f>
        <v>Männer</v>
      </c>
      <c r="F2076" s="98"/>
      <c r="G2076" s="98" t="s">
        <v>11</v>
      </c>
      <c r="H2076" s="98" t="str">
        <f>VLOOKUP(A2076,[2]Kreise!$A$2:$C$53,3,FALSE)</f>
        <v>K03360</v>
      </c>
      <c r="I2076" s="98">
        <f>'2020_1-4-5_Download'!H354</f>
        <v>430</v>
      </c>
      <c r="J2076">
        <f t="shared" si="32"/>
        <v>430</v>
      </c>
    </row>
    <row r="2077" spans="1:10" hidden="1" x14ac:dyDescent="0.25">
      <c r="A2077" s="98">
        <f>'2020_1-4-5_Download'!B355</f>
        <v>361</v>
      </c>
      <c r="B2077" s="98">
        <f>'2020_1-4-5_Download'!D355</f>
        <v>2014</v>
      </c>
      <c r="C2077" s="98" t="str">
        <f>'2020_1-4-5_Download'!C355</f>
        <v>Verden</v>
      </c>
      <c r="D2077" s="98" t="str">
        <f>'2020_1-4-5_Download'!$E$6</f>
        <v>Zuzüge</v>
      </c>
      <c r="E2077" s="99" t="str">
        <f>'2020_1-4-5_Download'!$H$8</f>
        <v>Männer</v>
      </c>
      <c r="F2077" s="98"/>
      <c r="G2077" s="98" t="s">
        <v>11</v>
      </c>
      <c r="H2077" s="98" t="str">
        <f>VLOOKUP(A2077,[2]Kreise!$A$2:$C$53,3,FALSE)</f>
        <v>K03361</v>
      </c>
      <c r="I2077" s="98">
        <f>'2020_1-4-5_Download'!H355</f>
        <v>671</v>
      </c>
      <c r="J2077">
        <f t="shared" si="32"/>
        <v>671</v>
      </c>
    </row>
    <row r="2078" spans="1:10" hidden="1" x14ac:dyDescent="0.25">
      <c r="A2078" s="98">
        <f>'2020_1-4-5_Download'!B356</f>
        <v>3</v>
      </c>
      <c r="B2078" s="98">
        <f>'2020_1-4-5_Download'!D356</f>
        <v>2014</v>
      </c>
      <c r="C2078" s="98" t="str">
        <f>'2020_1-4-5_Download'!C356</f>
        <v>Statistische Region Lüneburg</v>
      </c>
      <c r="D2078" s="98" t="str">
        <f>'2020_1-4-5_Download'!$E$6</f>
        <v>Zuzüge</v>
      </c>
      <c r="E2078" s="99" t="str">
        <f>'2020_1-4-5_Download'!$H$8</f>
        <v>Männer</v>
      </c>
      <c r="F2078" s="98"/>
      <c r="G2078" s="98" t="s">
        <v>11</v>
      </c>
      <c r="H2078" s="98" t="str">
        <f>VLOOKUP(A2078,[2]Kreise!$A$2:$C$53,3,FALSE)</f>
        <v>K033</v>
      </c>
      <c r="I2078" s="98">
        <f>'2020_1-4-5_Download'!H356</f>
        <v>11674</v>
      </c>
      <c r="J2078">
        <f t="shared" si="32"/>
        <v>11674</v>
      </c>
    </row>
    <row r="2079" spans="1:10" hidden="1" x14ac:dyDescent="0.25">
      <c r="A2079" s="98">
        <f>'2020_1-4-5_Download'!B357</f>
        <v>401</v>
      </c>
      <c r="B2079" s="98">
        <f>'2020_1-4-5_Download'!D357</f>
        <v>2014</v>
      </c>
      <c r="C2079" s="98" t="str">
        <f>'2020_1-4-5_Download'!C357</f>
        <v>Delmenhorst  Stadt</v>
      </c>
      <c r="D2079" s="98" t="str">
        <f>'2020_1-4-5_Download'!$E$6</f>
        <v>Zuzüge</v>
      </c>
      <c r="E2079" s="99" t="str">
        <f>'2020_1-4-5_Download'!$H$8</f>
        <v>Männer</v>
      </c>
      <c r="F2079" s="98"/>
      <c r="G2079" s="98" t="s">
        <v>11</v>
      </c>
      <c r="H2079" s="98" t="str">
        <f>VLOOKUP(A2079,[2]Kreise!$A$2:$C$53,3,FALSE)</f>
        <v>K03401</v>
      </c>
      <c r="I2079" s="98">
        <f>'2020_1-4-5_Download'!H357</f>
        <v>861</v>
      </c>
      <c r="J2079">
        <f t="shared" si="32"/>
        <v>861</v>
      </c>
    </row>
    <row r="2080" spans="1:10" hidden="1" x14ac:dyDescent="0.25">
      <c r="A2080" s="98">
        <f>'2020_1-4-5_Download'!B358</f>
        <v>402</v>
      </c>
      <c r="B2080" s="98">
        <f>'2020_1-4-5_Download'!D358</f>
        <v>2014</v>
      </c>
      <c r="C2080" s="98" t="str">
        <f>'2020_1-4-5_Download'!C358</f>
        <v>Emden  Stadt</v>
      </c>
      <c r="D2080" s="98" t="str">
        <f>'2020_1-4-5_Download'!$E$6</f>
        <v>Zuzüge</v>
      </c>
      <c r="E2080" s="99" t="str">
        <f>'2020_1-4-5_Download'!$H$8</f>
        <v>Männer</v>
      </c>
      <c r="F2080" s="98"/>
      <c r="G2080" s="98" t="s">
        <v>11</v>
      </c>
      <c r="H2080" s="98" t="str">
        <f>VLOOKUP(A2080,[2]Kreise!$A$2:$C$53,3,FALSE)</f>
        <v>K03402</v>
      </c>
      <c r="I2080" s="98">
        <f>'2020_1-4-5_Download'!H358</f>
        <v>395</v>
      </c>
      <c r="J2080">
        <f t="shared" si="32"/>
        <v>395</v>
      </c>
    </row>
    <row r="2081" spans="1:10" hidden="1" x14ac:dyDescent="0.25">
      <c r="A2081" s="98">
        <f>'2020_1-4-5_Download'!B359</f>
        <v>403</v>
      </c>
      <c r="B2081" s="98">
        <f>'2020_1-4-5_Download'!D359</f>
        <v>2014</v>
      </c>
      <c r="C2081" s="98" t="str">
        <f>'2020_1-4-5_Download'!C359</f>
        <v>Oldenburg(Oldb)  Stadt</v>
      </c>
      <c r="D2081" s="98" t="str">
        <f>'2020_1-4-5_Download'!$E$6</f>
        <v>Zuzüge</v>
      </c>
      <c r="E2081" s="99" t="str">
        <f>'2020_1-4-5_Download'!$H$8</f>
        <v>Männer</v>
      </c>
      <c r="F2081" s="98"/>
      <c r="G2081" s="98" t="s">
        <v>11</v>
      </c>
      <c r="H2081" s="98" t="str">
        <f>VLOOKUP(A2081,[2]Kreise!$A$2:$C$53,3,FALSE)</f>
        <v>K03403</v>
      </c>
      <c r="I2081" s="98">
        <f>'2020_1-4-5_Download'!H359</f>
        <v>909</v>
      </c>
      <c r="J2081">
        <f t="shared" si="32"/>
        <v>909</v>
      </c>
    </row>
    <row r="2082" spans="1:10" hidden="1" x14ac:dyDescent="0.25">
      <c r="A2082" s="98">
        <f>'2020_1-4-5_Download'!B360</f>
        <v>404</v>
      </c>
      <c r="B2082" s="98">
        <f>'2020_1-4-5_Download'!D360</f>
        <v>2014</v>
      </c>
      <c r="C2082" s="98" t="str">
        <f>'2020_1-4-5_Download'!C360</f>
        <v>Osnabrück  Stadt</v>
      </c>
      <c r="D2082" s="98" t="str">
        <f>'2020_1-4-5_Download'!$E$6</f>
        <v>Zuzüge</v>
      </c>
      <c r="E2082" s="99" t="str">
        <f>'2020_1-4-5_Download'!$H$8</f>
        <v>Männer</v>
      </c>
      <c r="F2082" s="98"/>
      <c r="G2082" s="98" t="s">
        <v>11</v>
      </c>
      <c r="H2082" s="98" t="str">
        <f>VLOOKUP(A2082,[2]Kreise!$A$2:$C$53,3,FALSE)</f>
        <v>K03404</v>
      </c>
      <c r="I2082" s="98">
        <f>'2020_1-4-5_Download'!H360</f>
        <v>1352</v>
      </c>
      <c r="J2082">
        <f t="shared" si="32"/>
        <v>1352</v>
      </c>
    </row>
    <row r="2083" spans="1:10" hidden="1" x14ac:dyDescent="0.25">
      <c r="A2083" s="98">
        <f>'2020_1-4-5_Download'!B361</f>
        <v>405</v>
      </c>
      <c r="B2083" s="98">
        <f>'2020_1-4-5_Download'!D361</f>
        <v>2014</v>
      </c>
      <c r="C2083" s="98" t="str">
        <f>'2020_1-4-5_Download'!C361</f>
        <v>Wilhelmshaven  Stadt</v>
      </c>
      <c r="D2083" s="98" t="str">
        <f>'2020_1-4-5_Download'!$E$6</f>
        <v>Zuzüge</v>
      </c>
      <c r="E2083" s="99" t="str">
        <f>'2020_1-4-5_Download'!$H$8</f>
        <v>Männer</v>
      </c>
      <c r="F2083" s="98"/>
      <c r="G2083" s="98" t="s">
        <v>11</v>
      </c>
      <c r="H2083" s="98" t="str">
        <f>VLOOKUP(A2083,[2]Kreise!$A$2:$C$53,3,FALSE)</f>
        <v>K03405</v>
      </c>
      <c r="I2083" s="98">
        <f>'2020_1-4-5_Download'!H361</f>
        <v>606</v>
      </c>
      <c r="J2083">
        <f t="shared" si="32"/>
        <v>606</v>
      </c>
    </row>
    <row r="2084" spans="1:10" hidden="1" x14ac:dyDescent="0.25">
      <c r="A2084" s="98">
        <f>'2020_1-4-5_Download'!B362</f>
        <v>451</v>
      </c>
      <c r="B2084" s="98">
        <f>'2020_1-4-5_Download'!D362</f>
        <v>2014</v>
      </c>
      <c r="C2084" s="98" t="str">
        <f>'2020_1-4-5_Download'!C362</f>
        <v>Ammerland</v>
      </c>
      <c r="D2084" s="98" t="str">
        <f>'2020_1-4-5_Download'!$E$6</f>
        <v>Zuzüge</v>
      </c>
      <c r="E2084" s="99" t="str">
        <f>'2020_1-4-5_Download'!$H$8</f>
        <v>Männer</v>
      </c>
      <c r="F2084" s="98"/>
      <c r="G2084" s="98" t="s">
        <v>11</v>
      </c>
      <c r="H2084" s="98" t="str">
        <f>VLOOKUP(A2084,[2]Kreise!$A$2:$C$53,3,FALSE)</f>
        <v>K03451</v>
      </c>
      <c r="I2084" s="98">
        <f>'2020_1-4-5_Download'!H362</f>
        <v>1007</v>
      </c>
      <c r="J2084">
        <f t="shared" si="32"/>
        <v>1007</v>
      </c>
    </row>
    <row r="2085" spans="1:10" hidden="1" x14ac:dyDescent="0.25">
      <c r="A2085" s="98">
        <f>'2020_1-4-5_Download'!B363</f>
        <v>452</v>
      </c>
      <c r="B2085" s="98">
        <f>'2020_1-4-5_Download'!D363</f>
        <v>2014</v>
      </c>
      <c r="C2085" s="98" t="str">
        <f>'2020_1-4-5_Download'!C363</f>
        <v>Aurich</v>
      </c>
      <c r="D2085" s="98" t="str">
        <f>'2020_1-4-5_Download'!$E$6</f>
        <v>Zuzüge</v>
      </c>
      <c r="E2085" s="99" t="str">
        <f>'2020_1-4-5_Download'!$H$8</f>
        <v>Männer</v>
      </c>
      <c r="F2085" s="98"/>
      <c r="G2085" s="98" t="s">
        <v>11</v>
      </c>
      <c r="H2085" s="98" t="str">
        <f>VLOOKUP(A2085,[2]Kreise!$A$2:$C$53,3,FALSE)</f>
        <v>K03452</v>
      </c>
      <c r="I2085" s="98">
        <f>'2020_1-4-5_Download'!H363</f>
        <v>995</v>
      </c>
      <c r="J2085">
        <f t="shared" si="32"/>
        <v>995</v>
      </c>
    </row>
    <row r="2086" spans="1:10" hidden="1" x14ac:dyDescent="0.25">
      <c r="A2086" s="98">
        <f>'2020_1-4-5_Download'!B364</f>
        <v>453</v>
      </c>
      <c r="B2086" s="98">
        <f>'2020_1-4-5_Download'!D364</f>
        <v>2014</v>
      </c>
      <c r="C2086" s="98" t="str">
        <f>'2020_1-4-5_Download'!C364</f>
        <v>Cloppenburg</v>
      </c>
      <c r="D2086" s="98" t="str">
        <f>'2020_1-4-5_Download'!$E$6</f>
        <v>Zuzüge</v>
      </c>
      <c r="E2086" s="99" t="str">
        <f>'2020_1-4-5_Download'!$H$8</f>
        <v>Männer</v>
      </c>
      <c r="F2086" s="98"/>
      <c r="G2086" s="98" t="s">
        <v>11</v>
      </c>
      <c r="H2086" s="98" t="str">
        <f>VLOOKUP(A2086,[2]Kreise!$A$2:$C$53,3,FALSE)</f>
        <v>K03453</v>
      </c>
      <c r="I2086" s="98">
        <f>'2020_1-4-5_Download'!H364</f>
        <v>5879</v>
      </c>
      <c r="J2086">
        <f t="shared" si="32"/>
        <v>5879</v>
      </c>
    </row>
    <row r="2087" spans="1:10" hidden="1" x14ac:dyDescent="0.25">
      <c r="A2087" s="98">
        <f>'2020_1-4-5_Download'!B365</f>
        <v>454</v>
      </c>
      <c r="B2087" s="98">
        <f>'2020_1-4-5_Download'!D365</f>
        <v>2014</v>
      </c>
      <c r="C2087" s="98" t="str">
        <f>'2020_1-4-5_Download'!C365</f>
        <v>Emsland</v>
      </c>
      <c r="D2087" s="98" t="str">
        <f>'2020_1-4-5_Download'!$E$6</f>
        <v>Zuzüge</v>
      </c>
      <c r="E2087" s="99" t="str">
        <f>'2020_1-4-5_Download'!$H$8</f>
        <v>Männer</v>
      </c>
      <c r="F2087" s="98"/>
      <c r="G2087" s="98" t="s">
        <v>11</v>
      </c>
      <c r="H2087" s="98" t="str">
        <f>VLOOKUP(A2087,[2]Kreise!$A$2:$C$53,3,FALSE)</f>
        <v>K03454</v>
      </c>
      <c r="I2087" s="98">
        <f>'2020_1-4-5_Download'!H365</f>
        <v>5115</v>
      </c>
      <c r="J2087">
        <f t="shared" si="32"/>
        <v>5115</v>
      </c>
    </row>
    <row r="2088" spans="1:10" hidden="1" x14ac:dyDescent="0.25">
      <c r="A2088" s="98">
        <f>'2020_1-4-5_Download'!B366</f>
        <v>455</v>
      </c>
      <c r="B2088" s="98">
        <f>'2020_1-4-5_Download'!D366</f>
        <v>2014</v>
      </c>
      <c r="C2088" s="98" t="str">
        <f>'2020_1-4-5_Download'!C366</f>
        <v>Friesland</v>
      </c>
      <c r="D2088" s="98" t="str">
        <f>'2020_1-4-5_Download'!$E$6</f>
        <v>Zuzüge</v>
      </c>
      <c r="E2088" s="99" t="str">
        <f>'2020_1-4-5_Download'!$H$8</f>
        <v>Männer</v>
      </c>
      <c r="F2088" s="98"/>
      <c r="G2088" s="98" t="s">
        <v>11</v>
      </c>
      <c r="H2088" s="98" t="str">
        <f>VLOOKUP(A2088,[2]Kreise!$A$2:$C$53,3,FALSE)</f>
        <v>K03455</v>
      </c>
      <c r="I2088" s="98">
        <f>'2020_1-4-5_Download'!H366</f>
        <v>293</v>
      </c>
      <c r="J2088">
        <f t="shared" si="32"/>
        <v>293</v>
      </c>
    </row>
    <row r="2089" spans="1:10" hidden="1" x14ac:dyDescent="0.25">
      <c r="A2089" s="98">
        <f>'2020_1-4-5_Download'!B367</f>
        <v>456</v>
      </c>
      <c r="B2089" s="98">
        <f>'2020_1-4-5_Download'!D367</f>
        <v>2014</v>
      </c>
      <c r="C2089" s="98" t="str">
        <f>'2020_1-4-5_Download'!C367</f>
        <v>Grafschaft Bentheim</v>
      </c>
      <c r="D2089" s="98" t="str">
        <f>'2020_1-4-5_Download'!$E$6</f>
        <v>Zuzüge</v>
      </c>
      <c r="E2089" s="99" t="str">
        <f>'2020_1-4-5_Download'!$H$8</f>
        <v>Männer</v>
      </c>
      <c r="F2089" s="98"/>
      <c r="G2089" s="98" t="s">
        <v>11</v>
      </c>
      <c r="H2089" s="98" t="str">
        <f>VLOOKUP(A2089,[2]Kreise!$A$2:$C$53,3,FALSE)</f>
        <v>K03456</v>
      </c>
      <c r="I2089" s="98">
        <f>'2020_1-4-5_Download'!H367</f>
        <v>1238</v>
      </c>
      <c r="J2089">
        <f t="shared" si="32"/>
        <v>1238</v>
      </c>
    </row>
    <row r="2090" spans="1:10" hidden="1" x14ac:dyDescent="0.25">
      <c r="A2090" s="98">
        <f>'2020_1-4-5_Download'!B368</f>
        <v>457</v>
      </c>
      <c r="B2090" s="98">
        <f>'2020_1-4-5_Download'!D368</f>
        <v>2014</v>
      </c>
      <c r="C2090" s="98" t="str">
        <f>'2020_1-4-5_Download'!C368</f>
        <v>Leer</v>
      </c>
      <c r="D2090" s="98" t="str">
        <f>'2020_1-4-5_Download'!$E$6</f>
        <v>Zuzüge</v>
      </c>
      <c r="E2090" s="99" t="str">
        <f>'2020_1-4-5_Download'!$H$8</f>
        <v>Männer</v>
      </c>
      <c r="F2090" s="98"/>
      <c r="G2090" s="98" t="s">
        <v>11</v>
      </c>
      <c r="H2090" s="98" t="str">
        <f>VLOOKUP(A2090,[2]Kreise!$A$2:$C$53,3,FALSE)</f>
        <v>K03457</v>
      </c>
      <c r="I2090" s="98">
        <f>'2020_1-4-5_Download'!H368</f>
        <v>1150</v>
      </c>
      <c r="J2090">
        <f t="shared" si="32"/>
        <v>1150</v>
      </c>
    </row>
    <row r="2091" spans="1:10" hidden="1" x14ac:dyDescent="0.25">
      <c r="A2091" s="98">
        <f>'2020_1-4-5_Download'!B369</f>
        <v>458</v>
      </c>
      <c r="B2091" s="98">
        <f>'2020_1-4-5_Download'!D369</f>
        <v>2014</v>
      </c>
      <c r="C2091" s="98" t="str">
        <f>'2020_1-4-5_Download'!C369</f>
        <v>Oldenburg</v>
      </c>
      <c r="D2091" s="98" t="str">
        <f>'2020_1-4-5_Download'!$E$6</f>
        <v>Zuzüge</v>
      </c>
      <c r="E2091" s="99" t="str">
        <f>'2020_1-4-5_Download'!$H$8</f>
        <v>Männer</v>
      </c>
      <c r="F2091" s="98"/>
      <c r="G2091" s="98" t="s">
        <v>11</v>
      </c>
      <c r="H2091" s="98" t="str">
        <f>VLOOKUP(A2091,[2]Kreise!$A$2:$C$53,3,FALSE)</f>
        <v>K03458</v>
      </c>
      <c r="I2091" s="98">
        <f>'2020_1-4-5_Download'!H369</f>
        <v>2279</v>
      </c>
      <c r="J2091">
        <f t="shared" si="32"/>
        <v>2279</v>
      </c>
    </row>
    <row r="2092" spans="1:10" hidden="1" x14ac:dyDescent="0.25">
      <c r="A2092" s="98">
        <f>'2020_1-4-5_Download'!B370</f>
        <v>459</v>
      </c>
      <c r="B2092" s="98">
        <f>'2020_1-4-5_Download'!D370</f>
        <v>2014</v>
      </c>
      <c r="C2092" s="98" t="str">
        <f>'2020_1-4-5_Download'!C370</f>
        <v>Osnabrück</v>
      </c>
      <c r="D2092" s="98" t="str">
        <f>'2020_1-4-5_Download'!$E$6</f>
        <v>Zuzüge</v>
      </c>
      <c r="E2092" s="99" t="str">
        <f>'2020_1-4-5_Download'!$H$8</f>
        <v>Männer</v>
      </c>
      <c r="F2092" s="98"/>
      <c r="G2092" s="98" t="s">
        <v>11</v>
      </c>
      <c r="H2092" s="98" t="str">
        <f>VLOOKUP(A2092,[2]Kreise!$A$2:$C$53,3,FALSE)</f>
        <v>K03459</v>
      </c>
      <c r="I2092" s="98">
        <f>'2020_1-4-5_Download'!H370</f>
        <v>5900</v>
      </c>
      <c r="J2092">
        <f t="shared" si="32"/>
        <v>5900</v>
      </c>
    </row>
    <row r="2093" spans="1:10" hidden="1" x14ac:dyDescent="0.25">
      <c r="A2093" s="98">
        <f>'2020_1-4-5_Download'!B371</f>
        <v>460</v>
      </c>
      <c r="B2093" s="98">
        <f>'2020_1-4-5_Download'!D371</f>
        <v>2014</v>
      </c>
      <c r="C2093" s="98" t="str">
        <f>'2020_1-4-5_Download'!C371</f>
        <v>Vechta</v>
      </c>
      <c r="D2093" s="98" t="str">
        <f>'2020_1-4-5_Download'!$E$6</f>
        <v>Zuzüge</v>
      </c>
      <c r="E2093" s="99" t="str">
        <f>'2020_1-4-5_Download'!$H$8</f>
        <v>Männer</v>
      </c>
      <c r="F2093" s="98"/>
      <c r="G2093" s="98" t="s">
        <v>11</v>
      </c>
      <c r="H2093" s="98" t="str">
        <f>VLOOKUP(A2093,[2]Kreise!$A$2:$C$53,3,FALSE)</f>
        <v>K03460</v>
      </c>
      <c r="I2093" s="98">
        <f>'2020_1-4-5_Download'!H371</f>
        <v>2763</v>
      </c>
      <c r="J2093">
        <f t="shared" si="32"/>
        <v>2763</v>
      </c>
    </row>
    <row r="2094" spans="1:10" hidden="1" x14ac:dyDescent="0.25">
      <c r="A2094" s="98">
        <f>'2020_1-4-5_Download'!B372</f>
        <v>461</v>
      </c>
      <c r="B2094" s="98">
        <f>'2020_1-4-5_Download'!D372</f>
        <v>2014</v>
      </c>
      <c r="C2094" s="98" t="str">
        <f>'2020_1-4-5_Download'!C372</f>
        <v>Wesermarsch</v>
      </c>
      <c r="D2094" s="98" t="str">
        <f>'2020_1-4-5_Download'!$E$6</f>
        <v>Zuzüge</v>
      </c>
      <c r="E2094" s="99" t="str">
        <f>'2020_1-4-5_Download'!$H$8</f>
        <v>Männer</v>
      </c>
      <c r="F2094" s="98"/>
      <c r="G2094" s="98" t="s">
        <v>11</v>
      </c>
      <c r="H2094" s="98" t="str">
        <f>VLOOKUP(A2094,[2]Kreise!$A$2:$C$53,3,FALSE)</f>
        <v>K03461</v>
      </c>
      <c r="I2094" s="98">
        <f>'2020_1-4-5_Download'!H372</f>
        <v>704</v>
      </c>
      <c r="J2094">
        <f t="shared" si="32"/>
        <v>704</v>
      </c>
    </row>
    <row r="2095" spans="1:10" hidden="1" x14ac:dyDescent="0.25">
      <c r="A2095" s="98">
        <f>'2020_1-4-5_Download'!B373</f>
        <v>462</v>
      </c>
      <c r="B2095" s="98">
        <f>'2020_1-4-5_Download'!D373</f>
        <v>2014</v>
      </c>
      <c r="C2095" s="98" t="str">
        <f>'2020_1-4-5_Download'!C373</f>
        <v>Wittmund</v>
      </c>
      <c r="D2095" s="98" t="str">
        <f>'2020_1-4-5_Download'!$E$6</f>
        <v>Zuzüge</v>
      </c>
      <c r="E2095" s="99" t="str">
        <f>'2020_1-4-5_Download'!$H$8</f>
        <v>Männer</v>
      </c>
      <c r="F2095" s="98"/>
      <c r="G2095" s="98" t="s">
        <v>11</v>
      </c>
      <c r="H2095" s="98" t="str">
        <f>VLOOKUP(A2095,[2]Kreise!$A$2:$C$53,3,FALSE)</f>
        <v>K03462</v>
      </c>
      <c r="I2095" s="98">
        <f>'2020_1-4-5_Download'!H373</f>
        <v>328</v>
      </c>
      <c r="J2095">
        <f t="shared" si="32"/>
        <v>328</v>
      </c>
    </row>
    <row r="2096" spans="1:10" hidden="1" x14ac:dyDescent="0.25">
      <c r="A2096" s="98">
        <f>'2020_1-4-5_Download'!B374</f>
        <v>4</v>
      </c>
      <c r="B2096" s="98">
        <f>'2020_1-4-5_Download'!D374</f>
        <v>2014</v>
      </c>
      <c r="C2096" s="98" t="str">
        <f>'2020_1-4-5_Download'!C374</f>
        <v>Statistische Region Weser-Ems</v>
      </c>
      <c r="D2096" s="98" t="str">
        <f>'2020_1-4-5_Download'!$E$6</f>
        <v>Zuzüge</v>
      </c>
      <c r="E2096" s="99" t="str">
        <f>'2020_1-4-5_Download'!$H$8</f>
        <v>Männer</v>
      </c>
      <c r="F2096" s="98"/>
      <c r="G2096" s="98" t="s">
        <v>11</v>
      </c>
      <c r="H2096" s="98" t="str">
        <f>VLOOKUP(A2096,[2]Kreise!$A$2:$C$53,3,FALSE)</f>
        <v>K034</v>
      </c>
      <c r="I2096" s="98">
        <f>'2020_1-4-5_Download'!H374</f>
        <v>31774</v>
      </c>
      <c r="J2096">
        <f t="shared" si="32"/>
        <v>31774</v>
      </c>
    </row>
    <row r="2097" spans="1:10" hidden="1" x14ac:dyDescent="0.25">
      <c r="A2097" s="98">
        <f>'2020_1-4-5_Download'!B375</f>
        <v>0</v>
      </c>
      <c r="B2097" s="98">
        <f>'2020_1-4-5_Download'!D375</f>
        <v>2014</v>
      </c>
      <c r="C2097" s="98" t="str">
        <f>'2020_1-4-5_Download'!C375</f>
        <v>Niedersachsen</v>
      </c>
      <c r="D2097" s="98" t="str">
        <f>'2020_1-4-5_Download'!$E$6</f>
        <v>Zuzüge</v>
      </c>
      <c r="E2097" s="99" t="str">
        <f>'2020_1-4-5_Download'!$H$8</f>
        <v>Männer</v>
      </c>
      <c r="F2097" s="98"/>
      <c r="G2097" s="98" t="s">
        <v>11</v>
      </c>
      <c r="H2097" s="98" t="str">
        <f>VLOOKUP(A2097,[2]Kreise!$A$2:$C$53,3,FALSE)</f>
        <v>K030</v>
      </c>
      <c r="I2097" s="98">
        <f>'2020_1-4-5_Download'!H375</f>
        <v>83393</v>
      </c>
      <c r="J2097">
        <f t="shared" si="32"/>
        <v>83393</v>
      </c>
    </row>
    <row r="2098" spans="1:10" hidden="1" x14ac:dyDescent="0.25">
      <c r="A2098" s="98">
        <f>'2020_1-4-5_Download'!B376</f>
        <v>101</v>
      </c>
      <c r="B2098" s="98">
        <f>'2020_1-4-5_Download'!D376</f>
        <v>2013</v>
      </c>
      <c r="C2098" s="98" t="str">
        <f>'2020_1-4-5_Download'!C376</f>
        <v>Braunschweig  Stadt</v>
      </c>
      <c r="D2098" s="98" t="str">
        <f>'2020_1-4-5_Download'!$E$6</f>
        <v>Zuzüge</v>
      </c>
      <c r="E2098" s="99" t="str">
        <f>'2020_1-4-5_Download'!$H$8</f>
        <v>Männer</v>
      </c>
      <c r="F2098" s="98"/>
      <c r="G2098" s="98" t="s">
        <v>11</v>
      </c>
      <c r="H2098" s="98" t="str">
        <f>VLOOKUP(A2098,[2]Kreise!$A$2:$C$53,3,FALSE)</f>
        <v>K03101</v>
      </c>
      <c r="I2098" s="98">
        <f>'2020_1-4-5_Download'!H376</f>
        <v>4724</v>
      </c>
      <c r="J2098">
        <f t="shared" si="32"/>
        <v>4724</v>
      </c>
    </row>
    <row r="2099" spans="1:10" hidden="1" x14ac:dyDescent="0.25">
      <c r="A2099" s="98">
        <f>'2020_1-4-5_Download'!B377</f>
        <v>102</v>
      </c>
      <c r="B2099" s="98">
        <f>'2020_1-4-5_Download'!D377</f>
        <v>2013</v>
      </c>
      <c r="C2099" s="98" t="str">
        <f>'2020_1-4-5_Download'!C377</f>
        <v>Salzgitter  Stadt</v>
      </c>
      <c r="D2099" s="98" t="str">
        <f>'2020_1-4-5_Download'!$E$6</f>
        <v>Zuzüge</v>
      </c>
      <c r="E2099" s="99" t="str">
        <f>'2020_1-4-5_Download'!$H$8</f>
        <v>Männer</v>
      </c>
      <c r="F2099" s="98"/>
      <c r="G2099" s="98" t="s">
        <v>11</v>
      </c>
      <c r="H2099" s="98" t="str">
        <f>VLOOKUP(A2099,[2]Kreise!$A$2:$C$53,3,FALSE)</f>
        <v>K03102</v>
      </c>
      <c r="I2099" s="98">
        <f>'2020_1-4-5_Download'!H377</f>
        <v>663</v>
      </c>
      <c r="J2099">
        <f t="shared" si="32"/>
        <v>663</v>
      </c>
    </row>
    <row r="2100" spans="1:10" hidden="1" x14ac:dyDescent="0.25">
      <c r="A2100" s="98">
        <f>'2020_1-4-5_Download'!B378</f>
        <v>103</v>
      </c>
      <c r="B2100" s="98">
        <f>'2020_1-4-5_Download'!D378</f>
        <v>2013</v>
      </c>
      <c r="C2100" s="98" t="str">
        <f>'2020_1-4-5_Download'!C378</f>
        <v>Wolfsburg  Stadt</v>
      </c>
      <c r="D2100" s="98" t="str">
        <f>'2020_1-4-5_Download'!$E$6</f>
        <v>Zuzüge</v>
      </c>
      <c r="E2100" s="99" t="str">
        <f>'2020_1-4-5_Download'!$H$8</f>
        <v>Männer</v>
      </c>
      <c r="F2100" s="98"/>
      <c r="G2100" s="98" t="s">
        <v>11</v>
      </c>
      <c r="H2100" s="98" t="str">
        <f>VLOOKUP(A2100,[2]Kreise!$A$2:$C$53,3,FALSE)</f>
        <v>K03103</v>
      </c>
      <c r="I2100" s="98">
        <f>'2020_1-4-5_Download'!H378</f>
        <v>1346</v>
      </c>
      <c r="J2100">
        <f t="shared" si="32"/>
        <v>1346</v>
      </c>
    </row>
    <row r="2101" spans="1:10" hidden="1" x14ac:dyDescent="0.25">
      <c r="A2101" s="98">
        <f>'2020_1-4-5_Download'!B379</f>
        <v>151</v>
      </c>
      <c r="B2101" s="98">
        <f>'2020_1-4-5_Download'!D379</f>
        <v>2013</v>
      </c>
      <c r="C2101" s="98" t="str">
        <f>'2020_1-4-5_Download'!C379</f>
        <v>Gifhorn</v>
      </c>
      <c r="D2101" s="98" t="str">
        <f>'2020_1-4-5_Download'!$E$6</f>
        <v>Zuzüge</v>
      </c>
      <c r="E2101" s="99" t="str">
        <f>'2020_1-4-5_Download'!$H$8</f>
        <v>Männer</v>
      </c>
      <c r="F2101" s="98"/>
      <c r="G2101" s="98" t="s">
        <v>11</v>
      </c>
      <c r="H2101" s="98" t="str">
        <f>VLOOKUP(A2101,[2]Kreise!$A$2:$C$53,3,FALSE)</f>
        <v>K03151</v>
      </c>
      <c r="I2101" s="98">
        <f>'2020_1-4-5_Download'!H379</f>
        <v>638</v>
      </c>
      <c r="J2101">
        <f t="shared" si="32"/>
        <v>638</v>
      </c>
    </row>
    <row r="2102" spans="1:10" hidden="1" x14ac:dyDescent="0.25">
      <c r="A2102" s="98">
        <f>'2020_1-4-5_Download'!B380</f>
        <v>153</v>
      </c>
      <c r="B2102" s="98">
        <f>'2020_1-4-5_Download'!D380</f>
        <v>2013</v>
      </c>
      <c r="C2102" s="98" t="str">
        <f>'2020_1-4-5_Download'!C380</f>
        <v>Goslar</v>
      </c>
      <c r="D2102" s="98" t="str">
        <f>'2020_1-4-5_Download'!$E$6</f>
        <v>Zuzüge</v>
      </c>
      <c r="E2102" s="99" t="str">
        <f>'2020_1-4-5_Download'!$H$8</f>
        <v>Männer</v>
      </c>
      <c r="F2102" s="98"/>
      <c r="G2102" s="98" t="s">
        <v>11</v>
      </c>
      <c r="H2102" s="98" t="str">
        <f>VLOOKUP(A2102,[2]Kreise!$A$2:$C$53,3,FALSE)</f>
        <v>K03153</v>
      </c>
      <c r="I2102" s="98">
        <f>'2020_1-4-5_Download'!H380</f>
        <v>826</v>
      </c>
      <c r="J2102">
        <f t="shared" si="32"/>
        <v>826</v>
      </c>
    </row>
    <row r="2103" spans="1:10" hidden="1" x14ac:dyDescent="0.25">
      <c r="A2103" s="98">
        <f>'2020_1-4-5_Download'!B381</f>
        <v>154</v>
      </c>
      <c r="B2103" s="98">
        <f>'2020_1-4-5_Download'!D381</f>
        <v>2013</v>
      </c>
      <c r="C2103" s="98" t="str">
        <f>'2020_1-4-5_Download'!C381</f>
        <v>Helmstedt</v>
      </c>
      <c r="D2103" s="98" t="str">
        <f>'2020_1-4-5_Download'!$E$6</f>
        <v>Zuzüge</v>
      </c>
      <c r="E2103" s="99" t="str">
        <f>'2020_1-4-5_Download'!$H$8</f>
        <v>Männer</v>
      </c>
      <c r="F2103" s="98"/>
      <c r="G2103" s="98" t="s">
        <v>11</v>
      </c>
      <c r="H2103" s="98" t="str">
        <f>VLOOKUP(A2103,[2]Kreise!$A$2:$C$53,3,FALSE)</f>
        <v>K03154</v>
      </c>
      <c r="I2103" s="98">
        <f>'2020_1-4-5_Download'!H381</f>
        <v>428</v>
      </c>
      <c r="J2103">
        <f t="shared" si="32"/>
        <v>428</v>
      </c>
    </row>
    <row r="2104" spans="1:10" hidden="1" x14ac:dyDescent="0.25">
      <c r="A2104" s="98">
        <f>'2020_1-4-5_Download'!B382</f>
        <v>155</v>
      </c>
      <c r="B2104" s="98">
        <f>'2020_1-4-5_Download'!D382</f>
        <v>2013</v>
      </c>
      <c r="C2104" s="98" t="str">
        <f>'2020_1-4-5_Download'!C382</f>
        <v>Northeim</v>
      </c>
      <c r="D2104" s="98" t="str">
        <f>'2020_1-4-5_Download'!$E$6</f>
        <v>Zuzüge</v>
      </c>
      <c r="E2104" s="99" t="str">
        <f>'2020_1-4-5_Download'!$H$8</f>
        <v>Männer</v>
      </c>
      <c r="F2104" s="98"/>
      <c r="G2104" s="98" t="s">
        <v>11</v>
      </c>
      <c r="H2104" s="98" t="str">
        <f>VLOOKUP(A2104,[2]Kreise!$A$2:$C$53,3,FALSE)</f>
        <v>K03155</v>
      </c>
      <c r="I2104" s="98">
        <f>'2020_1-4-5_Download'!H382</f>
        <v>355</v>
      </c>
      <c r="J2104">
        <f t="shared" si="32"/>
        <v>355</v>
      </c>
    </row>
    <row r="2105" spans="1:10" hidden="1" x14ac:dyDescent="0.25">
      <c r="A2105" s="98">
        <f>'2020_1-4-5_Download'!B383</f>
        <v>157</v>
      </c>
      <c r="B2105" s="98">
        <f>'2020_1-4-5_Download'!D383</f>
        <v>2013</v>
      </c>
      <c r="C2105" s="98" t="str">
        <f>'2020_1-4-5_Download'!C383</f>
        <v>Peine</v>
      </c>
      <c r="D2105" s="98" t="str">
        <f>'2020_1-4-5_Download'!$E$6</f>
        <v>Zuzüge</v>
      </c>
      <c r="E2105" s="99" t="str">
        <f>'2020_1-4-5_Download'!$H$8</f>
        <v>Männer</v>
      </c>
      <c r="F2105" s="98"/>
      <c r="G2105" s="98" t="s">
        <v>11</v>
      </c>
      <c r="H2105" s="98" t="str">
        <f>VLOOKUP(A2105,[2]Kreise!$A$2:$C$53,3,FALSE)</f>
        <v>K03157</v>
      </c>
      <c r="I2105" s="98">
        <f>'2020_1-4-5_Download'!H383</f>
        <v>410</v>
      </c>
      <c r="J2105">
        <f t="shared" si="32"/>
        <v>410</v>
      </c>
    </row>
    <row r="2106" spans="1:10" hidden="1" x14ac:dyDescent="0.25">
      <c r="A2106" s="98">
        <f>'2020_1-4-5_Download'!B384</f>
        <v>158</v>
      </c>
      <c r="B2106" s="98">
        <f>'2020_1-4-5_Download'!D384</f>
        <v>2013</v>
      </c>
      <c r="C2106" s="98" t="str">
        <f>'2020_1-4-5_Download'!C384</f>
        <v>Wolfenbüttel</v>
      </c>
      <c r="D2106" s="98" t="str">
        <f>'2020_1-4-5_Download'!$E$6</f>
        <v>Zuzüge</v>
      </c>
      <c r="E2106" s="99" t="str">
        <f>'2020_1-4-5_Download'!$H$8</f>
        <v>Männer</v>
      </c>
      <c r="F2106" s="98"/>
      <c r="G2106" s="98" t="s">
        <v>11</v>
      </c>
      <c r="H2106" s="98" t="str">
        <f>VLOOKUP(A2106,[2]Kreise!$A$2:$C$53,3,FALSE)</f>
        <v>K03158</v>
      </c>
      <c r="I2106" s="98">
        <f>'2020_1-4-5_Download'!H384</f>
        <v>398</v>
      </c>
      <c r="J2106">
        <f t="shared" si="32"/>
        <v>398</v>
      </c>
    </row>
    <row r="2107" spans="1:10" hidden="1" x14ac:dyDescent="0.25">
      <c r="A2107" s="98">
        <f>'2020_1-4-5_Download'!B385</f>
        <v>159</v>
      </c>
      <c r="B2107" s="98">
        <f>'2020_1-4-5_Download'!D385</f>
        <v>2013</v>
      </c>
      <c r="C2107" s="98" t="str">
        <f>'2020_1-4-5_Download'!C385</f>
        <v>Göttingen</v>
      </c>
      <c r="D2107" s="98" t="str">
        <f>'2020_1-4-5_Download'!$E$6</f>
        <v>Zuzüge</v>
      </c>
      <c r="E2107" s="99" t="str">
        <f>'2020_1-4-5_Download'!$H$8</f>
        <v>Männer</v>
      </c>
      <c r="F2107" s="98"/>
      <c r="G2107" s="98" t="s">
        <v>11</v>
      </c>
      <c r="H2107" s="98" t="str">
        <f>VLOOKUP(A2107,[2]Kreise!$A$2:$C$53,3,FALSE)</f>
        <v>K03159</v>
      </c>
      <c r="I2107" s="98">
        <f>'2020_1-4-5_Download'!H385</f>
        <v>5449</v>
      </c>
      <c r="J2107">
        <f t="shared" si="32"/>
        <v>5449</v>
      </c>
    </row>
    <row r="2108" spans="1:10" hidden="1" x14ac:dyDescent="0.25">
      <c r="A2108" s="98">
        <f>'2020_1-4-5_Download'!B386</f>
        <v>1</v>
      </c>
      <c r="B2108" s="98">
        <f>'2020_1-4-5_Download'!D386</f>
        <v>2013</v>
      </c>
      <c r="C2108" s="98" t="str">
        <f>'2020_1-4-5_Download'!C386</f>
        <v>Statistische Region Braunschweig</v>
      </c>
      <c r="D2108" s="98" t="str">
        <f>'2020_1-4-5_Download'!$E$6</f>
        <v>Zuzüge</v>
      </c>
      <c r="E2108" s="99" t="str">
        <f>'2020_1-4-5_Download'!$H$8</f>
        <v>Männer</v>
      </c>
      <c r="F2108" s="98"/>
      <c r="G2108" s="98" t="s">
        <v>11</v>
      </c>
      <c r="H2108" s="98" t="str">
        <f>VLOOKUP(A2108,[2]Kreise!$A$2:$C$53,3,FALSE)</f>
        <v>K031</v>
      </c>
      <c r="I2108" s="98">
        <f>'2020_1-4-5_Download'!H386</f>
        <v>15237</v>
      </c>
      <c r="J2108">
        <f t="shared" si="32"/>
        <v>15237</v>
      </c>
    </row>
    <row r="2109" spans="1:10" hidden="1" x14ac:dyDescent="0.25">
      <c r="A2109" s="98">
        <f>'2020_1-4-5_Download'!B387</f>
        <v>241</v>
      </c>
      <c r="B2109" s="98">
        <f>'2020_1-4-5_Download'!D387</f>
        <v>2013</v>
      </c>
      <c r="C2109" s="98" t="str">
        <f>'2020_1-4-5_Download'!C387</f>
        <v>Hannover  Region</v>
      </c>
      <c r="D2109" s="98" t="str">
        <f>'2020_1-4-5_Download'!$E$6</f>
        <v>Zuzüge</v>
      </c>
      <c r="E2109" s="99" t="str">
        <f>'2020_1-4-5_Download'!$H$8</f>
        <v>Männer</v>
      </c>
      <c r="F2109" s="98"/>
      <c r="G2109" s="98" t="s">
        <v>11</v>
      </c>
      <c r="H2109" s="98" t="str">
        <f>VLOOKUP(A2109,[2]Kreise!$A$2:$C$53,3,FALSE)</f>
        <v>K03241</v>
      </c>
      <c r="I2109" s="98">
        <f>'2020_1-4-5_Download'!H387</f>
        <v>8326</v>
      </c>
      <c r="J2109">
        <f t="shared" si="32"/>
        <v>8326</v>
      </c>
    </row>
    <row r="2110" spans="1:10" hidden="1" x14ac:dyDescent="0.25">
      <c r="A2110" s="98">
        <f>'2020_1-4-5_Download'!B388</f>
        <v>241001</v>
      </c>
      <c r="B2110" s="98">
        <f>'2020_1-4-5_Download'!D388</f>
        <v>2013</v>
      </c>
      <c r="C2110" s="98" t="str">
        <f>'2020_1-4-5_Download'!C388</f>
        <v>dav. Hannover  Lhst.</v>
      </c>
      <c r="D2110" s="98" t="str">
        <f>'2020_1-4-5_Download'!$E$6</f>
        <v>Zuzüge</v>
      </c>
      <c r="E2110" s="99" t="str">
        <f>'2020_1-4-5_Download'!$H$8</f>
        <v>Männer</v>
      </c>
      <c r="F2110" s="98"/>
      <c r="G2110" s="98" t="s">
        <v>11</v>
      </c>
      <c r="H2110" s="98" t="str">
        <f>VLOOKUP(A2110,[2]Kreise!$A$2:$C$53,3,FALSE)</f>
        <v>K03241001</v>
      </c>
      <c r="I2110" s="98">
        <f>'2020_1-4-5_Download'!H388</f>
        <v>5024</v>
      </c>
      <c r="J2110">
        <f t="shared" si="32"/>
        <v>5024</v>
      </c>
    </row>
    <row r="2111" spans="1:10" hidden="1" x14ac:dyDescent="0.25">
      <c r="A2111" s="98">
        <f>'2020_1-4-5_Download'!B389</f>
        <v>241999</v>
      </c>
      <c r="B2111" s="98">
        <f>'2020_1-4-5_Download'!D389</f>
        <v>2013</v>
      </c>
      <c r="C2111" s="98" t="str">
        <f>'2020_1-4-5_Download'!C389</f>
        <v>dav. Hannover  Umland</v>
      </c>
      <c r="D2111" s="98" t="str">
        <f>'2020_1-4-5_Download'!$E$6</f>
        <v>Zuzüge</v>
      </c>
      <c r="E2111" s="99" t="str">
        <f>'2020_1-4-5_Download'!$H$8</f>
        <v>Männer</v>
      </c>
      <c r="F2111" s="98"/>
      <c r="G2111" s="98" t="s">
        <v>11</v>
      </c>
      <c r="H2111" s="98" t="str">
        <f>VLOOKUP(A2111,[2]Kreise!$A$2:$C$53,3,FALSE)</f>
        <v>K03241999</v>
      </c>
      <c r="I2111" s="98">
        <f>'2020_1-4-5_Download'!H389</f>
        <v>3302</v>
      </c>
      <c r="J2111">
        <f t="shared" si="32"/>
        <v>3302</v>
      </c>
    </row>
    <row r="2112" spans="1:10" hidden="1" x14ac:dyDescent="0.25">
      <c r="A2112" s="98">
        <f>'2020_1-4-5_Download'!B390</f>
        <v>251</v>
      </c>
      <c r="B2112" s="98">
        <f>'2020_1-4-5_Download'!D390</f>
        <v>2013</v>
      </c>
      <c r="C2112" s="98" t="str">
        <f>'2020_1-4-5_Download'!C390</f>
        <v>Diepholz</v>
      </c>
      <c r="D2112" s="98" t="str">
        <f>'2020_1-4-5_Download'!$E$6</f>
        <v>Zuzüge</v>
      </c>
      <c r="E2112" s="99" t="str">
        <f>'2020_1-4-5_Download'!$H$8</f>
        <v>Männer</v>
      </c>
      <c r="F2112" s="98"/>
      <c r="G2112" s="98" t="s">
        <v>11</v>
      </c>
      <c r="H2112" s="98" t="str">
        <f>VLOOKUP(A2112,[2]Kreise!$A$2:$C$53,3,FALSE)</f>
        <v>K03251</v>
      </c>
      <c r="I2112" s="98">
        <f>'2020_1-4-5_Download'!H390</f>
        <v>2246</v>
      </c>
      <c r="J2112">
        <f t="shared" si="32"/>
        <v>2246</v>
      </c>
    </row>
    <row r="2113" spans="1:10" hidden="1" x14ac:dyDescent="0.25">
      <c r="A2113" s="98">
        <f>'2020_1-4-5_Download'!B391</f>
        <v>252</v>
      </c>
      <c r="B2113" s="98">
        <f>'2020_1-4-5_Download'!D391</f>
        <v>2013</v>
      </c>
      <c r="C2113" s="98" t="str">
        <f>'2020_1-4-5_Download'!C391</f>
        <v>Hameln-Pyrmont</v>
      </c>
      <c r="D2113" s="98" t="str">
        <f>'2020_1-4-5_Download'!$E$6</f>
        <v>Zuzüge</v>
      </c>
      <c r="E2113" s="99" t="str">
        <f>'2020_1-4-5_Download'!$H$8</f>
        <v>Männer</v>
      </c>
      <c r="F2113" s="98"/>
      <c r="G2113" s="98" t="s">
        <v>11</v>
      </c>
      <c r="H2113" s="98" t="str">
        <f>VLOOKUP(A2113,[2]Kreise!$A$2:$C$53,3,FALSE)</f>
        <v>K03252</v>
      </c>
      <c r="I2113" s="98">
        <f>'2020_1-4-5_Download'!H391</f>
        <v>599</v>
      </c>
      <c r="J2113">
        <f t="shared" si="32"/>
        <v>599</v>
      </c>
    </row>
    <row r="2114" spans="1:10" hidden="1" x14ac:dyDescent="0.25">
      <c r="A2114" s="98">
        <f>'2020_1-4-5_Download'!B392</f>
        <v>254</v>
      </c>
      <c r="B2114" s="98">
        <f>'2020_1-4-5_Download'!D392</f>
        <v>2013</v>
      </c>
      <c r="C2114" s="98" t="str">
        <f>'2020_1-4-5_Download'!C392</f>
        <v>Hildesheim</v>
      </c>
      <c r="D2114" s="98" t="str">
        <f>'2020_1-4-5_Download'!$E$6</f>
        <v>Zuzüge</v>
      </c>
      <c r="E2114" s="99" t="str">
        <f>'2020_1-4-5_Download'!$H$8</f>
        <v>Männer</v>
      </c>
      <c r="F2114" s="98"/>
      <c r="G2114" s="98" t="s">
        <v>11</v>
      </c>
      <c r="H2114" s="98" t="str">
        <f>VLOOKUP(A2114,[2]Kreise!$A$2:$C$53,3,FALSE)</f>
        <v>K03254</v>
      </c>
      <c r="I2114" s="98">
        <f>'2020_1-4-5_Download'!H392</f>
        <v>1166</v>
      </c>
      <c r="J2114">
        <f t="shared" si="32"/>
        <v>1166</v>
      </c>
    </row>
    <row r="2115" spans="1:10" hidden="1" x14ac:dyDescent="0.25">
      <c r="A2115" s="98">
        <f>'2020_1-4-5_Download'!B393</f>
        <v>255</v>
      </c>
      <c r="B2115" s="98">
        <f>'2020_1-4-5_Download'!D393</f>
        <v>2013</v>
      </c>
      <c r="C2115" s="98" t="str">
        <f>'2020_1-4-5_Download'!C393</f>
        <v>Holzminden</v>
      </c>
      <c r="D2115" s="98" t="str">
        <f>'2020_1-4-5_Download'!$E$6</f>
        <v>Zuzüge</v>
      </c>
      <c r="E2115" s="99" t="str">
        <f>'2020_1-4-5_Download'!$H$8</f>
        <v>Männer</v>
      </c>
      <c r="F2115" s="98"/>
      <c r="G2115" s="98" t="s">
        <v>11</v>
      </c>
      <c r="H2115" s="98" t="str">
        <f>VLOOKUP(A2115,[2]Kreise!$A$2:$C$53,3,FALSE)</f>
        <v>K03255</v>
      </c>
      <c r="I2115" s="98">
        <f>'2020_1-4-5_Download'!H393</f>
        <v>211</v>
      </c>
      <c r="J2115">
        <f t="shared" ref="J2115:J2178" si="33">I2115</f>
        <v>211</v>
      </c>
    </row>
    <row r="2116" spans="1:10" hidden="1" x14ac:dyDescent="0.25">
      <c r="A2116" s="98">
        <f>'2020_1-4-5_Download'!B394</f>
        <v>256</v>
      </c>
      <c r="B2116" s="98">
        <f>'2020_1-4-5_Download'!D394</f>
        <v>2013</v>
      </c>
      <c r="C2116" s="98" t="str">
        <f>'2020_1-4-5_Download'!C394</f>
        <v>Nienburg (Weser)</v>
      </c>
      <c r="D2116" s="98" t="str">
        <f>'2020_1-4-5_Download'!$E$6</f>
        <v>Zuzüge</v>
      </c>
      <c r="E2116" s="99" t="str">
        <f>'2020_1-4-5_Download'!$H$8</f>
        <v>Männer</v>
      </c>
      <c r="F2116" s="98"/>
      <c r="G2116" s="98" t="s">
        <v>11</v>
      </c>
      <c r="H2116" s="98" t="str">
        <f>VLOOKUP(A2116,[2]Kreise!$A$2:$C$53,3,FALSE)</f>
        <v>K03256</v>
      </c>
      <c r="I2116" s="98">
        <f>'2020_1-4-5_Download'!H394</f>
        <v>1694</v>
      </c>
      <c r="J2116">
        <f t="shared" si="33"/>
        <v>1694</v>
      </c>
    </row>
    <row r="2117" spans="1:10" hidden="1" x14ac:dyDescent="0.25">
      <c r="A2117" s="98">
        <f>'2020_1-4-5_Download'!B395</f>
        <v>257</v>
      </c>
      <c r="B2117" s="98">
        <f>'2020_1-4-5_Download'!D395</f>
        <v>2013</v>
      </c>
      <c r="C2117" s="98" t="str">
        <f>'2020_1-4-5_Download'!C395</f>
        <v>Schaumburg</v>
      </c>
      <c r="D2117" s="98" t="str">
        <f>'2020_1-4-5_Download'!$E$6</f>
        <v>Zuzüge</v>
      </c>
      <c r="E2117" s="99" t="str">
        <f>'2020_1-4-5_Download'!$H$8</f>
        <v>Männer</v>
      </c>
      <c r="F2117" s="98"/>
      <c r="G2117" s="98" t="s">
        <v>11</v>
      </c>
      <c r="H2117" s="98" t="str">
        <f>VLOOKUP(A2117,[2]Kreise!$A$2:$C$53,3,FALSE)</f>
        <v>K03257</v>
      </c>
      <c r="I2117" s="98">
        <f>'2020_1-4-5_Download'!H395</f>
        <v>679</v>
      </c>
      <c r="J2117">
        <f t="shared" si="33"/>
        <v>679</v>
      </c>
    </row>
    <row r="2118" spans="1:10" hidden="1" x14ac:dyDescent="0.25">
      <c r="A2118" s="98">
        <f>'2020_1-4-5_Download'!B396</f>
        <v>2</v>
      </c>
      <c r="B2118" s="98">
        <f>'2020_1-4-5_Download'!D396</f>
        <v>2013</v>
      </c>
      <c r="C2118" s="98" t="str">
        <f>'2020_1-4-5_Download'!C396</f>
        <v>Statistische Region Hannover</v>
      </c>
      <c r="D2118" s="98" t="str">
        <f>'2020_1-4-5_Download'!$E$6</f>
        <v>Zuzüge</v>
      </c>
      <c r="E2118" s="99" t="str">
        <f>'2020_1-4-5_Download'!$H$8</f>
        <v>Männer</v>
      </c>
      <c r="F2118" s="98"/>
      <c r="G2118" s="98" t="s">
        <v>11</v>
      </c>
      <c r="H2118" s="98" t="str">
        <f>VLOOKUP(A2118,[2]Kreise!$A$2:$C$53,3,FALSE)</f>
        <v>K032</v>
      </c>
      <c r="I2118" s="98">
        <f>'2020_1-4-5_Download'!H396</f>
        <v>14921</v>
      </c>
      <c r="J2118">
        <f t="shared" si="33"/>
        <v>14921</v>
      </c>
    </row>
    <row r="2119" spans="1:10" hidden="1" x14ac:dyDescent="0.25">
      <c r="A2119" s="98">
        <f>'2020_1-4-5_Download'!B397</f>
        <v>351</v>
      </c>
      <c r="B2119" s="98">
        <f>'2020_1-4-5_Download'!D397</f>
        <v>2013</v>
      </c>
      <c r="C2119" s="98" t="str">
        <f>'2020_1-4-5_Download'!C397</f>
        <v>Celle</v>
      </c>
      <c r="D2119" s="98" t="str">
        <f>'2020_1-4-5_Download'!$E$6</f>
        <v>Zuzüge</v>
      </c>
      <c r="E2119" s="99" t="str">
        <f>'2020_1-4-5_Download'!$H$8</f>
        <v>Männer</v>
      </c>
      <c r="F2119" s="98"/>
      <c r="G2119" s="98" t="s">
        <v>11</v>
      </c>
      <c r="H2119" s="98" t="str">
        <f>VLOOKUP(A2119,[2]Kreise!$A$2:$C$53,3,FALSE)</f>
        <v>K03351</v>
      </c>
      <c r="I2119" s="98">
        <f>'2020_1-4-5_Download'!H397</f>
        <v>673</v>
      </c>
      <c r="J2119">
        <f t="shared" si="33"/>
        <v>673</v>
      </c>
    </row>
    <row r="2120" spans="1:10" hidden="1" x14ac:dyDescent="0.25">
      <c r="A2120" s="98">
        <f>'2020_1-4-5_Download'!B398</f>
        <v>352</v>
      </c>
      <c r="B2120" s="98">
        <f>'2020_1-4-5_Download'!D398</f>
        <v>2013</v>
      </c>
      <c r="C2120" s="98" t="str">
        <f>'2020_1-4-5_Download'!C398</f>
        <v>Cuxhaven</v>
      </c>
      <c r="D2120" s="98" t="str">
        <f>'2020_1-4-5_Download'!$E$6</f>
        <v>Zuzüge</v>
      </c>
      <c r="E2120" s="99" t="str">
        <f>'2020_1-4-5_Download'!$H$8</f>
        <v>Männer</v>
      </c>
      <c r="F2120" s="98"/>
      <c r="G2120" s="98" t="s">
        <v>11</v>
      </c>
      <c r="H2120" s="98" t="str">
        <f>VLOOKUP(A2120,[2]Kreise!$A$2:$C$53,3,FALSE)</f>
        <v>K03352</v>
      </c>
      <c r="I2120" s="98">
        <f>'2020_1-4-5_Download'!H398</f>
        <v>789</v>
      </c>
      <c r="J2120">
        <f t="shared" si="33"/>
        <v>789</v>
      </c>
    </row>
    <row r="2121" spans="1:10" hidden="1" x14ac:dyDescent="0.25">
      <c r="A2121" s="98">
        <f>'2020_1-4-5_Download'!B399</f>
        <v>353</v>
      </c>
      <c r="B2121" s="98">
        <f>'2020_1-4-5_Download'!D399</f>
        <v>2013</v>
      </c>
      <c r="C2121" s="98" t="str">
        <f>'2020_1-4-5_Download'!C399</f>
        <v>Harburg</v>
      </c>
      <c r="D2121" s="98" t="str">
        <f>'2020_1-4-5_Download'!$E$6</f>
        <v>Zuzüge</v>
      </c>
      <c r="E2121" s="99" t="str">
        <f>'2020_1-4-5_Download'!$H$8</f>
        <v>Männer</v>
      </c>
      <c r="F2121" s="98"/>
      <c r="G2121" s="98" t="s">
        <v>11</v>
      </c>
      <c r="H2121" s="98" t="str">
        <f>VLOOKUP(A2121,[2]Kreise!$A$2:$C$53,3,FALSE)</f>
        <v>K03353</v>
      </c>
      <c r="I2121" s="98">
        <f>'2020_1-4-5_Download'!H399</f>
        <v>1701</v>
      </c>
      <c r="J2121">
        <f t="shared" si="33"/>
        <v>1701</v>
      </c>
    </row>
    <row r="2122" spans="1:10" hidden="1" x14ac:dyDescent="0.25">
      <c r="A2122" s="98">
        <f>'2020_1-4-5_Download'!B400</f>
        <v>354</v>
      </c>
      <c r="B2122" s="98">
        <f>'2020_1-4-5_Download'!D400</f>
        <v>2013</v>
      </c>
      <c r="C2122" s="98" t="str">
        <f>'2020_1-4-5_Download'!C400</f>
        <v>Lüchow-Dannenberg</v>
      </c>
      <c r="D2122" s="98" t="str">
        <f>'2020_1-4-5_Download'!$E$6</f>
        <v>Zuzüge</v>
      </c>
      <c r="E2122" s="99" t="str">
        <f>'2020_1-4-5_Download'!$H$8</f>
        <v>Männer</v>
      </c>
      <c r="F2122" s="98"/>
      <c r="G2122" s="98" t="s">
        <v>11</v>
      </c>
      <c r="H2122" s="98" t="str">
        <f>VLOOKUP(A2122,[2]Kreise!$A$2:$C$53,3,FALSE)</f>
        <v>K03354</v>
      </c>
      <c r="I2122" s="98">
        <f>'2020_1-4-5_Download'!H400</f>
        <v>513</v>
      </c>
      <c r="J2122">
        <f t="shared" si="33"/>
        <v>513</v>
      </c>
    </row>
    <row r="2123" spans="1:10" hidden="1" x14ac:dyDescent="0.25">
      <c r="A2123" s="98">
        <f>'2020_1-4-5_Download'!B401</f>
        <v>355</v>
      </c>
      <c r="B2123" s="98">
        <f>'2020_1-4-5_Download'!D401</f>
        <v>2013</v>
      </c>
      <c r="C2123" s="98" t="str">
        <f>'2020_1-4-5_Download'!C401</f>
        <v>Lüneburg</v>
      </c>
      <c r="D2123" s="98" t="str">
        <f>'2020_1-4-5_Download'!$E$6</f>
        <v>Zuzüge</v>
      </c>
      <c r="E2123" s="99" t="str">
        <f>'2020_1-4-5_Download'!$H$8</f>
        <v>Männer</v>
      </c>
      <c r="F2123" s="98"/>
      <c r="G2123" s="98" t="s">
        <v>11</v>
      </c>
      <c r="H2123" s="98" t="str">
        <f>VLOOKUP(A2123,[2]Kreise!$A$2:$C$53,3,FALSE)</f>
        <v>K03355</v>
      </c>
      <c r="I2123" s="98">
        <f>'2020_1-4-5_Download'!H401</f>
        <v>802</v>
      </c>
      <c r="J2123">
        <f t="shared" si="33"/>
        <v>802</v>
      </c>
    </row>
    <row r="2124" spans="1:10" hidden="1" x14ac:dyDescent="0.25">
      <c r="A2124" s="98">
        <f>'2020_1-4-5_Download'!B402</f>
        <v>356</v>
      </c>
      <c r="B2124" s="98">
        <f>'2020_1-4-5_Download'!D402</f>
        <v>2013</v>
      </c>
      <c r="C2124" s="98" t="str">
        <f>'2020_1-4-5_Download'!C402</f>
        <v>Osterholz</v>
      </c>
      <c r="D2124" s="98" t="str">
        <f>'2020_1-4-5_Download'!$E$6</f>
        <v>Zuzüge</v>
      </c>
      <c r="E2124" s="99" t="str">
        <f>'2020_1-4-5_Download'!$H$8</f>
        <v>Männer</v>
      </c>
      <c r="F2124" s="98"/>
      <c r="G2124" s="98" t="s">
        <v>11</v>
      </c>
      <c r="H2124" s="98" t="str">
        <f>VLOOKUP(A2124,[2]Kreise!$A$2:$C$53,3,FALSE)</f>
        <v>K03356</v>
      </c>
      <c r="I2124" s="98">
        <f>'2020_1-4-5_Download'!H402</f>
        <v>322</v>
      </c>
      <c r="J2124">
        <f t="shared" si="33"/>
        <v>322</v>
      </c>
    </row>
    <row r="2125" spans="1:10" hidden="1" x14ac:dyDescent="0.25">
      <c r="A2125" s="98">
        <f>'2020_1-4-5_Download'!B403</f>
        <v>357</v>
      </c>
      <c r="B2125" s="98">
        <f>'2020_1-4-5_Download'!D403</f>
        <v>2013</v>
      </c>
      <c r="C2125" s="98" t="str">
        <f>'2020_1-4-5_Download'!C403</f>
        <v>Rotenburg (Wümme)</v>
      </c>
      <c r="D2125" s="98" t="str">
        <f>'2020_1-4-5_Download'!$E$6</f>
        <v>Zuzüge</v>
      </c>
      <c r="E2125" s="99" t="str">
        <f>'2020_1-4-5_Download'!$H$8</f>
        <v>Männer</v>
      </c>
      <c r="F2125" s="98"/>
      <c r="G2125" s="98" t="s">
        <v>11</v>
      </c>
      <c r="H2125" s="98" t="str">
        <f>VLOOKUP(A2125,[2]Kreise!$A$2:$C$53,3,FALSE)</f>
        <v>K03357</v>
      </c>
      <c r="I2125" s="98">
        <f>'2020_1-4-5_Download'!H403</f>
        <v>688</v>
      </c>
      <c r="J2125">
        <f t="shared" si="33"/>
        <v>688</v>
      </c>
    </row>
    <row r="2126" spans="1:10" hidden="1" x14ac:dyDescent="0.25">
      <c r="A2126" s="98">
        <f>'2020_1-4-5_Download'!B404</f>
        <v>358</v>
      </c>
      <c r="B2126" s="98">
        <f>'2020_1-4-5_Download'!D404</f>
        <v>2013</v>
      </c>
      <c r="C2126" s="98" t="str">
        <f>'2020_1-4-5_Download'!C404</f>
        <v>Heidekreis</v>
      </c>
      <c r="D2126" s="98" t="str">
        <f>'2020_1-4-5_Download'!$E$6</f>
        <v>Zuzüge</v>
      </c>
      <c r="E2126" s="99" t="str">
        <f>'2020_1-4-5_Download'!$H$8</f>
        <v>Männer</v>
      </c>
      <c r="F2126" s="98"/>
      <c r="G2126" s="98" t="s">
        <v>11</v>
      </c>
      <c r="H2126" s="98" t="str">
        <f>VLOOKUP(A2126,[2]Kreise!$A$2:$C$53,3,FALSE)</f>
        <v>K03358</v>
      </c>
      <c r="I2126" s="98">
        <f>'2020_1-4-5_Download'!H404</f>
        <v>642</v>
      </c>
      <c r="J2126">
        <f t="shared" si="33"/>
        <v>642</v>
      </c>
    </row>
    <row r="2127" spans="1:10" hidden="1" x14ac:dyDescent="0.25">
      <c r="A2127" s="98">
        <f>'2020_1-4-5_Download'!B405</f>
        <v>359</v>
      </c>
      <c r="B2127" s="98">
        <f>'2020_1-4-5_Download'!D405</f>
        <v>2013</v>
      </c>
      <c r="C2127" s="98" t="str">
        <f>'2020_1-4-5_Download'!C405</f>
        <v>Stade</v>
      </c>
      <c r="D2127" s="98" t="str">
        <f>'2020_1-4-5_Download'!$E$6</f>
        <v>Zuzüge</v>
      </c>
      <c r="E2127" s="99" t="str">
        <f>'2020_1-4-5_Download'!$H$8</f>
        <v>Männer</v>
      </c>
      <c r="F2127" s="98"/>
      <c r="G2127" s="98" t="s">
        <v>11</v>
      </c>
      <c r="H2127" s="98" t="str">
        <f>VLOOKUP(A2127,[2]Kreise!$A$2:$C$53,3,FALSE)</f>
        <v>K03359</v>
      </c>
      <c r="I2127" s="98">
        <f>'2020_1-4-5_Download'!H405</f>
        <v>3072</v>
      </c>
      <c r="J2127">
        <f t="shared" si="33"/>
        <v>3072</v>
      </c>
    </row>
    <row r="2128" spans="1:10" hidden="1" x14ac:dyDescent="0.25">
      <c r="A2128" s="98">
        <f>'2020_1-4-5_Download'!B406</f>
        <v>360</v>
      </c>
      <c r="B2128" s="98">
        <f>'2020_1-4-5_Download'!D406</f>
        <v>2013</v>
      </c>
      <c r="C2128" s="98" t="str">
        <f>'2020_1-4-5_Download'!C406</f>
        <v>Uelzen</v>
      </c>
      <c r="D2128" s="98" t="str">
        <f>'2020_1-4-5_Download'!$E$6</f>
        <v>Zuzüge</v>
      </c>
      <c r="E2128" s="99" t="str">
        <f>'2020_1-4-5_Download'!$H$8</f>
        <v>Männer</v>
      </c>
      <c r="F2128" s="98"/>
      <c r="G2128" s="98" t="s">
        <v>11</v>
      </c>
      <c r="H2128" s="98" t="str">
        <f>VLOOKUP(A2128,[2]Kreise!$A$2:$C$53,3,FALSE)</f>
        <v>K03360</v>
      </c>
      <c r="I2128" s="98">
        <f>'2020_1-4-5_Download'!H406</f>
        <v>347</v>
      </c>
      <c r="J2128">
        <f t="shared" si="33"/>
        <v>347</v>
      </c>
    </row>
    <row r="2129" spans="1:10" hidden="1" x14ac:dyDescent="0.25">
      <c r="A2129" s="98">
        <f>'2020_1-4-5_Download'!B407</f>
        <v>361</v>
      </c>
      <c r="B2129" s="98">
        <f>'2020_1-4-5_Download'!D407</f>
        <v>2013</v>
      </c>
      <c r="C2129" s="98" t="str">
        <f>'2020_1-4-5_Download'!C407</f>
        <v>Verden</v>
      </c>
      <c r="D2129" s="98" t="str">
        <f>'2020_1-4-5_Download'!$E$6</f>
        <v>Zuzüge</v>
      </c>
      <c r="E2129" s="99" t="str">
        <f>'2020_1-4-5_Download'!$H$8</f>
        <v>Männer</v>
      </c>
      <c r="F2129" s="98"/>
      <c r="G2129" s="98" t="s">
        <v>11</v>
      </c>
      <c r="H2129" s="98" t="str">
        <f>VLOOKUP(A2129,[2]Kreise!$A$2:$C$53,3,FALSE)</f>
        <v>K03361</v>
      </c>
      <c r="I2129" s="98">
        <f>'2020_1-4-5_Download'!H407</f>
        <v>503</v>
      </c>
      <c r="J2129">
        <f t="shared" si="33"/>
        <v>503</v>
      </c>
    </row>
    <row r="2130" spans="1:10" hidden="1" x14ac:dyDescent="0.25">
      <c r="A2130" s="98">
        <f>'2020_1-4-5_Download'!B408</f>
        <v>3</v>
      </c>
      <c r="B2130" s="98">
        <f>'2020_1-4-5_Download'!D408</f>
        <v>2013</v>
      </c>
      <c r="C2130" s="98" t="str">
        <f>'2020_1-4-5_Download'!C408</f>
        <v>Statistische Region Lüneburg</v>
      </c>
      <c r="D2130" s="98" t="str">
        <f>'2020_1-4-5_Download'!$E$6</f>
        <v>Zuzüge</v>
      </c>
      <c r="E2130" s="99" t="str">
        <f>'2020_1-4-5_Download'!$H$8</f>
        <v>Männer</v>
      </c>
      <c r="F2130" s="98"/>
      <c r="G2130" s="98" t="s">
        <v>11</v>
      </c>
      <c r="H2130" s="98" t="str">
        <f>VLOOKUP(A2130,[2]Kreise!$A$2:$C$53,3,FALSE)</f>
        <v>K033</v>
      </c>
      <c r="I2130" s="98">
        <f>'2020_1-4-5_Download'!H408</f>
        <v>10052</v>
      </c>
      <c r="J2130">
        <f t="shared" si="33"/>
        <v>10052</v>
      </c>
    </row>
    <row r="2131" spans="1:10" hidden="1" x14ac:dyDescent="0.25">
      <c r="A2131" s="98">
        <f>'2020_1-4-5_Download'!B409</f>
        <v>401</v>
      </c>
      <c r="B2131" s="98">
        <f>'2020_1-4-5_Download'!D409</f>
        <v>2013</v>
      </c>
      <c r="C2131" s="98" t="str">
        <f>'2020_1-4-5_Download'!C409</f>
        <v>Delmenhorst  Stadt</v>
      </c>
      <c r="D2131" s="98" t="str">
        <f>'2020_1-4-5_Download'!$E$6</f>
        <v>Zuzüge</v>
      </c>
      <c r="E2131" s="99" t="str">
        <f>'2020_1-4-5_Download'!$H$8</f>
        <v>Männer</v>
      </c>
      <c r="F2131" s="98"/>
      <c r="G2131" s="98" t="s">
        <v>11</v>
      </c>
      <c r="H2131" s="98" t="str">
        <f>VLOOKUP(A2131,[2]Kreise!$A$2:$C$53,3,FALSE)</f>
        <v>K03401</v>
      </c>
      <c r="I2131" s="98">
        <f>'2020_1-4-5_Download'!H409</f>
        <v>492</v>
      </c>
      <c r="J2131">
        <f t="shared" si="33"/>
        <v>492</v>
      </c>
    </row>
    <row r="2132" spans="1:10" hidden="1" x14ac:dyDescent="0.25">
      <c r="A2132" s="98">
        <f>'2020_1-4-5_Download'!B410</f>
        <v>402</v>
      </c>
      <c r="B2132" s="98">
        <f>'2020_1-4-5_Download'!D410</f>
        <v>2013</v>
      </c>
      <c r="C2132" s="98" t="str">
        <f>'2020_1-4-5_Download'!C410</f>
        <v>Emden  Stadt</v>
      </c>
      <c r="D2132" s="98" t="str">
        <f>'2020_1-4-5_Download'!$E$6</f>
        <v>Zuzüge</v>
      </c>
      <c r="E2132" s="99" t="str">
        <f>'2020_1-4-5_Download'!$H$8</f>
        <v>Männer</v>
      </c>
      <c r="F2132" s="98"/>
      <c r="G2132" s="98" t="s">
        <v>11</v>
      </c>
      <c r="H2132" s="98" t="str">
        <f>VLOOKUP(A2132,[2]Kreise!$A$2:$C$53,3,FALSE)</f>
        <v>K03402</v>
      </c>
      <c r="I2132" s="98">
        <f>'2020_1-4-5_Download'!H410</f>
        <v>407</v>
      </c>
      <c r="J2132">
        <f t="shared" si="33"/>
        <v>407</v>
      </c>
    </row>
    <row r="2133" spans="1:10" hidden="1" x14ac:dyDescent="0.25">
      <c r="A2133" s="98">
        <f>'2020_1-4-5_Download'!B411</f>
        <v>403</v>
      </c>
      <c r="B2133" s="98">
        <f>'2020_1-4-5_Download'!D411</f>
        <v>2013</v>
      </c>
      <c r="C2133" s="98" t="str">
        <f>'2020_1-4-5_Download'!C411</f>
        <v>Oldenburg(Oldb)  Stadt</v>
      </c>
      <c r="D2133" s="98" t="str">
        <f>'2020_1-4-5_Download'!$E$6</f>
        <v>Zuzüge</v>
      </c>
      <c r="E2133" s="99" t="str">
        <f>'2020_1-4-5_Download'!$H$8</f>
        <v>Männer</v>
      </c>
      <c r="F2133" s="98"/>
      <c r="G2133" s="98" t="s">
        <v>11</v>
      </c>
      <c r="H2133" s="98" t="str">
        <f>VLOOKUP(A2133,[2]Kreise!$A$2:$C$53,3,FALSE)</f>
        <v>K03403</v>
      </c>
      <c r="I2133" s="98">
        <f>'2020_1-4-5_Download'!H411</f>
        <v>783</v>
      </c>
      <c r="J2133">
        <f t="shared" si="33"/>
        <v>783</v>
      </c>
    </row>
    <row r="2134" spans="1:10" hidden="1" x14ac:dyDescent="0.25">
      <c r="A2134" s="98">
        <f>'2020_1-4-5_Download'!B412</f>
        <v>404</v>
      </c>
      <c r="B2134" s="98">
        <f>'2020_1-4-5_Download'!D412</f>
        <v>2013</v>
      </c>
      <c r="C2134" s="98" t="str">
        <f>'2020_1-4-5_Download'!C412</f>
        <v>Osnabrück  Stadt</v>
      </c>
      <c r="D2134" s="98" t="str">
        <f>'2020_1-4-5_Download'!$E$6</f>
        <v>Zuzüge</v>
      </c>
      <c r="E2134" s="99" t="str">
        <f>'2020_1-4-5_Download'!$H$8</f>
        <v>Männer</v>
      </c>
      <c r="F2134" s="98"/>
      <c r="G2134" s="98" t="s">
        <v>11</v>
      </c>
      <c r="H2134" s="98" t="str">
        <f>VLOOKUP(A2134,[2]Kreise!$A$2:$C$53,3,FALSE)</f>
        <v>K03404</v>
      </c>
      <c r="I2134" s="98">
        <f>'2020_1-4-5_Download'!H412</f>
        <v>997</v>
      </c>
      <c r="J2134">
        <f t="shared" si="33"/>
        <v>997</v>
      </c>
    </row>
    <row r="2135" spans="1:10" hidden="1" x14ac:dyDescent="0.25">
      <c r="A2135" s="98">
        <f>'2020_1-4-5_Download'!B413</f>
        <v>405</v>
      </c>
      <c r="B2135" s="98">
        <f>'2020_1-4-5_Download'!D413</f>
        <v>2013</v>
      </c>
      <c r="C2135" s="98" t="str">
        <f>'2020_1-4-5_Download'!C413</f>
        <v>Wilhelmshaven  Stadt</v>
      </c>
      <c r="D2135" s="98" t="str">
        <f>'2020_1-4-5_Download'!$E$6</f>
        <v>Zuzüge</v>
      </c>
      <c r="E2135" s="99" t="str">
        <f>'2020_1-4-5_Download'!$H$8</f>
        <v>Männer</v>
      </c>
      <c r="F2135" s="98"/>
      <c r="G2135" s="98" t="s">
        <v>11</v>
      </c>
      <c r="H2135" s="98" t="str">
        <f>VLOOKUP(A2135,[2]Kreise!$A$2:$C$53,3,FALSE)</f>
        <v>K03405</v>
      </c>
      <c r="I2135" s="98">
        <f>'2020_1-4-5_Download'!H413</f>
        <v>499</v>
      </c>
      <c r="J2135">
        <f t="shared" si="33"/>
        <v>499</v>
      </c>
    </row>
    <row r="2136" spans="1:10" hidden="1" x14ac:dyDescent="0.25">
      <c r="A2136" s="98">
        <f>'2020_1-4-5_Download'!B414</f>
        <v>451</v>
      </c>
      <c r="B2136" s="98">
        <f>'2020_1-4-5_Download'!D414</f>
        <v>2013</v>
      </c>
      <c r="C2136" s="98" t="str">
        <f>'2020_1-4-5_Download'!C414</f>
        <v>Ammerland</v>
      </c>
      <c r="D2136" s="98" t="str">
        <f>'2020_1-4-5_Download'!$E$6</f>
        <v>Zuzüge</v>
      </c>
      <c r="E2136" s="99" t="str">
        <f>'2020_1-4-5_Download'!$H$8</f>
        <v>Männer</v>
      </c>
      <c r="F2136" s="98"/>
      <c r="G2136" s="98" t="s">
        <v>11</v>
      </c>
      <c r="H2136" s="98" t="str">
        <f>VLOOKUP(A2136,[2]Kreise!$A$2:$C$53,3,FALSE)</f>
        <v>K03451</v>
      </c>
      <c r="I2136" s="98">
        <f>'2020_1-4-5_Download'!H414</f>
        <v>886</v>
      </c>
      <c r="J2136">
        <f t="shared" si="33"/>
        <v>886</v>
      </c>
    </row>
    <row r="2137" spans="1:10" hidden="1" x14ac:dyDescent="0.25">
      <c r="A2137" s="98">
        <f>'2020_1-4-5_Download'!B415</f>
        <v>452</v>
      </c>
      <c r="B2137" s="98">
        <f>'2020_1-4-5_Download'!D415</f>
        <v>2013</v>
      </c>
      <c r="C2137" s="98" t="str">
        <f>'2020_1-4-5_Download'!C415</f>
        <v>Aurich</v>
      </c>
      <c r="D2137" s="98" t="str">
        <f>'2020_1-4-5_Download'!$E$6</f>
        <v>Zuzüge</v>
      </c>
      <c r="E2137" s="99" t="str">
        <f>'2020_1-4-5_Download'!$H$8</f>
        <v>Männer</v>
      </c>
      <c r="F2137" s="98"/>
      <c r="G2137" s="98" t="s">
        <v>11</v>
      </c>
      <c r="H2137" s="98" t="str">
        <f>VLOOKUP(A2137,[2]Kreise!$A$2:$C$53,3,FALSE)</f>
        <v>K03452</v>
      </c>
      <c r="I2137" s="98">
        <f>'2020_1-4-5_Download'!H415</f>
        <v>906</v>
      </c>
      <c r="J2137">
        <f t="shared" si="33"/>
        <v>906</v>
      </c>
    </row>
    <row r="2138" spans="1:10" hidden="1" x14ac:dyDescent="0.25">
      <c r="A2138" s="98">
        <f>'2020_1-4-5_Download'!B416</f>
        <v>453</v>
      </c>
      <c r="B2138" s="98">
        <f>'2020_1-4-5_Download'!D416</f>
        <v>2013</v>
      </c>
      <c r="C2138" s="98" t="str">
        <f>'2020_1-4-5_Download'!C416</f>
        <v>Cloppenburg</v>
      </c>
      <c r="D2138" s="98" t="str">
        <f>'2020_1-4-5_Download'!$E$6</f>
        <v>Zuzüge</v>
      </c>
      <c r="E2138" s="99" t="str">
        <f>'2020_1-4-5_Download'!$H$8</f>
        <v>Männer</v>
      </c>
      <c r="F2138" s="98"/>
      <c r="G2138" s="98" t="s">
        <v>11</v>
      </c>
      <c r="H2138" s="98" t="str">
        <f>VLOOKUP(A2138,[2]Kreise!$A$2:$C$53,3,FALSE)</f>
        <v>K03453</v>
      </c>
      <c r="I2138" s="98">
        <f>'2020_1-4-5_Download'!H416</f>
        <v>5167</v>
      </c>
      <c r="J2138">
        <f t="shared" si="33"/>
        <v>5167</v>
      </c>
    </row>
    <row r="2139" spans="1:10" hidden="1" x14ac:dyDescent="0.25">
      <c r="A2139" s="98">
        <f>'2020_1-4-5_Download'!B417</f>
        <v>454</v>
      </c>
      <c r="B2139" s="98">
        <f>'2020_1-4-5_Download'!D417</f>
        <v>2013</v>
      </c>
      <c r="C2139" s="98" t="str">
        <f>'2020_1-4-5_Download'!C417</f>
        <v>Emsland</v>
      </c>
      <c r="D2139" s="98" t="str">
        <f>'2020_1-4-5_Download'!$E$6</f>
        <v>Zuzüge</v>
      </c>
      <c r="E2139" s="99" t="str">
        <f>'2020_1-4-5_Download'!$H$8</f>
        <v>Männer</v>
      </c>
      <c r="F2139" s="98"/>
      <c r="G2139" s="98" t="s">
        <v>11</v>
      </c>
      <c r="H2139" s="98" t="str">
        <f>VLOOKUP(A2139,[2]Kreise!$A$2:$C$53,3,FALSE)</f>
        <v>K03454</v>
      </c>
      <c r="I2139" s="98">
        <f>'2020_1-4-5_Download'!H417</f>
        <v>4430</v>
      </c>
      <c r="J2139">
        <f t="shared" si="33"/>
        <v>4430</v>
      </c>
    </row>
    <row r="2140" spans="1:10" hidden="1" x14ac:dyDescent="0.25">
      <c r="A2140" s="98">
        <f>'2020_1-4-5_Download'!B418</f>
        <v>455</v>
      </c>
      <c r="B2140" s="98">
        <f>'2020_1-4-5_Download'!D418</f>
        <v>2013</v>
      </c>
      <c r="C2140" s="98" t="str">
        <f>'2020_1-4-5_Download'!C418</f>
        <v>Friesland</v>
      </c>
      <c r="D2140" s="98" t="str">
        <f>'2020_1-4-5_Download'!$E$6</f>
        <v>Zuzüge</v>
      </c>
      <c r="E2140" s="99" t="str">
        <f>'2020_1-4-5_Download'!$H$8</f>
        <v>Männer</v>
      </c>
      <c r="F2140" s="98"/>
      <c r="G2140" s="98" t="s">
        <v>11</v>
      </c>
      <c r="H2140" s="98" t="str">
        <f>VLOOKUP(A2140,[2]Kreise!$A$2:$C$53,3,FALSE)</f>
        <v>K03455</v>
      </c>
      <c r="I2140" s="98">
        <f>'2020_1-4-5_Download'!H418</f>
        <v>221</v>
      </c>
      <c r="J2140">
        <f t="shared" si="33"/>
        <v>221</v>
      </c>
    </row>
    <row r="2141" spans="1:10" hidden="1" x14ac:dyDescent="0.25">
      <c r="A2141" s="98">
        <f>'2020_1-4-5_Download'!B419</f>
        <v>456</v>
      </c>
      <c r="B2141" s="98">
        <f>'2020_1-4-5_Download'!D419</f>
        <v>2013</v>
      </c>
      <c r="C2141" s="98" t="str">
        <f>'2020_1-4-5_Download'!C419</f>
        <v>Grafschaft Bentheim</v>
      </c>
      <c r="D2141" s="98" t="str">
        <f>'2020_1-4-5_Download'!$E$6</f>
        <v>Zuzüge</v>
      </c>
      <c r="E2141" s="99" t="str">
        <f>'2020_1-4-5_Download'!$H$8</f>
        <v>Männer</v>
      </c>
      <c r="F2141" s="98"/>
      <c r="G2141" s="98" t="s">
        <v>11</v>
      </c>
      <c r="H2141" s="98" t="str">
        <f>VLOOKUP(A2141,[2]Kreise!$A$2:$C$53,3,FALSE)</f>
        <v>K03456</v>
      </c>
      <c r="I2141" s="98">
        <f>'2020_1-4-5_Download'!H419</f>
        <v>977</v>
      </c>
      <c r="J2141">
        <f t="shared" si="33"/>
        <v>977</v>
      </c>
    </row>
    <row r="2142" spans="1:10" hidden="1" x14ac:dyDescent="0.25">
      <c r="A2142" s="98">
        <f>'2020_1-4-5_Download'!B420</f>
        <v>457</v>
      </c>
      <c r="B2142" s="98">
        <f>'2020_1-4-5_Download'!D420</f>
        <v>2013</v>
      </c>
      <c r="C2142" s="98" t="str">
        <f>'2020_1-4-5_Download'!C420</f>
        <v>Leer</v>
      </c>
      <c r="D2142" s="98" t="str">
        <f>'2020_1-4-5_Download'!$E$6</f>
        <v>Zuzüge</v>
      </c>
      <c r="E2142" s="99" t="str">
        <f>'2020_1-4-5_Download'!$H$8</f>
        <v>Männer</v>
      </c>
      <c r="F2142" s="98"/>
      <c r="G2142" s="98" t="s">
        <v>11</v>
      </c>
      <c r="H2142" s="98" t="str">
        <f>VLOOKUP(A2142,[2]Kreise!$A$2:$C$53,3,FALSE)</f>
        <v>K03457</v>
      </c>
      <c r="I2142" s="98">
        <f>'2020_1-4-5_Download'!H420</f>
        <v>1107</v>
      </c>
      <c r="J2142">
        <f t="shared" si="33"/>
        <v>1107</v>
      </c>
    </row>
    <row r="2143" spans="1:10" hidden="1" x14ac:dyDescent="0.25">
      <c r="A2143" s="98">
        <f>'2020_1-4-5_Download'!B421</f>
        <v>458</v>
      </c>
      <c r="B2143" s="98">
        <f>'2020_1-4-5_Download'!D421</f>
        <v>2013</v>
      </c>
      <c r="C2143" s="98" t="str">
        <f>'2020_1-4-5_Download'!C421</f>
        <v>Oldenburg</v>
      </c>
      <c r="D2143" s="98" t="str">
        <f>'2020_1-4-5_Download'!$E$6</f>
        <v>Zuzüge</v>
      </c>
      <c r="E2143" s="99" t="str">
        <f>'2020_1-4-5_Download'!$H$8</f>
        <v>Männer</v>
      </c>
      <c r="F2143" s="98"/>
      <c r="G2143" s="98" t="s">
        <v>11</v>
      </c>
      <c r="H2143" s="98" t="str">
        <f>VLOOKUP(A2143,[2]Kreise!$A$2:$C$53,3,FALSE)</f>
        <v>K03458</v>
      </c>
      <c r="I2143" s="98">
        <f>'2020_1-4-5_Download'!H421</f>
        <v>2108</v>
      </c>
      <c r="J2143">
        <f t="shared" si="33"/>
        <v>2108</v>
      </c>
    </row>
    <row r="2144" spans="1:10" hidden="1" x14ac:dyDescent="0.25">
      <c r="A2144" s="98">
        <f>'2020_1-4-5_Download'!B422</f>
        <v>459</v>
      </c>
      <c r="B2144" s="98">
        <f>'2020_1-4-5_Download'!D422</f>
        <v>2013</v>
      </c>
      <c r="C2144" s="98" t="str">
        <f>'2020_1-4-5_Download'!C422</f>
        <v>Osnabrück</v>
      </c>
      <c r="D2144" s="98" t="str">
        <f>'2020_1-4-5_Download'!$E$6</f>
        <v>Zuzüge</v>
      </c>
      <c r="E2144" s="99" t="str">
        <f>'2020_1-4-5_Download'!$H$8</f>
        <v>Männer</v>
      </c>
      <c r="F2144" s="98"/>
      <c r="G2144" s="98" t="s">
        <v>11</v>
      </c>
      <c r="H2144" s="98" t="str">
        <f>VLOOKUP(A2144,[2]Kreise!$A$2:$C$53,3,FALSE)</f>
        <v>K03459</v>
      </c>
      <c r="I2144" s="98">
        <f>'2020_1-4-5_Download'!H422</f>
        <v>3380</v>
      </c>
      <c r="J2144">
        <f t="shared" si="33"/>
        <v>3380</v>
      </c>
    </row>
    <row r="2145" spans="1:10" hidden="1" x14ac:dyDescent="0.25">
      <c r="A2145" s="98">
        <f>'2020_1-4-5_Download'!B423</f>
        <v>460</v>
      </c>
      <c r="B2145" s="98">
        <f>'2020_1-4-5_Download'!D423</f>
        <v>2013</v>
      </c>
      <c r="C2145" s="98" t="str">
        <f>'2020_1-4-5_Download'!C423</f>
        <v>Vechta</v>
      </c>
      <c r="D2145" s="98" t="str">
        <f>'2020_1-4-5_Download'!$E$6</f>
        <v>Zuzüge</v>
      </c>
      <c r="E2145" s="99" t="str">
        <f>'2020_1-4-5_Download'!$H$8</f>
        <v>Männer</v>
      </c>
      <c r="F2145" s="98"/>
      <c r="G2145" s="98" t="s">
        <v>11</v>
      </c>
      <c r="H2145" s="98" t="str">
        <f>VLOOKUP(A2145,[2]Kreise!$A$2:$C$53,3,FALSE)</f>
        <v>K03460</v>
      </c>
      <c r="I2145" s="98">
        <f>'2020_1-4-5_Download'!H423</f>
        <v>2681</v>
      </c>
      <c r="J2145">
        <f t="shared" si="33"/>
        <v>2681</v>
      </c>
    </row>
    <row r="2146" spans="1:10" hidden="1" x14ac:dyDescent="0.25">
      <c r="A2146" s="98">
        <f>'2020_1-4-5_Download'!B424</f>
        <v>461</v>
      </c>
      <c r="B2146" s="98">
        <f>'2020_1-4-5_Download'!D424</f>
        <v>2013</v>
      </c>
      <c r="C2146" s="98" t="str">
        <f>'2020_1-4-5_Download'!C424</f>
        <v>Wesermarsch</v>
      </c>
      <c r="D2146" s="98" t="str">
        <f>'2020_1-4-5_Download'!$E$6</f>
        <v>Zuzüge</v>
      </c>
      <c r="E2146" s="99" t="str">
        <f>'2020_1-4-5_Download'!$H$8</f>
        <v>Männer</v>
      </c>
      <c r="F2146" s="98"/>
      <c r="G2146" s="98" t="s">
        <v>11</v>
      </c>
      <c r="H2146" s="98" t="str">
        <f>VLOOKUP(A2146,[2]Kreise!$A$2:$C$53,3,FALSE)</f>
        <v>K03461</v>
      </c>
      <c r="I2146" s="98">
        <f>'2020_1-4-5_Download'!H424</f>
        <v>546</v>
      </c>
      <c r="J2146">
        <f t="shared" si="33"/>
        <v>546</v>
      </c>
    </row>
    <row r="2147" spans="1:10" hidden="1" x14ac:dyDescent="0.25">
      <c r="A2147" s="98">
        <f>'2020_1-4-5_Download'!B425</f>
        <v>462</v>
      </c>
      <c r="B2147" s="98">
        <f>'2020_1-4-5_Download'!D425</f>
        <v>2013</v>
      </c>
      <c r="C2147" s="98" t="str">
        <f>'2020_1-4-5_Download'!C425</f>
        <v>Wittmund</v>
      </c>
      <c r="D2147" s="98" t="str">
        <f>'2020_1-4-5_Download'!$E$6</f>
        <v>Zuzüge</v>
      </c>
      <c r="E2147" s="99" t="str">
        <f>'2020_1-4-5_Download'!$H$8</f>
        <v>Männer</v>
      </c>
      <c r="F2147" s="98"/>
      <c r="G2147" s="98" t="s">
        <v>11</v>
      </c>
      <c r="H2147" s="98" t="str">
        <f>VLOOKUP(A2147,[2]Kreise!$A$2:$C$53,3,FALSE)</f>
        <v>K03462</v>
      </c>
      <c r="I2147" s="98">
        <f>'2020_1-4-5_Download'!H425</f>
        <v>251</v>
      </c>
      <c r="J2147">
        <f t="shared" si="33"/>
        <v>251</v>
      </c>
    </row>
    <row r="2148" spans="1:10" hidden="1" x14ac:dyDescent="0.25">
      <c r="A2148" s="98">
        <f>'2020_1-4-5_Download'!B426</f>
        <v>4</v>
      </c>
      <c r="B2148" s="98">
        <f>'2020_1-4-5_Download'!D426</f>
        <v>2013</v>
      </c>
      <c r="C2148" s="98" t="str">
        <f>'2020_1-4-5_Download'!C426</f>
        <v>Statistische Region Weser-Ems</v>
      </c>
      <c r="D2148" s="98" t="str">
        <f>'2020_1-4-5_Download'!$E$6</f>
        <v>Zuzüge</v>
      </c>
      <c r="E2148" s="99" t="str">
        <f>'2020_1-4-5_Download'!$H$8</f>
        <v>Männer</v>
      </c>
      <c r="F2148" s="98"/>
      <c r="G2148" s="98" t="s">
        <v>11</v>
      </c>
      <c r="H2148" s="98" t="str">
        <f>VLOOKUP(A2148,[2]Kreise!$A$2:$C$53,3,FALSE)</f>
        <v>K034</v>
      </c>
      <c r="I2148" s="98">
        <f>'2020_1-4-5_Download'!H426</f>
        <v>25838</v>
      </c>
      <c r="J2148">
        <f t="shared" si="33"/>
        <v>25838</v>
      </c>
    </row>
    <row r="2149" spans="1:10" hidden="1" x14ac:dyDescent="0.25">
      <c r="A2149" s="98">
        <f>'2020_1-4-5_Download'!B427</f>
        <v>0</v>
      </c>
      <c r="B2149" s="98">
        <f>'2020_1-4-5_Download'!D427</f>
        <v>2013</v>
      </c>
      <c r="C2149" s="98" t="str">
        <f>'2020_1-4-5_Download'!C427</f>
        <v>Niedersachsen</v>
      </c>
      <c r="D2149" s="98" t="str">
        <f>'2020_1-4-5_Download'!$E$6</f>
        <v>Zuzüge</v>
      </c>
      <c r="E2149" s="99" t="str">
        <f>'2020_1-4-5_Download'!$H$8</f>
        <v>Männer</v>
      </c>
      <c r="F2149" s="98"/>
      <c r="G2149" s="98" t="s">
        <v>11</v>
      </c>
      <c r="H2149" s="98" t="str">
        <f>VLOOKUP(A2149,[2]Kreise!$A$2:$C$53,3,FALSE)</f>
        <v>K030</v>
      </c>
      <c r="I2149" s="98">
        <f>'2020_1-4-5_Download'!H427</f>
        <v>66048</v>
      </c>
      <c r="J2149">
        <f t="shared" si="33"/>
        <v>66048</v>
      </c>
    </row>
    <row r="2150" spans="1:10" hidden="1" x14ac:dyDescent="0.25">
      <c r="A2150" s="98">
        <f>'2020_1-4-5_Download'!B428</f>
        <v>101</v>
      </c>
      <c r="B2150" s="98">
        <f>'2020_1-4-5_Download'!D428</f>
        <v>2012</v>
      </c>
      <c r="C2150" s="98" t="str">
        <f>'2020_1-4-5_Download'!C428</f>
        <v>Braunschweig  Stadt</v>
      </c>
      <c r="D2150" s="98" t="str">
        <f>'2020_1-4-5_Download'!$E$6</f>
        <v>Zuzüge</v>
      </c>
      <c r="E2150" s="99" t="str">
        <f>'2020_1-4-5_Download'!$H$8</f>
        <v>Männer</v>
      </c>
      <c r="F2150" s="98"/>
      <c r="G2150" s="98" t="s">
        <v>11</v>
      </c>
      <c r="H2150" s="98" t="str">
        <f>VLOOKUP(A2150,[2]Kreise!$A$2:$C$53,3,FALSE)</f>
        <v>K03101</v>
      </c>
      <c r="I2150" s="98">
        <f>'2020_1-4-5_Download'!H428</f>
        <v>3500</v>
      </c>
      <c r="J2150">
        <f t="shared" si="33"/>
        <v>3500</v>
      </c>
    </row>
    <row r="2151" spans="1:10" hidden="1" x14ac:dyDescent="0.25">
      <c r="A2151" s="98">
        <f>'2020_1-4-5_Download'!B429</f>
        <v>102</v>
      </c>
      <c r="B2151" s="98">
        <f>'2020_1-4-5_Download'!D429</f>
        <v>2012</v>
      </c>
      <c r="C2151" s="98" t="str">
        <f>'2020_1-4-5_Download'!C429</f>
        <v>Salzgitter  Stadt</v>
      </c>
      <c r="D2151" s="98" t="str">
        <f>'2020_1-4-5_Download'!$E$6</f>
        <v>Zuzüge</v>
      </c>
      <c r="E2151" s="99" t="str">
        <f>'2020_1-4-5_Download'!$H$8</f>
        <v>Männer</v>
      </c>
      <c r="F2151" s="98"/>
      <c r="G2151" s="98" t="s">
        <v>11</v>
      </c>
      <c r="H2151" s="98" t="str">
        <f>VLOOKUP(A2151,[2]Kreise!$A$2:$C$53,3,FALSE)</f>
        <v>K03102</v>
      </c>
      <c r="I2151" s="98">
        <f>'2020_1-4-5_Download'!H429</f>
        <v>458</v>
      </c>
      <c r="J2151">
        <f t="shared" si="33"/>
        <v>458</v>
      </c>
    </row>
    <row r="2152" spans="1:10" hidden="1" x14ac:dyDescent="0.25">
      <c r="A2152" s="98">
        <f>'2020_1-4-5_Download'!B430</f>
        <v>103</v>
      </c>
      <c r="B2152" s="98">
        <f>'2020_1-4-5_Download'!D430</f>
        <v>2012</v>
      </c>
      <c r="C2152" s="98" t="str">
        <f>'2020_1-4-5_Download'!C430</f>
        <v>Wolfsburg  Stadt</v>
      </c>
      <c r="D2152" s="98" t="str">
        <f>'2020_1-4-5_Download'!$E$6</f>
        <v>Zuzüge</v>
      </c>
      <c r="E2152" s="99" t="str">
        <f>'2020_1-4-5_Download'!$H$8</f>
        <v>Männer</v>
      </c>
      <c r="F2152" s="98"/>
      <c r="G2152" s="98" t="s">
        <v>11</v>
      </c>
      <c r="H2152" s="98" t="str">
        <f>VLOOKUP(A2152,[2]Kreise!$A$2:$C$53,3,FALSE)</f>
        <v>K03103</v>
      </c>
      <c r="I2152" s="98">
        <f>'2020_1-4-5_Download'!H430</f>
        <v>1064</v>
      </c>
      <c r="J2152">
        <f t="shared" si="33"/>
        <v>1064</v>
      </c>
    </row>
    <row r="2153" spans="1:10" hidden="1" x14ac:dyDescent="0.25">
      <c r="A2153" s="98">
        <f>'2020_1-4-5_Download'!B431</f>
        <v>151</v>
      </c>
      <c r="B2153" s="98">
        <f>'2020_1-4-5_Download'!D431</f>
        <v>2012</v>
      </c>
      <c r="C2153" s="98" t="str">
        <f>'2020_1-4-5_Download'!C431</f>
        <v>Gifhorn</v>
      </c>
      <c r="D2153" s="98" t="str">
        <f>'2020_1-4-5_Download'!$E$6</f>
        <v>Zuzüge</v>
      </c>
      <c r="E2153" s="99" t="str">
        <f>'2020_1-4-5_Download'!$H$8</f>
        <v>Männer</v>
      </c>
      <c r="F2153" s="98"/>
      <c r="G2153" s="98" t="s">
        <v>11</v>
      </c>
      <c r="H2153" s="98" t="str">
        <f>VLOOKUP(A2153,[2]Kreise!$A$2:$C$53,3,FALSE)</f>
        <v>K03151</v>
      </c>
      <c r="I2153" s="98">
        <f>'2020_1-4-5_Download'!H431</f>
        <v>534</v>
      </c>
      <c r="J2153">
        <f t="shared" si="33"/>
        <v>534</v>
      </c>
    </row>
    <row r="2154" spans="1:10" hidden="1" x14ac:dyDescent="0.25">
      <c r="A2154" s="98">
        <f>'2020_1-4-5_Download'!B432</f>
        <v>153</v>
      </c>
      <c r="B2154" s="98">
        <f>'2020_1-4-5_Download'!D432</f>
        <v>2012</v>
      </c>
      <c r="C2154" s="98" t="str">
        <f>'2020_1-4-5_Download'!C432</f>
        <v>Goslar</v>
      </c>
      <c r="D2154" s="98" t="str">
        <f>'2020_1-4-5_Download'!$E$6</f>
        <v>Zuzüge</v>
      </c>
      <c r="E2154" s="99" t="str">
        <f>'2020_1-4-5_Download'!$H$8</f>
        <v>Männer</v>
      </c>
      <c r="F2154" s="98"/>
      <c r="G2154" s="98" t="s">
        <v>11</v>
      </c>
      <c r="H2154" s="98" t="str">
        <f>VLOOKUP(A2154,[2]Kreise!$A$2:$C$53,3,FALSE)</f>
        <v>K03153</v>
      </c>
      <c r="I2154" s="98">
        <f>'2020_1-4-5_Download'!H432</f>
        <v>715</v>
      </c>
      <c r="J2154">
        <f t="shared" si="33"/>
        <v>715</v>
      </c>
    </row>
    <row r="2155" spans="1:10" hidden="1" x14ac:dyDescent="0.25">
      <c r="A2155" s="98">
        <f>'2020_1-4-5_Download'!B433</f>
        <v>154</v>
      </c>
      <c r="B2155" s="98">
        <f>'2020_1-4-5_Download'!D433</f>
        <v>2012</v>
      </c>
      <c r="C2155" s="98" t="str">
        <f>'2020_1-4-5_Download'!C433</f>
        <v>Helmstedt</v>
      </c>
      <c r="D2155" s="98" t="str">
        <f>'2020_1-4-5_Download'!$E$6</f>
        <v>Zuzüge</v>
      </c>
      <c r="E2155" s="99" t="str">
        <f>'2020_1-4-5_Download'!$H$8</f>
        <v>Männer</v>
      </c>
      <c r="F2155" s="98"/>
      <c r="G2155" s="98" t="s">
        <v>11</v>
      </c>
      <c r="H2155" s="98" t="str">
        <f>VLOOKUP(A2155,[2]Kreise!$A$2:$C$53,3,FALSE)</f>
        <v>K03154</v>
      </c>
      <c r="I2155" s="98">
        <f>'2020_1-4-5_Download'!H433</f>
        <v>285</v>
      </c>
      <c r="J2155">
        <f t="shared" si="33"/>
        <v>285</v>
      </c>
    </row>
    <row r="2156" spans="1:10" hidden="1" x14ac:dyDescent="0.25">
      <c r="A2156" s="98">
        <f>'2020_1-4-5_Download'!B434</f>
        <v>155</v>
      </c>
      <c r="B2156" s="98">
        <f>'2020_1-4-5_Download'!D434</f>
        <v>2012</v>
      </c>
      <c r="C2156" s="98" t="str">
        <f>'2020_1-4-5_Download'!C434</f>
        <v>Northeim</v>
      </c>
      <c r="D2156" s="98" t="str">
        <f>'2020_1-4-5_Download'!$E$6</f>
        <v>Zuzüge</v>
      </c>
      <c r="E2156" s="99" t="str">
        <f>'2020_1-4-5_Download'!$H$8</f>
        <v>Männer</v>
      </c>
      <c r="F2156" s="98"/>
      <c r="G2156" s="98" t="s">
        <v>11</v>
      </c>
      <c r="H2156" s="98" t="str">
        <f>VLOOKUP(A2156,[2]Kreise!$A$2:$C$53,3,FALSE)</f>
        <v>K03155</v>
      </c>
      <c r="I2156" s="98">
        <f>'2020_1-4-5_Download'!H434</f>
        <v>314</v>
      </c>
      <c r="J2156">
        <f t="shared" si="33"/>
        <v>314</v>
      </c>
    </row>
    <row r="2157" spans="1:10" hidden="1" x14ac:dyDescent="0.25">
      <c r="A2157" s="98">
        <f>'2020_1-4-5_Download'!B435</f>
        <v>157</v>
      </c>
      <c r="B2157" s="98">
        <f>'2020_1-4-5_Download'!D435</f>
        <v>2012</v>
      </c>
      <c r="C2157" s="98" t="str">
        <f>'2020_1-4-5_Download'!C435</f>
        <v>Peine</v>
      </c>
      <c r="D2157" s="98" t="str">
        <f>'2020_1-4-5_Download'!$E$6</f>
        <v>Zuzüge</v>
      </c>
      <c r="E2157" s="99" t="str">
        <f>'2020_1-4-5_Download'!$H$8</f>
        <v>Männer</v>
      </c>
      <c r="F2157" s="98"/>
      <c r="G2157" s="98" t="s">
        <v>11</v>
      </c>
      <c r="H2157" s="98" t="str">
        <f>VLOOKUP(A2157,[2]Kreise!$A$2:$C$53,3,FALSE)</f>
        <v>K03157</v>
      </c>
      <c r="I2157" s="98">
        <f>'2020_1-4-5_Download'!H435</f>
        <v>326</v>
      </c>
      <c r="J2157">
        <f t="shared" si="33"/>
        <v>326</v>
      </c>
    </row>
    <row r="2158" spans="1:10" hidden="1" x14ac:dyDescent="0.25">
      <c r="A2158" s="98">
        <f>'2020_1-4-5_Download'!B436</f>
        <v>158</v>
      </c>
      <c r="B2158" s="98">
        <f>'2020_1-4-5_Download'!D436</f>
        <v>2012</v>
      </c>
      <c r="C2158" s="98" t="str">
        <f>'2020_1-4-5_Download'!C436</f>
        <v>Wolfenbüttel</v>
      </c>
      <c r="D2158" s="98" t="str">
        <f>'2020_1-4-5_Download'!$E$6</f>
        <v>Zuzüge</v>
      </c>
      <c r="E2158" s="99" t="str">
        <f>'2020_1-4-5_Download'!$H$8</f>
        <v>Männer</v>
      </c>
      <c r="F2158" s="98"/>
      <c r="G2158" s="98" t="s">
        <v>11</v>
      </c>
      <c r="H2158" s="98" t="str">
        <f>VLOOKUP(A2158,[2]Kreise!$A$2:$C$53,3,FALSE)</f>
        <v>K03158</v>
      </c>
      <c r="I2158" s="98">
        <f>'2020_1-4-5_Download'!H436</f>
        <v>320</v>
      </c>
      <c r="J2158">
        <f t="shared" si="33"/>
        <v>320</v>
      </c>
    </row>
    <row r="2159" spans="1:10" hidden="1" x14ac:dyDescent="0.25">
      <c r="A2159" s="98">
        <f>'2020_1-4-5_Download'!B437</f>
        <v>159</v>
      </c>
      <c r="B2159" s="98">
        <f>'2020_1-4-5_Download'!D437</f>
        <v>2012</v>
      </c>
      <c r="C2159" s="98" t="str">
        <f>'2020_1-4-5_Download'!C437</f>
        <v>Göttingen</v>
      </c>
      <c r="D2159" s="98" t="str">
        <f>'2020_1-4-5_Download'!$E$6</f>
        <v>Zuzüge</v>
      </c>
      <c r="E2159" s="99" t="str">
        <f>'2020_1-4-5_Download'!$H$8</f>
        <v>Männer</v>
      </c>
      <c r="F2159" s="98"/>
      <c r="G2159" s="98" t="s">
        <v>11</v>
      </c>
      <c r="H2159" s="98" t="str">
        <f>VLOOKUP(A2159,[2]Kreise!$A$2:$C$53,3,FALSE)</f>
        <v>K03159</v>
      </c>
      <c r="I2159" s="98">
        <f>'2020_1-4-5_Download'!H437</f>
        <v>3877</v>
      </c>
      <c r="J2159">
        <f t="shared" si="33"/>
        <v>3877</v>
      </c>
    </row>
    <row r="2160" spans="1:10" hidden="1" x14ac:dyDescent="0.25">
      <c r="A2160" s="98">
        <f>'2020_1-4-5_Download'!B438</f>
        <v>1</v>
      </c>
      <c r="B2160" s="98">
        <f>'2020_1-4-5_Download'!D438</f>
        <v>2012</v>
      </c>
      <c r="C2160" s="98" t="str">
        <f>'2020_1-4-5_Download'!C438</f>
        <v>Statistische Region Braunschweig</v>
      </c>
      <c r="D2160" s="98" t="str">
        <f>'2020_1-4-5_Download'!$E$6</f>
        <v>Zuzüge</v>
      </c>
      <c r="E2160" s="99" t="str">
        <f>'2020_1-4-5_Download'!$H$8</f>
        <v>Männer</v>
      </c>
      <c r="F2160" s="98"/>
      <c r="G2160" s="98" t="s">
        <v>11</v>
      </c>
      <c r="H2160" s="98" t="str">
        <f>VLOOKUP(A2160,[2]Kreise!$A$2:$C$53,3,FALSE)</f>
        <v>K031</v>
      </c>
      <c r="I2160" s="98">
        <f>'2020_1-4-5_Download'!H438</f>
        <v>11393</v>
      </c>
      <c r="J2160">
        <f t="shared" si="33"/>
        <v>11393</v>
      </c>
    </row>
    <row r="2161" spans="1:10" hidden="1" x14ac:dyDescent="0.25">
      <c r="A2161" s="98">
        <f>'2020_1-4-5_Download'!B439</f>
        <v>241</v>
      </c>
      <c r="B2161" s="98">
        <f>'2020_1-4-5_Download'!D439</f>
        <v>2012</v>
      </c>
      <c r="C2161" s="98" t="str">
        <f>'2020_1-4-5_Download'!C439</f>
        <v>Hannover  Region</v>
      </c>
      <c r="D2161" s="98" t="str">
        <f>'2020_1-4-5_Download'!$E$6</f>
        <v>Zuzüge</v>
      </c>
      <c r="E2161" s="99" t="str">
        <f>'2020_1-4-5_Download'!$H$8</f>
        <v>Männer</v>
      </c>
      <c r="F2161" s="98"/>
      <c r="G2161" s="98" t="s">
        <v>11</v>
      </c>
      <c r="H2161" s="98" t="str">
        <f>VLOOKUP(A2161,[2]Kreise!$A$2:$C$53,3,FALSE)</f>
        <v>K03241</v>
      </c>
      <c r="I2161" s="98">
        <f>'2020_1-4-5_Download'!H439</f>
        <v>7462</v>
      </c>
      <c r="J2161">
        <f t="shared" si="33"/>
        <v>7462</v>
      </c>
    </row>
    <row r="2162" spans="1:10" hidden="1" x14ac:dyDescent="0.25">
      <c r="A2162" s="98">
        <f>'2020_1-4-5_Download'!B440</f>
        <v>241001</v>
      </c>
      <c r="B2162" s="98">
        <f>'2020_1-4-5_Download'!D440</f>
        <v>2012</v>
      </c>
      <c r="C2162" s="98" t="str">
        <f>'2020_1-4-5_Download'!C440</f>
        <v>dav. Hannover  Lhst.</v>
      </c>
      <c r="D2162" s="98" t="str">
        <f>'2020_1-4-5_Download'!$E$6</f>
        <v>Zuzüge</v>
      </c>
      <c r="E2162" s="99" t="str">
        <f>'2020_1-4-5_Download'!$H$8</f>
        <v>Männer</v>
      </c>
      <c r="F2162" s="98"/>
      <c r="G2162" s="98" t="s">
        <v>11</v>
      </c>
      <c r="H2162" s="98" t="str">
        <f>VLOOKUP(A2162,[2]Kreise!$A$2:$C$53,3,FALSE)</f>
        <v>K03241001</v>
      </c>
      <c r="I2162" s="98">
        <f>'2020_1-4-5_Download'!H440</f>
        <v>4779</v>
      </c>
      <c r="J2162">
        <f t="shared" si="33"/>
        <v>4779</v>
      </c>
    </row>
    <row r="2163" spans="1:10" hidden="1" x14ac:dyDescent="0.25">
      <c r="A2163" s="98">
        <f>'2020_1-4-5_Download'!B441</f>
        <v>241999</v>
      </c>
      <c r="B2163" s="98">
        <f>'2020_1-4-5_Download'!D441</f>
        <v>2012</v>
      </c>
      <c r="C2163" s="98" t="str">
        <f>'2020_1-4-5_Download'!C441</f>
        <v>dav. Hannover  Umland</v>
      </c>
      <c r="D2163" s="98" t="str">
        <f>'2020_1-4-5_Download'!$E$6</f>
        <v>Zuzüge</v>
      </c>
      <c r="E2163" s="99" t="str">
        <f>'2020_1-4-5_Download'!$H$8</f>
        <v>Männer</v>
      </c>
      <c r="F2163" s="98"/>
      <c r="G2163" s="98" t="s">
        <v>11</v>
      </c>
      <c r="H2163" s="98" t="str">
        <f>VLOOKUP(A2163,[2]Kreise!$A$2:$C$53,3,FALSE)</f>
        <v>K03241999</v>
      </c>
      <c r="I2163" s="98">
        <f>'2020_1-4-5_Download'!H441</f>
        <v>2683</v>
      </c>
      <c r="J2163">
        <f t="shared" si="33"/>
        <v>2683</v>
      </c>
    </row>
    <row r="2164" spans="1:10" hidden="1" x14ac:dyDescent="0.25">
      <c r="A2164" s="98">
        <f>'2020_1-4-5_Download'!B442</f>
        <v>251</v>
      </c>
      <c r="B2164" s="98">
        <f>'2020_1-4-5_Download'!D442</f>
        <v>2012</v>
      </c>
      <c r="C2164" s="98" t="str">
        <f>'2020_1-4-5_Download'!C442</f>
        <v>Diepholz</v>
      </c>
      <c r="D2164" s="98" t="str">
        <f>'2020_1-4-5_Download'!$E$6</f>
        <v>Zuzüge</v>
      </c>
      <c r="E2164" s="99" t="str">
        <f>'2020_1-4-5_Download'!$H$8</f>
        <v>Männer</v>
      </c>
      <c r="F2164" s="98"/>
      <c r="G2164" s="98" t="s">
        <v>11</v>
      </c>
      <c r="H2164" s="98" t="str">
        <f>VLOOKUP(A2164,[2]Kreise!$A$2:$C$53,3,FALSE)</f>
        <v>K03251</v>
      </c>
      <c r="I2164" s="98">
        <f>'2020_1-4-5_Download'!H442</f>
        <v>2566</v>
      </c>
      <c r="J2164">
        <f t="shared" si="33"/>
        <v>2566</v>
      </c>
    </row>
    <row r="2165" spans="1:10" hidden="1" x14ac:dyDescent="0.25">
      <c r="A2165" s="98">
        <f>'2020_1-4-5_Download'!B443</f>
        <v>252</v>
      </c>
      <c r="B2165" s="98">
        <f>'2020_1-4-5_Download'!D443</f>
        <v>2012</v>
      </c>
      <c r="C2165" s="98" t="str">
        <f>'2020_1-4-5_Download'!C443</f>
        <v>Hameln-Pyrmont</v>
      </c>
      <c r="D2165" s="98" t="str">
        <f>'2020_1-4-5_Download'!$E$6</f>
        <v>Zuzüge</v>
      </c>
      <c r="E2165" s="99" t="str">
        <f>'2020_1-4-5_Download'!$H$8</f>
        <v>Männer</v>
      </c>
      <c r="F2165" s="98"/>
      <c r="G2165" s="98" t="s">
        <v>11</v>
      </c>
      <c r="H2165" s="98" t="str">
        <f>VLOOKUP(A2165,[2]Kreise!$A$2:$C$53,3,FALSE)</f>
        <v>K03252</v>
      </c>
      <c r="I2165" s="98">
        <f>'2020_1-4-5_Download'!H443</f>
        <v>397</v>
      </c>
      <c r="J2165">
        <f t="shared" si="33"/>
        <v>397</v>
      </c>
    </row>
    <row r="2166" spans="1:10" hidden="1" x14ac:dyDescent="0.25">
      <c r="A2166" s="98">
        <f>'2020_1-4-5_Download'!B444</f>
        <v>254</v>
      </c>
      <c r="B2166" s="98">
        <f>'2020_1-4-5_Download'!D444</f>
        <v>2012</v>
      </c>
      <c r="C2166" s="98" t="str">
        <f>'2020_1-4-5_Download'!C444</f>
        <v>Hildesheim</v>
      </c>
      <c r="D2166" s="98" t="str">
        <f>'2020_1-4-5_Download'!$E$6</f>
        <v>Zuzüge</v>
      </c>
      <c r="E2166" s="99" t="str">
        <f>'2020_1-4-5_Download'!$H$8</f>
        <v>Männer</v>
      </c>
      <c r="F2166" s="98"/>
      <c r="G2166" s="98" t="s">
        <v>11</v>
      </c>
      <c r="H2166" s="98" t="str">
        <f>VLOOKUP(A2166,[2]Kreise!$A$2:$C$53,3,FALSE)</f>
        <v>K03254</v>
      </c>
      <c r="I2166" s="98">
        <f>'2020_1-4-5_Download'!H444</f>
        <v>1122</v>
      </c>
      <c r="J2166">
        <f t="shared" si="33"/>
        <v>1122</v>
      </c>
    </row>
    <row r="2167" spans="1:10" hidden="1" x14ac:dyDescent="0.25">
      <c r="A2167" s="98">
        <f>'2020_1-4-5_Download'!B445</f>
        <v>255</v>
      </c>
      <c r="B2167" s="98">
        <f>'2020_1-4-5_Download'!D445</f>
        <v>2012</v>
      </c>
      <c r="C2167" s="98" t="str">
        <f>'2020_1-4-5_Download'!C445</f>
        <v>Holzminden</v>
      </c>
      <c r="D2167" s="98" t="str">
        <f>'2020_1-4-5_Download'!$E$6</f>
        <v>Zuzüge</v>
      </c>
      <c r="E2167" s="99" t="str">
        <f>'2020_1-4-5_Download'!$H$8</f>
        <v>Männer</v>
      </c>
      <c r="F2167" s="98"/>
      <c r="G2167" s="98" t="s">
        <v>11</v>
      </c>
      <c r="H2167" s="98" t="str">
        <f>VLOOKUP(A2167,[2]Kreise!$A$2:$C$53,3,FALSE)</f>
        <v>K03255</v>
      </c>
      <c r="I2167" s="98">
        <f>'2020_1-4-5_Download'!H445</f>
        <v>242</v>
      </c>
      <c r="J2167">
        <f t="shared" si="33"/>
        <v>242</v>
      </c>
    </row>
    <row r="2168" spans="1:10" hidden="1" x14ac:dyDescent="0.25">
      <c r="A2168" s="98">
        <f>'2020_1-4-5_Download'!B446</f>
        <v>256</v>
      </c>
      <c r="B2168" s="98">
        <f>'2020_1-4-5_Download'!D446</f>
        <v>2012</v>
      </c>
      <c r="C2168" s="98" t="str">
        <f>'2020_1-4-5_Download'!C446</f>
        <v>Nienburg (Weser)</v>
      </c>
      <c r="D2168" s="98" t="str">
        <f>'2020_1-4-5_Download'!$E$6</f>
        <v>Zuzüge</v>
      </c>
      <c r="E2168" s="99" t="str">
        <f>'2020_1-4-5_Download'!$H$8</f>
        <v>Männer</v>
      </c>
      <c r="F2168" s="98"/>
      <c r="G2168" s="98" t="s">
        <v>11</v>
      </c>
      <c r="H2168" s="98" t="str">
        <f>VLOOKUP(A2168,[2]Kreise!$A$2:$C$53,3,FALSE)</f>
        <v>K03256</v>
      </c>
      <c r="I2168" s="98">
        <f>'2020_1-4-5_Download'!H446</f>
        <v>1684</v>
      </c>
      <c r="J2168">
        <f t="shared" si="33"/>
        <v>1684</v>
      </c>
    </row>
    <row r="2169" spans="1:10" hidden="1" x14ac:dyDescent="0.25">
      <c r="A2169" s="98">
        <f>'2020_1-4-5_Download'!B447</f>
        <v>257</v>
      </c>
      <c r="B2169" s="98">
        <f>'2020_1-4-5_Download'!D447</f>
        <v>2012</v>
      </c>
      <c r="C2169" s="98" t="str">
        <f>'2020_1-4-5_Download'!C447</f>
        <v>Schaumburg</v>
      </c>
      <c r="D2169" s="98" t="str">
        <f>'2020_1-4-5_Download'!$E$6</f>
        <v>Zuzüge</v>
      </c>
      <c r="E2169" s="99" t="str">
        <f>'2020_1-4-5_Download'!$H$8</f>
        <v>Männer</v>
      </c>
      <c r="F2169" s="98"/>
      <c r="G2169" s="98" t="s">
        <v>11</v>
      </c>
      <c r="H2169" s="98" t="str">
        <f>VLOOKUP(A2169,[2]Kreise!$A$2:$C$53,3,FALSE)</f>
        <v>K03257</v>
      </c>
      <c r="I2169" s="98">
        <f>'2020_1-4-5_Download'!H447</f>
        <v>533</v>
      </c>
      <c r="J2169">
        <f t="shared" si="33"/>
        <v>533</v>
      </c>
    </row>
    <row r="2170" spans="1:10" hidden="1" x14ac:dyDescent="0.25">
      <c r="A2170" s="98">
        <f>'2020_1-4-5_Download'!B448</f>
        <v>2</v>
      </c>
      <c r="B2170" s="98">
        <f>'2020_1-4-5_Download'!D448</f>
        <v>2012</v>
      </c>
      <c r="C2170" s="98" t="str">
        <f>'2020_1-4-5_Download'!C448</f>
        <v>Statistische Region Hannover</v>
      </c>
      <c r="D2170" s="98" t="str">
        <f>'2020_1-4-5_Download'!$E$6</f>
        <v>Zuzüge</v>
      </c>
      <c r="E2170" s="99" t="str">
        <f>'2020_1-4-5_Download'!$H$8</f>
        <v>Männer</v>
      </c>
      <c r="F2170" s="98"/>
      <c r="G2170" s="98" t="s">
        <v>11</v>
      </c>
      <c r="H2170" s="98" t="str">
        <f>VLOOKUP(A2170,[2]Kreise!$A$2:$C$53,3,FALSE)</f>
        <v>K032</v>
      </c>
      <c r="I2170" s="98">
        <f>'2020_1-4-5_Download'!H448</f>
        <v>14006</v>
      </c>
      <c r="J2170">
        <f t="shared" si="33"/>
        <v>14006</v>
      </c>
    </row>
    <row r="2171" spans="1:10" hidden="1" x14ac:dyDescent="0.25">
      <c r="A2171" s="98">
        <f>'2020_1-4-5_Download'!B449</f>
        <v>351</v>
      </c>
      <c r="B2171" s="98">
        <f>'2020_1-4-5_Download'!D449</f>
        <v>2012</v>
      </c>
      <c r="C2171" s="98" t="str">
        <f>'2020_1-4-5_Download'!C449</f>
        <v>Celle</v>
      </c>
      <c r="D2171" s="98" t="str">
        <f>'2020_1-4-5_Download'!$E$6</f>
        <v>Zuzüge</v>
      </c>
      <c r="E2171" s="99" t="str">
        <f>'2020_1-4-5_Download'!$H$8</f>
        <v>Männer</v>
      </c>
      <c r="F2171" s="98"/>
      <c r="G2171" s="98" t="s">
        <v>11</v>
      </c>
      <c r="H2171" s="98" t="str">
        <f>VLOOKUP(A2171,[2]Kreise!$A$2:$C$53,3,FALSE)</f>
        <v>K03351</v>
      </c>
      <c r="I2171" s="98">
        <f>'2020_1-4-5_Download'!H449</f>
        <v>561</v>
      </c>
      <c r="J2171">
        <f t="shared" si="33"/>
        <v>561</v>
      </c>
    </row>
    <row r="2172" spans="1:10" hidden="1" x14ac:dyDescent="0.25">
      <c r="A2172" s="98">
        <f>'2020_1-4-5_Download'!B450</f>
        <v>352</v>
      </c>
      <c r="B2172" s="98">
        <f>'2020_1-4-5_Download'!D450</f>
        <v>2012</v>
      </c>
      <c r="C2172" s="98" t="str">
        <f>'2020_1-4-5_Download'!C450</f>
        <v>Cuxhaven</v>
      </c>
      <c r="D2172" s="98" t="str">
        <f>'2020_1-4-5_Download'!$E$6</f>
        <v>Zuzüge</v>
      </c>
      <c r="E2172" s="99" t="str">
        <f>'2020_1-4-5_Download'!$H$8</f>
        <v>Männer</v>
      </c>
      <c r="F2172" s="98"/>
      <c r="G2172" s="98" t="s">
        <v>11</v>
      </c>
      <c r="H2172" s="98" t="str">
        <f>VLOOKUP(A2172,[2]Kreise!$A$2:$C$53,3,FALSE)</f>
        <v>K03352</v>
      </c>
      <c r="I2172" s="98">
        <f>'2020_1-4-5_Download'!H450</f>
        <v>832</v>
      </c>
      <c r="J2172">
        <f t="shared" si="33"/>
        <v>832</v>
      </c>
    </row>
    <row r="2173" spans="1:10" hidden="1" x14ac:dyDescent="0.25">
      <c r="A2173" s="98">
        <f>'2020_1-4-5_Download'!B451</f>
        <v>353</v>
      </c>
      <c r="B2173" s="98">
        <f>'2020_1-4-5_Download'!D451</f>
        <v>2012</v>
      </c>
      <c r="C2173" s="98" t="str">
        <f>'2020_1-4-5_Download'!C451</f>
        <v>Harburg</v>
      </c>
      <c r="D2173" s="98" t="str">
        <f>'2020_1-4-5_Download'!$E$6</f>
        <v>Zuzüge</v>
      </c>
      <c r="E2173" s="99" t="str">
        <f>'2020_1-4-5_Download'!$H$8</f>
        <v>Männer</v>
      </c>
      <c r="F2173" s="98"/>
      <c r="G2173" s="98" t="s">
        <v>11</v>
      </c>
      <c r="H2173" s="98" t="str">
        <f>VLOOKUP(A2173,[2]Kreise!$A$2:$C$53,3,FALSE)</f>
        <v>K03353</v>
      </c>
      <c r="I2173" s="98">
        <f>'2020_1-4-5_Download'!H451</f>
        <v>1294</v>
      </c>
      <c r="J2173">
        <f t="shared" si="33"/>
        <v>1294</v>
      </c>
    </row>
    <row r="2174" spans="1:10" hidden="1" x14ac:dyDescent="0.25">
      <c r="A2174" s="98">
        <f>'2020_1-4-5_Download'!B452</f>
        <v>354</v>
      </c>
      <c r="B2174" s="98">
        <f>'2020_1-4-5_Download'!D452</f>
        <v>2012</v>
      </c>
      <c r="C2174" s="98" t="str">
        <f>'2020_1-4-5_Download'!C452</f>
        <v>Lüchow-Dannenberg</v>
      </c>
      <c r="D2174" s="98" t="str">
        <f>'2020_1-4-5_Download'!$E$6</f>
        <v>Zuzüge</v>
      </c>
      <c r="E2174" s="99" t="str">
        <f>'2020_1-4-5_Download'!$H$8</f>
        <v>Männer</v>
      </c>
      <c r="F2174" s="98"/>
      <c r="G2174" s="98" t="s">
        <v>11</v>
      </c>
      <c r="H2174" s="98" t="str">
        <f>VLOOKUP(A2174,[2]Kreise!$A$2:$C$53,3,FALSE)</f>
        <v>K03354</v>
      </c>
      <c r="I2174" s="98">
        <f>'2020_1-4-5_Download'!H452</f>
        <v>412</v>
      </c>
      <c r="J2174">
        <f t="shared" si="33"/>
        <v>412</v>
      </c>
    </row>
    <row r="2175" spans="1:10" hidden="1" x14ac:dyDescent="0.25">
      <c r="A2175" s="98">
        <f>'2020_1-4-5_Download'!B453</f>
        <v>355</v>
      </c>
      <c r="B2175" s="98">
        <f>'2020_1-4-5_Download'!D453</f>
        <v>2012</v>
      </c>
      <c r="C2175" s="98" t="str">
        <f>'2020_1-4-5_Download'!C453</f>
        <v>Lüneburg</v>
      </c>
      <c r="D2175" s="98" t="str">
        <f>'2020_1-4-5_Download'!$E$6</f>
        <v>Zuzüge</v>
      </c>
      <c r="E2175" s="99" t="str">
        <f>'2020_1-4-5_Download'!$H$8</f>
        <v>Männer</v>
      </c>
      <c r="F2175" s="98"/>
      <c r="G2175" s="98" t="s">
        <v>11</v>
      </c>
      <c r="H2175" s="98" t="str">
        <f>VLOOKUP(A2175,[2]Kreise!$A$2:$C$53,3,FALSE)</f>
        <v>K03355</v>
      </c>
      <c r="I2175" s="98">
        <f>'2020_1-4-5_Download'!H453</f>
        <v>706</v>
      </c>
      <c r="J2175">
        <f t="shared" si="33"/>
        <v>706</v>
      </c>
    </row>
    <row r="2176" spans="1:10" hidden="1" x14ac:dyDescent="0.25">
      <c r="A2176" s="98">
        <f>'2020_1-4-5_Download'!B454</f>
        <v>356</v>
      </c>
      <c r="B2176" s="98">
        <f>'2020_1-4-5_Download'!D454</f>
        <v>2012</v>
      </c>
      <c r="C2176" s="98" t="str">
        <f>'2020_1-4-5_Download'!C454</f>
        <v>Osterholz</v>
      </c>
      <c r="D2176" s="98" t="str">
        <f>'2020_1-4-5_Download'!$E$6</f>
        <v>Zuzüge</v>
      </c>
      <c r="E2176" s="99" t="str">
        <f>'2020_1-4-5_Download'!$H$8</f>
        <v>Männer</v>
      </c>
      <c r="F2176" s="98"/>
      <c r="G2176" s="98" t="s">
        <v>11</v>
      </c>
      <c r="H2176" s="98" t="str">
        <f>VLOOKUP(A2176,[2]Kreise!$A$2:$C$53,3,FALSE)</f>
        <v>K03356</v>
      </c>
      <c r="I2176" s="98">
        <f>'2020_1-4-5_Download'!H454</f>
        <v>303</v>
      </c>
      <c r="J2176">
        <f t="shared" si="33"/>
        <v>303</v>
      </c>
    </row>
    <row r="2177" spans="1:10" hidden="1" x14ac:dyDescent="0.25">
      <c r="A2177" s="98">
        <f>'2020_1-4-5_Download'!B455</f>
        <v>357</v>
      </c>
      <c r="B2177" s="98">
        <f>'2020_1-4-5_Download'!D455</f>
        <v>2012</v>
      </c>
      <c r="C2177" s="98" t="str">
        <f>'2020_1-4-5_Download'!C455</f>
        <v>Rotenburg (Wümme)</v>
      </c>
      <c r="D2177" s="98" t="str">
        <f>'2020_1-4-5_Download'!$E$6</f>
        <v>Zuzüge</v>
      </c>
      <c r="E2177" s="99" t="str">
        <f>'2020_1-4-5_Download'!$H$8</f>
        <v>Männer</v>
      </c>
      <c r="F2177" s="98"/>
      <c r="G2177" s="98" t="s">
        <v>11</v>
      </c>
      <c r="H2177" s="98" t="str">
        <f>VLOOKUP(A2177,[2]Kreise!$A$2:$C$53,3,FALSE)</f>
        <v>K03357</v>
      </c>
      <c r="I2177" s="98">
        <f>'2020_1-4-5_Download'!H455</f>
        <v>570</v>
      </c>
      <c r="J2177">
        <f t="shared" si="33"/>
        <v>570</v>
      </c>
    </row>
    <row r="2178" spans="1:10" hidden="1" x14ac:dyDescent="0.25">
      <c r="A2178" s="98">
        <f>'2020_1-4-5_Download'!B456</f>
        <v>358</v>
      </c>
      <c r="B2178" s="98">
        <f>'2020_1-4-5_Download'!D456</f>
        <v>2012</v>
      </c>
      <c r="C2178" s="98" t="str">
        <f>'2020_1-4-5_Download'!C456</f>
        <v>Heidekreis</v>
      </c>
      <c r="D2178" s="98" t="str">
        <f>'2020_1-4-5_Download'!$E$6</f>
        <v>Zuzüge</v>
      </c>
      <c r="E2178" s="99" t="str">
        <f>'2020_1-4-5_Download'!$H$8</f>
        <v>Männer</v>
      </c>
      <c r="F2178" s="98"/>
      <c r="G2178" s="98" t="s">
        <v>11</v>
      </c>
      <c r="H2178" s="98" t="str">
        <f>VLOOKUP(A2178,[2]Kreise!$A$2:$C$53,3,FALSE)</f>
        <v>K03358</v>
      </c>
      <c r="I2178" s="98">
        <f>'2020_1-4-5_Download'!H456</f>
        <v>612</v>
      </c>
      <c r="J2178">
        <f t="shared" si="33"/>
        <v>612</v>
      </c>
    </row>
    <row r="2179" spans="1:10" hidden="1" x14ac:dyDescent="0.25">
      <c r="A2179" s="98">
        <f>'2020_1-4-5_Download'!B457</f>
        <v>359</v>
      </c>
      <c r="B2179" s="98">
        <f>'2020_1-4-5_Download'!D457</f>
        <v>2012</v>
      </c>
      <c r="C2179" s="98" t="str">
        <f>'2020_1-4-5_Download'!C457</f>
        <v>Stade</v>
      </c>
      <c r="D2179" s="98" t="str">
        <f>'2020_1-4-5_Download'!$E$6</f>
        <v>Zuzüge</v>
      </c>
      <c r="E2179" s="99" t="str">
        <f>'2020_1-4-5_Download'!$H$8</f>
        <v>Männer</v>
      </c>
      <c r="F2179" s="98"/>
      <c r="G2179" s="98" t="s">
        <v>11</v>
      </c>
      <c r="H2179" s="98" t="str">
        <f>VLOOKUP(A2179,[2]Kreise!$A$2:$C$53,3,FALSE)</f>
        <v>K03359</v>
      </c>
      <c r="I2179" s="98">
        <f>'2020_1-4-5_Download'!H457</f>
        <v>3202</v>
      </c>
      <c r="J2179">
        <f t="shared" ref="J2179:J2242" si="34">I2179</f>
        <v>3202</v>
      </c>
    </row>
    <row r="2180" spans="1:10" hidden="1" x14ac:dyDescent="0.25">
      <c r="A2180" s="98">
        <f>'2020_1-4-5_Download'!B458</f>
        <v>360</v>
      </c>
      <c r="B2180" s="98">
        <f>'2020_1-4-5_Download'!D458</f>
        <v>2012</v>
      </c>
      <c r="C2180" s="98" t="str">
        <f>'2020_1-4-5_Download'!C458</f>
        <v>Uelzen</v>
      </c>
      <c r="D2180" s="98" t="str">
        <f>'2020_1-4-5_Download'!$E$6</f>
        <v>Zuzüge</v>
      </c>
      <c r="E2180" s="99" t="str">
        <f>'2020_1-4-5_Download'!$H$8</f>
        <v>Männer</v>
      </c>
      <c r="F2180" s="98"/>
      <c r="G2180" s="98" t="s">
        <v>11</v>
      </c>
      <c r="H2180" s="98" t="str">
        <f>VLOOKUP(A2180,[2]Kreise!$A$2:$C$53,3,FALSE)</f>
        <v>K03360</v>
      </c>
      <c r="I2180" s="98">
        <f>'2020_1-4-5_Download'!H458</f>
        <v>257</v>
      </c>
      <c r="J2180">
        <f t="shared" si="34"/>
        <v>257</v>
      </c>
    </row>
    <row r="2181" spans="1:10" hidden="1" x14ac:dyDescent="0.25">
      <c r="A2181" s="98">
        <f>'2020_1-4-5_Download'!B459</f>
        <v>361</v>
      </c>
      <c r="B2181" s="98">
        <f>'2020_1-4-5_Download'!D459</f>
        <v>2012</v>
      </c>
      <c r="C2181" s="98" t="str">
        <f>'2020_1-4-5_Download'!C459</f>
        <v>Verden</v>
      </c>
      <c r="D2181" s="98" t="str">
        <f>'2020_1-4-5_Download'!$E$6</f>
        <v>Zuzüge</v>
      </c>
      <c r="E2181" s="99" t="str">
        <f>'2020_1-4-5_Download'!$H$8</f>
        <v>Männer</v>
      </c>
      <c r="F2181" s="98"/>
      <c r="G2181" s="98" t="s">
        <v>11</v>
      </c>
      <c r="H2181" s="98" t="str">
        <f>VLOOKUP(A2181,[2]Kreise!$A$2:$C$53,3,FALSE)</f>
        <v>K03361</v>
      </c>
      <c r="I2181" s="98">
        <f>'2020_1-4-5_Download'!H459</f>
        <v>419</v>
      </c>
      <c r="J2181">
        <f t="shared" si="34"/>
        <v>419</v>
      </c>
    </row>
    <row r="2182" spans="1:10" hidden="1" x14ac:dyDescent="0.25">
      <c r="A2182" s="98">
        <f>'2020_1-4-5_Download'!B460</f>
        <v>3</v>
      </c>
      <c r="B2182" s="98">
        <f>'2020_1-4-5_Download'!D460</f>
        <v>2012</v>
      </c>
      <c r="C2182" s="98" t="str">
        <f>'2020_1-4-5_Download'!C460</f>
        <v>Statistische Region Lüneburg</v>
      </c>
      <c r="D2182" s="98" t="str">
        <f>'2020_1-4-5_Download'!$E$6</f>
        <v>Zuzüge</v>
      </c>
      <c r="E2182" s="99" t="str">
        <f>'2020_1-4-5_Download'!$H$8</f>
        <v>Männer</v>
      </c>
      <c r="F2182" s="98"/>
      <c r="G2182" s="98" t="s">
        <v>11</v>
      </c>
      <c r="H2182" s="98" t="str">
        <f>VLOOKUP(A2182,[2]Kreise!$A$2:$C$53,3,FALSE)</f>
        <v>K033</v>
      </c>
      <c r="I2182" s="98">
        <f>'2020_1-4-5_Download'!H460</f>
        <v>9168</v>
      </c>
      <c r="J2182">
        <f t="shared" si="34"/>
        <v>9168</v>
      </c>
    </row>
    <row r="2183" spans="1:10" hidden="1" x14ac:dyDescent="0.25">
      <c r="A2183" s="98">
        <f>'2020_1-4-5_Download'!B461</f>
        <v>401</v>
      </c>
      <c r="B2183" s="98">
        <f>'2020_1-4-5_Download'!D461</f>
        <v>2012</v>
      </c>
      <c r="C2183" s="98" t="str">
        <f>'2020_1-4-5_Download'!C461</f>
        <v>Delmenhorst  Stadt</v>
      </c>
      <c r="D2183" s="98" t="str">
        <f>'2020_1-4-5_Download'!$E$6</f>
        <v>Zuzüge</v>
      </c>
      <c r="E2183" s="99" t="str">
        <f>'2020_1-4-5_Download'!$H$8</f>
        <v>Männer</v>
      </c>
      <c r="F2183" s="98"/>
      <c r="G2183" s="98" t="s">
        <v>11</v>
      </c>
      <c r="H2183" s="98" t="str">
        <f>VLOOKUP(A2183,[2]Kreise!$A$2:$C$53,3,FALSE)</f>
        <v>K03401</v>
      </c>
      <c r="I2183" s="98">
        <f>'2020_1-4-5_Download'!H461</f>
        <v>461</v>
      </c>
      <c r="J2183">
        <f t="shared" si="34"/>
        <v>461</v>
      </c>
    </row>
    <row r="2184" spans="1:10" hidden="1" x14ac:dyDescent="0.25">
      <c r="A2184" s="98">
        <f>'2020_1-4-5_Download'!B462</f>
        <v>402</v>
      </c>
      <c r="B2184" s="98">
        <f>'2020_1-4-5_Download'!D462</f>
        <v>2012</v>
      </c>
      <c r="C2184" s="98" t="str">
        <f>'2020_1-4-5_Download'!C462</f>
        <v>Emden  Stadt</v>
      </c>
      <c r="D2184" s="98" t="str">
        <f>'2020_1-4-5_Download'!$E$6</f>
        <v>Zuzüge</v>
      </c>
      <c r="E2184" s="99" t="str">
        <f>'2020_1-4-5_Download'!$H$8</f>
        <v>Männer</v>
      </c>
      <c r="F2184" s="98"/>
      <c r="G2184" s="98" t="s">
        <v>11</v>
      </c>
      <c r="H2184" s="98" t="str">
        <f>VLOOKUP(A2184,[2]Kreise!$A$2:$C$53,3,FALSE)</f>
        <v>K03402</v>
      </c>
      <c r="I2184" s="98">
        <f>'2020_1-4-5_Download'!H462</f>
        <v>373</v>
      </c>
      <c r="J2184">
        <f t="shared" si="34"/>
        <v>373</v>
      </c>
    </row>
    <row r="2185" spans="1:10" hidden="1" x14ac:dyDescent="0.25">
      <c r="A2185" s="98">
        <f>'2020_1-4-5_Download'!B463</f>
        <v>403</v>
      </c>
      <c r="B2185" s="98">
        <f>'2020_1-4-5_Download'!D463</f>
        <v>2012</v>
      </c>
      <c r="C2185" s="98" t="str">
        <f>'2020_1-4-5_Download'!C463</f>
        <v>Oldenburg(Oldb)  Stadt</v>
      </c>
      <c r="D2185" s="98" t="str">
        <f>'2020_1-4-5_Download'!$E$6</f>
        <v>Zuzüge</v>
      </c>
      <c r="E2185" s="99" t="str">
        <f>'2020_1-4-5_Download'!$H$8</f>
        <v>Männer</v>
      </c>
      <c r="F2185" s="98"/>
      <c r="G2185" s="98" t="s">
        <v>11</v>
      </c>
      <c r="H2185" s="98" t="str">
        <f>VLOOKUP(A2185,[2]Kreise!$A$2:$C$53,3,FALSE)</f>
        <v>K03403</v>
      </c>
      <c r="I2185" s="98">
        <f>'2020_1-4-5_Download'!H463</f>
        <v>679</v>
      </c>
      <c r="J2185">
        <f t="shared" si="34"/>
        <v>679</v>
      </c>
    </row>
    <row r="2186" spans="1:10" hidden="1" x14ac:dyDescent="0.25">
      <c r="A2186" s="98">
        <f>'2020_1-4-5_Download'!B464</f>
        <v>404</v>
      </c>
      <c r="B2186" s="98">
        <f>'2020_1-4-5_Download'!D464</f>
        <v>2012</v>
      </c>
      <c r="C2186" s="98" t="str">
        <f>'2020_1-4-5_Download'!C464</f>
        <v>Osnabrück  Stadt</v>
      </c>
      <c r="D2186" s="98" t="str">
        <f>'2020_1-4-5_Download'!$E$6</f>
        <v>Zuzüge</v>
      </c>
      <c r="E2186" s="99" t="str">
        <f>'2020_1-4-5_Download'!$H$8</f>
        <v>Männer</v>
      </c>
      <c r="F2186" s="98"/>
      <c r="G2186" s="98" t="s">
        <v>11</v>
      </c>
      <c r="H2186" s="98" t="str">
        <f>VLOOKUP(A2186,[2]Kreise!$A$2:$C$53,3,FALSE)</f>
        <v>K03404</v>
      </c>
      <c r="I2186" s="98">
        <f>'2020_1-4-5_Download'!H464</f>
        <v>1091</v>
      </c>
      <c r="J2186">
        <f t="shared" si="34"/>
        <v>1091</v>
      </c>
    </row>
    <row r="2187" spans="1:10" hidden="1" x14ac:dyDescent="0.25">
      <c r="A2187" s="98">
        <f>'2020_1-4-5_Download'!B465</f>
        <v>405</v>
      </c>
      <c r="B2187" s="98">
        <f>'2020_1-4-5_Download'!D465</f>
        <v>2012</v>
      </c>
      <c r="C2187" s="98" t="str">
        <f>'2020_1-4-5_Download'!C465</f>
        <v>Wilhelmshaven  Stadt</v>
      </c>
      <c r="D2187" s="98" t="str">
        <f>'2020_1-4-5_Download'!$E$6</f>
        <v>Zuzüge</v>
      </c>
      <c r="E2187" s="99" t="str">
        <f>'2020_1-4-5_Download'!$H$8</f>
        <v>Männer</v>
      </c>
      <c r="F2187" s="98"/>
      <c r="G2187" s="98" t="s">
        <v>11</v>
      </c>
      <c r="H2187" s="98" t="str">
        <f>VLOOKUP(A2187,[2]Kreise!$A$2:$C$53,3,FALSE)</f>
        <v>K03405</v>
      </c>
      <c r="I2187" s="98">
        <f>'2020_1-4-5_Download'!H465</f>
        <v>813</v>
      </c>
      <c r="J2187">
        <f t="shared" si="34"/>
        <v>813</v>
      </c>
    </row>
    <row r="2188" spans="1:10" hidden="1" x14ac:dyDescent="0.25">
      <c r="A2188" s="98">
        <f>'2020_1-4-5_Download'!B466</f>
        <v>451</v>
      </c>
      <c r="B2188" s="98">
        <f>'2020_1-4-5_Download'!D466</f>
        <v>2012</v>
      </c>
      <c r="C2188" s="98" t="str">
        <f>'2020_1-4-5_Download'!C466</f>
        <v>Ammerland</v>
      </c>
      <c r="D2188" s="98" t="str">
        <f>'2020_1-4-5_Download'!$E$6</f>
        <v>Zuzüge</v>
      </c>
      <c r="E2188" s="99" t="str">
        <f>'2020_1-4-5_Download'!$H$8</f>
        <v>Männer</v>
      </c>
      <c r="F2188" s="98"/>
      <c r="G2188" s="98" t="s">
        <v>11</v>
      </c>
      <c r="H2188" s="98" t="str">
        <f>VLOOKUP(A2188,[2]Kreise!$A$2:$C$53,3,FALSE)</f>
        <v>K03451</v>
      </c>
      <c r="I2188" s="98">
        <f>'2020_1-4-5_Download'!H466</f>
        <v>959</v>
      </c>
      <c r="J2188">
        <f t="shared" si="34"/>
        <v>959</v>
      </c>
    </row>
    <row r="2189" spans="1:10" hidden="1" x14ac:dyDescent="0.25">
      <c r="A2189" s="98">
        <f>'2020_1-4-5_Download'!B467</f>
        <v>452</v>
      </c>
      <c r="B2189" s="98">
        <f>'2020_1-4-5_Download'!D467</f>
        <v>2012</v>
      </c>
      <c r="C2189" s="98" t="str">
        <f>'2020_1-4-5_Download'!C467</f>
        <v>Aurich</v>
      </c>
      <c r="D2189" s="98" t="str">
        <f>'2020_1-4-5_Download'!$E$6</f>
        <v>Zuzüge</v>
      </c>
      <c r="E2189" s="99" t="str">
        <f>'2020_1-4-5_Download'!$H$8</f>
        <v>Männer</v>
      </c>
      <c r="F2189" s="98"/>
      <c r="G2189" s="98" t="s">
        <v>11</v>
      </c>
      <c r="H2189" s="98" t="str">
        <f>VLOOKUP(A2189,[2]Kreise!$A$2:$C$53,3,FALSE)</f>
        <v>K03452</v>
      </c>
      <c r="I2189" s="98">
        <f>'2020_1-4-5_Download'!H467</f>
        <v>686</v>
      </c>
      <c r="J2189">
        <f t="shared" si="34"/>
        <v>686</v>
      </c>
    </row>
    <row r="2190" spans="1:10" hidden="1" x14ac:dyDescent="0.25">
      <c r="A2190" s="98">
        <f>'2020_1-4-5_Download'!B468</f>
        <v>453</v>
      </c>
      <c r="B2190" s="98">
        <f>'2020_1-4-5_Download'!D468</f>
        <v>2012</v>
      </c>
      <c r="C2190" s="98" t="str">
        <f>'2020_1-4-5_Download'!C468</f>
        <v>Cloppenburg</v>
      </c>
      <c r="D2190" s="98" t="str">
        <f>'2020_1-4-5_Download'!$E$6</f>
        <v>Zuzüge</v>
      </c>
      <c r="E2190" s="99" t="str">
        <f>'2020_1-4-5_Download'!$H$8</f>
        <v>Männer</v>
      </c>
      <c r="F2190" s="98"/>
      <c r="G2190" s="98" t="s">
        <v>11</v>
      </c>
      <c r="H2190" s="98" t="str">
        <f>VLOOKUP(A2190,[2]Kreise!$A$2:$C$53,3,FALSE)</f>
        <v>K03453</v>
      </c>
      <c r="I2190" s="98">
        <f>'2020_1-4-5_Download'!H468</f>
        <v>5721</v>
      </c>
      <c r="J2190">
        <f t="shared" si="34"/>
        <v>5721</v>
      </c>
    </row>
    <row r="2191" spans="1:10" hidden="1" x14ac:dyDescent="0.25">
      <c r="A2191" s="98">
        <f>'2020_1-4-5_Download'!B469</f>
        <v>454</v>
      </c>
      <c r="B2191" s="98">
        <f>'2020_1-4-5_Download'!D469</f>
        <v>2012</v>
      </c>
      <c r="C2191" s="98" t="str">
        <f>'2020_1-4-5_Download'!C469</f>
        <v>Emsland</v>
      </c>
      <c r="D2191" s="98" t="str">
        <f>'2020_1-4-5_Download'!$E$6</f>
        <v>Zuzüge</v>
      </c>
      <c r="E2191" s="99" t="str">
        <f>'2020_1-4-5_Download'!$H$8</f>
        <v>Männer</v>
      </c>
      <c r="F2191" s="98"/>
      <c r="G2191" s="98" t="s">
        <v>11</v>
      </c>
      <c r="H2191" s="98" t="str">
        <f>VLOOKUP(A2191,[2]Kreise!$A$2:$C$53,3,FALSE)</f>
        <v>K03454</v>
      </c>
      <c r="I2191" s="98">
        <f>'2020_1-4-5_Download'!H469</f>
        <v>4854</v>
      </c>
      <c r="J2191">
        <f t="shared" si="34"/>
        <v>4854</v>
      </c>
    </row>
    <row r="2192" spans="1:10" hidden="1" x14ac:dyDescent="0.25">
      <c r="A2192" s="98">
        <f>'2020_1-4-5_Download'!B470</f>
        <v>455</v>
      </c>
      <c r="B2192" s="98">
        <f>'2020_1-4-5_Download'!D470</f>
        <v>2012</v>
      </c>
      <c r="C2192" s="98" t="str">
        <f>'2020_1-4-5_Download'!C470</f>
        <v>Friesland</v>
      </c>
      <c r="D2192" s="98" t="str">
        <f>'2020_1-4-5_Download'!$E$6</f>
        <v>Zuzüge</v>
      </c>
      <c r="E2192" s="99" t="str">
        <f>'2020_1-4-5_Download'!$H$8</f>
        <v>Männer</v>
      </c>
      <c r="F2192" s="98"/>
      <c r="G2192" s="98" t="s">
        <v>11</v>
      </c>
      <c r="H2192" s="98" t="str">
        <f>VLOOKUP(A2192,[2]Kreise!$A$2:$C$53,3,FALSE)</f>
        <v>K03455</v>
      </c>
      <c r="I2192" s="98">
        <f>'2020_1-4-5_Download'!H470</f>
        <v>273</v>
      </c>
      <c r="J2192">
        <f t="shared" si="34"/>
        <v>273</v>
      </c>
    </row>
    <row r="2193" spans="1:10" hidden="1" x14ac:dyDescent="0.25">
      <c r="A2193" s="98">
        <f>'2020_1-4-5_Download'!B471</f>
        <v>456</v>
      </c>
      <c r="B2193" s="98">
        <f>'2020_1-4-5_Download'!D471</f>
        <v>2012</v>
      </c>
      <c r="C2193" s="98" t="str">
        <f>'2020_1-4-5_Download'!C471</f>
        <v>Grafschaft Bentheim</v>
      </c>
      <c r="D2193" s="98" t="str">
        <f>'2020_1-4-5_Download'!$E$6</f>
        <v>Zuzüge</v>
      </c>
      <c r="E2193" s="99" t="str">
        <f>'2020_1-4-5_Download'!$H$8</f>
        <v>Männer</v>
      </c>
      <c r="F2193" s="98"/>
      <c r="G2193" s="98" t="s">
        <v>11</v>
      </c>
      <c r="H2193" s="98" t="str">
        <f>VLOOKUP(A2193,[2]Kreise!$A$2:$C$53,3,FALSE)</f>
        <v>K03456</v>
      </c>
      <c r="I2193" s="98">
        <f>'2020_1-4-5_Download'!H471</f>
        <v>1006</v>
      </c>
      <c r="J2193">
        <f t="shared" si="34"/>
        <v>1006</v>
      </c>
    </row>
    <row r="2194" spans="1:10" hidden="1" x14ac:dyDescent="0.25">
      <c r="A2194" s="98">
        <f>'2020_1-4-5_Download'!B472</f>
        <v>457</v>
      </c>
      <c r="B2194" s="98">
        <f>'2020_1-4-5_Download'!D472</f>
        <v>2012</v>
      </c>
      <c r="C2194" s="98" t="str">
        <f>'2020_1-4-5_Download'!C472</f>
        <v>Leer</v>
      </c>
      <c r="D2194" s="98" t="str">
        <f>'2020_1-4-5_Download'!$E$6</f>
        <v>Zuzüge</v>
      </c>
      <c r="E2194" s="99" t="str">
        <f>'2020_1-4-5_Download'!$H$8</f>
        <v>Männer</v>
      </c>
      <c r="F2194" s="98"/>
      <c r="G2194" s="98" t="s">
        <v>11</v>
      </c>
      <c r="H2194" s="98" t="str">
        <f>VLOOKUP(A2194,[2]Kreise!$A$2:$C$53,3,FALSE)</f>
        <v>K03457</v>
      </c>
      <c r="I2194" s="98">
        <f>'2020_1-4-5_Download'!H472</f>
        <v>831</v>
      </c>
      <c r="J2194">
        <f t="shared" si="34"/>
        <v>831</v>
      </c>
    </row>
    <row r="2195" spans="1:10" hidden="1" x14ac:dyDescent="0.25">
      <c r="A2195" s="98">
        <f>'2020_1-4-5_Download'!B473</f>
        <v>458</v>
      </c>
      <c r="B2195" s="98">
        <f>'2020_1-4-5_Download'!D473</f>
        <v>2012</v>
      </c>
      <c r="C2195" s="98" t="str">
        <f>'2020_1-4-5_Download'!C473</f>
        <v>Oldenburg</v>
      </c>
      <c r="D2195" s="98" t="str">
        <f>'2020_1-4-5_Download'!$E$6</f>
        <v>Zuzüge</v>
      </c>
      <c r="E2195" s="99" t="str">
        <f>'2020_1-4-5_Download'!$H$8</f>
        <v>Männer</v>
      </c>
      <c r="F2195" s="98"/>
      <c r="G2195" s="98" t="s">
        <v>11</v>
      </c>
      <c r="H2195" s="98" t="str">
        <f>VLOOKUP(A2195,[2]Kreise!$A$2:$C$53,3,FALSE)</f>
        <v>K03458</v>
      </c>
      <c r="I2195" s="98">
        <f>'2020_1-4-5_Download'!H473</f>
        <v>1536</v>
      </c>
      <c r="J2195">
        <f t="shared" si="34"/>
        <v>1536</v>
      </c>
    </row>
    <row r="2196" spans="1:10" hidden="1" x14ac:dyDescent="0.25">
      <c r="A2196" s="98">
        <f>'2020_1-4-5_Download'!B474</f>
        <v>459</v>
      </c>
      <c r="B2196" s="98">
        <f>'2020_1-4-5_Download'!D474</f>
        <v>2012</v>
      </c>
      <c r="C2196" s="98" t="str">
        <f>'2020_1-4-5_Download'!C474</f>
        <v>Osnabrück</v>
      </c>
      <c r="D2196" s="98" t="str">
        <f>'2020_1-4-5_Download'!$E$6</f>
        <v>Zuzüge</v>
      </c>
      <c r="E2196" s="99" t="str">
        <f>'2020_1-4-5_Download'!$H$8</f>
        <v>Männer</v>
      </c>
      <c r="F2196" s="98"/>
      <c r="G2196" s="98" t="s">
        <v>11</v>
      </c>
      <c r="H2196" s="98" t="str">
        <f>VLOOKUP(A2196,[2]Kreise!$A$2:$C$53,3,FALSE)</f>
        <v>K03459</v>
      </c>
      <c r="I2196" s="98">
        <f>'2020_1-4-5_Download'!H474</f>
        <v>2279</v>
      </c>
      <c r="J2196">
        <f t="shared" si="34"/>
        <v>2279</v>
      </c>
    </row>
    <row r="2197" spans="1:10" hidden="1" x14ac:dyDescent="0.25">
      <c r="A2197" s="98">
        <f>'2020_1-4-5_Download'!B475</f>
        <v>460</v>
      </c>
      <c r="B2197" s="98">
        <f>'2020_1-4-5_Download'!D475</f>
        <v>2012</v>
      </c>
      <c r="C2197" s="98" t="str">
        <f>'2020_1-4-5_Download'!C475</f>
        <v>Vechta</v>
      </c>
      <c r="D2197" s="98" t="str">
        <f>'2020_1-4-5_Download'!$E$6</f>
        <v>Zuzüge</v>
      </c>
      <c r="E2197" s="99" t="str">
        <f>'2020_1-4-5_Download'!$H$8</f>
        <v>Männer</v>
      </c>
      <c r="F2197" s="98"/>
      <c r="G2197" s="98" t="s">
        <v>11</v>
      </c>
      <c r="H2197" s="98" t="str">
        <f>VLOOKUP(A2197,[2]Kreise!$A$2:$C$53,3,FALSE)</f>
        <v>K03460</v>
      </c>
      <c r="I2197" s="98">
        <f>'2020_1-4-5_Download'!H475</f>
        <v>2836</v>
      </c>
      <c r="J2197">
        <f t="shared" si="34"/>
        <v>2836</v>
      </c>
    </row>
    <row r="2198" spans="1:10" hidden="1" x14ac:dyDescent="0.25">
      <c r="A2198" s="98">
        <f>'2020_1-4-5_Download'!B476</f>
        <v>461</v>
      </c>
      <c r="B2198" s="98">
        <f>'2020_1-4-5_Download'!D476</f>
        <v>2012</v>
      </c>
      <c r="C2198" s="98" t="str">
        <f>'2020_1-4-5_Download'!C476</f>
        <v>Wesermarsch</v>
      </c>
      <c r="D2198" s="98" t="str">
        <f>'2020_1-4-5_Download'!$E$6</f>
        <v>Zuzüge</v>
      </c>
      <c r="E2198" s="99" t="str">
        <f>'2020_1-4-5_Download'!$H$8</f>
        <v>Männer</v>
      </c>
      <c r="F2198" s="98"/>
      <c r="G2198" s="98" t="s">
        <v>11</v>
      </c>
      <c r="H2198" s="98" t="str">
        <f>VLOOKUP(A2198,[2]Kreise!$A$2:$C$53,3,FALSE)</f>
        <v>K03461</v>
      </c>
      <c r="I2198" s="98">
        <f>'2020_1-4-5_Download'!H476</f>
        <v>380</v>
      </c>
      <c r="J2198">
        <f t="shared" si="34"/>
        <v>380</v>
      </c>
    </row>
    <row r="2199" spans="1:10" hidden="1" x14ac:dyDescent="0.25">
      <c r="A2199" s="98">
        <f>'2020_1-4-5_Download'!B477</f>
        <v>462</v>
      </c>
      <c r="B2199" s="98">
        <f>'2020_1-4-5_Download'!D477</f>
        <v>2012</v>
      </c>
      <c r="C2199" s="98" t="str">
        <f>'2020_1-4-5_Download'!C477</f>
        <v>Wittmund</v>
      </c>
      <c r="D2199" s="98" t="str">
        <f>'2020_1-4-5_Download'!$E$6</f>
        <v>Zuzüge</v>
      </c>
      <c r="E2199" s="99" t="str">
        <f>'2020_1-4-5_Download'!$H$8</f>
        <v>Männer</v>
      </c>
      <c r="F2199" s="98"/>
      <c r="G2199" s="98" t="s">
        <v>11</v>
      </c>
      <c r="H2199" s="98" t="str">
        <f>VLOOKUP(A2199,[2]Kreise!$A$2:$C$53,3,FALSE)</f>
        <v>K03462</v>
      </c>
      <c r="I2199" s="98">
        <f>'2020_1-4-5_Download'!H477</f>
        <v>170</v>
      </c>
      <c r="J2199">
        <f t="shared" si="34"/>
        <v>170</v>
      </c>
    </row>
    <row r="2200" spans="1:10" hidden="1" x14ac:dyDescent="0.25">
      <c r="A2200" s="98">
        <f>'2020_1-4-5_Download'!B478</f>
        <v>4</v>
      </c>
      <c r="B2200" s="98">
        <f>'2020_1-4-5_Download'!D478</f>
        <v>2012</v>
      </c>
      <c r="C2200" s="98" t="str">
        <f>'2020_1-4-5_Download'!C478</f>
        <v>Statistische Region Weser-Ems</v>
      </c>
      <c r="D2200" s="98" t="str">
        <f>'2020_1-4-5_Download'!$E$6</f>
        <v>Zuzüge</v>
      </c>
      <c r="E2200" s="99" t="str">
        <f>'2020_1-4-5_Download'!$H$8</f>
        <v>Männer</v>
      </c>
      <c r="F2200" s="98"/>
      <c r="G2200" s="98" t="s">
        <v>11</v>
      </c>
      <c r="H2200" s="98" t="str">
        <f>VLOOKUP(A2200,[2]Kreise!$A$2:$C$53,3,FALSE)</f>
        <v>K034</v>
      </c>
      <c r="I2200" s="98">
        <f>'2020_1-4-5_Download'!H478</f>
        <v>24948</v>
      </c>
      <c r="J2200">
        <f t="shared" si="34"/>
        <v>24948</v>
      </c>
    </row>
    <row r="2201" spans="1:10" hidden="1" x14ac:dyDescent="0.25">
      <c r="A2201" s="98">
        <f>'2020_1-4-5_Download'!B479</f>
        <v>0</v>
      </c>
      <c r="B2201" s="98">
        <f>'2020_1-4-5_Download'!D479</f>
        <v>2012</v>
      </c>
      <c r="C2201" s="98" t="str">
        <f>'2020_1-4-5_Download'!C479</f>
        <v>Niedersachsen</v>
      </c>
      <c r="D2201" s="98" t="str">
        <f>'2020_1-4-5_Download'!$E$6</f>
        <v>Zuzüge</v>
      </c>
      <c r="E2201" s="99" t="str">
        <f>'2020_1-4-5_Download'!$H$8</f>
        <v>Männer</v>
      </c>
      <c r="F2201" s="98"/>
      <c r="G2201" s="98" t="s">
        <v>11</v>
      </c>
      <c r="H2201" s="98" t="str">
        <f>VLOOKUP(A2201,[2]Kreise!$A$2:$C$53,3,FALSE)</f>
        <v>K030</v>
      </c>
      <c r="I2201" s="98">
        <f>'2020_1-4-5_Download'!H479</f>
        <v>59515</v>
      </c>
      <c r="J2201">
        <f t="shared" si="34"/>
        <v>59515</v>
      </c>
    </row>
    <row r="2202" spans="1:10" hidden="1" x14ac:dyDescent="0.25">
      <c r="A2202" s="98">
        <f>'2020_1-4-5_Download'!B480</f>
        <v>101</v>
      </c>
      <c r="B2202" s="98">
        <f>'2020_1-4-5_Download'!D480</f>
        <v>2011</v>
      </c>
      <c r="C2202" s="98" t="str">
        <f>'2020_1-4-5_Download'!C480</f>
        <v>Braunschweig  Stadt</v>
      </c>
      <c r="D2202" s="98" t="str">
        <f>'2020_1-4-5_Download'!$E$6</f>
        <v>Zuzüge</v>
      </c>
      <c r="E2202" s="99" t="str">
        <f>'2020_1-4-5_Download'!$H$8</f>
        <v>Männer</v>
      </c>
      <c r="F2202" s="98"/>
      <c r="G2202" s="98" t="s">
        <v>11</v>
      </c>
      <c r="H2202" s="98" t="str">
        <f>VLOOKUP(A2202,[2]Kreise!$A$2:$C$53,3,FALSE)</f>
        <v>K03101</v>
      </c>
      <c r="I2202" s="98">
        <f>'2020_1-4-5_Download'!H480</f>
        <v>2850</v>
      </c>
      <c r="J2202">
        <f t="shared" si="34"/>
        <v>2850</v>
      </c>
    </row>
    <row r="2203" spans="1:10" hidden="1" x14ac:dyDescent="0.25">
      <c r="A2203" s="98">
        <f>'2020_1-4-5_Download'!B481</f>
        <v>102</v>
      </c>
      <c r="B2203" s="98">
        <f>'2020_1-4-5_Download'!D481</f>
        <v>2011</v>
      </c>
      <c r="C2203" s="98" t="str">
        <f>'2020_1-4-5_Download'!C481</f>
        <v>Salzgitter  Stadt</v>
      </c>
      <c r="D2203" s="98" t="str">
        <f>'2020_1-4-5_Download'!$E$6</f>
        <v>Zuzüge</v>
      </c>
      <c r="E2203" s="99" t="str">
        <f>'2020_1-4-5_Download'!$H$8</f>
        <v>Männer</v>
      </c>
      <c r="F2203" s="98"/>
      <c r="G2203" s="98" t="s">
        <v>11</v>
      </c>
      <c r="H2203" s="98" t="str">
        <f>VLOOKUP(A2203,[2]Kreise!$A$2:$C$53,3,FALSE)</f>
        <v>K03102</v>
      </c>
      <c r="I2203" s="98">
        <f>'2020_1-4-5_Download'!H481</f>
        <v>401</v>
      </c>
      <c r="J2203">
        <f t="shared" si="34"/>
        <v>401</v>
      </c>
    </row>
    <row r="2204" spans="1:10" hidden="1" x14ac:dyDescent="0.25">
      <c r="A2204" s="98">
        <f>'2020_1-4-5_Download'!B482</f>
        <v>103</v>
      </c>
      <c r="B2204" s="98">
        <f>'2020_1-4-5_Download'!D482</f>
        <v>2011</v>
      </c>
      <c r="C2204" s="98" t="str">
        <f>'2020_1-4-5_Download'!C482</f>
        <v>Wolfsburg  Stadt</v>
      </c>
      <c r="D2204" s="98" t="str">
        <f>'2020_1-4-5_Download'!$E$6</f>
        <v>Zuzüge</v>
      </c>
      <c r="E2204" s="99" t="str">
        <f>'2020_1-4-5_Download'!$H$8</f>
        <v>Männer</v>
      </c>
      <c r="F2204" s="98"/>
      <c r="G2204" s="98" t="s">
        <v>11</v>
      </c>
      <c r="H2204" s="98" t="str">
        <f>VLOOKUP(A2204,[2]Kreise!$A$2:$C$53,3,FALSE)</f>
        <v>K03103</v>
      </c>
      <c r="I2204" s="98">
        <f>'2020_1-4-5_Download'!H482</f>
        <v>923</v>
      </c>
      <c r="J2204">
        <f t="shared" si="34"/>
        <v>923</v>
      </c>
    </row>
    <row r="2205" spans="1:10" hidden="1" x14ac:dyDescent="0.25">
      <c r="A2205" s="98">
        <f>'2020_1-4-5_Download'!B483</f>
        <v>151</v>
      </c>
      <c r="B2205" s="98">
        <f>'2020_1-4-5_Download'!D483</f>
        <v>2011</v>
      </c>
      <c r="C2205" s="98" t="str">
        <f>'2020_1-4-5_Download'!C483</f>
        <v>Gifhorn</v>
      </c>
      <c r="D2205" s="98" t="str">
        <f>'2020_1-4-5_Download'!$E$6</f>
        <v>Zuzüge</v>
      </c>
      <c r="E2205" s="99" t="str">
        <f>'2020_1-4-5_Download'!$H$8</f>
        <v>Männer</v>
      </c>
      <c r="F2205" s="98"/>
      <c r="G2205" s="98" t="s">
        <v>11</v>
      </c>
      <c r="H2205" s="98" t="str">
        <f>VLOOKUP(A2205,[2]Kreise!$A$2:$C$53,3,FALSE)</f>
        <v>K03151</v>
      </c>
      <c r="I2205" s="98">
        <f>'2020_1-4-5_Download'!H483</f>
        <v>444</v>
      </c>
      <c r="J2205">
        <f t="shared" si="34"/>
        <v>444</v>
      </c>
    </row>
    <row r="2206" spans="1:10" hidden="1" x14ac:dyDescent="0.25">
      <c r="A2206" s="98">
        <f>'2020_1-4-5_Download'!B484</f>
        <v>153</v>
      </c>
      <c r="B2206" s="98">
        <f>'2020_1-4-5_Download'!D484</f>
        <v>2011</v>
      </c>
      <c r="C2206" s="98" t="str">
        <f>'2020_1-4-5_Download'!C484</f>
        <v>Goslar</v>
      </c>
      <c r="D2206" s="98" t="str">
        <f>'2020_1-4-5_Download'!$E$6</f>
        <v>Zuzüge</v>
      </c>
      <c r="E2206" s="99" t="str">
        <f>'2020_1-4-5_Download'!$H$8</f>
        <v>Männer</v>
      </c>
      <c r="F2206" s="98"/>
      <c r="G2206" s="98" t="s">
        <v>11</v>
      </c>
      <c r="H2206" s="98" t="str">
        <f>VLOOKUP(A2206,[2]Kreise!$A$2:$C$53,3,FALSE)</f>
        <v>K03153</v>
      </c>
      <c r="I2206" s="98">
        <f>'2020_1-4-5_Download'!H484</f>
        <v>560</v>
      </c>
      <c r="J2206">
        <f t="shared" si="34"/>
        <v>560</v>
      </c>
    </row>
    <row r="2207" spans="1:10" hidden="1" x14ac:dyDescent="0.25">
      <c r="A2207" s="98">
        <f>'2020_1-4-5_Download'!B485</f>
        <v>154</v>
      </c>
      <c r="B2207" s="98">
        <f>'2020_1-4-5_Download'!D485</f>
        <v>2011</v>
      </c>
      <c r="C2207" s="98" t="str">
        <f>'2020_1-4-5_Download'!C485</f>
        <v>Helmstedt</v>
      </c>
      <c r="D2207" s="98" t="str">
        <f>'2020_1-4-5_Download'!$E$6</f>
        <v>Zuzüge</v>
      </c>
      <c r="E2207" s="99" t="str">
        <f>'2020_1-4-5_Download'!$H$8</f>
        <v>Männer</v>
      </c>
      <c r="F2207" s="98"/>
      <c r="G2207" s="98" t="s">
        <v>11</v>
      </c>
      <c r="H2207" s="98" t="str">
        <f>VLOOKUP(A2207,[2]Kreise!$A$2:$C$53,3,FALSE)</f>
        <v>K03154</v>
      </c>
      <c r="I2207" s="98">
        <f>'2020_1-4-5_Download'!H485</f>
        <v>165</v>
      </c>
      <c r="J2207">
        <f t="shared" si="34"/>
        <v>165</v>
      </c>
    </row>
    <row r="2208" spans="1:10" hidden="1" x14ac:dyDescent="0.25">
      <c r="A2208" s="98">
        <f>'2020_1-4-5_Download'!B486</f>
        <v>155</v>
      </c>
      <c r="B2208" s="98">
        <f>'2020_1-4-5_Download'!D486</f>
        <v>2011</v>
      </c>
      <c r="C2208" s="98" t="str">
        <f>'2020_1-4-5_Download'!C486</f>
        <v>Northeim</v>
      </c>
      <c r="D2208" s="98" t="str">
        <f>'2020_1-4-5_Download'!$E$6</f>
        <v>Zuzüge</v>
      </c>
      <c r="E2208" s="99" t="str">
        <f>'2020_1-4-5_Download'!$H$8</f>
        <v>Männer</v>
      </c>
      <c r="F2208" s="98"/>
      <c r="G2208" s="98" t="s">
        <v>11</v>
      </c>
      <c r="H2208" s="98" t="str">
        <f>VLOOKUP(A2208,[2]Kreise!$A$2:$C$53,3,FALSE)</f>
        <v>K03155</v>
      </c>
      <c r="I2208" s="98">
        <f>'2020_1-4-5_Download'!H486</f>
        <v>237</v>
      </c>
      <c r="J2208">
        <f t="shared" si="34"/>
        <v>237</v>
      </c>
    </row>
    <row r="2209" spans="1:10" hidden="1" x14ac:dyDescent="0.25">
      <c r="A2209" s="98">
        <f>'2020_1-4-5_Download'!B487</f>
        <v>157</v>
      </c>
      <c r="B2209" s="98">
        <f>'2020_1-4-5_Download'!D487</f>
        <v>2011</v>
      </c>
      <c r="C2209" s="98" t="str">
        <f>'2020_1-4-5_Download'!C487</f>
        <v>Peine</v>
      </c>
      <c r="D2209" s="98" t="str">
        <f>'2020_1-4-5_Download'!$E$6</f>
        <v>Zuzüge</v>
      </c>
      <c r="E2209" s="99" t="str">
        <f>'2020_1-4-5_Download'!$H$8</f>
        <v>Männer</v>
      </c>
      <c r="F2209" s="98"/>
      <c r="G2209" s="98" t="s">
        <v>11</v>
      </c>
      <c r="H2209" s="98" t="str">
        <f>VLOOKUP(A2209,[2]Kreise!$A$2:$C$53,3,FALSE)</f>
        <v>K03157</v>
      </c>
      <c r="I2209" s="98">
        <f>'2020_1-4-5_Download'!H487</f>
        <v>299</v>
      </c>
      <c r="J2209">
        <f t="shared" si="34"/>
        <v>299</v>
      </c>
    </row>
    <row r="2210" spans="1:10" hidden="1" x14ac:dyDescent="0.25">
      <c r="A2210" s="98">
        <f>'2020_1-4-5_Download'!B488</f>
        <v>158</v>
      </c>
      <c r="B2210" s="98">
        <f>'2020_1-4-5_Download'!D488</f>
        <v>2011</v>
      </c>
      <c r="C2210" s="98" t="str">
        <f>'2020_1-4-5_Download'!C488</f>
        <v>Wolfenbüttel</v>
      </c>
      <c r="D2210" s="98" t="str">
        <f>'2020_1-4-5_Download'!$E$6</f>
        <v>Zuzüge</v>
      </c>
      <c r="E2210" s="99" t="str">
        <f>'2020_1-4-5_Download'!$H$8</f>
        <v>Männer</v>
      </c>
      <c r="F2210" s="98"/>
      <c r="G2210" s="98" t="s">
        <v>11</v>
      </c>
      <c r="H2210" s="98" t="str">
        <f>VLOOKUP(A2210,[2]Kreise!$A$2:$C$53,3,FALSE)</f>
        <v>K03158</v>
      </c>
      <c r="I2210" s="98">
        <f>'2020_1-4-5_Download'!H488</f>
        <v>292</v>
      </c>
      <c r="J2210">
        <f t="shared" si="34"/>
        <v>292</v>
      </c>
    </row>
    <row r="2211" spans="1:10" hidden="1" x14ac:dyDescent="0.25">
      <c r="A2211" s="98">
        <f>'2020_1-4-5_Download'!B489</f>
        <v>159</v>
      </c>
      <c r="B2211" s="98">
        <f>'2020_1-4-5_Download'!D489</f>
        <v>2011</v>
      </c>
      <c r="C2211" s="98" t="str">
        <f>'2020_1-4-5_Download'!C489</f>
        <v>Göttingen</v>
      </c>
      <c r="D2211" s="98" t="str">
        <f>'2020_1-4-5_Download'!$E$6</f>
        <v>Zuzüge</v>
      </c>
      <c r="E2211" s="99" t="str">
        <f>'2020_1-4-5_Download'!$H$8</f>
        <v>Männer</v>
      </c>
      <c r="F2211" s="98"/>
      <c r="G2211" s="98" t="s">
        <v>11</v>
      </c>
      <c r="H2211" s="98" t="str">
        <f>VLOOKUP(A2211,[2]Kreise!$A$2:$C$53,3,FALSE)</f>
        <v>K03159</v>
      </c>
      <c r="I2211" s="98">
        <f>'2020_1-4-5_Download'!H489</f>
        <v>3379</v>
      </c>
      <c r="J2211">
        <f t="shared" si="34"/>
        <v>3379</v>
      </c>
    </row>
    <row r="2212" spans="1:10" hidden="1" x14ac:dyDescent="0.25">
      <c r="A2212" s="98">
        <f>'2020_1-4-5_Download'!B490</f>
        <v>1</v>
      </c>
      <c r="B2212" s="98">
        <f>'2020_1-4-5_Download'!D490</f>
        <v>2011</v>
      </c>
      <c r="C2212" s="98" t="str">
        <f>'2020_1-4-5_Download'!C490</f>
        <v>Statistische Region Braunschweig</v>
      </c>
      <c r="D2212" s="98" t="str">
        <f>'2020_1-4-5_Download'!$E$6</f>
        <v>Zuzüge</v>
      </c>
      <c r="E2212" s="99" t="str">
        <f>'2020_1-4-5_Download'!$H$8</f>
        <v>Männer</v>
      </c>
      <c r="F2212" s="98"/>
      <c r="G2212" s="98" t="s">
        <v>11</v>
      </c>
      <c r="H2212" s="98" t="str">
        <f>VLOOKUP(A2212,[2]Kreise!$A$2:$C$53,3,FALSE)</f>
        <v>K031</v>
      </c>
      <c r="I2212" s="98">
        <f>'2020_1-4-5_Download'!H490</f>
        <v>9550</v>
      </c>
      <c r="J2212">
        <f t="shared" si="34"/>
        <v>9550</v>
      </c>
    </row>
    <row r="2213" spans="1:10" hidden="1" x14ac:dyDescent="0.25">
      <c r="A2213" s="98">
        <f>'2020_1-4-5_Download'!B491</f>
        <v>241</v>
      </c>
      <c r="B2213" s="98">
        <f>'2020_1-4-5_Download'!D491</f>
        <v>2011</v>
      </c>
      <c r="C2213" s="98" t="str">
        <f>'2020_1-4-5_Download'!C491</f>
        <v>Hannover  Region</v>
      </c>
      <c r="D2213" s="98" t="str">
        <f>'2020_1-4-5_Download'!$E$6</f>
        <v>Zuzüge</v>
      </c>
      <c r="E2213" s="99" t="str">
        <f>'2020_1-4-5_Download'!$H$8</f>
        <v>Männer</v>
      </c>
      <c r="F2213" s="98"/>
      <c r="G2213" s="98" t="s">
        <v>11</v>
      </c>
      <c r="H2213" s="98" t="str">
        <f>VLOOKUP(A2213,[2]Kreise!$A$2:$C$53,3,FALSE)</f>
        <v>K03241</v>
      </c>
      <c r="I2213" s="98">
        <f>'2020_1-4-5_Download'!H491</f>
        <v>6747</v>
      </c>
      <c r="J2213">
        <f t="shared" si="34"/>
        <v>6747</v>
      </c>
    </row>
    <row r="2214" spans="1:10" hidden="1" x14ac:dyDescent="0.25">
      <c r="A2214" s="98">
        <f>'2020_1-4-5_Download'!B492</f>
        <v>241001</v>
      </c>
      <c r="B2214" s="98">
        <f>'2020_1-4-5_Download'!D492</f>
        <v>2011</v>
      </c>
      <c r="C2214" s="98" t="str">
        <f>'2020_1-4-5_Download'!C492</f>
        <v>dav. Hannover  Lhst.</v>
      </c>
      <c r="D2214" s="98" t="str">
        <f>'2020_1-4-5_Download'!$E$6</f>
        <v>Zuzüge</v>
      </c>
      <c r="E2214" s="99" t="str">
        <f>'2020_1-4-5_Download'!$H$8</f>
        <v>Männer</v>
      </c>
      <c r="F2214" s="98"/>
      <c r="G2214" s="98" t="s">
        <v>11</v>
      </c>
      <c r="H2214" s="98" t="str">
        <f>VLOOKUP(A2214,[2]Kreise!$A$2:$C$53,3,FALSE)</f>
        <v>K03241001</v>
      </c>
      <c r="I2214" s="98">
        <f>'2020_1-4-5_Download'!H492</f>
        <v>4428</v>
      </c>
      <c r="J2214">
        <f t="shared" si="34"/>
        <v>4428</v>
      </c>
    </row>
    <row r="2215" spans="1:10" hidden="1" x14ac:dyDescent="0.25">
      <c r="A2215" s="98">
        <f>'2020_1-4-5_Download'!B493</f>
        <v>241999</v>
      </c>
      <c r="B2215" s="98">
        <f>'2020_1-4-5_Download'!D493</f>
        <v>2011</v>
      </c>
      <c r="C2215" s="98" t="str">
        <f>'2020_1-4-5_Download'!C493</f>
        <v>dav. Hannover  Umland</v>
      </c>
      <c r="D2215" s="98" t="str">
        <f>'2020_1-4-5_Download'!$E$6</f>
        <v>Zuzüge</v>
      </c>
      <c r="E2215" s="99" t="str">
        <f>'2020_1-4-5_Download'!$H$8</f>
        <v>Männer</v>
      </c>
      <c r="F2215" s="98"/>
      <c r="G2215" s="98" t="s">
        <v>11</v>
      </c>
      <c r="H2215" s="98" t="str">
        <f>VLOOKUP(A2215,[2]Kreise!$A$2:$C$53,3,FALSE)</f>
        <v>K03241999</v>
      </c>
      <c r="I2215" s="98">
        <f>'2020_1-4-5_Download'!H493</f>
        <v>2319</v>
      </c>
      <c r="J2215">
        <f t="shared" si="34"/>
        <v>2319</v>
      </c>
    </row>
    <row r="2216" spans="1:10" hidden="1" x14ac:dyDescent="0.25">
      <c r="A2216" s="98">
        <f>'2020_1-4-5_Download'!B494</f>
        <v>251</v>
      </c>
      <c r="B2216" s="98">
        <f>'2020_1-4-5_Download'!D494</f>
        <v>2011</v>
      </c>
      <c r="C2216" s="98" t="str">
        <f>'2020_1-4-5_Download'!C494</f>
        <v>Diepholz</v>
      </c>
      <c r="D2216" s="98" t="str">
        <f>'2020_1-4-5_Download'!$E$6</f>
        <v>Zuzüge</v>
      </c>
      <c r="E2216" s="99" t="str">
        <f>'2020_1-4-5_Download'!$H$8</f>
        <v>Männer</v>
      </c>
      <c r="F2216" s="98"/>
      <c r="G2216" s="98" t="s">
        <v>11</v>
      </c>
      <c r="H2216" s="98" t="str">
        <f>VLOOKUP(A2216,[2]Kreise!$A$2:$C$53,3,FALSE)</f>
        <v>K03251</v>
      </c>
      <c r="I2216" s="98">
        <f>'2020_1-4-5_Download'!H494</f>
        <v>2577</v>
      </c>
      <c r="J2216">
        <f t="shared" si="34"/>
        <v>2577</v>
      </c>
    </row>
    <row r="2217" spans="1:10" hidden="1" x14ac:dyDescent="0.25">
      <c r="A2217" s="98">
        <f>'2020_1-4-5_Download'!B495</f>
        <v>252</v>
      </c>
      <c r="B2217" s="98">
        <f>'2020_1-4-5_Download'!D495</f>
        <v>2011</v>
      </c>
      <c r="C2217" s="98" t="str">
        <f>'2020_1-4-5_Download'!C495</f>
        <v>Hameln-Pyrmont</v>
      </c>
      <c r="D2217" s="98" t="str">
        <f>'2020_1-4-5_Download'!$E$6</f>
        <v>Zuzüge</v>
      </c>
      <c r="E2217" s="99" t="str">
        <f>'2020_1-4-5_Download'!$H$8</f>
        <v>Männer</v>
      </c>
      <c r="F2217" s="98"/>
      <c r="G2217" s="98" t="s">
        <v>11</v>
      </c>
      <c r="H2217" s="98" t="str">
        <f>VLOOKUP(A2217,[2]Kreise!$A$2:$C$53,3,FALSE)</f>
        <v>K03252</v>
      </c>
      <c r="I2217" s="98">
        <f>'2020_1-4-5_Download'!H495</f>
        <v>347</v>
      </c>
      <c r="J2217">
        <f t="shared" si="34"/>
        <v>347</v>
      </c>
    </row>
    <row r="2218" spans="1:10" hidden="1" x14ac:dyDescent="0.25">
      <c r="A2218" s="98">
        <f>'2020_1-4-5_Download'!B496</f>
        <v>254</v>
      </c>
      <c r="B2218" s="98">
        <f>'2020_1-4-5_Download'!D496</f>
        <v>2011</v>
      </c>
      <c r="C2218" s="98" t="str">
        <f>'2020_1-4-5_Download'!C496</f>
        <v>Hildesheim</v>
      </c>
      <c r="D2218" s="98" t="str">
        <f>'2020_1-4-5_Download'!$E$6</f>
        <v>Zuzüge</v>
      </c>
      <c r="E2218" s="99" t="str">
        <f>'2020_1-4-5_Download'!$H$8</f>
        <v>Männer</v>
      </c>
      <c r="F2218" s="98"/>
      <c r="G2218" s="98" t="s">
        <v>11</v>
      </c>
      <c r="H2218" s="98" t="str">
        <f>VLOOKUP(A2218,[2]Kreise!$A$2:$C$53,3,FALSE)</f>
        <v>K03254</v>
      </c>
      <c r="I2218" s="98">
        <f>'2020_1-4-5_Download'!H496</f>
        <v>1118</v>
      </c>
      <c r="J2218">
        <f t="shared" si="34"/>
        <v>1118</v>
      </c>
    </row>
    <row r="2219" spans="1:10" hidden="1" x14ac:dyDescent="0.25">
      <c r="A2219" s="98">
        <f>'2020_1-4-5_Download'!B497</f>
        <v>255</v>
      </c>
      <c r="B2219" s="98">
        <f>'2020_1-4-5_Download'!D497</f>
        <v>2011</v>
      </c>
      <c r="C2219" s="98" t="str">
        <f>'2020_1-4-5_Download'!C497</f>
        <v>Holzminden</v>
      </c>
      <c r="D2219" s="98" t="str">
        <f>'2020_1-4-5_Download'!$E$6</f>
        <v>Zuzüge</v>
      </c>
      <c r="E2219" s="99" t="str">
        <f>'2020_1-4-5_Download'!$H$8</f>
        <v>Männer</v>
      </c>
      <c r="F2219" s="98"/>
      <c r="G2219" s="98" t="s">
        <v>11</v>
      </c>
      <c r="H2219" s="98" t="str">
        <f>VLOOKUP(A2219,[2]Kreise!$A$2:$C$53,3,FALSE)</f>
        <v>K03255</v>
      </c>
      <c r="I2219" s="98">
        <f>'2020_1-4-5_Download'!H497</f>
        <v>179</v>
      </c>
      <c r="J2219">
        <f t="shared" si="34"/>
        <v>179</v>
      </c>
    </row>
    <row r="2220" spans="1:10" hidden="1" x14ac:dyDescent="0.25">
      <c r="A2220" s="98">
        <f>'2020_1-4-5_Download'!B498</f>
        <v>256</v>
      </c>
      <c r="B2220" s="98">
        <f>'2020_1-4-5_Download'!D498</f>
        <v>2011</v>
      </c>
      <c r="C2220" s="98" t="str">
        <f>'2020_1-4-5_Download'!C498</f>
        <v>Nienburg (Weser)</v>
      </c>
      <c r="D2220" s="98" t="str">
        <f>'2020_1-4-5_Download'!$E$6</f>
        <v>Zuzüge</v>
      </c>
      <c r="E2220" s="99" t="str">
        <f>'2020_1-4-5_Download'!$H$8</f>
        <v>Männer</v>
      </c>
      <c r="F2220" s="98"/>
      <c r="G2220" s="98" t="s">
        <v>11</v>
      </c>
      <c r="H2220" s="98" t="str">
        <f>VLOOKUP(A2220,[2]Kreise!$A$2:$C$53,3,FALSE)</f>
        <v>K03256</v>
      </c>
      <c r="I2220" s="98">
        <f>'2020_1-4-5_Download'!H498</f>
        <v>1656</v>
      </c>
      <c r="J2220">
        <f t="shared" si="34"/>
        <v>1656</v>
      </c>
    </row>
    <row r="2221" spans="1:10" hidden="1" x14ac:dyDescent="0.25">
      <c r="A2221" s="98">
        <f>'2020_1-4-5_Download'!B499</f>
        <v>257</v>
      </c>
      <c r="B2221" s="98">
        <f>'2020_1-4-5_Download'!D499</f>
        <v>2011</v>
      </c>
      <c r="C2221" s="98" t="str">
        <f>'2020_1-4-5_Download'!C499</f>
        <v>Schaumburg</v>
      </c>
      <c r="D2221" s="98" t="str">
        <f>'2020_1-4-5_Download'!$E$6</f>
        <v>Zuzüge</v>
      </c>
      <c r="E2221" s="99" t="str">
        <f>'2020_1-4-5_Download'!$H$8</f>
        <v>Männer</v>
      </c>
      <c r="F2221" s="98"/>
      <c r="G2221" s="98" t="s">
        <v>11</v>
      </c>
      <c r="H2221" s="98" t="str">
        <f>VLOOKUP(A2221,[2]Kreise!$A$2:$C$53,3,FALSE)</f>
        <v>K03257</v>
      </c>
      <c r="I2221" s="98">
        <f>'2020_1-4-5_Download'!H499</f>
        <v>468</v>
      </c>
      <c r="J2221">
        <f t="shared" si="34"/>
        <v>468</v>
      </c>
    </row>
    <row r="2222" spans="1:10" hidden="1" x14ac:dyDescent="0.25">
      <c r="A2222" s="98">
        <f>'2020_1-4-5_Download'!B500</f>
        <v>2</v>
      </c>
      <c r="B2222" s="98">
        <f>'2020_1-4-5_Download'!D500</f>
        <v>2011</v>
      </c>
      <c r="C2222" s="98" t="str">
        <f>'2020_1-4-5_Download'!C500</f>
        <v>Statistische Region Hannover</v>
      </c>
      <c r="D2222" s="98" t="str">
        <f>'2020_1-4-5_Download'!$E$6</f>
        <v>Zuzüge</v>
      </c>
      <c r="E2222" s="99" t="str">
        <f>'2020_1-4-5_Download'!$H$8</f>
        <v>Männer</v>
      </c>
      <c r="F2222" s="98"/>
      <c r="G2222" s="98" t="s">
        <v>11</v>
      </c>
      <c r="H2222" s="98" t="str">
        <f>VLOOKUP(A2222,[2]Kreise!$A$2:$C$53,3,FALSE)</f>
        <v>K032</v>
      </c>
      <c r="I2222" s="98">
        <f>'2020_1-4-5_Download'!H500</f>
        <v>13092</v>
      </c>
      <c r="J2222">
        <f t="shared" si="34"/>
        <v>13092</v>
      </c>
    </row>
    <row r="2223" spans="1:10" hidden="1" x14ac:dyDescent="0.25">
      <c r="A2223" s="98">
        <f>'2020_1-4-5_Download'!B501</f>
        <v>351</v>
      </c>
      <c r="B2223" s="98">
        <f>'2020_1-4-5_Download'!D501</f>
        <v>2011</v>
      </c>
      <c r="C2223" s="98" t="str">
        <f>'2020_1-4-5_Download'!C501</f>
        <v>Celle</v>
      </c>
      <c r="D2223" s="98" t="str">
        <f>'2020_1-4-5_Download'!$E$6</f>
        <v>Zuzüge</v>
      </c>
      <c r="E2223" s="99" t="str">
        <f>'2020_1-4-5_Download'!$H$8</f>
        <v>Männer</v>
      </c>
      <c r="F2223" s="98"/>
      <c r="G2223" s="98" t="s">
        <v>11</v>
      </c>
      <c r="H2223" s="98" t="str">
        <f>VLOOKUP(A2223,[2]Kreise!$A$2:$C$53,3,FALSE)</f>
        <v>K03351</v>
      </c>
      <c r="I2223" s="98">
        <f>'2020_1-4-5_Download'!H501</f>
        <v>517</v>
      </c>
      <c r="J2223">
        <f t="shared" si="34"/>
        <v>517</v>
      </c>
    </row>
    <row r="2224" spans="1:10" hidden="1" x14ac:dyDescent="0.25">
      <c r="A2224" s="98">
        <f>'2020_1-4-5_Download'!B502</f>
        <v>352</v>
      </c>
      <c r="B2224" s="98">
        <f>'2020_1-4-5_Download'!D502</f>
        <v>2011</v>
      </c>
      <c r="C2224" s="98" t="str">
        <f>'2020_1-4-5_Download'!C502</f>
        <v>Cuxhaven</v>
      </c>
      <c r="D2224" s="98" t="str">
        <f>'2020_1-4-5_Download'!$E$6</f>
        <v>Zuzüge</v>
      </c>
      <c r="E2224" s="99" t="str">
        <f>'2020_1-4-5_Download'!$H$8</f>
        <v>Männer</v>
      </c>
      <c r="F2224" s="98"/>
      <c r="G2224" s="98" t="s">
        <v>11</v>
      </c>
      <c r="H2224" s="98" t="str">
        <f>VLOOKUP(A2224,[2]Kreise!$A$2:$C$53,3,FALSE)</f>
        <v>K03352</v>
      </c>
      <c r="I2224" s="98">
        <f>'2020_1-4-5_Download'!H502</f>
        <v>653</v>
      </c>
      <c r="J2224">
        <f t="shared" si="34"/>
        <v>653</v>
      </c>
    </row>
    <row r="2225" spans="1:10" hidden="1" x14ac:dyDescent="0.25">
      <c r="A2225" s="98">
        <f>'2020_1-4-5_Download'!B503</f>
        <v>353</v>
      </c>
      <c r="B2225" s="98">
        <f>'2020_1-4-5_Download'!D503</f>
        <v>2011</v>
      </c>
      <c r="C2225" s="98" t="str">
        <f>'2020_1-4-5_Download'!C503</f>
        <v>Harburg</v>
      </c>
      <c r="D2225" s="98" t="str">
        <f>'2020_1-4-5_Download'!$E$6</f>
        <v>Zuzüge</v>
      </c>
      <c r="E2225" s="99" t="str">
        <f>'2020_1-4-5_Download'!$H$8</f>
        <v>Männer</v>
      </c>
      <c r="F2225" s="98"/>
      <c r="G2225" s="98" t="s">
        <v>11</v>
      </c>
      <c r="H2225" s="98" t="str">
        <f>VLOOKUP(A2225,[2]Kreise!$A$2:$C$53,3,FALSE)</f>
        <v>K03353</v>
      </c>
      <c r="I2225" s="98">
        <f>'2020_1-4-5_Download'!H503</f>
        <v>1267</v>
      </c>
      <c r="J2225">
        <f t="shared" si="34"/>
        <v>1267</v>
      </c>
    </row>
    <row r="2226" spans="1:10" hidden="1" x14ac:dyDescent="0.25">
      <c r="A2226" s="98">
        <f>'2020_1-4-5_Download'!B504</f>
        <v>354</v>
      </c>
      <c r="B2226" s="98">
        <f>'2020_1-4-5_Download'!D504</f>
        <v>2011</v>
      </c>
      <c r="C2226" s="98" t="str">
        <f>'2020_1-4-5_Download'!C504</f>
        <v>Lüchow-Dannenberg</v>
      </c>
      <c r="D2226" s="98" t="str">
        <f>'2020_1-4-5_Download'!$E$6</f>
        <v>Zuzüge</v>
      </c>
      <c r="E2226" s="99" t="str">
        <f>'2020_1-4-5_Download'!$H$8</f>
        <v>Männer</v>
      </c>
      <c r="F2226" s="98"/>
      <c r="G2226" s="98" t="s">
        <v>11</v>
      </c>
      <c r="H2226" s="98" t="str">
        <f>VLOOKUP(A2226,[2]Kreise!$A$2:$C$53,3,FALSE)</f>
        <v>K03354</v>
      </c>
      <c r="I2226" s="98">
        <f>'2020_1-4-5_Download'!H504</f>
        <v>435</v>
      </c>
      <c r="J2226">
        <f t="shared" si="34"/>
        <v>435</v>
      </c>
    </row>
    <row r="2227" spans="1:10" hidden="1" x14ac:dyDescent="0.25">
      <c r="A2227" s="98">
        <f>'2020_1-4-5_Download'!B505</f>
        <v>355</v>
      </c>
      <c r="B2227" s="98">
        <f>'2020_1-4-5_Download'!D505</f>
        <v>2011</v>
      </c>
      <c r="C2227" s="98" t="str">
        <f>'2020_1-4-5_Download'!C505</f>
        <v>Lüneburg</v>
      </c>
      <c r="D2227" s="98" t="str">
        <f>'2020_1-4-5_Download'!$E$6</f>
        <v>Zuzüge</v>
      </c>
      <c r="E2227" s="99" t="str">
        <f>'2020_1-4-5_Download'!$H$8</f>
        <v>Männer</v>
      </c>
      <c r="F2227" s="98"/>
      <c r="G2227" s="98" t="s">
        <v>11</v>
      </c>
      <c r="H2227" s="98" t="str">
        <f>VLOOKUP(A2227,[2]Kreise!$A$2:$C$53,3,FALSE)</f>
        <v>K03355</v>
      </c>
      <c r="I2227" s="98">
        <f>'2020_1-4-5_Download'!H505</f>
        <v>688</v>
      </c>
      <c r="J2227">
        <f t="shared" si="34"/>
        <v>688</v>
      </c>
    </row>
    <row r="2228" spans="1:10" hidden="1" x14ac:dyDescent="0.25">
      <c r="A2228" s="98">
        <f>'2020_1-4-5_Download'!B506</f>
        <v>356</v>
      </c>
      <c r="B2228" s="98">
        <f>'2020_1-4-5_Download'!D506</f>
        <v>2011</v>
      </c>
      <c r="C2228" s="98" t="str">
        <f>'2020_1-4-5_Download'!C506</f>
        <v>Osterholz</v>
      </c>
      <c r="D2228" s="98" t="str">
        <f>'2020_1-4-5_Download'!$E$6</f>
        <v>Zuzüge</v>
      </c>
      <c r="E2228" s="99" t="str">
        <f>'2020_1-4-5_Download'!$H$8</f>
        <v>Männer</v>
      </c>
      <c r="F2228" s="98"/>
      <c r="G2228" s="98" t="s">
        <v>11</v>
      </c>
      <c r="H2228" s="98" t="str">
        <f>VLOOKUP(A2228,[2]Kreise!$A$2:$C$53,3,FALSE)</f>
        <v>K03356</v>
      </c>
      <c r="I2228" s="98">
        <f>'2020_1-4-5_Download'!H506</f>
        <v>239</v>
      </c>
      <c r="J2228">
        <f t="shared" si="34"/>
        <v>239</v>
      </c>
    </row>
    <row r="2229" spans="1:10" hidden="1" x14ac:dyDescent="0.25">
      <c r="A2229" s="98">
        <f>'2020_1-4-5_Download'!B507</f>
        <v>357</v>
      </c>
      <c r="B2229" s="98">
        <f>'2020_1-4-5_Download'!D507</f>
        <v>2011</v>
      </c>
      <c r="C2229" s="98" t="str">
        <f>'2020_1-4-5_Download'!C507</f>
        <v>Rotenburg (Wümme)</v>
      </c>
      <c r="D2229" s="98" t="str">
        <f>'2020_1-4-5_Download'!$E$6</f>
        <v>Zuzüge</v>
      </c>
      <c r="E2229" s="99" t="str">
        <f>'2020_1-4-5_Download'!$H$8</f>
        <v>Männer</v>
      </c>
      <c r="F2229" s="98"/>
      <c r="G2229" s="98" t="s">
        <v>11</v>
      </c>
      <c r="H2229" s="98" t="str">
        <f>VLOOKUP(A2229,[2]Kreise!$A$2:$C$53,3,FALSE)</f>
        <v>K03357</v>
      </c>
      <c r="I2229" s="98">
        <f>'2020_1-4-5_Download'!H507</f>
        <v>513</v>
      </c>
      <c r="J2229">
        <f t="shared" si="34"/>
        <v>513</v>
      </c>
    </row>
    <row r="2230" spans="1:10" hidden="1" x14ac:dyDescent="0.25">
      <c r="A2230" s="98">
        <f>'2020_1-4-5_Download'!B508</f>
        <v>358</v>
      </c>
      <c r="B2230" s="98">
        <f>'2020_1-4-5_Download'!D508</f>
        <v>2011</v>
      </c>
      <c r="C2230" s="98" t="str">
        <f>'2020_1-4-5_Download'!C508</f>
        <v>Heidekreis</v>
      </c>
      <c r="D2230" s="98" t="str">
        <f>'2020_1-4-5_Download'!$E$6</f>
        <v>Zuzüge</v>
      </c>
      <c r="E2230" s="99" t="str">
        <f>'2020_1-4-5_Download'!$H$8</f>
        <v>Männer</v>
      </c>
      <c r="F2230" s="98"/>
      <c r="G2230" s="98" t="s">
        <v>11</v>
      </c>
      <c r="H2230" s="98" t="str">
        <f>VLOOKUP(A2230,[2]Kreise!$A$2:$C$53,3,FALSE)</f>
        <v>K03358</v>
      </c>
      <c r="I2230" s="98">
        <f>'2020_1-4-5_Download'!H508</f>
        <v>506</v>
      </c>
      <c r="J2230">
        <f t="shared" si="34"/>
        <v>506</v>
      </c>
    </row>
    <row r="2231" spans="1:10" hidden="1" x14ac:dyDescent="0.25">
      <c r="A2231" s="98">
        <f>'2020_1-4-5_Download'!B509</f>
        <v>359</v>
      </c>
      <c r="B2231" s="98">
        <f>'2020_1-4-5_Download'!D509</f>
        <v>2011</v>
      </c>
      <c r="C2231" s="98" t="str">
        <f>'2020_1-4-5_Download'!C509</f>
        <v>Stade</v>
      </c>
      <c r="D2231" s="98" t="str">
        <f>'2020_1-4-5_Download'!$E$6</f>
        <v>Zuzüge</v>
      </c>
      <c r="E2231" s="99" t="str">
        <f>'2020_1-4-5_Download'!$H$8</f>
        <v>Männer</v>
      </c>
      <c r="F2231" s="98"/>
      <c r="G2231" s="98" t="s">
        <v>11</v>
      </c>
      <c r="H2231" s="98" t="str">
        <f>VLOOKUP(A2231,[2]Kreise!$A$2:$C$53,3,FALSE)</f>
        <v>K03359</v>
      </c>
      <c r="I2231" s="98">
        <f>'2020_1-4-5_Download'!H509</f>
        <v>3639</v>
      </c>
      <c r="J2231">
        <f t="shared" si="34"/>
        <v>3639</v>
      </c>
    </row>
    <row r="2232" spans="1:10" hidden="1" x14ac:dyDescent="0.25">
      <c r="A2232" s="98">
        <f>'2020_1-4-5_Download'!B510</f>
        <v>360</v>
      </c>
      <c r="B2232" s="98">
        <f>'2020_1-4-5_Download'!D510</f>
        <v>2011</v>
      </c>
      <c r="C2232" s="98" t="str">
        <f>'2020_1-4-5_Download'!C510</f>
        <v>Uelzen</v>
      </c>
      <c r="D2232" s="98" t="str">
        <f>'2020_1-4-5_Download'!$E$6</f>
        <v>Zuzüge</v>
      </c>
      <c r="E2232" s="99" t="str">
        <f>'2020_1-4-5_Download'!$H$8</f>
        <v>Männer</v>
      </c>
      <c r="F2232" s="98"/>
      <c r="G2232" s="98" t="s">
        <v>11</v>
      </c>
      <c r="H2232" s="98" t="str">
        <f>VLOOKUP(A2232,[2]Kreise!$A$2:$C$53,3,FALSE)</f>
        <v>K03360</v>
      </c>
      <c r="I2232" s="98">
        <f>'2020_1-4-5_Download'!H510</f>
        <v>245</v>
      </c>
      <c r="J2232">
        <f t="shared" si="34"/>
        <v>245</v>
      </c>
    </row>
    <row r="2233" spans="1:10" hidden="1" x14ac:dyDescent="0.25">
      <c r="A2233" s="98">
        <f>'2020_1-4-5_Download'!B511</f>
        <v>361</v>
      </c>
      <c r="B2233" s="98">
        <f>'2020_1-4-5_Download'!D511</f>
        <v>2011</v>
      </c>
      <c r="C2233" s="98" t="str">
        <f>'2020_1-4-5_Download'!C511</f>
        <v>Verden</v>
      </c>
      <c r="D2233" s="98" t="str">
        <f>'2020_1-4-5_Download'!$E$6</f>
        <v>Zuzüge</v>
      </c>
      <c r="E2233" s="99" t="str">
        <f>'2020_1-4-5_Download'!$H$8</f>
        <v>Männer</v>
      </c>
      <c r="F2233" s="98"/>
      <c r="G2233" s="98" t="s">
        <v>11</v>
      </c>
      <c r="H2233" s="98" t="str">
        <f>VLOOKUP(A2233,[2]Kreise!$A$2:$C$53,3,FALSE)</f>
        <v>K03361</v>
      </c>
      <c r="I2233" s="98">
        <f>'2020_1-4-5_Download'!H511</f>
        <v>378</v>
      </c>
      <c r="J2233">
        <f t="shared" si="34"/>
        <v>378</v>
      </c>
    </row>
    <row r="2234" spans="1:10" hidden="1" x14ac:dyDescent="0.25">
      <c r="A2234" s="98">
        <f>'2020_1-4-5_Download'!B512</f>
        <v>3</v>
      </c>
      <c r="B2234" s="98">
        <f>'2020_1-4-5_Download'!D512</f>
        <v>2011</v>
      </c>
      <c r="C2234" s="98" t="str">
        <f>'2020_1-4-5_Download'!C512</f>
        <v>Statistische Region Lüneburg</v>
      </c>
      <c r="D2234" s="98" t="str">
        <f>'2020_1-4-5_Download'!$E$6</f>
        <v>Zuzüge</v>
      </c>
      <c r="E2234" s="99" t="str">
        <f>'2020_1-4-5_Download'!$H$8</f>
        <v>Männer</v>
      </c>
      <c r="F2234" s="98"/>
      <c r="G2234" s="98" t="s">
        <v>11</v>
      </c>
      <c r="H2234" s="98" t="str">
        <f>VLOOKUP(A2234,[2]Kreise!$A$2:$C$53,3,FALSE)</f>
        <v>K033</v>
      </c>
      <c r="I2234" s="98">
        <f>'2020_1-4-5_Download'!H512</f>
        <v>9080</v>
      </c>
      <c r="J2234">
        <f t="shared" si="34"/>
        <v>9080</v>
      </c>
    </row>
    <row r="2235" spans="1:10" hidden="1" x14ac:dyDescent="0.25">
      <c r="A2235" s="98">
        <f>'2020_1-4-5_Download'!B513</f>
        <v>401</v>
      </c>
      <c r="B2235" s="98">
        <f>'2020_1-4-5_Download'!D513</f>
        <v>2011</v>
      </c>
      <c r="C2235" s="98" t="str">
        <f>'2020_1-4-5_Download'!C513</f>
        <v>Delmenhorst  Stadt</v>
      </c>
      <c r="D2235" s="98" t="str">
        <f>'2020_1-4-5_Download'!$E$6</f>
        <v>Zuzüge</v>
      </c>
      <c r="E2235" s="99" t="str">
        <f>'2020_1-4-5_Download'!$H$8</f>
        <v>Männer</v>
      </c>
      <c r="F2235" s="98"/>
      <c r="G2235" s="98" t="s">
        <v>11</v>
      </c>
      <c r="H2235" s="98" t="str">
        <f>VLOOKUP(A2235,[2]Kreise!$A$2:$C$53,3,FALSE)</f>
        <v>K03401</v>
      </c>
      <c r="I2235" s="98">
        <f>'2020_1-4-5_Download'!H513</f>
        <v>351</v>
      </c>
      <c r="J2235">
        <f t="shared" si="34"/>
        <v>351</v>
      </c>
    </row>
    <row r="2236" spans="1:10" hidden="1" x14ac:dyDescent="0.25">
      <c r="A2236" s="98">
        <f>'2020_1-4-5_Download'!B514</f>
        <v>402</v>
      </c>
      <c r="B2236" s="98">
        <f>'2020_1-4-5_Download'!D514</f>
        <v>2011</v>
      </c>
      <c r="C2236" s="98" t="str">
        <f>'2020_1-4-5_Download'!C514</f>
        <v>Emden  Stadt</v>
      </c>
      <c r="D2236" s="98" t="str">
        <f>'2020_1-4-5_Download'!$E$6</f>
        <v>Zuzüge</v>
      </c>
      <c r="E2236" s="99" t="str">
        <f>'2020_1-4-5_Download'!$H$8</f>
        <v>Männer</v>
      </c>
      <c r="F2236" s="98"/>
      <c r="G2236" s="98" t="s">
        <v>11</v>
      </c>
      <c r="H2236" s="98" t="str">
        <f>VLOOKUP(A2236,[2]Kreise!$A$2:$C$53,3,FALSE)</f>
        <v>K03402</v>
      </c>
      <c r="I2236" s="98">
        <f>'2020_1-4-5_Download'!H514</f>
        <v>225</v>
      </c>
      <c r="J2236">
        <f t="shared" si="34"/>
        <v>225</v>
      </c>
    </row>
    <row r="2237" spans="1:10" hidden="1" x14ac:dyDescent="0.25">
      <c r="A2237" s="98">
        <f>'2020_1-4-5_Download'!B515</f>
        <v>403</v>
      </c>
      <c r="B2237" s="98">
        <f>'2020_1-4-5_Download'!D515</f>
        <v>2011</v>
      </c>
      <c r="C2237" s="98" t="str">
        <f>'2020_1-4-5_Download'!C515</f>
        <v>Oldenburg(Oldb)  Stadt</v>
      </c>
      <c r="D2237" s="98" t="str">
        <f>'2020_1-4-5_Download'!$E$6</f>
        <v>Zuzüge</v>
      </c>
      <c r="E2237" s="99" t="str">
        <f>'2020_1-4-5_Download'!$H$8</f>
        <v>Männer</v>
      </c>
      <c r="F2237" s="98"/>
      <c r="G2237" s="98" t="s">
        <v>11</v>
      </c>
      <c r="H2237" s="98" t="str">
        <f>VLOOKUP(A2237,[2]Kreise!$A$2:$C$53,3,FALSE)</f>
        <v>K03403</v>
      </c>
      <c r="I2237" s="98">
        <f>'2020_1-4-5_Download'!H515</f>
        <v>628</v>
      </c>
      <c r="J2237">
        <f t="shared" si="34"/>
        <v>628</v>
      </c>
    </row>
    <row r="2238" spans="1:10" hidden="1" x14ac:dyDescent="0.25">
      <c r="A2238" s="98">
        <f>'2020_1-4-5_Download'!B516</f>
        <v>404</v>
      </c>
      <c r="B2238" s="98">
        <f>'2020_1-4-5_Download'!D516</f>
        <v>2011</v>
      </c>
      <c r="C2238" s="98" t="str">
        <f>'2020_1-4-5_Download'!C516</f>
        <v>Osnabrück  Stadt</v>
      </c>
      <c r="D2238" s="98" t="str">
        <f>'2020_1-4-5_Download'!$E$6</f>
        <v>Zuzüge</v>
      </c>
      <c r="E2238" s="99" t="str">
        <f>'2020_1-4-5_Download'!$H$8</f>
        <v>Männer</v>
      </c>
      <c r="F2238" s="98"/>
      <c r="G2238" s="98" t="s">
        <v>11</v>
      </c>
      <c r="H2238" s="98" t="str">
        <f>VLOOKUP(A2238,[2]Kreise!$A$2:$C$53,3,FALSE)</f>
        <v>K03404</v>
      </c>
      <c r="I2238" s="98">
        <f>'2020_1-4-5_Download'!H516</f>
        <v>880</v>
      </c>
      <c r="J2238">
        <f t="shared" si="34"/>
        <v>880</v>
      </c>
    </row>
    <row r="2239" spans="1:10" hidden="1" x14ac:dyDescent="0.25">
      <c r="A2239" s="98">
        <f>'2020_1-4-5_Download'!B517</f>
        <v>405</v>
      </c>
      <c r="B2239" s="98">
        <f>'2020_1-4-5_Download'!D517</f>
        <v>2011</v>
      </c>
      <c r="C2239" s="98" t="str">
        <f>'2020_1-4-5_Download'!C517</f>
        <v>Wilhelmshaven  Stadt</v>
      </c>
      <c r="D2239" s="98" t="str">
        <f>'2020_1-4-5_Download'!$E$6</f>
        <v>Zuzüge</v>
      </c>
      <c r="E2239" s="99" t="str">
        <f>'2020_1-4-5_Download'!$H$8</f>
        <v>Männer</v>
      </c>
      <c r="F2239" s="98"/>
      <c r="G2239" s="98" t="s">
        <v>11</v>
      </c>
      <c r="H2239" s="98" t="str">
        <f>VLOOKUP(A2239,[2]Kreise!$A$2:$C$53,3,FALSE)</f>
        <v>K03405</v>
      </c>
      <c r="I2239" s="98">
        <f>'2020_1-4-5_Download'!H517</f>
        <v>699</v>
      </c>
      <c r="J2239">
        <f t="shared" si="34"/>
        <v>699</v>
      </c>
    </row>
    <row r="2240" spans="1:10" hidden="1" x14ac:dyDescent="0.25">
      <c r="A2240" s="98">
        <f>'2020_1-4-5_Download'!B518</f>
        <v>451</v>
      </c>
      <c r="B2240" s="98">
        <f>'2020_1-4-5_Download'!D518</f>
        <v>2011</v>
      </c>
      <c r="C2240" s="98" t="str">
        <f>'2020_1-4-5_Download'!C518</f>
        <v>Ammerland</v>
      </c>
      <c r="D2240" s="98" t="str">
        <f>'2020_1-4-5_Download'!$E$6</f>
        <v>Zuzüge</v>
      </c>
      <c r="E2240" s="99" t="str">
        <f>'2020_1-4-5_Download'!$H$8</f>
        <v>Männer</v>
      </c>
      <c r="F2240" s="98"/>
      <c r="G2240" s="98" t="s">
        <v>11</v>
      </c>
      <c r="H2240" s="98" t="str">
        <f>VLOOKUP(A2240,[2]Kreise!$A$2:$C$53,3,FALSE)</f>
        <v>K03451</v>
      </c>
      <c r="I2240" s="98">
        <f>'2020_1-4-5_Download'!H518</f>
        <v>825</v>
      </c>
      <c r="J2240">
        <f t="shared" si="34"/>
        <v>825</v>
      </c>
    </row>
    <row r="2241" spans="1:10" hidden="1" x14ac:dyDescent="0.25">
      <c r="A2241" s="98">
        <f>'2020_1-4-5_Download'!B519</f>
        <v>452</v>
      </c>
      <c r="B2241" s="98">
        <f>'2020_1-4-5_Download'!D519</f>
        <v>2011</v>
      </c>
      <c r="C2241" s="98" t="str">
        <f>'2020_1-4-5_Download'!C519</f>
        <v>Aurich</v>
      </c>
      <c r="D2241" s="98" t="str">
        <f>'2020_1-4-5_Download'!$E$6</f>
        <v>Zuzüge</v>
      </c>
      <c r="E2241" s="99" t="str">
        <f>'2020_1-4-5_Download'!$H$8</f>
        <v>Männer</v>
      </c>
      <c r="F2241" s="98"/>
      <c r="G2241" s="98" t="s">
        <v>11</v>
      </c>
      <c r="H2241" s="98" t="str">
        <f>VLOOKUP(A2241,[2]Kreise!$A$2:$C$53,3,FALSE)</f>
        <v>K03452</v>
      </c>
      <c r="I2241" s="98">
        <f>'2020_1-4-5_Download'!H519</f>
        <v>509</v>
      </c>
      <c r="J2241">
        <f t="shared" si="34"/>
        <v>509</v>
      </c>
    </row>
    <row r="2242" spans="1:10" hidden="1" x14ac:dyDescent="0.25">
      <c r="A2242" s="98">
        <f>'2020_1-4-5_Download'!B520</f>
        <v>453</v>
      </c>
      <c r="B2242" s="98">
        <f>'2020_1-4-5_Download'!D520</f>
        <v>2011</v>
      </c>
      <c r="C2242" s="98" t="str">
        <f>'2020_1-4-5_Download'!C520</f>
        <v>Cloppenburg</v>
      </c>
      <c r="D2242" s="98" t="str">
        <f>'2020_1-4-5_Download'!$E$6</f>
        <v>Zuzüge</v>
      </c>
      <c r="E2242" s="99" t="str">
        <f>'2020_1-4-5_Download'!$H$8</f>
        <v>Männer</v>
      </c>
      <c r="F2242" s="98"/>
      <c r="G2242" s="98" t="s">
        <v>11</v>
      </c>
      <c r="H2242" s="98" t="str">
        <f>VLOOKUP(A2242,[2]Kreise!$A$2:$C$53,3,FALSE)</f>
        <v>K03453</v>
      </c>
      <c r="I2242" s="98">
        <f>'2020_1-4-5_Download'!H520</f>
        <v>4966</v>
      </c>
      <c r="J2242">
        <f t="shared" si="34"/>
        <v>4966</v>
      </c>
    </row>
    <row r="2243" spans="1:10" hidden="1" x14ac:dyDescent="0.25">
      <c r="A2243" s="98">
        <f>'2020_1-4-5_Download'!B521</f>
        <v>454</v>
      </c>
      <c r="B2243" s="98">
        <f>'2020_1-4-5_Download'!D521</f>
        <v>2011</v>
      </c>
      <c r="C2243" s="98" t="str">
        <f>'2020_1-4-5_Download'!C521</f>
        <v>Emsland</v>
      </c>
      <c r="D2243" s="98" t="str">
        <f>'2020_1-4-5_Download'!$E$6</f>
        <v>Zuzüge</v>
      </c>
      <c r="E2243" s="99" t="str">
        <f>'2020_1-4-5_Download'!$H$8</f>
        <v>Männer</v>
      </c>
      <c r="F2243" s="98"/>
      <c r="G2243" s="98" t="s">
        <v>11</v>
      </c>
      <c r="H2243" s="98" t="str">
        <f>VLOOKUP(A2243,[2]Kreise!$A$2:$C$53,3,FALSE)</f>
        <v>K03454</v>
      </c>
      <c r="I2243" s="98">
        <f>'2020_1-4-5_Download'!H521</f>
        <v>4555</v>
      </c>
      <c r="J2243">
        <f t="shared" ref="J2243:J2306" si="35">I2243</f>
        <v>4555</v>
      </c>
    </row>
    <row r="2244" spans="1:10" hidden="1" x14ac:dyDescent="0.25">
      <c r="A2244" s="98">
        <f>'2020_1-4-5_Download'!B522</f>
        <v>455</v>
      </c>
      <c r="B2244" s="98">
        <f>'2020_1-4-5_Download'!D522</f>
        <v>2011</v>
      </c>
      <c r="C2244" s="98" t="str">
        <f>'2020_1-4-5_Download'!C522</f>
        <v>Friesland</v>
      </c>
      <c r="D2244" s="98" t="str">
        <f>'2020_1-4-5_Download'!$E$6</f>
        <v>Zuzüge</v>
      </c>
      <c r="E2244" s="99" t="str">
        <f>'2020_1-4-5_Download'!$H$8</f>
        <v>Männer</v>
      </c>
      <c r="F2244" s="98"/>
      <c r="G2244" s="98" t="s">
        <v>11</v>
      </c>
      <c r="H2244" s="98" t="str">
        <f>VLOOKUP(A2244,[2]Kreise!$A$2:$C$53,3,FALSE)</f>
        <v>K03455</v>
      </c>
      <c r="I2244" s="98">
        <f>'2020_1-4-5_Download'!H522</f>
        <v>369</v>
      </c>
      <c r="J2244">
        <f t="shared" si="35"/>
        <v>369</v>
      </c>
    </row>
    <row r="2245" spans="1:10" hidden="1" x14ac:dyDescent="0.25">
      <c r="A2245" s="98">
        <f>'2020_1-4-5_Download'!B523</f>
        <v>456</v>
      </c>
      <c r="B2245" s="98">
        <f>'2020_1-4-5_Download'!D523</f>
        <v>2011</v>
      </c>
      <c r="C2245" s="98" t="str">
        <f>'2020_1-4-5_Download'!C523</f>
        <v>Grafschaft Bentheim</v>
      </c>
      <c r="D2245" s="98" t="str">
        <f>'2020_1-4-5_Download'!$E$6</f>
        <v>Zuzüge</v>
      </c>
      <c r="E2245" s="99" t="str">
        <f>'2020_1-4-5_Download'!$H$8</f>
        <v>Männer</v>
      </c>
      <c r="F2245" s="98"/>
      <c r="G2245" s="98" t="s">
        <v>11</v>
      </c>
      <c r="H2245" s="98" t="str">
        <f>VLOOKUP(A2245,[2]Kreise!$A$2:$C$53,3,FALSE)</f>
        <v>K03456</v>
      </c>
      <c r="I2245" s="98">
        <f>'2020_1-4-5_Download'!H523</f>
        <v>879</v>
      </c>
      <c r="J2245">
        <f t="shared" si="35"/>
        <v>879</v>
      </c>
    </row>
    <row r="2246" spans="1:10" hidden="1" x14ac:dyDescent="0.25">
      <c r="A2246" s="98">
        <f>'2020_1-4-5_Download'!B524</f>
        <v>457</v>
      </c>
      <c r="B2246" s="98">
        <f>'2020_1-4-5_Download'!D524</f>
        <v>2011</v>
      </c>
      <c r="C2246" s="98" t="str">
        <f>'2020_1-4-5_Download'!C524</f>
        <v>Leer</v>
      </c>
      <c r="D2246" s="98" t="str">
        <f>'2020_1-4-5_Download'!$E$6</f>
        <v>Zuzüge</v>
      </c>
      <c r="E2246" s="99" t="str">
        <f>'2020_1-4-5_Download'!$H$8</f>
        <v>Männer</v>
      </c>
      <c r="F2246" s="98"/>
      <c r="G2246" s="98" t="s">
        <v>11</v>
      </c>
      <c r="H2246" s="98" t="str">
        <f>VLOOKUP(A2246,[2]Kreise!$A$2:$C$53,3,FALSE)</f>
        <v>K03457</v>
      </c>
      <c r="I2246" s="98">
        <f>'2020_1-4-5_Download'!H524</f>
        <v>950</v>
      </c>
      <c r="J2246">
        <f t="shared" si="35"/>
        <v>950</v>
      </c>
    </row>
    <row r="2247" spans="1:10" hidden="1" x14ac:dyDescent="0.25">
      <c r="A2247" s="98">
        <f>'2020_1-4-5_Download'!B525</f>
        <v>458</v>
      </c>
      <c r="B2247" s="98">
        <f>'2020_1-4-5_Download'!D525</f>
        <v>2011</v>
      </c>
      <c r="C2247" s="98" t="str">
        <f>'2020_1-4-5_Download'!C525</f>
        <v>Oldenburg</v>
      </c>
      <c r="D2247" s="98" t="str">
        <f>'2020_1-4-5_Download'!$E$6</f>
        <v>Zuzüge</v>
      </c>
      <c r="E2247" s="99" t="str">
        <f>'2020_1-4-5_Download'!$H$8</f>
        <v>Männer</v>
      </c>
      <c r="F2247" s="98"/>
      <c r="G2247" s="98" t="s">
        <v>11</v>
      </c>
      <c r="H2247" s="98" t="str">
        <f>VLOOKUP(A2247,[2]Kreise!$A$2:$C$53,3,FALSE)</f>
        <v>K03458</v>
      </c>
      <c r="I2247" s="98">
        <f>'2020_1-4-5_Download'!H525</f>
        <v>1461</v>
      </c>
      <c r="J2247">
        <f t="shared" si="35"/>
        <v>1461</v>
      </c>
    </row>
    <row r="2248" spans="1:10" hidden="1" x14ac:dyDescent="0.25">
      <c r="A2248" s="98">
        <f>'2020_1-4-5_Download'!B526</f>
        <v>459</v>
      </c>
      <c r="B2248" s="98">
        <f>'2020_1-4-5_Download'!D526</f>
        <v>2011</v>
      </c>
      <c r="C2248" s="98" t="str">
        <f>'2020_1-4-5_Download'!C526</f>
        <v>Osnabrück</v>
      </c>
      <c r="D2248" s="98" t="str">
        <f>'2020_1-4-5_Download'!$E$6</f>
        <v>Zuzüge</v>
      </c>
      <c r="E2248" s="99" t="str">
        <f>'2020_1-4-5_Download'!$H$8</f>
        <v>Männer</v>
      </c>
      <c r="F2248" s="98"/>
      <c r="G2248" s="98" t="s">
        <v>11</v>
      </c>
      <c r="H2248" s="98" t="str">
        <f>VLOOKUP(A2248,[2]Kreise!$A$2:$C$53,3,FALSE)</f>
        <v>K03459</v>
      </c>
      <c r="I2248" s="98">
        <f>'2020_1-4-5_Download'!H526</f>
        <v>2091</v>
      </c>
      <c r="J2248">
        <f t="shared" si="35"/>
        <v>2091</v>
      </c>
    </row>
    <row r="2249" spans="1:10" hidden="1" x14ac:dyDescent="0.25">
      <c r="A2249" s="98">
        <f>'2020_1-4-5_Download'!B527</f>
        <v>460</v>
      </c>
      <c r="B2249" s="98">
        <f>'2020_1-4-5_Download'!D527</f>
        <v>2011</v>
      </c>
      <c r="C2249" s="98" t="str">
        <f>'2020_1-4-5_Download'!C527</f>
        <v>Vechta</v>
      </c>
      <c r="D2249" s="98" t="str">
        <f>'2020_1-4-5_Download'!$E$6</f>
        <v>Zuzüge</v>
      </c>
      <c r="E2249" s="99" t="str">
        <f>'2020_1-4-5_Download'!$H$8</f>
        <v>Männer</v>
      </c>
      <c r="F2249" s="98"/>
      <c r="G2249" s="98" t="s">
        <v>11</v>
      </c>
      <c r="H2249" s="98" t="str">
        <f>VLOOKUP(A2249,[2]Kreise!$A$2:$C$53,3,FALSE)</f>
        <v>K03460</v>
      </c>
      <c r="I2249" s="98">
        <f>'2020_1-4-5_Download'!H527</f>
        <v>2654</v>
      </c>
      <c r="J2249">
        <f t="shared" si="35"/>
        <v>2654</v>
      </c>
    </row>
    <row r="2250" spans="1:10" hidden="1" x14ac:dyDescent="0.25">
      <c r="A2250" s="98">
        <f>'2020_1-4-5_Download'!B528</f>
        <v>461</v>
      </c>
      <c r="B2250" s="98">
        <f>'2020_1-4-5_Download'!D528</f>
        <v>2011</v>
      </c>
      <c r="C2250" s="98" t="str">
        <f>'2020_1-4-5_Download'!C528</f>
        <v>Wesermarsch</v>
      </c>
      <c r="D2250" s="98" t="str">
        <f>'2020_1-4-5_Download'!$E$6</f>
        <v>Zuzüge</v>
      </c>
      <c r="E2250" s="99" t="str">
        <f>'2020_1-4-5_Download'!$H$8</f>
        <v>Männer</v>
      </c>
      <c r="F2250" s="98"/>
      <c r="G2250" s="98" t="s">
        <v>11</v>
      </c>
      <c r="H2250" s="98" t="str">
        <f>VLOOKUP(A2250,[2]Kreise!$A$2:$C$53,3,FALSE)</f>
        <v>K03461</v>
      </c>
      <c r="I2250" s="98">
        <f>'2020_1-4-5_Download'!H528</f>
        <v>496</v>
      </c>
      <c r="J2250">
        <f t="shared" si="35"/>
        <v>496</v>
      </c>
    </row>
    <row r="2251" spans="1:10" hidden="1" x14ac:dyDescent="0.25">
      <c r="A2251" s="98">
        <f>'2020_1-4-5_Download'!B529</f>
        <v>462</v>
      </c>
      <c r="B2251" s="98">
        <f>'2020_1-4-5_Download'!D529</f>
        <v>2011</v>
      </c>
      <c r="C2251" s="98" t="str">
        <f>'2020_1-4-5_Download'!C529</f>
        <v>Wittmund</v>
      </c>
      <c r="D2251" s="98" t="str">
        <f>'2020_1-4-5_Download'!$E$6</f>
        <v>Zuzüge</v>
      </c>
      <c r="E2251" s="99" t="str">
        <f>'2020_1-4-5_Download'!$H$8</f>
        <v>Männer</v>
      </c>
      <c r="F2251" s="98"/>
      <c r="G2251" s="98" t="s">
        <v>11</v>
      </c>
      <c r="H2251" s="98" t="str">
        <f>VLOOKUP(A2251,[2]Kreise!$A$2:$C$53,3,FALSE)</f>
        <v>K03462</v>
      </c>
      <c r="I2251" s="98">
        <f>'2020_1-4-5_Download'!H529</f>
        <v>143</v>
      </c>
      <c r="J2251">
        <f t="shared" si="35"/>
        <v>143</v>
      </c>
    </row>
    <row r="2252" spans="1:10" hidden="1" x14ac:dyDescent="0.25">
      <c r="A2252" s="98">
        <f>'2020_1-4-5_Download'!B530</f>
        <v>4</v>
      </c>
      <c r="B2252" s="98">
        <f>'2020_1-4-5_Download'!D530</f>
        <v>2011</v>
      </c>
      <c r="C2252" s="98" t="str">
        <f>'2020_1-4-5_Download'!C530</f>
        <v>Statistische Region Weser-Ems</v>
      </c>
      <c r="D2252" s="98" t="str">
        <f>'2020_1-4-5_Download'!$E$6</f>
        <v>Zuzüge</v>
      </c>
      <c r="E2252" s="99" t="str">
        <f>'2020_1-4-5_Download'!$H$8</f>
        <v>Männer</v>
      </c>
      <c r="F2252" s="98"/>
      <c r="G2252" s="98" t="s">
        <v>11</v>
      </c>
      <c r="H2252" s="98" t="str">
        <f>VLOOKUP(A2252,[2]Kreise!$A$2:$C$53,3,FALSE)</f>
        <v>K034</v>
      </c>
      <c r="I2252" s="98">
        <f>'2020_1-4-5_Download'!H530</f>
        <v>22681</v>
      </c>
      <c r="J2252">
        <f t="shared" si="35"/>
        <v>22681</v>
      </c>
    </row>
    <row r="2253" spans="1:10" hidden="1" x14ac:dyDescent="0.25">
      <c r="A2253" s="98">
        <f>'2020_1-4-5_Download'!B531</f>
        <v>0</v>
      </c>
      <c r="B2253" s="98">
        <f>'2020_1-4-5_Download'!D531</f>
        <v>2011</v>
      </c>
      <c r="C2253" s="98" t="str">
        <f>'2020_1-4-5_Download'!C531</f>
        <v>Niedersachsen</v>
      </c>
      <c r="D2253" s="98" t="str">
        <f>'2020_1-4-5_Download'!$E$6</f>
        <v>Zuzüge</v>
      </c>
      <c r="E2253" s="99" t="str">
        <f>'2020_1-4-5_Download'!$H$8</f>
        <v>Männer</v>
      </c>
      <c r="F2253" s="98"/>
      <c r="G2253" s="98" t="s">
        <v>11</v>
      </c>
      <c r="H2253" s="98" t="str">
        <f>VLOOKUP(A2253,[2]Kreise!$A$2:$C$53,3,FALSE)</f>
        <v>K030</v>
      </c>
      <c r="I2253" s="98">
        <f>'2020_1-4-5_Download'!H531</f>
        <v>54403</v>
      </c>
      <c r="J2253">
        <f t="shared" si="35"/>
        <v>54403</v>
      </c>
    </row>
    <row r="2254" spans="1:10" hidden="1" x14ac:dyDescent="0.25">
      <c r="A2254" s="98">
        <f>'2020_1-4-5_Download'!B532</f>
        <v>101</v>
      </c>
      <c r="B2254" s="98">
        <f>'2020_1-4-5_Download'!D532</f>
        <v>2010</v>
      </c>
      <c r="C2254" s="98" t="str">
        <f>'2020_1-4-5_Download'!C532</f>
        <v>Braunschweig  Stadt</v>
      </c>
      <c r="D2254" s="98" t="str">
        <f>'2020_1-4-5_Download'!$E$6</f>
        <v>Zuzüge</v>
      </c>
      <c r="E2254" s="99" t="str">
        <f>'2020_1-4-5_Download'!$H$8</f>
        <v>Männer</v>
      </c>
      <c r="F2254" s="98"/>
      <c r="G2254" s="98" t="s">
        <v>11</v>
      </c>
      <c r="H2254" s="98" t="str">
        <f>VLOOKUP(A2254,[2]Kreise!$A$2:$C$53,3,FALSE)</f>
        <v>K03101</v>
      </c>
      <c r="I2254" s="98">
        <f>'2020_1-4-5_Download'!H532</f>
        <v>2568</v>
      </c>
      <c r="J2254">
        <f t="shared" si="35"/>
        <v>2568</v>
      </c>
    </row>
    <row r="2255" spans="1:10" hidden="1" x14ac:dyDescent="0.25">
      <c r="A2255" s="98">
        <f>'2020_1-4-5_Download'!B533</f>
        <v>102</v>
      </c>
      <c r="B2255" s="98">
        <f>'2020_1-4-5_Download'!D533</f>
        <v>2010</v>
      </c>
      <c r="C2255" s="98" t="str">
        <f>'2020_1-4-5_Download'!C533</f>
        <v>Salzgitter  Stadt</v>
      </c>
      <c r="D2255" s="98" t="str">
        <f>'2020_1-4-5_Download'!$E$6</f>
        <v>Zuzüge</v>
      </c>
      <c r="E2255" s="99" t="str">
        <f>'2020_1-4-5_Download'!$H$8</f>
        <v>Männer</v>
      </c>
      <c r="F2255" s="98"/>
      <c r="G2255" s="98" t="s">
        <v>11</v>
      </c>
      <c r="H2255" s="98" t="str">
        <f>VLOOKUP(A2255,[2]Kreise!$A$2:$C$53,3,FALSE)</f>
        <v>K03102</v>
      </c>
      <c r="I2255" s="98">
        <f>'2020_1-4-5_Download'!H533</f>
        <v>289</v>
      </c>
      <c r="J2255">
        <f t="shared" si="35"/>
        <v>289</v>
      </c>
    </row>
    <row r="2256" spans="1:10" hidden="1" x14ac:dyDescent="0.25">
      <c r="A2256" s="98">
        <f>'2020_1-4-5_Download'!B534</f>
        <v>103</v>
      </c>
      <c r="B2256" s="98">
        <f>'2020_1-4-5_Download'!D534</f>
        <v>2010</v>
      </c>
      <c r="C2256" s="98" t="str">
        <f>'2020_1-4-5_Download'!C534</f>
        <v>Wolfsburg  Stadt</v>
      </c>
      <c r="D2256" s="98" t="str">
        <f>'2020_1-4-5_Download'!$E$6</f>
        <v>Zuzüge</v>
      </c>
      <c r="E2256" s="99" t="str">
        <f>'2020_1-4-5_Download'!$H$8</f>
        <v>Männer</v>
      </c>
      <c r="F2256" s="98"/>
      <c r="G2256" s="98" t="s">
        <v>11</v>
      </c>
      <c r="H2256" s="98" t="str">
        <f>VLOOKUP(A2256,[2]Kreise!$A$2:$C$53,3,FALSE)</f>
        <v>K03103</v>
      </c>
      <c r="I2256" s="98">
        <f>'2020_1-4-5_Download'!H534</f>
        <v>655</v>
      </c>
      <c r="J2256">
        <f t="shared" si="35"/>
        <v>655</v>
      </c>
    </row>
    <row r="2257" spans="1:10" hidden="1" x14ac:dyDescent="0.25">
      <c r="A2257" s="98">
        <f>'2020_1-4-5_Download'!B535</f>
        <v>151</v>
      </c>
      <c r="B2257" s="98">
        <f>'2020_1-4-5_Download'!D535</f>
        <v>2010</v>
      </c>
      <c r="C2257" s="98" t="str">
        <f>'2020_1-4-5_Download'!C535</f>
        <v>Gifhorn</v>
      </c>
      <c r="D2257" s="98" t="str">
        <f>'2020_1-4-5_Download'!$E$6</f>
        <v>Zuzüge</v>
      </c>
      <c r="E2257" s="99" t="str">
        <f>'2020_1-4-5_Download'!$H$8</f>
        <v>Männer</v>
      </c>
      <c r="F2257" s="98"/>
      <c r="G2257" s="98" t="s">
        <v>11</v>
      </c>
      <c r="H2257" s="98" t="str">
        <f>VLOOKUP(A2257,[2]Kreise!$A$2:$C$53,3,FALSE)</f>
        <v>K03151</v>
      </c>
      <c r="I2257" s="98">
        <f>'2020_1-4-5_Download'!H535</f>
        <v>301</v>
      </c>
      <c r="J2257">
        <f t="shared" si="35"/>
        <v>301</v>
      </c>
    </row>
    <row r="2258" spans="1:10" hidden="1" x14ac:dyDescent="0.25">
      <c r="A2258" s="98">
        <f>'2020_1-4-5_Download'!B536</f>
        <v>153</v>
      </c>
      <c r="B2258" s="98">
        <f>'2020_1-4-5_Download'!D536</f>
        <v>2010</v>
      </c>
      <c r="C2258" s="98" t="str">
        <f>'2020_1-4-5_Download'!C536</f>
        <v>Goslar</v>
      </c>
      <c r="D2258" s="98" t="str">
        <f>'2020_1-4-5_Download'!$E$6</f>
        <v>Zuzüge</v>
      </c>
      <c r="E2258" s="99" t="str">
        <f>'2020_1-4-5_Download'!$H$8</f>
        <v>Männer</v>
      </c>
      <c r="F2258" s="98"/>
      <c r="G2258" s="98" t="s">
        <v>11</v>
      </c>
      <c r="H2258" s="98" t="str">
        <f>VLOOKUP(A2258,[2]Kreise!$A$2:$C$53,3,FALSE)</f>
        <v>K03153</v>
      </c>
      <c r="I2258" s="98">
        <f>'2020_1-4-5_Download'!H536</f>
        <v>513</v>
      </c>
      <c r="J2258">
        <f t="shared" si="35"/>
        <v>513</v>
      </c>
    </row>
    <row r="2259" spans="1:10" hidden="1" x14ac:dyDescent="0.25">
      <c r="A2259" s="98">
        <f>'2020_1-4-5_Download'!B537</f>
        <v>154</v>
      </c>
      <c r="B2259" s="98">
        <f>'2020_1-4-5_Download'!D537</f>
        <v>2010</v>
      </c>
      <c r="C2259" s="98" t="str">
        <f>'2020_1-4-5_Download'!C537</f>
        <v>Helmstedt</v>
      </c>
      <c r="D2259" s="98" t="str">
        <f>'2020_1-4-5_Download'!$E$6</f>
        <v>Zuzüge</v>
      </c>
      <c r="E2259" s="99" t="str">
        <f>'2020_1-4-5_Download'!$H$8</f>
        <v>Männer</v>
      </c>
      <c r="F2259" s="98"/>
      <c r="G2259" s="98" t="s">
        <v>11</v>
      </c>
      <c r="H2259" s="98" t="str">
        <f>VLOOKUP(A2259,[2]Kreise!$A$2:$C$53,3,FALSE)</f>
        <v>K03154</v>
      </c>
      <c r="I2259" s="98">
        <f>'2020_1-4-5_Download'!H537</f>
        <v>137</v>
      </c>
      <c r="J2259">
        <f t="shared" si="35"/>
        <v>137</v>
      </c>
    </row>
    <row r="2260" spans="1:10" hidden="1" x14ac:dyDescent="0.25">
      <c r="A2260" s="98">
        <f>'2020_1-4-5_Download'!B538</f>
        <v>155</v>
      </c>
      <c r="B2260" s="98">
        <f>'2020_1-4-5_Download'!D538</f>
        <v>2010</v>
      </c>
      <c r="C2260" s="98" t="str">
        <f>'2020_1-4-5_Download'!C538</f>
        <v>Northeim</v>
      </c>
      <c r="D2260" s="98" t="str">
        <f>'2020_1-4-5_Download'!$E$6</f>
        <v>Zuzüge</v>
      </c>
      <c r="E2260" s="99" t="str">
        <f>'2020_1-4-5_Download'!$H$8</f>
        <v>Männer</v>
      </c>
      <c r="F2260" s="98"/>
      <c r="G2260" s="98" t="s">
        <v>11</v>
      </c>
      <c r="H2260" s="98" t="str">
        <f>VLOOKUP(A2260,[2]Kreise!$A$2:$C$53,3,FALSE)</f>
        <v>K03155</v>
      </c>
      <c r="I2260" s="98">
        <f>'2020_1-4-5_Download'!H538</f>
        <v>183</v>
      </c>
      <c r="J2260">
        <f t="shared" si="35"/>
        <v>183</v>
      </c>
    </row>
    <row r="2261" spans="1:10" hidden="1" x14ac:dyDescent="0.25">
      <c r="A2261" s="98">
        <f>'2020_1-4-5_Download'!B539</f>
        <v>157</v>
      </c>
      <c r="B2261" s="98">
        <f>'2020_1-4-5_Download'!D539</f>
        <v>2010</v>
      </c>
      <c r="C2261" s="98" t="str">
        <f>'2020_1-4-5_Download'!C539</f>
        <v>Peine</v>
      </c>
      <c r="D2261" s="98" t="str">
        <f>'2020_1-4-5_Download'!$E$6</f>
        <v>Zuzüge</v>
      </c>
      <c r="E2261" s="99" t="str">
        <f>'2020_1-4-5_Download'!$H$8</f>
        <v>Männer</v>
      </c>
      <c r="F2261" s="98"/>
      <c r="G2261" s="98" t="s">
        <v>11</v>
      </c>
      <c r="H2261" s="98" t="str">
        <f>VLOOKUP(A2261,[2]Kreise!$A$2:$C$53,3,FALSE)</f>
        <v>K03157</v>
      </c>
      <c r="I2261" s="98">
        <f>'2020_1-4-5_Download'!H539</f>
        <v>219</v>
      </c>
      <c r="J2261">
        <f t="shared" si="35"/>
        <v>219</v>
      </c>
    </row>
    <row r="2262" spans="1:10" hidden="1" x14ac:dyDescent="0.25">
      <c r="A2262" s="98">
        <f>'2020_1-4-5_Download'!B540</f>
        <v>158</v>
      </c>
      <c r="B2262" s="98">
        <f>'2020_1-4-5_Download'!D540</f>
        <v>2010</v>
      </c>
      <c r="C2262" s="98" t="str">
        <f>'2020_1-4-5_Download'!C540</f>
        <v>Wolfenbüttel</v>
      </c>
      <c r="D2262" s="98" t="str">
        <f>'2020_1-4-5_Download'!$E$6</f>
        <v>Zuzüge</v>
      </c>
      <c r="E2262" s="99" t="str">
        <f>'2020_1-4-5_Download'!$H$8</f>
        <v>Männer</v>
      </c>
      <c r="F2262" s="98"/>
      <c r="G2262" s="98" t="s">
        <v>11</v>
      </c>
      <c r="H2262" s="98" t="str">
        <f>VLOOKUP(A2262,[2]Kreise!$A$2:$C$53,3,FALSE)</f>
        <v>K03158</v>
      </c>
      <c r="I2262" s="98">
        <f>'2020_1-4-5_Download'!H540</f>
        <v>185</v>
      </c>
      <c r="J2262">
        <f t="shared" si="35"/>
        <v>185</v>
      </c>
    </row>
    <row r="2263" spans="1:10" hidden="1" x14ac:dyDescent="0.25">
      <c r="A2263" s="98">
        <f>'2020_1-4-5_Download'!B541</f>
        <v>159</v>
      </c>
      <c r="B2263" s="98">
        <f>'2020_1-4-5_Download'!D541</f>
        <v>2010</v>
      </c>
      <c r="C2263" s="98" t="str">
        <f>'2020_1-4-5_Download'!C541</f>
        <v>Göttingen</v>
      </c>
      <c r="D2263" s="98" t="str">
        <f>'2020_1-4-5_Download'!$E$6</f>
        <v>Zuzüge</v>
      </c>
      <c r="E2263" s="99" t="str">
        <f>'2020_1-4-5_Download'!$H$8</f>
        <v>Männer</v>
      </c>
      <c r="F2263" s="98"/>
      <c r="G2263" s="98" t="s">
        <v>11</v>
      </c>
      <c r="H2263" s="98" t="str">
        <f>VLOOKUP(A2263,[2]Kreise!$A$2:$C$53,3,FALSE)</f>
        <v>K03159</v>
      </c>
      <c r="I2263" s="98">
        <f>'2020_1-4-5_Download'!H541</f>
        <v>2748</v>
      </c>
      <c r="J2263">
        <f t="shared" si="35"/>
        <v>2748</v>
      </c>
    </row>
    <row r="2264" spans="1:10" hidden="1" x14ac:dyDescent="0.25">
      <c r="A2264" s="98">
        <f>'2020_1-4-5_Download'!B542</f>
        <v>1</v>
      </c>
      <c r="B2264" s="98">
        <f>'2020_1-4-5_Download'!D542</f>
        <v>2010</v>
      </c>
      <c r="C2264" s="98" t="str">
        <f>'2020_1-4-5_Download'!C542</f>
        <v>Statistische Region Braunschweig</v>
      </c>
      <c r="D2264" s="98" t="str">
        <f>'2020_1-4-5_Download'!$E$6</f>
        <v>Zuzüge</v>
      </c>
      <c r="E2264" s="99" t="str">
        <f>'2020_1-4-5_Download'!$H$8</f>
        <v>Männer</v>
      </c>
      <c r="F2264" s="98"/>
      <c r="G2264" s="98" t="s">
        <v>11</v>
      </c>
      <c r="H2264" s="98" t="str">
        <f>VLOOKUP(A2264,[2]Kreise!$A$2:$C$53,3,FALSE)</f>
        <v>K031</v>
      </c>
      <c r="I2264" s="98">
        <f>'2020_1-4-5_Download'!H542</f>
        <v>7798</v>
      </c>
      <c r="J2264">
        <f t="shared" si="35"/>
        <v>7798</v>
      </c>
    </row>
    <row r="2265" spans="1:10" hidden="1" x14ac:dyDescent="0.25">
      <c r="A2265" s="98">
        <f>'2020_1-4-5_Download'!B543</f>
        <v>241</v>
      </c>
      <c r="B2265" s="98">
        <f>'2020_1-4-5_Download'!D543</f>
        <v>2010</v>
      </c>
      <c r="C2265" s="98" t="str">
        <f>'2020_1-4-5_Download'!C543</f>
        <v>Hannover  Region</v>
      </c>
      <c r="D2265" s="98" t="str">
        <f>'2020_1-4-5_Download'!$E$6</f>
        <v>Zuzüge</v>
      </c>
      <c r="E2265" s="99" t="str">
        <f>'2020_1-4-5_Download'!$H$8</f>
        <v>Männer</v>
      </c>
      <c r="F2265" s="98"/>
      <c r="G2265" s="98" t="s">
        <v>11</v>
      </c>
      <c r="H2265" s="98" t="str">
        <f>VLOOKUP(A2265,[2]Kreise!$A$2:$C$53,3,FALSE)</f>
        <v>K03241</v>
      </c>
      <c r="I2265" s="98">
        <f>'2020_1-4-5_Download'!H543</f>
        <v>5264</v>
      </c>
      <c r="J2265">
        <f t="shared" si="35"/>
        <v>5264</v>
      </c>
    </row>
    <row r="2266" spans="1:10" hidden="1" x14ac:dyDescent="0.25">
      <c r="A2266" s="98">
        <f>'2020_1-4-5_Download'!B544</f>
        <v>241001</v>
      </c>
      <c r="B2266" s="98">
        <f>'2020_1-4-5_Download'!D544</f>
        <v>2010</v>
      </c>
      <c r="C2266" s="98" t="str">
        <f>'2020_1-4-5_Download'!C544</f>
        <v>dav. Hannover  Lhst.</v>
      </c>
      <c r="D2266" s="98" t="str">
        <f>'2020_1-4-5_Download'!$E$6</f>
        <v>Zuzüge</v>
      </c>
      <c r="E2266" s="99" t="str">
        <f>'2020_1-4-5_Download'!$H$8</f>
        <v>Männer</v>
      </c>
      <c r="F2266" s="98"/>
      <c r="G2266" s="98" t="s">
        <v>11</v>
      </c>
      <c r="H2266" s="98" t="str">
        <f>VLOOKUP(A2266,[2]Kreise!$A$2:$C$53,3,FALSE)</f>
        <v>K03241001</v>
      </c>
      <c r="I2266" s="98">
        <f>'2020_1-4-5_Download'!H544</f>
        <v>3439</v>
      </c>
      <c r="J2266">
        <f t="shared" si="35"/>
        <v>3439</v>
      </c>
    </row>
    <row r="2267" spans="1:10" hidden="1" x14ac:dyDescent="0.25">
      <c r="A2267" s="98">
        <f>'2020_1-4-5_Download'!B545</f>
        <v>241999</v>
      </c>
      <c r="B2267" s="98">
        <f>'2020_1-4-5_Download'!D545</f>
        <v>2010</v>
      </c>
      <c r="C2267" s="98" t="str">
        <f>'2020_1-4-5_Download'!C545</f>
        <v>dav. Hannover  Umland</v>
      </c>
      <c r="D2267" s="98" t="str">
        <f>'2020_1-4-5_Download'!$E$6</f>
        <v>Zuzüge</v>
      </c>
      <c r="E2267" s="99" t="str">
        <f>'2020_1-4-5_Download'!$H$8</f>
        <v>Männer</v>
      </c>
      <c r="F2267" s="98"/>
      <c r="G2267" s="98" t="s">
        <v>11</v>
      </c>
      <c r="H2267" s="98" t="str">
        <f>VLOOKUP(A2267,[2]Kreise!$A$2:$C$53,3,FALSE)</f>
        <v>K03241999</v>
      </c>
      <c r="I2267" s="98">
        <f>'2020_1-4-5_Download'!H545</f>
        <v>1825</v>
      </c>
      <c r="J2267">
        <f t="shared" si="35"/>
        <v>1825</v>
      </c>
    </row>
    <row r="2268" spans="1:10" hidden="1" x14ac:dyDescent="0.25">
      <c r="A2268" s="98">
        <f>'2020_1-4-5_Download'!B546</f>
        <v>251</v>
      </c>
      <c r="B2268" s="98">
        <f>'2020_1-4-5_Download'!D546</f>
        <v>2010</v>
      </c>
      <c r="C2268" s="98" t="str">
        <f>'2020_1-4-5_Download'!C546</f>
        <v>Diepholz</v>
      </c>
      <c r="D2268" s="98" t="str">
        <f>'2020_1-4-5_Download'!$E$6</f>
        <v>Zuzüge</v>
      </c>
      <c r="E2268" s="99" t="str">
        <f>'2020_1-4-5_Download'!$H$8</f>
        <v>Männer</v>
      </c>
      <c r="F2268" s="98"/>
      <c r="G2268" s="98" t="s">
        <v>11</v>
      </c>
      <c r="H2268" s="98" t="str">
        <f>VLOOKUP(A2268,[2]Kreise!$A$2:$C$53,3,FALSE)</f>
        <v>K03251</v>
      </c>
      <c r="I2268" s="98">
        <f>'2020_1-4-5_Download'!H546</f>
        <v>2276</v>
      </c>
      <c r="J2268">
        <f t="shared" si="35"/>
        <v>2276</v>
      </c>
    </row>
    <row r="2269" spans="1:10" hidden="1" x14ac:dyDescent="0.25">
      <c r="A2269" s="98">
        <f>'2020_1-4-5_Download'!B547</f>
        <v>252</v>
      </c>
      <c r="B2269" s="98">
        <f>'2020_1-4-5_Download'!D547</f>
        <v>2010</v>
      </c>
      <c r="C2269" s="98" t="str">
        <f>'2020_1-4-5_Download'!C547</f>
        <v>Hameln-Pyrmont</v>
      </c>
      <c r="D2269" s="98" t="str">
        <f>'2020_1-4-5_Download'!$E$6</f>
        <v>Zuzüge</v>
      </c>
      <c r="E2269" s="99" t="str">
        <f>'2020_1-4-5_Download'!$H$8</f>
        <v>Männer</v>
      </c>
      <c r="F2269" s="98"/>
      <c r="G2269" s="98" t="s">
        <v>11</v>
      </c>
      <c r="H2269" s="98" t="str">
        <f>VLOOKUP(A2269,[2]Kreise!$A$2:$C$53,3,FALSE)</f>
        <v>K03252</v>
      </c>
      <c r="I2269" s="98">
        <f>'2020_1-4-5_Download'!H547</f>
        <v>378</v>
      </c>
      <c r="J2269">
        <f t="shared" si="35"/>
        <v>378</v>
      </c>
    </row>
    <row r="2270" spans="1:10" hidden="1" x14ac:dyDescent="0.25">
      <c r="A2270" s="98">
        <f>'2020_1-4-5_Download'!B548</f>
        <v>254</v>
      </c>
      <c r="B2270" s="98">
        <f>'2020_1-4-5_Download'!D548</f>
        <v>2010</v>
      </c>
      <c r="C2270" s="98" t="str">
        <f>'2020_1-4-5_Download'!C548</f>
        <v>Hildesheim</v>
      </c>
      <c r="D2270" s="98" t="str">
        <f>'2020_1-4-5_Download'!$E$6</f>
        <v>Zuzüge</v>
      </c>
      <c r="E2270" s="99" t="str">
        <f>'2020_1-4-5_Download'!$H$8</f>
        <v>Männer</v>
      </c>
      <c r="F2270" s="98"/>
      <c r="G2270" s="98" t="s">
        <v>11</v>
      </c>
      <c r="H2270" s="98" t="str">
        <f>VLOOKUP(A2270,[2]Kreise!$A$2:$C$53,3,FALSE)</f>
        <v>K03254</v>
      </c>
      <c r="I2270" s="98">
        <f>'2020_1-4-5_Download'!H548</f>
        <v>774</v>
      </c>
      <c r="J2270">
        <f t="shared" si="35"/>
        <v>774</v>
      </c>
    </row>
    <row r="2271" spans="1:10" hidden="1" x14ac:dyDescent="0.25">
      <c r="A2271" s="98">
        <f>'2020_1-4-5_Download'!B549</f>
        <v>255</v>
      </c>
      <c r="B2271" s="98">
        <f>'2020_1-4-5_Download'!D549</f>
        <v>2010</v>
      </c>
      <c r="C2271" s="98" t="str">
        <f>'2020_1-4-5_Download'!C549</f>
        <v>Holzminden</v>
      </c>
      <c r="D2271" s="98" t="str">
        <f>'2020_1-4-5_Download'!$E$6</f>
        <v>Zuzüge</v>
      </c>
      <c r="E2271" s="99" t="str">
        <f>'2020_1-4-5_Download'!$H$8</f>
        <v>Männer</v>
      </c>
      <c r="F2271" s="98"/>
      <c r="G2271" s="98" t="s">
        <v>11</v>
      </c>
      <c r="H2271" s="98" t="str">
        <f>VLOOKUP(A2271,[2]Kreise!$A$2:$C$53,3,FALSE)</f>
        <v>K03255</v>
      </c>
      <c r="I2271" s="98">
        <f>'2020_1-4-5_Download'!H549</f>
        <v>154</v>
      </c>
      <c r="J2271">
        <f t="shared" si="35"/>
        <v>154</v>
      </c>
    </row>
    <row r="2272" spans="1:10" hidden="1" x14ac:dyDescent="0.25">
      <c r="A2272" s="98">
        <f>'2020_1-4-5_Download'!B550</f>
        <v>256</v>
      </c>
      <c r="B2272" s="98">
        <f>'2020_1-4-5_Download'!D550</f>
        <v>2010</v>
      </c>
      <c r="C2272" s="98" t="str">
        <f>'2020_1-4-5_Download'!C550</f>
        <v>Nienburg (Weser)</v>
      </c>
      <c r="D2272" s="98" t="str">
        <f>'2020_1-4-5_Download'!$E$6</f>
        <v>Zuzüge</v>
      </c>
      <c r="E2272" s="99" t="str">
        <f>'2020_1-4-5_Download'!$H$8</f>
        <v>Männer</v>
      </c>
      <c r="F2272" s="98"/>
      <c r="G2272" s="98" t="s">
        <v>11</v>
      </c>
      <c r="H2272" s="98" t="str">
        <f>VLOOKUP(A2272,[2]Kreise!$A$2:$C$53,3,FALSE)</f>
        <v>K03256</v>
      </c>
      <c r="I2272" s="98">
        <f>'2020_1-4-5_Download'!H550</f>
        <v>1564</v>
      </c>
      <c r="J2272">
        <f t="shared" si="35"/>
        <v>1564</v>
      </c>
    </row>
    <row r="2273" spans="1:10" hidden="1" x14ac:dyDescent="0.25">
      <c r="A2273" s="98">
        <f>'2020_1-4-5_Download'!B551</f>
        <v>257</v>
      </c>
      <c r="B2273" s="98">
        <f>'2020_1-4-5_Download'!D551</f>
        <v>2010</v>
      </c>
      <c r="C2273" s="98" t="str">
        <f>'2020_1-4-5_Download'!C551</f>
        <v>Schaumburg</v>
      </c>
      <c r="D2273" s="98" t="str">
        <f>'2020_1-4-5_Download'!$E$6</f>
        <v>Zuzüge</v>
      </c>
      <c r="E2273" s="99" t="str">
        <f>'2020_1-4-5_Download'!$H$8</f>
        <v>Männer</v>
      </c>
      <c r="F2273" s="98"/>
      <c r="G2273" s="98" t="s">
        <v>11</v>
      </c>
      <c r="H2273" s="98" t="str">
        <f>VLOOKUP(A2273,[2]Kreise!$A$2:$C$53,3,FALSE)</f>
        <v>K03257</v>
      </c>
      <c r="I2273" s="98">
        <f>'2020_1-4-5_Download'!H551</f>
        <v>381</v>
      </c>
      <c r="J2273">
        <f t="shared" si="35"/>
        <v>381</v>
      </c>
    </row>
    <row r="2274" spans="1:10" hidden="1" x14ac:dyDescent="0.25">
      <c r="A2274" s="98">
        <f>'2020_1-4-5_Download'!B552</f>
        <v>2</v>
      </c>
      <c r="B2274" s="98">
        <f>'2020_1-4-5_Download'!D552</f>
        <v>2010</v>
      </c>
      <c r="C2274" s="98" t="str">
        <f>'2020_1-4-5_Download'!C552</f>
        <v>Statistische Region Hannover</v>
      </c>
      <c r="D2274" s="98" t="str">
        <f>'2020_1-4-5_Download'!$E$6</f>
        <v>Zuzüge</v>
      </c>
      <c r="E2274" s="99" t="str">
        <f>'2020_1-4-5_Download'!$H$8</f>
        <v>Männer</v>
      </c>
      <c r="F2274" s="98"/>
      <c r="G2274" s="98" t="s">
        <v>11</v>
      </c>
      <c r="H2274" s="98" t="str">
        <f>VLOOKUP(A2274,[2]Kreise!$A$2:$C$53,3,FALSE)</f>
        <v>K032</v>
      </c>
      <c r="I2274" s="98">
        <f>'2020_1-4-5_Download'!H552</f>
        <v>10791</v>
      </c>
      <c r="J2274">
        <f t="shared" si="35"/>
        <v>10791</v>
      </c>
    </row>
    <row r="2275" spans="1:10" hidden="1" x14ac:dyDescent="0.25">
      <c r="A2275" s="98">
        <f>'2020_1-4-5_Download'!B553</f>
        <v>351</v>
      </c>
      <c r="B2275" s="98">
        <f>'2020_1-4-5_Download'!D553</f>
        <v>2010</v>
      </c>
      <c r="C2275" s="98" t="str">
        <f>'2020_1-4-5_Download'!C553</f>
        <v>Celle</v>
      </c>
      <c r="D2275" s="98" t="str">
        <f>'2020_1-4-5_Download'!$E$6</f>
        <v>Zuzüge</v>
      </c>
      <c r="E2275" s="99" t="str">
        <f>'2020_1-4-5_Download'!$H$8</f>
        <v>Männer</v>
      </c>
      <c r="F2275" s="98"/>
      <c r="G2275" s="98" t="s">
        <v>11</v>
      </c>
      <c r="H2275" s="98" t="str">
        <f>VLOOKUP(A2275,[2]Kreise!$A$2:$C$53,3,FALSE)</f>
        <v>K03351</v>
      </c>
      <c r="I2275" s="98">
        <f>'2020_1-4-5_Download'!H553</f>
        <v>497</v>
      </c>
      <c r="J2275">
        <f t="shared" si="35"/>
        <v>497</v>
      </c>
    </row>
    <row r="2276" spans="1:10" hidden="1" x14ac:dyDescent="0.25">
      <c r="A2276" s="98">
        <f>'2020_1-4-5_Download'!B554</f>
        <v>352</v>
      </c>
      <c r="B2276" s="98">
        <f>'2020_1-4-5_Download'!D554</f>
        <v>2010</v>
      </c>
      <c r="C2276" s="98" t="str">
        <f>'2020_1-4-5_Download'!C554</f>
        <v>Cuxhaven</v>
      </c>
      <c r="D2276" s="98" t="str">
        <f>'2020_1-4-5_Download'!$E$6</f>
        <v>Zuzüge</v>
      </c>
      <c r="E2276" s="99" t="str">
        <f>'2020_1-4-5_Download'!$H$8</f>
        <v>Männer</v>
      </c>
      <c r="F2276" s="98"/>
      <c r="G2276" s="98" t="s">
        <v>11</v>
      </c>
      <c r="H2276" s="98" t="str">
        <f>VLOOKUP(A2276,[2]Kreise!$A$2:$C$53,3,FALSE)</f>
        <v>K03352</v>
      </c>
      <c r="I2276" s="98">
        <f>'2020_1-4-5_Download'!H554</f>
        <v>579</v>
      </c>
      <c r="J2276">
        <f t="shared" si="35"/>
        <v>579</v>
      </c>
    </row>
    <row r="2277" spans="1:10" hidden="1" x14ac:dyDescent="0.25">
      <c r="A2277" s="98">
        <f>'2020_1-4-5_Download'!B555</f>
        <v>353</v>
      </c>
      <c r="B2277" s="98">
        <f>'2020_1-4-5_Download'!D555</f>
        <v>2010</v>
      </c>
      <c r="C2277" s="98" t="str">
        <f>'2020_1-4-5_Download'!C555</f>
        <v>Harburg</v>
      </c>
      <c r="D2277" s="98" t="str">
        <f>'2020_1-4-5_Download'!$E$6</f>
        <v>Zuzüge</v>
      </c>
      <c r="E2277" s="99" t="str">
        <f>'2020_1-4-5_Download'!$H$8</f>
        <v>Männer</v>
      </c>
      <c r="F2277" s="98"/>
      <c r="G2277" s="98" t="s">
        <v>11</v>
      </c>
      <c r="H2277" s="98" t="str">
        <f>VLOOKUP(A2277,[2]Kreise!$A$2:$C$53,3,FALSE)</f>
        <v>K03353</v>
      </c>
      <c r="I2277" s="98">
        <f>'2020_1-4-5_Download'!H555</f>
        <v>1140</v>
      </c>
      <c r="J2277">
        <f t="shared" si="35"/>
        <v>1140</v>
      </c>
    </row>
    <row r="2278" spans="1:10" hidden="1" x14ac:dyDescent="0.25">
      <c r="A2278" s="98">
        <f>'2020_1-4-5_Download'!B556</f>
        <v>354</v>
      </c>
      <c r="B2278" s="98">
        <f>'2020_1-4-5_Download'!D556</f>
        <v>2010</v>
      </c>
      <c r="C2278" s="98" t="str">
        <f>'2020_1-4-5_Download'!C556</f>
        <v>Lüchow-Dannenberg</v>
      </c>
      <c r="D2278" s="98" t="str">
        <f>'2020_1-4-5_Download'!$E$6</f>
        <v>Zuzüge</v>
      </c>
      <c r="E2278" s="99" t="str">
        <f>'2020_1-4-5_Download'!$H$8</f>
        <v>Männer</v>
      </c>
      <c r="F2278" s="98"/>
      <c r="G2278" s="98" t="s">
        <v>11</v>
      </c>
      <c r="H2278" s="98" t="str">
        <f>VLOOKUP(A2278,[2]Kreise!$A$2:$C$53,3,FALSE)</f>
        <v>K03354</v>
      </c>
      <c r="I2278" s="98">
        <f>'2020_1-4-5_Download'!H556</f>
        <v>293</v>
      </c>
      <c r="J2278">
        <f t="shared" si="35"/>
        <v>293</v>
      </c>
    </row>
    <row r="2279" spans="1:10" hidden="1" x14ac:dyDescent="0.25">
      <c r="A2279" s="98">
        <f>'2020_1-4-5_Download'!B557</f>
        <v>355</v>
      </c>
      <c r="B2279" s="98">
        <f>'2020_1-4-5_Download'!D557</f>
        <v>2010</v>
      </c>
      <c r="C2279" s="98" t="str">
        <f>'2020_1-4-5_Download'!C557</f>
        <v>Lüneburg</v>
      </c>
      <c r="D2279" s="98" t="str">
        <f>'2020_1-4-5_Download'!$E$6</f>
        <v>Zuzüge</v>
      </c>
      <c r="E2279" s="99" t="str">
        <f>'2020_1-4-5_Download'!$H$8</f>
        <v>Männer</v>
      </c>
      <c r="F2279" s="98"/>
      <c r="G2279" s="98" t="s">
        <v>11</v>
      </c>
      <c r="H2279" s="98" t="str">
        <f>VLOOKUP(A2279,[2]Kreise!$A$2:$C$53,3,FALSE)</f>
        <v>K03355</v>
      </c>
      <c r="I2279" s="98">
        <f>'2020_1-4-5_Download'!H557</f>
        <v>472</v>
      </c>
      <c r="J2279">
        <f t="shared" si="35"/>
        <v>472</v>
      </c>
    </row>
    <row r="2280" spans="1:10" hidden="1" x14ac:dyDescent="0.25">
      <c r="A2280" s="98">
        <f>'2020_1-4-5_Download'!B558</f>
        <v>356</v>
      </c>
      <c r="B2280" s="98">
        <f>'2020_1-4-5_Download'!D558</f>
        <v>2010</v>
      </c>
      <c r="C2280" s="98" t="str">
        <f>'2020_1-4-5_Download'!C558</f>
        <v>Osterholz</v>
      </c>
      <c r="D2280" s="98" t="str">
        <f>'2020_1-4-5_Download'!$E$6</f>
        <v>Zuzüge</v>
      </c>
      <c r="E2280" s="99" t="str">
        <f>'2020_1-4-5_Download'!$H$8</f>
        <v>Männer</v>
      </c>
      <c r="F2280" s="98"/>
      <c r="G2280" s="98" t="s">
        <v>11</v>
      </c>
      <c r="H2280" s="98" t="str">
        <f>VLOOKUP(A2280,[2]Kreise!$A$2:$C$53,3,FALSE)</f>
        <v>K03356</v>
      </c>
      <c r="I2280" s="98">
        <f>'2020_1-4-5_Download'!H558</f>
        <v>146</v>
      </c>
      <c r="J2280">
        <f t="shared" si="35"/>
        <v>146</v>
      </c>
    </row>
    <row r="2281" spans="1:10" hidden="1" x14ac:dyDescent="0.25">
      <c r="A2281" s="98">
        <f>'2020_1-4-5_Download'!B559</f>
        <v>357</v>
      </c>
      <c r="B2281" s="98">
        <f>'2020_1-4-5_Download'!D559</f>
        <v>2010</v>
      </c>
      <c r="C2281" s="98" t="str">
        <f>'2020_1-4-5_Download'!C559</f>
        <v>Rotenburg (Wümme)</v>
      </c>
      <c r="D2281" s="98" t="str">
        <f>'2020_1-4-5_Download'!$E$6</f>
        <v>Zuzüge</v>
      </c>
      <c r="E2281" s="99" t="str">
        <f>'2020_1-4-5_Download'!$H$8</f>
        <v>Männer</v>
      </c>
      <c r="F2281" s="98"/>
      <c r="G2281" s="98" t="s">
        <v>11</v>
      </c>
      <c r="H2281" s="98" t="str">
        <f>VLOOKUP(A2281,[2]Kreise!$A$2:$C$53,3,FALSE)</f>
        <v>K03357</v>
      </c>
      <c r="I2281" s="98">
        <f>'2020_1-4-5_Download'!H559</f>
        <v>476</v>
      </c>
      <c r="J2281">
        <f t="shared" si="35"/>
        <v>476</v>
      </c>
    </row>
    <row r="2282" spans="1:10" hidden="1" x14ac:dyDescent="0.25">
      <c r="A2282" s="98">
        <f>'2020_1-4-5_Download'!B560</f>
        <v>358</v>
      </c>
      <c r="B2282" s="98">
        <f>'2020_1-4-5_Download'!D560</f>
        <v>2010</v>
      </c>
      <c r="C2282" s="98" t="str">
        <f>'2020_1-4-5_Download'!C560</f>
        <v>Heidekreis</v>
      </c>
      <c r="D2282" s="98" t="str">
        <f>'2020_1-4-5_Download'!$E$6</f>
        <v>Zuzüge</v>
      </c>
      <c r="E2282" s="99" t="str">
        <f>'2020_1-4-5_Download'!$H$8</f>
        <v>Männer</v>
      </c>
      <c r="F2282" s="98"/>
      <c r="G2282" s="98" t="s">
        <v>11</v>
      </c>
      <c r="H2282" s="98" t="str">
        <f>VLOOKUP(A2282,[2]Kreise!$A$2:$C$53,3,FALSE)</f>
        <v>K03358</v>
      </c>
      <c r="I2282" s="98">
        <f>'2020_1-4-5_Download'!H560</f>
        <v>407</v>
      </c>
      <c r="J2282">
        <f t="shared" si="35"/>
        <v>407</v>
      </c>
    </row>
    <row r="2283" spans="1:10" hidden="1" x14ac:dyDescent="0.25">
      <c r="A2283" s="98">
        <f>'2020_1-4-5_Download'!B561</f>
        <v>359</v>
      </c>
      <c r="B2283" s="98">
        <f>'2020_1-4-5_Download'!D561</f>
        <v>2010</v>
      </c>
      <c r="C2283" s="98" t="str">
        <f>'2020_1-4-5_Download'!C561</f>
        <v>Stade</v>
      </c>
      <c r="D2283" s="98" t="str">
        <f>'2020_1-4-5_Download'!$E$6</f>
        <v>Zuzüge</v>
      </c>
      <c r="E2283" s="99" t="str">
        <f>'2020_1-4-5_Download'!$H$8</f>
        <v>Männer</v>
      </c>
      <c r="F2283" s="98"/>
      <c r="G2283" s="98" t="s">
        <v>11</v>
      </c>
      <c r="H2283" s="98" t="str">
        <f>VLOOKUP(A2283,[2]Kreise!$A$2:$C$53,3,FALSE)</f>
        <v>K03359</v>
      </c>
      <c r="I2283" s="98">
        <f>'2020_1-4-5_Download'!H561</f>
        <v>2995</v>
      </c>
      <c r="J2283">
        <f t="shared" si="35"/>
        <v>2995</v>
      </c>
    </row>
    <row r="2284" spans="1:10" hidden="1" x14ac:dyDescent="0.25">
      <c r="A2284" s="98">
        <f>'2020_1-4-5_Download'!B562</f>
        <v>360</v>
      </c>
      <c r="B2284" s="98">
        <f>'2020_1-4-5_Download'!D562</f>
        <v>2010</v>
      </c>
      <c r="C2284" s="98" t="str">
        <f>'2020_1-4-5_Download'!C562</f>
        <v>Uelzen</v>
      </c>
      <c r="D2284" s="98" t="str">
        <f>'2020_1-4-5_Download'!$E$6</f>
        <v>Zuzüge</v>
      </c>
      <c r="E2284" s="99" t="str">
        <f>'2020_1-4-5_Download'!$H$8</f>
        <v>Männer</v>
      </c>
      <c r="F2284" s="98"/>
      <c r="G2284" s="98" t="s">
        <v>11</v>
      </c>
      <c r="H2284" s="98" t="str">
        <f>VLOOKUP(A2284,[2]Kreise!$A$2:$C$53,3,FALSE)</f>
        <v>K03360</v>
      </c>
      <c r="I2284" s="98">
        <f>'2020_1-4-5_Download'!H562</f>
        <v>163</v>
      </c>
      <c r="J2284">
        <f t="shared" si="35"/>
        <v>163</v>
      </c>
    </row>
    <row r="2285" spans="1:10" hidden="1" x14ac:dyDescent="0.25">
      <c r="A2285" s="98">
        <f>'2020_1-4-5_Download'!B563</f>
        <v>361</v>
      </c>
      <c r="B2285" s="98">
        <f>'2020_1-4-5_Download'!D563</f>
        <v>2010</v>
      </c>
      <c r="C2285" s="98" t="str">
        <f>'2020_1-4-5_Download'!C563</f>
        <v>Verden</v>
      </c>
      <c r="D2285" s="98" t="str">
        <f>'2020_1-4-5_Download'!$E$6</f>
        <v>Zuzüge</v>
      </c>
      <c r="E2285" s="99" t="str">
        <f>'2020_1-4-5_Download'!$H$8</f>
        <v>Männer</v>
      </c>
      <c r="F2285" s="98"/>
      <c r="G2285" s="98" t="s">
        <v>11</v>
      </c>
      <c r="H2285" s="98" t="str">
        <f>VLOOKUP(A2285,[2]Kreise!$A$2:$C$53,3,FALSE)</f>
        <v>K03361</v>
      </c>
      <c r="I2285" s="98">
        <f>'2020_1-4-5_Download'!H563</f>
        <v>342</v>
      </c>
      <c r="J2285">
        <f t="shared" si="35"/>
        <v>342</v>
      </c>
    </row>
    <row r="2286" spans="1:10" hidden="1" x14ac:dyDescent="0.25">
      <c r="A2286" s="98">
        <f>'2020_1-4-5_Download'!B564</f>
        <v>3</v>
      </c>
      <c r="B2286" s="98">
        <f>'2020_1-4-5_Download'!D564</f>
        <v>2010</v>
      </c>
      <c r="C2286" s="98" t="str">
        <f>'2020_1-4-5_Download'!C564</f>
        <v>Statistische Region Lüneburg</v>
      </c>
      <c r="D2286" s="98" t="str">
        <f>'2020_1-4-5_Download'!$E$6</f>
        <v>Zuzüge</v>
      </c>
      <c r="E2286" s="99" t="str">
        <f>'2020_1-4-5_Download'!$H$8</f>
        <v>Männer</v>
      </c>
      <c r="F2286" s="98"/>
      <c r="G2286" s="98" t="s">
        <v>11</v>
      </c>
      <c r="H2286" s="98" t="str">
        <f>VLOOKUP(A2286,[2]Kreise!$A$2:$C$53,3,FALSE)</f>
        <v>K033</v>
      </c>
      <c r="I2286" s="98">
        <f>'2020_1-4-5_Download'!H564</f>
        <v>7510</v>
      </c>
      <c r="J2286">
        <f t="shared" si="35"/>
        <v>7510</v>
      </c>
    </row>
    <row r="2287" spans="1:10" hidden="1" x14ac:dyDescent="0.25">
      <c r="A2287" s="98">
        <f>'2020_1-4-5_Download'!B565</f>
        <v>401</v>
      </c>
      <c r="B2287" s="98">
        <f>'2020_1-4-5_Download'!D565</f>
        <v>2010</v>
      </c>
      <c r="C2287" s="98" t="str">
        <f>'2020_1-4-5_Download'!C565</f>
        <v>Delmenhorst  Stadt</v>
      </c>
      <c r="D2287" s="98" t="str">
        <f>'2020_1-4-5_Download'!$E$6</f>
        <v>Zuzüge</v>
      </c>
      <c r="E2287" s="99" t="str">
        <f>'2020_1-4-5_Download'!$H$8</f>
        <v>Männer</v>
      </c>
      <c r="F2287" s="98"/>
      <c r="G2287" s="98" t="s">
        <v>11</v>
      </c>
      <c r="H2287" s="98" t="str">
        <f>VLOOKUP(A2287,[2]Kreise!$A$2:$C$53,3,FALSE)</f>
        <v>K03401</v>
      </c>
      <c r="I2287" s="98">
        <f>'2020_1-4-5_Download'!H565</f>
        <v>199</v>
      </c>
      <c r="J2287">
        <f t="shared" si="35"/>
        <v>199</v>
      </c>
    </row>
    <row r="2288" spans="1:10" hidden="1" x14ac:dyDescent="0.25">
      <c r="A2288" s="98">
        <f>'2020_1-4-5_Download'!B566</f>
        <v>402</v>
      </c>
      <c r="B2288" s="98">
        <f>'2020_1-4-5_Download'!D566</f>
        <v>2010</v>
      </c>
      <c r="C2288" s="98" t="str">
        <f>'2020_1-4-5_Download'!C566</f>
        <v>Emden  Stadt</v>
      </c>
      <c r="D2288" s="98" t="str">
        <f>'2020_1-4-5_Download'!$E$6</f>
        <v>Zuzüge</v>
      </c>
      <c r="E2288" s="99" t="str">
        <f>'2020_1-4-5_Download'!$H$8</f>
        <v>Männer</v>
      </c>
      <c r="F2288" s="98"/>
      <c r="G2288" s="98" t="s">
        <v>11</v>
      </c>
      <c r="H2288" s="98" t="str">
        <f>VLOOKUP(A2288,[2]Kreise!$A$2:$C$53,3,FALSE)</f>
        <v>K03402</v>
      </c>
      <c r="I2288" s="98">
        <f>'2020_1-4-5_Download'!H566</f>
        <v>200</v>
      </c>
      <c r="J2288">
        <f t="shared" si="35"/>
        <v>200</v>
      </c>
    </row>
    <row r="2289" spans="1:10" hidden="1" x14ac:dyDescent="0.25">
      <c r="A2289" s="98">
        <f>'2020_1-4-5_Download'!B567</f>
        <v>403</v>
      </c>
      <c r="B2289" s="98">
        <f>'2020_1-4-5_Download'!D567</f>
        <v>2010</v>
      </c>
      <c r="C2289" s="98" t="str">
        <f>'2020_1-4-5_Download'!C567</f>
        <v>Oldenburg(Oldb)  Stadt</v>
      </c>
      <c r="D2289" s="98" t="str">
        <f>'2020_1-4-5_Download'!$E$6</f>
        <v>Zuzüge</v>
      </c>
      <c r="E2289" s="99" t="str">
        <f>'2020_1-4-5_Download'!$H$8</f>
        <v>Männer</v>
      </c>
      <c r="F2289" s="98"/>
      <c r="G2289" s="98" t="s">
        <v>11</v>
      </c>
      <c r="H2289" s="98" t="str">
        <f>VLOOKUP(A2289,[2]Kreise!$A$2:$C$53,3,FALSE)</f>
        <v>K03403</v>
      </c>
      <c r="I2289" s="98">
        <f>'2020_1-4-5_Download'!H567</f>
        <v>1520</v>
      </c>
      <c r="J2289">
        <f t="shared" si="35"/>
        <v>1520</v>
      </c>
    </row>
    <row r="2290" spans="1:10" hidden="1" x14ac:dyDescent="0.25">
      <c r="A2290" s="98">
        <f>'2020_1-4-5_Download'!B568</f>
        <v>404</v>
      </c>
      <c r="B2290" s="98">
        <f>'2020_1-4-5_Download'!D568</f>
        <v>2010</v>
      </c>
      <c r="C2290" s="98" t="str">
        <f>'2020_1-4-5_Download'!C568</f>
        <v>Osnabrück  Stadt</v>
      </c>
      <c r="D2290" s="98" t="str">
        <f>'2020_1-4-5_Download'!$E$6</f>
        <v>Zuzüge</v>
      </c>
      <c r="E2290" s="99" t="str">
        <f>'2020_1-4-5_Download'!$H$8</f>
        <v>Männer</v>
      </c>
      <c r="F2290" s="98"/>
      <c r="G2290" s="98" t="s">
        <v>11</v>
      </c>
      <c r="H2290" s="98" t="str">
        <f>VLOOKUP(A2290,[2]Kreise!$A$2:$C$53,3,FALSE)</f>
        <v>K03404</v>
      </c>
      <c r="I2290" s="98">
        <f>'2020_1-4-5_Download'!H568</f>
        <v>853</v>
      </c>
      <c r="J2290">
        <f t="shared" si="35"/>
        <v>853</v>
      </c>
    </row>
    <row r="2291" spans="1:10" hidden="1" x14ac:dyDescent="0.25">
      <c r="A2291" s="98">
        <f>'2020_1-4-5_Download'!B569</f>
        <v>405</v>
      </c>
      <c r="B2291" s="98">
        <f>'2020_1-4-5_Download'!D569</f>
        <v>2010</v>
      </c>
      <c r="C2291" s="98" t="str">
        <f>'2020_1-4-5_Download'!C569</f>
        <v>Wilhelmshaven  Stadt</v>
      </c>
      <c r="D2291" s="98" t="str">
        <f>'2020_1-4-5_Download'!$E$6</f>
        <v>Zuzüge</v>
      </c>
      <c r="E2291" s="99" t="str">
        <f>'2020_1-4-5_Download'!$H$8</f>
        <v>Männer</v>
      </c>
      <c r="F2291" s="98"/>
      <c r="G2291" s="98" t="s">
        <v>11</v>
      </c>
      <c r="H2291" s="98" t="str">
        <f>VLOOKUP(A2291,[2]Kreise!$A$2:$C$53,3,FALSE)</f>
        <v>K03405</v>
      </c>
      <c r="I2291" s="98">
        <f>'2020_1-4-5_Download'!H569</f>
        <v>793</v>
      </c>
      <c r="J2291">
        <f t="shared" si="35"/>
        <v>793</v>
      </c>
    </row>
    <row r="2292" spans="1:10" hidden="1" x14ac:dyDescent="0.25">
      <c r="A2292" s="98">
        <f>'2020_1-4-5_Download'!B570</f>
        <v>451</v>
      </c>
      <c r="B2292" s="98">
        <f>'2020_1-4-5_Download'!D570</f>
        <v>2010</v>
      </c>
      <c r="C2292" s="98" t="str">
        <f>'2020_1-4-5_Download'!C570</f>
        <v>Ammerland</v>
      </c>
      <c r="D2292" s="98" t="str">
        <f>'2020_1-4-5_Download'!$E$6</f>
        <v>Zuzüge</v>
      </c>
      <c r="E2292" s="99" t="str">
        <f>'2020_1-4-5_Download'!$H$8</f>
        <v>Männer</v>
      </c>
      <c r="F2292" s="98"/>
      <c r="G2292" s="98" t="s">
        <v>11</v>
      </c>
      <c r="H2292" s="98" t="str">
        <f>VLOOKUP(A2292,[2]Kreise!$A$2:$C$53,3,FALSE)</f>
        <v>K03451</v>
      </c>
      <c r="I2292" s="98">
        <f>'2020_1-4-5_Download'!H570</f>
        <v>330</v>
      </c>
      <c r="J2292">
        <f t="shared" si="35"/>
        <v>330</v>
      </c>
    </row>
    <row r="2293" spans="1:10" hidden="1" x14ac:dyDescent="0.25">
      <c r="A2293" s="98">
        <f>'2020_1-4-5_Download'!B571</f>
        <v>452</v>
      </c>
      <c r="B2293" s="98">
        <f>'2020_1-4-5_Download'!D571</f>
        <v>2010</v>
      </c>
      <c r="C2293" s="98" t="str">
        <f>'2020_1-4-5_Download'!C571</f>
        <v>Aurich</v>
      </c>
      <c r="D2293" s="98" t="str">
        <f>'2020_1-4-5_Download'!$E$6</f>
        <v>Zuzüge</v>
      </c>
      <c r="E2293" s="99" t="str">
        <f>'2020_1-4-5_Download'!$H$8</f>
        <v>Männer</v>
      </c>
      <c r="F2293" s="98"/>
      <c r="G2293" s="98" t="s">
        <v>11</v>
      </c>
      <c r="H2293" s="98" t="str">
        <f>VLOOKUP(A2293,[2]Kreise!$A$2:$C$53,3,FALSE)</f>
        <v>K03452</v>
      </c>
      <c r="I2293" s="98">
        <f>'2020_1-4-5_Download'!H571</f>
        <v>374</v>
      </c>
      <c r="J2293">
        <f t="shared" si="35"/>
        <v>374</v>
      </c>
    </row>
    <row r="2294" spans="1:10" hidden="1" x14ac:dyDescent="0.25">
      <c r="A2294" s="98">
        <f>'2020_1-4-5_Download'!B572</f>
        <v>453</v>
      </c>
      <c r="B2294" s="98">
        <f>'2020_1-4-5_Download'!D572</f>
        <v>2010</v>
      </c>
      <c r="C2294" s="98" t="str">
        <f>'2020_1-4-5_Download'!C572</f>
        <v>Cloppenburg</v>
      </c>
      <c r="D2294" s="98" t="str">
        <f>'2020_1-4-5_Download'!$E$6</f>
        <v>Zuzüge</v>
      </c>
      <c r="E2294" s="99" t="str">
        <f>'2020_1-4-5_Download'!$H$8</f>
        <v>Männer</v>
      </c>
      <c r="F2294" s="98"/>
      <c r="G2294" s="98" t="s">
        <v>11</v>
      </c>
      <c r="H2294" s="98" t="str">
        <f>VLOOKUP(A2294,[2]Kreise!$A$2:$C$53,3,FALSE)</f>
        <v>K03453</v>
      </c>
      <c r="I2294" s="98">
        <f>'2020_1-4-5_Download'!H572</f>
        <v>4376</v>
      </c>
      <c r="J2294">
        <f t="shared" si="35"/>
        <v>4376</v>
      </c>
    </row>
    <row r="2295" spans="1:10" hidden="1" x14ac:dyDescent="0.25">
      <c r="A2295" s="98">
        <f>'2020_1-4-5_Download'!B573</f>
        <v>454</v>
      </c>
      <c r="B2295" s="98">
        <f>'2020_1-4-5_Download'!D573</f>
        <v>2010</v>
      </c>
      <c r="C2295" s="98" t="str">
        <f>'2020_1-4-5_Download'!C573</f>
        <v>Emsland</v>
      </c>
      <c r="D2295" s="98" t="str">
        <f>'2020_1-4-5_Download'!$E$6</f>
        <v>Zuzüge</v>
      </c>
      <c r="E2295" s="99" t="str">
        <f>'2020_1-4-5_Download'!$H$8</f>
        <v>Männer</v>
      </c>
      <c r="F2295" s="98"/>
      <c r="G2295" s="98" t="s">
        <v>11</v>
      </c>
      <c r="H2295" s="98" t="str">
        <f>VLOOKUP(A2295,[2]Kreise!$A$2:$C$53,3,FALSE)</f>
        <v>K03454</v>
      </c>
      <c r="I2295" s="98">
        <f>'2020_1-4-5_Download'!H573</f>
        <v>3733</v>
      </c>
      <c r="J2295">
        <f t="shared" si="35"/>
        <v>3733</v>
      </c>
    </row>
    <row r="2296" spans="1:10" hidden="1" x14ac:dyDescent="0.25">
      <c r="A2296" s="98">
        <f>'2020_1-4-5_Download'!B574</f>
        <v>455</v>
      </c>
      <c r="B2296" s="98">
        <f>'2020_1-4-5_Download'!D574</f>
        <v>2010</v>
      </c>
      <c r="C2296" s="98" t="str">
        <f>'2020_1-4-5_Download'!C574</f>
        <v>Friesland</v>
      </c>
      <c r="D2296" s="98" t="str">
        <f>'2020_1-4-5_Download'!$E$6</f>
        <v>Zuzüge</v>
      </c>
      <c r="E2296" s="99" t="str">
        <f>'2020_1-4-5_Download'!$H$8</f>
        <v>Männer</v>
      </c>
      <c r="F2296" s="98"/>
      <c r="G2296" s="98" t="s">
        <v>11</v>
      </c>
      <c r="H2296" s="98" t="str">
        <f>VLOOKUP(A2296,[2]Kreise!$A$2:$C$53,3,FALSE)</f>
        <v>K03455</v>
      </c>
      <c r="I2296" s="98">
        <f>'2020_1-4-5_Download'!H574</f>
        <v>176</v>
      </c>
      <c r="J2296">
        <f t="shared" si="35"/>
        <v>176</v>
      </c>
    </row>
    <row r="2297" spans="1:10" hidden="1" x14ac:dyDescent="0.25">
      <c r="A2297" s="98">
        <f>'2020_1-4-5_Download'!B575</f>
        <v>456</v>
      </c>
      <c r="B2297" s="98">
        <f>'2020_1-4-5_Download'!D575</f>
        <v>2010</v>
      </c>
      <c r="C2297" s="98" t="str">
        <f>'2020_1-4-5_Download'!C575</f>
        <v>Grafschaft Bentheim</v>
      </c>
      <c r="D2297" s="98" t="str">
        <f>'2020_1-4-5_Download'!$E$6</f>
        <v>Zuzüge</v>
      </c>
      <c r="E2297" s="99" t="str">
        <f>'2020_1-4-5_Download'!$H$8</f>
        <v>Männer</v>
      </c>
      <c r="F2297" s="98"/>
      <c r="G2297" s="98" t="s">
        <v>11</v>
      </c>
      <c r="H2297" s="98" t="str">
        <f>VLOOKUP(A2297,[2]Kreise!$A$2:$C$53,3,FALSE)</f>
        <v>K03456</v>
      </c>
      <c r="I2297" s="98">
        <f>'2020_1-4-5_Download'!H575</f>
        <v>704</v>
      </c>
      <c r="J2297">
        <f t="shared" si="35"/>
        <v>704</v>
      </c>
    </row>
    <row r="2298" spans="1:10" hidden="1" x14ac:dyDescent="0.25">
      <c r="A2298" s="98">
        <f>'2020_1-4-5_Download'!B576</f>
        <v>457</v>
      </c>
      <c r="B2298" s="98">
        <f>'2020_1-4-5_Download'!D576</f>
        <v>2010</v>
      </c>
      <c r="C2298" s="98" t="str">
        <f>'2020_1-4-5_Download'!C576</f>
        <v>Leer</v>
      </c>
      <c r="D2298" s="98" t="str">
        <f>'2020_1-4-5_Download'!$E$6</f>
        <v>Zuzüge</v>
      </c>
      <c r="E2298" s="99" t="str">
        <f>'2020_1-4-5_Download'!$H$8</f>
        <v>Männer</v>
      </c>
      <c r="F2298" s="98"/>
      <c r="G2298" s="98" t="s">
        <v>11</v>
      </c>
      <c r="H2298" s="98" t="str">
        <f>VLOOKUP(A2298,[2]Kreise!$A$2:$C$53,3,FALSE)</f>
        <v>K03457</v>
      </c>
      <c r="I2298" s="98">
        <f>'2020_1-4-5_Download'!H576</f>
        <v>915</v>
      </c>
      <c r="J2298">
        <f t="shared" si="35"/>
        <v>915</v>
      </c>
    </row>
    <row r="2299" spans="1:10" hidden="1" x14ac:dyDescent="0.25">
      <c r="A2299" s="98">
        <f>'2020_1-4-5_Download'!B577</f>
        <v>458</v>
      </c>
      <c r="B2299" s="98">
        <f>'2020_1-4-5_Download'!D577</f>
        <v>2010</v>
      </c>
      <c r="C2299" s="98" t="str">
        <f>'2020_1-4-5_Download'!C577</f>
        <v>Oldenburg</v>
      </c>
      <c r="D2299" s="98" t="str">
        <f>'2020_1-4-5_Download'!$E$6</f>
        <v>Zuzüge</v>
      </c>
      <c r="E2299" s="99" t="str">
        <f>'2020_1-4-5_Download'!$H$8</f>
        <v>Männer</v>
      </c>
      <c r="F2299" s="98"/>
      <c r="G2299" s="98" t="s">
        <v>11</v>
      </c>
      <c r="H2299" s="98" t="str">
        <f>VLOOKUP(A2299,[2]Kreise!$A$2:$C$53,3,FALSE)</f>
        <v>K03458</v>
      </c>
      <c r="I2299" s="98">
        <f>'2020_1-4-5_Download'!H577</f>
        <v>1208</v>
      </c>
      <c r="J2299">
        <f t="shared" si="35"/>
        <v>1208</v>
      </c>
    </row>
    <row r="2300" spans="1:10" hidden="1" x14ac:dyDescent="0.25">
      <c r="A2300" s="98">
        <f>'2020_1-4-5_Download'!B578</f>
        <v>459</v>
      </c>
      <c r="B2300" s="98">
        <f>'2020_1-4-5_Download'!D578</f>
        <v>2010</v>
      </c>
      <c r="C2300" s="98" t="str">
        <f>'2020_1-4-5_Download'!C578</f>
        <v>Osnabrück</v>
      </c>
      <c r="D2300" s="98" t="str">
        <f>'2020_1-4-5_Download'!$E$6</f>
        <v>Zuzüge</v>
      </c>
      <c r="E2300" s="99" t="str">
        <f>'2020_1-4-5_Download'!$H$8</f>
        <v>Männer</v>
      </c>
      <c r="F2300" s="98"/>
      <c r="G2300" s="98" t="s">
        <v>11</v>
      </c>
      <c r="H2300" s="98" t="str">
        <f>VLOOKUP(A2300,[2]Kreise!$A$2:$C$53,3,FALSE)</f>
        <v>K03459</v>
      </c>
      <c r="I2300" s="98">
        <f>'2020_1-4-5_Download'!H578</f>
        <v>1390</v>
      </c>
      <c r="J2300">
        <f t="shared" si="35"/>
        <v>1390</v>
      </c>
    </row>
    <row r="2301" spans="1:10" hidden="1" x14ac:dyDescent="0.25">
      <c r="A2301" s="98">
        <f>'2020_1-4-5_Download'!B579</f>
        <v>460</v>
      </c>
      <c r="B2301" s="98">
        <f>'2020_1-4-5_Download'!D579</f>
        <v>2010</v>
      </c>
      <c r="C2301" s="98" t="str">
        <f>'2020_1-4-5_Download'!C579</f>
        <v>Vechta</v>
      </c>
      <c r="D2301" s="98" t="str">
        <f>'2020_1-4-5_Download'!$E$6</f>
        <v>Zuzüge</v>
      </c>
      <c r="E2301" s="99" t="str">
        <f>'2020_1-4-5_Download'!$H$8</f>
        <v>Männer</v>
      </c>
      <c r="F2301" s="98"/>
      <c r="G2301" s="98" t="s">
        <v>11</v>
      </c>
      <c r="H2301" s="98" t="str">
        <f>VLOOKUP(A2301,[2]Kreise!$A$2:$C$53,3,FALSE)</f>
        <v>K03460</v>
      </c>
      <c r="I2301" s="98">
        <f>'2020_1-4-5_Download'!H579</f>
        <v>2493</v>
      </c>
      <c r="J2301">
        <f t="shared" si="35"/>
        <v>2493</v>
      </c>
    </row>
    <row r="2302" spans="1:10" hidden="1" x14ac:dyDescent="0.25">
      <c r="A2302" s="98">
        <f>'2020_1-4-5_Download'!B580</f>
        <v>461</v>
      </c>
      <c r="B2302" s="98">
        <f>'2020_1-4-5_Download'!D580</f>
        <v>2010</v>
      </c>
      <c r="C2302" s="98" t="str">
        <f>'2020_1-4-5_Download'!C580</f>
        <v>Wesermarsch</v>
      </c>
      <c r="D2302" s="98" t="str">
        <f>'2020_1-4-5_Download'!$E$6</f>
        <v>Zuzüge</v>
      </c>
      <c r="E2302" s="99" t="str">
        <f>'2020_1-4-5_Download'!$H$8</f>
        <v>Männer</v>
      </c>
      <c r="F2302" s="98"/>
      <c r="G2302" s="98" t="s">
        <v>11</v>
      </c>
      <c r="H2302" s="98" t="str">
        <f>VLOOKUP(A2302,[2]Kreise!$A$2:$C$53,3,FALSE)</f>
        <v>K03461</v>
      </c>
      <c r="I2302" s="98">
        <f>'2020_1-4-5_Download'!H580</f>
        <v>468</v>
      </c>
      <c r="J2302">
        <f t="shared" si="35"/>
        <v>468</v>
      </c>
    </row>
    <row r="2303" spans="1:10" hidden="1" x14ac:dyDescent="0.25">
      <c r="A2303" s="98">
        <f>'2020_1-4-5_Download'!B581</f>
        <v>462</v>
      </c>
      <c r="B2303" s="98">
        <f>'2020_1-4-5_Download'!D581</f>
        <v>2010</v>
      </c>
      <c r="C2303" s="98" t="str">
        <f>'2020_1-4-5_Download'!C581</f>
        <v>Wittmund</v>
      </c>
      <c r="D2303" s="98" t="str">
        <f>'2020_1-4-5_Download'!$E$6</f>
        <v>Zuzüge</v>
      </c>
      <c r="E2303" s="99" t="str">
        <f>'2020_1-4-5_Download'!$H$8</f>
        <v>Männer</v>
      </c>
      <c r="F2303" s="98"/>
      <c r="G2303" s="98" t="s">
        <v>11</v>
      </c>
      <c r="H2303" s="98" t="str">
        <f>VLOOKUP(A2303,[2]Kreise!$A$2:$C$53,3,FALSE)</f>
        <v>K03462</v>
      </c>
      <c r="I2303" s="98">
        <f>'2020_1-4-5_Download'!H581</f>
        <v>197</v>
      </c>
      <c r="J2303">
        <f t="shared" si="35"/>
        <v>197</v>
      </c>
    </row>
    <row r="2304" spans="1:10" hidden="1" x14ac:dyDescent="0.25">
      <c r="A2304" s="98">
        <f>'2020_1-4-5_Download'!B582</f>
        <v>4</v>
      </c>
      <c r="B2304" s="98">
        <f>'2020_1-4-5_Download'!D582</f>
        <v>2010</v>
      </c>
      <c r="C2304" s="98" t="str">
        <f>'2020_1-4-5_Download'!C582</f>
        <v>Statistische Region Weser-Ems</v>
      </c>
      <c r="D2304" s="98" t="str">
        <f>'2020_1-4-5_Download'!$E$6</f>
        <v>Zuzüge</v>
      </c>
      <c r="E2304" s="99" t="str">
        <f>'2020_1-4-5_Download'!$H$8</f>
        <v>Männer</v>
      </c>
      <c r="F2304" s="98"/>
      <c r="G2304" s="98" t="s">
        <v>11</v>
      </c>
      <c r="H2304" s="98" t="str">
        <f>VLOOKUP(A2304,[2]Kreise!$A$2:$C$53,3,FALSE)</f>
        <v>K034</v>
      </c>
      <c r="I2304" s="98">
        <f>'2020_1-4-5_Download'!H582</f>
        <v>19929</v>
      </c>
      <c r="J2304">
        <f t="shared" si="35"/>
        <v>19929</v>
      </c>
    </row>
    <row r="2305" spans="1:10" hidden="1" x14ac:dyDescent="0.25">
      <c r="A2305" s="98">
        <f>'2020_1-4-5_Download'!B583</f>
        <v>0</v>
      </c>
      <c r="B2305" s="98">
        <f>'2020_1-4-5_Download'!D583</f>
        <v>2010</v>
      </c>
      <c r="C2305" s="98" t="str">
        <f>'2020_1-4-5_Download'!C583</f>
        <v>Niedersachsen</v>
      </c>
      <c r="D2305" s="98" t="str">
        <f>'2020_1-4-5_Download'!$E$6</f>
        <v>Zuzüge</v>
      </c>
      <c r="E2305" s="99" t="str">
        <f>'2020_1-4-5_Download'!$H$8</f>
        <v>Männer</v>
      </c>
      <c r="F2305" s="98"/>
      <c r="G2305" s="98" t="s">
        <v>11</v>
      </c>
      <c r="H2305" s="98" t="str">
        <f>VLOOKUP(A2305,[2]Kreise!$A$2:$C$53,3,FALSE)</f>
        <v>K030</v>
      </c>
      <c r="I2305" s="98">
        <f>'2020_1-4-5_Download'!H583</f>
        <v>46028</v>
      </c>
      <c r="J2305">
        <f t="shared" si="35"/>
        <v>46028</v>
      </c>
    </row>
    <row r="2306" spans="1:10" hidden="1" x14ac:dyDescent="0.25">
      <c r="A2306" s="98">
        <f>'2020_1-4-5_Download'!B12</f>
        <v>101</v>
      </c>
      <c r="B2306" s="98">
        <f>'2020_1-4-5_Download'!D12</f>
        <v>2020</v>
      </c>
      <c r="C2306" s="98" t="str">
        <f>'2020_1-4-5_Download'!C12</f>
        <v>Braunschweig  Stadt</v>
      </c>
      <c r="D2306" s="98" t="str">
        <f>'2020_1-4-5_Download'!$E$6</f>
        <v>Zuzüge</v>
      </c>
      <c r="E2306" s="99" t="str">
        <f>'2020_1-4-5_Download'!$I$8</f>
        <v>Frauen</v>
      </c>
      <c r="F2306" s="98"/>
      <c r="G2306" s="98" t="s">
        <v>11</v>
      </c>
      <c r="H2306" s="98" t="str">
        <f>VLOOKUP(A2306,[2]Kreise!$A$2:$C$53,3,FALSE)</f>
        <v>K03101</v>
      </c>
      <c r="I2306" s="98">
        <f>'2020_1-4-5_Download'!I12</f>
        <v>1160</v>
      </c>
      <c r="J2306">
        <f t="shared" si="35"/>
        <v>1160</v>
      </c>
    </row>
    <row r="2307" spans="1:10" hidden="1" x14ac:dyDescent="0.25">
      <c r="A2307" s="98">
        <f>'2020_1-4-5_Download'!B13</f>
        <v>102</v>
      </c>
      <c r="B2307" s="98">
        <f>'2020_1-4-5_Download'!D13</f>
        <v>2020</v>
      </c>
      <c r="C2307" s="98" t="str">
        <f>'2020_1-4-5_Download'!C13</f>
        <v>Salzgitter  Stadt</v>
      </c>
      <c r="D2307" s="98" t="str">
        <f>'2020_1-4-5_Download'!$E$6</f>
        <v>Zuzüge</v>
      </c>
      <c r="E2307" s="99" t="str">
        <f>'2020_1-4-5_Download'!$I$8</f>
        <v>Frauen</v>
      </c>
      <c r="F2307" s="98"/>
      <c r="G2307" s="98" t="s">
        <v>11</v>
      </c>
      <c r="H2307" s="98" t="str">
        <f>VLOOKUP(A2307,[2]Kreise!$A$2:$C$53,3,FALSE)</f>
        <v>K03102</v>
      </c>
      <c r="I2307" s="98">
        <f>'2020_1-4-5_Download'!I13</f>
        <v>677</v>
      </c>
      <c r="J2307">
        <f t="shared" ref="J2307:J2370" si="36">I2307</f>
        <v>677</v>
      </c>
    </row>
    <row r="2308" spans="1:10" hidden="1" x14ac:dyDescent="0.25">
      <c r="A2308" s="98">
        <f>'2020_1-4-5_Download'!B14</f>
        <v>103</v>
      </c>
      <c r="B2308" s="98">
        <f>'2020_1-4-5_Download'!D14</f>
        <v>2020</v>
      </c>
      <c r="C2308" s="98" t="str">
        <f>'2020_1-4-5_Download'!C14</f>
        <v>Wolfsburg  Stadt</v>
      </c>
      <c r="D2308" s="98" t="str">
        <f>'2020_1-4-5_Download'!$E$6</f>
        <v>Zuzüge</v>
      </c>
      <c r="E2308" s="99" t="str">
        <f>'2020_1-4-5_Download'!$I$8</f>
        <v>Frauen</v>
      </c>
      <c r="F2308" s="98"/>
      <c r="G2308" s="98" t="s">
        <v>11</v>
      </c>
      <c r="H2308" s="98" t="str">
        <f>VLOOKUP(A2308,[2]Kreise!$A$2:$C$53,3,FALSE)</f>
        <v>K03103</v>
      </c>
      <c r="I2308" s="98">
        <f>'2020_1-4-5_Download'!I14</f>
        <v>533</v>
      </c>
      <c r="J2308">
        <f t="shared" si="36"/>
        <v>533</v>
      </c>
    </row>
    <row r="2309" spans="1:10" hidden="1" x14ac:dyDescent="0.25">
      <c r="A2309" s="98">
        <f>'2020_1-4-5_Download'!B15</f>
        <v>151</v>
      </c>
      <c r="B2309" s="98">
        <f>'2020_1-4-5_Download'!D15</f>
        <v>2020</v>
      </c>
      <c r="C2309" s="98" t="str">
        <f>'2020_1-4-5_Download'!C15</f>
        <v>Gifhorn</v>
      </c>
      <c r="D2309" s="98" t="str">
        <f>'2020_1-4-5_Download'!$E$6</f>
        <v>Zuzüge</v>
      </c>
      <c r="E2309" s="99" t="str">
        <f>'2020_1-4-5_Download'!$I$8</f>
        <v>Frauen</v>
      </c>
      <c r="F2309" s="98"/>
      <c r="G2309" s="98" t="s">
        <v>11</v>
      </c>
      <c r="H2309" s="98" t="str">
        <f>VLOOKUP(A2309,[2]Kreise!$A$2:$C$53,3,FALSE)</f>
        <v>K03151</v>
      </c>
      <c r="I2309" s="98">
        <f>'2020_1-4-5_Download'!I15</f>
        <v>415</v>
      </c>
      <c r="J2309">
        <f t="shared" si="36"/>
        <v>415</v>
      </c>
    </row>
    <row r="2310" spans="1:10" hidden="1" x14ac:dyDescent="0.25">
      <c r="A2310" s="98">
        <f>'2020_1-4-5_Download'!B16</f>
        <v>153</v>
      </c>
      <c r="B2310" s="98">
        <f>'2020_1-4-5_Download'!D16</f>
        <v>2020</v>
      </c>
      <c r="C2310" s="98" t="str">
        <f>'2020_1-4-5_Download'!C16</f>
        <v>Goslar</v>
      </c>
      <c r="D2310" s="98" t="str">
        <f>'2020_1-4-5_Download'!$E$6</f>
        <v>Zuzüge</v>
      </c>
      <c r="E2310" s="99" t="str">
        <f>'2020_1-4-5_Download'!$I$8</f>
        <v>Frauen</v>
      </c>
      <c r="F2310" s="98"/>
      <c r="G2310" s="98" t="s">
        <v>11</v>
      </c>
      <c r="H2310" s="98" t="str">
        <f>VLOOKUP(A2310,[2]Kreise!$A$2:$C$53,3,FALSE)</f>
        <v>K03153</v>
      </c>
      <c r="I2310" s="98">
        <f>'2020_1-4-5_Download'!I16</f>
        <v>577</v>
      </c>
      <c r="J2310">
        <f t="shared" si="36"/>
        <v>577</v>
      </c>
    </row>
    <row r="2311" spans="1:10" hidden="1" x14ac:dyDescent="0.25">
      <c r="A2311" s="98">
        <f>'2020_1-4-5_Download'!B17</f>
        <v>154</v>
      </c>
      <c r="B2311" s="98">
        <f>'2020_1-4-5_Download'!D17</f>
        <v>2020</v>
      </c>
      <c r="C2311" s="98" t="str">
        <f>'2020_1-4-5_Download'!C17</f>
        <v>Helmstedt</v>
      </c>
      <c r="D2311" s="98" t="str">
        <f>'2020_1-4-5_Download'!$E$6</f>
        <v>Zuzüge</v>
      </c>
      <c r="E2311" s="99" t="str">
        <f>'2020_1-4-5_Download'!$I$8</f>
        <v>Frauen</v>
      </c>
      <c r="F2311" s="98"/>
      <c r="G2311" s="98" t="s">
        <v>11</v>
      </c>
      <c r="H2311" s="98" t="str">
        <f>VLOOKUP(A2311,[2]Kreise!$A$2:$C$53,3,FALSE)</f>
        <v>K03154</v>
      </c>
      <c r="I2311" s="98">
        <f>'2020_1-4-5_Download'!I17</f>
        <v>253</v>
      </c>
      <c r="J2311">
        <f t="shared" si="36"/>
        <v>253</v>
      </c>
    </row>
    <row r="2312" spans="1:10" hidden="1" x14ac:dyDescent="0.25">
      <c r="A2312" s="98">
        <f>'2020_1-4-5_Download'!B18</f>
        <v>155</v>
      </c>
      <c r="B2312" s="98">
        <f>'2020_1-4-5_Download'!D18</f>
        <v>2020</v>
      </c>
      <c r="C2312" s="98" t="str">
        <f>'2020_1-4-5_Download'!C18</f>
        <v>Northeim</v>
      </c>
      <c r="D2312" s="98" t="str">
        <f>'2020_1-4-5_Download'!$E$6</f>
        <v>Zuzüge</v>
      </c>
      <c r="E2312" s="99" t="str">
        <f>'2020_1-4-5_Download'!$I$8</f>
        <v>Frauen</v>
      </c>
      <c r="F2312" s="98"/>
      <c r="G2312" s="98" t="s">
        <v>11</v>
      </c>
      <c r="H2312" s="98" t="str">
        <f>VLOOKUP(A2312,[2]Kreise!$A$2:$C$53,3,FALSE)</f>
        <v>K03155</v>
      </c>
      <c r="I2312" s="98">
        <f>'2020_1-4-5_Download'!I18</f>
        <v>328</v>
      </c>
      <c r="J2312">
        <f t="shared" si="36"/>
        <v>328</v>
      </c>
    </row>
    <row r="2313" spans="1:10" hidden="1" x14ac:dyDescent="0.25">
      <c r="A2313" s="98">
        <f>'2020_1-4-5_Download'!B19</f>
        <v>157</v>
      </c>
      <c r="B2313" s="98">
        <f>'2020_1-4-5_Download'!D19</f>
        <v>2020</v>
      </c>
      <c r="C2313" s="98" t="str">
        <f>'2020_1-4-5_Download'!C19</f>
        <v>Peine</v>
      </c>
      <c r="D2313" s="98" t="str">
        <f>'2020_1-4-5_Download'!$E$6</f>
        <v>Zuzüge</v>
      </c>
      <c r="E2313" s="99" t="str">
        <f>'2020_1-4-5_Download'!$I$8</f>
        <v>Frauen</v>
      </c>
      <c r="F2313" s="98"/>
      <c r="G2313" s="98" t="s">
        <v>11</v>
      </c>
      <c r="H2313" s="98" t="str">
        <f>VLOOKUP(A2313,[2]Kreise!$A$2:$C$53,3,FALSE)</f>
        <v>K03157</v>
      </c>
      <c r="I2313" s="98">
        <f>'2020_1-4-5_Download'!I19</f>
        <v>465</v>
      </c>
      <c r="J2313">
        <f t="shared" si="36"/>
        <v>465</v>
      </c>
    </row>
    <row r="2314" spans="1:10" hidden="1" x14ac:dyDescent="0.25">
      <c r="A2314" s="98">
        <f>'2020_1-4-5_Download'!B20</f>
        <v>158</v>
      </c>
      <c r="B2314" s="98">
        <f>'2020_1-4-5_Download'!D20</f>
        <v>2020</v>
      </c>
      <c r="C2314" s="98" t="str">
        <f>'2020_1-4-5_Download'!C20</f>
        <v>Wolfenbüttel</v>
      </c>
      <c r="D2314" s="98" t="str">
        <f>'2020_1-4-5_Download'!$E$6</f>
        <v>Zuzüge</v>
      </c>
      <c r="E2314" s="99" t="str">
        <f>'2020_1-4-5_Download'!$I$8</f>
        <v>Frauen</v>
      </c>
      <c r="F2314" s="98"/>
      <c r="G2314" s="98" t="s">
        <v>11</v>
      </c>
      <c r="H2314" s="98" t="str">
        <f>VLOOKUP(A2314,[2]Kreise!$A$2:$C$53,3,FALSE)</f>
        <v>K03158</v>
      </c>
      <c r="I2314" s="98">
        <f>'2020_1-4-5_Download'!I20</f>
        <v>281</v>
      </c>
      <c r="J2314">
        <f t="shared" si="36"/>
        <v>281</v>
      </c>
    </row>
    <row r="2315" spans="1:10" hidden="1" x14ac:dyDescent="0.25">
      <c r="A2315" s="98">
        <f>'2020_1-4-5_Download'!B21</f>
        <v>159</v>
      </c>
      <c r="B2315" s="98">
        <f>'2020_1-4-5_Download'!D21</f>
        <v>2020</v>
      </c>
      <c r="C2315" s="98" t="str">
        <f>'2020_1-4-5_Download'!C21</f>
        <v>Göttingen</v>
      </c>
      <c r="D2315" s="98" t="str">
        <f>'2020_1-4-5_Download'!$E$6</f>
        <v>Zuzüge</v>
      </c>
      <c r="E2315" s="99" t="str">
        <f>'2020_1-4-5_Download'!$I$8</f>
        <v>Frauen</v>
      </c>
      <c r="F2315" s="98"/>
      <c r="G2315" s="98" t="s">
        <v>11</v>
      </c>
      <c r="H2315" s="98" t="str">
        <f>VLOOKUP(A2315,[2]Kreise!$A$2:$C$53,3,FALSE)</f>
        <v>K03159</v>
      </c>
      <c r="I2315" s="98">
        <f>'2020_1-4-5_Download'!I21</f>
        <v>4353</v>
      </c>
      <c r="J2315">
        <f t="shared" si="36"/>
        <v>4353</v>
      </c>
    </row>
    <row r="2316" spans="1:10" hidden="1" x14ac:dyDescent="0.25">
      <c r="A2316" s="98">
        <f>'2020_1-4-5_Download'!B22</f>
        <v>1</v>
      </c>
      <c r="B2316" s="98">
        <f>'2020_1-4-5_Download'!D22</f>
        <v>2020</v>
      </c>
      <c r="C2316" s="98" t="str">
        <f>'2020_1-4-5_Download'!C22</f>
        <v>Statistische Region Braunschweig</v>
      </c>
      <c r="D2316" s="98" t="str">
        <f>'2020_1-4-5_Download'!$E$6</f>
        <v>Zuzüge</v>
      </c>
      <c r="E2316" s="99" t="str">
        <f>'2020_1-4-5_Download'!$I$8</f>
        <v>Frauen</v>
      </c>
      <c r="F2316" s="98"/>
      <c r="G2316" s="98" t="s">
        <v>11</v>
      </c>
      <c r="H2316" s="98" t="str">
        <f>VLOOKUP(A2316,[2]Kreise!$A$2:$C$53,3,FALSE)</f>
        <v>K031</v>
      </c>
      <c r="I2316" s="98">
        <f>'2020_1-4-5_Download'!I22</f>
        <v>9042</v>
      </c>
      <c r="J2316">
        <f t="shared" si="36"/>
        <v>9042</v>
      </c>
    </row>
    <row r="2317" spans="1:10" hidden="1" x14ac:dyDescent="0.25">
      <c r="A2317" s="98">
        <f>'2020_1-4-5_Download'!B23</f>
        <v>241</v>
      </c>
      <c r="B2317" s="98">
        <f>'2020_1-4-5_Download'!D23</f>
        <v>2020</v>
      </c>
      <c r="C2317" s="98" t="str">
        <f>'2020_1-4-5_Download'!C23</f>
        <v>Hannover  Region</v>
      </c>
      <c r="D2317" s="98" t="str">
        <f>'2020_1-4-5_Download'!$E$6</f>
        <v>Zuzüge</v>
      </c>
      <c r="E2317" s="99" t="str">
        <f>'2020_1-4-5_Download'!$I$8</f>
        <v>Frauen</v>
      </c>
      <c r="F2317" s="98"/>
      <c r="G2317" s="98" t="s">
        <v>11</v>
      </c>
      <c r="H2317" s="98" t="str">
        <f>VLOOKUP(A2317,[2]Kreise!$A$2:$C$53,3,FALSE)</f>
        <v>K03241</v>
      </c>
      <c r="I2317" s="98">
        <f>'2020_1-4-5_Download'!I23</f>
        <v>5083</v>
      </c>
      <c r="J2317">
        <f t="shared" si="36"/>
        <v>5083</v>
      </c>
    </row>
    <row r="2318" spans="1:10" hidden="1" x14ac:dyDescent="0.25">
      <c r="A2318" s="98">
        <f>'2020_1-4-5_Download'!B24</f>
        <v>241001</v>
      </c>
      <c r="B2318" s="98">
        <f>'2020_1-4-5_Download'!D24</f>
        <v>2020</v>
      </c>
      <c r="C2318" s="98" t="str">
        <f>'2020_1-4-5_Download'!C24</f>
        <v>dav. Hannover  Lhst.</v>
      </c>
      <c r="D2318" s="98" t="str">
        <f>'2020_1-4-5_Download'!$E$6</f>
        <v>Zuzüge</v>
      </c>
      <c r="E2318" s="99" t="str">
        <f>'2020_1-4-5_Download'!$I$8</f>
        <v>Frauen</v>
      </c>
      <c r="F2318" s="98"/>
      <c r="G2318" s="98" t="s">
        <v>11</v>
      </c>
      <c r="H2318" s="98" t="str">
        <f>VLOOKUP(A2318,[2]Kreise!$A$2:$C$53,3,FALSE)</f>
        <v>K03241001</v>
      </c>
      <c r="I2318" s="98">
        <f>'2020_1-4-5_Download'!I24</f>
        <v>2954</v>
      </c>
      <c r="J2318">
        <f t="shared" si="36"/>
        <v>2954</v>
      </c>
    </row>
    <row r="2319" spans="1:10" hidden="1" x14ac:dyDescent="0.25">
      <c r="A2319" s="98">
        <f>'2020_1-4-5_Download'!B25</f>
        <v>241999</v>
      </c>
      <c r="B2319" s="98">
        <f>'2020_1-4-5_Download'!D25</f>
        <v>2020</v>
      </c>
      <c r="C2319" s="98" t="str">
        <f>'2020_1-4-5_Download'!C25</f>
        <v>dav. Hannover  Umland</v>
      </c>
      <c r="D2319" s="98" t="str">
        <f>'2020_1-4-5_Download'!$E$6</f>
        <v>Zuzüge</v>
      </c>
      <c r="E2319" s="99" t="str">
        <f>'2020_1-4-5_Download'!$I$8</f>
        <v>Frauen</v>
      </c>
      <c r="F2319" s="98"/>
      <c r="G2319" s="98" t="s">
        <v>11</v>
      </c>
      <c r="H2319" s="98" t="str">
        <f>VLOOKUP(A2319,[2]Kreise!$A$2:$C$53,3,FALSE)</f>
        <v>K03241999</v>
      </c>
      <c r="I2319" s="98">
        <f>'2020_1-4-5_Download'!I25</f>
        <v>2129</v>
      </c>
      <c r="J2319">
        <f t="shared" si="36"/>
        <v>2129</v>
      </c>
    </row>
    <row r="2320" spans="1:10" hidden="1" x14ac:dyDescent="0.25">
      <c r="A2320" s="98">
        <f>'2020_1-4-5_Download'!B26</f>
        <v>251</v>
      </c>
      <c r="B2320" s="98">
        <f>'2020_1-4-5_Download'!D26</f>
        <v>2020</v>
      </c>
      <c r="C2320" s="98" t="str">
        <f>'2020_1-4-5_Download'!C26</f>
        <v>Diepholz</v>
      </c>
      <c r="D2320" s="98" t="str">
        <f>'2020_1-4-5_Download'!$E$6</f>
        <v>Zuzüge</v>
      </c>
      <c r="E2320" s="99" t="str">
        <f>'2020_1-4-5_Download'!$I$8</f>
        <v>Frauen</v>
      </c>
      <c r="F2320" s="98"/>
      <c r="G2320" s="98" t="s">
        <v>11</v>
      </c>
      <c r="H2320" s="98" t="str">
        <f>VLOOKUP(A2320,[2]Kreise!$A$2:$C$53,3,FALSE)</f>
        <v>K03251</v>
      </c>
      <c r="I2320" s="98">
        <f>'2020_1-4-5_Download'!I26</f>
        <v>1110</v>
      </c>
      <c r="J2320">
        <f t="shared" si="36"/>
        <v>1110</v>
      </c>
    </row>
    <row r="2321" spans="1:10" hidden="1" x14ac:dyDescent="0.25">
      <c r="A2321" s="98">
        <f>'2020_1-4-5_Download'!B27</f>
        <v>252</v>
      </c>
      <c r="B2321" s="98">
        <f>'2020_1-4-5_Download'!D27</f>
        <v>2020</v>
      </c>
      <c r="C2321" s="98" t="str">
        <f>'2020_1-4-5_Download'!C27</f>
        <v>Hameln-Pyrmont</v>
      </c>
      <c r="D2321" s="98" t="str">
        <f>'2020_1-4-5_Download'!$E$6</f>
        <v>Zuzüge</v>
      </c>
      <c r="E2321" s="99" t="str">
        <f>'2020_1-4-5_Download'!$I$8</f>
        <v>Frauen</v>
      </c>
      <c r="F2321" s="98"/>
      <c r="G2321" s="98" t="s">
        <v>11</v>
      </c>
      <c r="H2321" s="98" t="str">
        <f>VLOOKUP(A2321,[2]Kreise!$A$2:$C$53,3,FALSE)</f>
        <v>K03252</v>
      </c>
      <c r="I2321" s="98">
        <f>'2020_1-4-5_Download'!I27</f>
        <v>605</v>
      </c>
      <c r="J2321">
        <f t="shared" si="36"/>
        <v>605</v>
      </c>
    </row>
    <row r="2322" spans="1:10" hidden="1" x14ac:dyDescent="0.25">
      <c r="A2322" s="98">
        <f>'2020_1-4-5_Download'!B28</f>
        <v>254</v>
      </c>
      <c r="B2322" s="98">
        <f>'2020_1-4-5_Download'!D28</f>
        <v>2020</v>
      </c>
      <c r="C2322" s="98" t="str">
        <f>'2020_1-4-5_Download'!C28</f>
        <v>Hildesheim</v>
      </c>
      <c r="D2322" s="98" t="str">
        <f>'2020_1-4-5_Download'!$E$6</f>
        <v>Zuzüge</v>
      </c>
      <c r="E2322" s="99" t="str">
        <f>'2020_1-4-5_Download'!$I$8</f>
        <v>Frauen</v>
      </c>
      <c r="F2322" s="98"/>
      <c r="G2322" s="98" t="s">
        <v>11</v>
      </c>
      <c r="H2322" s="98" t="str">
        <f>VLOOKUP(A2322,[2]Kreise!$A$2:$C$53,3,FALSE)</f>
        <v>K03254</v>
      </c>
      <c r="I2322" s="98">
        <f>'2020_1-4-5_Download'!I28</f>
        <v>845</v>
      </c>
      <c r="J2322">
        <f t="shared" si="36"/>
        <v>845</v>
      </c>
    </row>
    <row r="2323" spans="1:10" hidden="1" x14ac:dyDescent="0.25">
      <c r="A2323" s="98">
        <f>'2020_1-4-5_Download'!B29</f>
        <v>255</v>
      </c>
      <c r="B2323" s="98">
        <f>'2020_1-4-5_Download'!D29</f>
        <v>2020</v>
      </c>
      <c r="C2323" s="98" t="str">
        <f>'2020_1-4-5_Download'!C29</f>
        <v>Holzminden</v>
      </c>
      <c r="D2323" s="98" t="str">
        <f>'2020_1-4-5_Download'!$E$6</f>
        <v>Zuzüge</v>
      </c>
      <c r="E2323" s="99" t="str">
        <f>'2020_1-4-5_Download'!$I$8</f>
        <v>Frauen</v>
      </c>
      <c r="F2323" s="98"/>
      <c r="G2323" s="98" t="s">
        <v>11</v>
      </c>
      <c r="H2323" s="98" t="str">
        <f>VLOOKUP(A2323,[2]Kreise!$A$2:$C$53,3,FALSE)</f>
        <v>K03255</v>
      </c>
      <c r="I2323" s="98">
        <f>'2020_1-4-5_Download'!I29</f>
        <v>203</v>
      </c>
      <c r="J2323">
        <f t="shared" si="36"/>
        <v>203</v>
      </c>
    </row>
    <row r="2324" spans="1:10" hidden="1" x14ac:dyDescent="0.25">
      <c r="A2324" s="98">
        <f>'2020_1-4-5_Download'!B30</f>
        <v>256</v>
      </c>
      <c r="B2324" s="98">
        <f>'2020_1-4-5_Download'!D30</f>
        <v>2020</v>
      </c>
      <c r="C2324" s="98" t="str">
        <f>'2020_1-4-5_Download'!C30</f>
        <v>Nienburg (Weser)</v>
      </c>
      <c r="D2324" s="98" t="str">
        <f>'2020_1-4-5_Download'!$E$6</f>
        <v>Zuzüge</v>
      </c>
      <c r="E2324" s="99" t="str">
        <f>'2020_1-4-5_Download'!$I$8</f>
        <v>Frauen</v>
      </c>
      <c r="F2324" s="98"/>
      <c r="G2324" s="98" t="s">
        <v>11</v>
      </c>
      <c r="H2324" s="98" t="str">
        <f>VLOOKUP(A2324,[2]Kreise!$A$2:$C$53,3,FALSE)</f>
        <v>K03256</v>
      </c>
      <c r="I2324" s="98">
        <f>'2020_1-4-5_Download'!I30</f>
        <v>677</v>
      </c>
      <c r="J2324">
        <f t="shared" si="36"/>
        <v>677</v>
      </c>
    </row>
    <row r="2325" spans="1:10" hidden="1" x14ac:dyDescent="0.25">
      <c r="A2325" s="98">
        <f>'2020_1-4-5_Download'!B31</f>
        <v>257</v>
      </c>
      <c r="B2325" s="98">
        <f>'2020_1-4-5_Download'!D31</f>
        <v>2020</v>
      </c>
      <c r="C2325" s="98" t="str">
        <f>'2020_1-4-5_Download'!C31</f>
        <v>Schaumburg</v>
      </c>
      <c r="D2325" s="98" t="str">
        <f>'2020_1-4-5_Download'!$E$6</f>
        <v>Zuzüge</v>
      </c>
      <c r="E2325" s="99" t="str">
        <f>'2020_1-4-5_Download'!$I$8</f>
        <v>Frauen</v>
      </c>
      <c r="F2325" s="98"/>
      <c r="G2325" s="98" t="s">
        <v>11</v>
      </c>
      <c r="H2325" s="98" t="str">
        <f>VLOOKUP(A2325,[2]Kreise!$A$2:$C$53,3,FALSE)</f>
        <v>K03257</v>
      </c>
      <c r="I2325" s="98">
        <f>'2020_1-4-5_Download'!I31</f>
        <v>540</v>
      </c>
      <c r="J2325">
        <f t="shared" si="36"/>
        <v>540</v>
      </c>
    </row>
    <row r="2326" spans="1:10" hidden="1" x14ac:dyDescent="0.25">
      <c r="A2326" s="98">
        <f>'2020_1-4-5_Download'!B32</f>
        <v>2</v>
      </c>
      <c r="B2326" s="98">
        <f>'2020_1-4-5_Download'!D32</f>
        <v>2020</v>
      </c>
      <c r="C2326" s="98" t="str">
        <f>'2020_1-4-5_Download'!C32</f>
        <v>Statistische Region Hannover</v>
      </c>
      <c r="D2326" s="98" t="str">
        <f>'2020_1-4-5_Download'!$E$6</f>
        <v>Zuzüge</v>
      </c>
      <c r="E2326" s="99" t="str">
        <f>'2020_1-4-5_Download'!$I$8</f>
        <v>Frauen</v>
      </c>
      <c r="F2326" s="98"/>
      <c r="G2326" s="98" t="s">
        <v>11</v>
      </c>
      <c r="H2326" s="98" t="str">
        <f>VLOOKUP(A2326,[2]Kreise!$A$2:$C$53,3,FALSE)</f>
        <v>K032</v>
      </c>
      <c r="I2326" s="98">
        <f>'2020_1-4-5_Download'!I32</f>
        <v>9063</v>
      </c>
      <c r="J2326">
        <f t="shared" si="36"/>
        <v>9063</v>
      </c>
    </row>
    <row r="2327" spans="1:10" hidden="1" x14ac:dyDescent="0.25">
      <c r="A2327" s="98">
        <f>'2020_1-4-5_Download'!B33</f>
        <v>351</v>
      </c>
      <c r="B2327" s="98">
        <f>'2020_1-4-5_Download'!D33</f>
        <v>2020</v>
      </c>
      <c r="C2327" s="98" t="str">
        <f>'2020_1-4-5_Download'!C33</f>
        <v>Celle</v>
      </c>
      <c r="D2327" s="98" t="str">
        <f>'2020_1-4-5_Download'!$E$6</f>
        <v>Zuzüge</v>
      </c>
      <c r="E2327" s="99" t="str">
        <f>'2020_1-4-5_Download'!$I$8</f>
        <v>Frauen</v>
      </c>
      <c r="F2327" s="98"/>
      <c r="G2327" s="98" t="s">
        <v>11</v>
      </c>
      <c r="H2327" s="98" t="str">
        <f>VLOOKUP(A2327,[2]Kreise!$A$2:$C$53,3,FALSE)</f>
        <v>K03351</v>
      </c>
      <c r="I2327" s="98">
        <f>'2020_1-4-5_Download'!I33</f>
        <v>659</v>
      </c>
      <c r="J2327">
        <f t="shared" si="36"/>
        <v>659</v>
      </c>
    </row>
    <row r="2328" spans="1:10" hidden="1" x14ac:dyDescent="0.25">
      <c r="A2328" s="98">
        <f>'2020_1-4-5_Download'!B34</f>
        <v>352</v>
      </c>
      <c r="B2328" s="98">
        <f>'2020_1-4-5_Download'!D34</f>
        <v>2020</v>
      </c>
      <c r="C2328" s="98" t="str">
        <f>'2020_1-4-5_Download'!C34</f>
        <v>Cuxhaven</v>
      </c>
      <c r="D2328" s="98" t="str">
        <f>'2020_1-4-5_Download'!$E$6</f>
        <v>Zuzüge</v>
      </c>
      <c r="E2328" s="99" t="str">
        <f>'2020_1-4-5_Download'!$I$8</f>
        <v>Frauen</v>
      </c>
      <c r="F2328" s="98"/>
      <c r="G2328" s="98" t="s">
        <v>11</v>
      </c>
      <c r="H2328" s="98" t="str">
        <f>VLOOKUP(A2328,[2]Kreise!$A$2:$C$53,3,FALSE)</f>
        <v>K03352</v>
      </c>
      <c r="I2328" s="98">
        <f>'2020_1-4-5_Download'!I34</f>
        <v>569</v>
      </c>
      <c r="J2328">
        <f t="shared" si="36"/>
        <v>569</v>
      </c>
    </row>
    <row r="2329" spans="1:10" hidden="1" x14ac:dyDescent="0.25">
      <c r="A2329" s="98">
        <f>'2020_1-4-5_Download'!B35</f>
        <v>353</v>
      </c>
      <c r="B2329" s="98">
        <f>'2020_1-4-5_Download'!D35</f>
        <v>2020</v>
      </c>
      <c r="C2329" s="98" t="str">
        <f>'2020_1-4-5_Download'!C35</f>
        <v>Harburg</v>
      </c>
      <c r="D2329" s="98" t="str">
        <f>'2020_1-4-5_Download'!$E$6</f>
        <v>Zuzüge</v>
      </c>
      <c r="E2329" s="99" t="str">
        <f>'2020_1-4-5_Download'!$I$8</f>
        <v>Frauen</v>
      </c>
      <c r="F2329" s="98"/>
      <c r="G2329" s="98" t="s">
        <v>11</v>
      </c>
      <c r="H2329" s="98" t="str">
        <f>VLOOKUP(A2329,[2]Kreise!$A$2:$C$53,3,FALSE)</f>
        <v>K03353</v>
      </c>
      <c r="I2329" s="98">
        <f>'2020_1-4-5_Download'!I35</f>
        <v>1146</v>
      </c>
      <c r="J2329">
        <f t="shared" si="36"/>
        <v>1146</v>
      </c>
    </row>
    <row r="2330" spans="1:10" hidden="1" x14ac:dyDescent="0.25">
      <c r="A2330" s="98">
        <f>'2020_1-4-5_Download'!B36</f>
        <v>354</v>
      </c>
      <c r="B2330" s="98">
        <f>'2020_1-4-5_Download'!D36</f>
        <v>2020</v>
      </c>
      <c r="C2330" s="98" t="str">
        <f>'2020_1-4-5_Download'!C36</f>
        <v>Lüchow-Dannenberg</v>
      </c>
      <c r="D2330" s="98" t="str">
        <f>'2020_1-4-5_Download'!$E$6</f>
        <v>Zuzüge</v>
      </c>
      <c r="E2330" s="99" t="str">
        <f>'2020_1-4-5_Download'!$I$8</f>
        <v>Frauen</v>
      </c>
      <c r="F2330" s="98"/>
      <c r="G2330" s="98" t="s">
        <v>11</v>
      </c>
      <c r="H2330" s="98" t="str">
        <f>VLOOKUP(A2330,[2]Kreise!$A$2:$C$53,3,FALSE)</f>
        <v>K03354</v>
      </c>
      <c r="I2330" s="98">
        <f>'2020_1-4-5_Download'!I36</f>
        <v>176</v>
      </c>
      <c r="J2330">
        <f t="shared" si="36"/>
        <v>176</v>
      </c>
    </row>
    <row r="2331" spans="1:10" hidden="1" x14ac:dyDescent="0.25">
      <c r="A2331" s="98">
        <f>'2020_1-4-5_Download'!B37</f>
        <v>355</v>
      </c>
      <c r="B2331" s="98">
        <f>'2020_1-4-5_Download'!D37</f>
        <v>2020</v>
      </c>
      <c r="C2331" s="98" t="str">
        <f>'2020_1-4-5_Download'!C37</f>
        <v>Lüneburg</v>
      </c>
      <c r="D2331" s="98" t="str">
        <f>'2020_1-4-5_Download'!$E$6</f>
        <v>Zuzüge</v>
      </c>
      <c r="E2331" s="99" t="str">
        <f>'2020_1-4-5_Download'!$I$8</f>
        <v>Frauen</v>
      </c>
      <c r="F2331" s="98"/>
      <c r="G2331" s="98" t="s">
        <v>11</v>
      </c>
      <c r="H2331" s="98" t="str">
        <f>VLOOKUP(A2331,[2]Kreise!$A$2:$C$53,3,FALSE)</f>
        <v>K03355</v>
      </c>
      <c r="I2331" s="98">
        <f>'2020_1-4-5_Download'!I37</f>
        <v>598</v>
      </c>
      <c r="J2331">
        <f t="shared" si="36"/>
        <v>598</v>
      </c>
    </row>
    <row r="2332" spans="1:10" hidden="1" x14ac:dyDescent="0.25">
      <c r="A2332" s="98">
        <f>'2020_1-4-5_Download'!B38</f>
        <v>356</v>
      </c>
      <c r="B2332" s="98">
        <f>'2020_1-4-5_Download'!D38</f>
        <v>2020</v>
      </c>
      <c r="C2332" s="98" t="str">
        <f>'2020_1-4-5_Download'!C38</f>
        <v>Osterholz</v>
      </c>
      <c r="D2332" s="98" t="str">
        <f>'2020_1-4-5_Download'!$E$6</f>
        <v>Zuzüge</v>
      </c>
      <c r="E2332" s="99" t="str">
        <f>'2020_1-4-5_Download'!$I$8</f>
        <v>Frauen</v>
      </c>
      <c r="F2332" s="98"/>
      <c r="G2332" s="98" t="s">
        <v>11</v>
      </c>
      <c r="H2332" s="98" t="str">
        <f>VLOOKUP(A2332,[2]Kreise!$A$2:$C$53,3,FALSE)</f>
        <v>K03356</v>
      </c>
      <c r="I2332" s="98">
        <f>'2020_1-4-5_Download'!I38</f>
        <v>231</v>
      </c>
      <c r="J2332">
        <f t="shared" si="36"/>
        <v>231</v>
      </c>
    </row>
    <row r="2333" spans="1:10" hidden="1" x14ac:dyDescent="0.25">
      <c r="A2333" s="98">
        <f>'2020_1-4-5_Download'!B39</f>
        <v>357</v>
      </c>
      <c r="B2333" s="98">
        <f>'2020_1-4-5_Download'!D39</f>
        <v>2020</v>
      </c>
      <c r="C2333" s="98" t="str">
        <f>'2020_1-4-5_Download'!C39</f>
        <v>Rotenburg (Wümme)</v>
      </c>
      <c r="D2333" s="98" t="str">
        <f>'2020_1-4-5_Download'!$E$6</f>
        <v>Zuzüge</v>
      </c>
      <c r="E2333" s="99" t="str">
        <f>'2020_1-4-5_Download'!$I$8</f>
        <v>Frauen</v>
      </c>
      <c r="F2333" s="98"/>
      <c r="G2333" s="98" t="s">
        <v>11</v>
      </c>
      <c r="H2333" s="98" t="str">
        <f>VLOOKUP(A2333,[2]Kreise!$A$2:$C$53,3,FALSE)</f>
        <v>K03357</v>
      </c>
      <c r="I2333" s="98">
        <f>'2020_1-4-5_Download'!I39</f>
        <v>540</v>
      </c>
      <c r="J2333">
        <f t="shared" si="36"/>
        <v>540</v>
      </c>
    </row>
    <row r="2334" spans="1:10" hidden="1" x14ac:dyDescent="0.25">
      <c r="A2334" s="98">
        <f>'2020_1-4-5_Download'!B40</f>
        <v>358</v>
      </c>
      <c r="B2334" s="98">
        <f>'2020_1-4-5_Download'!D40</f>
        <v>2020</v>
      </c>
      <c r="C2334" s="98" t="str">
        <f>'2020_1-4-5_Download'!C40</f>
        <v>Heidekreis</v>
      </c>
      <c r="D2334" s="98" t="str">
        <f>'2020_1-4-5_Download'!$E$6</f>
        <v>Zuzüge</v>
      </c>
      <c r="E2334" s="99" t="str">
        <f>'2020_1-4-5_Download'!$I$8</f>
        <v>Frauen</v>
      </c>
      <c r="F2334" s="98"/>
      <c r="G2334" s="98" t="s">
        <v>11</v>
      </c>
      <c r="H2334" s="98" t="str">
        <f>VLOOKUP(A2334,[2]Kreise!$A$2:$C$53,3,FALSE)</f>
        <v>K03358</v>
      </c>
      <c r="I2334" s="98">
        <f>'2020_1-4-5_Download'!I40</f>
        <v>1763</v>
      </c>
      <c r="J2334">
        <f t="shared" si="36"/>
        <v>1763</v>
      </c>
    </row>
    <row r="2335" spans="1:10" hidden="1" x14ac:dyDescent="0.25">
      <c r="A2335" s="98">
        <f>'2020_1-4-5_Download'!B41</f>
        <v>359</v>
      </c>
      <c r="B2335" s="98">
        <f>'2020_1-4-5_Download'!D41</f>
        <v>2020</v>
      </c>
      <c r="C2335" s="98" t="str">
        <f>'2020_1-4-5_Download'!C41</f>
        <v>Stade</v>
      </c>
      <c r="D2335" s="98" t="str">
        <f>'2020_1-4-5_Download'!$E$6</f>
        <v>Zuzüge</v>
      </c>
      <c r="E2335" s="99" t="str">
        <f>'2020_1-4-5_Download'!$I$8</f>
        <v>Frauen</v>
      </c>
      <c r="F2335" s="98"/>
      <c r="G2335" s="98" t="s">
        <v>11</v>
      </c>
      <c r="H2335" s="98" t="str">
        <f>VLOOKUP(A2335,[2]Kreise!$A$2:$C$53,3,FALSE)</f>
        <v>K03359</v>
      </c>
      <c r="I2335" s="98">
        <f>'2020_1-4-5_Download'!I41</f>
        <v>898</v>
      </c>
      <c r="J2335">
        <f t="shared" si="36"/>
        <v>898</v>
      </c>
    </row>
    <row r="2336" spans="1:10" hidden="1" x14ac:dyDescent="0.25">
      <c r="A2336" s="98">
        <f>'2020_1-4-5_Download'!B42</f>
        <v>360</v>
      </c>
      <c r="B2336" s="98">
        <f>'2020_1-4-5_Download'!D42</f>
        <v>2020</v>
      </c>
      <c r="C2336" s="98" t="str">
        <f>'2020_1-4-5_Download'!C42</f>
        <v>Uelzen</v>
      </c>
      <c r="D2336" s="98" t="str">
        <f>'2020_1-4-5_Download'!$E$6</f>
        <v>Zuzüge</v>
      </c>
      <c r="E2336" s="99" t="str">
        <f>'2020_1-4-5_Download'!$I$8</f>
        <v>Frauen</v>
      </c>
      <c r="F2336" s="98"/>
      <c r="G2336" s="98" t="s">
        <v>11</v>
      </c>
      <c r="H2336" s="98" t="str">
        <f>VLOOKUP(A2336,[2]Kreise!$A$2:$C$53,3,FALSE)</f>
        <v>K03360</v>
      </c>
      <c r="I2336" s="98">
        <f>'2020_1-4-5_Download'!I42</f>
        <v>310</v>
      </c>
      <c r="J2336">
        <f t="shared" si="36"/>
        <v>310</v>
      </c>
    </row>
    <row r="2337" spans="1:10" hidden="1" x14ac:dyDescent="0.25">
      <c r="A2337" s="98">
        <f>'2020_1-4-5_Download'!B43</f>
        <v>361</v>
      </c>
      <c r="B2337" s="98">
        <f>'2020_1-4-5_Download'!D43</f>
        <v>2020</v>
      </c>
      <c r="C2337" s="98" t="str">
        <f>'2020_1-4-5_Download'!C43</f>
        <v>Verden</v>
      </c>
      <c r="D2337" s="98" t="str">
        <f>'2020_1-4-5_Download'!$E$6</f>
        <v>Zuzüge</v>
      </c>
      <c r="E2337" s="99" t="str">
        <f>'2020_1-4-5_Download'!$I$8</f>
        <v>Frauen</v>
      </c>
      <c r="F2337" s="98"/>
      <c r="G2337" s="98" t="s">
        <v>11</v>
      </c>
      <c r="H2337" s="98" t="str">
        <f>VLOOKUP(A2337,[2]Kreise!$A$2:$C$53,3,FALSE)</f>
        <v>K03361</v>
      </c>
      <c r="I2337" s="98">
        <f>'2020_1-4-5_Download'!I43</f>
        <v>415</v>
      </c>
      <c r="J2337">
        <f t="shared" si="36"/>
        <v>415</v>
      </c>
    </row>
    <row r="2338" spans="1:10" hidden="1" x14ac:dyDescent="0.25">
      <c r="A2338" s="98">
        <f>'2020_1-4-5_Download'!B44</f>
        <v>3</v>
      </c>
      <c r="B2338" s="98">
        <f>'2020_1-4-5_Download'!D44</f>
        <v>2020</v>
      </c>
      <c r="C2338" s="98" t="str">
        <f>'2020_1-4-5_Download'!C44</f>
        <v>Statistische Region Lüneburg</v>
      </c>
      <c r="D2338" s="98" t="str">
        <f>'2020_1-4-5_Download'!$E$6</f>
        <v>Zuzüge</v>
      </c>
      <c r="E2338" s="99" t="str">
        <f>'2020_1-4-5_Download'!$I$8</f>
        <v>Frauen</v>
      </c>
      <c r="F2338" s="98"/>
      <c r="G2338" s="98" t="s">
        <v>11</v>
      </c>
      <c r="H2338" s="98" t="str">
        <f>VLOOKUP(A2338,[2]Kreise!$A$2:$C$53,3,FALSE)</f>
        <v>K033</v>
      </c>
      <c r="I2338" s="98">
        <f>'2020_1-4-5_Download'!I44</f>
        <v>7305</v>
      </c>
      <c r="J2338">
        <f t="shared" si="36"/>
        <v>7305</v>
      </c>
    </row>
    <row r="2339" spans="1:10" hidden="1" x14ac:dyDescent="0.25">
      <c r="A2339" s="98">
        <f>'2020_1-4-5_Download'!B45</f>
        <v>401</v>
      </c>
      <c r="B2339" s="98">
        <f>'2020_1-4-5_Download'!D45</f>
        <v>2020</v>
      </c>
      <c r="C2339" s="98" t="str">
        <f>'2020_1-4-5_Download'!C45</f>
        <v>Delmenhorst  Stadt</v>
      </c>
      <c r="D2339" s="98" t="str">
        <f>'2020_1-4-5_Download'!$E$6</f>
        <v>Zuzüge</v>
      </c>
      <c r="E2339" s="99" t="str">
        <f>'2020_1-4-5_Download'!$I$8</f>
        <v>Frauen</v>
      </c>
      <c r="F2339" s="98"/>
      <c r="G2339" s="98" t="s">
        <v>11</v>
      </c>
      <c r="H2339" s="98" t="str">
        <f>VLOOKUP(A2339,[2]Kreise!$A$2:$C$53,3,FALSE)</f>
        <v>K03401</v>
      </c>
      <c r="I2339" s="98">
        <f>'2020_1-4-5_Download'!I45</f>
        <v>547</v>
      </c>
      <c r="J2339">
        <f t="shared" si="36"/>
        <v>547</v>
      </c>
    </row>
    <row r="2340" spans="1:10" hidden="1" x14ac:dyDescent="0.25">
      <c r="A2340" s="98">
        <f>'2020_1-4-5_Download'!B46</f>
        <v>402</v>
      </c>
      <c r="B2340" s="98">
        <f>'2020_1-4-5_Download'!D46</f>
        <v>2020</v>
      </c>
      <c r="C2340" s="98" t="str">
        <f>'2020_1-4-5_Download'!C46</f>
        <v>Emden  Stadt</v>
      </c>
      <c r="D2340" s="98" t="str">
        <f>'2020_1-4-5_Download'!$E$6</f>
        <v>Zuzüge</v>
      </c>
      <c r="E2340" s="99" t="str">
        <f>'2020_1-4-5_Download'!$I$8</f>
        <v>Frauen</v>
      </c>
      <c r="F2340" s="98"/>
      <c r="G2340" s="98" t="s">
        <v>11</v>
      </c>
      <c r="H2340" s="98" t="str">
        <f>VLOOKUP(A2340,[2]Kreise!$A$2:$C$53,3,FALSE)</f>
        <v>K03402</v>
      </c>
      <c r="I2340" s="98">
        <f>'2020_1-4-5_Download'!I46</f>
        <v>210</v>
      </c>
      <c r="J2340">
        <f t="shared" si="36"/>
        <v>210</v>
      </c>
    </row>
    <row r="2341" spans="1:10" hidden="1" x14ac:dyDescent="0.25">
      <c r="A2341" s="98">
        <f>'2020_1-4-5_Download'!B47</f>
        <v>403</v>
      </c>
      <c r="B2341" s="98">
        <f>'2020_1-4-5_Download'!D47</f>
        <v>2020</v>
      </c>
      <c r="C2341" s="98" t="str">
        <f>'2020_1-4-5_Download'!C47</f>
        <v>Oldenburg(Oldb)  Stadt</v>
      </c>
      <c r="D2341" s="98" t="str">
        <f>'2020_1-4-5_Download'!$E$6</f>
        <v>Zuzüge</v>
      </c>
      <c r="E2341" s="99" t="str">
        <f>'2020_1-4-5_Download'!$I$8</f>
        <v>Frauen</v>
      </c>
      <c r="F2341" s="98"/>
      <c r="G2341" s="98" t="s">
        <v>11</v>
      </c>
      <c r="H2341" s="98" t="str">
        <f>VLOOKUP(A2341,[2]Kreise!$A$2:$C$53,3,FALSE)</f>
        <v>K03403</v>
      </c>
      <c r="I2341" s="98">
        <f>'2020_1-4-5_Download'!I47</f>
        <v>830</v>
      </c>
      <c r="J2341">
        <f t="shared" si="36"/>
        <v>830</v>
      </c>
    </row>
    <row r="2342" spans="1:10" hidden="1" x14ac:dyDescent="0.25">
      <c r="A2342" s="98">
        <f>'2020_1-4-5_Download'!B48</f>
        <v>404</v>
      </c>
      <c r="B2342" s="98">
        <f>'2020_1-4-5_Download'!D48</f>
        <v>2020</v>
      </c>
      <c r="C2342" s="98" t="str">
        <f>'2020_1-4-5_Download'!C48</f>
        <v>Osnabrück  Stadt</v>
      </c>
      <c r="D2342" s="98" t="str">
        <f>'2020_1-4-5_Download'!$E$6</f>
        <v>Zuzüge</v>
      </c>
      <c r="E2342" s="99" t="str">
        <f>'2020_1-4-5_Download'!$I$8</f>
        <v>Frauen</v>
      </c>
      <c r="F2342" s="98"/>
      <c r="G2342" s="98" t="s">
        <v>11</v>
      </c>
      <c r="H2342" s="98" t="str">
        <f>VLOOKUP(A2342,[2]Kreise!$A$2:$C$53,3,FALSE)</f>
        <v>K03404</v>
      </c>
      <c r="I2342" s="98">
        <f>'2020_1-4-5_Download'!I48</f>
        <v>864</v>
      </c>
      <c r="J2342">
        <f t="shared" si="36"/>
        <v>864</v>
      </c>
    </row>
    <row r="2343" spans="1:10" hidden="1" x14ac:dyDescent="0.25">
      <c r="A2343" s="98">
        <f>'2020_1-4-5_Download'!B49</f>
        <v>405</v>
      </c>
      <c r="B2343" s="98">
        <f>'2020_1-4-5_Download'!D49</f>
        <v>2020</v>
      </c>
      <c r="C2343" s="98" t="str">
        <f>'2020_1-4-5_Download'!C49</f>
        <v>Wilhelmshaven  Stadt</v>
      </c>
      <c r="D2343" s="98" t="str">
        <f>'2020_1-4-5_Download'!$E$6</f>
        <v>Zuzüge</v>
      </c>
      <c r="E2343" s="99" t="str">
        <f>'2020_1-4-5_Download'!$I$8</f>
        <v>Frauen</v>
      </c>
      <c r="F2343" s="98"/>
      <c r="G2343" s="98" t="s">
        <v>11</v>
      </c>
      <c r="H2343" s="98" t="str">
        <f>VLOOKUP(A2343,[2]Kreise!$A$2:$C$53,3,FALSE)</f>
        <v>K03405</v>
      </c>
      <c r="I2343" s="98">
        <f>'2020_1-4-5_Download'!I49</f>
        <v>332</v>
      </c>
      <c r="J2343">
        <f t="shared" si="36"/>
        <v>332</v>
      </c>
    </row>
    <row r="2344" spans="1:10" hidden="1" x14ac:dyDescent="0.25">
      <c r="A2344" s="98">
        <f>'2020_1-4-5_Download'!B50</f>
        <v>451</v>
      </c>
      <c r="B2344" s="98">
        <f>'2020_1-4-5_Download'!D50</f>
        <v>2020</v>
      </c>
      <c r="C2344" s="98" t="str">
        <f>'2020_1-4-5_Download'!C50</f>
        <v>Ammerland</v>
      </c>
      <c r="D2344" s="98" t="str">
        <f>'2020_1-4-5_Download'!$E$6</f>
        <v>Zuzüge</v>
      </c>
      <c r="E2344" s="99" t="str">
        <f>'2020_1-4-5_Download'!$I$8</f>
        <v>Frauen</v>
      </c>
      <c r="F2344" s="98"/>
      <c r="G2344" s="98" t="s">
        <v>11</v>
      </c>
      <c r="H2344" s="98" t="str">
        <f>VLOOKUP(A2344,[2]Kreise!$A$2:$C$53,3,FALSE)</f>
        <v>K03451</v>
      </c>
      <c r="I2344" s="98">
        <f>'2020_1-4-5_Download'!I50</f>
        <v>567</v>
      </c>
      <c r="J2344">
        <f t="shared" si="36"/>
        <v>567</v>
      </c>
    </row>
    <row r="2345" spans="1:10" hidden="1" x14ac:dyDescent="0.25">
      <c r="A2345" s="98">
        <f>'2020_1-4-5_Download'!B51</f>
        <v>452</v>
      </c>
      <c r="B2345" s="98">
        <f>'2020_1-4-5_Download'!D51</f>
        <v>2020</v>
      </c>
      <c r="C2345" s="98" t="str">
        <f>'2020_1-4-5_Download'!C51</f>
        <v>Aurich</v>
      </c>
      <c r="D2345" s="98" t="str">
        <f>'2020_1-4-5_Download'!$E$6</f>
        <v>Zuzüge</v>
      </c>
      <c r="E2345" s="99" t="str">
        <f>'2020_1-4-5_Download'!$I$8</f>
        <v>Frauen</v>
      </c>
      <c r="F2345" s="98"/>
      <c r="G2345" s="98" t="s">
        <v>11</v>
      </c>
      <c r="H2345" s="98" t="str">
        <f>VLOOKUP(A2345,[2]Kreise!$A$2:$C$53,3,FALSE)</f>
        <v>K03452</v>
      </c>
      <c r="I2345" s="98">
        <f>'2020_1-4-5_Download'!I51</f>
        <v>623</v>
      </c>
      <c r="J2345">
        <f t="shared" si="36"/>
        <v>623</v>
      </c>
    </row>
    <row r="2346" spans="1:10" hidden="1" x14ac:dyDescent="0.25">
      <c r="A2346" s="98">
        <f>'2020_1-4-5_Download'!B52</f>
        <v>453</v>
      </c>
      <c r="B2346" s="98">
        <f>'2020_1-4-5_Download'!D52</f>
        <v>2020</v>
      </c>
      <c r="C2346" s="98" t="str">
        <f>'2020_1-4-5_Download'!C52</f>
        <v>Cloppenburg</v>
      </c>
      <c r="D2346" s="98" t="str">
        <f>'2020_1-4-5_Download'!$E$6</f>
        <v>Zuzüge</v>
      </c>
      <c r="E2346" s="99" t="str">
        <f>'2020_1-4-5_Download'!$I$8</f>
        <v>Frauen</v>
      </c>
      <c r="F2346" s="98"/>
      <c r="G2346" s="98" t="s">
        <v>11</v>
      </c>
      <c r="H2346" s="98" t="str">
        <f>VLOOKUP(A2346,[2]Kreise!$A$2:$C$53,3,FALSE)</f>
        <v>K03453</v>
      </c>
      <c r="I2346" s="98">
        <f>'2020_1-4-5_Download'!I52</f>
        <v>3029</v>
      </c>
      <c r="J2346">
        <f t="shared" si="36"/>
        <v>3029</v>
      </c>
    </row>
    <row r="2347" spans="1:10" hidden="1" x14ac:dyDescent="0.25">
      <c r="A2347" s="98">
        <f>'2020_1-4-5_Download'!B53</f>
        <v>454</v>
      </c>
      <c r="B2347" s="98">
        <f>'2020_1-4-5_Download'!D53</f>
        <v>2020</v>
      </c>
      <c r="C2347" s="98" t="str">
        <f>'2020_1-4-5_Download'!C53</f>
        <v>Emsland</v>
      </c>
      <c r="D2347" s="98" t="str">
        <f>'2020_1-4-5_Download'!$E$6</f>
        <v>Zuzüge</v>
      </c>
      <c r="E2347" s="99" t="str">
        <f>'2020_1-4-5_Download'!$I$8</f>
        <v>Frauen</v>
      </c>
      <c r="F2347" s="98"/>
      <c r="G2347" s="98" t="s">
        <v>11</v>
      </c>
      <c r="H2347" s="98" t="str">
        <f>VLOOKUP(A2347,[2]Kreise!$A$2:$C$53,3,FALSE)</f>
        <v>K03454</v>
      </c>
      <c r="I2347" s="98">
        <f>'2020_1-4-5_Download'!I53</f>
        <v>2650</v>
      </c>
      <c r="J2347">
        <f t="shared" si="36"/>
        <v>2650</v>
      </c>
    </row>
    <row r="2348" spans="1:10" hidden="1" x14ac:dyDescent="0.25">
      <c r="A2348" s="98">
        <f>'2020_1-4-5_Download'!B54</f>
        <v>455</v>
      </c>
      <c r="B2348" s="98">
        <f>'2020_1-4-5_Download'!D54</f>
        <v>2020</v>
      </c>
      <c r="C2348" s="98" t="str">
        <f>'2020_1-4-5_Download'!C54</f>
        <v>Friesland</v>
      </c>
      <c r="D2348" s="98" t="str">
        <f>'2020_1-4-5_Download'!$E$6</f>
        <v>Zuzüge</v>
      </c>
      <c r="E2348" s="99" t="str">
        <f>'2020_1-4-5_Download'!$I$8</f>
        <v>Frauen</v>
      </c>
      <c r="F2348" s="98"/>
      <c r="G2348" s="98" t="s">
        <v>11</v>
      </c>
      <c r="H2348" s="98" t="str">
        <f>VLOOKUP(A2348,[2]Kreise!$A$2:$C$53,3,FALSE)</f>
        <v>K03455</v>
      </c>
      <c r="I2348" s="98">
        <f>'2020_1-4-5_Download'!I54</f>
        <v>228</v>
      </c>
      <c r="J2348">
        <f t="shared" si="36"/>
        <v>228</v>
      </c>
    </row>
    <row r="2349" spans="1:10" hidden="1" x14ac:dyDescent="0.25">
      <c r="A2349" s="98">
        <f>'2020_1-4-5_Download'!B55</f>
        <v>456</v>
      </c>
      <c r="B2349" s="98">
        <f>'2020_1-4-5_Download'!D55</f>
        <v>2020</v>
      </c>
      <c r="C2349" s="98" t="str">
        <f>'2020_1-4-5_Download'!C55</f>
        <v>Grafschaft Bentheim</v>
      </c>
      <c r="D2349" s="98" t="str">
        <f>'2020_1-4-5_Download'!$E$6</f>
        <v>Zuzüge</v>
      </c>
      <c r="E2349" s="99" t="str">
        <f>'2020_1-4-5_Download'!$I$8</f>
        <v>Frauen</v>
      </c>
      <c r="F2349" s="98"/>
      <c r="G2349" s="98" t="s">
        <v>11</v>
      </c>
      <c r="H2349" s="98" t="str">
        <f>VLOOKUP(A2349,[2]Kreise!$A$2:$C$53,3,FALSE)</f>
        <v>K03456</v>
      </c>
      <c r="I2349" s="98">
        <f>'2020_1-4-5_Download'!I55</f>
        <v>700</v>
      </c>
      <c r="J2349">
        <f t="shared" si="36"/>
        <v>700</v>
      </c>
    </row>
    <row r="2350" spans="1:10" hidden="1" x14ac:dyDescent="0.25">
      <c r="A2350" s="98">
        <f>'2020_1-4-5_Download'!B56</f>
        <v>457</v>
      </c>
      <c r="B2350" s="98">
        <f>'2020_1-4-5_Download'!D56</f>
        <v>2020</v>
      </c>
      <c r="C2350" s="98" t="str">
        <f>'2020_1-4-5_Download'!C56</f>
        <v>Leer</v>
      </c>
      <c r="D2350" s="98" t="str">
        <f>'2020_1-4-5_Download'!$E$6</f>
        <v>Zuzüge</v>
      </c>
      <c r="E2350" s="99" t="str">
        <f>'2020_1-4-5_Download'!$I$8</f>
        <v>Frauen</v>
      </c>
      <c r="F2350" s="98"/>
      <c r="G2350" s="98" t="s">
        <v>11</v>
      </c>
      <c r="H2350" s="98" t="str">
        <f>VLOOKUP(A2350,[2]Kreise!$A$2:$C$53,3,FALSE)</f>
        <v>K03457</v>
      </c>
      <c r="I2350" s="98">
        <f>'2020_1-4-5_Download'!I56</f>
        <v>567</v>
      </c>
      <c r="J2350">
        <f t="shared" si="36"/>
        <v>567</v>
      </c>
    </row>
    <row r="2351" spans="1:10" hidden="1" x14ac:dyDescent="0.25">
      <c r="A2351" s="98">
        <f>'2020_1-4-5_Download'!B57</f>
        <v>458</v>
      </c>
      <c r="B2351" s="98">
        <f>'2020_1-4-5_Download'!D57</f>
        <v>2020</v>
      </c>
      <c r="C2351" s="98" t="str">
        <f>'2020_1-4-5_Download'!C57</f>
        <v>Oldenburg</v>
      </c>
      <c r="D2351" s="98" t="str">
        <f>'2020_1-4-5_Download'!$E$6</f>
        <v>Zuzüge</v>
      </c>
      <c r="E2351" s="99" t="str">
        <f>'2020_1-4-5_Download'!$I$8</f>
        <v>Frauen</v>
      </c>
      <c r="F2351" s="98"/>
      <c r="G2351" s="98" t="s">
        <v>11</v>
      </c>
      <c r="H2351" s="98" t="str">
        <f>VLOOKUP(A2351,[2]Kreise!$A$2:$C$53,3,FALSE)</f>
        <v>K03458</v>
      </c>
      <c r="I2351" s="98">
        <f>'2020_1-4-5_Download'!I57</f>
        <v>1625</v>
      </c>
      <c r="J2351">
        <f t="shared" si="36"/>
        <v>1625</v>
      </c>
    </row>
    <row r="2352" spans="1:10" hidden="1" x14ac:dyDescent="0.25">
      <c r="A2352" s="98">
        <f>'2020_1-4-5_Download'!B58</f>
        <v>459</v>
      </c>
      <c r="B2352" s="98">
        <f>'2020_1-4-5_Download'!D58</f>
        <v>2020</v>
      </c>
      <c r="C2352" s="98" t="str">
        <f>'2020_1-4-5_Download'!C58</f>
        <v>Osnabrück</v>
      </c>
      <c r="D2352" s="98" t="str">
        <f>'2020_1-4-5_Download'!$E$6</f>
        <v>Zuzüge</v>
      </c>
      <c r="E2352" s="99" t="str">
        <f>'2020_1-4-5_Download'!$I$8</f>
        <v>Frauen</v>
      </c>
      <c r="F2352" s="98"/>
      <c r="G2352" s="98" t="s">
        <v>11</v>
      </c>
      <c r="H2352" s="98" t="str">
        <f>VLOOKUP(A2352,[2]Kreise!$A$2:$C$53,3,FALSE)</f>
        <v>K03459</v>
      </c>
      <c r="I2352" s="98">
        <f>'2020_1-4-5_Download'!I58</f>
        <v>3203</v>
      </c>
      <c r="J2352">
        <f t="shared" si="36"/>
        <v>3203</v>
      </c>
    </row>
    <row r="2353" spans="1:10" hidden="1" x14ac:dyDescent="0.25">
      <c r="A2353" s="98">
        <f>'2020_1-4-5_Download'!B59</f>
        <v>460</v>
      </c>
      <c r="B2353" s="98">
        <f>'2020_1-4-5_Download'!D59</f>
        <v>2020</v>
      </c>
      <c r="C2353" s="98" t="str">
        <f>'2020_1-4-5_Download'!C59</f>
        <v>Vechta</v>
      </c>
      <c r="D2353" s="98" t="str">
        <f>'2020_1-4-5_Download'!$E$6</f>
        <v>Zuzüge</v>
      </c>
      <c r="E2353" s="99" t="str">
        <f>'2020_1-4-5_Download'!$I$8</f>
        <v>Frauen</v>
      </c>
      <c r="F2353" s="98"/>
      <c r="G2353" s="98" t="s">
        <v>11</v>
      </c>
      <c r="H2353" s="98" t="str">
        <f>VLOOKUP(A2353,[2]Kreise!$A$2:$C$53,3,FALSE)</f>
        <v>K03460</v>
      </c>
      <c r="I2353" s="98">
        <f>'2020_1-4-5_Download'!I59</f>
        <v>1270</v>
      </c>
      <c r="J2353">
        <f t="shared" si="36"/>
        <v>1270</v>
      </c>
    </row>
    <row r="2354" spans="1:10" hidden="1" x14ac:dyDescent="0.25">
      <c r="A2354" s="98">
        <f>'2020_1-4-5_Download'!B60</f>
        <v>461</v>
      </c>
      <c r="B2354" s="98">
        <f>'2020_1-4-5_Download'!D60</f>
        <v>2020</v>
      </c>
      <c r="C2354" s="98" t="str">
        <f>'2020_1-4-5_Download'!C60</f>
        <v>Wesermarsch</v>
      </c>
      <c r="D2354" s="98" t="str">
        <f>'2020_1-4-5_Download'!$E$6</f>
        <v>Zuzüge</v>
      </c>
      <c r="E2354" s="99" t="str">
        <f>'2020_1-4-5_Download'!$I$8</f>
        <v>Frauen</v>
      </c>
      <c r="F2354" s="98"/>
      <c r="G2354" s="98" t="s">
        <v>11</v>
      </c>
      <c r="H2354" s="98" t="str">
        <f>VLOOKUP(A2354,[2]Kreise!$A$2:$C$53,3,FALSE)</f>
        <v>K03461</v>
      </c>
      <c r="I2354" s="98">
        <f>'2020_1-4-5_Download'!I60</f>
        <v>300</v>
      </c>
      <c r="J2354">
        <f t="shared" si="36"/>
        <v>300</v>
      </c>
    </row>
    <row r="2355" spans="1:10" hidden="1" x14ac:dyDescent="0.25">
      <c r="A2355" s="98">
        <f>'2020_1-4-5_Download'!B61</f>
        <v>462</v>
      </c>
      <c r="B2355" s="98">
        <f>'2020_1-4-5_Download'!D61</f>
        <v>2020</v>
      </c>
      <c r="C2355" s="98" t="str">
        <f>'2020_1-4-5_Download'!C61</f>
        <v>Wittmund</v>
      </c>
      <c r="D2355" s="98" t="str">
        <f>'2020_1-4-5_Download'!$E$6</f>
        <v>Zuzüge</v>
      </c>
      <c r="E2355" s="99" t="str">
        <f>'2020_1-4-5_Download'!$I$8</f>
        <v>Frauen</v>
      </c>
      <c r="F2355" s="98"/>
      <c r="G2355" s="98" t="s">
        <v>11</v>
      </c>
      <c r="H2355" s="98" t="str">
        <f>VLOOKUP(A2355,[2]Kreise!$A$2:$C$53,3,FALSE)</f>
        <v>K03462</v>
      </c>
      <c r="I2355" s="98">
        <f>'2020_1-4-5_Download'!I61</f>
        <v>232</v>
      </c>
      <c r="J2355">
        <f t="shared" si="36"/>
        <v>232</v>
      </c>
    </row>
    <row r="2356" spans="1:10" hidden="1" x14ac:dyDescent="0.25">
      <c r="A2356" s="98">
        <f>'2020_1-4-5_Download'!B62</f>
        <v>4</v>
      </c>
      <c r="B2356" s="98">
        <f>'2020_1-4-5_Download'!D62</f>
        <v>2020</v>
      </c>
      <c r="C2356" s="98" t="str">
        <f>'2020_1-4-5_Download'!C62</f>
        <v>Statistische Region Weser-Ems</v>
      </c>
      <c r="D2356" s="98" t="str">
        <f>'2020_1-4-5_Download'!$E$6</f>
        <v>Zuzüge</v>
      </c>
      <c r="E2356" s="99" t="str">
        <f>'2020_1-4-5_Download'!$I$8</f>
        <v>Frauen</v>
      </c>
      <c r="F2356" s="98"/>
      <c r="G2356" s="98" t="s">
        <v>11</v>
      </c>
      <c r="H2356" s="98" t="str">
        <f>VLOOKUP(A2356,[2]Kreise!$A$2:$C$53,3,FALSE)</f>
        <v>K034</v>
      </c>
      <c r="I2356" s="98">
        <f>'2020_1-4-5_Download'!I62</f>
        <v>17777</v>
      </c>
      <c r="J2356">
        <f t="shared" si="36"/>
        <v>17777</v>
      </c>
    </row>
    <row r="2357" spans="1:10" hidden="1" x14ac:dyDescent="0.25">
      <c r="A2357" s="98">
        <f>'2020_1-4-5_Download'!B63</f>
        <v>0</v>
      </c>
      <c r="B2357" s="98">
        <f>'2020_1-4-5_Download'!D63</f>
        <v>2020</v>
      </c>
      <c r="C2357" s="98" t="str">
        <f>'2020_1-4-5_Download'!C63</f>
        <v>Niedersachsen</v>
      </c>
      <c r="D2357" s="98" t="str">
        <f>'2020_1-4-5_Download'!$E$6</f>
        <v>Zuzüge</v>
      </c>
      <c r="E2357" s="99" t="str">
        <f>'2020_1-4-5_Download'!$I$8</f>
        <v>Frauen</v>
      </c>
      <c r="F2357" s="98"/>
      <c r="G2357" s="98" t="s">
        <v>11</v>
      </c>
      <c r="H2357" s="98" t="str">
        <f>VLOOKUP(A2357,[2]Kreise!$A$2:$C$53,3,FALSE)</f>
        <v>K030</v>
      </c>
      <c r="I2357" s="98">
        <f>'2020_1-4-5_Download'!I63</f>
        <v>43187</v>
      </c>
      <c r="J2357">
        <f t="shared" si="36"/>
        <v>43187</v>
      </c>
    </row>
    <row r="2358" spans="1:10" hidden="1" x14ac:dyDescent="0.25">
      <c r="A2358" s="98">
        <f>'2020_1-4-5_Download'!B64</f>
        <v>101</v>
      </c>
      <c r="B2358" s="98">
        <f>'2020_1-4-5_Download'!D64</f>
        <v>2019</v>
      </c>
      <c r="C2358" s="98" t="str">
        <f>'2020_1-4-5_Download'!C64</f>
        <v>Braunschweig  Stadt</v>
      </c>
      <c r="D2358" s="98" t="str">
        <f>'2020_1-4-5_Download'!$E$6</f>
        <v>Zuzüge</v>
      </c>
      <c r="E2358" s="99" t="str">
        <f>'2020_1-4-5_Download'!$I$8</f>
        <v>Frauen</v>
      </c>
      <c r="F2358" s="98"/>
      <c r="G2358" s="98" t="s">
        <v>11</v>
      </c>
      <c r="H2358" s="98" t="str">
        <f>VLOOKUP(A2358,[2]Kreise!$A$2:$C$53,3,FALSE)</f>
        <v>K03101</v>
      </c>
      <c r="I2358" s="98">
        <f>'2020_1-4-5_Download'!I64</f>
        <v>1536</v>
      </c>
      <c r="J2358">
        <f t="shared" si="36"/>
        <v>1536</v>
      </c>
    </row>
    <row r="2359" spans="1:10" hidden="1" x14ac:dyDescent="0.25">
      <c r="A2359" s="98">
        <f>'2020_1-4-5_Download'!B65</f>
        <v>102</v>
      </c>
      <c r="B2359" s="98">
        <f>'2020_1-4-5_Download'!D65</f>
        <v>2019</v>
      </c>
      <c r="C2359" s="98" t="str">
        <f>'2020_1-4-5_Download'!C65</f>
        <v>Salzgitter  Stadt</v>
      </c>
      <c r="D2359" s="98" t="str">
        <f>'2020_1-4-5_Download'!$E$6</f>
        <v>Zuzüge</v>
      </c>
      <c r="E2359" s="99" t="str">
        <f>'2020_1-4-5_Download'!$I$8</f>
        <v>Frauen</v>
      </c>
      <c r="F2359" s="98"/>
      <c r="G2359" s="98" t="s">
        <v>11</v>
      </c>
      <c r="H2359" s="98" t="str">
        <f>VLOOKUP(A2359,[2]Kreise!$A$2:$C$53,3,FALSE)</f>
        <v>K03102</v>
      </c>
      <c r="I2359" s="98">
        <f>'2020_1-4-5_Download'!I65</f>
        <v>909</v>
      </c>
      <c r="J2359">
        <f t="shared" si="36"/>
        <v>909</v>
      </c>
    </row>
    <row r="2360" spans="1:10" hidden="1" x14ac:dyDescent="0.25">
      <c r="A2360" s="98">
        <f>'2020_1-4-5_Download'!B66</f>
        <v>103</v>
      </c>
      <c r="B2360" s="98">
        <f>'2020_1-4-5_Download'!D66</f>
        <v>2019</v>
      </c>
      <c r="C2360" s="98" t="str">
        <f>'2020_1-4-5_Download'!C66</f>
        <v>Wolfsburg  Stadt</v>
      </c>
      <c r="D2360" s="98" t="str">
        <f>'2020_1-4-5_Download'!$E$6</f>
        <v>Zuzüge</v>
      </c>
      <c r="E2360" s="99" t="str">
        <f>'2020_1-4-5_Download'!$I$8</f>
        <v>Frauen</v>
      </c>
      <c r="F2360" s="98"/>
      <c r="G2360" s="98" t="s">
        <v>11</v>
      </c>
      <c r="H2360" s="98" t="str">
        <f>VLOOKUP(A2360,[2]Kreise!$A$2:$C$53,3,FALSE)</f>
        <v>K03103</v>
      </c>
      <c r="I2360" s="98">
        <f>'2020_1-4-5_Download'!I66</f>
        <v>916</v>
      </c>
      <c r="J2360">
        <f t="shared" si="36"/>
        <v>916</v>
      </c>
    </row>
    <row r="2361" spans="1:10" hidden="1" x14ac:dyDescent="0.25">
      <c r="A2361" s="98">
        <f>'2020_1-4-5_Download'!B67</f>
        <v>151</v>
      </c>
      <c r="B2361" s="98">
        <f>'2020_1-4-5_Download'!D67</f>
        <v>2019</v>
      </c>
      <c r="C2361" s="98" t="str">
        <f>'2020_1-4-5_Download'!C67</f>
        <v>Gifhorn</v>
      </c>
      <c r="D2361" s="98" t="str">
        <f>'2020_1-4-5_Download'!$E$6</f>
        <v>Zuzüge</v>
      </c>
      <c r="E2361" s="99" t="str">
        <f>'2020_1-4-5_Download'!$I$8</f>
        <v>Frauen</v>
      </c>
      <c r="F2361" s="98"/>
      <c r="G2361" s="98" t="s">
        <v>11</v>
      </c>
      <c r="H2361" s="98" t="str">
        <f>VLOOKUP(A2361,[2]Kreise!$A$2:$C$53,3,FALSE)</f>
        <v>K03151</v>
      </c>
      <c r="I2361" s="98">
        <f>'2020_1-4-5_Download'!I67</f>
        <v>568</v>
      </c>
      <c r="J2361">
        <f t="shared" si="36"/>
        <v>568</v>
      </c>
    </row>
    <row r="2362" spans="1:10" hidden="1" x14ac:dyDescent="0.25">
      <c r="A2362" s="98">
        <f>'2020_1-4-5_Download'!B68</f>
        <v>153</v>
      </c>
      <c r="B2362" s="98">
        <f>'2020_1-4-5_Download'!D68</f>
        <v>2019</v>
      </c>
      <c r="C2362" s="98" t="str">
        <f>'2020_1-4-5_Download'!C68</f>
        <v>Goslar</v>
      </c>
      <c r="D2362" s="98" t="str">
        <f>'2020_1-4-5_Download'!$E$6</f>
        <v>Zuzüge</v>
      </c>
      <c r="E2362" s="99" t="str">
        <f>'2020_1-4-5_Download'!$I$8</f>
        <v>Frauen</v>
      </c>
      <c r="F2362" s="98"/>
      <c r="G2362" s="98" t="s">
        <v>11</v>
      </c>
      <c r="H2362" s="98" t="str">
        <f>VLOOKUP(A2362,[2]Kreise!$A$2:$C$53,3,FALSE)</f>
        <v>K03153</v>
      </c>
      <c r="I2362" s="98">
        <f>'2020_1-4-5_Download'!I68</f>
        <v>1056</v>
      </c>
      <c r="J2362">
        <f t="shared" si="36"/>
        <v>1056</v>
      </c>
    </row>
    <row r="2363" spans="1:10" hidden="1" x14ac:dyDescent="0.25">
      <c r="A2363" s="98">
        <f>'2020_1-4-5_Download'!B69</f>
        <v>154</v>
      </c>
      <c r="B2363" s="98">
        <f>'2020_1-4-5_Download'!D69</f>
        <v>2019</v>
      </c>
      <c r="C2363" s="98" t="str">
        <f>'2020_1-4-5_Download'!C69</f>
        <v>Helmstedt</v>
      </c>
      <c r="D2363" s="98" t="str">
        <f>'2020_1-4-5_Download'!$E$6</f>
        <v>Zuzüge</v>
      </c>
      <c r="E2363" s="99" t="str">
        <f>'2020_1-4-5_Download'!$I$8</f>
        <v>Frauen</v>
      </c>
      <c r="F2363" s="98"/>
      <c r="G2363" s="98" t="s">
        <v>11</v>
      </c>
      <c r="H2363" s="98" t="str">
        <f>VLOOKUP(A2363,[2]Kreise!$A$2:$C$53,3,FALSE)</f>
        <v>K03154</v>
      </c>
      <c r="I2363" s="98">
        <f>'2020_1-4-5_Download'!I69</f>
        <v>329</v>
      </c>
      <c r="J2363">
        <f t="shared" si="36"/>
        <v>329</v>
      </c>
    </row>
    <row r="2364" spans="1:10" hidden="1" x14ac:dyDescent="0.25">
      <c r="A2364" s="98">
        <f>'2020_1-4-5_Download'!B70</f>
        <v>155</v>
      </c>
      <c r="B2364" s="98">
        <f>'2020_1-4-5_Download'!D70</f>
        <v>2019</v>
      </c>
      <c r="C2364" s="98" t="str">
        <f>'2020_1-4-5_Download'!C70</f>
        <v>Northeim</v>
      </c>
      <c r="D2364" s="98" t="str">
        <f>'2020_1-4-5_Download'!$E$6</f>
        <v>Zuzüge</v>
      </c>
      <c r="E2364" s="99" t="str">
        <f>'2020_1-4-5_Download'!$I$8</f>
        <v>Frauen</v>
      </c>
      <c r="F2364" s="98"/>
      <c r="G2364" s="98" t="s">
        <v>11</v>
      </c>
      <c r="H2364" s="98" t="str">
        <f>VLOOKUP(A2364,[2]Kreise!$A$2:$C$53,3,FALSE)</f>
        <v>K03155</v>
      </c>
      <c r="I2364" s="98">
        <f>'2020_1-4-5_Download'!I70</f>
        <v>372</v>
      </c>
      <c r="J2364">
        <f t="shared" si="36"/>
        <v>372</v>
      </c>
    </row>
    <row r="2365" spans="1:10" hidden="1" x14ac:dyDescent="0.25">
      <c r="A2365" s="98">
        <f>'2020_1-4-5_Download'!B71</f>
        <v>157</v>
      </c>
      <c r="B2365" s="98">
        <f>'2020_1-4-5_Download'!D71</f>
        <v>2019</v>
      </c>
      <c r="C2365" s="98" t="str">
        <f>'2020_1-4-5_Download'!C71</f>
        <v>Peine</v>
      </c>
      <c r="D2365" s="98" t="str">
        <f>'2020_1-4-5_Download'!$E$6</f>
        <v>Zuzüge</v>
      </c>
      <c r="E2365" s="99" t="str">
        <f>'2020_1-4-5_Download'!$I$8</f>
        <v>Frauen</v>
      </c>
      <c r="F2365" s="98"/>
      <c r="G2365" s="98" t="s">
        <v>11</v>
      </c>
      <c r="H2365" s="98" t="str">
        <f>VLOOKUP(A2365,[2]Kreise!$A$2:$C$53,3,FALSE)</f>
        <v>K03157</v>
      </c>
      <c r="I2365" s="98">
        <f>'2020_1-4-5_Download'!I71</f>
        <v>607</v>
      </c>
      <c r="J2365">
        <f t="shared" si="36"/>
        <v>607</v>
      </c>
    </row>
    <row r="2366" spans="1:10" hidden="1" x14ac:dyDescent="0.25">
      <c r="A2366" s="98">
        <f>'2020_1-4-5_Download'!B72</f>
        <v>158</v>
      </c>
      <c r="B2366" s="98">
        <f>'2020_1-4-5_Download'!D72</f>
        <v>2019</v>
      </c>
      <c r="C2366" s="98" t="str">
        <f>'2020_1-4-5_Download'!C72</f>
        <v>Wolfenbüttel</v>
      </c>
      <c r="D2366" s="98" t="str">
        <f>'2020_1-4-5_Download'!$E$6</f>
        <v>Zuzüge</v>
      </c>
      <c r="E2366" s="99" t="str">
        <f>'2020_1-4-5_Download'!$I$8</f>
        <v>Frauen</v>
      </c>
      <c r="F2366" s="98"/>
      <c r="G2366" s="98" t="s">
        <v>11</v>
      </c>
      <c r="H2366" s="98" t="str">
        <f>VLOOKUP(A2366,[2]Kreise!$A$2:$C$53,3,FALSE)</f>
        <v>K03158</v>
      </c>
      <c r="I2366" s="98">
        <f>'2020_1-4-5_Download'!I72</f>
        <v>346</v>
      </c>
      <c r="J2366">
        <f t="shared" si="36"/>
        <v>346</v>
      </c>
    </row>
    <row r="2367" spans="1:10" hidden="1" x14ac:dyDescent="0.25">
      <c r="A2367" s="98">
        <f>'2020_1-4-5_Download'!B73</f>
        <v>159</v>
      </c>
      <c r="B2367" s="98">
        <f>'2020_1-4-5_Download'!D73</f>
        <v>2019</v>
      </c>
      <c r="C2367" s="98" t="str">
        <f>'2020_1-4-5_Download'!C73</f>
        <v>Göttingen</v>
      </c>
      <c r="D2367" s="98" t="str">
        <f>'2020_1-4-5_Download'!$E$6</f>
        <v>Zuzüge</v>
      </c>
      <c r="E2367" s="99" t="str">
        <f>'2020_1-4-5_Download'!$I$8</f>
        <v>Frauen</v>
      </c>
      <c r="F2367" s="98"/>
      <c r="G2367" s="98" t="s">
        <v>11</v>
      </c>
      <c r="H2367" s="98" t="str">
        <f>VLOOKUP(A2367,[2]Kreise!$A$2:$C$53,3,FALSE)</f>
        <v>K03159</v>
      </c>
      <c r="I2367" s="98">
        <f>'2020_1-4-5_Download'!I73</f>
        <v>8450</v>
      </c>
      <c r="J2367">
        <f t="shared" si="36"/>
        <v>8450</v>
      </c>
    </row>
    <row r="2368" spans="1:10" hidden="1" x14ac:dyDescent="0.25">
      <c r="A2368" s="98">
        <f>'2020_1-4-5_Download'!B74</f>
        <v>1</v>
      </c>
      <c r="B2368" s="98">
        <f>'2020_1-4-5_Download'!D74</f>
        <v>2019</v>
      </c>
      <c r="C2368" s="98" t="str">
        <f>'2020_1-4-5_Download'!C74</f>
        <v>Statistische Region Braunschweig</v>
      </c>
      <c r="D2368" s="98" t="str">
        <f>'2020_1-4-5_Download'!$E$6</f>
        <v>Zuzüge</v>
      </c>
      <c r="E2368" s="99" t="str">
        <f>'2020_1-4-5_Download'!$I$8</f>
        <v>Frauen</v>
      </c>
      <c r="F2368" s="98"/>
      <c r="G2368" s="98" t="s">
        <v>11</v>
      </c>
      <c r="H2368" s="98" t="str">
        <f>VLOOKUP(A2368,[2]Kreise!$A$2:$C$53,3,FALSE)</f>
        <v>K031</v>
      </c>
      <c r="I2368" s="98">
        <f>'2020_1-4-5_Download'!I74</f>
        <v>15089</v>
      </c>
      <c r="J2368">
        <f t="shared" si="36"/>
        <v>15089</v>
      </c>
    </row>
    <row r="2369" spans="1:10" hidden="1" x14ac:dyDescent="0.25">
      <c r="A2369" s="98">
        <f>'2020_1-4-5_Download'!B75</f>
        <v>241</v>
      </c>
      <c r="B2369" s="98">
        <f>'2020_1-4-5_Download'!D75</f>
        <v>2019</v>
      </c>
      <c r="C2369" s="98" t="str">
        <f>'2020_1-4-5_Download'!C75</f>
        <v>Hannover  Region</v>
      </c>
      <c r="D2369" s="98" t="str">
        <f>'2020_1-4-5_Download'!$E$6</f>
        <v>Zuzüge</v>
      </c>
      <c r="E2369" s="99" t="str">
        <f>'2020_1-4-5_Download'!$I$8</f>
        <v>Frauen</v>
      </c>
      <c r="F2369" s="98"/>
      <c r="G2369" s="98" t="s">
        <v>11</v>
      </c>
      <c r="H2369" s="98" t="str">
        <f>VLOOKUP(A2369,[2]Kreise!$A$2:$C$53,3,FALSE)</f>
        <v>K03241</v>
      </c>
      <c r="I2369" s="98">
        <f>'2020_1-4-5_Download'!I75</f>
        <v>6962</v>
      </c>
      <c r="J2369">
        <f t="shared" si="36"/>
        <v>6962</v>
      </c>
    </row>
    <row r="2370" spans="1:10" hidden="1" x14ac:dyDescent="0.25">
      <c r="A2370" s="98">
        <f>'2020_1-4-5_Download'!B76</f>
        <v>241001</v>
      </c>
      <c r="B2370" s="98">
        <f>'2020_1-4-5_Download'!D76</f>
        <v>2019</v>
      </c>
      <c r="C2370" s="98" t="str">
        <f>'2020_1-4-5_Download'!C76</f>
        <v>dav. Hannover  Lhst.</v>
      </c>
      <c r="D2370" s="98" t="str">
        <f>'2020_1-4-5_Download'!$E$6</f>
        <v>Zuzüge</v>
      </c>
      <c r="E2370" s="99" t="str">
        <f>'2020_1-4-5_Download'!$I$8</f>
        <v>Frauen</v>
      </c>
      <c r="F2370" s="98"/>
      <c r="G2370" s="98" t="s">
        <v>11</v>
      </c>
      <c r="H2370" s="98" t="str">
        <f>VLOOKUP(A2370,[2]Kreise!$A$2:$C$53,3,FALSE)</f>
        <v>K03241001</v>
      </c>
      <c r="I2370" s="98">
        <f>'2020_1-4-5_Download'!I76</f>
        <v>4313</v>
      </c>
      <c r="J2370">
        <f t="shared" si="36"/>
        <v>4313</v>
      </c>
    </row>
    <row r="2371" spans="1:10" hidden="1" x14ac:dyDescent="0.25">
      <c r="A2371" s="98">
        <f>'2020_1-4-5_Download'!B77</f>
        <v>241999</v>
      </c>
      <c r="B2371" s="98">
        <f>'2020_1-4-5_Download'!D77</f>
        <v>2019</v>
      </c>
      <c r="C2371" s="98" t="str">
        <f>'2020_1-4-5_Download'!C77</f>
        <v>dav. Hannover  Umland</v>
      </c>
      <c r="D2371" s="98" t="str">
        <f>'2020_1-4-5_Download'!$E$6</f>
        <v>Zuzüge</v>
      </c>
      <c r="E2371" s="99" t="str">
        <f>'2020_1-4-5_Download'!$I$8</f>
        <v>Frauen</v>
      </c>
      <c r="F2371" s="98"/>
      <c r="G2371" s="98" t="s">
        <v>11</v>
      </c>
      <c r="H2371" s="98" t="str">
        <f>VLOOKUP(A2371,[2]Kreise!$A$2:$C$53,3,FALSE)</f>
        <v>K03241999</v>
      </c>
      <c r="I2371" s="98">
        <f>'2020_1-4-5_Download'!I77</f>
        <v>2649</v>
      </c>
      <c r="J2371">
        <f t="shared" ref="J2371:J2434" si="37">I2371</f>
        <v>2649</v>
      </c>
    </row>
    <row r="2372" spans="1:10" hidden="1" x14ac:dyDescent="0.25">
      <c r="A2372" s="98">
        <f>'2020_1-4-5_Download'!B78</f>
        <v>251</v>
      </c>
      <c r="B2372" s="98">
        <f>'2020_1-4-5_Download'!D78</f>
        <v>2019</v>
      </c>
      <c r="C2372" s="98" t="str">
        <f>'2020_1-4-5_Download'!C78</f>
        <v>Diepholz</v>
      </c>
      <c r="D2372" s="98" t="str">
        <f>'2020_1-4-5_Download'!$E$6</f>
        <v>Zuzüge</v>
      </c>
      <c r="E2372" s="99" t="str">
        <f>'2020_1-4-5_Download'!$I$8</f>
        <v>Frauen</v>
      </c>
      <c r="F2372" s="98"/>
      <c r="G2372" s="98" t="s">
        <v>11</v>
      </c>
      <c r="H2372" s="98" t="str">
        <f>VLOOKUP(A2372,[2]Kreise!$A$2:$C$53,3,FALSE)</f>
        <v>K03251</v>
      </c>
      <c r="I2372" s="98">
        <f>'2020_1-4-5_Download'!I78</f>
        <v>1326</v>
      </c>
      <c r="J2372">
        <f t="shared" si="37"/>
        <v>1326</v>
      </c>
    </row>
    <row r="2373" spans="1:10" hidden="1" x14ac:dyDescent="0.25">
      <c r="A2373" s="98">
        <f>'2020_1-4-5_Download'!B79</f>
        <v>252</v>
      </c>
      <c r="B2373" s="98">
        <f>'2020_1-4-5_Download'!D79</f>
        <v>2019</v>
      </c>
      <c r="C2373" s="98" t="str">
        <f>'2020_1-4-5_Download'!C79</f>
        <v>Hameln-Pyrmont</v>
      </c>
      <c r="D2373" s="98" t="str">
        <f>'2020_1-4-5_Download'!$E$6</f>
        <v>Zuzüge</v>
      </c>
      <c r="E2373" s="99" t="str">
        <f>'2020_1-4-5_Download'!$I$8</f>
        <v>Frauen</v>
      </c>
      <c r="F2373" s="98"/>
      <c r="G2373" s="98" t="s">
        <v>11</v>
      </c>
      <c r="H2373" s="98" t="str">
        <f>VLOOKUP(A2373,[2]Kreise!$A$2:$C$53,3,FALSE)</f>
        <v>K03252</v>
      </c>
      <c r="I2373" s="98">
        <f>'2020_1-4-5_Download'!I79</f>
        <v>653</v>
      </c>
      <c r="J2373">
        <f t="shared" si="37"/>
        <v>653</v>
      </c>
    </row>
    <row r="2374" spans="1:10" hidden="1" x14ac:dyDescent="0.25">
      <c r="A2374" s="98">
        <f>'2020_1-4-5_Download'!B80</f>
        <v>254</v>
      </c>
      <c r="B2374" s="98">
        <f>'2020_1-4-5_Download'!D80</f>
        <v>2019</v>
      </c>
      <c r="C2374" s="98" t="str">
        <f>'2020_1-4-5_Download'!C80</f>
        <v>Hildesheim</v>
      </c>
      <c r="D2374" s="98" t="str">
        <f>'2020_1-4-5_Download'!$E$6</f>
        <v>Zuzüge</v>
      </c>
      <c r="E2374" s="99" t="str">
        <f>'2020_1-4-5_Download'!$I$8</f>
        <v>Frauen</v>
      </c>
      <c r="F2374" s="98"/>
      <c r="G2374" s="98" t="s">
        <v>11</v>
      </c>
      <c r="H2374" s="98" t="str">
        <f>VLOOKUP(A2374,[2]Kreise!$A$2:$C$53,3,FALSE)</f>
        <v>K03254</v>
      </c>
      <c r="I2374" s="98">
        <f>'2020_1-4-5_Download'!I80</f>
        <v>1176</v>
      </c>
      <c r="J2374">
        <f t="shared" si="37"/>
        <v>1176</v>
      </c>
    </row>
    <row r="2375" spans="1:10" hidden="1" x14ac:dyDescent="0.25">
      <c r="A2375" s="98">
        <f>'2020_1-4-5_Download'!B81</f>
        <v>255</v>
      </c>
      <c r="B2375" s="98">
        <f>'2020_1-4-5_Download'!D81</f>
        <v>2019</v>
      </c>
      <c r="C2375" s="98" t="str">
        <f>'2020_1-4-5_Download'!C81</f>
        <v>Holzminden</v>
      </c>
      <c r="D2375" s="98" t="str">
        <f>'2020_1-4-5_Download'!$E$6</f>
        <v>Zuzüge</v>
      </c>
      <c r="E2375" s="99" t="str">
        <f>'2020_1-4-5_Download'!$I$8</f>
        <v>Frauen</v>
      </c>
      <c r="F2375" s="98"/>
      <c r="G2375" s="98" t="s">
        <v>11</v>
      </c>
      <c r="H2375" s="98" t="str">
        <f>VLOOKUP(A2375,[2]Kreise!$A$2:$C$53,3,FALSE)</f>
        <v>K03255</v>
      </c>
      <c r="I2375" s="98">
        <f>'2020_1-4-5_Download'!I81</f>
        <v>289</v>
      </c>
      <c r="J2375">
        <f t="shared" si="37"/>
        <v>289</v>
      </c>
    </row>
    <row r="2376" spans="1:10" hidden="1" x14ac:dyDescent="0.25">
      <c r="A2376" s="98">
        <f>'2020_1-4-5_Download'!B82</f>
        <v>256</v>
      </c>
      <c r="B2376" s="98">
        <f>'2020_1-4-5_Download'!D82</f>
        <v>2019</v>
      </c>
      <c r="C2376" s="98" t="str">
        <f>'2020_1-4-5_Download'!C82</f>
        <v>Nienburg (Weser)</v>
      </c>
      <c r="D2376" s="98" t="str">
        <f>'2020_1-4-5_Download'!$E$6</f>
        <v>Zuzüge</v>
      </c>
      <c r="E2376" s="99" t="str">
        <f>'2020_1-4-5_Download'!$I$8</f>
        <v>Frauen</v>
      </c>
      <c r="F2376" s="98"/>
      <c r="G2376" s="98" t="s">
        <v>11</v>
      </c>
      <c r="H2376" s="98" t="str">
        <f>VLOOKUP(A2376,[2]Kreise!$A$2:$C$53,3,FALSE)</f>
        <v>K03256</v>
      </c>
      <c r="I2376" s="98">
        <f>'2020_1-4-5_Download'!I82</f>
        <v>1038</v>
      </c>
      <c r="J2376">
        <f t="shared" si="37"/>
        <v>1038</v>
      </c>
    </row>
    <row r="2377" spans="1:10" hidden="1" x14ac:dyDescent="0.25">
      <c r="A2377" s="98">
        <f>'2020_1-4-5_Download'!B83</f>
        <v>257</v>
      </c>
      <c r="B2377" s="98">
        <f>'2020_1-4-5_Download'!D83</f>
        <v>2019</v>
      </c>
      <c r="C2377" s="98" t="str">
        <f>'2020_1-4-5_Download'!C83</f>
        <v>Schaumburg</v>
      </c>
      <c r="D2377" s="98" t="str">
        <f>'2020_1-4-5_Download'!$E$6</f>
        <v>Zuzüge</v>
      </c>
      <c r="E2377" s="99" t="str">
        <f>'2020_1-4-5_Download'!$I$8</f>
        <v>Frauen</v>
      </c>
      <c r="F2377" s="98"/>
      <c r="G2377" s="98" t="s">
        <v>11</v>
      </c>
      <c r="H2377" s="98" t="str">
        <f>VLOOKUP(A2377,[2]Kreise!$A$2:$C$53,3,FALSE)</f>
        <v>K03257</v>
      </c>
      <c r="I2377" s="98">
        <f>'2020_1-4-5_Download'!I83</f>
        <v>615</v>
      </c>
      <c r="J2377">
        <f t="shared" si="37"/>
        <v>615</v>
      </c>
    </row>
    <row r="2378" spans="1:10" hidden="1" x14ac:dyDescent="0.25">
      <c r="A2378" s="98">
        <f>'2020_1-4-5_Download'!B84</f>
        <v>2</v>
      </c>
      <c r="B2378" s="98">
        <f>'2020_1-4-5_Download'!D84</f>
        <v>2019</v>
      </c>
      <c r="C2378" s="98" t="str">
        <f>'2020_1-4-5_Download'!C84</f>
        <v>Statistische Region Hannover</v>
      </c>
      <c r="D2378" s="98" t="str">
        <f>'2020_1-4-5_Download'!$E$6</f>
        <v>Zuzüge</v>
      </c>
      <c r="E2378" s="99" t="str">
        <f>'2020_1-4-5_Download'!$I$8</f>
        <v>Frauen</v>
      </c>
      <c r="F2378" s="98"/>
      <c r="G2378" s="98" t="s">
        <v>11</v>
      </c>
      <c r="H2378" s="98" t="str">
        <f>VLOOKUP(A2378,[2]Kreise!$A$2:$C$53,3,FALSE)</f>
        <v>K032</v>
      </c>
      <c r="I2378" s="98">
        <f>'2020_1-4-5_Download'!I84</f>
        <v>12059</v>
      </c>
      <c r="J2378">
        <f t="shared" si="37"/>
        <v>12059</v>
      </c>
    </row>
    <row r="2379" spans="1:10" hidden="1" x14ac:dyDescent="0.25">
      <c r="A2379" s="98">
        <f>'2020_1-4-5_Download'!B85</f>
        <v>351</v>
      </c>
      <c r="B2379" s="98">
        <f>'2020_1-4-5_Download'!D85</f>
        <v>2019</v>
      </c>
      <c r="C2379" s="98" t="str">
        <f>'2020_1-4-5_Download'!C85</f>
        <v>Celle</v>
      </c>
      <c r="D2379" s="98" t="str">
        <f>'2020_1-4-5_Download'!$E$6</f>
        <v>Zuzüge</v>
      </c>
      <c r="E2379" s="99" t="str">
        <f>'2020_1-4-5_Download'!$I$8</f>
        <v>Frauen</v>
      </c>
      <c r="F2379" s="98"/>
      <c r="G2379" s="98" t="s">
        <v>11</v>
      </c>
      <c r="H2379" s="98" t="str">
        <f>VLOOKUP(A2379,[2]Kreise!$A$2:$C$53,3,FALSE)</f>
        <v>K03351</v>
      </c>
      <c r="I2379" s="98">
        <f>'2020_1-4-5_Download'!I85</f>
        <v>880</v>
      </c>
      <c r="J2379">
        <f t="shared" si="37"/>
        <v>880</v>
      </c>
    </row>
    <row r="2380" spans="1:10" hidden="1" x14ac:dyDescent="0.25">
      <c r="A2380" s="98">
        <f>'2020_1-4-5_Download'!B86</f>
        <v>352</v>
      </c>
      <c r="B2380" s="98">
        <f>'2020_1-4-5_Download'!D86</f>
        <v>2019</v>
      </c>
      <c r="C2380" s="98" t="str">
        <f>'2020_1-4-5_Download'!C86</f>
        <v>Cuxhaven</v>
      </c>
      <c r="D2380" s="98" t="str">
        <f>'2020_1-4-5_Download'!$E$6</f>
        <v>Zuzüge</v>
      </c>
      <c r="E2380" s="99" t="str">
        <f>'2020_1-4-5_Download'!$I$8</f>
        <v>Frauen</v>
      </c>
      <c r="F2380" s="98"/>
      <c r="G2380" s="98" t="s">
        <v>11</v>
      </c>
      <c r="H2380" s="98" t="str">
        <f>VLOOKUP(A2380,[2]Kreise!$A$2:$C$53,3,FALSE)</f>
        <v>K03352</v>
      </c>
      <c r="I2380" s="98">
        <f>'2020_1-4-5_Download'!I86</f>
        <v>651</v>
      </c>
      <c r="J2380">
        <f t="shared" si="37"/>
        <v>651</v>
      </c>
    </row>
    <row r="2381" spans="1:10" hidden="1" x14ac:dyDescent="0.25">
      <c r="A2381" s="98">
        <f>'2020_1-4-5_Download'!B87</f>
        <v>353</v>
      </c>
      <c r="B2381" s="98">
        <f>'2020_1-4-5_Download'!D87</f>
        <v>2019</v>
      </c>
      <c r="C2381" s="98" t="str">
        <f>'2020_1-4-5_Download'!C87</f>
        <v>Harburg</v>
      </c>
      <c r="D2381" s="98" t="str">
        <f>'2020_1-4-5_Download'!$E$6</f>
        <v>Zuzüge</v>
      </c>
      <c r="E2381" s="99" t="str">
        <f>'2020_1-4-5_Download'!$I$8</f>
        <v>Frauen</v>
      </c>
      <c r="F2381" s="98"/>
      <c r="G2381" s="98" t="s">
        <v>11</v>
      </c>
      <c r="H2381" s="98" t="str">
        <f>VLOOKUP(A2381,[2]Kreise!$A$2:$C$53,3,FALSE)</f>
        <v>K03353</v>
      </c>
      <c r="I2381" s="98">
        <f>'2020_1-4-5_Download'!I87</f>
        <v>1321</v>
      </c>
      <c r="J2381">
        <f t="shared" si="37"/>
        <v>1321</v>
      </c>
    </row>
    <row r="2382" spans="1:10" hidden="1" x14ac:dyDescent="0.25">
      <c r="A2382" s="98">
        <f>'2020_1-4-5_Download'!B88</f>
        <v>354</v>
      </c>
      <c r="B2382" s="98">
        <f>'2020_1-4-5_Download'!D88</f>
        <v>2019</v>
      </c>
      <c r="C2382" s="98" t="str">
        <f>'2020_1-4-5_Download'!C88</f>
        <v>Lüchow-Dannenberg</v>
      </c>
      <c r="D2382" s="98" t="str">
        <f>'2020_1-4-5_Download'!$E$6</f>
        <v>Zuzüge</v>
      </c>
      <c r="E2382" s="99" t="str">
        <f>'2020_1-4-5_Download'!$I$8</f>
        <v>Frauen</v>
      </c>
      <c r="F2382" s="98"/>
      <c r="G2382" s="98" t="s">
        <v>11</v>
      </c>
      <c r="H2382" s="98" t="str">
        <f>VLOOKUP(A2382,[2]Kreise!$A$2:$C$53,3,FALSE)</f>
        <v>K03354</v>
      </c>
      <c r="I2382" s="98">
        <f>'2020_1-4-5_Download'!I88</f>
        <v>198</v>
      </c>
      <c r="J2382">
        <f t="shared" si="37"/>
        <v>198</v>
      </c>
    </row>
    <row r="2383" spans="1:10" hidden="1" x14ac:dyDescent="0.25">
      <c r="A2383" s="98">
        <f>'2020_1-4-5_Download'!B89</f>
        <v>355</v>
      </c>
      <c r="B2383" s="98">
        <f>'2020_1-4-5_Download'!D89</f>
        <v>2019</v>
      </c>
      <c r="C2383" s="98" t="str">
        <f>'2020_1-4-5_Download'!C89</f>
        <v>Lüneburg</v>
      </c>
      <c r="D2383" s="98" t="str">
        <f>'2020_1-4-5_Download'!$E$6</f>
        <v>Zuzüge</v>
      </c>
      <c r="E2383" s="99" t="str">
        <f>'2020_1-4-5_Download'!$I$8</f>
        <v>Frauen</v>
      </c>
      <c r="F2383" s="98"/>
      <c r="G2383" s="98" t="s">
        <v>11</v>
      </c>
      <c r="H2383" s="98" t="str">
        <f>VLOOKUP(A2383,[2]Kreise!$A$2:$C$53,3,FALSE)</f>
        <v>K03355</v>
      </c>
      <c r="I2383" s="98">
        <f>'2020_1-4-5_Download'!I89</f>
        <v>839</v>
      </c>
      <c r="J2383">
        <f t="shared" si="37"/>
        <v>839</v>
      </c>
    </row>
    <row r="2384" spans="1:10" hidden="1" x14ac:dyDescent="0.25">
      <c r="A2384" s="98">
        <f>'2020_1-4-5_Download'!B90</f>
        <v>356</v>
      </c>
      <c r="B2384" s="98">
        <f>'2020_1-4-5_Download'!D90</f>
        <v>2019</v>
      </c>
      <c r="C2384" s="98" t="str">
        <f>'2020_1-4-5_Download'!C90</f>
        <v>Osterholz</v>
      </c>
      <c r="D2384" s="98" t="str">
        <f>'2020_1-4-5_Download'!$E$6</f>
        <v>Zuzüge</v>
      </c>
      <c r="E2384" s="99" t="str">
        <f>'2020_1-4-5_Download'!$I$8</f>
        <v>Frauen</v>
      </c>
      <c r="F2384" s="98"/>
      <c r="G2384" s="98" t="s">
        <v>11</v>
      </c>
      <c r="H2384" s="98" t="str">
        <f>VLOOKUP(A2384,[2]Kreise!$A$2:$C$53,3,FALSE)</f>
        <v>K03356</v>
      </c>
      <c r="I2384" s="98">
        <f>'2020_1-4-5_Download'!I90</f>
        <v>281</v>
      </c>
      <c r="J2384">
        <f t="shared" si="37"/>
        <v>281</v>
      </c>
    </row>
    <row r="2385" spans="1:10" hidden="1" x14ac:dyDescent="0.25">
      <c r="A2385" s="98">
        <f>'2020_1-4-5_Download'!B91</f>
        <v>357</v>
      </c>
      <c r="B2385" s="98">
        <f>'2020_1-4-5_Download'!D91</f>
        <v>2019</v>
      </c>
      <c r="C2385" s="98" t="str">
        <f>'2020_1-4-5_Download'!C91</f>
        <v>Rotenburg (Wümme)</v>
      </c>
      <c r="D2385" s="98" t="str">
        <f>'2020_1-4-5_Download'!$E$6</f>
        <v>Zuzüge</v>
      </c>
      <c r="E2385" s="99" t="str">
        <f>'2020_1-4-5_Download'!$I$8</f>
        <v>Frauen</v>
      </c>
      <c r="F2385" s="98"/>
      <c r="G2385" s="98" t="s">
        <v>11</v>
      </c>
      <c r="H2385" s="98" t="str">
        <f>VLOOKUP(A2385,[2]Kreise!$A$2:$C$53,3,FALSE)</f>
        <v>K03357</v>
      </c>
      <c r="I2385" s="98">
        <f>'2020_1-4-5_Download'!I91</f>
        <v>708</v>
      </c>
      <c r="J2385">
        <f t="shared" si="37"/>
        <v>708</v>
      </c>
    </row>
    <row r="2386" spans="1:10" hidden="1" x14ac:dyDescent="0.25">
      <c r="A2386" s="98">
        <f>'2020_1-4-5_Download'!B92</f>
        <v>358</v>
      </c>
      <c r="B2386" s="98">
        <f>'2020_1-4-5_Download'!D92</f>
        <v>2019</v>
      </c>
      <c r="C2386" s="98" t="str">
        <f>'2020_1-4-5_Download'!C92</f>
        <v>Heidekreis</v>
      </c>
      <c r="D2386" s="98" t="str">
        <f>'2020_1-4-5_Download'!$E$6</f>
        <v>Zuzüge</v>
      </c>
      <c r="E2386" s="99" t="str">
        <f>'2020_1-4-5_Download'!$I$8</f>
        <v>Frauen</v>
      </c>
      <c r="F2386" s="98"/>
      <c r="G2386" s="98" t="s">
        <v>11</v>
      </c>
      <c r="H2386" s="98" t="str">
        <f>VLOOKUP(A2386,[2]Kreise!$A$2:$C$53,3,FALSE)</f>
        <v>K03358</v>
      </c>
      <c r="I2386" s="98">
        <f>'2020_1-4-5_Download'!I92</f>
        <v>2512</v>
      </c>
      <c r="J2386">
        <f t="shared" si="37"/>
        <v>2512</v>
      </c>
    </row>
    <row r="2387" spans="1:10" hidden="1" x14ac:dyDescent="0.25">
      <c r="A2387" s="98">
        <f>'2020_1-4-5_Download'!B93</f>
        <v>359</v>
      </c>
      <c r="B2387" s="98">
        <f>'2020_1-4-5_Download'!D93</f>
        <v>2019</v>
      </c>
      <c r="C2387" s="98" t="str">
        <f>'2020_1-4-5_Download'!C93</f>
        <v>Stade</v>
      </c>
      <c r="D2387" s="98" t="str">
        <f>'2020_1-4-5_Download'!$E$6</f>
        <v>Zuzüge</v>
      </c>
      <c r="E2387" s="99" t="str">
        <f>'2020_1-4-5_Download'!$I$8</f>
        <v>Frauen</v>
      </c>
      <c r="F2387" s="98"/>
      <c r="G2387" s="98" t="s">
        <v>11</v>
      </c>
      <c r="H2387" s="98" t="str">
        <f>VLOOKUP(A2387,[2]Kreise!$A$2:$C$53,3,FALSE)</f>
        <v>K03359</v>
      </c>
      <c r="I2387" s="98">
        <f>'2020_1-4-5_Download'!I93</f>
        <v>1203</v>
      </c>
      <c r="J2387">
        <f t="shared" si="37"/>
        <v>1203</v>
      </c>
    </row>
    <row r="2388" spans="1:10" hidden="1" x14ac:dyDescent="0.25">
      <c r="A2388" s="98">
        <f>'2020_1-4-5_Download'!B94</f>
        <v>360</v>
      </c>
      <c r="B2388" s="98">
        <f>'2020_1-4-5_Download'!D94</f>
        <v>2019</v>
      </c>
      <c r="C2388" s="98" t="str">
        <f>'2020_1-4-5_Download'!C94</f>
        <v>Uelzen</v>
      </c>
      <c r="D2388" s="98" t="str">
        <f>'2020_1-4-5_Download'!$E$6</f>
        <v>Zuzüge</v>
      </c>
      <c r="E2388" s="99" t="str">
        <f>'2020_1-4-5_Download'!$I$8</f>
        <v>Frauen</v>
      </c>
      <c r="F2388" s="98"/>
      <c r="G2388" s="98" t="s">
        <v>11</v>
      </c>
      <c r="H2388" s="98" t="str">
        <f>VLOOKUP(A2388,[2]Kreise!$A$2:$C$53,3,FALSE)</f>
        <v>K03360</v>
      </c>
      <c r="I2388" s="98">
        <f>'2020_1-4-5_Download'!I94</f>
        <v>384</v>
      </c>
      <c r="J2388">
        <f t="shared" si="37"/>
        <v>384</v>
      </c>
    </row>
    <row r="2389" spans="1:10" hidden="1" x14ac:dyDescent="0.25">
      <c r="A2389" s="98">
        <f>'2020_1-4-5_Download'!B95</f>
        <v>361</v>
      </c>
      <c r="B2389" s="98">
        <f>'2020_1-4-5_Download'!D95</f>
        <v>2019</v>
      </c>
      <c r="C2389" s="98" t="str">
        <f>'2020_1-4-5_Download'!C95</f>
        <v>Verden</v>
      </c>
      <c r="D2389" s="98" t="str">
        <f>'2020_1-4-5_Download'!$E$6</f>
        <v>Zuzüge</v>
      </c>
      <c r="E2389" s="99" t="str">
        <f>'2020_1-4-5_Download'!$I$8</f>
        <v>Frauen</v>
      </c>
      <c r="F2389" s="98"/>
      <c r="G2389" s="98" t="s">
        <v>11</v>
      </c>
      <c r="H2389" s="98" t="str">
        <f>VLOOKUP(A2389,[2]Kreise!$A$2:$C$53,3,FALSE)</f>
        <v>K03361</v>
      </c>
      <c r="I2389" s="98">
        <f>'2020_1-4-5_Download'!I95</f>
        <v>574</v>
      </c>
      <c r="J2389">
        <f t="shared" si="37"/>
        <v>574</v>
      </c>
    </row>
    <row r="2390" spans="1:10" hidden="1" x14ac:dyDescent="0.25">
      <c r="A2390" s="98">
        <f>'2020_1-4-5_Download'!B96</f>
        <v>3</v>
      </c>
      <c r="B2390" s="98">
        <f>'2020_1-4-5_Download'!D96</f>
        <v>2019</v>
      </c>
      <c r="C2390" s="98" t="str">
        <f>'2020_1-4-5_Download'!C96</f>
        <v>Statistische Region Lüneburg</v>
      </c>
      <c r="D2390" s="98" t="str">
        <f>'2020_1-4-5_Download'!$E$6</f>
        <v>Zuzüge</v>
      </c>
      <c r="E2390" s="99" t="str">
        <f>'2020_1-4-5_Download'!$I$8</f>
        <v>Frauen</v>
      </c>
      <c r="F2390" s="98"/>
      <c r="G2390" s="98" t="s">
        <v>11</v>
      </c>
      <c r="H2390" s="98" t="str">
        <f>VLOOKUP(A2390,[2]Kreise!$A$2:$C$53,3,FALSE)</f>
        <v>K033</v>
      </c>
      <c r="I2390" s="98">
        <f>'2020_1-4-5_Download'!I96</f>
        <v>9551</v>
      </c>
      <c r="J2390">
        <f t="shared" si="37"/>
        <v>9551</v>
      </c>
    </row>
    <row r="2391" spans="1:10" hidden="1" x14ac:dyDescent="0.25">
      <c r="A2391" s="98">
        <f>'2020_1-4-5_Download'!B97</f>
        <v>401</v>
      </c>
      <c r="B2391" s="98">
        <f>'2020_1-4-5_Download'!D97</f>
        <v>2019</v>
      </c>
      <c r="C2391" s="98" t="str">
        <f>'2020_1-4-5_Download'!C97</f>
        <v>Delmenhorst  Stadt</v>
      </c>
      <c r="D2391" s="98" t="str">
        <f>'2020_1-4-5_Download'!$E$6</f>
        <v>Zuzüge</v>
      </c>
      <c r="E2391" s="99" t="str">
        <f>'2020_1-4-5_Download'!$I$8</f>
        <v>Frauen</v>
      </c>
      <c r="F2391" s="98"/>
      <c r="G2391" s="98" t="s">
        <v>11</v>
      </c>
      <c r="H2391" s="98" t="str">
        <f>VLOOKUP(A2391,[2]Kreise!$A$2:$C$53,3,FALSE)</f>
        <v>K03401</v>
      </c>
      <c r="I2391" s="98">
        <f>'2020_1-4-5_Download'!I97</f>
        <v>653</v>
      </c>
      <c r="J2391">
        <f t="shared" si="37"/>
        <v>653</v>
      </c>
    </row>
    <row r="2392" spans="1:10" hidden="1" x14ac:dyDescent="0.25">
      <c r="A2392" s="98">
        <f>'2020_1-4-5_Download'!B98</f>
        <v>402</v>
      </c>
      <c r="B2392" s="98">
        <f>'2020_1-4-5_Download'!D98</f>
        <v>2019</v>
      </c>
      <c r="C2392" s="98" t="str">
        <f>'2020_1-4-5_Download'!C98</f>
        <v>Emden  Stadt</v>
      </c>
      <c r="D2392" s="98" t="str">
        <f>'2020_1-4-5_Download'!$E$6</f>
        <v>Zuzüge</v>
      </c>
      <c r="E2392" s="99" t="str">
        <f>'2020_1-4-5_Download'!$I$8</f>
        <v>Frauen</v>
      </c>
      <c r="F2392" s="98"/>
      <c r="G2392" s="98" t="s">
        <v>11</v>
      </c>
      <c r="H2392" s="98" t="str">
        <f>VLOOKUP(A2392,[2]Kreise!$A$2:$C$53,3,FALSE)</f>
        <v>K03402</v>
      </c>
      <c r="I2392" s="98">
        <f>'2020_1-4-5_Download'!I98</f>
        <v>238</v>
      </c>
      <c r="J2392">
        <f t="shared" si="37"/>
        <v>238</v>
      </c>
    </row>
    <row r="2393" spans="1:10" hidden="1" x14ac:dyDescent="0.25">
      <c r="A2393" s="98">
        <f>'2020_1-4-5_Download'!B99</f>
        <v>403</v>
      </c>
      <c r="B2393" s="98">
        <f>'2020_1-4-5_Download'!D99</f>
        <v>2019</v>
      </c>
      <c r="C2393" s="98" t="str">
        <f>'2020_1-4-5_Download'!C99</f>
        <v>Oldenburg(Oldb)  Stadt</v>
      </c>
      <c r="D2393" s="98" t="str">
        <f>'2020_1-4-5_Download'!$E$6</f>
        <v>Zuzüge</v>
      </c>
      <c r="E2393" s="99" t="str">
        <f>'2020_1-4-5_Download'!$I$8</f>
        <v>Frauen</v>
      </c>
      <c r="F2393" s="98"/>
      <c r="G2393" s="98" t="s">
        <v>11</v>
      </c>
      <c r="H2393" s="98" t="str">
        <f>VLOOKUP(A2393,[2]Kreise!$A$2:$C$53,3,FALSE)</f>
        <v>K03403</v>
      </c>
      <c r="I2393" s="98">
        <f>'2020_1-4-5_Download'!I99</f>
        <v>1081</v>
      </c>
      <c r="J2393">
        <f t="shared" si="37"/>
        <v>1081</v>
      </c>
    </row>
    <row r="2394" spans="1:10" hidden="1" x14ac:dyDescent="0.25">
      <c r="A2394" s="98">
        <f>'2020_1-4-5_Download'!B100</f>
        <v>404</v>
      </c>
      <c r="B2394" s="98">
        <f>'2020_1-4-5_Download'!D100</f>
        <v>2019</v>
      </c>
      <c r="C2394" s="98" t="str">
        <f>'2020_1-4-5_Download'!C100</f>
        <v>Osnabrück  Stadt</v>
      </c>
      <c r="D2394" s="98" t="str">
        <f>'2020_1-4-5_Download'!$E$6</f>
        <v>Zuzüge</v>
      </c>
      <c r="E2394" s="99" t="str">
        <f>'2020_1-4-5_Download'!$I$8</f>
        <v>Frauen</v>
      </c>
      <c r="F2394" s="98"/>
      <c r="G2394" s="98" t="s">
        <v>11</v>
      </c>
      <c r="H2394" s="98" t="str">
        <f>VLOOKUP(A2394,[2]Kreise!$A$2:$C$53,3,FALSE)</f>
        <v>K03404</v>
      </c>
      <c r="I2394" s="98">
        <f>'2020_1-4-5_Download'!I100</f>
        <v>1255</v>
      </c>
      <c r="J2394">
        <f t="shared" si="37"/>
        <v>1255</v>
      </c>
    </row>
    <row r="2395" spans="1:10" hidden="1" x14ac:dyDescent="0.25">
      <c r="A2395" s="98">
        <f>'2020_1-4-5_Download'!B101</f>
        <v>405</v>
      </c>
      <c r="B2395" s="98">
        <f>'2020_1-4-5_Download'!D101</f>
        <v>2019</v>
      </c>
      <c r="C2395" s="98" t="str">
        <f>'2020_1-4-5_Download'!C101</f>
        <v>Wilhelmshaven  Stadt</v>
      </c>
      <c r="D2395" s="98" t="str">
        <f>'2020_1-4-5_Download'!$E$6</f>
        <v>Zuzüge</v>
      </c>
      <c r="E2395" s="99" t="str">
        <f>'2020_1-4-5_Download'!$I$8</f>
        <v>Frauen</v>
      </c>
      <c r="F2395" s="98"/>
      <c r="G2395" s="98" t="s">
        <v>11</v>
      </c>
      <c r="H2395" s="98" t="str">
        <f>VLOOKUP(A2395,[2]Kreise!$A$2:$C$53,3,FALSE)</f>
        <v>K03405</v>
      </c>
      <c r="I2395" s="98">
        <f>'2020_1-4-5_Download'!I101</f>
        <v>483</v>
      </c>
      <c r="J2395">
        <f t="shared" si="37"/>
        <v>483</v>
      </c>
    </row>
    <row r="2396" spans="1:10" hidden="1" x14ac:dyDescent="0.25">
      <c r="A2396" s="98">
        <f>'2020_1-4-5_Download'!B102</f>
        <v>451</v>
      </c>
      <c r="B2396" s="98">
        <f>'2020_1-4-5_Download'!D102</f>
        <v>2019</v>
      </c>
      <c r="C2396" s="98" t="str">
        <f>'2020_1-4-5_Download'!C102</f>
        <v>Ammerland</v>
      </c>
      <c r="D2396" s="98" t="str">
        <f>'2020_1-4-5_Download'!$E$6</f>
        <v>Zuzüge</v>
      </c>
      <c r="E2396" s="99" t="str">
        <f>'2020_1-4-5_Download'!$I$8</f>
        <v>Frauen</v>
      </c>
      <c r="F2396" s="98"/>
      <c r="G2396" s="98" t="s">
        <v>11</v>
      </c>
      <c r="H2396" s="98" t="str">
        <f>VLOOKUP(A2396,[2]Kreise!$A$2:$C$53,3,FALSE)</f>
        <v>K03451</v>
      </c>
      <c r="I2396" s="98">
        <f>'2020_1-4-5_Download'!I102</f>
        <v>708</v>
      </c>
      <c r="J2396">
        <f t="shared" si="37"/>
        <v>708</v>
      </c>
    </row>
    <row r="2397" spans="1:10" hidden="1" x14ac:dyDescent="0.25">
      <c r="A2397" s="98">
        <f>'2020_1-4-5_Download'!B103</f>
        <v>452</v>
      </c>
      <c r="B2397" s="98">
        <f>'2020_1-4-5_Download'!D103</f>
        <v>2019</v>
      </c>
      <c r="C2397" s="98" t="str">
        <f>'2020_1-4-5_Download'!C103</f>
        <v>Aurich</v>
      </c>
      <c r="D2397" s="98" t="str">
        <f>'2020_1-4-5_Download'!$E$6</f>
        <v>Zuzüge</v>
      </c>
      <c r="E2397" s="99" t="str">
        <f>'2020_1-4-5_Download'!$I$8</f>
        <v>Frauen</v>
      </c>
      <c r="F2397" s="98"/>
      <c r="G2397" s="98" t="s">
        <v>11</v>
      </c>
      <c r="H2397" s="98" t="str">
        <f>VLOOKUP(A2397,[2]Kreise!$A$2:$C$53,3,FALSE)</f>
        <v>K03452</v>
      </c>
      <c r="I2397" s="98">
        <f>'2020_1-4-5_Download'!I103</f>
        <v>783</v>
      </c>
      <c r="J2397">
        <f t="shared" si="37"/>
        <v>783</v>
      </c>
    </row>
    <row r="2398" spans="1:10" hidden="1" x14ac:dyDescent="0.25">
      <c r="A2398" s="98">
        <f>'2020_1-4-5_Download'!B104</f>
        <v>453</v>
      </c>
      <c r="B2398" s="98">
        <f>'2020_1-4-5_Download'!D104</f>
        <v>2019</v>
      </c>
      <c r="C2398" s="98" t="str">
        <f>'2020_1-4-5_Download'!C104</f>
        <v>Cloppenburg</v>
      </c>
      <c r="D2398" s="98" t="str">
        <f>'2020_1-4-5_Download'!$E$6</f>
        <v>Zuzüge</v>
      </c>
      <c r="E2398" s="99" t="str">
        <f>'2020_1-4-5_Download'!$I$8</f>
        <v>Frauen</v>
      </c>
      <c r="F2398" s="98"/>
      <c r="G2398" s="98" t="s">
        <v>11</v>
      </c>
      <c r="H2398" s="98" t="str">
        <f>VLOOKUP(A2398,[2]Kreise!$A$2:$C$53,3,FALSE)</f>
        <v>K03453</v>
      </c>
      <c r="I2398" s="98">
        <f>'2020_1-4-5_Download'!I104</f>
        <v>3340</v>
      </c>
      <c r="J2398">
        <f t="shared" si="37"/>
        <v>3340</v>
      </c>
    </row>
    <row r="2399" spans="1:10" hidden="1" x14ac:dyDescent="0.25">
      <c r="A2399" s="98">
        <f>'2020_1-4-5_Download'!B105</f>
        <v>454</v>
      </c>
      <c r="B2399" s="98">
        <f>'2020_1-4-5_Download'!D105</f>
        <v>2019</v>
      </c>
      <c r="C2399" s="98" t="str">
        <f>'2020_1-4-5_Download'!C105</f>
        <v>Emsland</v>
      </c>
      <c r="D2399" s="98" t="str">
        <f>'2020_1-4-5_Download'!$E$6</f>
        <v>Zuzüge</v>
      </c>
      <c r="E2399" s="99" t="str">
        <f>'2020_1-4-5_Download'!$I$8</f>
        <v>Frauen</v>
      </c>
      <c r="F2399" s="98"/>
      <c r="G2399" s="98" t="s">
        <v>11</v>
      </c>
      <c r="H2399" s="98" t="str">
        <f>VLOOKUP(A2399,[2]Kreise!$A$2:$C$53,3,FALSE)</f>
        <v>K03454</v>
      </c>
      <c r="I2399" s="98">
        <f>'2020_1-4-5_Download'!I105</f>
        <v>3086</v>
      </c>
      <c r="J2399">
        <f t="shared" si="37"/>
        <v>3086</v>
      </c>
    </row>
    <row r="2400" spans="1:10" hidden="1" x14ac:dyDescent="0.25">
      <c r="A2400" s="98">
        <f>'2020_1-4-5_Download'!B106</f>
        <v>455</v>
      </c>
      <c r="B2400" s="98">
        <f>'2020_1-4-5_Download'!D106</f>
        <v>2019</v>
      </c>
      <c r="C2400" s="98" t="str">
        <f>'2020_1-4-5_Download'!C106</f>
        <v>Friesland</v>
      </c>
      <c r="D2400" s="98" t="str">
        <f>'2020_1-4-5_Download'!$E$6</f>
        <v>Zuzüge</v>
      </c>
      <c r="E2400" s="99" t="str">
        <f>'2020_1-4-5_Download'!$I$8</f>
        <v>Frauen</v>
      </c>
      <c r="F2400" s="98"/>
      <c r="G2400" s="98" t="s">
        <v>11</v>
      </c>
      <c r="H2400" s="98" t="str">
        <f>VLOOKUP(A2400,[2]Kreise!$A$2:$C$53,3,FALSE)</f>
        <v>K03455</v>
      </c>
      <c r="I2400" s="98">
        <f>'2020_1-4-5_Download'!I106</f>
        <v>298</v>
      </c>
      <c r="J2400">
        <f t="shared" si="37"/>
        <v>298</v>
      </c>
    </row>
    <row r="2401" spans="1:10" hidden="1" x14ac:dyDescent="0.25">
      <c r="A2401" s="98">
        <f>'2020_1-4-5_Download'!B107</f>
        <v>456</v>
      </c>
      <c r="B2401" s="98">
        <f>'2020_1-4-5_Download'!D107</f>
        <v>2019</v>
      </c>
      <c r="C2401" s="98" t="str">
        <f>'2020_1-4-5_Download'!C107</f>
        <v>Grafschaft Bentheim</v>
      </c>
      <c r="D2401" s="98" t="str">
        <f>'2020_1-4-5_Download'!$E$6</f>
        <v>Zuzüge</v>
      </c>
      <c r="E2401" s="99" t="str">
        <f>'2020_1-4-5_Download'!$I$8</f>
        <v>Frauen</v>
      </c>
      <c r="F2401" s="98"/>
      <c r="G2401" s="98" t="s">
        <v>11</v>
      </c>
      <c r="H2401" s="98" t="str">
        <f>VLOOKUP(A2401,[2]Kreise!$A$2:$C$53,3,FALSE)</f>
        <v>K03456</v>
      </c>
      <c r="I2401" s="98">
        <f>'2020_1-4-5_Download'!I107</f>
        <v>788</v>
      </c>
      <c r="J2401">
        <f t="shared" si="37"/>
        <v>788</v>
      </c>
    </row>
    <row r="2402" spans="1:10" hidden="1" x14ac:dyDescent="0.25">
      <c r="A2402" s="98">
        <f>'2020_1-4-5_Download'!B108</f>
        <v>457</v>
      </c>
      <c r="B2402" s="98">
        <f>'2020_1-4-5_Download'!D108</f>
        <v>2019</v>
      </c>
      <c r="C2402" s="98" t="str">
        <f>'2020_1-4-5_Download'!C108</f>
        <v>Leer</v>
      </c>
      <c r="D2402" s="98" t="str">
        <f>'2020_1-4-5_Download'!$E$6</f>
        <v>Zuzüge</v>
      </c>
      <c r="E2402" s="99" t="str">
        <f>'2020_1-4-5_Download'!$I$8</f>
        <v>Frauen</v>
      </c>
      <c r="F2402" s="98"/>
      <c r="G2402" s="98" t="s">
        <v>11</v>
      </c>
      <c r="H2402" s="98" t="str">
        <f>VLOOKUP(A2402,[2]Kreise!$A$2:$C$53,3,FALSE)</f>
        <v>K03457</v>
      </c>
      <c r="I2402" s="98">
        <f>'2020_1-4-5_Download'!I108</f>
        <v>766</v>
      </c>
      <c r="J2402">
        <f t="shared" si="37"/>
        <v>766</v>
      </c>
    </row>
    <row r="2403" spans="1:10" hidden="1" x14ac:dyDescent="0.25">
      <c r="A2403" s="98">
        <f>'2020_1-4-5_Download'!B109</f>
        <v>458</v>
      </c>
      <c r="B2403" s="98">
        <f>'2020_1-4-5_Download'!D109</f>
        <v>2019</v>
      </c>
      <c r="C2403" s="98" t="str">
        <f>'2020_1-4-5_Download'!C109</f>
        <v>Oldenburg</v>
      </c>
      <c r="D2403" s="98" t="str">
        <f>'2020_1-4-5_Download'!$E$6</f>
        <v>Zuzüge</v>
      </c>
      <c r="E2403" s="99" t="str">
        <f>'2020_1-4-5_Download'!$I$8</f>
        <v>Frauen</v>
      </c>
      <c r="F2403" s="98"/>
      <c r="G2403" s="98" t="s">
        <v>11</v>
      </c>
      <c r="H2403" s="98" t="str">
        <f>VLOOKUP(A2403,[2]Kreise!$A$2:$C$53,3,FALSE)</f>
        <v>K03458</v>
      </c>
      <c r="I2403" s="98">
        <f>'2020_1-4-5_Download'!I109</f>
        <v>2409</v>
      </c>
      <c r="J2403">
        <f t="shared" si="37"/>
        <v>2409</v>
      </c>
    </row>
    <row r="2404" spans="1:10" hidden="1" x14ac:dyDescent="0.25">
      <c r="A2404" s="98">
        <f>'2020_1-4-5_Download'!B110</f>
        <v>459</v>
      </c>
      <c r="B2404" s="98">
        <f>'2020_1-4-5_Download'!D110</f>
        <v>2019</v>
      </c>
      <c r="C2404" s="98" t="str">
        <f>'2020_1-4-5_Download'!C110</f>
        <v>Osnabrück</v>
      </c>
      <c r="D2404" s="98" t="str">
        <f>'2020_1-4-5_Download'!$E$6</f>
        <v>Zuzüge</v>
      </c>
      <c r="E2404" s="99" t="str">
        <f>'2020_1-4-5_Download'!$I$8</f>
        <v>Frauen</v>
      </c>
      <c r="F2404" s="98"/>
      <c r="G2404" s="98" t="s">
        <v>11</v>
      </c>
      <c r="H2404" s="98" t="str">
        <f>VLOOKUP(A2404,[2]Kreise!$A$2:$C$53,3,FALSE)</f>
        <v>K03459</v>
      </c>
      <c r="I2404" s="98">
        <f>'2020_1-4-5_Download'!I110</f>
        <v>3274</v>
      </c>
      <c r="J2404">
        <f t="shared" si="37"/>
        <v>3274</v>
      </c>
    </row>
    <row r="2405" spans="1:10" hidden="1" x14ac:dyDescent="0.25">
      <c r="A2405" s="98">
        <f>'2020_1-4-5_Download'!B111</f>
        <v>460</v>
      </c>
      <c r="B2405" s="98">
        <f>'2020_1-4-5_Download'!D111</f>
        <v>2019</v>
      </c>
      <c r="C2405" s="98" t="str">
        <f>'2020_1-4-5_Download'!C111</f>
        <v>Vechta</v>
      </c>
      <c r="D2405" s="98" t="str">
        <f>'2020_1-4-5_Download'!$E$6</f>
        <v>Zuzüge</v>
      </c>
      <c r="E2405" s="99" t="str">
        <f>'2020_1-4-5_Download'!$I$8</f>
        <v>Frauen</v>
      </c>
      <c r="F2405" s="98"/>
      <c r="G2405" s="98" t="s">
        <v>11</v>
      </c>
      <c r="H2405" s="98" t="str">
        <f>VLOOKUP(A2405,[2]Kreise!$A$2:$C$53,3,FALSE)</f>
        <v>K03460</v>
      </c>
      <c r="I2405" s="98">
        <f>'2020_1-4-5_Download'!I111</f>
        <v>1842</v>
      </c>
      <c r="J2405">
        <f t="shared" si="37"/>
        <v>1842</v>
      </c>
    </row>
    <row r="2406" spans="1:10" hidden="1" x14ac:dyDescent="0.25">
      <c r="A2406" s="98">
        <f>'2020_1-4-5_Download'!B112</f>
        <v>461</v>
      </c>
      <c r="B2406" s="98">
        <f>'2020_1-4-5_Download'!D112</f>
        <v>2019</v>
      </c>
      <c r="C2406" s="98" t="str">
        <f>'2020_1-4-5_Download'!C112</f>
        <v>Wesermarsch</v>
      </c>
      <c r="D2406" s="98" t="str">
        <f>'2020_1-4-5_Download'!$E$6</f>
        <v>Zuzüge</v>
      </c>
      <c r="E2406" s="99" t="str">
        <f>'2020_1-4-5_Download'!$I$8</f>
        <v>Frauen</v>
      </c>
      <c r="F2406" s="98"/>
      <c r="G2406" s="98" t="s">
        <v>11</v>
      </c>
      <c r="H2406" s="98" t="str">
        <f>VLOOKUP(A2406,[2]Kreise!$A$2:$C$53,3,FALSE)</f>
        <v>K03461</v>
      </c>
      <c r="I2406" s="98">
        <f>'2020_1-4-5_Download'!I112</f>
        <v>353</v>
      </c>
      <c r="J2406">
        <f t="shared" si="37"/>
        <v>353</v>
      </c>
    </row>
    <row r="2407" spans="1:10" hidden="1" x14ac:dyDescent="0.25">
      <c r="A2407" s="98">
        <f>'2020_1-4-5_Download'!B113</f>
        <v>462</v>
      </c>
      <c r="B2407" s="98">
        <f>'2020_1-4-5_Download'!D113</f>
        <v>2019</v>
      </c>
      <c r="C2407" s="98" t="str">
        <f>'2020_1-4-5_Download'!C113</f>
        <v>Wittmund</v>
      </c>
      <c r="D2407" s="98" t="str">
        <f>'2020_1-4-5_Download'!$E$6</f>
        <v>Zuzüge</v>
      </c>
      <c r="E2407" s="99" t="str">
        <f>'2020_1-4-5_Download'!$I$8</f>
        <v>Frauen</v>
      </c>
      <c r="F2407" s="98"/>
      <c r="G2407" s="98" t="s">
        <v>11</v>
      </c>
      <c r="H2407" s="98" t="str">
        <f>VLOOKUP(A2407,[2]Kreise!$A$2:$C$53,3,FALSE)</f>
        <v>K03462</v>
      </c>
      <c r="I2407" s="98">
        <f>'2020_1-4-5_Download'!I113</f>
        <v>261</v>
      </c>
      <c r="J2407">
        <f t="shared" si="37"/>
        <v>261</v>
      </c>
    </row>
    <row r="2408" spans="1:10" hidden="1" x14ac:dyDescent="0.25">
      <c r="A2408" s="98">
        <f>'2020_1-4-5_Download'!B114</f>
        <v>4</v>
      </c>
      <c r="B2408" s="98">
        <f>'2020_1-4-5_Download'!D114</f>
        <v>2019</v>
      </c>
      <c r="C2408" s="98" t="str">
        <f>'2020_1-4-5_Download'!C114</f>
        <v>Statistische Region Weser-Ems</v>
      </c>
      <c r="D2408" s="98" t="str">
        <f>'2020_1-4-5_Download'!$E$6</f>
        <v>Zuzüge</v>
      </c>
      <c r="E2408" s="99" t="str">
        <f>'2020_1-4-5_Download'!$I$8</f>
        <v>Frauen</v>
      </c>
      <c r="F2408" s="98"/>
      <c r="G2408" s="98" t="s">
        <v>11</v>
      </c>
      <c r="H2408" s="98" t="str">
        <f>VLOOKUP(A2408,[2]Kreise!$A$2:$C$53,3,FALSE)</f>
        <v>K034</v>
      </c>
      <c r="I2408" s="98">
        <f>'2020_1-4-5_Download'!I114</f>
        <v>21618</v>
      </c>
      <c r="J2408">
        <f t="shared" si="37"/>
        <v>21618</v>
      </c>
    </row>
    <row r="2409" spans="1:10" hidden="1" x14ac:dyDescent="0.25">
      <c r="A2409" s="98">
        <f>'2020_1-4-5_Download'!B115</f>
        <v>0</v>
      </c>
      <c r="B2409" s="98">
        <f>'2020_1-4-5_Download'!D115</f>
        <v>2019</v>
      </c>
      <c r="C2409" s="98" t="str">
        <f>'2020_1-4-5_Download'!C115</f>
        <v>Niedersachsen</v>
      </c>
      <c r="D2409" s="98" t="str">
        <f>'2020_1-4-5_Download'!$E$6</f>
        <v>Zuzüge</v>
      </c>
      <c r="E2409" s="99" t="str">
        <f>'2020_1-4-5_Download'!$I$8</f>
        <v>Frauen</v>
      </c>
      <c r="F2409" s="98"/>
      <c r="G2409" s="98" t="s">
        <v>11</v>
      </c>
      <c r="H2409" s="98" t="str">
        <f>VLOOKUP(A2409,[2]Kreise!$A$2:$C$53,3,FALSE)</f>
        <v>K030</v>
      </c>
      <c r="I2409" s="98">
        <f>'2020_1-4-5_Download'!I115</f>
        <v>58317</v>
      </c>
      <c r="J2409">
        <f t="shared" si="37"/>
        <v>58317</v>
      </c>
    </row>
    <row r="2410" spans="1:10" hidden="1" x14ac:dyDescent="0.25">
      <c r="A2410" s="98">
        <f>'2020_1-4-5_Download'!B116</f>
        <v>101</v>
      </c>
      <c r="B2410" s="98">
        <f>'2020_1-4-5_Download'!D116</f>
        <v>2018</v>
      </c>
      <c r="C2410" s="98" t="str">
        <f>'2020_1-4-5_Download'!C116</f>
        <v>Braunschweig  Stadt</v>
      </c>
      <c r="D2410" s="98" t="str">
        <f>'2020_1-4-5_Download'!$E$6</f>
        <v>Zuzüge</v>
      </c>
      <c r="E2410" s="99" t="str">
        <f>'2020_1-4-5_Download'!$I$8</f>
        <v>Frauen</v>
      </c>
      <c r="F2410" s="98"/>
      <c r="G2410" s="98" t="s">
        <v>11</v>
      </c>
      <c r="H2410" s="98" t="str">
        <f>VLOOKUP(A2410,[2]Kreise!$A$2:$C$53,3,FALSE)</f>
        <v>K03101</v>
      </c>
      <c r="I2410" s="98">
        <f>'2020_1-4-5_Download'!I116</f>
        <v>1665</v>
      </c>
      <c r="J2410">
        <f t="shared" si="37"/>
        <v>1665</v>
      </c>
    </row>
    <row r="2411" spans="1:10" hidden="1" x14ac:dyDescent="0.25">
      <c r="A2411" s="98">
        <f>'2020_1-4-5_Download'!B117</f>
        <v>102</v>
      </c>
      <c r="B2411" s="98">
        <f>'2020_1-4-5_Download'!D117</f>
        <v>2018</v>
      </c>
      <c r="C2411" s="98" t="str">
        <f>'2020_1-4-5_Download'!C117</f>
        <v>Salzgitter  Stadt</v>
      </c>
      <c r="D2411" s="98" t="str">
        <f>'2020_1-4-5_Download'!$E$6</f>
        <v>Zuzüge</v>
      </c>
      <c r="E2411" s="99" t="str">
        <f>'2020_1-4-5_Download'!$I$8</f>
        <v>Frauen</v>
      </c>
      <c r="F2411" s="98"/>
      <c r="G2411" s="98" t="s">
        <v>11</v>
      </c>
      <c r="H2411" s="98" t="str">
        <f>VLOOKUP(A2411,[2]Kreise!$A$2:$C$53,3,FALSE)</f>
        <v>K03102</v>
      </c>
      <c r="I2411" s="98">
        <f>'2020_1-4-5_Download'!I117</f>
        <v>976</v>
      </c>
      <c r="J2411">
        <f t="shared" si="37"/>
        <v>976</v>
      </c>
    </row>
    <row r="2412" spans="1:10" hidden="1" x14ac:dyDescent="0.25">
      <c r="A2412" s="98">
        <f>'2020_1-4-5_Download'!B118</f>
        <v>103</v>
      </c>
      <c r="B2412" s="98">
        <f>'2020_1-4-5_Download'!D118</f>
        <v>2018</v>
      </c>
      <c r="C2412" s="98" t="str">
        <f>'2020_1-4-5_Download'!C118</f>
        <v>Wolfsburg  Stadt</v>
      </c>
      <c r="D2412" s="98" t="str">
        <f>'2020_1-4-5_Download'!$E$6</f>
        <v>Zuzüge</v>
      </c>
      <c r="E2412" s="99" t="str">
        <f>'2020_1-4-5_Download'!$I$8</f>
        <v>Frauen</v>
      </c>
      <c r="F2412" s="98"/>
      <c r="G2412" s="98" t="s">
        <v>11</v>
      </c>
      <c r="H2412" s="98" t="str">
        <f>VLOOKUP(A2412,[2]Kreise!$A$2:$C$53,3,FALSE)</f>
        <v>K03103</v>
      </c>
      <c r="I2412" s="98">
        <f>'2020_1-4-5_Download'!I118</f>
        <v>875</v>
      </c>
      <c r="J2412">
        <f t="shared" si="37"/>
        <v>875</v>
      </c>
    </row>
    <row r="2413" spans="1:10" hidden="1" x14ac:dyDescent="0.25">
      <c r="A2413" s="98">
        <f>'2020_1-4-5_Download'!B119</f>
        <v>151</v>
      </c>
      <c r="B2413" s="98">
        <f>'2020_1-4-5_Download'!D119</f>
        <v>2018</v>
      </c>
      <c r="C2413" s="98" t="str">
        <f>'2020_1-4-5_Download'!C119</f>
        <v>Gifhorn</v>
      </c>
      <c r="D2413" s="98" t="str">
        <f>'2020_1-4-5_Download'!$E$6</f>
        <v>Zuzüge</v>
      </c>
      <c r="E2413" s="99" t="str">
        <f>'2020_1-4-5_Download'!$I$8</f>
        <v>Frauen</v>
      </c>
      <c r="F2413" s="98"/>
      <c r="G2413" s="98" t="s">
        <v>11</v>
      </c>
      <c r="H2413" s="98" t="str">
        <f>VLOOKUP(A2413,[2]Kreise!$A$2:$C$53,3,FALSE)</f>
        <v>K03151</v>
      </c>
      <c r="I2413" s="98">
        <f>'2020_1-4-5_Download'!I119</f>
        <v>536</v>
      </c>
      <c r="J2413">
        <f t="shared" si="37"/>
        <v>536</v>
      </c>
    </row>
    <row r="2414" spans="1:10" hidden="1" x14ac:dyDescent="0.25">
      <c r="A2414" s="98">
        <f>'2020_1-4-5_Download'!B120</f>
        <v>153</v>
      </c>
      <c r="B2414" s="98">
        <f>'2020_1-4-5_Download'!D120</f>
        <v>2018</v>
      </c>
      <c r="C2414" s="98" t="str">
        <f>'2020_1-4-5_Download'!C120</f>
        <v>Goslar</v>
      </c>
      <c r="D2414" s="98" t="str">
        <f>'2020_1-4-5_Download'!$E$6</f>
        <v>Zuzüge</v>
      </c>
      <c r="E2414" s="99" t="str">
        <f>'2020_1-4-5_Download'!$I$8</f>
        <v>Frauen</v>
      </c>
      <c r="F2414" s="98"/>
      <c r="G2414" s="98" t="s">
        <v>11</v>
      </c>
      <c r="H2414" s="98" t="str">
        <f>VLOOKUP(A2414,[2]Kreise!$A$2:$C$53,3,FALSE)</f>
        <v>K03153</v>
      </c>
      <c r="I2414" s="98">
        <f>'2020_1-4-5_Download'!I120</f>
        <v>1017</v>
      </c>
      <c r="J2414">
        <f t="shared" si="37"/>
        <v>1017</v>
      </c>
    </row>
    <row r="2415" spans="1:10" hidden="1" x14ac:dyDescent="0.25">
      <c r="A2415" s="98">
        <f>'2020_1-4-5_Download'!B121</f>
        <v>154</v>
      </c>
      <c r="B2415" s="98">
        <f>'2020_1-4-5_Download'!D121</f>
        <v>2018</v>
      </c>
      <c r="C2415" s="98" t="str">
        <f>'2020_1-4-5_Download'!C121</f>
        <v>Helmstedt</v>
      </c>
      <c r="D2415" s="98" t="str">
        <f>'2020_1-4-5_Download'!$E$6</f>
        <v>Zuzüge</v>
      </c>
      <c r="E2415" s="99" t="str">
        <f>'2020_1-4-5_Download'!$I$8</f>
        <v>Frauen</v>
      </c>
      <c r="F2415" s="98"/>
      <c r="G2415" s="98" t="s">
        <v>11</v>
      </c>
      <c r="H2415" s="98" t="str">
        <f>VLOOKUP(A2415,[2]Kreise!$A$2:$C$53,3,FALSE)</f>
        <v>K03154</v>
      </c>
      <c r="I2415" s="98">
        <f>'2020_1-4-5_Download'!I121</f>
        <v>271</v>
      </c>
      <c r="J2415">
        <f t="shared" si="37"/>
        <v>271</v>
      </c>
    </row>
    <row r="2416" spans="1:10" hidden="1" x14ac:dyDescent="0.25">
      <c r="A2416" s="98">
        <f>'2020_1-4-5_Download'!B122</f>
        <v>155</v>
      </c>
      <c r="B2416" s="98">
        <f>'2020_1-4-5_Download'!D122</f>
        <v>2018</v>
      </c>
      <c r="C2416" s="98" t="str">
        <f>'2020_1-4-5_Download'!C122</f>
        <v>Northeim</v>
      </c>
      <c r="D2416" s="98" t="str">
        <f>'2020_1-4-5_Download'!$E$6</f>
        <v>Zuzüge</v>
      </c>
      <c r="E2416" s="99" t="str">
        <f>'2020_1-4-5_Download'!$I$8</f>
        <v>Frauen</v>
      </c>
      <c r="F2416" s="98"/>
      <c r="G2416" s="98" t="s">
        <v>11</v>
      </c>
      <c r="H2416" s="98" t="str">
        <f>VLOOKUP(A2416,[2]Kreise!$A$2:$C$53,3,FALSE)</f>
        <v>K03155</v>
      </c>
      <c r="I2416" s="98">
        <f>'2020_1-4-5_Download'!I122</f>
        <v>434</v>
      </c>
      <c r="J2416">
        <f t="shared" si="37"/>
        <v>434</v>
      </c>
    </row>
    <row r="2417" spans="1:10" hidden="1" x14ac:dyDescent="0.25">
      <c r="A2417" s="98">
        <f>'2020_1-4-5_Download'!B123</f>
        <v>157</v>
      </c>
      <c r="B2417" s="98">
        <f>'2020_1-4-5_Download'!D123</f>
        <v>2018</v>
      </c>
      <c r="C2417" s="98" t="str">
        <f>'2020_1-4-5_Download'!C123</f>
        <v>Peine</v>
      </c>
      <c r="D2417" s="98" t="str">
        <f>'2020_1-4-5_Download'!$E$6</f>
        <v>Zuzüge</v>
      </c>
      <c r="E2417" s="99" t="str">
        <f>'2020_1-4-5_Download'!$I$8</f>
        <v>Frauen</v>
      </c>
      <c r="F2417" s="98"/>
      <c r="G2417" s="98" t="s">
        <v>11</v>
      </c>
      <c r="H2417" s="98" t="str">
        <f>VLOOKUP(A2417,[2]Kreise!$A$2:$C$53,3,FALSE)</f>
        <v>K03157</v>
      </c>
      <c r="I2417" s="98">
        <f>'2020_1-4-5_Download'!I123</f>
        <v>482</v>
      </c>
      <c r="J2417">
        <f t="shared" si="37"/>
        <v>482</v>
      </c>
    </row>
    <row r="2418" spans="1:10" hidden="1" x14ac:dyDescent="0.25">
      <c r="A2418" s="98">
        <f>'2020_1-4-5_Download'!B124</f>
        <v>158</v>
      </c>
      <c r="B2418" s="98">
        <f>'2020_1-4-5_Download'!D124</f>
        <v>2018</v>
      </c>
      <c r="C2418" s="98" t="str">
        <f>'2020_1-4-5_Download'!C124</f>
        <v>Wolfenbüttel</v>
      </c>
      <c r="D2418" s="98" t="str">
        <f>'2020_1-4-5_Download'!$E$6</f>
        <v>Zuzüge</v>
      </c>
      <c r="E2418" s="99" t="str">
        <f>'2020_1-4-5_Download'!$I$8</f>
        <v>Frauen</v>
      </c>
      <c r="F2418" s="98"/>
      <c r="G2418" s="98" t="s">
        <v>11</v>
      </c>
      <c r="H2418" s="98" t="str">
        <f>VLOOKUP(A2418,[2]Kreise!$A$2:$C$53,3,FALSE)</f>
        <v>K03158</v>
      </c>
      <c r="I2418" s="98">
        <f>'2020_1-4-5_Download'!I124</f>
        <v>337</v>
      </c>
      <c r="J2418">
        <f t="shared" si="37"/>
        <v>337</v>
      </c>
    </row>
    <row r="2419" spans="1:10" hidden="1" x14ac:dyDescent="0.25">
      <c r="A2419" s="98">
        <f>'2020_1-4-5_Download'!B125</f>
        <v>159</v>
      </c>
      <c r="B2419" s="98">
        <f>'2020_1-4-5_Download'!D125</f>
        <v>2018</v>
      </c>
      <c r="C2419" s="98" t="str">
        <f>'2020_1-4-5_Download'!C125</f>
        <v>Göttingen</v>
      </c>
      <c r="D2419" s="98" t="str">
        <f>'2020_1-4-5_Download'!$E$6</f>
        <v>Zuzüge</v>
      </c>
      <c r="E2419" s="99" t="str">
        <f>'2020_1-4-5_Download'!$I$8</f>
        <v>Frauen</v>
      </c>
      <c r="F2419" s="98"/>
      <c r="G2419" s="98" t="s">
        <v>11</v>
      </c>
      <c r="H2419" s="98" t="str">
        <f>VLOOKUP(A2419,[2]Kreise!$A$2:$C$53,3,FALSE)</f>
        <v>K03159</v>
      </c>
      <c r="I2419" s="98">
        <f>'2020_1-4-5_Download'!I125</f>
        <v>7572</v>
      </c>
      <c r="J2419">
        <f t="shared" si="37"/>
        <v>7572</v>
      </c>
    </row>
    <row r="2420" spans="1:10" hidden="1" x14ac:dyDescent="0.25">
      <c r="A2420" s="98">
        <f>'2020_1-4-5_Download'!B126</f>
        <v>1</v>
      </c>
      <c r="B2420" s="98">
        <f>'2020_1-4-5_Download'!D126</f>
        <v>2018</v>
      </c>
      <c r="C2420" s="98" t="str">
        <f>'2020_1-4-5_Download'!C126</f>
        <v>Statistische Region Braunschweig</v>
      </c>
      <c r="D2420" s="98" t="str">
        <f>'2020_1-4-5_Download'!$E$6</f>
        <v>Zuzüge</v>
      </c>
      <c r="E2420" s="99" t="str">
        <f>'2020_1-4-5_Download'!$I$8</f>
        <v>Frauen</v>
      </c>
      <c r="F2420" s="98"/>
      <c r="G2420" s="98" t="s">
        <v>11</v>
      </c>
      <c r="H2420" s="98" t="str">
        <f>VLOOKUP(A2420,[2]Kreise!$A$2:$C$53,3,FALSE)</f>
        <v>K031</v>
      </c>
      <c r="I2420" s="98">
        <f>'2020_1-4-5_Download'!I126</f>
        <v>14165</v>
      </c>
      <c r="J2420">
        <f t="shared" si="37"/>
        <v>14165</v>
      </c>
    </row>
    <row r="2421" spans="1:10" hidden="1" x14ac:dyDescent="0.25">
      <c r="A2421" s="98">
        <f>'2020_1-4-5_Download'!B127</f>
        <v>241</v>
      </c>
      <c r="B2421" s="98">
        <f>'2020_1-4-5_Download'!D127</f>
        <v>2018</v>
      </c>
      <c r="C2421" s="98" t="str">
        <f>'2020_1-4-5_Download'!C127</f>
        <v>Hannover  Region</v>
      </c>
      <c r="D2421" s="98" t="str">
        <f>'2020_1-4-5_Download'!$E$6</f>
        <v>Zuzüge</v>
      </c>
      <c r="E2421" s="99" t="str">
        <f>'2020_1-4-5_Download'!$I$8</f>
        <v>Frauen</v>
      </c>
      <c r="F2421" s="98"/>
      <c r="G2421" s="98" t="s">
        <v>11</v>
      </c>
      <c r="H2421" s="98" t="str">
        <f>VLOOKUP(A2421,[2]Kreise!$A$2:$C$53,3,FALSE)</f>
        <v>K03241</v>
      </c>
      <c r="I2421" s="98">
        <f>'2020_1-4-5_Download'!I127</f>
        <v>7296</v>
      </c>
      <c r="J2421">
        <f t="shared" si="37"/>
        <v>7296</v>
      </c>
    </row>
    <row r="2422" spans="1:10" hidden="1" x14ac:dyDescent="0.25">
      <c r="A2422" s="98">
        <f>'2020_1-4-5_Download'!B128</f>
        <v>241001</v>
      </c>
      <c r="B2422" s="98">
        <f>'2020_1-4-5_Download'!D128</f>
        <v>2018</v>
      </c>
      <c r="C2422" s="98" t="str">
        <f>'2020_1-4-5_Download'!C128</f>
        <v>dav. Hannover  Lhst.</v>
      </c>
      <c r="D2422" s="98" t="str">
        <f>'2020_1-4-5_Download'!$E$6</f>
        <v>Zuzüge</v>
      </c>
      <c r="E2422" s="99" t="str">
        <f>'2020_1-4-5_Download'!$I$8</f>
        <v>Frauen</v>
      </c>
      <c r="F2422" s="98"/>
      <c r="G2422" s="98" t="s">
        <v>11</v>
      </c>
      <c r="H2422" s="98" t="str">
        <f>VLOOKUP(A2422,[2]Kreise!$A$2:$C$53,3,FALSE)</f>
        <v>K03241001</v>
      </c>
      <c r="I2422" s="98">
        <f>'2020_1-4-5_Download'!I128</f>
        <v>4584</v>
      </c>
      <c r="J2422">
        <f t="shared" si="37"/>
        <v>4584</v>
      </c>
    </row>
    <row r="2423" spans="1:10" hidden="1" x14ac:dyDescent="0.25">
      <c r="A2423" s="98">
        <f>'2020_1-4-5_Download'!B129</f>
        <v>241999</v>
      </c>
      <c r="B2423" s="98">
        <f>'2020_1-4-5_Download'!D129</f>
        <v>2018</v>
      </c>
      <c r="C2423" s="98" t="str">
        <f>'2020_1-4-5_Download'!C129</f>
        <v>dav. Hannover  Umland</v>
      </c>
      <c r="D2423" s="98" t="str">
        <f>'2020_1-4-5_Download'!$E$6</f>
        <v>Zuzüge</v>
      </c>
      <c r="E2423" s="99" t="str">
        <f>'2020_1-4-5_Download'!$I$8</f>
        <v>Frauen</v>
      </c>
      <c r="F2423" s="98"/>
      <c r="G2423" s="98" t="s">
        <v>11</v>
      </c>
      <c r="H2423" s="98" t="str">
        <f>VLOOKUP(A2423,[2]Kreise!$A$2:$C$53,3,FALSE)</f>
        <v>K03241999</v>
      </c>
      <c r="I2423" s="98">
        <f>'2020_1-4-5_Download'!I129</f>
        <v>2712</v>
      </c>
      <c r="J2423">
        <f t="shared" si="37"/>
        <v>2712</v>
      </c>
    </row>
    <row r="2424" spans="1:10" hidden="1" x14ac:dyDescent="0.25">
      <c r="A2424" s="98">
        <f>'2020_1-4-5_Download'!B130</f>
        <v>251</v>
      </c>
      <c r="B2424" s="98">
        <f>'2020_1-4-5_Download'!D130</f>
        <v>2018</v>
      </c>
      <c r="C2424" s="98" t="str">
        <f>'2020_1-4-5_Download'!C130</f>
        <v>Diepholz</v>
      </c>
      <c r="D2424" s="98" t="str">
        <f>'2020_1-4-5_Download'!$E$6</f>
        <v>Zuzüge</v>
      </c>
      <c r="E2424" s="99" t="str">
        <f>'2020_1-4-5_Download'!$I$8</f>
        <v>Frauen</v>
      </c>
      <c r="F2424" s="98"/>
      <c r="G2424" s="98" t="s">
        <v>11</v>
      </c>
      <c r="H2424" s="98" t="str">
        <f>VLOOKUP(A2424,[2]Kreise!$A$2:$C$53,3,FALSE)</f>
        <v>K03251</v>
      </c>
      <c r="I2424" s="98">
        <f>'2020_1-4-5_Download'!I130</f>
        <v>2245</v>
      </c>
      <c r="J2424">
        <f t="shared" si="37"/>
        <v>2245</v>
      </c>
    </row>
    <row r="2425" spans="1:10" hidden="1" x14ac:dyDescent="0.25">
      <c r="A2425" s="98">
        <f>'2020_1-4-5_Download'!B131</f>
        <v>252</v>
      </c>
      <c r="B2425" s="98">
        <f>'2020_1-4-5_Download'!D131</f>
        <v>2018</v>
      </c>
      <c r="C2425" s="98" t="str">
        <f>'2020_1-4-5_Download'!C131</f>
        <v>Hameln-Pyrmont</v>
      </c>
      <c r="D2425" s="98" t="str">
        <f>'2020_1-4-5_Download'!$E$6</f>
        <v>Zuzüge</v>
      </c>
      <c r="E2425" s="99" t="str">
        <f>'2020_1-4-5_Download'!$I$8</f>
        <v>Frauen</v>
      </c>
      <c r="F2425" s="98"/>
      <c r="G2425" s="98" t="s">
        <v>11</v>
      </c>
      <c r="H2425" s="98" t="str">
        <f>VLOOKUP(A2425,[2]Kreise!$A$2:$C$53,3,FALSE)</f>
        <v>K03252</v>
      </c>
      <c r="I2425" s="98">
        <f>'2020_1-4-5_Download'!I131</f>
        <v>667</v>
      </c>
      <c r="J2425">
        <f t="shared" si="37"/>
        <v>667</v>
      </c>
    </row>
    <row r="2426" spans="1:10" hidden="1" x14ac:dyDescent="0.25">
      <c r="A2426" s="98">
        <f>'2020_1-4-5_Download'!B132</f>
        <v>254</v>
      </c>
      <c r="B2426" s="98">
        <f>'2020_1-4-5_Download'!D132</f>
        <v>2018</v>
      </c>
      <c r="C2426" s="98" t="str">
        <f>'2020_1-4-5_Download'!C132</f>
        <v>Hildesheim</v>
      </c>
      <c r="D2426" s="98" t="str">
        <f>'2020_1-4-5_Download'!$E$6</f>
        <v>Zuzüge</v>
      </c>
      <c r="E2426" s="99" t="str">
        <f>'2020_1-4-5_Download'!$I$8</f>
        <v>Frauen</v>
      </c>
      <c r="F2426" s="98"/>
      <c r="G2426" s="98" t="s">
        <v>11</v>
      </c>
      <c r="H2426" s="98" t="str">
        <f>VLOOKUP(A2426,[2]Kreise!$A$2:$C$53,3,FALSE)</f>
        <v>K03254</v>
      </c>
      <c r="I2426" s="98">
        <f>'2020_1-4-5_Download'!I132</f>
        <v>1239</v>
      </c>
      <c r="J2426">
        <f t="shared" si="37"/>
        <v>1239</v>
      </c>
    </row>
    <row r="2427" spans="1:10" hidden="1" x14ac:dyDescent="0.25">
      <c r="A2427" s="98">
        <f>'2020_1-4-5_Download'!B133</f>
        <v>255</v>
      </c>
      <c r="B2427" s="98">
        <f>'2020_1-4-5_Download'!D133</f>
        <v>2018</v>
      </c>
      <c r="C2427" s="98" t="str">
        <f>'2020_1-4-5_Download'!C133</f>
        <v>Holzminden</v>
      </c>
      <c r="D2427" s="98" t="str">
        <f>'2020_1-4-5_Download'!$E$6</f>
        <v>Zuzüge</v>
      </c>
      <c r="E2427" s="99" t="str">
        <f>'2020_1-4-5_Download'!$I$8</f>
        <v>Frauen</v>
      </c>
      <c r="F2427" s="98"/>
      <c r="G2427" s="98" t="s">
        <v>11</v>
      </c>
      <c r="H2427" s="98" t="str">
        <f>VLOOKUP(A2427,[2]Kreise!$A$2:$C$53,3,FALSE)</f>
        <v>K03255</v>
      </c>
      <c r="I2427" s="98">
        <f>'2020_1-4-5_Download'!I133</f>
        <v>327</v>
      </c>
      <c r="J2427">
        <f t="shared" si="37"/>
        <v>327</v>
      </c>
    </row>
    <row r="2428" spans="1:10" hidden="1" x14ac:dyDescent="0.25">
      <c r="A2428" s="98">
        <f>'2020_1-4-5_Download'!B134</f>
        <v>256</v>
      </c>
      <c r="B2428" s="98">
        <f>'2020_1-4-5_Download'!D134</f>
        <v>2018</v>
      </c>
      <c r="C2428" s="98" t="str">
        <f>'2020_1-4-5_Download'!C134</f>
        <v>Nienburg (Weser)</v>
      </c>
      <c r="D2428" s="98" t="str">
        <f>'2020_1-4-5_Download'!$E$6</f>
        <v>Zuzüge</v>
      </c>
      <c r="E2428" s="99" t="str">
        <f>'2020_1-4-5_Download'!$I$8</f>
        <v>Frauen</v>
      </c>
      <c r="F2428" s="98"/>
      <c r="G2428" s="98" t="s">
        <v>11</v>
      </c>
      <c r="H2428" s="98" t="str">
        <f>VLOOKUP(A2428,[2]Kreise!$A$2:$C$53,3,FALSE)</f>
        <v>K03256</v>
      </c>
      <c r="I2428" s="98">
        <f>'2020_1-4-5_Download'!I134</f>
        <v>1321</v>
      </c>
      <c r="J2428">
        <f t="shared" si="37"/>
        <v>1321</v>
      </c>
    </row>
    <row r="2429" spans="1:10" hidden="1" x14ac:dyDescent="0.25">
      <c r="A2429" s="98">
        <f>'2020_1-4-5_Download'!B135</f>
        <v>257</v>
      </c>
      <c r="B2429" s="98">
        <f>'2020_1-4-5_Download'!D135</f>
        <v>2018</v>
      </c>
      <c r="C2429" s="98" t="str">
        <f>'2020_1-4-5_Download'!C135</f>
        <v>Schaumburg</v>
      </c>
      <c r="D2429" s="98" t="str">
        <f>'2020_1-4-5_Download'!$E$6</f>
        <v>Zuzüge</v>
      </c>
      <c r="E2429" s="99" t="str">
        <f>'2020_1-4-5_Download'!$I$8</f>
        <v>Frauen</v>
      </c>
      <c r="F2429" s="98"/>
      <c r="G2429" s="98" t="s">
        <v>11</v>
      </c>
      <c r="H2429" s="98" t="str">
        <f>VLOOKUP(A2429,[2]Kreise!$A$2:$C$53,3,FALSE)</f>
        <v>K03257</v>
      </c>
      <c r="I2429" s="98">
        <f>'2020_1-4-5_Download'!I135</f>
        <v>571</v>
      </c>
      <c r="J2429">
        <f t="shared" si="37"/>
        <v>571</v>
      </c>
    </row>
    <row r="2430" spans="1:10" hidden="1" x14ac:dyDescent="0.25">
      <c r="A2430" s="98">
        <f>'2020_1-4-5_Download'!B136</f>
        <v>2</v>
      </c>
      <c r="B2430" s="98">
        <f>'2020_1-4-5_Download'!D136</f>
        <v>2018</v>
      </c>
      <c r="C2430" s="98" t="str">
        <f>'2020_1-4-5_Download'!C136</f>
        <v>Statistische Region Hannover</v>
      </c>
      <c r="D2430" s="98" t="str">
        <f>'2020_1-4-5_Download'!$E$6</f>
        <v>Zuzüge</v>
      </c>
      <c r="E2430" s="99" t="str">
        <f>'2020_1-4-5_Download'!$I$8</f>
        <v>Frauen</v>
      </c>
      <c r="F2430" s="98"/>
      <c r="G2430" s="98" t="s">
        <v>11</v>
      </c>
      <c r="H2430" s="98" t="str">
        <f>VLOOKUP(A2430,[2]Kreise!$A$2:$C$53,3,FALSE)</f>
        <v>K032</v>
      </c>
      <c r="I2430" s="98">
        <f>'2020_1-4-5_Download'!I136</f>
        <v>13666</v>
      </c>
      <c r="J2430">
        <f t="shared" si="37"/>
        <v>13666</v>
      </c>
    </row>
    <row r="2431" spans="1:10" hidden="1" x14ac:dyDescent="0.25">
      <c r="A2431" s="98">
        <f>'2020_1-4-5_Download'!B137</f>
        <v>351</v>
      </c>
      <c r="B2431" s="98">
        <f>'2020_1-4-5_Download'!D137</f>
        <v>2018</v>
      </c>
      <c r="C2431" s="98" t="str">
        <f>'2020_1-4-5_Download'!C137</f>
        <v>Celle</v>
      </c>
      <c r="D2431" s="98" t="str">
        <f>'2020_1-4-5_Download'!$E$6</f>
        <v>Zuzüge</v>
      </c>
      <c r="E2431" s="99" t="str">
        <f>'2020_1-4-5_Download'!$I$8</f>
        <v>Frauen</v>
      </c>
      <c r="F2431" s="98"/>
      <c r="G2431" s="98" t="s">
        <v>11</v>
      </c>
      <c r="H2431" s="98" t="str">
        <f>VLOOKUP(A2431,[2]Kreise!$A$2:$C$53,3,FALSE)</f>
        <v>K03351</v>
      </c>
      <c r="I2431" s="98">
        <f>'2020_1-4-5_Download'!I137</f>
        <v>799</v>
      </c>
      <c r="J2431">
        <f t="shared" si="37"/>
        <v>799</v>
      </c>
    </row>
    <row r="2432" spans="1:10" hidden="1" x14ac:dyDescent="0.25">
      <c r="A2432" s="98">
        <f>'2020_1-4-5_Download'!B138</f>
        <v>352</v>
      </c>
      <c r="B2432" s="98">
        <f>'2020_1-4-5_Download'!D138</f>
        <v>2018</v>
      </c>
      <c r="C2432" s="98" t="str">
        <f>'2020_1-4-5_Download'!C138</f>
        <v>Cuxhaven</v>
      </c>
      <c r="D2432" s="98" t="str">
        <f>'2020_1-4-5_Download'!$E$6</f>
        <v>Zuzüge</v>
      </c>
      <c r="E2432" s="99" t="str">
        <f>'2020_1-4-5_Download'!$I$8</f>
        <v>Frauen</v>
      </c>
      <c r="F2432" s="98"/>
      <c r="G2432" s="98" t="s">
        <v>11</v>
      </c>
      <c r="H2432" s="98" t="str">
        <f>VLOOKUP(A2432,[2]Kreise!$A$2:$C$53,3,FALSE)</f>
        <v>K03352</v>
      </c>
      <c r="I2432" s="98">
        <f>'2020_1-4-5_Download'!I138</f>
        <v>685</v>
      </c>
      <c r="J2432">
        <f t="shared" si="37"/>
        <v>685</v>
      </c>
    </row>
    <row r="2433" spans="1:10" hidden="1" x14ac:dyDescent="0.25">
      <c r="A2433" s="98">
        <f>'2020_1-4-5_Download'!B139</f>
        <v>353</v>
      </c>
      <c r="B2433" s="98">
        <f>'2020_1-4-5_Download'!D139</f>
        <v>2018</v>
      </c>
      <c r="C2433" s="98" t="str">
        <f>'2020_1-4-5_Download'!C139</f>
        <v>Harburg</v>
      </c>
      <c r="D2433" s="98" t="str">
        <f>'2020_1-4-5_Download'!$E$6</f>
        <v>Zuzüge</v>
      </c>
      <c r="E2433" s="99" t="str">
        <f>'2020_1-4-5_Download'!$I$8</f>
        <v>Frauen</v>
      </c>
      <c r="F2433" s="98"/>
      <c r="G2433" s="98" t="s">
        <v>11</v>
      </c>
      <c r="H2433" s="98" t="str">
        <f>VLOOKUP(A2433,[2]Kreise!$A$2:$C$53,3,FALSE)</f>
        <v>K03353</v>
      </c>
      <c r="I2433" s="98">
        <f>'2020_1-4-5_Download'!I139</f>
        <v>1220</v>
      </c>
      <c r="J2433">
        <f t="shared" si="37"/>
        <v>1220</v>
      </c>
    </row>
    <row r="2434" spans="1:10" hidden="1" x14ac:dyDescent="0.25">
      <c r="A2434" s="98">
        <f>'2020_1-4-5_Download'!B140</f>
        <v>354</v>
      </c>
      <c r="B2434" s="98">
        <f>'2020_1-4-5_Download'!D140</f>
        <v>2018</v>
      </c>
      <c r="C2434" s="98" t="str">
        <f>'2020_1-4-5_Download'!C140</f>
        <v>Lüchow-Dannenberg</v>
      </c>
      <c r="D2434" s="98" t="str">
        <f>'2020_1-4-5_Download'!$E$6</f>
        <v>Zuzüge</v>
      </c>
      <c r="E2434" s="99" t="str">
        <f>'2020_1-4-5_Download'!$I$8</f>
        <v>Frauen</v>
      </c>
      <c r="F2434" s="98"/>
      <c r="G2434" s="98" t="s">
        <v>11</v>
      </c>
      <c r="H2434" s="98" t="str">
        <f>VLOOKUP(A2434,[2]Kreise!$A$2:$C$53,3,FALSE)</f>
        <v>K03354</v>
      </c>
      <c r="I2434" s="98">
        <f>'2020_1-4-5_Download'!I140</f>
        <v>168</v>
      </c>
      <c r="J2434">
        <f t="shared" si="37"/>
        <v>168</v>
      </c>
    </row>
    <row r="2435" spans="1:10" hidden="1" x14ac:dyDescent="0.25">
      <c r="A2435" s="98">
        <f>'2020_1-4-5_Download'!B141</f>
        <v>355</v>
      </c>
      <c r="B2435" s="98">
        <f>'2020_1-4-5_Download'!D141</f>
        <v>2018</v>
      </c>
      <c r="C2435" s="98" t="str">
        <f>'2020_1-4-5_Download'!C141</f>
        <v>Lüneburg</v>
      </c>
      <c r="D2435" s="98" t="str">
        <f>'2020_1-4-5_Download'!$E$6</f>
        <v>Zuzüge</v>
      </c>
      <c r="E2435" s="99" t="str">
        <f>'2020_1-4-5_Download'!$I$8</f>
        <v>Frauen</v>
      </c>
      <c r="F2435" s="98"/>
      <c r="G2435" s="98" t="s">
        <v>11</v>
      </c>
      <c r="H2435" s="98" t="str">
        <f>VLOOKUP(A2435,[2]Kreise!$A$2:$C$53,3,FALSE)</f>
        <v>K03355</v>
      </c>
      <c r="I2435" s="98">
        <f>'2020_1-4-5_Download'!I141</f>
        <v>893</v>
      </c>
      <c r="J2435">
        <f t="shared" ref="J2435:J2498" si="38">I2435</f>
        <v>893</v>
      </c>
    </row>
    <row r="2436" spans="1:10" hidden="1" x14ac:dyDescent="0.25">
      <c r="A2436" s="98">
        <f>'2020_1-4-5_Download'!B142</f>
        <v>356</v>
      </c>
      <c r="B2436" s="98">
        <f>'2020_1-4-5_Download'!D142</f>
        <v>2018</v>
      </c>
      <c r="C2436" s="98" t="str">
        <f>'2020_1-4-5_Download'!C142</f>
        <v>Osterholz</v>
      </c>
      <c r="D2436" s="98" t="str">
        <f>'2020_1-4-5_Download'!$E$6</f>
        <v>Zuzüge</v>
      </c>
      <c r="E2436" s="99" t="str">
        <f>'2020_1-4-5_Download'!$I$8</f>
        <v>Frauen</v>
      </c>
      <c r="F2436" s="98"/>
      <c r="G2436" s="98" t="s">
        <v>11</v>
      </c>
      <c r="H2436" s="98" t="str">
        <f>VLOOKUP(A2436,[2]Kreise!$A$2:$C$53,3,FALSE)</f>
        <v>K03356</v>
      </c>
      <c r="I2436" s="98">
        <f>'2020_1-4-5_Download'!I142</f>
        <v>303</v>
      </c>
      <c r="J2436">
        <f t="shared" si="38"/>
        <v>303</v>
      </c>
    </row>
    <row r="2437" spans="1:10" hidden="1" x14ac:dyDescent="0.25">
      <c r="A2437" s="98">
        <f>'2020_1-4-5_Download'!B143</f>
        <v>357</v>
      </c>
      <c r="B2437" s="98">
        <f>'2020_1-4-5_Download'!D143</f>
        <v>2018</v>
      </c>
      <c r="C2437" s="98" t="str">
        <f>'2020_1-4-5_Download'!C143</f>
        <v>Rotenburg (Wümme)</v>
      </c>
      <c r="D2437" s="98" t="str">
        <f>'2020_1-4-5_Download'!$E$6</f>
        <v>Zuzüge</v>
      </c>
      <c r="E2437" s="99" t="str">
        <f>'2020_1-4-5_Download'!$I$8</f>
        <v>Frauen</v>
      </c>
      <c r="F2437" s="98"/>
      <c r="G2437" s="98" t="s">
        <v>11</v>
      </c>
      <c r="H2437" s="98" t="str">
        <f>VLOOKUP(A2437,[2]Kreise!$A$2:$C$53,3,FALSE)</f>
        <v>K03357</v>
      </c>
      <c r="I2437" s="98">
        <f>'2020_1-4-5_Download'!I143</f>
        <v>657</v>
      </c>
      <c r="J2437">
        <f t="shared" si="38"/>
        <v>657</v>
      </c>
    </row>
    <row r="2438" spans="1:10" hidden="1" x14ac:dyDescent="0.25">
      <c r="A2438" s="98">
        <f>'2020_1-4-5_Download'!B144</f>
        <v>358</v>
      </c>
      <c r="B2438" s="98">
        <f>'2020_1-4-5_Download'!D144</f>
        <v>2018</v>
      </c>
      <c r="C2438" s="98" t="str">
        <f>'2020_1-4-5_Download'!C144</f>
        <v>Heidekreis</v>
      </c>
      <c r="D2438" s="98" t="str">
        <f>'2020_1-4-5_Download'!$E$6</f>
        <v>Zuzüge</v>
      </c>
      <c r="E2438" s="99" t="str">
        <f>'2020_1-4-5_Download'!$I$8</f>
        <v>Frauen</v>
      </c>
      <c r="F2438" s="98"/>
      <c r="G2438" s="98" t="s">
        <v>11</v>
      </c>
      <c r="H2438" s="98" t="str">
        <f>VLOOKUP(A2438,[2]Kreise!$A$2:$C$53,3,FALSE)</f>
        <v>K03358</v>
      </c>
      <c r="I2438" s="98">
        <f>'2020_1-4-5_Download'!I144</f>
        <v>3060</v>
      </c>
      <c r="J2438">
        <f t="shared" si="38"/>
        <v>3060</v>
      </c>
    </row>
    <row r="2439" spans="1:10" hidden="1" x14ac:dyDescent="0.25">
      <c r="A2439" s="98">
        <f>'2020_1-4-5_Download'!B145</f>
        <v>359</v>
      </c>
      <c r="B2439" s="98">
        <f>'2020_1-4-5_Download'!D145</f>
        <v>2018</v>
      </c>
      <c r="C2439" s="98" t="str">
        <f>'2020_1-4-5_Download'!C145</f>
        <v>Stade</v>
      </c>
      <c r="D2439" s="98" t="str">
        <f>'2020_1-4-5_Download'!$E$6</f>
        <v>Zuzüge</v>
      </c>
      <c r="E2439" s="99" t="str">
        <f>'2020_1-4-5_Download'!$I$8</f>
        <v>Frauen</v>
      </c>
      <c r="F2439" s="98"/>
      <c r="G2439" s="98" t="s">
        <v>11</v>
      </c>
      <c r="H2439" s="98" t="str">
        <f>VLOOKUP(A2439,[2]Kreise!$A$2:$C$53,3,FALSE)</f>
        <v>K03359</v>
      </c>
      <c r="I2439" s="98">
        <f>'2020_1-4-5_Download'!I145</f>
        <v>1137</v>
      </c>
      <c r="J2439">
        <f t="shared" si="38"/>
        <v>1137</v>
      </c>
    </row>
    <row r="2440" spans="1:10" hidden="1" x14ac:dyDescent="0.25">
      <c r="A2440" s="98">
        <f>'2020_1-4-5_Download'!B146</f>
        <v>360</v>
      </c>
      <c r="B2440" s="98">
        <f>'2020_1-4-5_Download'!D146</f>
        <v>2018</v>
      </c>
      <c r="C2440" s="98" t="str">
        <f>'2020_1-4-5_Download'!C146</f>
        <v>Uelzen</v>
      </c>
      <c r="D2440" s="98" t="str">
        <f>'2020_1-4-5_Download'!$E$6</f>
        <v>Zuzüge</v>
      </c>
      <c r="E2440" s="99" t="str">
        <f>'2020_1-4-5_Download'!$I$8</f>
        <v>Frauen</v>
      </c>
      <c r="F2440" s="98"/>
      <c r="G2440" s="98" t="s">
        <v>11</v>
      </c>
      <c r="H2440" s="98" t="str">
        <f>VLOOKUP(A2440,[2]Kreise!$A$2:$C$53,3,FALSE)</f>
        <v>K03360</v>
      </c>
      <c r="I2440" s="98">
        <f>'2020_1-4-5_Download'!I146</f>
        <v>344</v>
      </c>
      <c r="J2440">
        <f t="shared" si="38"/>
        <v>344</v>
      </c>
    </row>
    <row r="2441" spans="1:10" hidden="1" x14ac:dyDescent="0.25">
      <c r="A2441" s="98">
        <f>'2020_1-4-5_Download'!B147</f>
        <v>361</v>
      </c>
      <c r="B2441" s="98">
        <f>'2020_1-4-5_Download'!D147</f>
        <v>2018</v>
      </c>
      <c r="C2441" s="98" t="str">
        <f>'2020_1-4-5_Download'!C147</f>
        <v>Verden</v>
      </c>
      <c r="D2441" s="98" t="str">
        <f>'2020_1-4-5_Download'!$E$6</f>
        <v>Zuzüge</v>
      </c>
      <c r="E2441" s="99" t="str">
        <f>'2020_1-4-5_Download'!$I$8</f>
        <v>Frauen</v>
      </c>
      <c r="F2441" s="98"/>
      <c r="G2441" s="98" t="s">
        <v>11</v>
      </c>
      <c r="H2441" s="98" t="str">
        <f>VLOOKUP(A2441,[2]Kreise!$A$2:$C$53,3,FALSE)</f>
        <v>K03361</v>
      </c>
      <c r="I2441" s="98">
        <f>'2020_1-4-5_Download'!I147</f>
        <v>505</v>
      </c>
      <c r="J2441">
        <f t="shared" si="38"/>
        <v>505</v>
      </c>
    </row>
    <row r="2442" spans="1:10" hidden="1" x14ac:dyDescent="0.25">
      <c r="A2442" s="98">
        <f>'2020_1-4-5_Download'!B148</f>
        <v>3</v>
      </c>
      <c r="B2442" s="98">
        <f>'2020_1-4-5_Download'!D148</f>
        <v>2018</v>
      </c>
      <c r="C2442" s="98" t="str">
        <f>'2020_1-4-5_Download'!C148</f>
        <v>Statistische Region Lüneburg</v>
      </c>
      <c r="D2442" s="98" t="str">
        <f>'2020_1-4-5_Download'!$E$6</f>
        <v>Zuzüge</v>
      </c>
      <c r="E2442" s="99" t="str">
        <f>'2020_1-4-5_Download'!$I$8</f>
        <v>Frauen</v>
      </c>
      <c r="F2442" s="98"/>
      <c r="G2442" s="98" t="s">
        <v>11</v>
      </c>
      <c r="H2442" s="98" t="str">
        <f>VLOOKUP(A2442,[2]Kreise!$A$2:$C$53,3,FALSE)</f>
        <v>K033</v>
      </c>
      <c r="I2442" s="98">
        <f>'2020_1-4-5_Download'!I148</f>
        <v>9771</v>
      </c>
      <c r="J2442">
        <f t="shared" si="38"/>
        <v>9771</v>
      </c>
    </row>
    <row r="2443" spans="1:10" hidden="1" x14ac:dyDescent="0.25">
      <c r="A2443" s="98">
        <f>'2020_1-4-5_Download'!B149</f>
        <v>401</v>
      </c>
      <c r="B2443" s="98">
        <f>'2020_1-4-5_Download'!D149</f>
        <v>2018</v>
      </c>
      <c r="C2443" s="98" t="str">
        <f>'2020_1-4-5_Download'!C149</f>
        <v>Delmenhorst  Stadt</v>
      </c>
      <c r="D2443" s="98" t="str">
        <f>'2020_1-4-5_Download'!$E$6</f>
        <v>Zuzüge</v>
      </c>
      <c r="E2443" s="99" t="str">
        <f>'2020_1-4-5_Download'!$I$8</f>
        <v>Frauen</v>
      </c>
      <c r="F2443" s="98"/>
      <c r="G2443" s="98" t="s">
        <v>11</v>
      </c>
      <c r="H2443" s="98" t="str">
        <f>VLOOKUP(A2443,[2]Kreise!$A$2:$C$53,3,FALSE)</f>
        <v>K03401</v>
      </c>
      <c r="I2443" s="98">
        <f>'2020_1-4-5_Download'!I149</f>
        <v>708</v>
      </c>
      <c r="J2443">
        <f t="shared" si="38"/>
        <v>708</v>
      </c>
    </row>
    <row r="2444" spans="1:10" hidden="1" x14ac:dyDescent="0.25">
      <c r="A2444" s="98">
        <f>'2020_1-4-5_Download'!B150</f>
        <v>402</v>
      </c>
      <c r="B2444" s="98">
        <f>'2020_1-4-5_Download'!D150</f>
        <v>2018</v>
      </c>
      <c r="C2444" s="98" t="str">
        <f>'2020_1-4-5_Download'!C150</f>
        <v>Emden  Stadt</v>
      </c>
      <c r="D2444" s="98" t="str">
        <f>'2020_1-4-5_Download'!$E$6</f>
        <v>Zuzüge</v>
      </c>
      <c r="E2444" s="99" t="str">
        <f>'2020_1-4-5_Download'!$I$8</f>
        <v>Frauen</v>
      </c>
      <c r="F2444" s="98"/>
      <c r="G2444" s="98" t="s">
        <v>11</v>
      </c>
      <c r="H2444" s="98" t="str">
        <f>VLOOKUP(A2444,[2]Kreise!$A$2:$C$53,3,FALSE)</f>
        <v>K03402</v>
      </c>
      <c r="I2444" s="98">
        <f>'2020_1-4-5_Download'!I150</f>
        <v>258</v>
      </c>
      <c r="J2444">
        <f t="shared" si="38"/>
        <v>258</v>
      </c>
    </row>
    <row r="2445" spans="1:10" hidden="1" x14ac:dyDescent="0.25">
      <c r="A2445" s="98">
        <f>'2020_1-4-5_Download'!B151</f>
        <v>403</v>
      </c>
      <c r="B2445" s="98">
        <f>'2020_1-4-5_Download'!D151</f>
        <v>2018</v>
      </c>
      <c r="C2445" s="98" t="str">
        <f>'2020_1-4-5_Download'!C151</f>
        <v>Oldenburg(Oldb)  Stadt</v>
      </c>
      <c r="D2445" s="98" t="str">
        <f>'2020_1-4-5_Download'!$E$6</f>
        <v>Zuzüge</v>
      </c>
      <c r="E2445" s="99" t="str">
        <f>'2020_1-4-5_Download'!$I$8</f>
        <v>Frauen</v>
      </c>
      <c r="F2445" s="98"/>
      <c r="G2445" s="98" t="s">
        <v>11</v>
      </c>
      <c r="H2445" s="98" t="str">
        <f>VLOOKUP(A2445,[2]Kreise!$A$2:$C$53,3,FALSE)</f>
        <v>K03403</v>
      </c>
      <c r="I2445" s="98">
        <f>'2020_1-4-5_Download'!I151</f>
        <v>1178</v>
      </c>
      <c r="J2445">
        <f t="shared" si="38"/>
        <v>1178</v>
      </c>
    </row>
    <row r="2446" spans="1:10" hidden="1" x14ac:dyDescent="0.25">
      <c r="A2446" s="98">
        <f>'2020_1-4-5_Download'!B152</f>
        <v>404</v>
      </c>
      <c r="B2446" s="98">
        <f>'2020_1-4-5_Download'!D152</f>
        <v>2018</v>
      </c>
      <c r="C2446" s="98" t="str">
        <f>'2020_1-4-5_Download'!C152</f>
        <v>Osnabrück  Stadt</v>
      </c>
      <c r="D2446" s="98" t="str">
        <f>'2020_1-4-5_Download'!$E$6</f>
        <v>Zuzüge</v>
      </c>
      <c r="E2446" s="99" t="str">
        <f>'2020_1-4-5_Download'!$I$8</f>
        <v>Frauen</v>
      </c>
      <c r="F2446" s="98"/>
      <c r="G2446" s="98" t="s">
        <v>11</v>
      </c>
      <c r="H2446" s="98" t="str">
        <f>VLOOKUP(A2446,[2]Kreise!$A$2:$C$53,3,FALSE)</f>
        <v>K03404</v>
      </c>
      <c r="I2446" s="98">
        <f>'2020_1-4-5_Download'!I152</f>
        <v>1128</v>
      </c>
      <c r="J2446">
        <f t="shared" si="38"/>
        <v>1128</v>
      </c>
    </row>
    <row r="2447" spans="1:10" hidden="1" x14ac:dyDescent="0.25">
      <c r="A2447" s="98">
        <f>'2020_1-4-5_Download'!B153</f>
        <v>405</v>
      </c>
      <c r="B2447" s="98">
        <f>'2020_1-4-5_Download'!D153</f>
        <v>2018</v>
      </c>
      <c r="C2447" s="98" t="str">
        <f>'2020_1-4-5_Download'!C153</f>
        <v>Wilhelmshaven  Stadt</v>
      </c>
      <c r="D2447" s="98" t="str">
        <f>'2020_1-4-5_Download'!$E$6</f>
        <v>Zuzüge</v>
      </c>
      <c r="E2447" s="99" t="str">
        <f>'2020_1-4-5_Download'!$I$8</f>
        <v>Frauen</v>
      </c>
      <c r="F2447" s="98"/>
      <c r="G2447" s="98" t="s">
        <v>11</v>
      </c>
      <c r="H2447" s="98" t="str">
        <f>VLOOKUP(A2447,[2]Kreise!$A$2:$C$53,3,FALSE)</f>
        <v>K03405</v>
      </c>
      <c r="I2447" s="98">
        <f>'2020_1-4-5_Download'!I153</f>
        <v>452</v>
      </c>
      <c r="J2447">
        <f t="shared" si="38"/>
        <v>452</v>
      </c>
    </row>
    <row r="2448" spans="1:10" hidden="1" x14ac:dyDescent="0.25">
      <c r="A2448" s="98">
        <f>'2020_1-4-5_Download'!B154</f>
        <v>451</v>
      </c>
      <c r="B2448" s="98">
        <f>'2020_1-4-5_Download'!D154</f>
        <v>2018</v>
      </c>
      <c r="C2448" s="98" t="str">
        <f>'2020_1-4-5_Download'!C154</f>
        <v>Ammerland</v>
      </c>
      <c r="D2448" s="98" t="str">
        <f>'2020_1-4-5_Download'!$E$6</f>
        <v>Zuzüge</v>
      </c>
      <c r="E2448" s="99" t="str">
        <f>'2020_1-4-5_Download'!$I$8</f>
        <v>Frauen</v>
      </c>
      <c r="F2448" s="98"/>
      <c r="G2448" s="98" t="s">
        <v>11</v>
      </c>
      <c r="H2448" s="98" t="str">
        <f>VLOOKUP(A2448,[2]Kreise!$A$2:$C$53,3,FALSE)</f>
        <v>K03451</v>
      </c>
      <c r="I2448" s="98">
        <f>'2020_1-4-5_Download'!I154</f>
        <v>651</v>
      </c>
      <c r="J2448">
        <f t="shared" si="38"/>
        <v>651</v>
      </c>
    </row>
    <row r="2449" spans="1:10" hidden="1" x14ac:dyDescent="0.25">
      <c r="A2449" s="98">
        <f>'2020_1-4-5_Download'!B155</f>
        <v>452</v>
      </c>
      <c r="B2449" s="98">
        <f>'2020_1-4-5_Download'!D155</f>
        <v>2018</v>
      </c>
      <c r="C2449" s="98" t="str">
        <f>'2020_1-4-5_Download'!C155</f>
        <v>Aurich</v>
      </c>
      <c r="D2449" s="98" t="str">
        <f>'2020_1-4-5_Download'!$E$6</f>
        <v>Zuzüge</v>
      </c>
      <c r="E2449" s="99" t="str">
        <f>'2020_1-4-5_Download'!$I$8</f>
        <v>Frauen</v>
      </c>
      <c r="F2449" s="98"/>
      <c r="G2449" s="98" t="s">
        <v>11</v>
      </c>
      <c r="H2449" s="98" t="str">
        <f>VLOOKUP(A2449,[2]Kreise!$A$2:$C$53,3,FALSE)</f>
        <v>K03452</v>
      </c>
      <c r="I2449" s="98">
        <f>'2020_1-4-5_Download'!I155</f>
        <v>909</v>
      </c>
      <c r="J2449">
        <f t="shared" si="38"/>
        <v>909</v>
      </c>
    </row>
    <row r="2450" spans="1:10" hidden="1" x14ac:dyDescent="0.25">
      <c r="A2450" s="98">
        <f>'2020_1-4-5_Download'!B156</f>
        <v>453</v>
      </c>
      <c r="B2450" s="98">
        <f>'2020_1-4-5_Download'!D156</f>
        <v>2018</v>
      </c>
      <c r="C2450" s="98" t="str">
        <f>'2020_1-4-5_Download'!C156</f>
        <v>Cloppenburg</v>
      </c>
      <c r="D2450" s="98" t="str">
        <f>'2020_1-4-5_Download'!$E$6</f>
        <v>Zuzüge</v>
      </c>
      <c r="E2450" s="99" t="str">
        <f>'2020_1-4-5_Download'!$I$8</f>
        <v>Frauen</v>
      </c>
      <c r="F2450" s="98"/>
      <c r="G2450" s="98" t="s">
        <v>11</v>
      </c>
      <c r="H2450" s="98" t="str">
        <f>VLOOKUP(A2450,[2]Kreise!$A$2:$C$53,3,FALSE)</f>
        <v>K03453</v>
      </c>
      <c r="I2450" s="98">
        <f>'2020_1-4-5_Download'!I156</f>
        <v>3321</v>
      </c>
      <c r="J2450">
        <f t="shared" si="38"/>
        <v>3321</v>
      </c>
    </row>
    <row r="2451" spans="1:10" hidden="1" x14ac:dyDescent="0.25">
      <c r="A2451" s="98">
        <f>'2020_1-4-5_Download'!B157</f>
        <v>454</v>
      </c>
      <c r="B2451" s="98">
        <f>'2020_1-4-5_Download'!D157</f>
        <v>2018</v>
      </c>
      <c r="C2451" s="98" t="str">
        <f>'2020_1-4-5_Download'!C157</f>
        <v>Emsland</v>
      </c>
      <c r="D2451" s="98" t="str">
        <f>'2020_1-4-5_Download'!$E$6</f>
        <v>Zuzüge</v>
      </c>
      <c r="E2451" s="99" t="str">
        <f>'2020_1-4-5_Download'!$I$8</f>
        <v>Frauen</v>
      </c>
      <c r="F2451" s="98"/>
      <c r="G2451" s="98" t="s">
        <v>11</v>
      </c>
      <c r="H2451" s="98" t="str">
        <f>VLOOKUP(A2451,[2]Kreise!$A$2:$C$53,3,FALSE)</f>
        <v>K03454</v>
      </c>
      <c r="I2451" s="98">
        <f>'2020_1-4-5_Download'!I157</f>
        <v>2698</v>
      </c>
      <c r="J2451">
        <f t="shared" si="38"/>
        <v>2698</v>
      </c>
    </row>
    <row r="2452" spans="1:10" hidden="1" x14ac:dyDescent="0.25">
      <c r="A2452" s="98">
        <f>'2020_1-4-5_Download'!B158</f>
        <v>455</v>
      </c>
      <c r="B2452" s="98">
        <f>'2020_1-4-5_Download'!D158</f>
        <v>2018</v>
      </c>
      <c r="C2452" s="98" t="str">
        <f>'2020_1-4-5_Download'!C158</f>
        <v>Friesland</v>
      </c>
      <c r="D2452" s="98" t="str">
        <f>'2020_1-4-5_Download'!$E$6</f>
        <v>Zuzüge</v>
      </c>
      <c r="E2452" s="99" t="str">
        <f>'2020_1-4-5_Download'!$I$8</f>
        <v>Frauen</v>
      </c>
      <c r="F2452" s="98"/>
      <c r="G2452" s="98" t="s">
        <v>11</v>
      </c>
      <c r="H2452" s="98" t="str">
        <f>VLOOKUP(A2452,[2]Kreise!$A$2:$C$53,3,FALSE)</f>
        <v>K03455</v>
      </c>
      <c r="I2452" s="98">
        <f>'2020_1-4-5_Download'!I158</f>
        <v>296</v>
      </c>
      <c r="J2452">
        <f t="shared" si="38"/>
        <v>296</v>
      </c>
    </row>
    <row r="2453" spans="1:10" hidden="1" x14ac:dyDescent="0.25">
      <c r="A2453" s="98">
        <f>'2020_1-4-5_Download'!B159</f>
        <v>456</v>
      </c>
      <c r="B2453" s="98">
        <f>'2020_1-4-5_Download'!D159</f>
        <v>2018</v>
      </c>
      <c r="C2453" s="98" t="str">
        <f>'2020_1-4-5_Download'!C159</f>
        <v>Grafschaft Bentheim</v>
      </c>
      <c r="D2453" s="98" t="str">
        <f>'2020_1-4-5_Download'!$E$6</f>
        <v>Zuzüge</v>
      </c>
      <c r="E2453" s="99" t="str">
        <f>'2020_1-4-5_Download'!$I$8</f>
        <v>Frauen</v>
      </c>
      <c r="F2453" s="98"/>
      <c r="G2453" s="98" t="s">
        <v>11</v>
      </c>
      <c r="H2453" s="98" t="str">
        <f>VLOOKUP(A2453,[2]Kreise!$A$2:$C$53,3,FALSE)</f>
        <v>K03456</v>
      </c>
      <c r="I2453" s="98">
        <f>'2020_1-4-5_Download'!I159</f>
        <v>794</v>
      </c>
      <c r="J2453">
        <f t="shared" si="38"/>
        <v>794</v>
      </c>
    </row>
    <row r="2454" spans="1:10" hidden="1" x14ac:dyDescent="0.25">
      <c r="A2454" s="98">
        <f>'2020_1-4-5_Download'!B160</f>
        <v>457</v>
      </c>
      <c r="B2454" s="98">
        <f>'2020_1-4-5_Download'!D160</f>
        <v>2018</v>
      </c>
      <c r="C2454" s="98" t="str">
        <f>'2020_1-4-5_Download'!C160</f>
        <v>Leer</v>
      </c>
      <c r="D2454" s="98" t="str">
        <f>'2020_1-4-5_Download'!$E$6</f>
        <v>Zuzüge</v>
      </c>
      <c r="E2454" s="99" t="str">
        <f>'2020_1-4-5_Download'!$I$8</f>
        <v>Frauen</v>
      </c>
      <c r="F2454" s="98"/>
      <c r="G2454" s="98" t="s">
        <v>11</v>
      </c>
      <c r="H2454" s="98" t="str">
        <f>VLOOKUP(A2454,[2]Kreise!$A$2:$C$53,3,FALSE)</f>
        <v>K03457</v>
      </c>
      <c r="I2454" s="98">
        <f>'2020_1-4-5_Download'!I160</f>
        <v>676</v>
      </c>
      <c r="J2454">
        <f t="shared" si="38"/>
        <v>676</v>
      </c>
    </row>
    <row r="2455" spans="1:10" hidden="1" x14ac:dyDescent="0.25">
      <c r="A2455" s="98">
        <f>'2020_1-4-5_Download'!B161</f>
        <v>458</v>
      </c>
      <c r="B2455" s="98">
        <f>'2020_1-4-5_Download'!D161</f>
        <v>2018</v>
      </c>
      <c r="C2455" s="98" t="str">
        <f>'2020_1-4-5_Download'!C161</f>
        <v>Oldenburg</v>
      </c>
      <c r="D2455" s="98" t="str">
        <f>'2020_1-4-5_Download'!$E$6</f>
        <v>Zuzüge</v>
      </c>
      <c r="E2455" s="99" t="str">
        <f>'2020_1-4-5_Download'!$I$8</f>
        <v>Frauen</v>
      </c>
      <c r="F2455" s="98"/>
      <c r="G2455" s="98" t="s">
        <v>11</v>
      </c>
      <c r="H2455" s="98" t="str">
        <f>VLOOKUP(A2455,[2]Kreise!$A$2:$C$53,3,FALSE)</f>
        <v>K03458</v>
      </c>
      <c r="I2455" s="98">
        <f>'2020_1-4-5_Download'!I161</f>
        <v>2302</v>
      </c>
      <c r="J2455">
        <f t="shared" si="38"/>
        <v>2302</v>
      </c>
    </row>
    <row r="2456" spans="1:10" hidden="1" x14ac:dyDescent="0.25">
      <c r="A2456" s="98">
        <f>'2020_1-4-5_Download'!B162</f>
        <v>459</v>
      </c>
      <c r="B2456" s="98">
        <f>'2020_1-4-5_Download'!D162</f>
        <v>2018</v>
      </c>
      <c r="C2456" s="98" t="str">
        <f>'2020_1-4-5_Download'!C162</f>
        <v>Osnabrück</v>
      </c>
      <c r="D2456" s="98" t="str">
        <f>'2020_1-4-5_Download'!$E$6</f>
        <v>Zuzüge</v>
      </c>
      <c r="E2456" s="99" t="str">
        <f>'2020_1-4-5_Download'!$I$8</f>
        <v>Frauen</v>
      </c>
      <c r="F2456" s="98"/>
      <c r="G2456" s="98" t="s">
        <v>11</v>
      </c>
      <c r="H2456" s="98" t="str">
        <f>VLOOKUP(A2456,[2]Kreise!$A$2:$C$53,3,FALSE)</f>
        <v>K03459</v>
      </c>
      <c r="I2456" s="98">
        <f>'2020_1-4-5_Download'!I162</f>
        <v>3453</v>
      </c>
      <c r="J2456">
        <f t="shared" si="38"/>
        <v>3453</v>
      </c>
    </row>
    <row r="2457" spans="1:10" hidden="1" x14ac:dyDescent="0.25">
      <c r="A2457" s="98">
        <f>'2020_1-4-5_Download'!B163</f>
        <v>460</v>
      </c>
      <c r="B2457" s="98">
        <f>'2020_1-4-5_Download'!D163</f>
        <v>2018</v>
      </c>
      <c r="C2457" s="98" t="str">
        <f>'2020_1-4-5_Download'!C163</f>
        <v>Vechta</v>
      </c>
      <c r="D2457" s="98" t="str">
        <f>'2020_1-4-5_Download'!$E$6</f>
        <v>Zuzüge</v>
      </c>
      <c r="E2457" s="99" t="str">
        <f>'2020_1-4-5_Download'!$I$8</f>
        <v>Frauen</v>
      </c>
      <c r="F2457" s="98"/>
      <c r="G2457" s="98" t="s">
        <v>11</v>
      </c>
      <c r="H2457" s="98" t="str">
        <f>VLOOKUP(A2457,[2]Kreise!$A$2:$C$53,3,FALSE)</f>
        <v>K03460</v>
      </c>
      <c r="I2457" s="98">
        <f>'2020_1-4-5_Download'!I163</f>
        <v>2851</v>
      </c>
      <c r="J2457">
        <f t="shared" si="38"/>
        <v>2851</v>
      </c>
    </row>
    <row r="2458" spans="1:10" hidden="1" x14ac:dyDescent="0.25">
      <c r="A2458" s="98">
        <f>'2020_1-4-5_Download'!B164</f>
        <v>461</v>
      </c>
      <c r="B2458" s="98">
        <f>'2020_1-4-5_Download'!D164</f>
        <v>2018</v>
      </c>
      <c r="C2458" s="98" t="str">
        <f>'2020_1-4-5_Download'!C164</f>
        <v>Wesermarsch</v>
      </c>
      <c r="D2458" s="98" t="str">
        <f>'2020_1-4-5_Download'!$E$6</f>
        <v>Zuzüge</v>
      </c>
      <c r="E2458" s="99" t="str">
        <f>'2020_1-4-5_Download'!$I$8</f>
        <v>Frauen</v>
      </c>
      <c r="F2458" s="98"/>
      <c r="G2458" s="98" t="s">
        <v>11</v>
      </c>
      <c r="H2458" s="98" t="str">
        <f>VLOOKUP(A2458,[2]Kreise!$A$2:$C$53,3,FALSE)</f>
        <v>K03461</v>
      </c>
      <c r="I2458" s="98">
        <f>'2020_1-4-5_Download'!I164</f>
        <v>385</v>
      </c>
      <c r="J2458">
        <f t="shared" si="38"/>
        <v>385</v>
      </c>
    </row>
    <row r="2459" spans="1:10" hidden="1" x14ac:dyDescent="0.25">
      <c r="A2459" s="98">
        <f>'2020_1-4-5_Download'!B165</f>
        <v>462</v>
      </c>
      <c r="B2459" s="98">
        <f>'2020_1-4-5_Download'!D165</f>
        <v>2018</v>
      </c>
      <c r="C2459" s="98" t="str">
        <f>'2020_1-4-5_Download'!C165</f>
        <v>Wittmund</v>
      </c>
      <c r="D2459" s="98" t="str">
        <f>'2020_1-4-5_Download'!$E$6</f>
        <v>Zuzüge</v>
      </c>
      <c r="E2459" s="99" t="str">
        <f>'2020_1-4-5_Download'!$I$8</f>
        <v>Frauen</v>
      </c>
      <c r="F2459" s="98"/>
      <c r="G2459" s="98" t="s">
        <v>11</v>
      </c>
      <c r="H2459" s="98" t="str">
        <f>VLOOKUP(A2459,[2]Kreise!$A$2:$C$53,3,FALSE)</f>
        <v>K03462</v>
      </c>
      <c r="I2459" s="98">
        <f>'2020_1-4-5_Download'!I165</f>
        <v>251</v>
      </c>
      <c r="J2459">
        <f t="shared" si="38"/>
        <v>251</v>
      </c>
    </row>
    <row r="2460" spans="1:10" hidden="1" x14ac:dyDescent="0.25">
      <c r="A2460" s="98">
        <f>'2020_1-4-5_Download'!B166</f>
        <v>4</v>
      </c>
      <c r="B2460" s="98">
        <f>'2020_1-4-5_Download'!D166</f>
        <v>2018</v>
      </c>
      <c r="C2460" s="98" t="str">
        <f>'2020_1-4-5_Download'!C166</f>
        <v>Statistische Region Weser-Ems</v>
      </c>
      <c r="D2460" s="98" t="str">
        <f>'2020_1-4-5_Download'!$E$6</f>
        <v>Zuzüge</v>
      </c>
      <c r="E2460" s="99" t="str">
        <f>'2020_1-4-5_Download'!$I$8</f>
        <v>Frauen</v>
      </c>
      <c r="F2460" s="98"/>
      <c r="G2460" s="98" t="s">
        <v>11</v>
      </c>
      <c r="H2460" s="98" t="str">
        <f>VLOOKUP(A2460,[2]Kreise!$A$2:$C$53,3,FALSE)</f>
        <v>K034</v>
      </c>
      <c r="I2460" s="98">
        <f>'2020_1-4-5_Download'!I166</f>
        <v>22311</v>
      </c>
      <c r="J2460">
        <f t="shared" si="38"/>
        <v>22311</v>
      </c>
    </row>
    <row r="2461" spans="1:10" hidden="1" x14ac:dyDescent="0.25">
      <c r="A2461" s="98">
        <f>'2020_1-4-5_Download'!B167</f>
        <v>0</v>
      </c>
      <c r="B2461" s="98">
        <f>'2020_1-4-5_Download'!D167</f>
        <v>2018</v>
      </c>
      <c r="C2461" s="98" t="str">
        <f>'2020_1-4-5_Download'!C167</f>
        <v>Niedersachsen</v>
      </c>
      <c r="D2461" s="98" t="str">
        <f>'2020_1-4-5_Download'!$E$6</f>
        <v>Zuzüge</v>
      </c>
      <c r="E2461" s="99" t="str">
        <f>'2020_1-4-5_Download'!$I$8</f>
        <v>Frauen</v>
      </c>
      <c r="F2461" s="98"/>
      <c r="G2461" s="98" t="s">
        <v>11</v>
      </c>
      <c r="H2461" s="98" t="str">
        <f>VLOOKUP(A2461,[2]Kreise!$A$2:$C$53,3,FALSE)</f>
        <v>K030</v>
      </c>
      <c r="I2461" s="98">
        <f>'2020_1-4-5_Download'!I167</f>
        <v>59913</v>
      </c>
      <c r="J2461">
        <f t="shared" si="38"/>
        <v>59913</v>
      </c>
    </row>
    <row r="2462" spans="1:10" hidden="1" x14ac:dyDescent="0.25">
      <c r="A2462" s="98">
        <f>'2020_1-4-5_Download'!B168</f>
        <v>101</v>
      </c>
      <c r="B2462" s="98">
        <f>'2020_1-4-5_Download'!D168</f>
        <v>2017</v>
      </c>
      <c r="C2462" s="98" t="str">
        <f>'2020_1-4-5_Download'!C168</f>
        <v>Braunschweig  Stadt</v>
      </c>
      <c r="D2462" s="98" t="str">
        <f>'2020_1-4-5_Download'!$E$6</f>
        <v>Zuzüge</v>
      </c>
      <c r="E2462" s="99" t="str">
        <f>'2020_1-4-5_Download'!$I$8</f>
        <v>Frauen</v>
      </c>
      <c r="F2462" s="98"/>
      <c r="G2462" s="98" t="s">
        <v>11</v>
      </c>
      <c r="H2462" s="98" t="str">
        <f>VLOOKUP(A2462,[2]Kreise!$A$2:$C$53,3,FALSE)</f>
        <v>K03101</v>
      </c>
      <c r="I2462" s="98">
        <f>'2020_1-4-5_Download'!I168</f>
        <v>1706</v>
      </c>
      <c r="J2462">
        <f t="shared" si="38"/>
        <v>1706</v>
      </c>
    </row>
    <row r="2463" spans="1:10" hidden="1" x14ac:dyDescent="0.25">
      <c r="A2463" s="98">
        <f>'2020_1-4-5_Download'!B169</f>
        <v>102</v>
      </c>
      <c r="B2463" s="98">
        <f>'2020_1-4-5_Download'!D169</f>
        <v>2017</v>
      </c>
      <c r="C2463" s="98" t="str">
        <f>'2020_1-4-5_Download'!C169</f>
        <v>Salzgitter  Stadt</v>
      </c>
      <c r="D2463" s="98" t="str">
        <f>'2020_1-4-5_Download'!$E$6</f>
        <v>Zuzüge</v>
      </c>
      <c r="E2463" s="99" t="str">
        <f>'2020_1-4-5_Download'!$I$8</f>
        <v>Frauen</v>
      </c>
      <c r="F2463" s="98"/>
      <c r="G2463" s="98" t="s">
        <v>11</v>
      </c>
      <c r="H2463" s="98" t="str">
        <f>VLOOKUP(A2463,[2]Kreise!$A$2:$C$53,3,FALSE)</f>
        <v>K03102</v>
      </c>
      <c r="I2463" s="98">
        <f>'2020_1-4-5_Download'!I169</f>
        <v>983</v>
      </c>
      <c r="J2463">
        <f t="shared" si="38"/>
        <v>983</v>
      </c>
    </row>
    <row r="2464" spans="1:10" hidden="1" x14ac:dyDescent="0.25">
      <c r="A2464" s="98">
        <f>'2020_1-4-5_Download'!B170</f>
        <v>103</v>
      </c>
      <c r="B2464" s="98">
        <f>'2020_1-4-5_Download'!D170</f>
        <v>2017</v>
      </c>
      <c r="C2464" s="98" t="str">
        <f>'2020_1-4-5_Download'!C170</f>
        <v>Wolfsburg  Stadt</v>
      </c>
      <c r="D2464" s="98" t="str">
        <f>'2020_1-4-5_Download'!$E$6</f>
        <v>Zuzüge</v>
      </c>
      <c r="E2464" s="99" t="str">
        <f>'2020_1-4-5_Download'!$I$8</f>
        <v>Frauen</v>
      </c>
      <c r="F2464" s="98"/>
      <c r="G2464" s="98" t="s">
        <v>11</v>
      </c>
      <c r="H2464" s="98" t="str">
        <f>VLOOKUP(A2464,[2]Kreise!$A$2:$C$53,3,FALSE)</f>
        <v>K03103</v>
      </c>
      <c r="I2464" s="98">
        <f>'2020_1-4-5_Download'!I170</f>
        <v>877</v>
      </c>
      <c r="J2464">
        <f t="shared" si="38"/>
        <v>877</v>
      </c>
    </row>
    <row r="2465" spans="1:10" hidden="1" x14ac:dyDescent="0.25">
      <c r="A2465" s="98">
        <f>'2020_1-4-5_Download'!B171</f>
        <v>151</v>
      </c>
      <c r="B2465" s="98">
        <f>'2020_1-4-5_Download'!D171</f>
        <v>2017</v>
      </c>
      <c r="C2465" s="98" t="str">
        <f>'2020_1-4-5_Download'!C171</f>
        <v>Gifhorn</v>
      </c>
      <c r="D2465" s="98" t="str">
        <f>'2020_1-4-5_Download'!$E$6</f>
        <v>Zuzüge</v>
      </c>
      <c r="E2465" s="99" t="str">
        <f>'2020_1-4-5_Download'!$I$8</f>
        <v>Frauen</v>
      </c>
      <c r="F2465" s="98"/>
      <c r="G2465" s="98" t="s">
        <v>11</v>
      </c>
      <c r="H2465" s="98" t="str">
        <f>VLOOKUP(A2465,[2]Kreise!$A$2:$C$53,3,FALSE)</f>
        <v>K03151</v>
      </c>
      <c r="I2465" s="98">
        <f>'2020_1-4-5_Download'!I171</f>
        <v>418</v>
      </c>
      <c r="J2465">
        <f t="shared" si="38"/>
        <v>418</v>
      </c>
    </row>
    <row r="2466" spans="1:10" hidden="1" x14ac:dyDescent="0.25">
      <c r="A2466" s="98">
        <f>'2020_1-4-5_Download'!B172</f>
        <v>153</v>
      </c>
      <c r="B2466" s="98">
        <f>'2020_1-4-5_Download'!D172</f>
        <v>2017</v>
      </c>
      <c r="C2466" s="98" t="str">
        <f>'2020_1-4-5_Download'!C172</f>
        <v>Goslar</v>
      </c>
      <c r="D2466" s="98" t="str">
        <f>'2020_1-4-5_Download'!$E$6</f>
        <v>Zuzüge</v>
      </c>
      <c r="E2466" s="99" t="str">
        <f>'2020_1-4-5_Download'!$I$8</f>
        <v>Frauen</v>
      </c>
      <c r="F2466" s="98"/>
      <c r="G2466" s="98" t="s">
        <v>11</v>
      </c>
      <c r="H2466" s="98" t="str">
        <f>VLOOKUP(A2466,[2]Kreise!$A$2:$C$53,3,FALSE)</f>
        <v>K03153</v>
      </c>
      <c r="I2466" s="98">
        <f>'2020_1-4-5_Download'!I172</f>
        <v>787</v>
      </c>
      <c r="J2466">
        <f t="shared" si="38"/>
        <v>787</v>
      </c>
    </row>
    <row r="2467" spans="1:10" hidden="1" x14ac:dyDescent="0.25">
      <c r="A2467" s="98">
        <f>'2020_1-4-5_Download'!B173</f>
        <v>154</v>
      </c>
      <c r="B2467" s="98">
        <f>'2020_1-4-5_Download'!D173</f>
        <v>2017</v>
      </c>
      <c r="C2467" s="98" t="str">
        <f>'2020_1-4-5_Download'!C173</f>
        <v>Helmstedt</v>
      </c>
      <c r="D2467" s="98" t="str">
        <f>'2020_1-4-5_Download'!$E$6</f>
        <v>Zuzüge</v>
      </c>
      <c r="E2467" s="99" t="str">
        <f>'2020_1-4-5_Download'!$I$8</f>
        <v>Frauen</v>
      </c>
      <c r="F2467" s="98"/>
      <c r="G2467" s="98" t="s">
        <v>11</v>
      </c>
      <c r="H2467" s="98" t="str">
        <f>VLOOKUP(A2467,[2]Kreise!$A$2:$C$53,3,FALSE)</f>
        <v>K03154</v>
      </c>
      <c r="I2467" s="98">
        <f>'2020_1-4-5_Download'!I173</f>
        <v>331</v>
      </c>
      <c r="J2467">
        <f t="shared" si="38"/>
        <v>331</v>
      </c>
    </row>
    <row r="2468" spans="1:10" hidden="1" x14ac:dyDescent="0.25">
      <c r="A2468" s="98">
        <f>'2020_1-4-5_Download'!B174</f>
        <v>155</v>
      </c>
      <c r="B2468" s="98">
        <f>'2020_1-4-5_Download'!D174</f>
        <v>2017</v>
      </c>
      <c r="C2468" s="98" t="str">
        <f>'2020_1-4-5_Download'!C174</f>
        <v>Northeim</v>
      </c>
      <c r="D2468" s="98" t="str">
        <f>'2020_1-4-5_Download'!$E$6</f>
        <v>Zuzüge</v>
      </c>
      <c r="E2468" s="99" t="str">
        <f>'2020_1-4-5_Download'!$I$8</f>
        <v>Frauen</v>
      </c>
      <c r="F2468" s="98"/>
      <c r="G2468" s="98" t="s">
        <v>11</v>
      </c>
      <c r="H2468" s="98" t="str">
        <f>VLOOKUP(A2468,[2]Kreise!$A$2:$C$53,3,FALSE)</f>
        <v>K03155</v>
      </c>
      <c r="I2468" s="98">
        <f>'2020_1-4-5_Download'!I174</f>
        <v>367</v>
      </c>
      <c r="J2468">
        <f t="shared" si="38"/>
        <v>367</v>
      </c>
    </row>
    <row r="2469" spans="1:10" hidden="1" x14ac:dyDescent="0.25">
      <c r="A2469" s="98">
        <f>'2020_1-4-5_Download'!B175</f>
        <v>157</v>
      </c>
      <c r="B2469" s="98">
        <f>'2020_1-4-5_Download'!D175</f>
        <v>2017</v>
      </c>
      <c r="C2469" s="98" t="str">
        <f>'2020_1-4-5_Download'!C175</f>
        <v>Peine</v>
      </c>
      <c r="D2469" s="98" t="str">
        <f>'2020_1-4-5_Download'!$E$6</f>
        <v>Zuzüge</v>
      </c>
      <c r="E2469" s="99" t="str">
        <f>'2020_1-4-5_Download'!$I$8</f>
        <v>Frauen</v>
      </c>
      <c r="F2469" s="98"/>
      <c r="G2469" s="98" t="s">
        <v>11</v>
      </c>
      <c r="H2469" s="98" t="str">
        <f>VLOOKUP(A2469,[2]Kreise!$A$2:$C$53,3,FALSE)</f>
        <v>K03157</v>
      </c>
      <c r="I2469" s="98">
        <f>'2020_1-4-5_Download'!I175</f>
        <v>457</v>
      </c>
      <c r="J2469">
        <f t="shared" si="38"/>
        <v>457</v>
      </c>
    </row>
    <row r="2470" spans="1:10" hidden="1" x14ac:dyDescent="0.25">
      <c r="A2470" s="98">
        <f>'2020_1-4-5_Download'!B176</f>
        <v>158</v>
      </c>
      <c r="B2470" s="98">
        <f>'2020_1-4-5_Download'!D176</f>
        <v>2017</v>
      </c>
      <c r="C2470" s="98" t="str">
        <f>'2020_1-4-5_Download'!C176</f>
        <v>Wolfenbüttel</v>
      </c>
      <c r="D2470" s="98" t="str">
        <f>'2020_1-4-5_Download'!$E$6</f>
        <v>Zuzüge</v>
      </c>
      <c r="E2470" s="99" t="str">
        <f>'2020_1-4-5_Download'!$I$8</f>
        <v>Frauen</v>
      </c>
      <c r="F2470" s="98"/>
      <c r="G2470" s="98" t="s">
        <v>11</v>
      </c>
      <c r="H2470" s="98" t="str">
        <f>VLOOKUP(A2470,[2]Kreise!$A$2:$C$53,3,FALSE)</f>
        <v>K03158</v>
      </c>
      <c r="I2470" s="98">
        <f>'2020_1-4-5_Download'!I176</f>
        <v>332</v>
      </c>
      <c r="J2470">
        <f t="shared" si="38"/>
        <v>332</v>
      </c>
    </row>
    <row r="2471" spans="1:10" hidden="1" x14ac:dyDescent="0.25">
      <c r="A2471" s="98">
        <f>'2020_1-4-5_Download'!B177</f>
        <v>159</v>
      </c>
      <c r="B2471" s="98">
        <f>'2020_1-4-5_Download'!D177</f>
        <v>2017</v>
      </c>
      <c r="C2471" s="98" t="str">
        <f>'2020_1-4-5_Download'!C177</f>
        <v>Göttingen</v>
      </c>
      <c r="D2471" s="98" t="str">
        <f>'2020_1-4-5_Download'!$E$6</f>
        <v>Zuzüge</v>
      </c>
      <c r="E2471" s="99" t="str">
        <f>'2020_1-4-5_Download'!$I$8</f>
        <v>Frauen</v>
      </c>
      <c r="F2471" s="98"/>
      <c r="G2471" s="98" t="s">
        <v>11</v>
      </c>
      <c r="H2471" s="98" t="str">
        <f>VLOOKUP(A2471,[2]Kreise!$A$2:$C$53,3,FALSE)</f>
        <v>K03159</v>
      </c>
      <c r="I2471" s="98">
        <f>'2020_1-4-5_Download'!I177</f>
        <v>7595</v>
      </c>
      <c r="J2471">
        <f t="shared" si="38"/>
        <v>7595</v>
      </c>
    </row>
    <row r="2472" spans="1:10" hidden="1" x14ac:dyDescent="0.25">
      <c r="A2472" s="98">
        <f>'2020_1-4-5_Download'!B178</f>
        <v>1</v>
      </c>
      <c r="B2472" s="98">
        <f>'2020_1-4-5_Download'!D178</f>
        <v>2017</v>
      </c>
      <c r="C2472" s="98" t="str">
        <f>'2020_1-4-5_Download'!C178</f>
        <v>Statistische Region Braunschweig</v>
      </c>
      <c r="D2472" s="98" t="str">
        <f>'2020_1-4-5_Download'!$E$6</f>
        <v>Zuzüge</v>
      </c>
      <c r="E2472" s="99" t="str">
        <f>'2020_1-4-5_Download'!$I$8</f>
        <v>Frauen</v>
      </c>
      <c r="F2472" s="98"/>
      <c r="G2472" s="98" t="s">
        <v>11</v>
      </c>
      <c r="H2472" s="98" t="str">
        <f>VLOOKUP(A2472,[2]Kreise!$A$2:$C$53,3,FALSE)</f>
        <v>K031</v>
      </c>
      <c r="I2472" s="98">
        <f>'2020_1-4-5_Download'!I178</f>
        <v>13853</v>
      </c>
      <c r="J2472">
        <f t="shared" si="38"/>
        <v>13853</v>
      </c>
    </row>
    <row r="2473" spans="1:10" hidden="1" x14ac:dyDescent="0.25">
      <c r="A2473" s="98">
        <f>'2020_1-4-5_Download'!B179</f>
        <v>241</v>
      </c>
      <c r="B2473" s="98">
        <f>'2020_1-4-5_Download'!D179</f>
        <v>2017</v>
      </c>
      <c r="C2473" s="98" t="str">
        <f>'2020_1-4-5_Download'!C179</f>
        <v>Hannover  Region</v>
      </c>
      <c r="D2473" s="98" t="str">
        <f>'2020_1-4-5_Download'!$E$6</f>
        <v>Zuzüge</v>
      </c>
      <c r="E2473" s="99" t="str">
        <f>'2020_1-4-5_Download'!$I$8</f>
        <v>Frauen</v>
      </c>
      <c r="F2473" s="98"/>
      <c r="G2473" s="98" t="s">
        <v>11</v>
      </c>
      <c r="H2473" s="98" t="str">
        <f>VLOOKUP(A2473,[2]Kreise!$A$2:$C$53,3,FALSE)</f>
        <v>K03241</v>
      </c>
      <c r="I2473" s="98">
        <f>'2020_1-4-5_Download'!I179</f>
        <v>7077</v>
      </c>
      <c r="J2473">
        <f t="shared" si="38"/>
        <v>7077</v>
      </c>
    </row>
    <row r="2474" spans="1:10" hidden="1" x14ac:dyDescent="0.25">
      <c r="A2474" s="98">
        <f>'2020_1-4-5_Download'!B180</f>
        <v>241001</v>
      </c>
      <c r="B2474" s="98">
        <f>'2020_1-4-5_Download'!D180</f>
        <v>2017</v>
      </c>
      <c r="C2474" s="98" t="str">
        <f>'2020_1-4-5_Download'!C180</f>
        <v>dav. Hannover  Lhst.</v>
      </c>
      <c r="D2474" s="98" t="str">
        <f>'2020_1-4-5_Download'!$E$6</f>
        <v>Zuzüge</v>
      </c>
      <c r="E2474" s="99" t="str">
        <f>'2020_1-4-5_Download'!$I$8</f>
        <v>Frauen</v>
      </c>
      <c r="F2474" s="98"/>
      <c r="G2474" s="98" t="s">
        <v>11</v>
      </c>
      <c r="H2474" s="98" t="str">
        <f>VLOOKUP(A2474,[2]Kreise!$A$2:$C$53,3,FALSE)</f>
        <v>K03241001</v>
      </c>
      <c r="I2474" s="98">
        <f>'2020_1-4-5_Download'!I180</f>
        <v>4264</v>
      </c>
      <c r="J2474">
        <f t="shared" si="38"/>
        <v>4264</v>
      </c>
    </row>
    <row r="2475" spans="1:10" hidden="1" x14ac:dyDescent="0.25">
      <c r="A2475" s="98">
        <f>'2020_1-4-5_Download'!B181</f>
        <v>241999</v>
      </c>
      <c r="B2475" s="98">
        <f>'2020_1-4-5_Download'!D181</f>
        <v>2017</v>
      </c>
      <c r="C2475" s="98" t="str">
        <f>'2020_1-4-5_Download'!C181</f>
        <v>dav. Hannover  Umland</v>
      </c>
      <c r="D2475" s="98" t="str">
        <f>'2020_1-4-5_Download'!$E$6</f>
        <v>Zuzüge</v>
      </c>
      <c r="E2475" s="99" t="str">
        <f>'2020_1-4-5_Download'!$I$8</f>
        <v>Frauen</v>
      </c>
      <c r="F2475" s="98"/>
      <c r="G2475" s="98" t="s">
        <v>11</v>
      </c>
      <c r="H2475" s="98" t="str">
        <f>VLOOKUP(A2475,[2]Kreise!$A$2:$C$53,3,FALSE)</f>
        <v>K03241999</v>
      </c>
      <c r="I2475" s="98">
        <f>'2020_1-4-5_Download'!I181</f>
        <v>2813</v>
      </c>
      <c r="J2475">
        <f t="shared" si="38"/>
        <v>2813</v>
      </c>
    </row>
    <row r="2476" spans="1:10" hidden="1" x14ac:dyDescent="0.25">
      <c r="A2476" s="98">
        <f>'2020_1-4-5_Download'!B182</f>
        <v>251</v>
      </c>
      <c r="B2476" s="98">
        <f>'2020_1-4-5_Download'!D182</f>
        <v>2017</v>
      </c>
      <c r="C2476" s="98" t="str">
        <f>'2020_1-4-5_Download'!C182</f>
        <v>Diepholz</v>
      </c>
      <c r="D2476" s="98" t="str">
        <f>'2020_1-4-5_Download'!$E$6</f>
        <v>Zuzüge</v>
      </c>
      <c r="E2476" s="99" t="str">
        <f>'2020_1-4-5_Download'!$I$8</f>
        <v>Frauen</v>
      </c>
      <c r="F2476" s="98"/>
      <c r="G2476" s="98" t="s">
        <v>11</v>
      </c>
      <c r="H2476" s="98" t="str">
        <f>VLOOKUP(A2476,[2]Kreise!$A$2:$C$53,3,FALSE)</f>
        <v>K03251</v>
      </c>
      <c r="I2476" s="98">
        <f>'2020_1-4-5_Download'!I182</f>
        <v>1763</v>
      </c>
      <c r="J2476">
        <f t="shared" si="38"/>
        <v>1763</v>
      </c>
    </row>
    <row r="2477" spans="1:10" hidden="1" x14ac:dyDescent="0.25">
      <c r="A2477" s="98">
        <f>'2020_1-4-5_Download'!B183</f>
        <v>252</v>
      </c>
      <c r="B2477" s="98">
        <f>'2020_1-4-5_Download'!D183</f>
        <v>2017</v>
      </c>
      <c r="C2477" s="98" t="str">
        <f>'2020_1-4-5_Download'!C183</f>
        <v>Hameln-Pyrmont</v>
      </c>
      <c r="D2477" s="98" t="str">
        <f>'2020_1-4-5_Download'!$E$6</f>
        <v>Zuzüge</v>
      </c>
      <c r="E2477" s="99" t="str">
        <f>'2020_1-4-5_Download'!$I$8</f>
        <v>Frauen</v>
      </c>
      <c r="F2477" s="98"/>
      <c r="G2477" s="98" t="s">
        <v>11</v>
      </c>
      <c r="H2477" s="98" t="str">
        <f>VLOOKUP(A2477,[2]Kreise!$A$2:$C$53,3,FALSE)</f>
        <v>K03252</v>
      </c>
      <c r="I2477" s="98">
        <f>'2020_1-4-5_Download'!I183</f>
        <v>750</v>
      </c>
      <c r="J2477">
        <f t="shared" si="38"/>
        <v>750</v>
      </c>
    </row>
    <row r="2478" spans="1:10" hidden="1" x14ac:dyDescent="0.25">
      <c r="A2478" s="98">
        <f>'2020_1-4-5_Download'!B184</f>
        <v>254</v>
      </c>
      <c r="B2478" s="98">
        <f>'2020_1-4-5_Download'!D184</f>
        <v>2017</v>
      </c>
      <c r="C2478" s="98" t="str">
        <f>'2020_1-4-5_Download'!C184</f>
        <v>Hildesheim</v>
      </c>
      <c r="D2478" s="98" t="str">
        <f>'2020_1-4-5_Download'!$E$6</f>
        <v>Zuzüge</v>
      </c>
      <c r="E2478" s="99" t="str">
        <f>'2020_1-4-5_Download'!$I$8</f>
        <v>Frauen</v>
      </c>
      <c r="F2478" s="98"/>
      <c r="G2478" s="98" t="s">
        <v>11</v>
      </c>
      <c r="H2478" s="98" t="str">
        <f>VLOOKUP(A2478,[2]Kreise!$A$2:$C$53,3,FALSE)</f>
        <v>K03254</v>
      </c>
      <c r="I2478" s="98">
        <f>'2020_1-4-5_Download'!I184</f>
        <v>1150</v>
      </c>
      <c r="J2478">
        <f t="shared" si="38"/>
        <v>1150</v>
      </c>
    </row>
    <row r="2479" spans="1:10" hidden="1" x14ac:dyDescent="0.25">
      <c r="A2479" s="98">
        <f>'2020_1-4-5_Download'!B185</f>
        <v>255</v>
      </c>
      <c r="B2479" s="98">
        <f>'2020_1-4-5_Download'!D185</f>
        <v>2017</v>
      </c>
      <c r="C2479" s="98" t="str">
        <f>'2020_1-4-5_Download'!C185</f>
        <v>Holzminden</v>
      </c>
      <c r="D2479" s="98" t="str">
        <f>'2020_1-4-5_Download'!$E$6</f>
        <v>Zuzüge</v>
      </c>
      <c r="E2479" s="99" t="str">
        <f>'2020_1-4-5_Download'!$I$8</f>
        <v>Frauen</v>
      </c>
      <c r="F2479" s="98"/>
      <c r="G2479" s="98" t="s">
        <v>11</v>
      </c>
      <c r="H2479" s="98" t="str">
        <f>VLOOKUP(A2479,[2]Kreise!$A$2:$C$53,3,FALSE)</f>
        <v>K03255</v>
      </c>
      <c r="I2479" s="98">
        <f>'2020_1-4-5_Download'!I185</f>
        <v>288</v>
      </c>
      <c r="J2479">
        <f t="shared" si="38"/>
        <v>288</v>
      </c>
    </row>
    <row r="2480" spans="1:10" hidden="1" x14ac:dyDescent="0.25">
      <c r="A2480" s="98">
        <f>'2020_1-4-5_Download'!B186</f>
        <v>256</v>
      </c>
      <c r="B2480" s="98">
        <f>'2020_1-4-5_Download'!D186</f>
        <v>2017</v>
      </c>
      <c r="C2480" s="98" t="str">
        <f>'2020_1-4-5_Download'!C186</f>
        <v>Nienburg (Weser)</v>
      </c>
      <c r="D2480" s="98" t="str">
        <f>'2020_1-4-5_Download'!$E$6</f>
        <v>Zuzüge</v>
      </c>
      <c r="E2480" s="99" t="str">
        <f>'2020_1-4-5_Download'!$I$8</f>
        <v>Frauen</v>
      </c>
      <c r="F2480" s="98"/>
      <c r="G2480" s="98" t="s">
        <v>11</v>
      </c>
      <c r="H2480" s="98" t="str">
        <f>VLOOKUP(A2480,[2]Kreise!$A$2:$C$53,3,FALSE)</f>
        <v>K03256</v>
      </c>
      <c r="I2480" s="98">
        <f>'2020_1-4-5_Download'!I186</f>
        <v>1339</v>
      </c>
      <c r="J2480">
        <f t="shared" si="38"/>
        <v>1339</v>
      </c>
    </row>
    <row r="2481" spans="1:10" hidden="1" x14ac:dyDescent="0.25">
      <c r="A2481" s="98">
        <f>'2020_1-4-5_Download'!B187</f>
        <v>257</v>
      </c>
      <c r="B2481" s="98">
        <f>'2020_1-4-5_Download'!D187</f>
        <v>2017</v>
      </c>
      <c r="C2481" s="98" t="str">
        <f>'2020_1-4-5_Download'!C187</f>
        <v>Schaumburg</v>
      </c>
      <c r="D2481" s="98" t="str">
        <f>'2020_1-4-5_Download'!$E$6</f>
        <v>Zuzüge</v>
      </c>
      <c r="E2481" s="99" t="str">
        <f>'2020_1-4-5_Download'!$I$8</f>
        <v>Frauen</v>
      </c>
      <c r="F2481" s="98"/>
      <c r="G2481" s="98" t="s">
        <v>11</v>
      </c>
      <c r="H2481" s="98" t="str">
        <f>VLOOKUP(A2481,[2]Kreise!$A$2:$C$53,3,FALSE)</f>
        <v>K03257</v>
      </c>
      <c r="I2481" s="98">
        <f>'2020_1-4-5_Download'!I187</f>
        <v>570</v>
      </c>
      <c r="J2481">
        <f t="shared" si="38"/>
        <v>570</v>
      </c>
    </row>
    <row r="2482" spans="1:10" hidden="1" x14ac:dyDescent="0.25">
      <c r="A2482" s="98">
        <f>'2020_1-4-5_Download'!B188</f>
        <v>2</v>
      </c>
      <c r="B2482" s="98">
        <f>'2020_1-4-5_Download'!D188</f>
        <v>2017</v>
      </c>
      <c r="C2482" s="98" t="str">
        <f>'2020_1-4-5_Download'!C188</f>
        <v>Statistische Region Hannover</v>
      </c>
      <c r="D2482" s="98" t="str">
        <f>'2020_1-4-5_Download'!$E$6</f>
        <v>Zuzüge</v>
      </c>
      <c r="E2482" s="99" t="str">
        <f>'2020_1-4-5_Download'!$I$8</f>
        <v>Frauen</v>
      </c>
      <c r="F2482" s="98"/>
      <c r="G2482" s="98" t="s">
        <v>11</v>
      </c>
      <c r="H2482" s="98" t="str">
        <f>VLOOKUP(A2482,[2]Kreise!$A$2:$C$53,3,FALSE)</f>
        <v>K032</v>
      </c>
      <c r="I2482" s="98">
        <f>'2020_1-4-5_Download'!I188</f>
        <v>12937</v>
      </c>
      <c r="J2482">
        <f t="shared" si="38"/>
        <v>12937</v>
      </c>
    </row>
    <row r="2483" spans="1:10" hidden="1" x14ac:dyDescent="0.25">
      <c r="A2483" s="98">
        <f>'2020_1-4-5_Download'!B189</f>
        <v>351</v>
      </c>
      <c r="B2483" s="98">
        <f>'2020_1-4-5_Download'!D189</f>
        <v>2017</v>
      </c>
      <c r="C2483" s="98" t="str">
        <f>'2020_1-4-5_Download'!C189</f>
        <v>Celle</v>
      </c>
      <c r="D2483" s="98" t="str">
        <f>'2020_1-4-5_Download'!$E$6</f>
        <v>Zuzüge</v>
      </c>
      <c r="E2483" s="99" t="str">
        <f>'2020_1-4-5_Download'!$I$8</f>
        <v>Frauen</v>
      </c>
      <c r="F2483" s="98"/>
      <c r="G2483" s="98" t="s">
        <v>11</v>
      </c>
      <c r="H2483" s="98" t="str">
        <f>VLOOKUP(A2483,[2]Kreise!$A$2:$C$53,3,FALSE)</f>
        <v>K03351</v>
      </c>
      <c r="I2483" s="98">
        <f>'2020_1-4-5_Download'!I189</f>
        <v>711</v>
      </c>
      <c r="J2483">
        <f t="shared" si="38"/>
        <v>711</v>
      </c>
    </row>
    <row r="2484" spans="1:10" hidden="1" x14ac:dyDescent="0.25">
      <c r="A2484" s="98">
        <f>'2020_1-4-5_Download'!B190</f>
        <v>352</v>
      </c>
      <c r="B2484" s="98">
        <f>'2020_1-4-5_Download'!D190</f>
        <v>2017</v>
      </c>
      <c r="C2484" s="98" t="str">
        <f>'2020_1-4-5_Download'!C190</f>
        <v>Cuxhaven</v>
      </c>
      <c r="D2484" s="98" t="str">
        <f>'2020_1-4-5_Download'!$E$6</f>
        <v>Zuzüge</v>
      </c>
      <c r="E2484" s="99" t="str">
        <f>'2020_1-4-5_Download'!$I$8</f>
        <v>Frauen</v>
      </c>
      <c r="F2484" s="98"/>
      <c r="G2484" s="98" t="s">
        <v>11</v>
      </c>
      <c r="H2484" s="98" t="str">
        <f>VLOOKUP(A2484,[2]Kreise!$A$2:$C$53,3,FALSE)</f>
        <v>K03352</v>
      </c>
      <c r="I2484" s="98">
        <f>'2020_1-4-5_Download'!I190</f>
        <v>622</v>
      </c>
      <c r="J2484">
        <f t="shared" si="38"/>
        <v>622</v>
      </c>
    </row>
    <row r="2485" spans="1:10" hidden="1" x14ac:dyDescent="0.25">
      <c r="A2485" s="98">
        <f>'2020_1-4-5_Download'!B191</f>
        <v>353</v>
      </c>
      <c r="B2485" s="98">
        <f>'2020_1-4-5_Download'!D191</f>
        <v>2017</v>
      </c>
      <c r="C2485" s="98" t="str">
        <f>'2020_1-4-5_Download'!C191</f>
        <v>Harburg</v>
      </c>
      <c r="D2485" s="98" t="str">
        <f>'2020_1-4-5_Download'!$E$6</f>
        <v>Zuzüge</v>
      </c>
      <c r="E2485" s="99" t="str">
        <f>'2020_1-4-5_Download'!$I$8</f>
        <v>Frauen</v>
      </c>
      <c r="F2485" s="98"/>
      <c r="G2485" s="98" t="s">
        <v>11</v>
      </c>
      <c r="H2485" s="98" t="str">
        <f>VLOOKUP(A2485,[2]Kreise!$A$2:$C$53,3,FALSE)</f>
        <v>K03353</v>
      </c>
      <c r="I2485" s="98">
        <f>'2020_1-4-5_Download'!I191</f>
        <v>1120</v>
      </c>
      <c r="J2485">
        <f t="shared" si="38"/>
        <v>1120</v>
      </c>
    </row>
    <row r="2486" spans="1:10" hidden="1" x14ac:dyDescent="0.25">
      <c r="A2486" s="98">
        <f>'2020_1-4-5_Download'!B192</f>
        <v>354</v>
      </c>
      <c r="B2486" s="98">
        <f>'2020_1-4-5_Download'!D192</f>
        <v>2017</v>
      </c>
      <c r="C2486" s="98" t="str">
        <f>'2020_1-4-5_Download'!C192</f>
        <v>Lüchow-Dannenberg</v>
      </c>
      <c r="D2486" s="98" t="str">
        <f>'2020_1-4-5_Download'!$E$6</f>
        <v>Zuzüge</v>
      </c>
      <c r="E2486" s="99" t="str">
        <f>'2020_1-4-5_Download'!$I$8</f>
        <v>Frauen</v>
      </c>
      <c r="F2486" s="98"/>
      <c r="G2486" s="98" t="s">
        <v>11</v>
      </c>
      <c r="H2486" s="98" t="str">
        <f>VLOOKUP(A2486,[2]Kreise!$A$2:$C$53,3,FALSE)</f>
        <v>K03354</v>
      </c>
      <c r="I2486" s="98">
        <f>'2020_1-4-5_Download'!I192</f>
        <v>219</v>
      </c>
      <c r="J2486">
        <f t="shared" si="38"/>
        <v>219</v>
      </c>
    </row>
    <row r="2487" spans="1:10" hidden="1" x14ac:dyDescent="0.25">
      <c r="A2487" s="98">
        <f>'2020_1-4-5_Download'!B193</f>
        <v>355</v>
      </c>
      <c r="B2487" s="98">
        <f>'2020_1-4-5_Download'!D193</f>
        <v>2017</v>
      </c>
      <c r="C2487" s="98" t="str">
        <f>'2020_1-4-5_Download'!C193</f>
        <v>Lüneburg</v>
      </c>
      <c r="D2487" s="98" t="str">
        <f>'2020_1-4-5_Download'!$E$6</f>
        <v>Zuzüge</v>
      </c>
      <c r="E2487" s="99" t="str">
        <f>'2020_1-4-5_Download'!$I$8</f>
        <v>Frauen</v>
      </c>
      <c r="F2487" s="98"/>
      <c r="G2487" s="98" t="s">
        <v>11</v>
      </c>
      <c r="H2487" s="98" t="str">
        <f>VLOOKUP(A2487,[2]Kreise!$A$2:$C$53,3,FALSE)</f>
        <v>K03355</v>
      </c>
      <c r="I2487" s="98">
        <f>'2020_1-4-5_Download'!I193</f>
        <v>857</v>
      </c>
      <c r="J2487">
        <f t="shared" si="38"/>
        <v>857</v>
      </c>
    </row>
    <row r="2488" spans="1:10" hidden="1" x14ac:dyDescent="0.25">
      <c r="A2488" s="98">
        <f>'2020_1-4-5_Download'!B194</f>
        <v>356</v>
      </c>
      <c r="B2488" s="98">
        <f>'2020_1-4-5_Download'!D194</f>
        <v>2017</v>
      </c>
      <c r="C2488" s="98" t="str">
        <f>'2020_1-4-5_Download'!C194</f>
        <v>Osterholz</v>
      </c>
      <c r="D2488" s="98" t="str">
        <f>'2020_1-4-5_Download'!$E$6</f>
        <v>Zuzüge</v>
      </c>
      <c r="E2488" s="99" t="str">
        <f>'2020_1-4-5_Download'!$I$8</f>
        <v>Frauen</v>
      </c>
      <c r="F2488" s="98"/>
      <c r="G2488" s="98" t="s">
        <v>11</v>
      </c>
      <c r="H2488" s="98" t="str">
        <f>VLOOKUP(A2488,[2]Kreise!$A$2:$C$53,3,FALSE)</f>
        <v>K03356</v>
      </c>
      <c r="I2488" s="98">
        <f>'2020_1-4-5_Download'!I194</f>
        <v>266</v>
      </c>
      <c r="J2488">
        <f t="shared" si="38"/>
        <v>266</v>
      </c>
    </row>
    <row r="2489" spans="1:10" hidden="1" x14ac:dyDescent="0.25">
      <c r="A2489" s="98">
        <f>'2020_1-4-5_Download'!B195</f>
        <v>357</v>
      </c>
      <c r="B2489" s="98">
        <f>'2020_1-4-5_Download'!D195</f>
        <v>2017</v>
      </c>
      <c r="C2489" s="98" t="str">
        <f>'2020_1-4-5_Download'!C195</f>
        <v>Rotenburg (Wümme)</v>
      </c>
      <c r="D2489" s="98" t="str">
        <f>'2020_1-4-5_Download'!$E$6</f>
        <v>Zuzüge</v>
      </c>
      <c r="E2489" s="99" t="str">
        <f>'2020_1-4-5_Download'!$I$8</f>
        <v>Frauen</v>
      </c>
      <c r="F2489" s="98"/>
      <c r="G2489" s="98" t="s">
        <v>11</v>
      </c>
      <c r="H2489" s="98" t="str">
        <f>VLOOKUP(A2489,[2]Kreise!$A$2:$C$53,3,FALSE)</f>
        <v>K03357</v>
      </c>
      <c r="I2489" s="98">
        <f>'2020_1-4-5_Download'!I195</f>
        <v>667</v>
      </c>
      <c r="J2489">
        <f t="shared" si="38"/>
        <v>667</v>
      </c>
    </row>
    <row r="2490" spans="1:10" hidden="1" x14ac:dyDescent="0.25">
      <c r="A2490" s="98">
        <f>'2020_1-4-5_Download'!B196</f>
        <v>358</v>
      </c>
      <c r="B2490" s="98">
        <f>'2020_1-4-5_Download'!D196</f>
        <v>2017</v>
      </c>
      <c r="C2490" s="98" t="str">
        <f>'2020_1-4-5_Download'!C196</f>
        <v>Heidekreis</v>
      </c>
      <c r="D2490" s="98" t="str">
        <f>'2020_1-4-5_Download'!$E$6</f>
        <v>Zuzüge</v>
      </c>
      <c r="E2490" s="99" t="str">
        <f>'2020_1-4-5_Download'!$I$8</f>
        <v>Frauen</v>
      </c>
      <c r="F2490" s="98"/>
      <c r="G2490" s="98" t="s">
        <v>11</v>
      </c>
      <c r="H2490" s="98" t="str">
        <f>VLOOKUP(A2490,[2]Kreise!$A$2:$C$53,3,FALSE)</f>
        <v>K03358</v>
      </c>
      <c r="I2490" s="98">
        <f>'2020_1-4-5_Download'!I196</f>
        <v>2684</v>
      </c>
      <c r="J2490">
        <f t="shared" si="38"/>
        <v>2684</v>
      </c>
    </row>
    <row r="2491" spans="1:10" hidden="1" x14ac:dyDescent="0.25">
      <c r="A2491" s="98">
        <f>'2020_1-4-5_Download'!B197</f>
        <v>359</v>
      </c>
      <c r="B2491" s="98">
        <f>'2020_1-4-5_Download'!D197</f>
        <v>2017</v>
      </c>
      <c r="C2491" s="98" t="str">
        <f>'2020_1-4-5_Download'!C197</f>
        <v>Stade</v>
      </c>
      <c r="D2491" s="98" t="str">
        <f>'2020_1-4-5_Download'!$E$6</f>
        <v>Zuzüge</v>
      </c>
      <c r="E2491" s="99" t="str">
        <f>'2020_1-4-5_Download'!$I$8</f>
        <v>Frauen</v>
      </c>
      <c r="F2491" s="98"/>
      <c r="G2491" s="98" t="s">
        <v>11</v>
      </c>
      <c r="H2491" s="98" t="str">
        <f>VLOOKUP(A2491,[2]Kreise!$A$2:$C$53,3,FALSE)</f>
        <v>K03359</v>
      </c>
      <c r="I2491" s="98">
        <f>'2020_1-4-5_Download'!I197</f>
        <v>1046</v>
      </c>
      <c r="J2491">
        <f t="shared" si="38"/>
        <v>1046</v>
      </c>
    </row>
    <row r="2492" spans="1:10" hidden="1" x14ac:dyDescent="0.25">
      <c r="A2492" s="98">
        <f>'2020_1-4-5_Download'!B198</f>
        <v>360</v>
      </c>
      <c r="B2492" s="98">
        <f>'2020_1-4-5_Download'!D198</f>
        <v>2017</v>
      </c>
      <c r="C2492" s="98" t="str">
        <f>'2020_1-4-5_Download'!C198</f>
        <v>Uelzen</v>
      </c>
      <c r="D2492" s="98" t="str">
        <f>'2020_1-4-5_Download'!$E$6</f>
        <v>Zuzüge</v>
      </c>
      <c r="E2492" s="99" t="str">
        <f>'2020_1-4-5_Download'!$I$8</f>
        <v>Frauen</v>
      </c>
      <c r="F2492" s="98"/>
      <c r="G2492" s="98" t="s">
        <v>11</v>
      </c>
      <c r="H2492" s="98" t="str">
        <f>VLOOKUP(A2492,[2]Kreise!$A$2:$C$53,3,FALSE)</f>
        <v>K03360</v>
      </c>
      <c r="I2492" s="98">
        <f>'2020_1-4-5_Download'!I198</f>
        <v>372</v>
      </c>
      <c r="J2492">
        <f t="shared" si="38"/>
        <v>372</v>
      </c>
    </row>
    <row r="2493" spans="1:10" hidden="1" x14ac:dyDescent="0.25">
      <c r="A2493" s="98">
        <f>'2020_1-4-5_Download'!B199</f>
        <v>361</v>
      </c>
      <c r="B2493" s="98">
        <f>'2020_1-4-5_Download'!D199</f>
        <v>2017</v>
      </c>
      <c r="C2493" s="98" t="str">
        <f>'2020_1-4-5_Download'!C199</f>
        <v>Verden</v>
      </c>
      <c r="D2493" s="98" t="str">
        <f>'2020_1-4-5_Download'!$E$6</f>
        <v>Zuzüge</v>
      </c>
      <c r="E2493" s="99" t="str">
        <f>'2020_1-4-5_Download'!$I$8</f>
        <v>Frauen</v>
      </c>
      <c r="F2493" s="98"/>
      <c r="G2493" s="98" t="s">
        <v>11</v>
      </c>
      <c r="H2493" s="98" t="str">
        <f>VLOOKUP(A2493,[2]Kreise!$A$2:$C$53,3,FALSE)</f>
        <v>K03361</v>
      </c>
      <c r="I2493" s="98">
        <f>'2020_1-4-5_Download'!I199</f>
        <v>496</v>
      </c>
      <c r="J2493">
        <f t="shared" si="38"/>
        <v>496</v>
      </c>
    </row>
    <row r="2494" spans="1:10" hidden="1" x14ac:dyDescent="0.25">
      <c r="A2494" s="98">
        <f>'2020_1-4-5_Download'!B200</f>
        <v>3</v>
      </c>
      <c r="B2494" s="98">
        <f>'2020_1-4-5_Download'!D200</f>
        <v>2017</v>
      </c>
      <c r="C2494" s="98" t="str">
        <f>'2020_1-4-5_Download'!C200</f>
        <v>Statistische Region Lüneburg</v>
      </c>
      <c r="D2494" s="98" t="str">
        <f>'2020_1-4-5_Download'!$E$6</f>
        <v>Zuzüge</v>
      </c>
      <c r="E2494" s="99" t="str">
        <f>'2020_1-4-5_Download'!$I$8</f>
        <v>Frauen</v>
      </c>
      <c r="F2494" s="98"/>
      <c r="G2494" s="98" t="s">
        <v>11</v>
      </c>
      <c r="H2494" s="98" t="str">
        <f>VLOOKUP(A2494,[2]Kreise!$A$2:$C$53,3,FALSE)</f>
        <v>K033</v>
      </c>
      <c r="I2494" s="98">
        <f>'2020_1-4-5_Download'!I200</f>
        <v>9060</v>
      </c>
      <c r="J2494">
        <f t="shared" si="38"/>
        <v>9060</v>
      </c>
    </row>
    <row r="2495" spans="1:10" hidden="1" x14ac:dyDescent="0.25">
      <c r="A2495" s="98">
        <f>'2020_1-4-5_Download'!B201</f>
        <v>401</v>
      </c>
      <c r="B2495" s="98">
        <f>'2020_1-4-5_Download'!D201</f>
        <v>2017</v>
      </c>
      <c r="C2495" s="98" t="str">
        <f>'2020_1-4-5_Download'!C201</f>
        <v>Delmenhorst  Stadt</v>
      </c>
      <c r="D2495" s="98" t="str">
        <f>'2020_1-4-5_Download'!$E$6</f>
        <v>Zuzüge</v>
      </c>
      <c r="E2495" s="99" t="str">
        <f>'2020_1-4-5_Download'!$I$8</f>
        <v>Frauen</v>
      </c>
      <c r="F2495" s="98"/>
      <c r="G2495" s="98" t="s">
        <v>11</v>
      </c>
      <c r="H2495" s="98" t="str">
        <f>VLOOKUP(A2495,[2]Kreise!$A$2:$C$53,3,FALSE)</f>
        <v>K03401</v>
      </c>
      <c r="I2495" s="98">
        <f>'2020_1-4-5_Download'!I201</f>
        <v>664</v>
      </c>
      <c r="J2495">
        <f t="shared" si="38"/>
        <v>664</v>
      </c>
    </row>
    <row r="2496" spans="1:10" hidden="1" x14ac:dyDescent="0.25">
      <c r="A2496" s="98">
        <f>'2020_1-4-5_Download'!B202</f>
        <v>402</v>
      </c>
      <c r="B2496" s="98">
        <f>'2020_1-4-5_Download'!D202</f>
        <v>2017</v>
      </c>
      <c r="C2496" s="98" t="str">
        <f>'2020_1-4-5_Download'!C202</f>
        <v>Emden  Stadt</v>
      </c>
      <c r="D2496" s="98" t="str">
        <f>'2020_1-4-5_Download'!$E$6</f>
        <v>Zuzüge</v>
      </c>
      <c r="E2496" s="99" t="str">
        <f>'2020_1-4-5_Download'!$I$8</f>
        <v>Frauen</v>
      </c>
      <c r="F2496" s="98"/>
      <c r="G2496" s="98" t="s">
        <v>11</v>
      </c>
      <c r="H2496" s="98" t="str">
        <f>VLOOKUP(A2496,[2]Kreise!$A$2:$C$53,3,FALSE)</f>
        <v>K03402</v>
      </c>
      <c r="I2496" s="98">
        <f>'2020_1-4-5_Download'!I202</f>
        <v>287</v>
      </c>
      <c r="J2496">
        <f t="shared" si="38"/>
        <v>287</v>
      </c>
    </row>
    <row r="2497" spans="1:10" hidden="1" x14ac:dyDescent="0.25">
      <c r="A2497" s="98">
        <f>'2020_1-4-5_Download'!B203</f>
        <v>403</v>
      </c>
      <c r="B2497" s="98">
        <f>'2020_1-4-5_Download'!D203</f>
        <v>2017</v>
      </c>
      <c r="C2497" s="98" t="str">
        <f>'2020_1-4-5_Download'!C203</f>
        <v>Oldenburg(Oldb)  Stadt</v>
      </c>
      <c r="D2497" s="98" t="str">
        <f>'2020_1-4-5_Download'!$E$6</f>
        <v>Zuzüge</v>
      </c>
      <c r="E2497" s="99" t="str">
        <f>'2020_1-4-5_Download'!$I$8</f>
        <v>Frauen</v>
      </c>
      <c r="F2497" s="98"/>
      <c r="G2497" s="98" t="s">
        <v>11</v>
      </c>
      <c r="H2497" s="98" t="str">
        <f>VLOOKUP(A2497,[2]Kreise!$A$2:$C$53,3,FALSE)</f>
        <v>K03403</v>
      </c>
      <c r="I2497" s="98">
        <f>'2020_1-4-5_Download'!I203</f>
        <v>1165</v>
      </c>
      <c r="J2497">
        <f t="shared" si="38"/>
        <v>1165</v>
      </c>
    </row>
    <row r="2498" spans="1:10" hidden="1" x14ac:dyDescent="0.25">
      <c r="A2498" s="98">
        <f>'2020_1-4-5_Download'!B204</f>
        <v>404</v>
      </c>
      <c r="B2498" s="98">
        <f>'2020_1-4-5_Download'!D204</f>
        <v>2017</v>
      </c>
      <c r="C2498" s="98" t="str">
        <f>'2020_1-4-5_Download'!C204</f>
        <v>Osnabrück  Stadt</v>
      </c>
      <c r="D2498" s="98" t="str">
        <f>'2020_1-4-5_Download'!$E$6</f>
        <v>Zuzüge</v>
      </c>
      <c r="E2498" s="99" t="str">
        <f>'2020_1-4-5_Download'!$I$8</f>
        <v>Frauen</v>
      </c>
      <c r="F2498" s="98"/>
      <c r="G2498" s="98" t="s">
        <v>11</v>
      </c>
      <c r="H2498" s="98" t="str">
        <f>VLOOKUP(A2498,[2]Kreise!$A$2:$C$53,3,FALSE)</f>
        <v>K03404</v>
      </c>
      <c r="I2498" s="98">
        <f>'2020_1-4-5_Download'!I204</f>
        <v>1257</v>
      </c>
      <c r="J2498">
        <f t="shared" si="38"/>
        <v>1257</v>
      </c>
    </row>
    <row r="2499" spans="1:10" hidden="1" x14ac:dyDescent="0.25">
      <c r="A2499" s="98">
        <f>'2020_1-4-5_Download'!B205</f>
        <v>405</v>
      </c>
      <c r="B2499" s="98">
        <f>'2020_1-4-5_Download'!D205</f>
        <v>2017</v>
      </c>
      <c r="C2499" s="98" t="str">
        <f>'2020_1-4-5_Download'!C205</f>
        <v>Wilhelmshaven  Stadt</v>
      </c>
      <c r="D2499" s="98" t="str">
        <f>'2020_1-4-5_Download'!$E$6</f>
        <v>Zuzüge</v>
      </c>
      <c r="E2499" s="99" t="str">
        <f>'2020_1-4-5_Download'!$I$8</f>
        <v>Frauen</v>
      </c>
      <c r="F2499" s="98"/>
      <c r="G2499" s="98" t="s">
        <v>11</v>
      </c>
      <c r="H2499" s="98" t="str">
        <f>VLOOKUP(A2499,[2]Kreise!$A$2:$C$53,3,FALSE)</f>
        <v>K03405</v>
      </c>
      <c r="I2499" s="98">
        <f>'2020_1-4-5_Download'!I205</f>
        <v>378</v>
      </c>
      <c r="J2499">
        <f t="shared" ref="J2499:J2562" si="39">I2499</f>
        <v>378</v>
      </c>
    </row>
    <row r="2500" spans="1:10" hidden="1" x14ac:dyDescent="0.25">
      <c r="A2500" s="98">
        <f>'2020_1-4-5_Download'!B206</f>
        <v>451</v>
      </c>
      <c r="B2500" s="98">
        <f>'2020_1-4-5_Download'!D206</f>
        <v>2017</v>
      </c>
      <c r="C2500" s="98" t="str">
        <f>'2020_1-4-5_Download'!C206</f>
        <v>Ammerland</v>
      </c>
      <c r="D2500" s="98" t="str">
        <f>'2020_1-4-5_Download'!$E$6</f>
        <v>Zuzüge</v>
      </c>
      <c r="E2500" s="99" t="str">
        <f>'2020_1-4-5_Download'!$I$8</f>
        <v>Frauen</v>
      </c>
      <c r="F2500" s="98"/>
      <c r="G2500" s="98" t="s">
        <v>11</v>
      </c>
      <c r="H2500" s="98" t="str">
        <f>VLOOKUP(A2500,[2]Kreise!$A$2:$C$53,3,FALSE)</f>
        <v>K03451</v>
      </c>
      <c r="I2500" s="98">
        <f>'2020_1-4-5_Download'!I206</f>
        <v>624</v>
      </c>
      <c r="J2500">
        <f t="shared" si="39"/>
        <v>624</v>
      </c>
    </row>
    <row r="2501" spans="1:10" hidden="1" x14ac:dyDescent="0.25">
      <c r="A2501" s="98">
        <f>'2020_1-4-5_Download'!B207</f>
        <v>452</v>
      </c>
      <c r="B2501" s="98">
        <f>'2020_1-4-5_Download'!D207</f>
        <v>2017</v>
      </c>
      <c r="C2501" s="98" t="str">
        <f>'2020_1-4-5_Download'!C207</f>
        <v>Aurich</v>
      </c>
      <c r="D2501" s="98" t="str">
        <f>'2020_1-4-5_Download'!$E$6</f>
        <v>Zuzüge</v>
      </c>
      <c r="E2501" s="99" t="str">
        <f>'2020_1-4-5_Download'!$I$8</f>
        <v>Frauen</v>
      </c>
      <c r="F2501" s="98"/>
      <c r="G2501" s="98" t="s">
        <v>11</v>
      </c>
      <c r="H2501" s="98" t="str">
        <f>VLOOKUP(A2501,[2]Kreise!$A$2:$C$53,3,FALSE)</f>
        <v>K03452</v>
      </c>
      <c r="I2501" s="98">
        <f>'2020_1-4-5_Download'!I207</f>
        <v>807</v>
      </c>
      <c r="J2501">
        <f t="shared" si="39"/>
        <v>807</v>
      </c>
    </row>
    <row r="2502" spans="1:10" hidden="1" x14ac:dyDescent="0.25">
      <c r="A2502" s="98">
        <f>'2020_1-4-5_Download'!B208</f>
        <v>453</v>
      </c>
      <c r="B2502" s="98">
        <f>'2020_1-4-5_Download'!D208</f>
        <v>2017</v>
      </c>
      <c r="C2502" s="98" t="str">
        <f>'2020_1-4-5_Download'!C208</f>
        <v>Cloppenburg</v>
      </c>
      <c r="D2502" s="98" t="str">
        <f>'2020_1-4-5_Download'!$E$6</f>
        <v>Zuzüge</v>
      </c>
      <c r="E2502" s="99" t="str">
        <f>'2020_1-4-5_Download'!$I$8</f>
        <v>Frauen</v>
      </c>
      <c r="F2502" s="98"/>
      <c r="G2502" s="98" t="s">
        <v>11</v>
      </c>
      <c r="H2502" s="98" t="str">
        <f>VLOOKUP(A2502,[2]Kreise!$A$2:$C$53,3,FALSE)</f>
        <v>K03453</v>
      </c>
      <c r="I2502" s="98">
        <f>'2020_1-4-5_Download'!I208</f>
        <v>3243</v>
      </c>
      <c r="J2502">
        <f t="shared" si="39"/>
        <v>3243</v>
      </c>
    </row>
    <row r="2503" spans="1:10" hidden="1" x14ac:dyDescent="0.25">
      <c r="A2503" s="98">
        <f>'2020_1-4-5_Download'!B209</f>
        <v>454</v>
      </c>
      <c r="B2503" s="98">
        <f>'2020_1-4-5_Download'!D209</f>
        <v>2017</v>
      </c>
      <c r="C2503" s="98" t="str">
        <f>'2020_1-4-5_Download'!C209</f>
        <v>Emsland</v>
      </c>
      <c r="D2503" s="98" t="str">
        <f>'2020_1-4-5_Download'!$E$6</f>
        <v>Zuzüge</v>
      </c>
      <c r="E2503" s="99" t="str">
        <f>'2020_1-4-5_Download'!$I$8</f>
        <v>Frauen</v>
      </c>
      <c r="F2503" s="98"/>
      <c r="G2503" s="98" t="s">
        <v>11</v>
      </c>
      <c r="H2503" s="98" t="str">
        <f>VLOOKUP(A2503,[2]Kreise!$A$2:$C$53,3,FALSE)</f>
        <v>K03454</v>
      </c>
      <c r="I2503" s="98">
        <f>'2020_1-4-5_Download'!I209</f>
        <v>2451</v>
      </c>
      <c r="J2503">
        <f t="shared" si="39"/>
        <v>2451</v>
      </c>
    </row>
    <row r="2504" spans="1:10" hidden="1" x14ac:dyDescent="0.25">
      <c r="A2504" s="98">
        <f>'2020_1-4-5_Download'!B210</f>
        <v>455</v>
      </c>
      <c r="B2504" s="98">
        <f>'2020_1-4-5_Download'!D210</f>
        <v>2017</v>
      </c>
      <c r="C2504" s="98" t="str">
        <f>'2020_1-4-5_Download'!C210</f>
        <v>Friesland</v>
      </c>
      <c r="D2504" s="98" t="str">
        <f>'2020_1-4-5_Download'!$E$6</f>
        <v>Zuzüge</v>
      </c>
      <c r="E2504" s="99" t="str">
        <f>'2020_1-4-5_Download'!$I$8</f>
        <v>Frauen</v>
      </c>
      <c r="F2504" s="98"/>
      <c r="G2504" s="98" t="s">
        <v>11</v>
      </c>
      <c r="H2504" s="98" t="str">
        <f>VLOOKUP(A2504,[2]Kreise!$A$2:$C$53,3,FALSE)</f>
        <v>K03455</v>
      </c>
      <c r="I2504" s="98">
        <f>'2020_1-4-5_Download'!I210</f>
        <v>288</v>
      </c>
      <c r="J2504">
        <f t="shared" si="39"/>
        <v>288</v>
      </c>
    </row>
    <row r="2505" spans="1:10" hidden="1" x14ac:dyDescent="0.25">
      <c r="A2505" s="98">
        <f>'2020_1-4-5_Download'!B211</f>
        <v>456</v>
      </c>
      <c r="B2505" s="98">
        <f>'2020_1-4-5_Download'!D211</f>
        <v>2017</v>
      </c>
      <c r="C2505" s="98" t="str">
        <f>'2020_1-4-5_Download'!C211</f>
        <v>Grafschaft Bentheim</v>
      </c>
      <c r="D2505" s="98" t="str">
        <f>'2020_1-4-5_Download'!$E$6</f>
        <v>Zuzüge</v>
      </c>
      <c r="E2505" s="99" t="str">
        <f>'2020_1-4-5_Download'!$I$8</f>
        <v>Frauen</v>
      </c>
      <c r="F2505" s="98"/>
      <c r="G2505" s="98" t="s">
        <v>11</v>
      </c>
      <c r="H2505" s="98" t="str">
        <f>VLOOKUP(A2505,[2]Kreise!$A$2:$C$53,3,FALSE)</f>
        <v>K03456</v>
      </c>
      <c r="I2505" s="98">
        <f>'2020_1-4-5_Download'!I211</f>
        <v>786</v>
      </c>
      <c r="J2505">
        <f t="shared" si="39"/>
        <v>786</v>
      </c>
    </row>
    <row r="2506" spans="1:10" hidden="1" x14ac:dyDescent="0.25">
      <c r="A2506" s="98">
        <f>'2020_1-4-5_Download'!B212</f>
        <v>457</v>
      </c>
      <c r="B2506" s="98">
        <f>'2020_1-4-5_Download'!D212</f>
        <v>2017</v>
      </c>
      <c r="C2506" s="98" t="str">
        <f>'2020_1-4-5_Download'!C212</f>
        <v>Leer</v>
      </c>
      <c r="D2506" s="98" t="str">
        <f>'2020_1-4-5_Download'!$E$6</f>
        <v>Zuzüge</v>
      </c>
      <c r="E2506" s="99" t="str">
        <f>'2020_1-4-5_Download'!$I$8</f>
        <v>Frauen</v>
      </c>
      <c r="F2506" s="98"/>
      <c r="G2506" s="98" t="s">
        <v>11</v>
      </c>
      <c r="H2506" s="98" t="str">
        <f>VLOOKUP(A2506,[2]Kreise!$A$2:$C$53,3,FALSE)</f>
        <v>K03457</v>
      </c>
      <c r="I2506" s="98">
        <f>'2020_1-4-5_Download'!I212</f>
        <v>571</v>
      </c>
      <c r="J2506">
        <f t="shared" si="39"/>
        <v>571</v>
      </c>
    </row>
    <row r="2507" spans="1:10" hidden="1" x14ac:dyDescent="0.25">
      <c r="A2507" s="98">
        <f>'2020_1-4-5_Download'!B213</f>
        <v>458</v>
      </c>
      <c r="B2507" s="98">
        <f>'2020_1-4-5_Download'!D213</f>
        <v>2017</v>
      </c>
      <c r="C2507" s="98" t="str">
        <f>'2020_1-4-5_Download'!C213</f>
        <v>Oldenburg</v>
      </c>
      <c r="D2507" s="98" t="str">
        <f>'2020_1-4-5_Download'!$E$6</f>
        <v>Zuzüge</v>
      </c>
      <c r="E2507" s="99" t="str">
        <f>'2020_1-4-5_Download'!$I$8</f>
        <v>Frauen</v>
      </c>
      <c r="F2507" s="98"/>
      <c r="G2507" s="98" t="s">
        <v>11</v>
      </c>
      <c r="H2507" s="98" t="str">
        <f>VLOOKUP(A2507,[2]Kreise!$A$2:$C$53,3,FALSE)</f>
        <v>K03458</v>
      </c>
      <c r="I2507" s="98">
        <f>'2020_1-4-5_Download'!I213</f>
        <v>2329</v>
      </c>
      <c r="J2507">
        <f t="shared" si="39"/>
        <v>2329</v>
      </c>
    </row>
    <row r="2508" spans="1:10" hidden="1" x14ac:dyDescent="0.25">
      <c r="A2508" s="98">
        <f>'2020_1-4-5_Download'!B214</f>
        <v>459</v>
      </c>
      <c r="B2508" s="98">
        <f>'2020_1-4-5_Download'!D214</f>
        <v>2017</v>
      </c>
      <c r="C2508" s="98" t="str">
        <f>'2020_1-4-5_Download'!C214</f>
        <v>Osnabrück</v>
      </c>
      <c r="D2508" s="98" t="str">
        <f>'2020_1-4-5_Download'!$E$6</f>
        <v>Zuzüge</v>
      </c>
      <c r="E2508" s="99" t="str">
        <f>'2020_1-4-5_Download'!$I$8</f>
        <v>Frauen</v>
      </c>
      <c r="F2508" s="98"/>
      <c r="G2508" s="98" t="s">
        <v>11</v>
      </c>
      <c r="H2508" s="98" t="str">
        <f>VLOOKUP(A2508,[2]Kreise!$A$2:$C$53,3,FALSE)</f>
        <v>K03459</v>
      </c>
      <c r="I2508" s="98">
        <f>'2020_1-4-5_Download'!I214</f>
        <v>3518</v>
      </c>
      <c r="J2508">
        <f t="shared" si="39"/>
        <v>3518</v>
      </c>
    </row>
    <row r="2509" spans="1:10" hidden="1" x14ac:dyDescent="0.25">
      <c r="A2509" s="98">
        <f>'2020_1-4-5_Download'!B215</f>
        <v>460</v>
      </c>
      <c r="B2509" s="98">
        <f>'2020_1-4-5_Download'!D215</f>
        <v>2017</v>
      </c>
      <c r="C2509" s="98" t="str">
        <f>'2020_1-4-5_Download'!C215</f>
        <v>Vechta</v>
      </c>
      <c r="D2509" s="98" t="str">
        <f>'2020_1-4-5_Download'!$E$6</f>
        <v>Zuzüge</v>
      </c>
      <c r="E2509" s="99" t="str">
        <f>'2020_1-4-5_Download'!$I$8</f>
        <v>Frauen</v>
      </c>
      <c r="F2509" s="98"/>
      <c r="G2509" s="98" t="s">
        <v>11</v>
      </c>
      <c r="H2509" s="98" t="str">
        <f>VLOOKUP(A2509,[2]Kreise!$A$2:$C$53,3,FALSE)</f>
        <v>K03460</v>
      </c>
      <c r="I2509" s="98">
        <f>'2020_1-4-5_Download'!I215</f>
        <v>2977</v>
      </c>
      <c r="J2509">
        <f t="shared" si="39"/>
        <v>2977</v>
      </c>
    </row>
    <row r="2510" spans="1:10" hidden="1" x14ac:dyDescent="0.25">
      <c r="A2510" s="98">
        <f>'2020_1-4-5_Download'!B216</f>
        <v>461</v>
      </c>
      <c r="B2510" s="98">
        <f>'2020_1-4-5_Download'!D216</f>
        <v>2017</v>
      </c>
      <c r="C2510" s="98" t="str">
        <f>'2020_1-4-5_Download'!C216</f>
        <v>Wesermarsch</v>
      </c>
      <c r="D2510" s="98" t="str">
        <f>'2020_1-4-5_Download'!$E$6</f>
        <v>Zuzüge</v>
      </c>
      <c r="E2510" s="99" t="str">
        <f>'2020_1-4-5_Download'!$I$8</f>
        <v>Frauen</v>
      </c>
      <c r="F2510" s="98"/>
      <c r="G2510" s="98" t="s">
        <v>11</v>
      </c>
      <c r="H2510" s="98" t="str">
        <f>VLOOKUP(A2510,[2]Kreise!$A$2:$C$53,3,FALSE)</f>
        <v>K03461</v>
      </c>
      <c r="I2510" s="98">
        <f>'2020_1-4-5_Download'!I216</f>
        <v>307</v>
      </c>
      <c r="J2510">
        <f t="shared" si="39"/>
        <v>307</v>
      </c>
    </row>
    <row r="2511" spans="1:10" hidden="1" x14ac:dyDescent="0.25">
      <c r="A2511" s="98">
        <f>'2020_1-4-5_Download'!B217</f>
        <v>462</v>
      </c>
      <c r="B2511" s="98">
        <f>'2020_1-4-5_Download'!D217</f>
        <v>2017</v>
      </c>
      <c r="C2511" s="98" t="str">
        <f>'2020_1-4-5_Download'!C217</f>
        <v>Wittmund</v>
      </c>
      <c r="D2511" s="98" t="str">
        <f>'2020_1-4-5_Download'!$E$6</f>
        <v>Zuzüge</v>
      </c>
      <c r="E2511" s="99" t="str">
        <f>'2020_1-4-5_Download'!$I$8</f>
        <v>Frauen</v>
      </c>
      <c r="F2511" s="98"/>
      <c r="G2511" s="98" t="s">
        <v>11</v>
      </c>
      <c r="H2511" s="98" t="str">
        <f>VLOOKUP(A2511,[2]Kreise!$A$2:$C$53,3,FALSE)</f>
        <v>K03462</v>
      </c>
      <c r="I2511" s="98">
        <f>'2020_1-4-5_Download'!I217</f>
        <v>226</v>
      </c>
      <c r="J2511">
        <f t="shared" si="39"/>
        <v>226</v>
      </c>
    </row>
    <row r="2512" spans="1:10" hidden="1" x14ac:dyDescent="0.25">
      <c r="A2512" s="98">
        <f>'2020_1-4-5_Download'!B218</f>
        <v>4</v>
      </c>
      <c r="B2512" s="98">
        <f>'2020_1-4-5_Download'!D218</f>
        <v>2017</v>
      </c>
      <c r="C2512" s="98" t="str">
        <f>'2020_1-4-5_Download'!C218</f>
        <v>Statistische Region Weser-Ems</v>
      </c>
      <c r="D2512" s="98" t="str">
        <f>'2020_1-4-5_Download'!$E$6</f>
        <v>Zuzüge</v>
      </c>
      <c r="E2512" s="99" t="str">
        <f>'2020_1-4-5_Download'!$I$8</f>
        <v>Frauen</v>
      </c>
      <c r="F2512" s="98"/>
      <c r="G2512" s="98" t="s">
        <v>11</v>
      </c>
      <c r="H2512" s="98" t="str">
        <f>VLOOKUP(A2512,[2]Kreise!$A$2:$C$53,3,FALSE)</f>
        <v>K034</v>
      </c>
      <c r="I2512" s="98">
        <f>'2020_1-4-5_Download'!I218</f>
        <v>21878</v>
      </c>
      <c r="J2512">
        <f t="shared" si="39"/>
        <v>21878</v>
      </c>
    </row>
    <row r="2513" spans="1:10" hidden="1" x14ac:dyDescent="0.25">
      <c r="A2513" s="98">
        <f>'2020_1-4-5_Download'!B219</f>
        <v>0</v>
      </c>
      <c r="B2513" s="98">
        <f>'2020_1-4-5_Download'!D219</f>
        <v>2017</v>
      </c>
      <c r="C2513" s="98" t="str">
        <f>'2020_1-4-5_Download'!C219</f>
        <v>Niedersachsen</v>
      </c>
      <c r="D2513" s="98" t="str">
        <f>'2020_1-4-5_Download'!$E$6</f>
        <v>Zuzüge</v>
      </c>
      <c r="E2513" s="99" t="str">
        <f>'2020_1-4-5_Download'!$I$8</f>
        <v>Frauen</v>
      </c>
      <c r="F2513" s="98"/>
      <c r="G2513" s="98" t="s">
        <v>11</v>
      </c>
      <c r="H2513" s="98" t="str">
        <f>VLOOKUP(A2513,[2]Kreise!$A$2:$C$53,3,FALSE)</f>
        <v>K030</v>
      </c>
      <c r="I2513" s="98">
        <f>'2020_1-4-5_Download'!I219</f>
        <v>57728</v>
      </c>
      <c r="J2513">
        <f t="shared" si="39"/>
        <v>57728</v>
      </c>
    </row>
    <row r="2514" spans="1:10" x14ac:dyDescent="0.25">
      <c r="A2514" s="98">
        <f>'2020_1-4-5_Download'!B220</f>
        <v>101</v>
      </c>
      <c r="B2514" s="98">
        <f>'2020_1-4-5_Download'!D220</f>
        <v>2016</v>
      </c>
      <c r="C2514" s="98" t="str">
        <f>'2020_1-4-5_Download'!C220</f>
        <v>Braunschweig  Stadt</v>
      </c>
      <c r="D2514" s="98" t="str">
        <f>'2020_1-4-5_Download'!$E$6</f>
        <v>Zuzüge</v>
      </c>
      <c r="E2514" s="99" t="str">
        <f>'2020_1-4-5_Download'!$I$8</f>
        <v>Frauen</v>
      </c>
      <c r="F2514" s="98"/>
      <c r="G2514" s="98" t="s">
        <v>11</v>
      </c>
      <c r="H2514" s="98" t="str">
        <f>VLOOKUP(A2514,[2]Kreise!$A$2:$C$53,3,FALSE)</f>
        <v>K03101</v>
      </c>
      <c r="I2514" s="98">
        <f>'2020_1-4-5_Download'!I220</f>
        <v>3042</v>
      </c>
      <c r="J2514">
        <f t="shared" si="39"/>
        <v>3042</v>
      </c>
    </row>
    <row r="2515" spans="1:10" x14ac:dyDescent="0.25">
      <c r="A2515" s="98">
        <f>'2020_1-4-5_Download'!B221</f>
        <v>102</v>
      </c>
      <c r="B2515" s="98">
        <f>'2020_1-4-5_Download'!D221</f>
        <v>2016</v>
      </c>
      <c r="C2515" s="98" t="str">
        <f>'2020_1-4-5_Download'!C221</f>
        <v>Salzgitter  Stadt</v>
      </c>
      <c r="D2515" s="98" t="str">
        <f>'2020_1-4-5_Download'!$E$6</f>
        <v>Zuzüge</v>
      </c>
      <c r="E2515" s="99" t="str">
        <f>'2020_1-4-5_Download'!$I$8</f>
        <v>Frauen</v>
      </c>
      <c r="F2515" s="98"/>
      <c r="G2515" s="98" t="s">
        <v>11</v>
      </c>
      <c r="H2515" s="98" t="str">
        <f>VLOOKUP(A2515,[2]Kreise!$A$2:$C$53,3,FALSE)</f>
        <v>K03102</v>
      </c>
      <c r="I2515" s="98">
        <f>'2020_1-4-5_Download'!I221</f>
        <v>1023</v>
      </c>
      <c r="J2515">
        <f t="shared" si="39"/>
        <v>1023</v>
      </c>
    </row>
    <row r="2516" spans="1:10" x14ac:dyDescent="0.25">
      <c r="A2516" s="98">
        <f>'2020_1-4-5_Download'!B222</f>
        <v>103</v>
      </c>
      <c r="B2516" s="98">
        <f>'2020_1-4-5_Download'!D222</f>
        <v>2016</v>
      </c>
      <c r="C2516" s="98" t="str">
        <f>'2020_1-4-5_Download'!C222</f>
        <v>Wolfsburg  Stadt</v>
      </c>
      <c r="D2516" s="98" t="str">
        <f>'2020_1-4-5_Download'!$E$6</f>
        <v>Zuzüge</v>
      </c>
      <c r="E2516" s="99" t="str">
        <f>'2020_1-4-5_Download'!$I$8</f>
        <v>Frauen</v>
      </c>
      <c r="F2516" s="98"/>
      <c r="G2516" s="98" t="s">
        <v>11</v>
      </c>
      <c r="H2516" s="98" t="str">
        <f>VLOOKUP(A2516,[2]Kreise!$A$2:$C$53,3,FALSE)</f>
        <v>K03103</v>
      </c>
      <c r="I2516" s="98">
        <f>'2020_1-4-5_Download'!I222</f>
        <v>962</v>
      </c>
      <c r="J2516">
        <f t="shared" si="39"/>
        <v>962</v>
      </c>
    </row>
    <row r="2517" spans="1:10" x14ac:dyDescent="0.25">
      <c r="A2517" s="98">
        <f>'2020_1-4-5_Download'!B223</f>
        <v>151</v>
      </c>
      <c r="B2517" s="98">
        <f>'2020_1-4-5_Download'!D223</f>
        <v>2016</v>
      </c>
      <c r="C2517" s="98" t="str">
        <f>'2020_1-4-5_Download'!C223</f>
        <v>Gifhorn</v>
      </c>
      <c r="D2517" s="98" t="str">
        <f>'2020_1-4-5_Download'!$E$6</f>
        <v>Zuzüge</v>
      </c>
      <c r="E2517" s="99" t="str">
        <f>'2020_1-4-5_Download'!$I$8</f>
        <v>Frauen</v>
      </c>
      <c r="F2517" s="98"/>
      <c r="G2517" s="98" t="s">
        <v>11</v>
      </c>
      <c r="H2517" s="98" t="str">
        <f>VLOOKUP(A2517,[2]Kreise!$A$2:$C$53,3,FALSE)</f>
        <v>K03151</v>
      </c>
      <c r="I2517" s="98">
        <f>'2020_1-4-5_Download'!I223</f>
        <v>633</v>
      </c>
      <c r="J2517">
        <f t="shared" si="39"/>
        <v>633</v>
      </c>
    </row>
    <row r="2518" spans="1:10" x14ac:dyDescent="0.25">
      <c r="A2518" s="98">
        <f>'2020_1-4-5_Download'!B224</f>
        <v>153</v>
      </c>
      <c r="B2518" s="98">
        <f>'2020_1-4-5_Download'!D224</f>
        <v>2016</v>
      </c>
      <c r="C2518" s="98" t="str">
        <f>'2020_1-4-5_Download'!C224</f>
        <v>Goslar</v>
      </c>
      <c r="D2518" s="98" t="str">
        <f>'2020_1-4-5_Download'!$E$6</f>
        <v>Zuzüge</v>
      </c>
      <c r="E2518" s="99" t="str">
        <f>'2020_1-4-5_Download'!$I$8</f>
        <v>Frauen</v>
      </c>
      <c r="F2518" s="98"/>
      <c r="G2518" s="98" t="s">
        <v>11</v>
      </c>
      <c r="H2518" s="98" t="str">
        <f>VLOOKUP(A2518,[2]Kreise!$A$2:$C$53,3,FALSE)</f>
        <v>K03153</v>
      </c>
      <c r="I2518" s="98">
        <f>'2020_1-4-5_Download'!I224</f>
        <v>1150</v>
      </c>
      <c r="J2518">
        <f t="shared" si="39"/>
        <v>1150</v>
      </c>
    </row>
    <row r="2519" spans="1:10" x14ac:dyDescent="0.25">
      <c r="A2519" s="98">
        <f>'2020_1-4-5_Download'!B225</f>
        <v>154</v>
      </c>
      <c r="B2519" s="98">
        <f>'2020_1-4-5_Download'!D225</f>
        <v>2016</v>
      </c>
      <c r="C2519" s="98" t="str">
        <f>'2020_1-4-5_Download'!C225</f>
        <v>Helmstedt</v>
      </c>
      <c r="D2519" s="98" t="str">
        <f>'2020_1-4-5_Download'!$E$6</f>
        <v>Zuzüge</v>
      </c>
      <c r="E2519" s="99" t="str">
        <f>'2020_1-4-5_Download'!$I$8</f>
        <v>Frauen</v>
      </c>
      <c r="F2519" s="98"/>
      <c r="G2519" s="98" t="s">
        <v>11</v>
      </c>
      <c r="H2519" s="98" t="str">
        <f>VLOOKUP(A2519,[2]Kreise!$A$2:$C$53,3,FALSE)</f>
        <v>K03154</v>
      </c>
      <c r="I2519" s="98">
        <f>'2020_1-4-5_Download'!I225</f>
        <v>480</v>
      </c>
      <c r="J2519">
        <f t="shared" si="39"/>
        <v>480</v>
      </c>
    </row>
    <row r="2520" spans="1:10" x14ac:dyDescent="0.25">
      <c r="A2520" s="98">
        <f>'2020_1-4-5_Download'!B226</f>
        <v>155</v>
      </c>
      <c r="B2520" s="98">
        <f>'2020_1-4-5_Download'!D226</f>
        <v>2016</v>
      </c>
      <c r="C2520" s="98" t="str">
        <f>'2020_1-4-5_Download'!C226</f>
        <v>Northeim</v>
      </c>
      <c r="D2520" s="98" t="str">
        <f>'2020_1-4-5_Download'!$E$6</f>
        <v>Zuzüge</v>
      </c>
      <c r="E2520" s="99" t="str">
        <f>'2020_1-4-5_Download'!$I$8</f>
        <v>Frauen</v>
      </c>
      <c r="F2520" s="98"/>
      <c r="G2520" s="98" t="s">
        <v>11</v>
      </c>
      <c r="H2520" s="98" t="str">
        <f>VLOOKUP(A2520,[2]Kreise!$A$2:$C$53,3,FALSE)</f>
        <v>K03155</v>
      </c>
      <c r="I2520" s="98">
        <f>'2020_1-4-5_Download'!I226</f>
        <v>506</v>
      </c>
      <c r="J2520">
        <f t="shared" si="39"/>
        <v>506</v>
      </c>
    </row>
    <row r="2521" spans="1:10" x14ac:dyDescent="0.25">
      <c r="A2521" s="98">
        <f>'2020_1-4-5_Download'!B227</f>
        <v>157</v>
      </c>
      <c r="B2521" s="98">
        <f>'2020_1-4-5_Download'!D227</f>
        <v>2016</v>
      </c>
      <c r="C2521" s="98" t="str">
        <f>'2020_1-4-5_Download'!C227</f>
        <v>Peine</v>
      </c>
      <c r="D2521" s="98" t="str">
        <f>'2020_1-4-5_Download'!$E$6</f>
        <v>Zuzüge</v>
      </c>
      <c r="E2521" s="99" t="str">
        <f>'2020_1-4-5_Download'!$I$8</f>
        <v>Frauen</v>
      </c>
      <c r="F2521" s="98"/>
      <c r="G2521" s="98" t="s">
        <v>11</v>
      </c>
      <c r="H2521" s="98" t="str">
        <f>VLOOKUP(A2521,[2]Kreise!$A$2:$C$53,3,FALSE)</f>
        <v>K03157</v>
      </c>
      <c r="I2521" s="98">
        <f>'2020_1-4-5_Download'!I227</f>
        <v>546</v>
      </c>
      <c r="J2521">
        <f t="shared" si="39"/>
        <v>546</v>
      </c>
    </row>
    <row r="2522" spans="1:10" x14ac:dyDescent="0.25">
      <c r="A2522" s="98">
        <f>'2020_1-4-5_Download'!B228</f>
        <v>158</v>
      </c>
      <c r="B2522" s="98">
        <f>'2020_1-4-5_Download'!D228</f>
        <v>2016</v>
      </c>
      <c r="C2522" s="98" t="str">
        <f>'2020_1-4-5_Download'!C228</f>
        <v>Wolfenbüttel</v>
      </c>
      <c r="D2522" s="98" t="str">
        <f>'2020_1-4-5_Download'!$E$6</f>
        <v>Zuzüge</v>
      </c>
      <c r="E2522" s="99" t="str">
        <f>'2020_1-4-5_Download'!$I$8</f>
        <v>Frauen</v>
      </c>
      <c r="F2522" s="98"/>
      <c r="G2522" s="98" t="s">
        <v>11</v>
      </c>
      <c r="H2522" s="98" t="str">
        <f>VLOOKUP(A2522,[2]Kreise!$A$2:$C$53,3,FALSE)</f>
        <v>K03158</v>
      </c>
      <c r="I2522" s="98">
        <f>'2020_1-4-5_Download'!I228</f>
        <v>449</v>
      </c>
      <c r="J2522">
        <f t="shared" si="39"/>
        <v>449</v>
      </c>
    </row>
    <row r="2523" spans="1:10" x14ac:dyDescent="0.25">
      <c r="A2523" s="98">
        <f>'2020_1-4-5_Download'!B229</f>
        <v>159</v>
      </c>
      <c r="B2523" s="98">
        <f>'2020_1-4-5_Download'!D229</f>
        <v>2016</v>
      </c>
      <c r="C2523" s="98" t="str">
        <f>'2020_1-4-5_Download'!C229</f>
        <v>Göttingen</v>
      </c>
      <c r="D2523" s="98" t="str">
        <f>'2020_1-4-5_Download'!$E$6</f>
        <v>Zuzüge</v>
      </c>
      <c r="E2523" s="99" t="str">
        <f>'2020_1-4-5_Download'!$I$8</f>
        <v>Frauen</v>
      </c>
      <c r="F2523" s="98"/>
      <c r="G2523" s="98" t="s">
        <v>11</v>
      </c>
      <c r="H2523" s="98" t="str">
        <f>VLOOKUP(A2523,[2]Kreise!$A$2:$C$53,3,FALSE)</f>
        <v>K03159</v>
      </c>
      <c r="I2523" s="98">
        <f>'2020_1-4-5_Download'!I229</f>
        <v>7555</v>
      </c>
      <c r="J2523">
        <f t="shared" si="39"/>
        <v>7555</v>
      </c>
    </row>
    <row r="2524" spans="1:10" x14ac:dyDescent="0.25">
      <c r="A2524" s="98">
        <f>'2020_1-4-5_Download'!B230</f>
        <v>1</v>
      </c>
      <c r="B2524" s="98">
        <f>'2020_1-4-5_Download'!D230</f>
        <v>2016</v>
      </c>
      <c r="C2524" s="98" t="str">
        <f>'2020_1-4-5_Download'!C230</f>
        <v>Statistische Region Braunschweig</v>
      </c>
      <c r="D2524" s="98" t="str">
        <f>'2020_1-4-5_Download'!$E$6</f>
        <v>Zuzüge</v>
      </c>
      <c r="E2524" s="99" t="str">
        <f>'2020_1-4-5_Download'!$I$8</f>
        <v>Frauen</v>
      </c>
      <c r="F2524" s="98"/>
      <c r="G2524" s="98" t="s">
        <v>11</v>
      </c>
      <c r="H2524" s="98" t="str">
        <f>VLOOKUP(A2524,[2]Kreise!$A$2:$C$53,3,FALSE)</f>
        <v>K031</v>
      </c>
      <c r="I2524" s="98">
        <f>'2020_1-4-5_Download'!I230</f>
        <v>16346</v>
      </c>
      <c r="J2524">
        <f t="shared" si="39"/>
        <v>16346</v>
      </c>
    </row>
    <row r="2525" spans="1:10" hidden="1" x14ac:dyDescent="0.25">
      <c r="A2525" s="98" t="e">
        <f>'2020_1-4-5_Download'!#REF!</f>
        <v>#REF!</v>
      </c>
      <c r="B2525" s="98" t="e">
        <f>'2020_1-4-5_Download'!#REF!</f>
        <v>#REF!</v>
      </c>
      <c r="C2525" s="98" t="e">
        <f>'2020_1-4-5_Download'!#REF!</f>
        <v>#REF!</v>
      </c>
      <c r="D2525" s="98" t="str">
        <f>'2020_1-4-5_Download'!$E$6</f>
        <v>Zuzüge</v>
      </c>
      <c r="E2525" s="99" t="str">
        <f>'2020_1-4-5_Download'!$I$8</f>
        <v>Frauen</v>
      </c>
      <c r="F2525" s="98"/>
      <c r="G2525" s="98" t="s">
        <v>11</v>
      </c>
      <c r="H2525" s="98" t="e">
        <f>VLOOKUP(A2525,[2]Kreise!$A$2:$C$53,3,FALSE)</f>
        <v>#REF!</v>
      </c>
      <c r="I2525" s="98" t="e">
        <f>'2020_1-4-5_Download'!#REF!</f>
        <v>#REF!</v>
      </c>
      <c r="J2525" t="e">
        <f t="shared" si="39"/>
        <v>#REF!</v>
      </c>
    </row>
    <row r="2526" spans="1:10" x14ac:dyDescent="0.25">
      <c r="A2526" s="98">
        <f>'2020_1-4-5_Download'!B231</f>
        <v>241</v>
      </c>
      <c r="B2526" s="98">
        <f>'2020_1-4-5_Download'!D231</f>
        <v>2016</v>
      </c>
      <c r="C2526" s="98" t="str">
        <f>'2020_1-4-5_Download'!C231</f>
        <v>Hannover  Region</v>
      </c>
      <c r="D2526" s="98" t="str">
        <f>'2020_1-4-5_Download'!$E$6</f>
        <v>Zuzüge</v>
      </c>
      <c r="E2526" s="99" t="str">
        <f>'2020_1-4-5_Download'!$I$8</f>
        <v>Frauen</v>
      </c>
      <c r="F2526" s="98"/>
      <c r="G2526" s="98" t="s">
        <v>11</v>
      </c>
      <c r="H2526" s="98" t="str">
        <f>VLOOKUP(A2526,[2]Kreise!$A$2:$C$53,3,FALSE)</f>
        <v>K03241</v>
      </c>
      <c r="I2526" s="98">
        <f>'2020_1-4-5_Download'!I231</f>
        <v>7693</v>
      </c>
      <c r="J2526">
        <f t="shared" si="39"/>
        <v>7693</v>
      </c>
    </row>
    <row r="2527" spans="1:10" x14ac:dyDescent="0.25">
      <c r="A2527" s="98">
        <f>'2020_1-4-5_Download'!B232</f>
        <v>241001</v>
      </c>
      <c r="B2527" s="98">
        <f>'2020_1-4-5_Download'!D232</f>
        <v>2016</v>
      </c>
      <c r="C2527" s="98" t="str">
        <f>'2020_1-4-5_Download'!C232</f>
        <v>dav. Hannover  Lhst.</v>
      </c>
      <c r="D2527" s="98" t="str">
        <f>'2020_1-4-5_Download'!$E$6</f>
        <v>Zuzüge</v>
      </c>
      <c r="E2527" s="99" t="str">
        <f>'2020_1-4-5_Download'!$I$8</f>
        <v>Frauen</v>
      </c>
      <c r="F2527" s="98"/>
      <c r="G2527" s="98" t="s">
        <v>11</v>
      </c>
      <c r="H2527" s="98" t="str">
        <f>VLOOKUP(A2527,[2]Kreise!$A$2:$C$53,3,FALSE)</f>
        <v>K03241001</v>
      </c>
      <c r="I2527" s="98">
        <f>'2020_1-4-5_Download'!I232</f>
        <v>4772</v>
      </c>
      <c r="J2527">
        <f t="shared" si="39"/>
        <v>4772</v>
      </c>
    </row>
    <row r="2528" spans="1:10" x14ac:dyDescent="0.25">
      <c r="A2528" s="98">
        <f>'2020_1-4-5_Download'!B233</f>
        <v>241999</v>
      </c>
      <c r="B2528" s="98">
        <f>'2020_1-4-5_Download'!D233</f>
        <v>2016</v>
      </c>
      <c r="C2528" s="98" t="str">
        <f>'2020_1-4-5_Download'!C233</f>
        <v>dav. Hannover  Umland</v>
      </c>
      <c r="D2528" s="98" t="str">
        <f>'2020_1-4-5_Download'!$E$6</f>
        <v>Zuzüge</v>
      </c>
      <c r="E2528" s="99" t="str">
        <f>'2020_1-4-5_Download'!$I$8</f>
        <v>Frauen</v>
      </c>
      <c r="F2528" s="98"/>
      <c r="G2528" s="98" t="s">
        <v>11</v>
      </c>
      <c r="H2528" s="98" t="str">
        <f>VLOOKUP(A2528,[2]Kreise!$A$2:$C$53,3,FALSE)</f>
        <v>K03241999</v>
      </c>
      <c r="I2528" s="98">
        <f>'2020_1-4-5_Download'!I233</f>
        <v>2921</v>
      </c>
      <c r="J2528">
        <f t="shared" si="39"/>
        <v>2921</v>
      </c>
    </row>
    <row r="2529" spans="1:10" x14ac:dyDescent="0.25">
      <c r="A2529" s="98">
        <f>'2020_1-4-5_Download'!B234</f>
        <v>251</v>
      </c>
      <c r="B2529" s="98">
        <f>'2020_1-4-5_Download'!D234</f>
        <v>2016</v>
      </c>
      <c r="C2529" s="98" t="str">
        <f>'2020_1-4-5_Download'!C234</f>
        <v>Diepholz</v>
      </c>
      <c r="D2529" s="98" t="str">
        <f>'2020_1-4-5_Download'!$E$6</f>
        <v>Zuzüge</v>
      </c>
      <c r="E2529" s="99" t="str">
        <f>'2020_1-4-5_Download'!$I$8</f>
        <v>Frauen</v>
      </c>
      <c r="F2529" s="98"/>
      <c r="G2529" s="98" t="s">
        <v>11</v>
      </c>
      <c r="H2529" s="98" t="str">
        <f>VLOOKUP(A2529,[2]Kreise!$A$2:$C$53,3,FALSE)</f>
        <v>K03251</v>
      </c>
      <c r="I2529" s="98">
        <f>'2020_1-4-5_Download'!I234</f>
        <v>1730</v>
      </c>
      <c r="J2529">
        <f t="shared" si="39"/>
        <v>1730</v>
      </c>
    </row>
    <row r="2530" spans="1:10" x14ac:dyDescent="0.25">
      <c r="A2530" s="98">
        <f>'2020_1-4-5_Download'!B235</f>
        <v>252</v>
      </c>
      <c r="B2530" s="98">
        <f>'2020_1-4-5_Download'!D235</f>
        <v>2016</v>
      </c>
      <c r="C2530" s="98" t="str">
        <f>'2020_1-4-5_Download'!C235</f>
        <v>Hameln-Pyrmont</v>
      </c>
      <c r="D2530" s="98" t="str">
        <f>'2020_1-4-5_Download'!$E$6</f>
        <v>Zuzüge</v>
      </c>
      <c r="E2530" s="99" t="str">
        <f>'2020_1-4-5_Download'!$I$8</f>
        <v>Frauen</v>
      </c>
      <c r="F2530" s="98"/>
      <c r="G2530" s="98" t="s">
        <v>11</v>
      </c>
      <c r="H2530" s="98" t="str">
        <f>VLOOKUP(A2530,[2]Kreise!$A$2:$C$53,3,FALSE)</f>
        <v>K03252</v>
      </c>
      <c r="I2530" s="98">
        <f>'2020_1-4-5_Download'!I235</f>
        <v>979</v>
      </c>
      <c r="J2530">
        <f t="shared" si="39"/>
        <v>979</v>
      </c>
    </row>
    <row r="2531" spans="1:10" x14ac:dyDescent="0.25">
      <c r="A2531" s="98">
        <f>'2020_1-4-5_Download'!B236</f>
        <v>254</v>
      </c>
      <c r="B2531" s="98">
        <f>'2020_1-4-5_Download'!D236</f>
        <v>2016</v>
      </c>
      <c r="C2531" s="98" t="str">
        <f>'2020_1-4-5_Download'!C236</f>
        <v>Hildesheim</v>
      </c>
      <c r="D2531" s="98" t="str">
        <f>'2020_1-4-5_Download'!$E$6</f>
        <v>Zuzüge</v>
      </c>
      <c r="E2531" s="99" t="str">
        <f>'2020_1-4-5_Download'!$I$8</f>
        <v>Frauen</v>
      </c>
      <c r="F2531" s="98"/>
      <c r="G2531" s="98" t="s">
        <v>11</v>
      </c>
      <c r="H2531" s="98" t="str">
        <f>VLOOKUP(A2531,[2]Kreise!$A$2:$C$53,3,FALSE)</f>
        <v>K03254</v>
      </c>
      <c r="I2531" s="98">
        <f>'2020_1-4-5_Download'!I236</f>
        <v>1817</v>
      </c>
      <c r="J2531">
        <f t="shared" si="39"/>
        <v>1817</v>
      </c>
    </row>
    <row r="2532" spans="1:10" x14ac:dyDescent="0.25">
      <c r="A2532" s="98">
        <f>'2020_1-4-5_Download'!B237</f>
        <v>255</v>
      </c>
      <c r="B2532" s="98">
        <f>'2020_1-4-5_Download'!D237</f>
        <v>2016</v>
      </c>
      <c r="C2532" s="98" t="str">
        <f>'2020_1-4-5_Download'!C237</f>
        <v>Holzminden</v>
      </c>
      <c r="D2532" s="98" t="str">
        <f>'2020_1-4-5_Download'!$E$6</f>
        <v>Zuzüge</v>
      </c>
      <c r="E2532" s="99" t="str">
        <f>'2020_1-4-5_Download'!$I$8</f>
        <v>Frauen</v>
      </c>
      <c r="F2532" s="98"/>
      <c r="G2532" s="98" t="s">
        <v>11</v>
      </c>
      <c r="H2532" s="98" t="str">
        <f>VLOOKUP(A2532,[2]Kreise!$A$2:$C$53,3,FALSE)</f>
        <v>K03255</v>
      </c>
      <c r="I2532" s="98">
        <f>'2020_1-4-5_Download'!I237</f>
        <v>262</v>
      </c>
      <c r="J2532">
        <f t="shared" si="39"/>
        <v>262</v>
      </c>
    </row>
    <row r="2533" spans="1:10" x14ac:dyDescent="0.25">
      <c r="A2533" s="98">
        <f>'2020_1-4-5_Download'!B238</f>
        <v>256</v>
      </c>
      <c r="B2533" s="98">
        <f>'2020_1-4-5_Download'!D238</f>
        <v>2016</v>
      </c>
      <c r="C2533" s="98" t="str">
        <f>'2020_1-4-5_Download'!C238</f>
        <v>Nienburg (Weser)</v>
      </c>
      <c r="D2533" s="98" t="str">
        <f>'2020_1-4-5_Download'!$E$6</f>
        <v>Zuzüge</v>
      </c>
      <c r="E2533" s="99" t="str">
        <f>'2020_1-4-5_Download'!$I$8</f>
        <v>Frauen</v>
      </c>
      <c r="F2533" s="98"/>
      <c r="G2533" s="98" t="s">
        <v>11</v>
      </c>
      <c r="H2533" s="98" t="str">
        <f>VLOOKUP(A2533,[2]Kreise!$A$2:$C$53,3,FALSE)</f>
        <v>K03256</v>
      </c>
      <c r="I2533" s="98">
        <f>'2020_1-4-5_Download'!I238</f>
        <v>1261</v>
      </c>
      <c r="J2533">
        <f t="shared" si="39"/>
        <v>1261</v>
      </c>
    </row>
    <row r="2534" spans="1:10" x14ac:dyDescent="0.25">
      <c r="A2534" s="98">
        <f>'2020_1-4-5_Download'!B239</f>
        <v>257</v>
      </c>
      <c r="B2534" s="98">
        <f>'2020_1-4-5_Download'!D239</f>
        <v>2016</v>
      </c>
      <c r="C2534" s="98" t="str">
        <f>'2020_1-4-5_Download'!C239</f>
        <v>Schaumburg</v>
      </c>
      <c r="D2534" s="98" t="str">
        <f>'2020_1-4-5_Download'!$E$6</f>
        <v>Zuzüge</v>
      </c>
      <c r="E2534" s="99" t="str">
        <f>'2020_1-4-5_Download'!$I$8</f>
        <v>Frauen</v>
      </c>
      <c r="F2534" s="98"/>
      <c r="G2534" s="98" t="s">
        <v>11</v>
      </c>
      <c r="H2534" s="98" t="str">
        <f>VLOOKUP(A2534,[2]Kreise!$A$2:$C$53,3,FALSE)</f>
        <v>K03257</v>
      </c>
      <c r="I2534" s="98">
        <f>'2020_1-4-5_Download'!I239</f>
        <v>681</v>
      </c>
      <c r="J2534">
        <f t="shared" si="39"/>
        <v>681</v>
      </c>
    </row>
    <row r="2535" spans="1:10" x14ac:dyDescent="0.25">
      <c r="A2535" s="98">
        <f>'2020_1-4-5_Download'!B240</f>
        <v>2</v>
      </c>
      <c r="B2535" s="98">
        <f>'2020_1-4-5_Download'!D240</f>
        <v>2016</v>
      </c>
      <c r="C2535" s="98" t="str">
        <f>'2020_1-4-5_Download'!C240</f>
        <v>Statistische Region Hannover</v>
      </c>
      <c r="D2535" s="98" t="str">
        <f>'2020_1-4-5_Download'!$E$6</f>
        <v>Zuzüge</v>
      </c>
      <c r="E2535" s="99" t="str">
        <f>'2020_1-4-5_Download'!$I$8</f>
        <v>Frauen</v>
      </c>
      <c r="F2535" s="98"/>
      <c r="G2535" s="98" t="s">
        <v>11</v>
      </c>
      <c r="H2535" s="98" t="str">
        <f>VLOOKUP(A2535,[2]Kreise!$A$2:$C$53,3,FALSE)</f>
        <v>K032</v>
      </c>
      <c r="I2535" s="98">
        <f>'2020_1-4-5_Download'!I240</f>
        <v>14423</v>
      </c>
      <c r="J2535">
        <f t="shared" si="39"/>
        <v>14423</v>
      </c>
    </row>
    <row r="2536" spans="1:10" hidden="1" x14ac:dyDescent="0.25">
      <c r="A2536" s="98" t="e">
        <f>'2020_1-4-5_Download'!#REF!</f>
        <v>#REF!</v>
      </c>
      <c r="B2536" s="98" t="e">
        <f>'2020_1-4-5_Download'!#REF!</f>
        <v>#REF!</v>
      </c>
      <c r="C2536" s="98" t="e">
        <f>'2020_1-4-5_Download'!#REF!</f>
        <v>#REF!</v>
      </c>
      <c r="D2536" s="98" t="str">
        <f>'2020_1-4-5_Download'!$E$6</f>
        <v>Zuzüge</v>
      </c>
      <c r="E2536" s="99" t="str">
        <f>'2020_1-4-5_Download'!$I$8</f>
        <v>Frauen</v>
      </c>
      <c r="F2536" s="98"/>
      <c r="G2536" s="98" t="s">
        <v>11</v>
      </c>
      <c r="H2536" s="98" t="e">
        <f>VLOOKUP(A2536,[2]Kreise!$A$2:$C$53,3,FALSE)</f>
        <v>#REF!</v>
      </c>
      <c r="I2536" s="98" t="e">
        <f>'2020_1-4-5_Download'!#REF!</f>
        <v>#REF!</v>
      </c>
      <c r="J2536" t="e">
        <f t="shared" si="39"/>
        <v>#REF!</v>
      </c>
    </row>
    <row r="2537" spans="1:10" x14ac:dyDescent="0.25">
      <c r="A2537" s="98">
        <f>'2020_1-4-5_Download'!B241</f>
        <v>351</v>
      </c>
      <c r="B2537" s="98">
        <f>'2020_1-4-5_Download'!D241</f>
        <v>2016</v>
      </c>
      <c r="C2537" s="98" t="str">
        <f>'2020_1-4-5_Download'!C241</f>
        <v>Celle</v>
      </c>
      <c r="D2537" s="98" t="str">
        <f>'2020_1-4-5_Download'!$E$6</f>
        <v>Zuzüge</v>
      </c>
      <c r="E2537" s="99" t="str">
        <f>'2020_1-4-5_Download'!$I$8</f>
        <v>Frauen</v>
      </c>
      <c r="F2537" s="98"/>
      <c r="G2537" s="98" t="s">
        <v>11</v>
      </c>
      <c r="H2537" s="98" t="str">
        <f>VLOOKUP(A2537,[2]Kreise!$A$2:$C$53,3,FALSE)</f>
        <v>K03351</v>
      </c>
      <c r="I2537" s="98">
        <f>'2020_1-4-5_Download'!I241</f>
        <v>1043</v>
      </c>
      <c r="J2537">
        <f t="shared" si="39"/>
        <v>1043</v>
      </c>
    </row>
    <row r="2538" spans="1:10" x14ac:dyDescent="0.25">
      <c r="A2538" s="98">
        <f>'2020_1-4-5_Download'!B242</f>
        <v>352</v>
      </c>
      <c r="B2538" s="98">
        <f>'2020_1-4-5_Download'!D242</f>
        <v>2016</v>
      </c>
      <c r="C2538" s="98" t="str">
        <f>'2020_1-4-5_Download'!C242</f>
        <v>Cuxhaven</v>
      </c>
      <c r="D2538" s="98" t="str">
        <f>'2020_1-4-5_Download'!$E$6</f>
        <v>Zuzüge</v>
      </c>
      <c r="E2538" s="99" t="str">
        <f>'2020_1-4-5_Download'!$I$8</f>
        <v>Frauen</v>
      </c>
      <c r="F2538" s="98"/>
      <c r="G2538" s="98" t="s">
        <v>11</v>
      </c>
      <c r="H2538" s="98" t="str">
        <f>VLOOKUP(A2538,[2]Kreise!$A$2:$C$53,3,FALSE)</f>
        <v>K03352</v>
      </c>
      <c r="I2538" s="98">
        <f>'2020_1-4-5_Download'!I242</f>
        <v>810</v>
      </c>
      <c r="J2538">
        <f t="shared" si="39"/>
        <v>810</v>
      </c>
    </row>
    <row r="2539" spans="1:10" x14ac:dyDescent="0.25">
      <c r="A2539" s="98">
        <f>'2020_1-4-5_Download'!B243</f>
        <v>353</v>
      </c>
      <c r="B2539" s="98">
        <f>'2020_1-4-5_Download'!D243</f>
        <v>2016</v>
      </c>
      <c r="C2539" s="98" t="str">
        <f>'2020_1-4-5_Download'!C243</f>
        <v>Harburg</v>
      </c>
      <c r="D2539" s="98" t="str">
        <f>'2020_1-4-5_Download'!$E$6</f>
        <v>Zuzüge</v>
      </c>
      <c r="E2539" s="99" t="str">
        <f>'2020_1-4-5_Download'!$I$8</f>
        <v>Frauen</v>
      </c>
      <c r="F2539" s="98"/>
      <c r="G2539" s="98" t="s">
        <v>11</v>
      </c>
      <c r="H2539" s="98" t="str">
        <f>VLOOKUP(A2539,[2]Kreise!$A$2:$C$53,3,FALSE)</f>
        <v>K03353</v>
      </c>
      <c r="I2539" s="98">
        <f>'2020_1-4-5_Download'!I243</f>
        <v>1254</v>
      </c>
      <c r="J2539">
        <f t="shared" si="39"/>
        <v>1254</v>
      </c>
    </row>
    <row r="2540" spans="1:10" x14ac:dyDescent="0.25">
      <c r="A2540" s="98">
        <f>'2020_1-4-5_Download'!B244</f>
        <v>354</v>
      </c>
      <c r="B2540" s="98">
        <f>'2020_1-4-5_Download'!D244</f>
        <v>2016</v>
      </c>
      <c r="C2540" s="98" t="str">
        <f>'2020_1-4-5_Download'!C244</f>
        <v>Lüchow-Dannenberg</v>
      </c>
      <c r="D2540" s="98" t="str">
        <f>'2020_1-4-5_Download'!$E$6</f>
        <v>Zuzüge</v>
      </c>
      <c r="E2540" s="99" t="str">
        <f>'2020_1-4-5_Download'!$I$8</f>
        <v>Frauen</v>
      </c>
      <c r="F2540" s="98"/>
      <c r="G2540" s="98" t="s">
        <v>11</v>
      </c>
      <c r="H2540" s="98" t="str">
        <f>VLOOKUP(A2540,[2]Kreise!$A$2:$C$53,3,FALSE)</f>
        <v>K03354</v>
      </c>
      <c r="I2540" s="98">
        <f>'2020_1-4-5_Download'!I244</f>
        <v>447</v>
      </c>
      <c r="J2540">
        <f t="shared" si="39"/>
        <v>447</v>
      </c>
    </row>
    <row r="2541" spans="1:10" x14ac:dyDescent="0.25">
      <c r="A2541" s="98">
        <f>'2020_1-4-5_Download'!B245</f>
        <v>355</v>
      </c>
      <c r="B2541" s="98">
        <f>'2020_1-4-5_Download'!D245</f>
        <v>2016</v>
      </c>
      <c r="C2541" s="98" t="str">
        <f>'2020_1-4-5_Download'!C245</f>
        <v>Lüneburg</v>
      </c>
      <c r="D2541" s="98" t="str">
        <f>'2020_1-4-5_Download'!$E$6</f>
        <v>Zuzüge</v>
      </c>
      <c r="E2541" s="99" t="str">
        <f>'2020_1-4-5_Download'!$I$8</f>
        <v>Frauen</v>
      </c>
      <c r="F2541" s="98"/>
      <c r="G2541" s="98" t="s">
        <v>11</v>
      </c>
      <c r="H2541" s="98" t="str">
        <f>VLOOKUP(A2541,[2]Kreise!$A$2:$C$53,3,FALSE)</f>
        <v>K03355</v>
      </c>
      <c r="I2541" s="98">
        <f>'2020_1-4-5_Download'!I245</f>
        <v>1136</v>
      </c>
      <c r="J2541">
        <f t="shared" si="39"/>
        <v>1136</v>
      </c>
    </row>
    <row r="2542" spans="1:10" x14ac:dyDescent="0.25">
      <c r="A2542" s="98">
        <f>'2020_1-4-5_Download'!B246</f>
        <v>356</v>
      </c>
      <c r="B2542" s="98">
        <f>'2020_1-4-5_Download'!D246</f>
        <v>2016</v>
      </c>
      <c r="C2542" s="98" t="str">
        <f>'2020_1-4-5_Download'!C246</f>
        <v>Osterholz</v>
      </c>
      <c r="D2542" s="98" t="str">
        <f>'2020_1-4-5_Download'!$E$6</f>
        <v>Zuzüge</v>
      </c>
      <c r="E2542" s="99" t="str">
        <f>'2020_1-4-5_Download'!$I$8</f>
        <v>Frauen</v>
      </c>
      <c r="F2542" s="98"/>
      <c r="G2542" s="98" t="s">
        <v>11</v>
      </c>
      <c r="H2542" s="98" t="str">
        <f>VLOOKUP(A2542,[2]Kreise!$A$2:$C$53,3,FALSE)</f>
        <v>K03356</v>
      </c>
      <c r="I2542" s="98">
        <f>'2020_1-4-5_Download'!I246</f>
        <v>532</v>
      </c>
      <c r="J2542">
        <f t="shared" si="39"/>
        <v>532</v>
      </c>
    </row>
    <row r="2543" spans="1:10" x14ac:dyDescent="0.25">
      <c r="A2543" s="98">
        <f>'2020_1-4-5_Download'!B247</f>
        <v>357</v>
      </c>
      <c r="B2543" s="98">
        <f>'2020_1-4-5_Download'!D247</f>
        <v>2016</v>
      </c>
      <c r="C2543" s="98" t="str">
        <f>'2020_1-4-5_Download'!C247</f>
        <v>Rotenburg (Wümme)</v>
      </c>
      <c r="D2543" s="98" t="str">
        <f>'2020_1-4-5_Download'!$E$6</f>
        <v>Zuzüge</v>
      </c>
      <c r="E2543" s="99" t="str">
        <f>'2020_1-4-5_Download'!$I$8</f>
        <v>Frauen</v>
      </c>
      <c r="F2543" s="98"/>
      <c r="G2543" s="98" t="s">
        <v>11</v>
      </c>
      <c r="H2543" s="98" t="str">
        <f>VLOOKUP(A2543,[2]Kreise!$A$2:$C$53,3,FALSE)</f>
        <v>K03357</v>
      </c>
      <c r="I2543" s="98">
        <f>'2020_1-4-5_Download'!I247</f>
        <v>652</v>
      </c>
      <c r="J2543">
        <f t="shared" si="39"/>
        <v>652</v>
      </c>
    </row>
    <row r="2544" spans="1:10" x14ac:dyDescent="0.25">
      <c r="A2544" s="98">
        <f>'2020_1-4-5_Download'!B248</f>
        <v>358</v>
      </c>
      <c r="B2544" s="98">
        <f>'2020_1-4-5_Download'!D248</f>
        <v>2016</v>
      </c>
      <c r="C2544" s="98" t="str">
        <f>'2020_1-4-5_Download'!C248</f>
        <v>Heidekreis</v>
      </c>
      <c r="D2544" s="98" t="str">
        <f>'2020_1-4-5_Download'!$E$6</f>
        <v>Zuzüge</v>
      </c>
      <c r="E2544" s="99" t="str">
        <f>'2020_1-4-5_Download'!$I$8</f>
        <v>Frauen</v>
      </c>
      <c r="F2544" s="98"/>
      <c r="G2544" s="98" t="s">
        <v>11</v>
      </c>
      <c r="H2544" s="98" t="str">
        <f>VLOOKUP(A2544,[2]Kreise!$A$2:$C$53,3,FALSE)</f>
        <v>K03358</v>
      </c>
      <c r="I2544" s="98">
        <f>'2020_1-4-5_Download'!I248</f>
        <v>3980</v>
      </c>
      <c r="J2544">
        <f t="shared" si="39"/>
        <v>3980</v>
      </c>
    </row>
    <row r="2545" spans="1:10" x14ac:dyDescent="0.25">
      <c r="A2545" s="98">
        <f>'2020_1-4-5_Download'!B249</f>
        <v>359</v>
      </c>
      <c r="B2545" s="98">
        <f>'2020_1-4-5_Download'!D249</f>
        <v>2016</v>
      </c>
      <c r="C2545" s="98" t="str">
        <f>'2020_1-4-5_Download'!C249</f>
        <v>Stade</v>
      </c>
      <c r="D2545" s="98" t="str">
        <f>'2020_1-4-5_Download'!$E$6</f>
        <v>Zuzüge</v>
      </c>
      <c r="E2545" s="99" t="str">
        <f>'2020_1-4-5_Download'!$I$8</f>
        <v>Frauen</v>
      </c>
      <c r="F2545" s="98"/>
      <c r="G2545" s="98" t="s">
        <v>11</v>
      </c>
      <c r="H2545" s="98" t="str">
        <f>VLOOKUP(A2545,[2]Kreise!$A$2:$C$53,3,FALSE)</f>
        <v>K03359</v>
      </c>
      <c r="I2545" s="98">
        <f>'2020_1-4-5_Download'!I249</f>
        <v>1159</v>
      </c>
      <c r="J2545">
        <f t="shared" si="39"/>
        <v>1159</v>
      </c>
    </row>
    <row r="2546" spans="1:10" x14ac:dyDescent="0.25">
      <c r="A2546" s="98">
        <f>'2020_1-4-5_Download'!B250</f>
        <v>360</v>
      </c>
      <c r="B2546" s="98">
        <f>'2020_1-4-5_Download'!D250</f>
        <v>2016</v>
      </c>
      <c r="C2546" s="98" t="str">
        <f>'2020_1-4-5_Download'!C250</f>
        <v>Uelzen</v>
      </c>
      <c r="D2546" s="98" t="str">
        <f>'2020_1-4-5_Download'!$E$6</f>
        <v>Zuzüge</v>
      </c>
      <c r="E2546" s="99" t="str">
        <f>'2020_1-4-5_Download'!$I$8</f>
        <v>Frauen</v>
      </c>
      <c r="F2546" s="98"/>
      <c r="G2546" s="98" t="s">
        <v>11</v>
      </c>
      <c r="H2546" s="98" t="str">
        <f>VLOOKUP(A2546,[2]Kreise!$A$2:$C$53,3,FALSE)</f>
        <v>K03360</v>
      </c>
      <c r="I2546" s="98">
        <f>'2020_1-4-5_Download'!I250</f>
        <v>556</v>
      </c>
      <c r="J2546">
        <f t="shared" si="39"/>
        <v>556</v>
      </c>
    </row>
    <row r="2547" spans="1:10" x14ac:dyDescent="0.25">
      <c r="A2547" s="98">
        <f>'2020_1-4-5_Download'!B251</f>
        <v>361</v>
      </c>
      <c r="B2547" s="98">
        <f>'2020_1-4-5_Download'!D251</f>
        <v>2016</v>
      </c>
      <c r="C2547" s="98" t="str">
        <f>'2020_1-4-5_Download'!C251</f>
        <v>Verden</v>
      </c>
      <c r="D2547" s="98" t="str">
        <f>'2020_1-4-5_Download'!$E$6</f>
        <v>Zuzüge</v>
      </c>
      <c r="E2547" s="99" t="str">
        <f>'2020_1-4-5_Download'!$I$8</f>
        <v>Frauen</v>
      </c>
      <c r="F2547" s="98"/>
      <c r="G2547" s="98" t="s">
        <v>11</v>
      </c>
      <c r="H2547" s="98" t="str">
        <f>VLOOKUP(A2547,[2]Kreise!$A$2:$C$53,3,FALSE)</f>
        <v>K03361</v>
      </c>
      <c r="I2547" s="98">
        <f>'2020_1-4-5_Download'!I251</f>
        <v>511</v>
      </c>
      <c r="J2547">
        <f t="shared" si="39"/>
        <v>511</v>
      </c>
    </row>
    <row r="2548" spans="1:10" x14ac:dyDescent="0.25">
      <c r="A2548" s="98">
        <f>'2020_1-4-5_Download'!B252</f>
        <v>3</v>
      </c>
      <c r="B2548" s="98">
        <f>'2020_1-4-5_Download'!D252</f>
        <v>2016</v>
      </c>
      <c r="C2548" s="98" t="str">
        <f>'2020_1-4-5_Download'!C252</f>
        <v>Statistische Region Lüneburg</v>
      </c>
      <c r="D2548" s="98" t="str">
        <f>'2020_1-4-5_Download'!$E$6</f>
        <v>Zuzüge</v>
      </c>
      <c r="E2548" s="99" t="str">
        <f>'2020_1-4-5_Download'!$I$8</f>
        <v>Frauen</v>
      </c>
      <c r="F2548" s="98"/>
      <c r="G2548" s="98" t="s">
        <v>11</v>
      </c>
      <c r="H2548" s="98" t="str">
        <f>VLOOKUP(A2548,[2]Kreise!$A$2:$C$53,3,FALSE)</f>
        <v>K033</v>
      </c>
      <c r="I2548" s="98">
        <f>'2020_1-4-5_Download'!I252</f>
        <v>12080</v>
      </c>
      <c r="J2548">
        <f t="shared" si="39"/>
        <v>12080</v>
      </c>
    </row>
    <row r="2549" spans="1:10" hidden="1" x14ac:dyDescent="0.25">
      <c r="A2549" s="98" t="e">
        <f>'2020_1-4-5_Download'!#REF!</f>
        <v>#REF!</v>
      </c>
      <c r="B2549" s="98" t="e">
        <f>'2020_1-4-5_Download'!#REF!</f>
        <v>#REF!</v>
      </c>
      <c r="C2549" s="98" t="e">
        <f>'2020_1-4-5_Download'!#REF!</f>
        <v>#REF!</v>
      </c>
      <c r="D2549" s="98" t="str">
        <f>'2020_1-4-5_Download'!$E$6</f>
        <v>Zuzüge</v>
      </c>
      <c r="E2549" s="99" t="str">
        <f>'2020_1-4-5_Download'!$I$8</f>
        <v>Frauen</v>
      </c>
      <c r="F2549" s="98"/>
      <c r="G2549" s="98" t="s">
        <v>11</v>
      </c>
      <c r="H2549" s="98" t="e">
        <f>VLOOKUP(A2549,[2]Kreise!$A$2:$C$53,3,FALSE)</f>
        <v>#REF!</v>
      </c>
      <c r="I2549" s="98" t="e">
        <f>'2020_1-4-5_Download'!#REF!</f>
        <v>#REF!</v>
      </c>
      <c r="J2549" t="e">
        <f t="shared" si="39"/>
        <v>#REF!</v>
      </c>
    </row>
    <row r="2550" spans="1:10" x14ac:dyDescent="0.25">
      <c r="A2550" s="98">
        <f>'2020_1-4-5_Download'!B253</f>
        <v>401</v>
      </c>
      <c r="B2550" s="98">
        <f>'2020_1-4-5_Download'!D253</f>
        <v>2016</v>
      </c>
      <c r="C2550" s="98" t="str">
        <f>'2020_1-4-5_Download'!C253</f>
        <v>Delmenhorst  Stadt</v>
      </c>
      <c r="D2550" s="98" t="str">
        <f>'2020_1-4-5_Download'!$E$6</f>
        <v>Zuzüge</v>
      </c>
      <c r="E2550" s="99" t="str">
        <f>'2020_1-4-5_Download'!$I$8</f>
        <v>Frauen</v>
      </c>
      <c r="F2550" s="98"/>
      <c r="G2550" s="98" t="s">
        <v>11</v>
      </c>
      <c r="H2550" s="98" t="str">
        <f>VLOOKUP(A2550,[2]Kreise!$A$2:$C$53,3,FALSE)</f>
        <v>K03401</v>
      </c>
      <c r="I2550" s="98">
        <f>'2020_1-4-5_Download'!I253</f>
        <v>664</v>
      </c>
      <c r="J2550">
        <f t="shared" si="39"/>
        <v>664</v>
      </c>
    </row>
    <row r="2551" spans="1:10" x14ac:dyDescent="0.25">
      <c r="A2551" s="98">
        <f>'2020_1-4-5_Download'!B254</f>
        <v>402</v>
      </c>
      <c r="B2551" s="98">
        <f>'2020_1-4-5_Download'!D254</f>
        <v>2016</v>
      </c>
      <c r="C2551" s="98" t="str">
        <f>'2020_1-4-5_Download'!C254</f>
        <v>Emden  Stadt</v>
      </c>
      <c r="D2551" s="98" t="str">
        <f>'2020_1-4-5_Download'!$E$6</f>
        <v>Zuzüge</v>
      </c>
      <c r="E2551" s="99" t="str">
        <f>'2020_1-4-5_Download'!$I$8</f>
        <v>Frauen</v>
      </c>
      <c r="F2551" s="98"/>
      <c r="G2551" s="98" t="s">
        <v>11</v>
      </c>
      <c r="H2551" s="98" t="str">
        <f>VLOOKUP(A2551,[2]Kreise!$A$2:$C$53,3,FALSE)</f>
        <v>K03402</v>
      </c>
      <c r="I2551" s="98">
        <f>'2020_1-4-5_Download'!I254</f>
        <v>268</v>
      </c>
      <c r="J2551">
        <f t="shared" si="39"/>
        <v>268</v>
      </c>
    </row>
    <row r="2552" spans="1:10" x14ac:dyDescent="0.25">
      <c r="A2552" s="98">
        <f>'2020_1-4-5_Download'!B255</f>
        <v>403</v>
      </c>
      <c r="B2552" s="98">
        <f>'2020_1-4-5_Download'!D255</f>
        <v>2016</v>
      </c>
      <c r="C2552" s="98" t="str">
        <f>'2020_1-4-5_Download'!C255</f>
        <v>Oldenburg(Oldb)  Stadt</v>
      </c>
      <c r="D2552" s="98" t="str">
        <f>'2020_1-4-5_Download'!$E$6</f>
        <v>Zuzüge</v>
      </c>
      <c r="E2552" s="99" t="str">
        <f>'2020_1-4-5_Download'!$I$8</f>
        <v>Frauen</v>
      </c>
      <c r="F2552" s="98"/>
      <c r="G2552" s="98" t="s">
        <v>11</v>
      </c>
      <c r="H2552" s="98" t="str">
        <f>VLOOKUP(A2552,[2]Kreise!$A$2:$C$53,3,FALSE)</f>
        <v>K03403</v>
      </c>
      <c r="I2552" s="98">
        <f>'2020_1-4-5_Download'!I255</f>
        <v>1710</v>
      </c>
      <c r="J2552">
        <f t="shared" si="39"/>
        <v>1710</v>
      </c>
    </row>
    <row r="2553" spans="1:10" x14ac:dyDescent="0.25">
      <c r="A2553" s="98">
        <f>'2020_1-4-5_Download'!B256</f>
        <v>404</v>
      </c>
      <c r="B2553" s="98">
        <f>'2020_1-4-5_Download'!D256</f>
        <v>2016</v>
      </c>
      <c r="C2553" s="98" t="str">
        <f>'2020_1-4-5_Download'!C256</f>
        <v>Osnabrück  Stadt</v>
      </c>
      <c r="D2553" s="98" t="str">
        <f>'2020_1-4-5_Download'!$E$6</f>
        <v>Zuzüge</v>
      </c>
      <c r="E2553" s="99" t="str">
        <f>'2020_1-4-5_Download'!$I$8</f>
        <v>Frauen</v>
      </c>
      <c r="F2553" s="98"/>
      <c r="G2553" s="98" t="s">
        <v>11</v>
      </c>
      <c r="H2553" s="98" t="str">
        <f>VLOOKUP(A2553,[2]Kreise!$A$2:$C$53,3,FALSE)</f>
        <v>K03404</v>
      </c>
      <c r="I2553" s="98">
        <f>'2020_1-4-5_Download'!I256</f>
        <v>1805</v>
      </c>
      <c r="J2553">
        <f t="shared" si="39"/>
        <v>1805</v>
      </c>
    </row>
    <row r="2554" spans="1:10" x14ac:dyDescent="0.25">
      <c r="A2554" s="98">
        <f>'2020_1-4-5_Download'!B257</f>
        <v>405</v>
      </c>
      <c r="B2554" s="98">
        <f>'2020_1-4-5_Download'!D257</f>
        <v>2016</v>
      </c>
      <c r="C2554" s="98" t="str">
        <f>'2020_1-4-5_Download'!C257</f>
        <v>Wilhelmshaven  Stadt</v>
      </c>
      <c r="D2554" s="98" t="str">
        <f>'2020_1-4-5_Download'!$E$6</f>
        <v>Zuzüge</v>
      </c>
      <c r="E2554" s="99" t="str">
        <f>'2020_1-4-5_Download'!$I$8</f>
        <v>Frauen</v>
      </c>
      <c r="F2554" s="98"/>
      <c r="G2554" s="98" t="s">
        <v>11</v>
      </c>
      <c r="H2554" s="98" t="str">
        <f>VLOOKUP(A2554,[2]Kreise!$A$2:$C$53,3,FALSE)</f>
        <v>K03405</v>
      </c>
      <c r="I2554" s="98">
        <f>'2020_1-4-5_Download'!I257</f>
        <v>379</v>
      </c>
      <c r="J2554">
        <f t="shared" si="39"/>
        <v>379</v>
      </c>
    </row>
    <row r="2555" spans="1:10" x14ac:dyDescent="0.25">
      <c r="A2555" s="98">
        <f>'2020_1-4-5_Download'!B258</f>
        <v>451</v>
      </c>
      <c r="B2555" s="98">
        <f>'2020_1-4-5_Download'!D258</f>
        <v>2016</v>
      </c>
      <c r="C2555" s="98" t="str">
        <f>'2020_1-4-5_Download'!C258</f>
        <v>Ammerland</v>
      </c>
      <c r="D2555" s="98" t="str">
        <f>'2020_1-4-5_Download'!$E$6</f>
        <v>Zuzüge</v>
      </c>
      <c r="E2555" s="99" t="str">
        <f>'2020_1-4-5_Download'!$I$8</f>
        <v>Frauen</v>
      </c>
      <c r="F2555" s="98"/>
      <c r="G2555" s="98" t="s">
        <v>11</v>
      </c>
      <c r="H2555" s="98" t="str">
        <f>VLOOKUP(A2555,[2]Kreise!$A$2:$C$53,3,FALSE)</f>
        <v>K03451</v>
      </c>
      <c r="I2555" s="98">
        <f>'2020_1-4-5_Download'!I258</f>
        <v>755</v>
      </c>
      <c r="J2555">
        <f t="shared" si="39"/>
        <v>755</v>
      </c>
    </row>
    <row r="2556" spans="1:10" x14ac:dyDescent="0.25">
      <c r="A2556" s="98">
        <f>'2020_1-4-5_Download'!B259</f>
        <v>452</v>
      </c>
      <c r="B2556" s="98">
        <f>'2020_1-4-5_Download'!D259</f>
        <v>2016</v>
      </c>
      <c r="C2556" s="98" t="str">
        <f>'2020_1-4-5_Download'!C259</f>
        <v>Aurich</v>
      </c>
      <c r="D2556" s="98" t="str">
        <f>'2020_1-4-5_Download'!$E$6</f>
        <v>Zuzüge</v>
      </c>
      <c r="E2556" s="99" t="str">
        <f>'2020_1-4-5_Download'!$I$8</f>
        <v>Frauen</v>
      </c>
      <c r="F2556" s="98"/>
      <c r="G2556" s="98" t="s">
        <v>11</v>
      </c>
      <c r="H2556" s="98" t="str">
        <f>VLOOKUP(A2556,[2]Kreise!$A$2:$C$53,3,FALSE)</f>
        <v>K03452</v>
      </c>
      <c r="I2556" s="98">
        <f>'2020_1-4-5_Download'!I259</f>
        <v>1005</v>
      </c>
      <c r="J2556">
        <f t="shared" si="39"/>
        <v>1005</v>
      </c>
    </row>
    <row r="2557" spans="1:10" x14ac:dyDescent="0.25">
      <c r="A2557" s="98">
        <f>'2020_1-4-5_Download'!B260</f>
        <v>453</v>
      </c>
      <c r="B2557" s="98">
        <f>'2020_1-4-5_Download'!D260</f>
        <v>2016</v>
      </c>
      <c r="C2557" s="98" t="str">
        <f>'2020_1-4-5_Download'!C260</f>
        <v>Cloppenburg</v>
      </c>
      <c r="D2557" s="98" t="str">
        <f>'2020_1-4-5_Download'!$E$6</f>
        <v>Zuzüge</v>
      </c>
      <c r="E2557" s="99" t="str">
        <f>'2020_1-4-5_Download'!$I$8</f>
        <v>Frauen</v>
      </c>
      <c r="F2557" s="98"/>
      <c r="G2557" s="98" t="s">
        <v>11</v>
      </c>
      <c r="H2557" s="98" t="str">
        <f>VLOOKUP(A2557,[2]Kreise!$A$2:$C$53,3,FALSE)</f>
        <v>K03453</v>
      </c>
      <c r="I2557" s="98">
        <f>'2020_1-4-5_Download'!I260</f>
        <v>3105</v>
      </c>
      <c r="J2557">
        <f t="shared" si="39"/>
        <v>3105</v>
      </c>
    </row>
    <row r="2558" spans="1:10" x14ac:dyDescent="0.25">
      <c r="A2558" s="98">
        <f>'2020_1-4-5_Download'!B261</f>
        <v>454</v>
      </c>
      <c r="B2558" s="98">
        <f>'2020_1-4-5_Download'!D261</f>
        <v>2016</v>
      </c>
      <c r="C2558" s="98" t="str">
        <f>'2020_1-4-5_Download'!C261</f>
        <v>Emsland</v>
      </c>
      <c r="D2558" s="98" t="str">
        <f>'2020_1-4-5_Download'!$E$6</f>
        <v>Zuzüge</v>
      </c>
      <c r="E2558" s="99" t="str">
        <f>'2020_1-4-5_Download'!$I$8</f>
        <v>Frauen</v>
      </c>
      <c r="F2558" s="98"/>
      <c r="G2558" s="98" t="s">
        <v>11</v>
      </c>
      <c r="H2558" s="98" t="str">
        <f>VLOOKUP(A2558,[2]Kreise!$A$2:$C$53,3,FALSE)</f>
        <v>K03454</v>
      </c>
      <c r="I2558" s="98">
        <f>'2020_1-4-5_Download'!I261</f>
        <v>2398</v>
      </c>
      <c r="J2558">
        <f t="shared" si="39"/>
        <v>2398</v>
      </c>
    </row>
    <row r="2559" spans="1:10" x14ac:dyDescent="0.25">
      <c r="A2559" s="98">
        <f>'2020_1-4-5_Download'!B262</f>
        <v>455</v>
      </c>
      <c r="B2559" s="98">
        <f>'2020_1-4-5_Download'!D262</f>
        <v>2016</v>
      </c>
      <c r="C2559" s="98" t="str">
        <f>'2020_1-4-5_Download'!C262</f>
        <v>Friesland</v>
      </c>
      <c r="D2559" s="98" t="str">
        <f>'2020_1-4-5_Download'!$E$6</f>
        <v>Zuzüge</v>
      </c>
      <c r="E2559" s="99" t="str">
        <f>'2020_1-4-5_Download'!$I$8</f>
        <v>Frauen</v>
      </c>
      <c r="F2559" s="98"/>
      <c r="G2559" s="98" t="s">
        <v>11</v>
      </c>
      <c r="H2559" s="98" t="str">
        <f>VLOOKUP(A2559,[2]Kreise!$A$2:$C$53,3,FALSE)</f>
        <v>K03455</v>
      </c>
      <c r="I2559" s="98">
        <f>'2020_1-4-5_Download'!I262</f>
        <v>393</v>
      </c>
      <c r="J2559">
        <f t="shared" si="39"/>
        <v>393</v>
      </c>
    </row>
    <row r="2560" spans="1:10" x14ac:dyDescent="0.25">
      <c r="A2560" s="98">
        <f>'2020_1-4-5_Download'!B263</f>
        <v>456</v>
      </c>
      <c r="B2560" s="98">
        <f>'2020_1-4-5_Download'!D263</f>
        <v>2016</v>
      </c>
      <c r="C2560" s="98" t="str">
        <f>'2020_1-4-5_Download'!C263</f>
        <v>Grafschaft Bentheim</v>
      </c>
      <c r="D2560" s="98" t="str">
        <f>'2020_1-4-5_Download'!$E$6</f>
        <v>Zuzüge</v>
      </c>
      <c r="E2560" s="99" t="str">
        <f>'2020_1-4-5_Download'!$I$8</f>
        <v>Frauen</v>
      </c>
      <c r="F2560" s="98"/>
      <c r="G2560" s="98" t="s">
        <v>11</v>
      </c>
      <c r="H2560" s="98" t="str">
        <f>VLOOKUP(A2560,[2]Kreise!$A$2:$C$53,3,FALSE)</f>
        <v>K03456</v>
      </c>
      <c r="I2560" s="98">
        <f>'2020_1-4-5_Download'!I263</f>
        <v>826</v>
      </c>
      <c r="J2560">
        <f t="shared" si="39"/>
        <v>826</v>
      </c>
    </row>
    <row r="2561" spans="1:10" x14ac:dyDescent="0.25">
      <c r="A2561" s="98">
        <f>'2020_1-4-5_Download'!B264</f>
        <v>457</v>
      </c>
      <c r="B2561" s="98">
        <f>'2020_1-4-5_Download'!D264</f>
        <v>2016</v>
      </c>
      <c r="C2561" s="98" t="str">
        <f>'2020_1-4-5_Download'!C264</f>
        <v>Leer</v>
      </c>
      <c r="D2561" s="98" t="str">
        <f>'2020_1-4-5_Download'!$E$6</f>
        <v>Zuzüge</v>
      </c>
      <c r="E2561" s="99" t="str">
        <f>'2020_1-4-5_Download'!$I$8</f>
        <v>Frauen</v>
      </c>
      <c r="F2561" s="98"/>
      <c r="G2561" s="98" t="s">
        <v>11</v>
      </c>
      <c r="H2561" s="98" t="str">
        <f>VLOOKUP(A2561,[2]Kreise!$A$2:$C$53,3,FALSE)</f>
        <v>K03457</v>
      </c>
      <c r="I2561" s="98">
        <f>'2020_1-4-5_Download'!I264</f>
        <v>699</v>
      </c>
      <c r="J2561">
        <f t="shared" si="39"/>
        <v>699</v>
      </c>
    </row>
    <row r="2562" spans="1:10" x14ac:dyDescent="0.25">
      <c r="A2562" s="98">
        <f>'2020_1-4-5_Download'!B265</f>
        <v>458</v>
      </c>
      <c r="B2562" s="98">
        <f>'2020_1-4-5_Download'!D265</f>
        <v>2016</v>
      </c>
      <c r="C2562" s="98" t="str">
        <f>'2020_1-4-5_Download'!C265</f>
        <v>Oldenburg</v>
      </c>
      <c r="D2562" s="98" t="str">
        <f>'2020_1-4-5_Download'!$E$6</f>
        <v>Zuzüge</v>
      </c>
      <c r="E2562" s="99" t="str">
        <f>'2020_1-4-5_Download'!$I$8</f>
        <v>Frauen</v>
      </c>
      <c r="F2562" s="98"/>
      <c r="G2562" s="98" t="s">
        <v>11</v>
      </c>
      <c r="H2562" s="98" t="str">
        <f>VLOOKUP(A2562,[2]Kreise!$A$2:$C$53,3,FALSE)</f>
        <v>K03458</v>
      </c>
      <c r="I2562" s="98">
        <f>'2020_1-4-5_Download'!I265</f>
        <v>2883</v>
      </c>
      <c r="J2562">
        <f t="shared" si="39"/>
        <v>2883</v>
      </c>
    </row>
    <row r="2563" spans="1:10" x14ac:dyDescent="0.25">
      <c r="A2563" s="98">
        <f>'2020_1-4-5_Download'!B266</f>
        <v>459</v>
      </c>
      <c r="B2563" s="98">
        <f>'2020_1-4-5_Download'!D266</f>
        <v>2016</v>
      </c>
      <c r="C2563" s="98" t="str">
        <f>'2020_1-4-5_Download'!C266</f>
        <v>Osnabrück</v>
      </c>
      <c r="D2563" s="98" t="str">
        <f>'2020_1-4-5_Download'!$E$6</f>
        <v>Zuzüge</v>
      </c>
      <c r="E2563" s="99" t="str">
        <f>'2020_1-4-5_Download'!$I$8</f>
        <v>Frauen</v>
      </c>
      <c r="F2563" s="98"/>
      <c r="G2563" s="98" t="s">
        <v>11</v>
      </c>
      <c r="H2563" s="98" t="str">
        <f>VLOOKUP(A2563,[2]Kreise!$A$2:$C$53,3,FALSE)</f>
        <v>K03459</v>
      </c>
      <c r="I2563" s="98">
        <f>'2020_1-4-5_Download'!I266</f>
        <v>4444</v>
      </c>
      <c r="J2563">
        <f t="shared" ref="J2563:J2626" si="40">I2563</f>
        <v>4444</v>
      </c>
    </row>
    <row r="2564" spans="1:10" x14ac:dyDescent="0.25">
      <c r="A2564" s="98">
        <f>'2020_1-4-5_Download'!B267</f>
        <v>460</v>
      </c>
      <c r="B2564" s="98">
        <f>'2020_1-4-5_Download'!D267</f>
        <v>2016</v>
      </c>
      <c r="C2564" s="98" t="str">
        <f>'2020_1-4-5_Download'!C267</f>
        <v>Vechta</v>
      </c>
      <c r="D2564" s="98" t="str">
        <f>'2020_1-4-5_Download'!$E$6</f>
        <v>Zuzüge</v>
      </c>
      <c r="E2564" s="99" t="str">
        <f>'2020_1-4-5_Download'!$I$8</f>
        <v>Frauen</v>
      </c>
      <c r="F2564" s="98"/>
      <c r="G2564" s="98" t="s">
        <v>11</v>
      </c>
      <c r="H2564" s="98" t="str">
        <f>VLOOKUP(A2564,[2]Kreise!$A$2:$C$53,3,FALSE)</f>
        <v>K03460</v>
      </c>
      <c r="I2564" s="98">
        <f>'2020_1-4-5_Download'!I267</f>
        <v>3513</v>
      </c>
      <c r="J2564">
        <f t="shared" si="40"/>
        <v>3513</v>
      </c>
    </row>
    <row r="2565" spans="1:10" x14ac:dyDescent="0.25">
      <c r="A2565" s="98">
        <f>'2020_1-4-5_Download'!B268</f>
        <v>461</v>
      </c>
      <c r="B2565" s="98">
        <f>'2020_1-4-5_Download'!D268</f>
        <v>2016</v>
      </c>
      <c r="C2565" s="98" t="str">
        <f>'2020_1-4-5_Download'!C268</f>
        <v>Wesermarsch</v>
      </c>
      <c r="D2565" s="98" t="str">
        <f>'2020_1-4-5_Download'!$E$6</f>
        <v>Zuzüge</v>
      </c>
      <c r="E2565" s="99" t="str">
        <f>'2020_1-4-5_Download'!$I$8</f>
        <v>Frauen</v>
      </c>
      <c r="F2565" s="98"/>
      <c r="G2565" s="98" t="s">
        <v>11</v>
      </c>
      <c r="H2565" s="98" t="str">
        <f>VLOOKUP(A2565,[2]Kreise!$A$2:$C$53,3,FALSE)</f>
        <v>K03461</v>
      </c>
      <c r="I2565" s="98">
        <f>'2020_1-4-5_Download'!I268</f>
        <v>393</v>
      </c>
      <c r="J2565">
        <f t="shared" si="40"/>
        <v>393</v>
      </c>
    </row>
    <row r="2566" spans="1:10" x14ac:dyDescent="0.25">
      <c r="A2566" s="98">
        <f>'2020_1-4-5_Download'!B269</f>
        <v>462</v>
      </c>
      <c r="B2566" s="98">
        <f>'2020_1-4-5_Download'!D269</f>
        <v>2016</v>
      </c>
      <c r="C2566" s="98" t="str">
        <f>'2020_1-4-5_Download'!C269</f>
        <v>Wittmund</v>
      </c>
      <c r="D2566" s="98" t="str">
        <f>'2020_1-4-5_Download'!$E$6</f>
        <v>Zuzüge</v>
      </c>
      <c r="E2566" s="99" t="str">
        <f>'2020_1-4-5_Download'!$I$8</f>
        <v>Frauen</v>
      </c>
      <c r="F2566" s="98"/>
      <c r="G2566" s="98" t="s">
        <v>11</v>
      </c>
      <c r="H2566" s="98" t="str">
        <f>VLOOKUP(A2566,[2]Kreise!$A$2:$C$53,3,FALSE)</f>
        <v>K03462</v>
      </c>
      <c r="I2566" s="98">
        <f>'2020_1-4-5_Download'!I269</f>
        <v>269</v>
      </c>
      <c r="J2566">
        <f t="shared" si="40"/>
        <v>269</v>
      </c>
    </row>
    <row r="2567" spans="1:10" x14ac:dyDescent="0.25">
      <c r="A2567" s="98">
        <f>'2020_1-4-5_Download'!B270</f>
        <v>4</v>
      </c>
      <c r="B2567" s="98">
        <f>'2020_1-4-5_Download'!D270</f>
        <v>2016</v>
      </c>
      <c r="C2567" s="98" t="str">
        <f>'2020_1-4-5_Download'!C270</f>
        <v>Statistische Region Weser-Ems</v>
      </c>
      <c r="D2567" s="98" t="str">
        <f>'2020_1-4-5_Download'!$E$6</f>
        <v>Zuzüge</v>
      </c>
      <c r="E2567" s="99" t="str">
        <f>'2020_1-4-5_Download'!$I$8</f>
        <v>Frauen</v>
      </c>
      <c r="F2567" s="98"/>
      <c r="G2567" s="98" t="s">
        <v>11</v>
      </c>
      <c r="H2567" s="98" t="str">
        <f>VLOOKUP(A2567,[2]Kreise!$A$2:$C$53,3,FALSE)</f>
        <v>K034</v>
      </c>
      <c r="I2567" s="98">
        <f>'2020_1-4-5_Download'!I270</f>
        <v>25509</v>
      </c>
      <c r="J2567">
        <f t="shared" si="40"/>
        <v>25509</v>
      </c>
    </row>
    <row r="2568" spans="1:10" hidden="1" x14ac:dyDescent="0.25">
      <c r="A2568" s="98" t="e">
        <f>'2020_1-4-5_Download'!#REF!</f>
        <v>#REF!</v>
      </c>
      <c r="B2568" s="98" t="e">
        <f>'2020_1-4-5_Download'!#REF!</f>
        <v>#REF!</v>
      </c>
      <c r="C2568" s="98" t="e">
        <f>'2020_1-4-5_Download'!#REF!</f>
        <v>#REF!</v>
      </c>
      <c r="D2568" s="98" t="str">
        <f>'2020_1-4-5_Download'!$E$6</f>
        <v>Zuzüge</v>
      </c>
      <c r="E2568" s="99" t="str">
        <f>'2020_1-4-5_Download'!$I$8</f>
        <v>Frauen</v>
      </c>
      <c r="F2568" s="98"/>
      <c r="G2568" s="98" t="s">
        <v>11</v>
      </c>
      <c r="H2568" s="98" t="e">
        <f>VLOOKUP(A2568,[2]Kreise!$A$2:$C$53,3,FALSE)</f>
        <v>#REF!</v>
      </c>
      <c r="I2568" s="98" t="e">
        <f>'2020_1-4-5_Download'!#REF!</f>
        <v>#REF!</v>
      </c>
      <c r="J2568" t="e">
        <f t="shared" si="40"/>
        <v>#REF!</v>
      </c>
    </row>
    <row r="2569" spans="1:10" x14ac:dyDescent="0.25">
      <c r="A2569" s="98">
        <f>'2020_1-4-5_Download'!B271</f>
        <v>0</v>
      </c>
      <c r="B2569" s="98">
        <f>'2020_1-4-5_Download'!D271</f>
        <v>2016</v>
      </c>
      <c r="C2569" s="98" t="str">
        <f>'2020_1-4-5_Download'!C271</f>
        <v>Niedersachsen</v>
      </c>
      <c r="D2569" s="98" t="str">
        <f>'2020_1-4-5_Download'!$E$6</f>
        <v>Zuzüge</v>
      </c>
      <c r="E2569" s="99" t="str">
        <f>'2020_1-4-5_Download'!$I$8</f>
        <v>Frauen</v>
      </c>
      <c r="F2569" s="98"/>
      <c r="G2569" s="98" t="s">
        <v>11</v>
      </c>
      <c r="H2569" s="98" t="str">
        <f>VLOOKUP(A2569,[2]Kreise!$A$2:$C$53,3,FALSE)</f>
        <v>K030</v>
      </c>
      <c r="I2569" s="98">
        <f>'2020_1-4-5_Download'!I271</f>
        <v>68358</v>
      </c>
      <c r="J2569">
        <f t="shared" si="40"/>
        <v>68358</v>
      </c>
    </row>
    <row r="2570" spans="1:10" hidden="1" x14ac:dyDescent="0.25">
      <c r="A2570" s="98">
        <f>'2020_1-4-5_Download'!B272</f>
        <v>101</v>
      </c>
      <c r="B2570" s="98">
        <f>'2020_1-4-5_Download'!D272</f>
        <v>2015</v>
      </c>
      <c r="C2570" s="98" t="str">
        <f>'2020_1-4-5_Download'!C272</f>
        <v>Braunschweig  Stadt</v>
      </c>
      <c r="D2570" s="98" t="str">
        <f>'2020_1-4-5_Download'!$E$6</f>
        <v>Zuzüge</v>
      </c>
      <c r="E2570" s="99" t="str">
        <f>'2020_1-4-5_Download'!$I$8</f>
        <v>Frauen</v>
      </c>
      <c r="F2570" s="98"/>
      <c r="G2570" s="98" t="s">
        <v>11</v>
      </c>
      <c r="H2570" s="98" t="str">
        <f>VLOOKUP(A2570,[2]Kreise!$A$2:$C$53,3,FALSE)</f>
        <v>K03101</v>
      </c>
      <c r="I2570" s="98">
        <f>'2020_1-4-5_Download'!I272</f>
        <v>6532</v>
      </c>
      <c r="J2570">
        <f t="shared" si="40"/>
        <v>6532</v>
      </c>
    </row>
    <row r="2571" spans="1:10" hidden="1" x14ac:dyDescent="0.25">
      <c r="A2571" s="98">
        <f>'2020_1-4-5_Download'!B273</f>
        <v>102</v>
      </c>
      <c r="B2571" s="98">
        <f>'2020_1-4-5_Download'!D273</f>
        <v>2015</v>
      </c>
      <c r="C2571" s="98" t="str">
        <f>'2020_1-4-5_Download'!C273</f>
        <v>Salzgitter  Stadt</v>
      </c>
      <c r="D2571" s="98" t="str">
        <f>'2020_1-4-5_Download'!$E$6</f>
        <v>Zuzüge</v>
      </c>
      <c r="E2571" s="99" t="str">
        <f>'2020_1-4-5_Download'!$I$8</f>
        <v>Frauen</v>
      </c>
      <c r="F2571" s="98"/>
      <c r="G2571" s="98" t="s">
        <v>11</v>
      </c>
      <c r="H2571" s="98" t="str">
        <f>VLOOKUP(A2571,[2]Kreise!$A$2:$C$53,3,FALSE)</f>
        <v>K03102</v>
      </c>
      <c r="I2571" s="98">
        <f>'2020_1-4-5_Download'!I273</f>
        <v>824</v>
      </c>
      <c r="J2571">
        <f t="shared" si="40"/>
        <v>824</v>
      </c>
    </row>
    <row r="2572" spans="1:10" hidden="1" x14ac:dyDescent="0.25">
      <c r="A2572" s="98">
        <f>'2020_1-4-5_Download'!B274</f>
        <v>103</v>
      </c>
      <c r="B2572" s="98">
        <f>'2020_1-4-5_Download'!D274</f>
        <v>2015</v>
      </c>
      <c r="C2572" s="98" t="str">
        <f>'2020_1-4-5_Download'!C274</f>
        <v>Wolfsburg  Stadt</v>
      </c>
      <c r="D2572" s="98" t="str">
        <f>'2020_1-4-5_Download'!$E$6</f>
        <v>Zuzüge</v>
      </c>
      <c r="E2572" s="99" t="str">
        <f>'2020_1-4-5_Download'!$I$8</f>
        <v>Frauen</v>
      </c>
      <c r="F2572" s="98"/>
      <c r="G2572" s="98" t="s">
        <v>11</v>
      </c>
      <c r="H2572" s="98" t="str">
        <f>VLOOKUP(A2572,[2]Kreise!$A$2:$C$53,3,FALSE)</f>
        <v>K03103</v>
      </c>
      <c r="I2572" s="98">
        <f>'2020_1-4-5_Download'!I274</f>
        <v>1127</v>
      </c>
      <c r="J2572">
        <f t="shared" si="40"/>
        <v>1127</v>
      </c>
    </row>
    <row r="2573" spans="1:10" hidden="1" x14ac:dyDescent="0.25">
      <c r="A2573" s="98">
        <f>'2020_1-4-5_Download'!B275</f>
        <v>151</v>
      </c>
      <c r="B2573" s="98">
        <f>'2020_1-4-5_Download'!D275</f>
        <v>2015</v>
      </c>
      <c r="C2573" s="98" t="str">
        <f>'2020_1-4-5_Download'!C275</f>
        <v>Gifhorn</v>
      </c>
      <c r="D2573" s="98" t="str">
        <f>'2020_1-4-5_Download'!$E$6</f>
        <v>Zuzüge</v>
      </c>
      <c r="E2573" s="99" t="str">
        <f>'2020_1-4-5_Download'!$I$8</f>
        <v>Frauen</v>
      </c>
      <c r="F2573" s="98"/>
      <c r="G2573" s="98" t="s">
        <v>11</v>
      </c>
      <c r="H2573" s="98" t="str">
        <f>VLOOKUP(A2573,[2]Kreise!$A$2:$C$53,3,FALSE)</f>
        <v>K03151</v>
      </c>
      <c r="I2573" s="98">
        <f>'2020_1-4-5_Download'!I275</f>
        <v>696</v>
      </c>
      <c r="J2573">
        <f t="shared" si="40"/>
        <v>696</v>
      </c>
    </row>
    <row r="2574" spans="1:10" hidden="1" x14ac:dyDescent="0.25">
      <c r="A2574" s="98">
        <f>'2020_1-4-5_Download'!B276</f>
        <v>153</v>
      </c>
      <c r="B2574" s="98">
        <f>'2020_1-4-5_Download'!D276</f>
        <v>2015</v>
      </c>
      <c r="C2574" s="98" t="str">
        <f>'2020_1-4-5_Download'!C276</f>
        <v>Goslar</v>
      </c>
      <c r="D2574" s="98" t="str">
        <f>'2020_1-4-5_Download'!$E$6</f>
        <v>Zuzüge</v>
      </c>
      <c r="E2574" s="99" t="str">
        <f>'2020_1-4-5_Download'!$I$8</f>
        <v>Frauen</v>
      </c>
      <c r="F2574" s="98"/>
      <c r="G2574" s="98" t="s">
        <v>11</v>
      </c>
      <c r="H2574" s="98" t="str">
        <f>VLOOKUP(A2574,[2]Kreise!$A$2:$C$53,3,FALSE)</f>
        <v>K03153</v>
      </c>
      <c r="I2574" s="98">
        <f>'2020_1-4-5_Download'!I276</f>
        <v>958</v>
      </c>
      <c r="J2574">
        <f t="shared" si="40"/>
        <v>958</v>
      </c>
    </row>
    <row r="2575" spans="1:10" hidden="1" x14ac:dyDescent="0.25">
      <c r="A2575" s="98">
        <f>'2020_1-4-5_Download'!B277</f>
        <v>154</v>
      </c>
      <c r="B2575" s="98">
        <f>'2020_1-4-5_Download'!D277</f>
        <v>2015</v>
      </c>
      <c r="C2575" s="98" t="str">
        <f>'2020_1-4-5_Download'!C277</f>
        <v>Helmstedt</v>
      </c>
      <c r="D2575" s="98" t="str">
        <f>'2020_1-4-5_Download'!$E$6</f>
        <v>Zuzüge</v>
      </c>
      <c r="E2575" s="99" t="str">
        <f>'2020_1-4-5_Download'!$I$8</f>
        <v>Frauen</v>
      </c>
      <c r="F2575" s="98"/>
      <c r="G2575" s="98" t="s">
        <v>11</v>
      </c>
      <c r="H2575" s="98" t="str">
        <f>VLOOKUP(A2575,[2]Kreise!$A$2:$C$53,3,FALSE)</f>
        <v>K03154</v>
      </c>
      <c r="I2575" s="98">
        <f>'2020_1-4-5_Download'!I277</f>
        <v>293</v>
      </c>
      <c r="J2575">
        <f t="shared" si="40"/>
        <v>293</v>
      </c>
    </row>
    <row r="2576" spans="1:10" hidden="1" x14ac:dyDescent="0.25">
      <c r="A2576" s="98">
        <f>'2020_1-4-5_Download'!B278</f>
        <v>155</v>
      </c>
      <c r="B2576" s="98">
        <f>'2020_1-4-5_Download'!D278</f>
        <v>2015</v>
      </c>
      <c r="C2576" s="98" t="str">
        <f>'2020_1-4-5_Download'!C278</f>
        <v>Northeim</v>
      </c>
      <c r="D2576" s="98" t="str">
        <f>'2020_1-4-5_Download'!$E$6</f>
        <v>Zuzüge</v>
      </c>
      <c r="E2576" s="99" t="str">
        <f>'2020_1-4-5_Download'!$I$8</f>
        <v>Frauen</v>
      </c>
      <c r="F2576" s="98"/>
      <c r="G2576" s="98" t="s">
        <v>11</v>
      </c>
      <c r="H2576" s="98" t="str">
        <f>VLOOKUP(A2576,[2]Kreise!$A$2:$C$53,3,FALSE)</f>
        <v>K03155</v>
      </c>
      <c r="I2576" s="98">
        <f>'2020_1-4-5_Download'!I278</f>
        <v>652</v>
      </c>
      <c r="J2576">
        <f t="shared" si="40"/>
        <v>652</v>
      </c>
    </row>
    <row r="2577" spans="1:10" hidden="1" x14ac:dyDescent="0.25">
      <c r="A2577" s="98">
        <f>'2020_1-4-5_Download'!B279</f>
        <v>157</v>
      </c>
      <c r="B2577" s="98">
        <f>'2020_1-4-5_Download'!D279</f>
        <v>2015</v>
      </c>
      <c r="C2577" s="98" t="str">
        <f>'2020_1-4-5_Download'!C279</f>
        <v>Peine</v>
      </c>
      <c r="D2577" s="98" t="str">
        <f>'2020_1-4-5_Download'!$E$6</f>
        <v>Zuzüge</v>
      </c>
      <c r="E2577" s="99" t="str">
        <f>'2020_1-4-5_Download'!$I$8</f>
        <v>Frauen</v>
      </c>
      <c r="F2577" s="98"/>
      <c r="G2577" s="98" t="s">
        <v>11</v>
      </c>
      <c r="H2577" s="98" t="str">
        <f>VLOOKUP(A2577,[2]Kreise!$A$2:$C$53,3,FALSE)</f>
        <v>K03157</v>
      </c>
      <c r="I2577" s="98">
        <f>'2020_1-4-5_Download'!I279</f>
        <v>537</v>
      </c>
      <c r="J2577">
        <f t="shared" si="40"/>
        <v>537</v>
      </c>
    </row>
    <row r="2578" spans="1:10" hidden="1" x14ac:dyDescent="0.25">
      <c r="A2578" s="98">
        <f>'2020_1-4-5_Download'!B280</f>
        <v>158</v>
      </c>
      <c r="B2578" s="98">
        <f>'2020_1-4-5_Download'!D280</f>
        <v>2015</v>
      </c>
      <c r="C2578" s="98" t="str">
        <f>'2020_1-4-5_Download'!C280</f>
        <v>Wolfenbüttel</v>
      </c>
      <c r="D2578" s="98" t="str">
        <f>'2020_1-4-5_Download'!$E$6</f>
        <v>Zuzüge</v>
      </c>
      <c r="E2578" s="99" t="str">
        <f>'2020_1-4-5_Download'!$I$8</f>
        <v>Frauen</v>
      </c>
      <c r="F2578" s="98"/>
      <c r="G2578" s="98" t="s">
        <v>11</v>
      </c>
      <c r="H2578" s="98" t="str">
        <f>VLOOKUP(A2578,[2]Kreise!$A$2:$C$53,3,FALSE)</f>
        <v>K03158</v>
      </c>
      <c r="I2578" s="98">
        <f>'2020_1-4-5_Download'!I280</f>
        <v>541</v>
      </c>
      <c r="J2578">
        <f t="shared" si="40"/>
        <v>541</v>
      </c>
    </row>
    <row r="2579" spans="1:10" hidden="1" x14ac:dyDescent="0.25">
      <c r="A2579" s="98">
        <f>'2020_1-4-5_Download'!B281</f>
        <v>159</v>
      </c>
      <c r="B2579" s="98">
        <f>'2020_1-4-5_Download'!D281</f>
        <v>2015</v>
      </c>
      <c r="C2579" s="98" t="str">
        <f>'2020_1-4-5_Download'!C281</f>
        <v>Göttingen</v>
      </c>
      <c r="D2579" s="98" t="str">
        <f>'2020_1-4-5_Download'!$E$6</f>
        <v>Zuzüge</v>
      </c>
      <c r="E2579" s="99" t="str">
        <f>'2020_1-4-5_Download'!$I$8</f>
        <v>Frauen</v>
      </c>
      <c r="F2579" s="98"/>
      <c r="G2579" s="98" t="s">
        <v>11</v>
      </c>
      <c r="H2579" s="98" t="str">
        <f>VLOOKUP(A2579,[2]Kreise!$A$2:$C$53,3,FALSE)</f>
        <v>K03159</v>
      </c>
      <c r="I2579" s="98">
        <f>'2020_1-4-5_Download'!I281</f>
        <v>10993</v>
      </c>
      <c r="J2579">
        <f t="shared" si="40"/>
        <v>10993</v>
      </c>
    </row>
    <row r="2580" spans="1:10" hidden="1" x14ac:dyDescent="0.25">
      <c r="A2580" s="98">
        <f>'2020_1-4-5_Download'!B282</f>
        <v>1</v>
      </c>
      <c r="B2580" s="98">
        <f>'2020_1-4-5_Download'!D282</f>
        <v>2015</v>
      </c>
      <c r="C2580" s="98" t="str">
        <f>'2020_1-4-5_Download'!C282</f>
        <v>Statistische Region Braunschweig</v>
      </c>
      <c r="D2580" s="98" t="str">
        <f>'2020_1-4-5_Download'!$E$6</f>
        <v>Zuzüge</v>
      </c>
      <c r="E2580" s="99" t="str">
        <f>'2020_1-4-5_Download'!$I$8</f>
        <v>Frauen</v>
      </c>
      <c r="F2580" s="98"/>
      <c r="G2580" s="98" t="s">
        <v>11</v>
      </c>
      <c r="H2580" s="98" t="str">
        <f>VLOOKUP(A2580,[2]Kreise!$A$2:$C$53,3,FALSE)</f>
        <v>K031</v>
      </c>
      <c r="I2580" s="98">
        <f>'2020_1-4-5_Download'!I282</f>
        <v>23153</v>
      </c>
      <c r="J2580">
        <f t="shared" si="40"/>
        <v>23153</v>
      </c>
    </row>
    <row r="2581" spans="1:10" hidden="1" x14ac:dyDescent="0.25">
      <c r="A2581" s="98">
        <f>'2020_1-4-5_Download'!B283</f>
        <v>241</v>
      </c>
      <c r="B2581" s="98">
        <f>'2020_1-4-5_Download'!D283</f>
        <v>2015</v>
      </c>
      <c r="C2581" s="98" t="str">
        <f>'2020_1-4-5_Download'!C283</f>
        <v>Hannover  Region</v>
      </c>
      <c r="D2581" s="98" t="str">
        <f>'2020_1-4-5_Download'!$E$6</f>
        <v>Zuzüge</v>
      </c>
      <c r="E2581" s="99" t="str">
        <f>'2020_1-4-5_Download'!$I$8</f>
        <v>Frauen</v>
      </c>
      <c r="F2581" s="98"/>
      <c r="G2581" s="98" t="s">
        <v>11</v>
      </c>
      <c r="H2581" s="98" t="str">
        <f>VLOOKUP(A2581,[2]Kreise!$A$2:$C$53,3,FALSE)</f>
        <v>K03241</v>
      </c>
      <c r="I2581" s="98">
        <f>'2020_1-4-5_Download'!I283</f>
        <v>7923</v>
      </c>
      <c r="J2581">
        <f t="shared" si="40"/>
        <v>7923</v>
      </c>
    </row>
    <row r="2582" spans="1:10" hidden="1" x14ac:dyDescent="0.25">
      <c r="A2582" s="98">
        <f>'2020_1-4-5_Download'!B284</f>
        <v>241001</v>
      </c>
      <c r="B2582" s="98">
        <f>'2020_1-4-5_Download'!D284</f>
        <v>2015</v>
      </c>
      <c r="C2582" s="98" t="str">
        <f>'2020_1-4-5_Download'!C284</f>
        <v>dav. Hannover  Lhst.</v>
      </c>
      <c r="D2582" s="98" t="str">
        <f>'2020_1-4-5_Download'!$E$6</f>
        <v>Zuzüge</v>
      </c>
      <c r="E2582" s="99" t="str">
        <f>'2020_1-4-5_Download'!$I$8</f>
        <v>Frauen</v>
      </c>
      <c r="F2582" s="98"/>
      <c r="G2582" s="98" t="s">
        <v>11</v>
      </c>
      <c r="H2582" s="98" t="str">
        <f>VLOOKUP(A2582,[2]Kreise!$A$2:$C$53,3,FALSE)</f>
        <v>K03241001</v>
      </c>
      <c r="I2582" s="98">
        <f>'2020_1-4-5_Download'!I284</f>
        <v>4743</v>
      </c>
      <c r="J2582">
        <f t="shared" si="40"/>
        <v>4743</v>
      </c>
    </row>
    <row r="2583" spans="1:10" hidden="1" x14ac:dyDescent="0.25">
      <c r="A2583" s="98">
        <f>'2020_1-4-5_Download'!B285</f>
        <v>241999</v>
      </c>
      <c r="B2583" s="98">
        <f>'2020_1-4-5_Download'!D285</f>
        <v>2015</v>
      </c>
      <c r="C2583" s="98" t="str">
        <f>'2020_1-4-5_Download'!C285</f>
        <v>dav. Hannover  Umland</v>
      </c>
      <c r="D2583" s="98" t="str">
        <f>'2020_1-4-5_Download'!$E$6</f>
        <v>Zuzüge</v>
      </c>
      <c r="E2583" s="99" t="str">
        <f>'2020_1-4-5_Download'!$I$8</f>
        <v>Frauen</v>
      </c>
      <c r="F2583" s="98"/>
      <c r="G2583" s="98" t="s">
        <v>11</v>
      </c>
      <c r="H2583" s="98" t="str">
        <f>VLOOKUP(A2583,[2]Kreise!$A$2:$C$53,3,FALSE)</f>
        <v>K03241999</v>
      </c>
      <c r="I2583" s="98">
        <f>'2020_1-4-5_Download'!I285</f>
        <v>3180</v>
      </c>
      <c r="J2583">
        <f t="shared" si="40"/>
        <v>3180</v>
      </c>
    </row>
    <row r="2584" spans="1:10" hidden="1" x14ac:dyDescent="0.25">
      <c r="A2584" s="98">
        <f>'2020_1-4-5_Download'!B286</f>
        <v>251</v>
      </c>
      <c r="B2584" s="98">
        <f>'2020_1-4-5_Download'!D286</f>
        <v>2015</v>
      </c>
      <c r="C2584" s="98" t="str">
        <f>'2020_1-4-5_Download'!C286</f>
        <v>Diepholz</v>
      </c>
      <c r="D2584" s="98" t="str">
        <f>'2020_1-4-5_Download'!$E$6</f>
        <v>Zuzüge</v>
      </c>
      <c r="E2584" s="99" t="str">
        <f>'2020_1-4-5_Download'!$I$8</f>
        <v>Frauen</v>
      </c>
      <c r="F2584" s="98"/>
      <c r="G2584" s="98" t="s">
        <v>11</v>
      </c>
      <c r="H2584" s="98" t="str">
        <f>VLOOKUP(A2584,[2]Kreise!$A$2:$C$53,3,FALSE)</f>
        <v>K03251</v>
      </c>
      <c r="I2584" s="98">
        <f>'2020_1-4-5_Download'!I286</f>
        <v>2041</v>
      </c>
      <c r="J2584">
        <f t="shared" si="40"/>
        <v>2041</v>
      </c>
    </row>
    <row r="2585" spans="1:10" hidden="1" x14ac:dyDescent="0.25">
      <c r="A2585" s="98">
        <f>'2020_1-4-5_Download'!B287</f>
        <v>252</v>
      </c>
      <c r="B2585" s="98">
        <f>'2020_1-4-5_Download'!D287</f>
        <v>2015</v>
      </c>
      <c r="C2585" s="98" t="str">
        <f>'2020_1-4-5_Download'!C287</f>
        <v>Hameln-Pyrmont</v>
      </c>
      <c r="D2585" s="98" t="str">
        <f>'2020_1-4-5_Download'!$E$6</f>
        <v>Zuzüge</v>
      </c>
      <c r="E2585" s="99" t="str">
        <f>'2020_1-4-5_Download'!$I$8</f>
        <v>Frauen</v>
      </c>
      <c r="F2585" s="98"/>
      <c r="G2585" s="98" t="s">
        <v>11</v>
      </c>
      <c r="H2585" s="98" t="str">
        <f>VLOOKUP(A2585,[2]Kreise!$A$2:$C$53,3,FALSE)</f>
        <v>K03252</v>
      </c>
      <c r="I2585" s="98">
        <f>'2020_1-4-5_Download'!I287</f>
        <v>608</v>
      </c>
      <c r="J2585">
        <f t="shared" si="40"/>
        <v>608</v>
      </c>
    </row>
    <row r="2586" spans="1:10" hidden="1" x14ac:dyDescent="0.25">
      <c r="A2586" s="98">
        <f>'2020_1-4-5_Download'!B288</f>
        <v>254</v>
      </c>
      <c r="B2586" s="98">
        <f>'2020_1-4-5_Download'!D288</f>
        <v>2015</v>
      </c>
      <c r="C2586" s="98" t="str">
        <f>'2020_1-4-5_Download'!C288</f>
        <v>Hildesheim</v>
      </c>
      <c r="D2586" s="98" t="str">
        <f>'2020_1-4-5_Download'!$E$6</f>
        <v>Zuzüge</v>
      </c>
      <c r="E2586" s="99" t="str">
        <f>'2020_1-4-5_Download'!$I$8</f>
        <v>Frauen</v>
      </c>
      <c r="F2586" s="98"/>
      <c r="G2586" s="98" t="s">
        <v>11</v>
      </c>
      <c r="H2586" s="98" t="str">
        <f>VLOOKUP(A2586,[2]Kreise!$A$2:$C$53,3,FALSE)</f>
        <v>K03254</v>
      </c>
      <c r="I2586" s="98">
        <f>'2020_1-4-5_Download'!I288</f>
        <v>1451</v>
      </c>
      <c r="J2586">
        <f t="shared" si="40"/>
        <v>1451</v>
      </c>
    </row>
    <row r="2587" spans="1:10" hidden="1" x14ac:dyDescent="0.25">
      <c r="A2587" s="98">
        <f>'2020_1-4-5_Download'!B289</f>
        <v>255</v>
      </c>
      <c r="B2587" s="98">
        <f>'2020_1-4-5_Download'!D289</f>
        <v>2015</v>
      </c>
      <c r="C2587" s="98" t="str">
        <f>'2020_1-4-5_Download'!C289</f>
        <v>Holzminden</v>
      </c>
      <c r="D2587" s="98" t="str">
        <f>'2020_1-4-5_Download'!$E$6</f>
        <v>Zuzüge</v>
      </c>
      <c r="E2587" s="99" t="str">
        <f>'2020_1-4-5_Download'!$I$8</f>
        <v>Frauen</v>
      </c>
      <c r="F2587" s="98"/>
      <c r="G2587" s="98" t="s">
        <v>11</v>
      </c>
      <c r="H2587" s="98" t="str">
        <f>VLOOKUP(A2587,[2]Kreise!$A$2:$C$53,3,FALSE)</f>
        <v>K03255</v>
      </c>
      <c r="I2587" s="98">
        <f>'2020_1-4-5_Download'!I289</f>
        <v>229</v>
      </c>
      <c r="J2587">
        <f t="shared" si="40"/>
        <v>229</v>
      </c>
    </row>
    <row r="2588" spans="1:10" hidden="1" x14ac:dyDescent="0.25">
      <c r="A2588" s="98">
        <f>'2020_1-4-5_Download'!B290</f>
        <v>256</v>
      </c>
      <c r="B2588" s="98">
        <f>'2020_1-4-5_Download'!D290</f>
        <v>2015</v>
      </c>
      <c r="C2588" s="98" t="str">
        <f>'2020_1-4-5_Download'!C290</f>
        <v>Nienburg (Weser)</v>
      </c>
      <c r="D2588" s="98" t="str">
        <f>'2020_1-4-5_Download'!$E$6</f>
        <v>Zuzüge</v>
      </c>
      <c r="E2588" s="99" t="str">
        <f>'2020_1-4-5_Download'!$I$8</f>
        <v>Frauen</v>
      </c>
      <c r="F2588" s="98"/>
      <c r="G2588" s="98" t="s">
        <v>11</v>
      </c>
      <c r="H2588" s="98" t="str">
        <f>VLOOKUP(A2588,[2]Kreise!$A$2:$C$53,3,FALSE)</f>
        <v>K03256</v>
      </c>
      <c r="I2588" s="98">
        <f>'2020_1-4-5_Download'!I290</f>
        <v>1389</v>
      </c>
      <c r="J2588">
        <f t="shared" si="40"/>
        <v>1389</v>
      </c>
    </row>
    <row r="2589" spans="1:10" hidden="1" x14ac:dyDescent="0.25">
      <c r="A2589" s="98">
        <f>'2020_1-4-5_Download'!B291</f>
        <v>257</v>
      </c>
      <c r="B2589" s="98">
        <f>'2020_1-4-5_Download'!D291</f>
        <v>2015</v>
      </c>
      <c r="C2589" s="98" t="str">
        <f>'2020_1-4-5_Download'!C291</f>
        <v>Schaumburg</v>
      </c>
      <c r="D2589" s="98" t="str">
        <f>'2020_1-4-5_Download'!$E$6</f>
        <v>Zuzüge</v>
      </c>
      <c r="E2589" s="99" t="str">
        <f>'2020_1-4-5_Download'!$I$8</f>
        <v>Frauen</v>
      </c>
      <c r="F2589" s="98"/>
      <c r="G2589" s="98" t="s">
        <v>11</v>
      </c>
      <c r="H2589" s="98" t="str">
        <f>VLOOKUP(A2589,[2]Kreise!$A$2:$C$53,3,FALSE)</f>
        <v>K03257</v>
      </c>
      <c r="I2589" s="98">
        <f>'2020_1-4-5_Download'!I291</f>
        <v>507</v>
      </c>
      <c r="J2589">
        <f t="shared" si="40"/>
        <v>507</v>
      </c>
    </row>
    <row r="2590" spans="1:10" hidden="1" x14ac:dyDescent="0.25">
      <c r="A2590" s="98">
        <f>'2020_1-4-5_Download'!B292</f>
        <v>2</v>
      </c>
      <c r="B2590" s="98">
        <f>'2020_1-4-5_Download'!D292</f>
        <v>2015</v>
      </c>
      <c r="C2590" s="98" t="str">
        <f>'2020_1-4-5_Download'!C292</f>
        <v>Statistische Region Hannover</v>
      </c>
      <c r="D2590" s="98" t="str">
        <f>'2020_1-4-5_Download'!$E$6</f>
        <v>Zuzüge</v>
      </c>
      <c r="E2590" s="99" t="str">
        <f>'2020_1-4-5_Download'!$I$8</f>
        <v>Frauen</v>
      </c>
      <c r="F2590" s="98"/>
      <c r="G2590" s="98" t="s">
        <v>11</v>
      </c>
      <c r="H2590" s="98" t="str">
        <f>VLOOKUP(A2590,[2]Kreise!$A$2:$C$53,3,FALSE)</f>
        <v>K032</v>
      </c>
      <c r="I2590" s="98">
        <f>'2020_1-4-5_Download'!I292</f>
        <v>14148</v>
      </c>
      <c r="J2590">
        <f t="shared" si="40"/>
        <v>14148</v>
      </c>
    </row>
    <row r="2591" spans="1:10" hidden="1" x14ac:dyDescent="0.25">
      <c r="A2591" s="98">
        <f>'2020_1-4-5_Download'!B293</f>
        <v>351</v>
      </c>
      <c r="B2591" s="98">
        <f>'2020_1-4-5_Download'!D293</f>
        <v>2015</v>
      </c>
      <c r="C2591" s="98" t="str">
        <f>'2020_1-4-5_Download'!C293</f>
        <v>Celle</v>
      </c>
      <c r="D2591" s="98" t="str">
        <f>'2020_1-4-5_Download'!$E$6</f>
        <v>Zuzüge</v>
      </c>
      <c r="E2591" s="99" t="str">
        <f>'2020_1-4-5_Download'!$I$8</f>
        <v>Frauen</v>
      </c>
      <c r="F2591" s="98"/>
      <c r="G2591" s="98" t="s">
        <v>11</v>
      </c>
      <c r="H2591" s="98" t="str">
        <f>VLOOKUP(A2591,[2]Kreise!$A$2:$C$53,3,FALSE)</f>
        <v>K03351</v>
      </c>
      <c r="I2591" s="98">
        <f>'2020_1-4-5_Download'!I293</f>
        <v>1079</v>
      </c>
      <c r="J2591">
        <f t="shared" si="40"/>
        <v>1079</v>
      </c>
    </row>
    <row r="2592" spans="1:10" hidden="1" x14ac:dyDescent="0.25">
      <c r="A2592" s="98">
        <f>'2020_1-4-5_Download'!B294</f>
        <v>352</v>
      </c>
      <c r="B2592" s="98">
        <f>'2020_1-4-5_Download'!D294</f>
        <v>2015</v>
      </c>
      <c r="C2592" s="98" t="str">
        <f>'2020_1-4-5_Download'!C294</f>
        <v>Cuxhaven</v>
      </c>
      <c r="D2592" s="98" t="str">
        <f>'2020_1-4-5_Download'!$E$6</f>
        <v>Zuzüge</v>
      </c>
      <c r="E2592" s="99" t="str">
        <f>'2020_1-4-5_Download'!$I$8</f>
        <v>Frauen</v>
      </c>
      <c r="F2592" s="98"/>
      <c r="G2592" s="98" t="s">
        <v>11</v>
      </c>
      <c r="H2592" s="98" t="str">
        <f>VLOOKUP(A2592,[2]Kreise!$A$2:$C$53,3,FALSE)</f>
        <v>K03352</v>
      </c>
      <c r="I2592" s="98">
        <f>'2020_1-4-5_Download'!I294</f>
        <v>658</v>
      </c>
      <c r="J2592">
        <f t="shared" si="40"/>
        <v>658</v>
      </c>
    </row>
    <row r="2593" spans="1:10" hidden="1" x14ac:dyDescent="0.25">
      <c r="A2593" s="98">
        <f>'2020_1-4-5_Download'!B295</f>
        <v>353</v>
      </c>
      <c r="B2593" s="98">
        <f>'2020_1-4-5_Download'!D295</f>
        <v>2015</v>
      </c>
      <c r="C2593" s="98" t="str">
        <f>'2020_1-4-5_Download'!C295</f>
        <v>Harburg</v>
      </c>
      <c r="D2593" s="98" t="str">
        <f>'2020_1-4-5_Download'!$E$6</f>
        <v>Zuzüge</v>
      </c>
      <c r="E2593" s="99" t="str">
        <f>'2020_1-4-5_Download'!$I$8</f>
        <v>Frauen</v>
      </c>
      <c r="F2593" s="98"/>
      <c r="G2593" s="98" t="s">
        <v>11</v>
      </c>
      <c r="H2593" s="98" t="str">
        <f>VLOOKUP(A2593,[2]Kreise!$A$2:$C$53,3,FALSE)</f>
        <v>K03353</v>
      </c>
      <c r="I2593" s="98">
        <f>'2020_1-4-5_Download'!I295</f>
        <v>1024</v>
      </c>
      <c r="J2593">
        <f t="shared" si="40"/>
        <v>1024</v>
      </c>
    </row>
    <row r="2594" spans="1:10" hidden="1" x14ac:dyDescent="0.25">
      <c r="A2594" s="98">
        <f>'2020_1-4-5_Download'!B296</f>
        <v>354</v>
      </c>
      <c r="B2594" s="98">
        <f>'2020_1-4-5_Download'!D296</f>
        <v>2015</v>
      </c>
      <c r="C2594" s="98" t="str">
        <f>'2020_1-4-5_Download'!C296</f>
        <v>Lüchow-Dannenberg</v>
      </c>
      <c r="D2594" s="98" t="str">
        <f>'2020_1-4-5_Download'!$E$6</f>
        <v>Zuzüge</v>
      </c>
      <c r="E2594" s="99" t="str">
        <f>'2020_1-4-5_Download'!$I$8</f>
        <v>Frauen</v>
      </c>
      <c r="F2594" s="98"/>
      <c r="G2594" s="98" t="s">
        <v>11</v>
      </c>
      <c r="H2594" s="98" t="str">
        <f>VLOOKUP(A2594,[2]Kreise!$A$2:$C$53,3,FALSE)</f>
        <v>K03354</v>
      </c>
      <c r="I2594" s="98">
        <f>'2020_1-4-5_Download'!I296</f>
        <v>605</v>
      </c>
      <c r="J2594">
        <f t="shared" si="40"/>
        <v>605</v>
      </c>
    </row>
    <row r="2595" spans="1:10" hidden="1" x14ac:dyDescent="0.25">
      <c r="A2595" s="98">
        <f>'2020_1-4-5_Download'!B297</f>
        <v>355</v>
      </c>
      <c r="B2595" s="98">
        <f>'2020_1-4-5_Download'!D297</f>
        <v>2015</v>
      </c>
      <c r="C2595" s="98" t="str">
        <f>'2020_1-4-5_Download'!C297</f>
        <v>Lüneburg</v>
      </c>
      <c r="D2595" s="98" t="str">
        <f>'2020_1-4-5_Download'!$E$6</f>
        <v>Zuzüge</v>
      </c>
      <c r="E2595" s="99" t="str">
        <f>'2020_1-4-5_Download'!$I$8</f>
        <v>Frauen</v>
      </c>
      <c r="F2595" s="98"/>
      <c r="G2595" s="98" t="s">
        <v>11</v>
      </c>
      <c r="H2595" s="98" t="str">
        <f>VLOOKUP(A2595,[2]Kreise!$A$2:$C$53,3,FALSE)</f>
        <v>K03355</v>
      </c>
      <c r="I2595" s="98">
        <f>'2020_1-4-5_Download'!I297</f>
        <v>966</v>
      </c>
      <c r="J2595">
        <f t="shared" si="40"/>
        <v>966</v>
      </c>
    </row>
    <row r="2596" spans="1:10" hidden="1" x14ac:dyDescent="0.25">
      <c r="A2596" s="98">
        <f>'2020_1-4-5_Download'!B298</f>
        <v>356</v>
      </c>
      <c r="B2596" s="98">
        <f>'2020_1-4-5_Download'!D298</f>
        <v>2015</v>
      </c>
      <c r="C2596" s="98" t="str">
        <f>'2020_1-4-5_Download'!C298</f>
        <v>Osterholz</v>
      </c>
      <c r="D2596" s="98" t="str">
        <f>'2020_1-4-5_Download'!$E$6</f>
        <v>Zuzüge</v>
      </c>
      <c r="E2596" s="99" t="str">
        <f>'2020_1-4-5_Download'!$I$8</f>
        <v>Frauen</v>
      </c>
      <c r="F2596" s="98"/>
      <c r="G2596" s="98" t="s">
        <v>11</v>
      </c>
      <c r="H2596" s="98" t="str">
        <f>VLOOKUP(A2596,[2]Kreise!$A$2:$C$53,3,FALSE)</f>
        <v>K03356</v>
      </c>
      <c r="I2596" s="98">
        <f>'2020_1-4-5_Download'!I298</f>
        <v>372</v>
      </c>
      <c r="J2596">
        <f t="shared" si="40"/>
        <v>372</v>
      </c>
    </row>
    <row r="2597" spans="1:10" hidden="1" x14ac:dyDescent="0.25">
      <c r="A2597" s="98">
        <f>'2020_1-4-5_Download'!B299</f>
        <v>357</v>
      </c>
      <c r="B2597" s="98">
        <f>'2020_1-4-5_Download'!D299</f>
        <v>2015</v>
      </c>
      <c r="C2597" s="98" t="str">
        <f>'2020_1-4-5_Download'!C299</f>
        <v>Rotenburg (Wümme)</v>
      </c>
      <c r="D2597" s="98" t="str">
        <f>'2020_1-4-5_Download'!$E$6</f>
        <v>Zuzüge</v>
      </c>
      <c r="E2597" s="99" t="str">
        <f>'2020_1-4-5_Download'!$I$8</f>
        <v>Frauen</v>
      </c>
      <c r="F2597" s="98"/>
      <c r="G2597" s="98" t="s">
        <v>11</v>
      </c>
      <c r="H2597" s="98" t="str">
        <f>VLOOKUP(A2597,[2]Kreise!$A$2:$C$53,3,FALSE)</f>
        <v>K03357</v>
      </c>
      <c r="I2597" s="98">
        <f>'2020_1-4-5_Download'!I299</f>
        <v>698</v>
      </c>
      <c r="J2597">
        <f t="shared" si="40"/>
        <v>698</v>
      </c>
    </row>
    <row r="2598" spans="1:10" hidden="1" x14ac:dyDescent="0.25">
      <c r="A2598" s="98">
        <f>'2020_1-4-5_Download'!B300</f>
        <v>358</v>
      </c>
      <c r="B2598" s="98">
        <f>'2020_1-4-5_Download'!D300</f>
        <v>2015</v>
      </c>
      <c r="C2598" s="98" t="str">
        <f>'2020_1-4-5_Download'!C300</f>
        <v>Heidekreis</v>
      </c>
      <c r="D2598" s="98" t="str">
        <f>'2020_1-4-5_Download'!$E$6</f>
        <v>Zuzüge</v>
      </c>
      <c r="E2598" s="99" t="str">
        <f>'2020_1-4-5_Download'!$I$8</f>
        <v>Frauen</v>
      </c>
      <c r="F2598" s="98"/>
      <c r="G2598" s="98" t="s">
        <v>11</v>
      </c>
      <c r="H2598" s="98" t="str">
        <f>VLOOKUP(A2598,[2]Kreise!$A$2:$C$53,3,FALSE)</f>
        <v>K03358</v>
      </c>
      <c r="I2598" s="98">
        <f>'2020_1-4-5_Download'!I300</f>
        <v>1659</v>
      </c>
      <c r="J2598">
        <f t="shared" si="40"/>
        <v>1659</v>
      </c>
    </row>
    <row r="2599" spans="1:10" hidden="1" x14ac:dyDescent="0.25">
      <c r="A2599" s="98">
        <f>'2020_1-4-5_Download'!B301</f>
        <v>359</v>
      </c>
      <c r="B2599" s="98">
        <f>'2020_1-4-5_Download'!D301</f>
        <v>2015</v>
      </c>
      <c r="C2599" s="98" t="str">
        <f>'2020_1-4-5_Download'!C301</f>
        <v>Stade</v>
      </c>
      <c r="D2599" s="98" t="str">
        <f>'2020_1-4-5_Download'!$E$6</f>
        <v>Zuzüge</v>
      </c>
      <c r="E2599" s="99" t="str">
        <f>'2020_1-4-5_Download'!$I$8</f>
        <v>Frauen</v>
      </c>
      <c r="F2599" s="98"/>
      <c r="G2599" s="98" t="s">
        <v>11</v>
      </c>
      <c r="H2599" s="98" t="str">
        <f>VLOOKUP(A2599,[2]Kreise!$A$2:$C$53,3,FALSE)</f>
        <v>K03359</v>
      </c>
      <c r="I2599" s="98">
        <f>'2020_1-4-5_Download'!I301</f>
        <v>928</v>
      </c>
      <c r="J2599">
        <f t="shared" si="40"/>
        <v>928</v>
      </c>
    </row>
    <row r="2600" spans="1:10" hidden="1" x14ac:dyDescent="0.25">
      <c r="A2600" s="98">
        <f>'2020_1-4-5_Download'!B302</f>
        <v>360</v>
      </c>
      <c r="B2600" s="98">
        <f>'2020_1-4-5_Download'!D302</f>
        <v>2015</v>
      </c>
      <c r="C2600" s="98" t="str">
        <f>'2020_1-4-5_Download'!C302</f>
        <v>Uelzen</v>
      </c>
      <c r="D2600" s="98" t="str">
        <f>'2020_1-4-5_Download'!$E$6</f>
        <v>Zuzüge</v>
      </c>
      <c r="E2600" s="99" t="str">
        <f>'2020_1-4-5_Download'!$I$8</f>
        <v>Frauen</v>
      </c>
      <c r="F2600" s="98"/>
      <c r="G2600" s="98" t="s">
        <v>11</v>
      </c>
      <c r="H2600" s="98" t="str">
        <f>VLOOKUP(A2600,[2]Kreise!$A$2:$C$53,3,FALSE)</f>
        <v>K03360</v>
      </c>
      <c r="I2600" s="98">
        <f>'2020_1-4-5_Download'!I302</f>
        <v>371</v>
      </c>
      <c r="J2600">
        <f t="shared" si="40"/>
        <v>371</v>
      </c>
    </row>
    <row r="2601" spans="1:10" hidden="1" x14ac:dyDescent="0.25">
      <c r="A2601" s="98">
        <f>'2020_1-4-5_Download'!B303</f>
        <v>361</v>
      </c>
      <c r="B2601" s="98">
        <f>'2020_1-4-5_Download'!D303</f>
        <v>2015</v>
      </c>
      <c r="C2601" s="98" t="str">
        <f>'2020_1-4-5_Download'!C303</f>
        <v>Verden</v>
      </c>
      <c r="D2601" s="98" t="str">
        <f>'2020_1-4-5_Download'!$E$6</f>
        <v>Zuzüge</v>
      </c>
      <c r="E2601" s="99" t="str">
        <f>'2020_1-4-5_Download'!$I$8</f>
        <v>Frauen</v>
      </c>
      <c r="F2601" s="98"/>
      <c r="G2601" s="98" t="s">
        <v>11</v>
      </c>
      <c r="H2601" s="98" t="str">
        <f>VLOOKUP(A2601,[2]Kreise!$A$2:$C$53,3,FALSE)</f>
        <v>K03361</v>
      </c>
      <c r="I2601" s="98">
        <f>'2020_1-4-5_Download'!I303</f>
        <v>439</v>
      </c>
      <c r="J2601">
        <f t="shared" si="40"/>
        <v>439</v>
      </c>
    </row>
    <row r="2602" spans="1:10" hidden="1" x14ac:dyDescent="0.25">
      <c r="A2602" s="98">
        <f>'2020_1-4-5_Download'!B304</f>
        <v>3</v>
      </c>
      <c r="B2602" s="98">
        <f>'2020_1-4-5_Download'!D304</f>
        <v>2015</v>
      </c>
      <c r="C2602" s="98" t="str">
        <f>'2020_1-4-5_Download'!C304</f>
        <v>Statistische Region Lüneburg</v>
      </c>
      <c r="D2602" s="98" t="str">
        <f>'2020_1-4-5_Download'!$E$6</f>
        <v>Zuzüge</v>
      </c>
      <c r="E2602" s="99" t="str">
        <f>'2020_1-4-5_Download'!$I$8</f>
        <v>Frauen</v>
      </c>
      <c r="F2602" s="98"/>
      <c r="G2602" s="98" t="s">
        <v>11</v>
      </c>
      <c r="H2602" s="98" t="str">
        <f>VLOOKUP(A2602,[2]Kreise!$A$2:$C$53,3,FALSE)</f>
        <v>K033</v>
      </c>
      <c r="I2602" s="98">
        <f>'2020_1-4-5_Download'!I304</f>
        <v>8799</v>
      </c>
      <c r="J2602">
        <f t="shared" si="40"/>
        <v>8799</v>
      </c>
    </row>
    <row r="2603" spans="1:10" hidden="1" x14ac:dyDescent="0.25">
      <c r="A2603" s="98">
        <f>'2020_1-4-5_Download'!B305</f>
        <v>401</v>
      </c>
      <c r="B2603" s="98">
        <f>'2020_1-4-5_Download'!D305</f>
        <v>2015</v>
      </c>
      <c r="C2603" s="98" t="str">
        <f>'2020_1-4-5_Download'!C305</f>
        <v>Delmenhorst  Stadt</v>
      </c>
      <c r="D2603" s="98" t="str">
        <f>'2020_1-4-5_Download'!$E$6</f>
        <v>Zuzüge</v>
      </c>
      <c r="E2603" s="99" t="str">
        <f>'2020_1-4-5_Download'!$I$8</f>
        <v>Frauen</v>
      </c>
      <c r="F2603" s="98"/>
      <c r="G2603" s="98" t="s">
        <v>11</v>
      </c>
      <c r="H2603" s="98" t="str">
        <f>VLOOKUP(A2603,[2]Kreise!$A$2:$C$53,3,FALSE)</f>
        <v>K03401</v>
      </c>
      <c r="I2603" s="98">
        <f>'2020_1-4-5_Download'!I305</f>
        <v>716</v>
      </c>
      <c r="J2603">
        <f t="shared" si="40"/>
        <v>716</v>
      </c>
    </row>
    <row r="2604" spans="1:10" hidden="1" x14ac:dyDescent="0.25">
      <c r="A2604" s="98">
        <f>'2020_1-4-5_Download'!B306</f>
        <v>402</v>
      </c>
      <c r="B2604" s="98">
        <f>'2020_1-4-5_Download'!D306</f>
        <v>2015</v>
      </c>
      <c r="C2604" s="98" t="str">
        <f>'2020_1-4-5_Download'!C306</f>
        <v>Emden  Stadt</v>
      </c>
      <c r="D2604" s="98" t="str">
        <f>'2020_1-4-5_Download'!$E$6</f>
        <v>Zuzüge</v>
      </c>
      <c r="E2604" s="99" t="str">
        <f>'2020_1-4-5_Download'!$I$8</f>
        <v>Frauen</v>
      </c>
      <c r="F2604" s="98"/>
      <c r="G2604" s="98" t="s">
        <v>11</v>
      </c>
      <c r="H2604" s="98" t="str">
        <f>VLOOKUP(A2604,[2]Kreise!$A$2:$C$53,3,FALSE)</f>
        <v>K03402</v>
      </c>
      <c r="I2604" s="98">
        <f>'2020_1-4-5_Download'!I306</f>
        <v>348</v>
      </c>
      <c r="J2604">
        <f t="shared" si="40"/>
        <v>348</v>
      </c>
    </row>
    <row r="2605" spans="1:10" hidden="1" x14ac:dyDescent="0.25">
      <c r="A2605" s="98">
        <f>'2020_1-4-5_Download'!B307</f>
        <v>403</v>
      </c>
      <c r="B2605" s="98">
        <f>'2020_1-4-5_Download'!D307</f>
        <v>2015</v>
      </c>
      <c r="C2605" s="98" t="str">
        <f>'2020_1-4-5_Download'!C307</f>
        <v>Oldenburg(Oldb)  Stadt</v>
      </c>
      <c r="D2605" s="98" t="str">
        <f>'2020_1-4-5_Download'!$E$6</f>
        <v>Zuzüge</v>
      </c>
      <c r="E2605" s="99" t="str">
        <f>'2020_1-4-5_Download'!$I$8</f>
        <v>Frauen</v>
      </c>
      <c r="F2605" s="98"/>
      <c r="G2605" s="98" t="s">
        <v>11</v>
      </c>
      <c r="H2605" s="98" t="str">
        <f>VLOOKUP(A2605,[2]Kreise!$A$2:$C$53,3,FALSE)</f>
        <v>K03403</v>
      </c>
      <c r="I2605" s="98">
        <f>'2020_1-4-5_Download'!I307</f>
        <v>1013</v>
      </c>
      <c r="J2605">
        <f t="shared" si="40"/>
        <v>1013</v>
      </c>
    </row>
    <row r="2606" spans="1:10" hidden="1" x14ac:dyDescent="0.25">
      <c r="A2606" s="98">
        <f>'2020_1-4-5_Download'!B308</f>
        <v>404</v>
      </c>
      <c r="B2606" s="98">
        <f>'2020_1-4-5_Download'!D308</f>
        <v>2015</v>
      </c>
      <c r="C2606" s="98" t="str">
        <f>'2020_1-4-5_Download'!C308</f>
        <v>Osnabrück  Stadt</v>
      </c>
      <c r="D2606" s="98" t="str">
        <f>'2020_1-4-5_Download'!$E$6</f>
        <v>Zuzüge</v>
      </c>
      <c r="E2606" s="99" t="str">
        <f>'2020_1-4-5_Download'!$I$8</f>
        <v>Frauen</v>
      </c>
      <c r="F2606" s="98"/>
      <c r="G2606" s="98" t="s">
        <v>11</v>
      </c>
      <c r="H2606" s="98" t="str">
        <f>VLOOKUP(A2606,[2]Kreise!$A$2:$C$53,3,FALSE)</f>
        <v>K03404</v>
      </c>
      <c r="I2606" s="98">
        <f>'2020_1-4-5_Download'!I308</f>
        <v>1685</v>
      </c>
      <c r="J2606">
        <f t="shared" si="40"/>
        <v>1685</v>
      </c>
    </row>
    <row r="2607" spans="1:10" hidden="1" x14ac:dyDescent="0.25">
      <c r="A2607" s="98">
        <f>'2020_1-4-5_Download'!B309</f>
        <v>405</v>
      </c>
      <c r="B2607" s="98">
        <f>'2020_1-4-5_Download'!D309</f>
        <v>2015</v>
      </c>
      <c r="C2607" s="98" t="str">
        <f>'2020_1-4-5_Download'!C309</f>
        <v>Wilhelmshaven  Stadt</v>
      </c>
      <c r="D2607" s="98" t="str">
        <f>'2020_1-4-5_Download'!$E$6</f>
        <v>Zuzüge</v>
      </c>
      <c r="E2607" s="99" t="str">
        <f>'2020_1-4-5_Download'!$I$8</f>
        <v>Frauen</v>
      </c>
      <c r="F2607" s="98"/>
      <c r="G2607" s="98" t="s">
        <v>11</v>
      </c>
      <c r="H2607" s="98" t="str">
        <f>VLOOKUP(A2607,[2]Kreise!$A$2:$C$53,3,FALSE)</f>
        <v>K03405</v>
      </c>
      <c r="I2607" s="98">
        <f>'2020_1-4-5_Download'!I309</f>
        <v>424</v>
      </c>
      <c r="J2607">
        <f t="shared" si="40"/>
        <v>424</v>
      </c>
    </row>
    <row r="2608" spans="1:10" hidden="1" x14ac:dyDescent="0.25">
      <c r="A2608" s="98">
        <f>'2020_1-4-5_Download'!B310</f>
        <v>451</v>
      </c>
      <c r="B2608" s="98">
        <f>'2020_1-4-5_Download'!D310</f>
        <v>2015</v>
      </c>
      <c r="C2608" s="98" t="str">
        <f>'2020_1-4-5_Download'!C310</f>
        <v>Ammerland</v>
      </c>
      <c r="D2608" s="98" t="str">
        <f>'2020_1-4-5_Download'!$E$6</f>
        <v>Zuzüge</v>
      </c>
      <c r="E2608" s="99" t="str">
        <f>'2020_1-4-5_Download'!$I$8</f>
        <v>Frauen</v>
      </c>
      <c r="F2608" s="98"/>
      <c r="G2608" s="98" t="s">
        <v>11</v>
      </c>
      <c r="H2608" s="98" t="str">
        <f>VLOOKUP(A2608,[2]Kreise!$A$2:$C$53,3,FALSE)</f>
        <v>K03451</v>
      </c>
      <c r="I2608" s="98">
        <f>'2020_1-4-5_Download'!I310</f>
        <v>604</v>
      </c>
      <c r="J2608">
        <f t="shared" si="40"/>
        <v>604</v>
      </c>
    </row>
    <row r="2609" spans="1:10" hidden="1" x14ac:dyDescent="0.25">
      <c r="A2609" s="98">
        <f>'2020_1-4-5_Download'!B311</f>
        <v>452</v>
      </c>
      <c r="B2609" s="98">
        <f>'2020_1-4-5_Download'!D311</f>
        <v>2015</v>
      </c>
      <c r="C2609" s="98" t="str">
        <f>'2020_1-4-5_Download'!C311</f>
        <v>Aurich</v>
      </c>
      <c r="D2609" s="98" t="str">
        <f>'2020_1-4-5_Download'!$E$6</f>
        <v>Zuzüge</v>
      </c>
      <c r="E2609" s="99" t="str">
        <f>'2020_1-4-5_Download'!$I$8</f>
        <v>Frauen</v>
      </c>
      <c r="F2609" s="98"/>
      <c r="G2609" s="98" t="s">
        <v>11</v>
      </c>
      <c r="H2609" s="98" t="str">
        <f>VLOOKUP(A2609,[2]Kreise!$A$2:$C$53,3,FALSE)</f>
        <v>K03452</v>
      </c>
      <c r="I2609" s="98">
        <f>'2020_1-4-5_Download'!I311</f>
        <v>919</v>
      </c>
      <c r="J2609">
        <f t="shared" si="40"/>
        <v>919</v>
      </c>
    </row>
    <row r="2610" spans="1:10" hidden="1" x14ac:dyDescent="0.25">
      <c r="A2610" s="98">
        <f>'2020_1-4-5_Download'!B312</f>
        <v>453</v>
      </c>
      <c r="B2610" s="98">
        <f>'2020_1-4-5_Download'!D312</f>
        <v>2015</v>
      </c>
      <c r="C2610" s="98" t="str">
        <f>'2020_1-4-5_Download'!C312</f>
        <v>Cloppenburg</v>
      </c>
      <c r="D2610" s="98" t="str">
        <f>'2020_1-4-5_Download'!$E$6</f>
        <v>Zuzüge</v>
      </c>
      <c r="E2610" s="99" t="str">
        <f>'2020_1-4-5_Download'!$I$8</f>
        <v>Frauen</v>
      </c>
      <c r="F2610" s="98"/>
      <c r="G2610" s="98" t="s">
        <v>11</v>
      </c>
      <c r="H2610" s="98" t="str">
        <f>VLOOKUP(A2610,[2]Kreise!$A$2:$C$53,3,FALSE)</f>
        <v>K03453</v>
      </c>
      <c r="I2610" s="98">
        <f>'2020_1-4-5_Download'!I312</f>
        <v>2910</v>
      </c>
      <c r="J2610">
        <f t="shared" si="40"/>
        <v>2910</v>
      </c>
    </row>
    <row r="2611" spans="1:10" hidden="1" x14ac:dyDescent="0.25">
      <c r="A2611" s="98">
        <f>'2020_1-4-5_Download'!B313</f>
        <v>454</v>
      </c>
      <c r="B2611" s="98">
        <f>'2020_1-4-5_Download'!D313</f>
        <v>2015</v>
      </c>
      <c r="C2611" s="98" t="str">
        <f>'2020_1-4-5_Download'!C313</f>
        <v>Emsland</v>
      </c>
      <c r="D2611" s="98" t="str">
        <f>'2020_1-4-5_Download'!$E$6</f>
        <v>Zuzüge</v>
      </c>
      <c r="E2611" s="99" t="str">
        <f>'2020_1-4-5_Download'!$I$8</f>
        <v>Frauen</v>
      </c>
      <c r="F2611" s="98"/>
      <c r="G2611" s="98" t="s">
        <v>11</v>
      </c>
      <c r="H2611" s="98" t="str">
        <f>VLOOKUP(A2611,[2]Kreise!$A$2:$C$53,3,FALSE)</f>
        <v>K03454</v>
      </c>
      <c r="I2611" s="98">
        <f>'2020_1-4-5_Download'!I313</f>
        <v>2403</v>
      </c>
      <c r="J2611">
        <f t="shared" si="40"/>
        <v>2403</v>
      </c>
    </row>
    <row r="2612" spans="1:10" hidden="1" x14ac:dyDescent="0.25">
      <c r="A2612" s="98">
        <f>'2020_1-4-5_Download'!B314</f>
        <v>455</v>
      </c>
      <c r="B2612" s="98">
        <f>'2020_1-4-5_Download'!D314</f>
        <v>2015</v>
      </c>
      <c r="C2612" s="98" t="str">
        <f>'2020_1-4-5_Download'!C314</f>
        <v>Friesland</v>
      </c>
      <c r="D2612" s="98" t="str">
        <f>'2020_1-4-5_Download'!$E$6</f>
        <v>Zuzüge</v>
      </c>
      <c r="E2612" s="99" t="str">
        <f>'2020_1-4-5_Download'!$I$8</f>
        <v>Frauen</v>
      </c>
      <c r="F2612" s="98"/>
      <c r="G2612" s="98" t="s">
        <v>11</v>
      </c>
      <c r="H2612" s="98" t="str">
        <f>VLOOKUP(A2612,[2]Kreise!$A$2:$C$53,3,FALSE)</f>
        <v>K03455</v>
      </c>
      <c r="I2612" s="98">
        <f>'2020_1-4-5_Download'!I314</f>
        <v>244</v>
      </c>
      <c r="J2612">
        <f t="shared" si="40"/>
        <v>244</v>
      </c>
    </row>
    <row r="2613" spans="1:10" hidden="1" x14ac:dyDescent="0.25">
      <c r="A2613" s="98">
        <f>'2020_1-4-5_Download'!B315</f>
        <v>456</v>
      </c>
      <c r="B2613" s="98">
        <f>'2020_1-4-5_Download'!D315</f>
        <v>2015</v>
      </c>
      <c r="C2613" s="98" t="str">
        <f>'2020_1-4-5_Download'!C315</f>
        <v>Grafschaft Bentheim</v>
      </c>
      <c r="D2613" s="98" t="str">
        <f>'2020_1-4-5_Download'!$E$6</f>
        <v>Zuzüge</v>
      </c>
      <c r="E2613" s="99" t="str">
        <f>'2020_1-4-5_Download'!$I$8</f>
        <v>Frauen</v>
      </c>
      <c r="F2613" s="98"/>
      <c r="G2613" s="98" t="s">
        <v>11</v>
      </c>
      <c r="H2613" s="98" t="str">
        <f>VLOOKUP(A2613,[2]Kreise!$A$2:$C$53,3,FALSE)</f>
        <v>K03456</v>
      </c>
      <c r="I2613" s="98">
        <f>'2020_1-4-5_Download'!I315</f>
        <v>916</v>
      </c>
      <c r="J2613">
        <f t="shared" si="40"/>
        <v>916</v>
      </c>
    </row>
    <row r="2614" spans="1:10" hidden="1" x14ac:dyDescent="0.25">
      <c r="A2614" s="98">
        <f>'2020_1-4-5_Download'!B316</f>
        <v>457</v>
      </c>
      <c r="B2614" s="98">
        <f>'2020_1-4-5_Download'!D316</f>
        <v>2015</v>
      </c>
      <c r="C2614" s="98" t="str">
        <f>'2020_1-4-5_Download'!C316</f>
        <v>Leer</v>
      </c>
      <c r="D2614" s="98" t="str">
        <f>'2020_1-4-5_Download'!$E$6</f>
        <v>Zuzüge</v>
      </c>
      <c r="E2614" s="99" t="str">
        <f>'2020_1-4-5_Download'!$I$8</f>
        <v>Frauen</v>
      </c>
      <c r="F2614" s="98"/>
      <c r="G2614" s="98" t="s">
        <v>11</v>
      </c>
      <c r="H2614" s="98" t="str">
        <f>VLOOKUP(A2614,[2]Kreise!$A$2:$C$53,3,FALSE)</f>
        <v>K03457</v>
      </c>
      <c r="I2614" s="98">
        <f>'2020_1-4-5_Download'!I316</f>
        <v>730</v>
      </c>
      <c r="J2614">
        <f t="shared" si="40"/>
        <v>730</v>
      </c>
    </row>
    <row r="2615" spans="1:10" hidden="1" x14ac:dyDescent="0.25">
      <c r="A2615" s="98">
        <f>'2020_1-4-5_Download'!B317</f>
        <v>458</v>
      </c>
      <c r="B2615" s="98">
        <f>'2020_1-4-5_Download'!D317</f>
        <v>2015</v>
      </c>
      <c r="C2615" s="98" t="str">
        <f>'2020_1-4-5_Download'!C317</f>
        <v>Oldenburg</v>
      </c>
      <c r="D2615" s="98" t="str">
        <f>'2020_1-4-5_Download'!$E$6</f>
        <v>Zuzüge</v>
      </c>
      <c r="E2615" s="99" t="str">
        <f>'2020_1-4-5_Download'!$I$8</f>
        <v>Frauen</v>
      </c>
      <c r="F2615" s="98"/>
      <c r="G2615" s="98" t="s">
        <v>11</v>
      </c>
      <c r="H2615" s="98" t="str">
        <f>VLOOKUP(A2615,[2]Kreise!$A$2:$C$53,3,FALSE)</f>
        <v>K03458</v>
      </c>
      <c r="I2615" s="98">
        <f>'2020_1-4-5_Download'!I317</f>
        <v>2750</v>
      </c>
      <c r="J2615">
        <f t="shared" si="40"/>
        <v>2750</v>
      </c>
    </row>
    <row r="2616" spans="1:10" hidden="1" x14ac:dyDescent="0.25">
      <c r="A2616" s="98">
        <f>'2020_1-4-5_Download'!B318</f>
        <v>459</v>
      </c>
      <c r="B2616" s="98">
        <f>'2020_1-4-5_Download'!D318</f>
        <v>2015</v>
      </c>
      <c r="C2616" s="98" t="str">
        <f>'2020_1-4-5_Download'!C318</f>
        <v>Osnabrück</v>
      </c>
      <c r="D2616" s="98" t="str">
        <f>'2020_1-4-5_Download'!$E$6</f>
        <v>Zuzüge</v>
      </c>
      <c r="E2616" s="99" t="str">
        <f>'2020_1-4-5_Download'!$I$8</f>
        <v>Frauen</v>
      </c>
      <c r="F2616" s="98"/>
      <c r="G2616" s="98" t="s">
        <v>11</v>
      </c>
      <c r="H2616" s="98" t="str">
        <f>VLOOKUP(A2616,[2]Kreise!$A$2:$C$53,3,FALSE)</f>
        <v>K03459</v>
      </c>
      <c r="I2616" s="98">
        <f>'2020_1-4-5_Download'!I318</f>
        <v>9483</v>
      </c>
      <c r="J2616">
        <f t="shared" si="40"/>
        <v>9483</v>
      </c>
    </row>
    <row r="2617" spans="1:10" hidden="1" x14ac:dyDescent="0.25">
      <c r="A2617" s="98">
        <f>'2020_1-4-5_Download'!B319</f>
        <v>460</v>
      </c>
      <c r="B2617" s="98">
        <f>'2020_1-4-5_Download'!D319</f>
        <v>2015</v>
      </c>
      <c r="C2617" s="98" t="str">
        <f>'2020_1-4-5_Download'!C319</f>
        <v>Vechta</v>
      </c>
      <c r="D2617" s="98" t="str">
        <f>'2020_1-4-5_Download'!$E$6</f>
        <v>Zuzüge</v>
      </c>
      <c r="E2617" s="99" t="str">
        <f>'2020_1-4-5_Download'!$I$8</f>
        <v>Frauen</v>
      </c>
      <c r="F2617" s="98"/>
      <c r="G2617" s="98" t="s">
        <v>11</v>
      </c>
      <c r="H2617" s="98" t="str">
        <f>VLOOKUP(A2617,[2]Kreise!$A$2:$C$53,3,FALSE)</f>
        <v>K03460</v>
      </c>
      <c r="I2617" s="98">
        <f>'2020_1-4-5_Download'!I319</f>
        <v>3603</v>
      </c>
      <c r="J2617">
        <f t="shared" si="40"/>
        <v>3603</v>
      </c>
    </row>
    <row r="2618" spans="1:10" hidden="1" x14ac:dyDescent="0.25">
      <c r="A2618" s="98">
        <f>'2020_1-4-5_Download'!B320</f>
        <v>461</v>
      </c>
      <c r="B2618" s="98">
        <f>'2020_1-4-5_Download'!D320</f>
        <v>2015</v>
      </c>
      <c r="C2618" s="98" t="str">
        <f>'2020_1-4-5_Download'!C320</f>
        <v>Wesermarsch</v>
      </c>
      <c r="D2618" s="98" t="str">
        <f>'2020_1-4-5_Download'!$E$6</f>
        <v>Zuzüge</v>
      </c>
      <c r="E2618" s="99" t="str">
        <f>'2020_1-4-5_Download'!$I$8</f>
        <v>Frauen</v>
      </c>
      <c r="F2618" s="98"/>
      <c r="G2618" s="98" t="s">
        <v>11</v>
      </c>
      <c r="H2618" s="98" t="str">
        <f>VLOOKUP(A2618,[2]Kreise!$A$2:$C$53,3,FALSE)</f>
        <v>K03461</v>
      </c>
      <c r="I2618" s="98">
        <f>'2020_1-4-5_Download'!I320</f>
        <v>291</v>
      </c>
      <c r="J2618">
        <f t="shared" si="40"/>
        <v>291</v>
      </c>
    </row>
    <row r="2619" spans="1:10" hidden="1" x14ac:dyDescent="0.25">
      <c r="A2619" s="98">
        <f>'2020_1-4-5_Download'!B321</f>
        <v>462</v>
      </c>
      <c r="B2619" s="98">
        <f>'2020_1-4-5_Download'!D321</f>
        <v>2015</v>
      </c>
      <c r="C2619" s="98" t="str">
        <f>'2020_1-4-5_Download'!C321</f>
        <v>Wittmund</v>
      </c>
      <c r="D2619" s="98" t="str">
        <f>'2020_1-4-5_Download'!$E$6</f>
        <v>Zuzüge</v>
      </c>
      <c r="E2619" s="99" t="str">
        <f>'2020_1-4-5_Download'!$I$8</f>
        <v>Frauen</v>
      </c>
      <c r="F2619" s="98"/>
      <c r="G2619" s="98" t="s">
        <v>11</v>
      </c>
      <c r="H2619" s="98" t="str">
        <f>VLOOKUP(A2619,[2]Kreise!$A$2:$C$53,3,FALSE)</f>
        <v>K03462</v>
      </c>
      <c r="I2619" s="98">
        <f>'2020_1-4-5_Download'!I321</f>
        <v>424</v>
      </c>
      <c r="J2619">
        <f t="shared" si="40"/>
        <v>424</v>
      </c>
    </row>
    <row r="2620" spans="1:10" hidden="1" x14ac:dyDescent="0.25">
      <c r="A2620" s="98">
        <f>'2020_1-4-5_Download'!B322</f>
        <v>4</v>
      </c>
      <c r="B2620" s="98">
        <f>'2020_1-4-5_Download'!D322</f>
        <v>2015</v>
      </c>
      <c r="C2620" s="98" t="str">
        <f>'2020_1-4-5_Download'!C322</f>
        <v>Statistische Region Weser-Ems</v>
      </c>
      <c r="D2620" s="98" t="str">
        <f>'2020_1-4-5_Download'!$E$6</f>
        <v>Zuzüge</v>
      </c>
      <c r="E2620" s="99" t="str">
        <f>'2020_1-4-5_Download'!$I$8</f>
        <v>Frauen</v>
      </c>
      <c r="F2620" s="98"/>
      <c r="G2620" s="98" t="s">
        <v>11</v>
      </c>
      <c r="H2620" s="98" t="str">
        <f>VLOOKUP(A2620,[2]Kreise!$A$2:$C$53,3,FALSE)</f>
        <v>K034</v>
      </c>
      <c r="I2620" s="98">
        <f>'2020_1-4-5_Download'!I322</f>
        <v>29463</v>
      </c>
      <c r="J2620">
        <f t="shared" si="40"/>
        <v>29463</v>
      </c>
    </row>
    <row r="2621" spans="1:10" hidden="1" x14ac:dyDescent="0.25">
      <c r="A2621" s="98">
        <f>'2020_1-4-5_Download'!B323</f>
        <v>0</v>
      </c>
      <c r="B2621" s="98">
        <f>'2020_1-4-5_Download'!D323</f>
        <v>2015</v>
      </c>
      <c r="C2621" s="98" t="str">
        <f>'2020_1-4-5_Download'!C323</f>
        <v>Niedersachsen</v>
      </c>
      <c r="D2621" s="98" t="str">
        <f>'2020_1-4-5_Download'!$E$6</f>
        <v>Zuzüge</v>
      </c>
      <c r="E2621" s="99" t="str">
        <f>'2020_1-4-5_Download'!$I$8</f>
        <v>Frauen</v>
      </c>
      <c r="F2621" s="98"/>
      <c r="G2621" s="98" t="s">
        <v>11</v>
      </c>
      <c r="H2621" s="98" t="str">
        <f>VLOOKUP(A2621,[2]Kreise!$A$2:$C$53,3,FALSE)</f>
        <v>K030</v>
      </c>
      <c r="I2621" s="98">
        <f>'2020_1-4-5_Download'!I323</f>
        <v>75563</v>
      </c>
      <c r="J2621">
        <f t="shared" si="40"/>
        <v>75563</v>
      </c>
    </row>
    <row r="2622" spans="1:10" hidden="1" x14ac:dyDescent="0.25">
      <c r="A2622" s="98">
        <f>'2020_1-4-5_Download'!B324</f>
        <v>101</v>
      </c>
      <c r="B2622" s="98">
        <f>'2020_1-4-5_Download'!D324</f>
        <v>2014</v>
      </c>
      <c r="C2622" s="98" t="str">
        <f>'2020_1-4-5_Download'!C324</f>
        <v>Braunschweig  Stadt</v>
      </c>
      <c r="D2622" s="98" t="str">
        <f>'2020_1-4-5_Download'!$E$6</f>
        <v>Zuzüge</v>
      </c>
      <c r="E2622" s="99" t="str">
        <f>'2020_1-4-5_Download'!$I$8</f>
        <v>Frauen</v>
      </c>
      <c r="F2622" s="98"/>
      <c r="G2622" s="98" t="s">
        <v>11</v>
      </c>
      <c r="H2622" s="98" t="str">
        <f>VLOOKUP(A2622,[2]Kreise!$A$2:$C$53,3,FALSE)</f>
        <v>K03101</v>
      </c>
      <c r="I2622" s="98">
        <f>'2020_1-4-5_Download'!I324</f>
        <v>4449</v>
      </c>
      <c r="J2622">
        <f t="shared" si="40"/>
        <v>4449</v>
      </c>
    </row>
    <row r="2623" spans="1:10" hidden="1" x14ac:dyDescent="0.25">
      <c r="A2623" s="98">
        <f>'2020_1-4-5_Download'!B325</f>
        <v>102</v>
      </c>
      <c r="B2623" s="98">
        <f>'2020_1-4-5_Download'!D325</f>
        <v>2014</v>
      </c>
      <c r="C2623" s="98" t="str">
        <f>'2020_1-4-5_Download'!C325</f>
        <v>Salzgitter  Stadt</v>
      </c>
      <c r="D2623" s="98" t="str">
        <f>'2020_1-4-5_Download'!$E$6</f>
        <v>Zuzüge</v>
      </c>
      <c r="E2623" s="99" t="str">
        <f>'2020_1-4-5_Download'!$I$8</f>
        <v>Frauen</v>
      </c>
      <c r="F2623" s="98"/>
      <c r="G2623" s="98" t="s">
        <v>11</v>
      </c>
      <c r="H2623" s="98" t="str">
        <f>VLOOKUP(A2623,[2]Kreise!$A$2:$C$53,3,FALSE)</f>
        <v>K03102</v>
      </c>
      <c r="I2623" s="98">
        <f>'2020_1-4-5_Download'!I325</f>
        <v>516</v>
      </c>
      <c r="J2623">
        <f t="shared" si="40"/>
        <v>516</v>
      </c>
    </row>
    <row r="2624" spans="1:10" hidden="1" x14ac:dyDescent="0.25">
      <c r="A2624" s="98">
        <f>'2020_1-4-5_Download'!B326</f>
        <v>103</v>
      </c>
      <c r="B2624" s="98">
        <f>'2020_1-4-5_Download'!D326</f>
        <v>2014</v>
      </c>
      <c r="C2624" s="98" t="str">
        <f>'2020_1-4-5_Download'!C326</f>
        <v>Wolfsburg  Stadt</v>
      </c>
      <c r="D2624" s="98" t="str">
        <f>'2020_1-4-5_Download'!$E$6</f>
        <v>Zuzüge</v>
      </c>
      <c r="E2624" s="99" t="str">
        <f>'2020_1-4-5_Download'!$I$8</f>
        <v>Frauen</v>
      </c>
      <c r="F2624" s="98"/>
      <c r="G2624" s="98" t="s">
        <v>11</v>
      </c>
      <c r="H2624" s="98" t="str">
        <f>VLOOKUP(A2624,[2]Kreise!$A$2:$C$53,3,FALSE)</f>
        <v>K03103</v>
      </c>
      <c r="I2624" s="98">
        <f>'2020_1-4-5_Download'!I326</f>
        <v>1052</v>
      </c>
      <c r="J2624">
        <f t="shared" si="40"/>
        <v>1052</v>
      </c>
    </row>
    <row r="2625" spans="1:10" hidden="1" x14ac:dyDescent="0.25">
      <c r="A2625" s="98">
        <f>'2020_1-4-5_Download'!B327</f>
        <v>151</v>
      </c>
      <c r="B2625" s="98">
        <f>'2020_1-4-5_Download'!D327</f>
        <v>2014</v>
      </c>
      <c r="C2625" s="98" t="str">
        <f>'2020_1-4-5_Download'!C327</f>
        <v>Gifhorn</v>
      </c>
      <c r="D2625" s="98" t="str">
        <f>'2020_1-4-5_Download'!$E$6</f>
        <v>Zuzüge</v>
      </c>
      <c r="E2625" s="99" t="str">
        <f>'2020_1-4-5_Download'!$I$8</f>
        <v>Frauen</v>
      </c>
      <c r="F2625" s="98"/>
      <c r="G2625" s="98" t="s">
        <v>11</v>
      </c>
      <c r="H2625" s="98" t="str">
        <f>VLOOKUP(A2625,[2]Kreise!$A$2:$C$53,3,FALSE)</f>
        <v>K03151</v>
      </c>
      <c r="I2625" s="98">
        <f>'2020_1-4-5_Download'!I327</f>
        <v>494</v>
      </c>
      <c r="J2625">
        <f t="shared" si="40"/>
        <v>494</v>
      </c>
    </row>
    <row r="2626" spans="1:10" hidden="1" x14ac:dyDescent="0.25">
      <c r="A2626" s="98">
        <f>'2020_1-4-5_Download'!B328</f>
        <v>153</v>
      </c>
      <c r="B2626" s="98">
        <f>'2020_1-4-5_Download'!D328</f>
        <v>2014</v>
      </c>
      <c r="C2626" s="98" t="str">
        <f>'2020_1-4-5_Download'!C328</f>
        <v>Goslar</v>
      </c>
      <c r="D2626" s="98" t="str">
        <f>'2020_1-4-5_Download'!$E$6</f>
        <v>Zuzüge</v>
      </c>
      <c r="E2626" s="99" t="str">
        <f>'2020_1-4-5_Download'!$I$8</f>
        <v>Frauen</v>
      </c>
      <c r="F2626" s="98"/>
      <c r="G2626" s="98" t="s">
        <v>11</v>
      </c>
      <c r="H2626" s="98" t="str">
        <f>VLOOKUP(A2626,[2]Kreise!$A$2:$C$53,3,FALSE)</f>
        <v>K03153</v>
      </c>
      <c r="I2626" s="98">
        <f>'2020_1-4-5_Download'!I328</f>
        <v>519</v>
      </c>
      <c r="J2626">
        <f t="shared" si="40"/>
        <v>519</v>
      </c>
    </row>
    <row r="2627" spans="1:10" hidden="1" x14ac:dyDescent="0.25">
      <c r="A2627" s="98">
        <f>'2020_1-4-5_Download'!B329</f>
        <v>154</v>
      </c>
      <c r="B2627" s="98">
        <f>'2020_1-4-5_Download'!D329</f>
        <v>2014</v>
      </c>
      <c r="C2627" s="98" t="str">
        <f>'2020_1-4-5_Download'!C329</f>
        <v>Helmstedt</v>
      </c>
      <c r="D2627" s="98" t="str">
        <f>'2020_1-4-5_Download'!$E$6</f>
        <v>Zuzüge</v>
      </c>
      <c r="E2627" s="99" t="str">
        <f>'2020_1-4-5_Download'!$I$8</f>
        <v>Frauen</v>
      </c>
      <c r="F2627" s="98"/>
      <c r="G2627" s="98" t="s">
        <v>11</v>
      </c>
      <c r="H2627" s="98" t="str">
        <f>VLOOKUP(A2627,[2]Kreise!$A$2:$C$53,3,FALSE)</f>
        <v>K03154</v>
      </c>
      <c r="I2627" s="98">
        <f>'2020_1-4-5_Download'!I329</f>
        <v>242</v>
      </c>
      <c r="J2627">
        <f t="shared" ref="J2627:J2690" si="41">I2627</f>
        <v>242</v>
      </c>
    </row>
    <row r="2628" spans="1:10" hidden="1" x14ac:dyDescent="0.25">
      <c r="A2628" s="98">
        <f>'2020_1-4-5_Download'!B330</f>
        <v>155</v>
      </c>
      <c r="B2628" s="98">
        <f>'2020_1-4-5_Download'!D330</f>
        <v>2014</v>
      </c>
      <c r="C2628" s="98" t="str">
        <f>'2020_1-4-5_Download'!C330</f>
        <v>Northeim</v>
      </c>
      <c r="D2628" s="98" t="str">
        <f>'2020_1-4-5_Download'!$E$6</f>
        <v>Zuzüge</v>
      </c>
      <c r="E2628" s="99" t="str">
        <f>'2020_1-4-5_Download'!$I$8</f>
        <v>Frauen</v>
      </c>
      <c r="F2628" s="98"/>
      <c r="G2628" s="98" t="s">
        <v>11</v>
      </c>
      <c r="H2628" s="98" t="str">
        <f>VLOOKUP(A2628,[2]Kreise!$A$2:$C$53,3,FALSE)</f>
        <v>K03155</v>
      </c>
      <c r="I2628" s="98">
        <f>'2020_1-4-5_Download'!I330</f>
        <v>336</v>
      </c>
      <c r="J2628">
        <f t="shared" si="41"/>
        <v>336</v>
      </c>
    </row>
    <row r="2629" spans="1:10" hidden="1" x14ac:dyDescent="0.25">
      <c r="A2629" s="98">
        <f>'2020_1-4-5_Download'!B331</f>
        <v>157</v>
      </c>
      <c r="B2629" s="98">
        <f>'2020_1-4-5_Download'!D331</f>
        <v>2014</v>
      </c>
      <c r="C2629" s="98" t="str">
        <f>'2020_1-4-5_Download'!C331</f>
        <v>Peine</v>
      </c>
      <c r="D2629" s="98" t="str">
        <f>'2020_1-4-5_Download'!$E$6</f>
        <v>Zuzüge</v>
      </c>
      <c r="E2629" s="99" t="str">
        <f>'2020_1-4-5_Download'!$I$8</f>
        <v>Frauen</v>
      </c>
      <c r="F2629" s="98"/>
      <c r="G2629" s="98" t="s">
        <v>11</v>
      </c>
      <c r="H2629" s="98" t="str">
        <f>VLOOKUP(A2629,[2]Kreise!$A$2:$C$53,3,FALSE)</f>
        <v>K03157</v>
      </c>
      <c r="I2629" s="98">
        <f>'2020_1-4-5_Download'!I331</f>
        <v>298</v>
      </c>
      <c r="J2629">
        <f t="shared" si="41"/>
        <v>298</v>
      </c>
    </row>
    <row r="2630" spans="1:10" hidden="1" x14ac:dyDescent="0.25">
      <c r="A2630" s="98">
        <f>'2020_1-4-5_Download'!B332</f>
        <v>158</v>
      </c>
      <c r="B2630" s="98">
        <f>'2020_1-4-5_Download'!D332</f>
        <v>2014</v>
      </c>
      <c r="C2630" s="98" t="str">
        <f>'2020_1-4-5_Download'!C332</f>
        <v>Wolfenbüttel</v>
      </c>
      <c r="D2630" s="98" t="str">
        <f>'2020_1-4-5_Download'!$E$6</f>
        <v>Zuzüge</v>
      </c>
      <c r="E2630" s="99" t="str">
        <f>'2020_1-4-5_Download'!$I$8</f>
        <v>Frauen</v>
      </c>
      <c r="F2630" s="98"/>
      <c r="G2630" s="98" t="s">
        <v>11</v>
      </c>
      <c r="H2630" s="98" t="str">
        <f>VLOOKUP(A2630,[2]Kreise!$A$2:$C$53,3,FALSE)</f>
        <v>K03158</v>
      </c>
      <c r="I2630" s="98">
        <f>'2020_1-4-5_Download'!I332</f>
        <v>343</v>
      </c>
      <c r="J2630">
        <f t="shared" si="41"/>
        <v>343</v>
      </c>
    </row>
    <row r="2631" spans="1:10" hidden="1" x14ac:dyDescent="0.25">
      <c r="A2631" s="98">
        <f>'2020_1-4-5_Download'!B333</f>
        <v>159</v>
      </c>
      <c r="B2631" s="98">
        <f>'2020_1-4-5_Download'!D333</f>
        <v>2014</v>
      </c>
      <c r="C2631" s="98" t="str">
        <f>'2020_1-4-5_Download'!C333</f>
        <v>Göttingen</v>
      </c>
      <c r="D2631" s="98" t="str">
        <f>'2020_1-4-5_Download'!$E$6</f>
        <v>Zuzüge</v>
      </c>
      <c r="E2631" s="99" t="str">
        <f>'2020_1-4-5_Download'!$I$8</f>
        <v>Frauen</v>
      </c>
      <c r="F2631" s="98"/>
      <c r="G2631" s="98" t="s">
        <v>11</v>
      </c>
      <c r="H2631" s="98" t="str">
        <f>VLOOKUP(A2631,[2]Kreise!$A$2:$C$53,3,FALSE)</f>
        <v>K03159</v>
      </c>
      <c r="I2631" s="98">
        <f>'2020_1-4-5_Download'!I333</f>
        <v>7465</v>
      </c>
      <c r="J2631">
        <f t="shared" si="41"/>
        <v>7465</v>
      </c>
    </row>
    <row r="2632" spans="1:10" hidden="1" x14ac:dyDescent="0.25">
      <c r="A2632" s="98">
        <f>'2020_1-4-5_Download'!B334</f>
        <v>1</v>
      </c>
      <c r="B2632" s="98">
        <f>'2020_1-4-5_Download'!D334</f>
        <v>2014</v>
      </c>
      <c r="C2632" s="98" t="str">
        <f>'2020_1-4-5_Download'!C334</f>
        <v>Statistische Region Braunschweig</v>
      </c>
      <c r="D2632" s="98" t="str">
        <f>'2020_1-4-5_Download'!$E$6</f>
        <v>Zuzüge</v>
      </c>
      <c r="E2632" s="99" t="str">
        <f>'2020_1-4-5_Download'!$I$8</f>
        <v>Frauen</v>
      </c>
      <c r="F2632" s="98"/>
      <c r="G2632" s="98" t="s">
        <v>11</v>
      </c>
      <c r="H2632" s="98" t="str">
        <f>VLOOKUP(A2632,[2]Kreise!$A$2:$C$53,3,FALSE)</f>
        <v>K031</v>
      </c>
      <c r="I2632" s="98">
        <f>'2020_1-4-5_Download'!I334</f>
        <v>15714</v>
      </c>
      <c r="J2632">
        <f t="shared" si="41"/>
        <v>15714</v>
      </c>
    </row>
    <row r="2633" spans="1:10" hidden="1" x14ac:dyDescent="0.25">
      <c r="A2633" s="98">
        <f>'2020_1-4-5_Download'!B335</f>
        <v>241</v>
      </c>
      <c r="B2633" s="98">
        <f>'2020_1-4-5_Download'!D335</f>
        <v>2014</v>
      </c>
      <c r="C2633" s="98" t="str">
        <f>'2020_1-4-5_Download'!C335</f>
        <v>Hannover  Region</v>
      </c>
      <c r="D2633" s="98" t="str">
        <f>'2020_1-4-5_Download'!$E$6</f>
        <v>Zuzüge</v>
      </c>
      <c r="E2633" s="99" t="str">
        <f>'2020_1-4-5_Download'!$I$8</f>
        <v>Frauen</v>
      </c>
      <c r="F2633" s="98"/>
      <c r="G2633" s="98" t="s">
        <v>11</v>
      </c>
      <c r="H2633" s="98" t="str">
        <f>VLOOKUP(A2633,[2]Kreise!$A$2:$C$53,3,FALSE)</f>
        <v>K03241</v>
      </c>
      <c r="I2633" s="98">
        <f>'2020_1-4-5_Download'!I335</f>
        <v>6812</v>
      </c>
      <c r="J2633">
        <f t="shared" si="41"/>
        <v>6812</v>
      </c>
    </row>
    <row r="2634" spans="1:10" hidden="1" x14ac:dyDescent="0.25">
      <c r="A2634" s="98">
        <f>'2020_1-4-5_Download'!B336</f>
        <v>241001</v>
      </c>
      <c r="B2634" s="98">
        <f>'2020_1-4-5_Download'!D336</f>
        <v>2014</v>
      </c>
      <c r="C2634" s="98" t="str">
        <f>'2020_1-4-5_Download'!C336</f>
        <v>dav. Hannover  Lhst.</v>
      </c>
      <c r="D2634" s="98" t="str">
        <f>'2020_1-4-5_Download'!$E$6</f>
        <v>Zuzüge</v>
      </c>
      <c r="E2634" s="99" t="str">
        <f>'2020_1-4-5_Download'!$I$8</f>
        <v>Frauen</v>
      </c>
      <c r="F2634" s="98"/>
      <c r="G2634" s="98" t="s">
        <v>11</v>
      </c>
      <c r="H2634" s="98" t="str">
        <f>VLOOKUP(A2634,[2]Kreise!$A$2:$C$53,3,FALSE)</f>
        <v>K03241001</v>
      </c>
      <c r="I2634" s="98">
        <f>'2020_1-4-5_Download'!I336</f>
        <v>4313</v>
      </c>
      <c r="J2634">
        <f t="shared" si="41"/>
        <v>4313</v>
      </c>
    </row>
    <row r="2635" spans="1:10" hidden="1" x14ac:dyDescent="0.25">
      <c r="A2635" s="98">
        <f>'2020_1-4-5_Download'!B337</f>
        <v>241999</v>
      </c>
      <c r="B2635" s="98">
        <f>'2020_1-4-5_Download'!D337</f>
        <v>2014</v>
      </c>
      <c r="C2635" s="98" t="str">
        <f>'2020_1-4-5_Download'!C337</f>
        <v>dav. Hannover  Umland</v>
      </c>
      <c r="D2635" s="98" t="str">
        <f>'2020_1-4-5_Download'!$E$6</f>
        <v>Zuzüge</v>
      </c>
      <c r="E2635" s="99" t="str">
        <f>'2020_1-4-5_Download'!$I$8</f>
        <v>Frauen</v>
      </c>
      <c r="F2635" s="98"/>
      <c r="G2635" s="98" t="s">
        <v>11</v>
      </c>
      <c r="H2635" s="98" t="str">
        <f>VLOOKUP(A2635,[2]Kreise!$A$2:$C$53,3,FALSE)</f>
        <v>K03241999</v>
      </c>
      <c r="I2635" s="98">
        <f>'2020_1-4-5_Download'!I337</f>
        <v>2499</v>
      </c>
      <c r="J2635">
        <f t="shared" si="41"/>
        <v>2499</v>
      </c>
    </row>
    <row r="2636" spans="1:10" hidden="1" x14ac:dyDescent="0.25">
      <c r="A2636" s="98">
        <f>'2020_1-4-5_Download'!B338</f>
        <v>251</v>
      </c>
      <c r="B2636" s="98">
        <f>'2020_1-4-5_Download'!D338</f>
        <v>2014</v>
      </c>
      <c r="C2636" s="98" t="str">
        <f>'2020_1-4-5_Download'!C338</f>
        <v>Diepholz</v>
      </c>
      <c r="D2636" s="98" t="str">
        <f>'2020_1-4-5_Download'!$E$6</f>
        <v>Zuzüge</v>
      </c>
      <c r="E2636" s="99" t="str">
        <f>'2020_1-4-5_Download'!$I$8</f>
        <v>Frauen</v>
      </c>
      <c r="F2636" s="98"/>
      <c r="G2636" s="98" t="s">
        <v>11</v>
      </c>
      <c r="H2636" s="98" t="str">
        <f>VLOOKUP(A2636,[2]Kreise!$A$2:$C$53,3,FALSE)</f>
        <v>K03251</v>
      </c>
      <c r="I2636" s="98">
        <f>'2020_1-4-5_Download'!I338</f>
        <v>1780</v>
      </c>
      <c r="J2636">
        <f t="shared" si="41"/>
        <v>1780</v>
      </c>
    </row>
    <row r="2637" spans="1:10" hidden="1" x14ac:dyDescent="0.25">
      <c r="A2637" s="98">
        <f>'2020_1-4-5_Download'!B339</f>
        <v>252</v>
      </c>
      <c r="B2637" s="98">
        <f>'2020_1-4-5_Download'!D339</f>
        <v>2014</v>
      </c>
      <c r="C2637" s="98" t="str">
        <f>'2020_1-4-5_Download'!C339</f>
        <v>Hameln-Pyrmont</v>
      </c>
      <c r="D2637" s="98" t="str">
        <f>'2020_1-4-5_Download'!$E$6</f>
        <v>Zuzüge</v>
      </c>
      <c r="E2637" s="99" t="str">
        <f>'2020_1-4-5_Download'!$I$8</f>
        <v>Frauen</v>
      </c>
      <c r="F2637" s="98"/>
      <c r="G2637" s="98" t="s">
        <v>11</v>
      </c>
      <c r="H2637" s="98" t="str">
        <f>VLOOKUP(A2637,[2]Kreise!$A$2:$C$53,3,FALSE)</f>
        <v>K03252</v>
      </c>
      <c r="I2637" s="98">
        <f>'2020_1-4-5_Download'!I339</f>
        <v>536</v>
      </c>
      <c r="J2637">
        <f t="shared" si="41"/>
        <v>536</v>
      </c>
    </row>
    <row r="2638" spans="1:10" hidden="1" x14ac:dyDescent="0.25">
      <c r="A2638" s="98">
        <f>'2020_1-4-5_Download'!B340</f>
        <v>254</v>
      </c>
      <c r="B2638" s="98">
        <f>'2020_1-4-5_Download'!D340</f>
        <v>2014</v>
      </c>
      <c r="C2638" s="98" t="str">
        <f>'2020_1-4-5_Download'!C340</f>
        <v>Hildesheim</v>
      </c>
      <c r="D2638" s="98" t="str">
        <f>'2020_1-4-5_Download'!$E$6</f>
        <v>Zuzüge</v>
      </c>
      <c r="E2638" s="99" t="str">
        <f>'2020_1-4-5_Download'!$I$8</f>
        <v>Frauen</v>
      </c>
      <c r="F2638" s="98"/>
      <c r="G2638" s="98" t="s">
        <v>11</v>
      </c>
      <c r="H2638" s="98" t="str">
        <f>VLOOKUP(A2638,[2]Kreise!$A$2:$C$53,3,FALSE)</f>
        <v>K03254</v>
      </c>
      <c r="I2638" s="98">
        <f>'2020_1-4-5_Download'!I340</f>
        <v>1125</v>
      </c>
      <c r="J2638">
        <f t="shared" si="41"/>
        <v>1125</v>
      </c>
    </row>
    <row r="2639" spans="1:10" hidden="1" x14ac:dyDescent="0.25">
      <c r="A2639" s="98">
        <f>'2020_1-4-5_Download'!B341</f>
        <v>255</v>
      </c>
      <c r="B2639" s="98">
        <f>'2020_1-4-5_Download'!D341</f>
        <v>2014</v>
      </c>
      <c r="C2639" s="98" t="str">
        <f>'2020_1-4-5_Download'!C341</f>
        <v>Holzminden</v>
      </c>
      <c r="D2639" s="98" t="str">
        <f>'2020_1-4-5_Download'!$E$6</f>
        <v>Zuzüge</v>
      </c>
      <c r="E2639" s="99" t="str">
        <f>'2020_1-4-5_Download'!$I$8</f>
        <v>Frauen</v>
      </c>
      <c r="F2639" s="98"/>
      <c r="G2639" s="98" t="s">
        <v>11</v>
      </c>
      <c r="H2639" s="98" t="str">
        <f>VLOOKUP(A2639,[2]Kreise!$A$2:$C$53,3,FALSE)</f>
        <v>K03255</v>
      </c>
      <c r="I2639" s="98">
        <f>'2020_1-4-5_Download'!I341</f>
        <v>179</v>
      </c>
      <c r="J2639">
        <f t="shared" si="41"/>
        <v>179</v>
      </c>
    </row>
    <row r="2640" spans="1:10" hidden="1" x14ac:dyDescent="0.25">
      <c r="A2640" s="98">
        <f>'2020_1-4-5_Download'!B342</f>
        <v>256</v>
      </c>
      <c r="B2640" s="98">
        <f>'2020_1-4-5_Download'!D342</f>
        <v>2014</v>
      </c>
      <c r="C2640" s="98" t="str">
        <f>'2020_1-4-5_Download'!C342</f>
        <v>Nienburg (Weser)</v>
      </c>
      <c r="D2640" s="98" t="str">
        <f>'2020_1-4-5_Download'!$E$6</f>
        <v>Zuzüge</v>
      </c>
      <c r="E2640" s="99" t="str">
        <f>'2020_1-4-5_Download'!$I$8</f>
        <v>Frauen</v>
      </c>
      <c r="F2640" s="98"/>
      <c r="G2640" s="98" t="s">
        <v>11</v>
      </c>
      <c r="H2640" s="98" t="str">
        <f>VLOOKUP(A2640,[2]Kreise!$A$2:$C$53,3,FALSE)</f>
        <v>K03256</v>
      </c>
      <c r="I2640" s="98">
        <f>'2020_1-4-5_Download'!I342</f>
        <v>1121</v>
      </c>
      <c r="J2640">
        <f t="shared" si="41"/>
        <v>1121</v>
      </c>
    </row>
    <row r="2641" spans="1:10" hidden="1" x14ac:dyDescent="0.25">
      <c r="A2641" s="98">
        <f>'2020_1-4-5_Download'!B343</f>
        <v>257</v>
      </c>
      <c r="B2641" s="98">
        <f>'2020_1-4-5_Download'!D343</f>
        <v>2014</v>
      </c>
      <c r="C2641" s="98" t="str">
        <f>'2020_1-4-5_Download'!C343</f>
        <v>Schaumburg</v>
      </c>
      <c r="D2641" s="98" t="str">
        <f>'2020_1-4-5_Download'!$E$6</f>
        <v>Zuzüge</v>
      </c>
      <c r="E2641" s="99" t="str">
        <f>'2020_1-4-5_Download'!$I$8</f>
        <v>Frauen</v>
      </c>
      <c r="F2641" s="98"/>
      <c r="G2641" s="98" t="s">
        <v>11</v>
      </c>
      <c r="H2641" s="98" t="str">
        <f>VLOOKUP(A2641,[2]Kreise!$A$2:$C$53,3,FALSE)</f>
        <v>K03257</v>
      </c>
      <c r="I2641" s="98">
        <f>'2020_1-4-5_Download'!I343</f>
        <v>370</v>
      </c>
      <c r="J2641">
        <f t="shared" si="41"/>
        <v>370</v>
      </c>
    </row>
    <row r="2642" spans="1:10" hidden="1" x14ac:dyDescent="0.25">
      <c r="A2642" s="98">
        <f>'2020_1-4-5_Download'!B344</f>
        <v>2</v>
      </c>
      <c r="B2642" s="98">
        <f>'2020_1-4-5_Download'!D344</f>
        <v>2014</v>
      </c>
      <c r="C2642" s="98" t="str">
        <f>'2020_1-4-5_Download'!C344</f>
        <v>Statistische Region Hannover</v>
      </c>
      <c r="D2642" s="98" t="str">
        <f>'2020_1-4-5_Download'!$E$6</f>
        <v>Zuzüge</v>
      </c>
      <c r="E2642" s="99" t="str">
        <f>'2020_1-4-5_Download'!$I$8</f>
        <v>Frauen</v>
      </c>
      <c r="F2642" s="98"/>
      <c r="G2642" s="98" t="s">
        <v>11</v>
      </c>
      <c r="H2642" s="98" t="str">
        <f>VLOOKUP(A2642,[2]Kreise!$A$2:$C$53,3,FALSE)</f>
        <v>K032</v>
      </c>
      <c r="I2642" s="98">
        <f>'2020_1-4-5_Download'!I344</f>
        <v>11923</v>
      </c>
      <c r="J2642">
        <f t="shared" si="41"/>
        <v>11923</v>
      </c>
    </row>
    <row r="2643" spans="1:10" hidden="1" x14ac:dyDescent="0.25">
      <c r="A2643" s="98">
        <f>'2020_1-4-5_Download'!B345</f>
        <v>351</v>
      </c>
      <c r="B2643" s="98">
        <f>'2020_1-4-5_Download'!D345</f>
        <v>2014</v>
      </c>
      <c r="C2643" s="98" t="str">
        <f>'2020_1-4-5_Download'!C345</f>
        <v>Celle</v>
      </c>
      <c r="D2643" s="98" t="str">
        <f>'2020_1-4-5_Download'!$E$6</f>
        <v>Zuzüge</v>
      </c>
      <c r="E2643" s="99" t="str">
        <f>'2020_1-4-5_Download'!$I$8</f>
        <v>Frauen</v>
      </c>
      <c r="F2643" s="98"/>
      <c r="G2643" s="98" t="s">
        <v>11</v>
      </c>
      <c r="H2643" s="98" t="str">
        <f>VLOOKUP(A2643,[2]Kreise!$A$2:$C$53,3,FALSE)</f>
        <v>K03351</v>
      </c>
      <c r="I2643" s="98">
        <f>'2020_1-4-5_Download'!I345</f>
        <v>593</v>
      </c>
      <c r="J2643">
        <f t="shared" si="41"/>
        <v>593</v>
      </c>
    </row>
    <row r="2644" spans="1:10" hidden="1" x14ac:dyDescent="0.25">
      <c r="A2644" s="98">
        <f>'2020_1-4-5_Download'!B346</f>
        <v>352</v>
      </c>
      <c r="B2644" s="98">
        <f>'2020_1-4-5_Download'!D346</f>
        <v>2014</v>
      </c>
      <c r="C2644" s="98" t="str">
        <f>'2020_1-4-5_Download'!C346</f>
        <v>Cuxhaven</v>
      </c>
      <c r="D2644" s="98" t="str">
        <f>'2020_1-4-5_Download'!$E$6</f>
        <v>Zuzüge</v>
      </c>
      <c r="E2644" s="99" t="str">
        <f>'2020_1-4-5_Download'!$I$8</f>
        <v>Frauen</v>
      </c>
      <c r="F2644" s="98"/>
      <c r="G2644" s="98" t="s">
        <v>11</v>
      </c>
      <c r="H2644" s="98" t="str">
        <f>VLOOKUP(A2644,[2]Kreise!$A$2:$C$53,3,FALSE)</f>
        <v>K03352</v>
      </c>
      <c r="I2644" s="98">
        <f>'2020_1-4-5_Download'!I346</f>
        <v>593</v>
      </c>
      <c r="J2644">
        <f t="shared" si="41"/>
        <v>593</v>
      </c>
    </row>
    <row r="2645" spans="1:10" hidden="1" x14ac:dyDescent="0.25">
      <c r="A2645" s="98">
        <f>'2020_1-4-5_Download'!B347</f>
        <v>353</v>
      </c>
      <c r="B2645" s="98">
        <f>'2020_1-4-5_Download'!D347</f>
        <v>2014</v>
      </c>
      <c r="C2645" s="98" t="str">
        <f>'2020_1-4-5_Download'!C347</f>
        <v>Harburg</v>
      </c>
      <c r="D2645" s="98" t="str">
        <f>'2020_1-4-5_Download'!$E$6</f>
        <v>Zuzüge</v>
      </c>
      <c r="E2645" s="99" t="str">
        <f>'2020_1-4-5_Download'!$I$8</f>
        <v>Frauen</v>
      </c>
      <c r="F2645" s="98"/>
      <c r="G2645" s="98" t="s">
        <v>11</v>
      </c>
      <c r="H2645" s="98" t="str">
        <f>VLOOKUP(A2645,[2]Kreise!$A$2:$C$53,3,FALSE)</f>
        <v>K03353</v>
      </c>
      <c r="I2645" s="98">
        <f>'2020_1-4-5_Download'!I347</f>
        <v>989</v>
      </c>
      <c r="J2645">
        <f t="shared" si="41"/>
        <v>989</v>
      </c>
    </row>
    <row r="2646" spans="1:10" hidden="1" x14ac:dyDescent="0.25">
      <c r="A2646" s="98">
        <f>'2020_1-4-5_Download'!B348</f>
        <v>354</v>
      </c>
      <c r="B2646" s="98">
        <f>'2020_1-4-5_Download'!D348</f>
        <v>2014</v>
      </c>
      <c r="C2646" s="98" t="str">
        <f>'2020_1-4-5_Download'!C348</f>
        <v>Lüchow-Dannenberg</v>
      </c>
      <c r="D2646" s="98" t="str">
        <f>'2020_1-4-5_Download'!$E$6</f>
        <v>Zuzüge</v>
      </c>
      <c r="E2646" s="99" t="str">
        <f>'2020_1-4-5_Download'!$I$8</f>
        <v>Frauen</v>
      </c>
      <c r="F2646" s="98"/>
      <c r="G2646" s="98" t="s">
        <v>11</v>
      </c>
      <c r="H2646" s="98" t="str">
        <f>VLOOKUP(A2646,[2]Kreise!$A$2:$C$53,3,FALSE)</f>
        <v>K03354</v>
      </c>
      <c r="I2646" s="98">
        <f>'2020_1-4-5_Download'!I348</f>
        <v>269</v>
      </c>
      <c r="J2646">
        <f t="shared" si="41"/>
        <v>269</v>
      </c>
    </row>
    <row r="2647" spans="1:10" hidden="1" x14ac:dyDescent="0.25">
      <c r="A2647" s="98">
        <f>'2020_1-4-5_Download'!B349</f>
        <v>355</v>
      </c>
      <c r="B2647" s="98">
        <f>'2020_1-4-5_Download'!D349</f>
        <v>2014</v>
      </c>
      <c r="C2647" s="98" t="str">
        <f>'2020_1-4-5_Download'!C349</f>
        <v>Lüneburg</v>
      </c>
      <c r="D2647" s="98" t="str">
        <f>'2020_1-4-5_Download'!$E$6</f>
        <v>Zuzüge</v>
      </c>
      <c r="E2647" s="99" t="str">
        <f>'2020_1-4-5_Download'!$I$8</f>
        <v>Frauen</v>
      </c>
      <c r="F2647" s="98"/>
      <c r="G2647" s="98" t="s">
        <v>11</v>
      </c>
      <c r="H2647" s="98" t="str">
        <f>VLOOKUP(A2647,[2]Kreise!$A$2:$C$53,3,FALSE)</f>
        <v>K03355</v>
      </c>
      <c r="I2647" s="98">
        <f>'2020_1-4-5_Download'!I349</f>
        <v>653</v>
      </c>
      <c r="J2647">
        <f t="shared" si="41"/>
        <v>653</v>
      </c>
    </row>
    <row r="2648" spans="1:10" hidden="1" x14ac:dyDescent="0.25">
      <c r="A2648" s="98">
        <f>'2020_1-4-5_Download'!B350</f>
        <v>356</v>
      </c>
      <c r="B2648" s="98">
        <f>'2020_1-4-5_Download'!D350</f>
        <v>2014</v>
      </c>
      <c r="C2648" s="98" t="str">
        <f>'2020_1-4-5_Download'!C350</f>
        <v>Osterholz</v>
      </c>
      <c r="D2648" s="98" t="str">
        <f>'2020_1-4-5_Download'!$E$6</f>
        <v>Zuzüge</v>
      </c>
      <c r="E2648" s="99" t="str">
        <f>'2020_1-4-5_Download'!$I$8</f>
        <v>Frauen</v>
      </c>
      <c r="F2648" s="98"/>
      <c r="G2648" s="98" t="s">
        <v>11</v>
      </c>
      <c r="H2648" s="98" t="str">
        <f>VLOOKUP(A2648,[2]Kreise!$A$2:$C$53,3,FALSE)</f>
        <v>K03356</v>
      </c>
      <c r="I2648" s="98">
        <f>'2020_1-4-5_Download'!I350</f>
        <v>326</v>
      </c>
      <c r="J2648">
        <f t="shared" si="41"/>
        <v>326</v>
      </c>
    </row>
    <row r="2649" spans="1:10" hidden="1" x14ac:dyDescent="0.25">
      <c r="A2649" s="98">
        <f>'2020_1-4-5_Download'!B351</f>
        <v>357</v>
      </c>
      <c r="B2649" s="98">
        <f>'2020_1-4-5_Download'!D351</f>
        <v>2014</v>
      </c>
      <c r="C2649" s="98" t="str">
        <f>'2020_1-4-5_Download'!C351</f>
        <v>Rotenburg (Wümme)</v>
      </c>
      <c r="D2649" s="98" t="str">
        <f>'2020_1-4-5_Download'!$E$6</f>
        <v>Zuzüge</v>
      </c>
      <c r="E2649" s="99" t="str">
        <f>'2020_1-4-5_Download'!$I$8</f>
        <v>Frauen</v>
      </c>
      <c r="F2649" s="98"/>
      <c r="G2649" s="98" t="s">
        <v>11</v>
      </c>
      <c r="H2649" s="98" t="str">
        <f>VLOOKUP(A2649,[2]Kreise!$A$2:$C$53,3,FALSE)</f>
        <v>K03357</v>
      </c>
      <c r="I2649" s="98">
        <f>'2020_1-4-5_Download'!I351</f>
        <v>436</v>
      </c>
      <c r="J2649">
        <f t="shared" si="41"/>
        <v>436</v>
      </c>
    </row>
    <row r="2650" spans="1:10" hidden="1" x14ac:dyDescent="0.25">
      <c r="A2650" s="98">
        <f>'2020_1-4-5_Download'!B352</f>
        <v>358</v>
      </c>
      <c r="B2650" s="98">
        <f>'2020_1-4-5_Download'!D352</f>
        <v>2014</v>
      </c>
      <c r="C2650" s="98" t="str">
        <f>'2020_1-4-5_Download'!C352</f>
        <v>Heidekreis</v>
      </c>
      <c r="D2650" s="98" t="str">
        <f>'2020_1-4-5_Download'!$E$6</f>
        <v>Zuzüge</v>
      </c>
      <c r="E2650" s="99" t="str">
        <f>'2020_1-4-5_Download'!$I$8</f>
        <v>Frauen</v>
      </c>
      <c r="F2650" s="98"/>
      <c r="G2650" s="98" t="s">
        <v>11</v>
      </c>
      <c r="H2650" s="98" t="str">
        <f>VLOOKUP(A2650,[2]Kreise!$A$2:$C$53,3,FALSE)</f>
        <v>K03358</v>
      </c>
      <c r="I2650" s="98">
        <f>'2020_1-4-5_Download'!I352</f>
        <v>593</v>
      </c>
      <c r="J2650">
        <f t="shared" si="41"/>
        <v>593</v>
      </c>
    </row>
    <row r="2651" spans="1:10" hidden="1" x14ac:dyDescent="0.25">
      <c r="A2651" s="98">
        <f>'2020_1-4-5_Download'!B353</f>
        <v>359</v>
      </c>
      <c r="B2651" s="98">
        <f>'2020_1-4-5_Download'!D353</f>
        <v>2014</v>
      </c>
      <c r="C2651" s="98" t="str">
        <f>'2020_1-4-5_Download'!C353</f>
        <v>Stade</v>
      </c>
      <c r="D2651" s="98" t="str">
        <f>'2020_1-4-5_Download'!$E$6</f>
        <v>Zuzüge</v>
      </c>
      <c r="E2651" s="99" t="str">
        <f>'2020_1-4-5_Download'!$I$8</f>
        <v>Frauen</v>
      </c>
      <c r="F2651" s="98"/>
      <c r="G2651" s="98" t="s">
        <v>11</v>
      </c>
      <c r="H2651" s="98" t="str">
        <f>VLOOKUP(A2651,[2]Kreise!$A$2:$C$53,3,FALSE)</f>
        <v>K03359</v>
      </c>
      <c r="I2651" s="98">
        <f>'2020_1-4-5_Download'!I353</f>
        <v>815</v>
      </c>
      <c r="J2651">
        <f t="shared" si="41"/>
        <v>815</v>
      </c>
    </row>
    <row r="2652" spans="1:10" hidden="1" x14ac:dyDescent="0.25">
      <c r="A2652" s="98">
        <f>'2020_1-4-5_Download'!B354</f>
        <v>360</v>
      </c>
      <c r="B2652" s="98">
        <f>'2020_1-4-5_Download'!D354</f>
        <v>2014</v>
      </c>
      <c r="C2652" s="98" t="str">
        <f>'2020_1-4-5_Download'!C354</f>
        <v>Uelzen</v>
      </c>
      <c r="D2652" s="98" t="str">
        <f>'2020_1-4-5_Download'!$E$6</f>
        <v>Zuzüge</v>
      </c>
      <c r="E2652" s="99" t="str">
        <f>'2020_1-4-5_Download'!$I$8</f>
        <v>Frauen</v>
      </c>
      <c r="F2652" s="98"/>
      <c r="G2652" s="98" t="s">
        <v>11</v>
      </c>
      <c r="H2652" s="98" t="str">
        <f>VLOOKUP(A2652,[2]Kreise!$A$2:$C$53,3,FALSE)</f>
        <v>K03360</v>
      </c>
      <c r="I2652" s="98">
        <f>'2020_1-4-5_Download'!I354</f>
        <v>315</v>
      </c>
      <c r="J2652">
        <f t="shared" si="41"/>
        <v>315</v>
      </c>
    </row>
    <row r="2653" spans="1:10" hidden="1" x14ac:dyDescent="0.25">
      <c r="A2653" s="98">
        <f>'2020_1-4-5_Download'!B355</f>
        <v>361</v>
      </c>
      <c r="B2653" s="98">
        <f>'2020_1-4-5_Download'!D355</f>
        <v>2014</v>
      </c>
      <c r="C2653" s="98" t="str">
        <f>'2020_1-4-5_Download'!C355</f>
        <v>Verden</v>
      </c>
      <c r="D2653" s="98" t="str">
        <f>'2020_1-4-5_Download'!$E$6</f>
        <v>Zuzüge</v>
      </c>
      <c r="E2653" s="99" t="str">
        <f>'2020_1-4-5_Download'!$I$8</f>
        <v>Frauen</v>
      </c>
      <c r="F2653" s="98"/>
      <c r="G2653" s="98" t="s">
        <v>11</v>
      </c>
      <c r="H2653" s="98" t="str">
        <f>VLOOKUP(A2653,[2]Kreise!$A$2:$C$53,3,FALSE)</f>
        <v>K03361</v>
      </c>
      <c r="I2653" s="98">
        <f>'2020_1-4-5_Download'!I355</f>
        <v>377</v>
      </c>
      <c r="J2653">
        <f t="shared" si="41"/>
        <v>377</v>
      </c>
    </row>
    <row r="2654" spans="1:10" hidden="1" x14ac:dyDescent="0.25">
      <c r="A2654" s="98">
        <f>'2020_1-4-5_Download'!B356</f>
        <v>3</v>
      </c>
      <c r="B2654" s="98">
        <f>'2020_1-4-5_Download'!D356</f>
        <v>2014</v>
      </c>
      <c r="C2654" s="98" t="str">
        <f>'2020_1-4-5_Download'!C356</f>
        <v>Statistische Region Lüneburg</v>
      </c>
      <c r="D2654" s="98" t="str">
        <f>'2020_1-4-5_Download'!$E$6</f>
        <v>Zuzüge</v>
      </c>
      <c r="E2654" s="99" t="str">
        <f>'2020_1-4-5_Download'!$I$8</f>
        <v>Frauen</v>
      </c>
      <c r="F2654" s="98"/>
      <c r="G2654" s="98" t="s">
        <v>11</v>
      </c>
      <c r="H2654" s="98" t="str">
        <f>VLOOKUP(A2654,[2]Kreise!$A$2:$C$53,3,FALSE)</f>
        <v>K033</v>
      </c>
      <c r="I2654" s="98">
        <f>'2020_1-4-5_Download'!I356</f>
        <v>5959</v>
      </c>
      <c r="J2654">
        <f t="shared" si="41"/>
        <v>5959</v>
      </c>
    </row>
    <row r="2655" spans="1:10" hidden="1" x14ac:dyDescent="0.25">
      <c r="A2655" s="98">
        <f>'2020_1-4-5_Download'!B357</f>
        <v>401</v>
      </c>
      <c r="B2655" s="98">
        <f>'2020_1-4-5_Download'!D357</f>
        <v>2014</v>
      </c>
      <c r="C2655" s="98" t="str">
        <f>'2020_1-4-5_Download'!C357</f>
        <v>Delmenhorst  Stadt</v>
      </c>
      <c r="D2655" s="98" t="str">
        <f>'2020_1-4-5_Download'!$E$6</f>
        <v>Zuzüge</v>
      </c>
      <c r="E2655" s="99" t="str">
        <f>'2020_1-4-5_Download'!$I$8</f>
        <v>Frauen</v>
      </c>
      <c r="F2655" s="98"/>
      <c r="G2655" s="98" t="s">
        <v>11</v>
      </c>
      <c r="H2655" s="98" t="str">
        <f>VLOOKUP(A2655,[2]Kreise!$A$2:$C$53,3,FALSE)</f>
        <v>K03401</v>
      </c>
      <c r="I2655" s="98">
        <f>'2020_1-4-5_Download'!I357</f>
        <v>522</v>
      </c>
      <c r="J2655">
        <f t="shared" si="41"/>
        <v>522</v>
      </c>
    </row>
    <row r="2656" spans="1:10" hidden="1" x14ac:dyDescent="0.25">
      <c r="A2656" s="98">
        <f>'2020_1-4-5_Download'!B358</f>
        <v>402</v>
      </c>
      <c r="B2656" s="98">
        <f>'2020_1-4-5_Download'!D358</f>
        <v>2014</v>
      </c>
      <c r="C2656" s="98" t="str">
        <f>'2020_1-4-5_Download'!C358</f>
        <v>Emden  Stadt</v>
      </c>
      <c r="D2656" s="98" t="str">
        <f>'2020_1-4-5_Download'!$E$6</f>
        <v>Zuzüge</v>
      </c>
      <c r="E2656" s="99" t="str">
        <f>'2020_1-4-5_Download'!$I$8</f>
        <v>Frauen</v>
      </c>
      <c r="F2656" s="98"/>
      <c r="G2656" s="98" t="s">
        <v>11</v>
      </c>
      <c r="H2656" s="98" t="str">
        <f>VLOOKUP(A2656,[2]Kreise!$A$2:$C$53,3,FALSE)</f>
        <v>K03402</v>
      </c>
      <c r="I2656" s="98">
        <f>'2020_1-4-5_Download'!I358</f>
        <v>247</v>
      </c>
      <c r="J2656">
        <f t="shared" si="41"/>
        <v>247</v>
      </c>
    </row>
    <row r="2657" spans="1:10" hidden="1" x14ac:dyDescent="0.25">
      <c r="A2657" s="98">
        <f>'2020_1-4-5_Download'!B359</f>
        <v>403</v>
      </c>
      <c r="B2657" s="98">
        <f>'2020_1-4-5_Download'!D359</f>
        <v>2014</v>
      </c>
      <c r="C2657" s="98" t="str">
        <f>'2020_1-4-5_Download'!C359</f>
        <v>Oldenburg(Oldb)  Stadt</v>
      </c>
      <c r="D2657" s="98" t="str">
        <f>'2020_1-4-5_Download'!$E$6</f>
        <v>Zuzüge</v>
      </c>
      <c r="E2657" s="99" t="str">
        <f>'2020_1-4-5_Download'!$I$8</f>
        <v>Frauen</v>
      </c>
      <c r="F2657" s="98"/>
      <c r="G2657" s="98" t="s">
        <v>11</v>
      </c>
      <c r="H2657" s="98" t="str">
        <f>VLOOKUP(A2657,[2]Kreise!$A$2:$C$53,3,FALSE)</f>
        <v>K03403</v>
      </c>
      <c r="I2657" s="98">
        <f>'2020_1-4-5_Download'!I359</f>
        <v>707</v>
      </c>
      <c r="J2657">
        <f t="shared" si="41"/>
        <v>707</v>
      </c>
    </row>
    <row r="2658" spans="1:10" hidden="1" x14ac:dyDescent="0.25">
      <c r="A2658" s="98">
        <f>'2020_1-4-5_Download'!B360</f>
        <v>404</v>
      </c>
      <c r="B2658" s="98">
        <f>'2020_1-4-5_Download'!D360</f>
        <v>2014</v>
      </c>
      <c r="C2658" s="98" t="str">
        <f>'2020_1-4-5_Download'!C360</f>
        <v>Osnabrück  Stadt</v>
      </c>
      <c r="D2658" s="98" t="str">
        <f>'2020_1-4-5_Download'!$E$6</f>
        <v>Zuzüge</v>
      </c>
      <c r="E2658" s="99" t="str">
        <f>'2020_1-4-5_Download'!$I$8</f>
        <v>Frauen</v>
      </c>
      <c r="F2658" s="98"/>
      <c r="G2658" s="98" t="s">
        <v>11</v>
      </c>
      <c r="H2658" s="98" t="str">
        <f>VLOOKUP(A2658,[2]Kreise!$A$2:$C$53,3,FALSE)</f>
        <v>K03404</v>
      </c>
      <c r="I2658" s="98">
        <f>'2020_1-4-5_Download'!I360</f>
        <v>1185</v>
      </c>
      <c r="J2658">
        <f t="shared" si="41"/>
        <v>1185</v>
      </c>
    </row>
    <row r="2659" spans="1:10" hidden="1" x14ac:dyDescent="0.25">
      <c r="A2659" s="98">
        <f>'2020_1-4-5_Download'!B361</f>
        <v>405</v>
      </c>
      <c r="B2659" s="98">
        <f>'2020_1-4-5_Download'!D361</f>
        <v>2014</v>
      </c>
      <c r="C2659" s="98" t="str">
        <f>'2020_1-4-5_Download'!C361</f>
        <v>Wilhelmshaven  Stadt</v>
      </c>
      <c r="D2659" s="98" t="str">
        <f>'2020_1-4-5_Download'!$E$6</f>
        <v>Zuzüge</v>
      </c>
      <c r="E2659" s="99" t="str">
        <f>'2020_1-4-5_Download'!$I$8</f>
        <v>Frauen</v>
      </c>
      <c r="F2659" s="98"/>
      <c r="G2659" s="98" t="s">
        <v>11</v>
      </c>
      <c r="H2659" s="98" t="str">
        <f>VLOOKUP(A2659,[2]Kreise!$A$2:$C$53,3,FALSE)</f>
        <v>K03405</v>
      </c>
      <c r="I2659" s="98">
        <f>'2020_1-4-5_Download'!I361</f>
        <v>313</v>
      </c>
      <c r="J2659">
        <f t="shared" si="41"/>
        <v>313</v>
      </c>
    </row>
    <row r="2660" spans="1:10" hidden="1" x14ac:dyDescent="0.25">
      <c r="A2660" s="98">
        <f>'2020_1-4-5_Download'!B362</f>
        <v>451</v>
      </c>
      <c r="B2660" s="98">
        <f>'2020_1-4-5_Download'!D362</f>
        <v>2014</v>
      </c>
      <c r="C2660" s="98" t="str">
        <f>'2020_1-4-5_Download'!C362</f>
        <v>Ammerland</v>
      </c>
      <c r="D2660" s="98" t="str">
        <f>'2020_1-4-5_Download'!$E$6</f>
        <v>Zuzüge</v>
      </c>
      <c r="E2660" s="99" t="str">
        <f>'2020_1-4-5_Download'!$I$8</f>
        <v>Frauen</v>
      </c>
      <c r="F2660" s="98"/>
      <c r="G2660" s="98" t="s">
        <v>11</v>
      </c>
      <c r="H2660" s="98" t="str">
        <f>VLOOKUP(A2660,[2]Kreise!$A$2:$C$53,3,FALSE)</f>
        <v>K03451</v>
      </c>
      <c r="I2660" s="98">
        <f>'2020_1-4-5_Download'!I362</f>
        <v>547</v>
      </c>
      <c r="J2660">
        <f t="shared" si="41"/>
        <v>547</v>
      </c>
    </row>
    <row r="2661" spans="1:10" hidden="1" x14ac:dyDescent="0.25">
      <c r="A2661" s="98">
        <f>'2020_1-4-5_Download'!B363</f>
        <v>452</v>
      </c>
      <c r="B2661" s="98">
        <f>'2020_1-4-5_Download'!D363</f>
        <v>2014</v>
      </c>
      <c r="C2661" s="98" t="str">
        <f>'2020_1-4-5_Download'!C363</f>
        <v>Aurich</v>
      </c>
      <c r="D2661" s="98" t="str">
        <f>'2020_1-4-5_Download'!$E$6</f>
        <v>Zuzüge</v>
      </c>
      <c r="E2661" s="99" t="str">
        <f>'2020_1-4-5_Download'!$I$8</f>
        <v>Frauen</v>
      </c>
      <c r="F2661" s="98"/>
      <c r="G2661" s="98" t="s">
        <v>11</v>
      </c>
      <c r="H2661" s="98" t="str">
        <f>VLOOKUP(A2661,[2]Kreise!$A$2:$C$53,3,FALSE)</f>
        <v>K03452</v>
      </c>
      <c r="I2661" s="98">
        <f>'2020_1-4-5_Download'!I363</f>
        <v>835</v>
      </c>
      <c r="J2661">
        <f t="shared" si="41"/>
        <v>835</v>
      </c>
    </row>
    <row r="2662" spans="1:10" hidden="1" x14ac:dyDescent="0.25">
      <c r="A2662" s="98">
        <f>'2020_1-4-5_Download'!B364</f>
        <v>453</v>
      </c>
      <c r="B2662" s="98">
        <f>'2020_1-4-5_Download'!D364</f>
        <v>2014</v>
      </c>
      <c r="C2662" s="98" t="str">
        <f>'2020_1-4-5_Download'!C364</f>
        <v>Cloppenburg</v>
      </c>
      <c r="D2662" s="98" t="str">
        <f>'2020_1-4-5_Download'!$E$6</f>
        <v>Zuzüge</v>
      </c>
      <c r="E2662" s="99" t="str">
        <f>'2020_1-4-5_Download'!$I$8</f>
        <v>Frauen</v>
      </c>
      <c r="F2662" s="98"/>
      <c r="G2662" s="98" t="s">
        <v>11</v>
      </c>
      <c r="H2662" s="98" t="str">
        <f>VLOOKUP(A2662,[2]Kreise!$A$2:$C$53,3,FALSE)</f>
        <v>K03453</v>
      </c>
      <c r="I2662" s="98">
        <f>'2020_1-4-5_Download'!I364</f>
        <v>3128</v>
      </c>
      <c r="J2662">
        <f t="shared" si="41"/>
        <v>3128</v>
      </c>
    </row>
    <row r="2663" spans="1:10" hidden="1" x14ac:dyDescent="0.25">
      <c r="A2663" s="98">
        <f>'2020_1-4-5_Download'!B365</f>
        <v>454</v>
      </c>
      <c r="B2663" s="98">
        <f>'2020_1-4-5_Download'!D365</f>
        <v>2014</v>
      </c>
      <c r="C2663" s="98" t="str">
        <f>'2020_1-4-5_Download'!C365</f>
        <v>Emsland</v>
      </c>
      <c r="D2663" s="98" t="str">
        <f>'2020_1-4-5_Download'!$E$6</f>
        <v>Zuzüge</v>
      </c>
      <c r="E2663" s="99" t="str">
        <f>'2020_1-4-5_Download'!$I$8</f>
        <v>Frauen</v>
      </c>
      <c r="F2663" s="98"/>
      <c r="G2663" s="98" t="s">
        <v>11</v>
      </c>
      <c r="H2663" s="98" t="str">
        <f>VLOOKUP(A2663,[2]Kreise!$A$2:$C$53,3,FALSE)</f>
        <v>K03454</v>
      </c>
      <c r="I2663" s="98">
        <f>'2020_1-4-5_Download'!I365</f>
        <v>1803</v>
      </c>
      <c r="J2663">
        <f t="shared" si="41"/>
        <v>1803</v>
      </c>
    </row>
    <row r="2664" spans="1:10" hidden="1" x14ac:dyDescent="0.25">
      <c r="A2664" s="98">
        <f>'2020_1-4-5_Download'!B366</f>
        <v>455</v>
      </c>
      <c r="B2664" s="98">
        <f>'2020_1-4-5_Download'!D366</f>
        <v>2014</v>
      </c>
      <c r="C2664" s="98" t="str">
        <f>'2020_1-4-5_Download'!C366</f>
        <v>Friesland</v>
      </c>
      <c r="D2664" s="98" t="str">
        <f>'2020_1-4-5_Download'!$E$6</f>
        <v>Zuzüge</v>
      </c>
      <c r="E2664" s="99" t="str">
        <f>'2020_1-4-5_Download'!$I$8</f>
        <v>Frauen</v>
      </c>
      <c r="F2664" s="98"/>
      <c r="G2664" s="98" t="s">
        <v>11</v>
      </c>
      <c r="H2664" s="98" t="str">
        <f>VLOOKUP(A2664,[2]Kreise!$A$2:$C$53,3,FALSE)</f>
        <v>K03455</v>
      </c>
      <c r="I2664" s="98">
        <f>'2020_1-4-5_Download'!I366</f>
        <v>223</v>
      </c>
      <c r="J2664">
        <f t="shared" si="41"/>
        <v>223</v>
      </c>
    </row>
    <row r="2665" spans="1:10" hidden="1" x14ac:dyDescent="0.25">
      <c r="A2665" s="98">
        <f>'2020_1-4-5_Download'!B367</f>
        <v>456</v>
      </c>
      <c r="B2665" s="98">
        <f>'2020_1-4-5_Download'!D367</f>
        <v>2014</v>
      </c>
      <c r="C2665" s="98" t="str">
        <f>'2020_1-4-5_Download'!C367</f>
        <v>Grafschaft Bentheim</v>
      </c>
      <c r="D2665" s="98" t="str">
        <f>'2020_1-4-5_Download'!$E$6</f>
        <v>Zuzüge</v>
      </c>
      <c r="E2665" s="99" t="str">
        <f>'2020_1-4-5_Download'!$I$8</f>
        <v>Frauen</v>
      </c>
      <c r="F2665" s="98"/>
      <c r="G2665" s="98" t="s">
        <v>11</v>
      </c>
      <c r="H2665" s="98" t="str">
        <f>VLOOKUP(A2665,[2]Kreise!$A$2:$C$53,3,FALSE)</f>
        <v>K03456</v>
      </c>
      <c r="I2665" s="98">
        <f>'2020_1-4-5_Download'!I367</f>
        <v>779</v>
      </c>
      <c r="J2665">
        <f t="shared" si="41"/>
        <v>779</v>
      </c>
    </row>
    <row r="2666" spans="1:10" hidden="1" x14ac:dyDescent="0.25">
      <c r="A2666" s="98">
        <f>'2020_1-4-5_Download'!B368</f>
        <v>457</v>
      </c>
      <c r="B2666" s="98">
        <f>'2020_1-4-5_Download'!D368</f>
        <v>2014</v>
      </c>
      <c r="C2666" s="98" t="str">
        <f>'2020_1-4-5_Download'!C368</f>
        <v>Leer</v>
      </c>
      <c r="D2666" s="98" t="str">
        <f>'2020_1-4-5_Download'!$E$6</f>
        <v>Zuzüge</v>
      </c>
      <c r="E2666" s="99" t="str">
        <f>'2020_1-4-5_Download'!$I$8</f>
        <v>Frauen</v>
      </c>
      <c r="F2666" s="98"/>
      <c r="G2666" s="98" t="s">
        <v>11</v>
      </c>
      <c r="H2666" s="98" t="str">
        <f>VLOOKUP(A2666,[2]Kreise!$A$2:$C$53,3,FALSE)</f>
        <v>K03457</v>
      </c>
      <c r="I2666" s="98">
        <f>'2020_1-4-5_Download'!I368</f>
        <v>608</v>
      </c>
      <c r="J2666">
        <f t="shared" si="41"/>
        <v>608</v>
      </c>
    </row>
    <row r="2667" spans="1:10" hidden="1" x14ac:dyDescent="0.25">
      <c r="A2667" s="98">
        <f>'2020_1-4-5_Download'!B369</f>
        <v>458</v>
      </c>
      <c r="B2667" s="98">
        <f>'2020_1-4-5_Download'!D369</f>
        <v>2014</v>
      </c>
      <c r="C2667" s="98" t="str">
        <f>'2020_1-4-5_Download'!C369</f>
        <v>Oldenburg</v>
      </c>
      <c r="D2667" s="98" t="str">
        <f>'2020_1-4-5_Download'!$E$6</f>
        <v>Zuzüge</v>
      </c>
      <c r="E2667" s="99" t="str">
        <f>'2020_1-4-5_Download'!$I$8</f>
        <v>Frauen</v>
      </c>
      <c r="F2667" s="98"/>
      <c r="G2667" s="98" t="s">
        <v>11</v>
      </c>
      <c r="H2667" s="98" t="str">
        <f>VLOOKUP(A2667,[2]Kreise!$A$2:$C$53,3,FALSE)</f>
        <v>K03458</v>
      </c>
      <c r="I2667" s="98">
        <f>'2020_1-4-5_Download'!I369</f>
        <v>2771</v>
      </c>
      <c r="J2667">
        <f t="shared" si="41"/>
        <v>2771</v>
      </c>
    </row>
    <row r="2668" spans="1:10" hidden="1" x14ac:dyDescent="0.25">
      <c r="A2668" s="98">
        <f>'2020_1-4-5_Download'!B370</f>
        <v>459</v>
      </c>
      <c r="B2668" s="98">
        <f>'2020_1-4-5_Download'!D370</f>
        <v>2014</v>
      </c>
      <c r="C2668" s="98" t="str">
        <f>'2020_1-4-5_Download'!C370</f>
        <v>Osnabrück</v>
      </c>
      <c r="D2668" s="98" t="str">
        <f>'2020_1-4-5_Download'!$E$6</f>
        <v>Zuzüge</v>
      </c>
      <c r="E2668" s="99" t="str">
        <f>'2020_1-4-5_Download'!$I$8</f>
        <v>Frauen</v>
      </c>
      <c r="F2668" s="98"/>
      <c r="G2668" s="98" t="s">
        <v>11</v>
      </c>
      <c r="H2668" s="98" t="str">
        <f>VLOOKUP(A2668,[2]Kreise!$A$2:$C$53,3,FALSE)</f>
        <v>K03459</v>
      </c>
      <c r="I2668" s="98">
        <f>'2020_1-4-5_Download'!I370</f>
        <v>4177</v>
      </c>
      <c r="J2668">
        <f t="shared" si="41"/>
        <v>4177</v>
      </c>
    </row>
    <row r="2669" spans="1:10" hidden="1" x14ac:dyDescent="0.25">
      <c r="A2669" s="98">
        <f>'2020_1-4-5_Download'!B371</f>
        <v>460</v>
      </c>
      <c r="B2669" s="98">
        <f>'2020_1-4-5_Download'!D371</f>
        <v>2014</v>
      </c>
      <c r="C2669" s="98" t="str">
        <f>'2020_1-4-5_Download'!C371</f>
        <v>Vechta</v>
      </c>
      <c r="D2669" s="98" t="str">
        <f>'2020_1-4-5_Download'!$E$6</f>
        <v>Zuzüge</v>
      </c>
      <c r="E2669" s="99" t="str">
        <f>'2020_1-4-5_Download'!$I$8</f>
        <v>Frauen</v>
      </c>
      <c r="F2669" s="98"/>
      <c r="G2669" s="98" t="s">
        <v>11</v>
      </c>
      <c r="H2669" s="98" t="str">
        <f>VLOOKUP(A2669,[2]Kreise!$A$2:$C$53,3,FALSE)</f>
        <v>K03460</v>
      </c>
      <c r="I2669" s="98">
        <f>'2020_1-4-5_Download'!I371</f>
        <v>3753</v>
      </c>
      <c r="J2669">
        <f t="shared" si="41"/>
        <v>3753</v>
      </c>
    </row>
    <row r="2670" spans="1:10" hidden="1" x14ac:dyDescent="0.25">
      <c r="A2670" s="98">
        <f>'2020_1-4-5_Download'!B372</f>
        <v>461</v>
      </c>
      <c r="B2670" s="98">
        <f>'2020_1-4-5_Download'!D372</f>
        <v>2014</v>
      </c>
      <c r="C2670" s="98" t="str">
        <f>'2020_1-4-5_Download'!C372</f>
        <v>Wesermarsch</v>
      </c>
      <c r="D2670" s="98" t="str">
        <f>'2020_1-4-5_Download'!$E$6</f>
        <v>Zuzüge</v>
      </c>
      <c r="E2670" s="99" t="str">
        <f>'2020_1-4-5_Download'!$I$8</f>
        <v>Frauen</v>
      </c>
      <c r="F2670" s="98"/>
      <c r="G2670" s="98" t="s">
        <v>11</v>
      </c>
      <c r="H2670" s="98" t="str">
        <f>VLOOKUP(A2670,[2]Kreise!$A$2:$C$53,3,FALSE)</f>
        <v>K03461</v>
      </c>
      <c r="I2670" s="98">
        <f>'2020_1-4-5_Download'!I372</f>
        <v>308</v>
      </c>
      <c r="J2670">
        <f t="shared" si="41"/>
        <v>308</v>
      </c>
    </row>
    <row r="2671" spans="1:10" hidden="1" x14ac:dyDescent="0.25">
      <c r="A2671" s="98">
        <f>'2020_1-4-5_Download'!B373</f>
        <v>462</v>
      </c>
      <c r="B2671" s="98">
        <f>'2020_1-4-5_Download'!D373</f>
        <v>2014</v>
      </c>
      <c r="C2671" s="98" t="str">
        <f>'2020_1-4-5_Download'!C373</f>
        <v>Wittmund</v>
      </c>
      <c r="D2671" s="98" t="str">
        <f>'2020_1-4-5_Download'!$E$6</f>
        <v>Zuzüge</v>
      </c>
      <c r="E2671" s="99" t="str">
        <f>'2020_1-4-5_Download'!$I$8</f>
        <v>Frauen</v>
      </c>
      <c r="F2671" s="98"/>
      <c r="G2671" s="98" t="s">
        <v>11</v>
      </c>
      <c r="H2671" s="98" t="str">
        <f>VLOOKUP(A2671,[2]Kreise!$A$2:$C$53,3,FALSE)</f>
        <v>K03462</v>
      </c>
      <c r="I2671" s="98">
        <f>'2020_1-4-5_Download'!I373</f>
        <v>286</v>
      </c>
      <c r="J2671">
        <f t="shared" si="41"/>
        <v>286</v>
      </c>
    </row>
    <row r="2672" spans="1:10" hidden="1" x14ac:dyDescent="0.25">
      <c r="A2672" s="98">
        <f>'2020_1-4-5_Download'!B374</f>
        <v>4</v>
      </c>
      <c r="B2672" s="98">
        <f>'2020_1-4-5_Download'!D374</f>
        <v>2014</v>
      </c>
      <c r="C2672" s="98" t="str">
        <f>'2020_1-4-5_Download'!C374</f>
        <v>Statistische Region Weser-Ems</v>
      </c>
      <c r="D2672" s="98" t="str">
        <f>'2020_1-4-5_Download'!$E$6</f>
        <v>Zuzüge</v>
      </c>
      <c r="E2672" s="99" t="str">
        <f>'2020_1-4-5_Download'!$I$8</f>
        <v>Frauen</v>
      </c>
      <c r="F2672" s="98"/>
      <c r="G2672" s="98" t="s">
        <v>11</v>
      </c>
      <c r="H2672" s="98" t="str">
        <f>VLOOKUP(A2672,[2]Kreise!$A$2:$C$53,3,FALSE)</f>
        <v>K034</v>
      </c>
      <c r="I2672" s="98">
        <f>'2020_1-4-5_Download'!I374</f>
        <v>22192</v>
      </c>
      <c r="J2672">
        <f t="shared" si="41"/>
        <v>22192</v>
      </c>
    </row>
    <row r="2673" spans="1:10" hidden="1" x14ac:dyDescent="0.25">
      <c r="A2673" s="98">
        <f>'2020_1-4-5_Download'!B375</f>
        <v>0</v>
      </c>
      <c r="B2673" s="98">
        <f>'2020_1-4-5_Download'!D375</f>
        <v>2014</v>
      </c>
      <c r="C2673" s="98" t="str">
        <f>'2020_1-4-5_Download'!C375</f>
        <v>Niedersachsen</v>
      </c>
      <c r="D2673" s="98" t="str">
        <f>'2020_1-4-5_Download'!$E$6</f>
        <v>Zuzüge</v>
      </c>
      <c r="E2673" s="99" t="str">
        <f>'2020_1-4-5_Download'!$I$8</f>
        <v>Frauen</v>
      </c>
      <c r="F2673" s="98"/>
      <c r="G2673" s="98" t="s">
        <v>11</v>
      </c>
      <c r="H2673" s="98" t="str">
        <f>VLOOKUP(A2673,[2]Kreise!$A$2:$C$53,3,FALSE)</f>
        <v>K030</v>
      </c>
      <c r="I2673" s="98">
        <f>'2020_1-4-5_Download'!I375</f>
        <v>55788</v>
      </c>
      <c r="J2673">
        <f t="shared" si="41"/>
        <v>55788</v>
      </c>
    </row>
    <row r="2674" spans="1:10" hidden="1" x14ac:dyDescent="0.25">
      <c r="A2674" s="98">
        <f>'2020_1-4-5_Download'!B376</f>
        <v>101</v>
      </c>
      <c r="B2674" s="98">
        <f>'2020_1-4-5_Download'!D376</f>
        <v>2013</v>
      </c>
      <c r="C2674" s="98" t="str">
        <f>'2020_1-4-5_Download'!C376</f>
        <v>Braunschweig  Stadt</v>
      </c>
      <c r="D2674" s="98" t="str">
        <f>'2020_1-4-5_Download'!$E$6</f>
        <v>Zuzüge</v>
      </c>
      <c r="E2674" s="99" t="str">
        <f>'2020_1-4-5_Download'!$I$8</f>
        <v>Frauen</v>
      </c>
      <c r="F2674" s="98"/>
      <c r="G2674" s="98" t="s">
        <v>11</v>
      </c>
      <c r="H2674" s="98" t="str">
        <f>VLOOKUP(A2674,[2]Kreise!$A$2:$C$53,3,FALSE)</f>
        <v>K03101</v>
      </c>
      <c r="I2674" s="98">
        <f>'2020_1-4-5_Download'!I376</f>
        <v>2974</v>
      </c>
      <c r="J2674">
        <f t="shared" si="41"/>
        <v>2974</v>
      </c>
    </row>
    <row r="2675" spans="1:10" hidden="1" x14ac:dyDescent="0.25">
      <c r="A2675" s="98">
        <f>'2020_1-4-5_Download'!B377</f>
        <v>102</v>
      </c>
      <c r="B2675" s="98">
        <f>'2020_1-4-5_Download'!D377</f>
        <v>2013</v>
      </c>
      <c r="C2675" s="98" t="str">
        <f>'2020_1-4-5_Download'!C377</f>
        <v>Salzgitter  Stadt</v>
      </c>
      <c r="D2675" s="98" t="str">
        <f>'2020_1-4-5_Download'!$E$6</f>
        <v>Zuzüge</v>
      </c>
      <c r="E2675" s="99" t="str">
        <f>'2020_1-4-5_Download'!$I$8</f>
        <v>Frauen</v>
      </c>
      <c r="F2675" s="98"/>
      <c r="G2675" s="98" t="s">
        <v>11</v>
      </c>
      <c r="H2675" s="98" t="str">
        <f>VLOOKUP(A2675,[2]Kreise!$A$2:$C$53,3,FALSE)</f>
        <v>K03102</v>
      </c>
      <c r="I2675" s="98">
        <f>'2020_1-4-5_Download'!I377</f>
        <v>311</v>
      </c>
      <c r="J2675">
        <f t="shared" si="41"/>
        <v>311</v>
      </c>
    </row>
    <row r="2676" spans="1:10" hidden="1" x14ac:dyDescent="0.25">
      <c r="A2676" s="98">
        <f>'2020_1-4-5_Download'!B378</f>
        <v>103</v>
      </c>
      <c r="B2676" s="98">
        <f>'2020_1-4-5_Download'!D378</f>
        <v>2013</v>
      </c>
      <c r="C2676" s="98" t="str">
        <f>'2020_1-4-5_Download'!C378</f>
        <v>Wolfsburg  Stadt</v>
      </c>
      <c r="D2676" s="98" t="str">
        <f>'2020_1-4-5_Download'!$E$6</f>
        <v>Zuzüge</v>
      </c>
      <c r="E2676" s="99" t="str">
        <f>'2020_1-4-5_Download'!$I$8</f>
        <v>Frauen</v>
      </c>
      <c r="F2676" s="98"/>
      <c r="G2676" s="98" t="s">
        <v>11</v>
      </c>
      <c r="H2676" s="98" t="str">
        <f>VLOOKUP(A2676,[2]Kreise!$A$2:$C$53,3,FALSE)</f>
        <v>K03103</v>
      </c>
      <c r="I2676" s="98">
        <f>'2020_1-4-5_Download'!I378</f>
        <v>800</v>
      </c>
      <c r="J2676">
        <f t="shared" si="41"/>
        <v>800</v>
      </c>
    </row>
    <row r="2677" spans="1:10" hidden="1" x14ac:dyDescent="0.25">
      <c r="A2677" s="98">
        <f>'2020_1-4-5_Download'!B379</f>
        <v>151</v>
      </c>
      <c r="B2677" s="98">
        <f>'2020_1-4-5_Download'!D379</f>
        <v>2013</v>
      </c>
      <c r="C2677" s="98" t="str">
        <f>'2020_1-4-5_Download'!C379</f>
        <v>Gifhorn</v>
      </c>
      <c r="D2677" s="98" t="str">
        <f>'2020_1-4-5_Download'!$E$6</f>
        <v>Zuzüge</v>
      </c>
      <c r="E2677" s="99" t="str">
        <f>'2020_1-4-5_Download'!$I$8</f>
        <v>Frauen</v>
      </c>
      <c r="F2677" s="98"/>
      <c r="G2677" s="98" t="s">
        <v>11</v>
      </c>
      <c r="H2677" s="98" t="str">
        <f>VLOOKUP(A2677,[2]Kreise!$A$2:$C$53,3,FALSE)</f>
        <v>K03151</v>
      </c>
      <c r="I2677" s="98">
        <f>'2020_1-4-5_Download'!I379</f>
        <v>400</v>
      </c>
      <c r="J2677">
        <f t="shared" si="41"/>
        <v>400</v>
      </c>
    </row>
    <row r="2678" spans="1:10" hidden="1" x14ac:dyDescent="0.25">
      <c r="A2678" s="98">
        <f>'2020_1-4-5_Download'!B380</f>
        <v>153</v>
      </c>
      <c r="B2678" s="98">
        <f>'2020_1-4-5_Download'!D380</f>
        <v>2013</v>
      </c>
      <c r="C2678" s="98" t="str">
        <f>'2020_1-4-5_Download'!C380</f>
        <v>Goslar</v>
      </c>
      <c r="D2678" s="98" t="str">
        <f>'2020_1-4-5_Download'!$E$6</f>
        <v>Zuzüge</v>
      </c>
      <c r="E2678" s="99" t="str">
        <f>'2020_1-4-5_Download'!$I$8</f>
        <v>Frauen</v>
      </c>
      <c r="F2678" s="98"/>
      <c r="G2678" s="98" t="s">
        <v>11</v>
      </c>
      <c r="H2678" s="98" t="str">
        <f>VLOOKUP(A2678,[2]Kreise!$A$2:$C$53,3,FALSE)</f>
        <v>K03153</v>
      </c>
      <c r="I2678" s="98">
        <f>'2020_1-4-5_Download'!I380</f>
        <v>467</v>
      </c>
      <c r="J2678">
        <f t="shared" si="41"/>
        <v>467</v>
      </c>
    </row>
    <row r="2679" spans="1:10" hidden="1" x14ac:dyDescent="0.25">
      <c r="A2679" s="98">
        <f>'2020_1-4-5_Download'!B381</f>
        <v>154</v>
      </c>
      <c r="B2679" s="98">
        <f>'2020_1-4-5_Download'!D381</f>
        <v>2013</v>
      </c>
      <c r="C2679" s="98" t="str">
        <f>'2020_1-4-5_Download'!C381</f>
        <v>Helmstedt</v>
      </c>
      <c r="D2679" s="98" t="str">
        <f>'2020_1-4-5_Download'!$E$6</f>
        <v>Zuzüge</v>
      </c>
      <c r="E2679" s="99" t="str">
        <f>'2020_1-4-5_Download'!$I$8</f>
        <v>Frauen</v>
      </c>
      <c r="F2679" s="98"/>
      <c r="G2679" s="98" t="s">
        <v>11</v>
      </c>
      <c r="H2679" s="98" t="str">
        <f>VLOOKUP(A2679,[2]Kreise!$A$2:$C$53,3,FALSE)</f>
        <v>K03154</v>
      </c>
      <c r="I2679" s="98">
        <f>'2020_1-4-5_Download'!I381</f>
        <v>195</v>
      </c>
      <c r="J2679">
        <f t="shared" si="41"/>
        <v>195</v>
      </c>
    </row>
    <row r="2680" spans="1:10" hidden="1" x14ac:dyDescent="0.25">
      <c r="A2680" s="98">
        <f>'2020_1-4-5_Download'!B382</f>
        <v>155</v>
      </c>
      <c r="B2680" s="98">
        <f>'2020_1-4-5_Download'!D382</f>
        <v>2013</v>
      </c>
      <c r="C2680" s="98" t="str">
        <f>'2020_1-4-5_Download'!C382</f>
        <v>Northeim</v>
      </c>
      <c r="D2680" s="98" t="str">
        <f>'2020_1-4-5_Download'!$E$6</f>
        <v>Zuzüge</v>
      </c>
      <c r="E2680" s="99" t="str">
        <f>'2020_1-4-5_Download'!$I$8</f>
        <v>Frauen</v>
      </c>
      <c r="F2680" s="98"/>
      <c r="G2680" s="98" t="s">
        <v>11</v>
      </c>
      <c r="H2680" s="98" t="str">
        <f>VLOOKUP(A2680,[2]Kreise!$A$2:$C$53,3,FALSE)</f>
        <v>K03155</v>
      </c>
      <c r="I2680" s="98">
        <f>'2020_1-4-5_Download'!I382</f>
        <v>274</v>
      </c>
      <c r="J2680">
        <f t="shared" si="41"/>
        <v>274</v>
      </c>
    </row>
    <row r="2681" spans="1:10" hidden="1" x14ac:dyDescent="0.25">
      <c r="A2681" s="98">
        <f>'2020_1-4-5_Download'!B383</f>
        <v>157</v>
      </c>
      <c r="B2681" s="98">
        <f>'2020_1-4-5_Download'!D383</f>
        <v>2013</v>
      </c>
      <c r="C2681" s="98" t="str">
        <f>'2020_1-4-5_Download'!C383</f>
        <v>Peine</v>
      </c>
      <c r="D2681" s="98" t="str">
        <f>'2020_1-4-5_Download'!$E$6</f>
        <v>Zuzüge</v>
      </c>
      <c r="E2681" s="99" t="str">
        <f>'2020_1-4-5_Download'!$I$8</f>
        <v>Frauen</v>
      </c>
      <c r="F2681" s="98"/>
      <c r="G2681" s="98" t="s">
        <v>11</v>
      </c>
      <c r="H2681" s="98" t="str">
        <f>VLOOKUP(A2681,[2]Kreise!$A$2:$C$53,3,FALSE)</f>
        <v>K03157</v>
      </c>
      <c r="I2681" s="98">
        <f>'2020_1-4-5_Download'!I383</f>
        <v>283</v>
      </c>
      <c r="J2681">
        <f t="shared" si="41"/>
        <v>283</v>
      </c>
    </row>
    <row r="2682" spans="1:10" hidden="1" x14ac:dyDescent="0.25">
      <c r="A2682" s="98">
        <f>'2020_1-4-5_Download'!B384</f>
        <v>158</v>
      </c>
      <c r="B2682" s="98">
        <f>'2020_1-4-5_Download'!D384</f>
        <v>2013</v>
      </c>
      <c r="C2682" s="98" t="str">
        <f>'2020_1-4-5_Download'!C384</f>
        <v>Wolfenbüttel</v>
      </c>
      <c r="D2682" s="98" t="str">
        <f>'2020_1-4-5_Download'!$E$6</f>
        <v>Zuzüge</v>
      </c>
      <c r="E2682" s="99" t="str">
        <f>'2020_1-4-5_Download'!$I$8</f>
        <v>Frauen</v>
      </c>
      <c r="F2682" s="98"/>
      <c r="G2682" s="98" t="s">
        <v>11</v>
      </c>
      <c r="H2682" s="98" t="str">
        <f>VLOOKUP(A2682,[2]Kreise!$A$2:$C$53,3,FALSE)</f>
        <v>K03158</v>
      </c>
      <c r="I2682" s="98">
        <f>'2020_1-4-5_Download'!I384</f>
        <v>300</v>
      </c>
      <c r="J2682">
        <f t="shared" si="41"/>
        <v>300</v>
      </c>
    </row>
    <row r="2683" spans="1:10" hidden="1" x14ac:dyDescent="0.25">
      <c r="A2683" s="98">
        <f>'2020_1-4-5_Download'!B385</f>
        <v>159</v>
      </c>
      <c r="B2683" s="98">
        <f>'2020_1-4-5_Download'!D385</f>
        <v>2013</v>
      </c>
      <c r="C2683" s="98" t="str">
        <f>'2020_1-4-5_Download'!C385</f>
        <v>Göttingen</v>
      </c>
      <c r="D2683" s="98" t="str">
        <f>'2020_1-4-5_Download'!$E$6</f>
        <v>Zuzüge</v>
      </c>
      <c r="E2683" s="99" t="str">
        <f>'2020_1-4-5_Download'!$I$8</f>
        <v>Frauen</v>
      </c>
      <c r="F2683" s="98"/>
      <c r="G2683" s="98" t="s">
        <v>11</v>
      </c>
      <c r="H2683" s="98" t="str">
        <f>VLOOKUP(A2683,[2]Kreise!$A$2:$C$53,3,FALSE)</f>
        <v>K03159</v>
      </c>
      <c r="I2683" s="98">
        <f>'2020_1-4-5_Download'!I385</f>
        <v>4817</v>
      </c>
      <c r="J2683">
        <f t="shared" si="41"/>
        <v>4817</v>
      </c>
    </row>
    <row r="2684" spans="1:10" hidden="1" x14ac:dyDescent="0.25">
      <c r="A2684" s="98">
        <f>'2020_1-4-5_Download'!B386</f>
        <v>1</v>
      </c>
      <c r="B2684" s="98">
        <f>'2020_1-4-5_Download'!D386</f>
        <v>2013</v>
      </c>
      <c r="C2684" s="98" t="str">
        <f>'2020_1-4-5_Download'!C386</f>
        <v>Statistische Region Braunschweig</v>
      </c>
      <c r="D2684" s="98" t="str">
        <f>'2020_1-4-5_Download'!$E$6</f>
        <v>Zuzüge</v>
      </c>
      <c r="E2684" s="99" t="str">
        <f>'2020_1-4-5_Download'!$I$8</f>
        <v>Frauen</v>
      </c>
      <c r="F2684" s="98"/>
      <c r="G2684" s="98" t="s">
        <v>11</v>
      </c>
      <c r="H2684" s="98" t="str">
        <f>VLOOKUP(A2684,[2]Kreise!$A$2:$C$53,3,FALSE)</f>
        <v>K031</v>
      </c>
      <c r="I2684" s="98">
        <f>'2020_1-4-5_Download'!I386</f>
        <v>10821</v>
      </c>
      <c r="J2684">
        <f t="shared" si="41"/>
        <v>10821</v>
      </c>
    </row>
    <row r="2685" spans="1:10" hidden="1" x14ac:dyDescent="0.25">
      <c r="A2685" s="98">
        <f>'2020_1-4-5_Download'!B387</f>
        <v>241</v>
      </c>
      <c r="B2685" s="98">
        <f>'2020_1-4-5_Download'!D387</f>
        <v>2013</v>
      </c>
      <c r="C2685" s="98" t="str">
        <f>'2020_1-4-5_Download'!C387</f>
        <v>Hannover  Region</v>
      </c>
      <c r="D2685" s="98" t="str">
        <f>'2020_1-4-5_Download'!$E$6</f>
        <v>Zuzüge</v>
      </c>
      <c r="E2685" s="99" t="str">
        <f>'2020_1-4-5_Download'!$I$8</f>
        <v>Frauen</v>
      </c>
      <c r="F2685" s="98"/>
      <c r="G2685" s="98" t="s">
        <v>11</v>
      </c>
      <c r="H2685" s="98" t="str">
        <f>VLOOKUP(A2685,[2]Kreise!$A$2:$C$53,3,FALSE)</f>
        <v>K03241</v>
      </c>
      <c r="I2685" s="98">
        <f>'2020_1-4-5_Download'!I387</f>
        <v>5684</v>
      </c>
      <c r="J2685">
        <f t="shared" si="41"/>
        <v>5684</v>
      </c>
    </row>
    <row r="2686" spans="1:10" hidden="1" x14ac:dyDescent="0.25">
      <c r="A2686" s="98">
        <f>'2020_1-4-5_Download'!B388</f>
        <v>241001</v>
      </c>
      <c r="B2686" s="98">
        <f>'2020_1-4-5_Download'!D388</f>
        <v>2013</v>
      </c>
      <c r="C2686" s="98" t="str">
        <f>'2020_1-4-5_Download'!C388</f>
        <v>dav. Hannover  Lhst.</v>
      </c>
      <c r="D2686" s="98" t="str">
        <f>'2020_1-4-5_Download'!$E$6</f>
        <v>Zuzüge</v>
      </c>
      <c r="E2686" s="99" t="str">
        <f>'2020_1-4-5_Download'!$I$8</f>
        <v>Frauen</v>
      </c>
      <c r="F2686" s="98"/>
      <c r="G2686" s="98" t="s">
        <v>11</v>
      </c>
      <c r="H2686" s="98" t="str">
        <f>VLOOKUP(A2686,[2]Kreise!$A$2:$C$53,3,FALSE)</f>
        <v>K03241001</v>
      </c>
      <c r="I2686" s="98">
        <f>'2020_1-4-5_Download'!I388</f>
        <v>3696</v>
      </c>
      <c r="J2686">
        <f t="shared" si="41"/>
        <v>3696</v>
      </c>
    </row>
    <row r="2687" spans="1:10" hidden="1" x14ac:dyDescent="0.25">
      <c r="A2687" s="98">
        <f>'2020_1-4-5_Download'!B389</f>
        <v>241999</v>
      </c>
      <c r="B2687" s="98">
        <f>'2020_1-4-5_Download'!D389</f>
        <v>2013</v>
      </c>
      <c r="C2687" s="98" t="str">
        <f>'2020_1-4-5_Download'!C389</f>
        <v>dav. Hannover  Umland</v>
      </c>
      <c r="D2687" s="98" t="str">
        <f>'2020_1-4-5_Download'!$E$6</f>
        <v>Zuzüge</v>
      </c>
      <c r="E2687" s="99" t="str">
        <f>'2020_1-4-5_Download'!$I$8</f>
        <v>Frauen</v>
      </c>
      <c r="F2687" s="98"/>
      <c r="G2687" s="98" t="s">
        <v>11</v>
      </c>
      <c r="H2687" s="98" t="str">
        <f>VLOOKUP(A2687,[2]Kreise!$A$2:$C$53,3,FALSE)</f>
        <v>K03241999</v>
      </c>
      <c r="I2687" s="98">
        <f>'2020_1-4-5_Download'!I389</f>
        <v>1988</v>
      </c>
      <c r="J2687">
        <f t="shared" si="41"/>
        <v>1988</v>
      </c>
    </row>
    <row r="2688" spans="1:10" hidden="1" x14ac:dyDescent="0.25">
      <c r="A2688" s="98">
        <f>'2020_1-4-5_Download'!B390</f>
        <v>251</v>
      </c>
      <c r="B2688" s="98">
        <f>'2020_1-4-5_Download'!D390</f>
        <v>2013</v>
      </c>
      <c r="C2688" s="98" t="str">
        <f>'2020_1-4-5_Download'!C390</f>
        <v>Diepholz</v>
      </c>
      <c r="D2688" s="98" t="str">
        <f>'2020_1-4-5_Download'!$E$6</f>
        <v>Zuzüge</v>
      </c>
      <c r="E2688" s="99" t="str">
        <f>'2020_1-4-5_Download'!$I$8</f>
        <v>Frauen</v>
      </c>
      <c r="F2688" s="98"/>
      <c r="G2688" s="98" t="s">
        <v>11</v>
      </c>
      <c r="H2688" s="98" t="str">
        <f>VLOOKUP(A2688,[2]Kreise!$A$2:$C$53,3,FALSE)</f>
        <v>K03251</v>
      </c>
      <c r="I2688" s="98">
        <f>'2020_1-4-5_Download'!I390</f>
        <v>1470</v>
      </c>
      <c r="J2688">
        <f t="shared" si="41"/>
        <v>1470</v>
      </c>
    </row>
    <row r="2689" spans="1:10" hidden="1" x14ac:dyDescent="0.25">
      <c r="A2689" s="98">
        <f>'2020_1-4-5_Download'!B391</f>
        <v>252</v>
      </c>
      <c r="B2689" s="98">
        <f>'2020_1-4-5_Download'!D391</f>
        <v>2013</v>
      </c>
      <c r="C2689" s="98" t="str">
        <f>'2020_1-4-5_Download'!C391</f>
        <v>Hameln-Pyrmont</v>
      </c>
      <c r="D2689" s="98" t="str">
        <f>'2020_1-4-5_Download'!$E$6</f>
        <v>Zuzüge</v>
      </c>
      <c r="E2689" s="99" t="str">
        <f>'2020_1-4-5_Download'!$I$8</f>
        <v>Frauen</v>
      </c>
      <c r="F2689" s="98"/>
      <c r="G2689" s="98" t="s">
        <v>11</v>
      </c>
      <c r="H2689" s="98" t="str">
        <f>VLOOKUP(A2689,[2]Kreise!$A$2:$C$53,3,FALSE)</f>
        <v>K03252</v>
      </c>
      <c r="I2689" s="98">
        <f>'2020_1-4-5_Download'!I391</f>
        <v>488</v>
      </c>
      <c r="J2689">
        <f t="shared" si="41"/>
        <v>488</v>
      </c>
    </row>
    <row r="2690" spans="1:10" hidden="1" x14ac:dyDescent="0.25">
      <c r="A2690" s="98">
        <f>'2020_1-4-5_Download'!B392</f>
        <v>254</v>
      </c>
      <c r="B2690" s="98">
        <f>'2020_1-4-5_Download'!D392</f>
        <v>2013</v>
      </c>
      <c r="C2690" s="98" t="str">
        <f>'2020_1-4-5_Download'!C392</f>
        <v>Hildesheim</v>
      </c>
      <c r="D2690" s="98" t="str">
        <f>'2020_1-4-5_Download'!$E$6</f>
        <v>Zuzüge</v>
      </c>
      <c r="E2690" s="99" t="str">
        <f>'2020_1-4-5_Download'!$I$8</f>
        <v>Frauen</v>
      </c>
      <c r="F2690" s="98"/>
      <c r="G2690" s="98" t="s">
        <v>11</v>
      </c>
      <c r="H2690" s="98" t="str">
        <f>VLOOKUP(A2690,[2]Kreise!$A$2:$C$53,3,FALSE)</f>
        <v>K03254</v>
      </c>
      <c r="I2690" s="98">
        <f>'2020_1-4-5_Download'!I392</f>
        <v>911</v>
      </c>
      <c r="J2690">
        <f t="shared" si="41"/>
        <v>911</v>
      </c>
    </row>
    <row r="2691" spans="1:10" hidden="1" x14ac:dyDescent="0.25">
      <c r="A2691" s="98">
        <f>'2020_1-4-5_Download'!B393</f>
        <v>255</v>
      </c>
      <c r="B2691" s="98">
        <f>'2020_1-4-5_Download'!D393</f>
        <v>2013</v>
      </c>
      <c r="C2691" s="98" t="str">
        <f>'2020_1-4-5_Download'!C393</f>
        <v>Holzminden</v>
      </c>
      <c r="D2691" s="98" t="str">
        <f>'2020_1-4-5_Download'!$E$6</f>
        <v>Zuzüge</v>
      </c>
      <c r="E2691" s="99" t="str">
        <f>'2020_1-4-5_Download'!$I$8</f>
        <v>Frauen</v>
      </c>
      <c r="F2691" s="98"/>
      <c r="G2691" s="98" t="s">
        <v>11</v>
      </c>
      <c r="H2691" s="98" t="str">
        <f>VLOOKUP(A2691,[2]Kreise!$A$2:$C$53,3,FALSE)</f>
        <v>K03255</v>
      </c>
      <c r="I2691" s="98">
        <f>'2020_1-4-5_Download'!I393</f>
        <v>142</v>
      </c>
      <c r="J2691">
        <f t="shared" ref="J2691:J2754" si="42">I2691</f>
        <v>142</v>
      </c>
    </row>
    <row r="2692" spans="1:10" hidden="1" x14ac:dyDescent="0.25">
      <c r="A2692" s="98">
        <f>'2020_1-4-5_Download'!B394</f>
        <v>256</v>
      </c>
      <c r="B2692" s="98">
        <f>'2020_1-4-5_Download'!D394</f>
        <v>2013</v>
      </c>
      <c r="C2692" s="98" t="str">
        <f>'2020_1-4-5_Download'!C394</f>
        <v>Nienburg (Weser)</v>
      </c>
      <c r="D2692" s="98" t="str">
        <f>'2020_1-4-5_Download'!$E$6</f>
        <v>Zuzüge</v>
      </c>
      <c r="E2692" s="99" t="str">
        <f>'2020_1-4-5_Download'!$I$8</f>
        <v>Frauen</v>
      </c>
      <c r="F2692" s="98"/>
      <c r="G2692" s="98" t="s">
        <v>11</v>
      </c>
      <c r="H2692" s="98" t="str">
        <f>VLOOKUP(A2692,[2]Kreise!$A$2:$C$53,3,FALSE)</f>
        <v>K03256</v>
      </c>
      <c r="I2692" s="98">
        <f>'2020_1-4-5_Download'!I394</f>
        <v>1022</v>
      </c>
      <c r="J2692">
        <f t="shared" si="42"/>
        <v>1022</v>
      </c>
    </row>
    <row r="2693" spans="1:10" hidden="1" x14ac:dyDescent="0.25">
      <c r="A2693" s="98">
        <f>'2020_1-4-5_Download'!B395</f>
        <v>257</v>
      </c>
      <c r="B2693" s="98">
        <f>'2020_1-4-5_Download'!D395</f>
        <v>2013</v>
      </c>
      <c r="C2693" s="98" t="str">
        <f>'2020_1-4-5_Download'!C395</f>
        <v>Schaumburg</v>
      </c>
      <c r="D2693" s="98" t="str">
        <f>'2020_1-4-5_Download'!$E$6</f>
        <v>Zuzüge</v>
      </c>
      <c r="E2693" s="99" t="str">
        <f>'2020_1-4-5_Download'!$I$8</f>
        <v>Frauen</v>
      </c>
      <c r="F2693" s="98"/>
      <c r="G2693" s="98" t="s">
        <v>11</v>
      </c>
      <c r="H2693" s="98" t="str">
        <f>VLOOKUP(A2693,[2]Kreise!$A$2:$C$53,3,FALSE)</f>
        <v>K03257</v>
      </c>
      <c r="I2693" s="98">
        <f>'2020_1-4-5_Download'!I395</f>
        <v>347</v>
      </c>
      <c r="J2693">
        <f t="shared" si="42"/>
        <v>347</v>
      </c>
    </row>
    <row r="2694" spans="1:10" hidden="1" x14ac:dyDescent="0.25">
      <c r="A2694" s="98">
        <f>'2020_1-4-5_Download'!B396</f>
        <v>2</v>
      </c>
      <c r="B2694" s="98">
        <f>'2020_1-4-5_Download'!D396</f>
        <v>2013</v>
      </c>
      <c r="C2694" s="98" t="str">
        <f>'2020_1-4-5_Download'!C396</f>
        <v>Statistische Region Hannover</v>
      </c>
      <c r="D2694" s="98" t="str">
        <f>'2020_1-4-5_Download'!$E$6</f>
        <v>Zuzüge</v>
      </c>
      <c r="E2694" s="99" t="str">
        <f>'2020_1-4-5_Download'!$I$8</f>
        <v>Frauen</v>
      </c>
      <c r="F2694" s="98"/>
      <c r="G2694" s="98" t="s">
        <v>11</v>
      </c>
      <c r="H2694" s="98" t="str">
        <f>VLOOKUP(A2694,[2]Kreise!$A$2:$C$53,3,FALSE)</f>
        <v>K032</v>
      </c>
      <c r="I2694" s="98">
        <f>'2020_1-4-5_Download'!I396</f>
        <v>10064</v>
      </c>
      <c r="J2694">
        <f t="shared" si="42"/>
        <v>10064</v>
      </c>
    </row>
    <row r="2695" spans="1:10" hidden="1" x14ac:dyDescent="0.25">
      <c r="A2695" s="98">
        <f>'2020_1-4-5_Download'!B397</f>
        <v>351</v>
      </c>
      <c r="B2695" s="98">
        <f>'2020_1-4-5_Download'!D397</f>
        <v>2013</v>
      </c>
      <c r="C2695" s="98" t="str">
        <f>'2020_1-4-5_Download'!C397</f>
        <v>Celle</v>
      </c>
      <c r="D2695" s="98" t="str">
        <f>'2020_1-4-5_Download'!$E$6</f>
        <v>Zuzüge</v>
      </c>
      <c r="E2695" s="99" t="str">
        <f>'2020_1-4-5_Download'!$I$8</f>
        <v>Frauen</v>
      </c>
      <c r="F2695" s="98"/>
      <c r="G2695" s="98" t="s">
        <v>11</v>
      </c>
      <c r="H2695" s="98" t="str">
        <f>VLOOKUP(A2695,[2]Kreise!$A$2:$C$53,3,FALSE)</f>
        <v>K03351</v>
      </c>
      <c r="I2695" s="98">
        <f>'2020_1-4-5_Download'!I397</f>
        <v>480</v>
      </c>
      <c r="J2695">
        <f t="shared" si="42"/>
        <v>480</v>
      </c>
    </row>
    <row r="2696" spans="1:10" hidden="1" x14ac:dyDescent="0.25">
      <c r="A2696" s="98">
        <f>'2020_1-4-5_Download'!B398</f>
        <v>352</v>
      </c>
      <c r="B2696" s="98">
        <f>'2020_1-4-5_Download'!D398</f>
        <v>2013</v>
      </c>
      <c r="C2696" s="98" t="str">
        <f>'2020_1-4-5_Download'!C398</f>
        <v>Cuxhaven</v>
      </c>
      <c r="D2696" s="98" t="str">
        <f>'2020_1-4-5_Download'!$E$6</f>
        <v>Zuzüge</v>
      </c>
      <c r="E2696" s="99" t="str">
        <f>'2020_1-4-5_Download'!$I$8</f>
        <v>Frauen</v>
      </c>
      <c r="F2696" s="98"/>
      <c r="G2696" s="98" t="s">
        <v>11</v>
      </c>
      <c r="H2696" s="98" t="str">
        <f>VLOOKUP(A2696,[2]Kreise!$A$2:$C$53,3,FALSE)</f>
        <v>K03352</v>
      </c>
      <c r="I2696" s="98">
        <f>'2020_1-4-5_Download'!I398</f>
        <v>499</v>
      </c>
      <c r="J2696">
        <f t="shared" si="42"/>
        <v>499</v>
      </c>
    </row>
    <row r="2697" spans="1:10" hidden="1" x14ac:dyDescent="0.25">
      <c r="A2697" s="98">
        <f>'2020_1-4-5_Download'!B399</f>
        <v>353</v>
      </c>
      <c r="B2697" s="98">
        <f>'2020_1-4-5_Download'!D399</f>
        <v>2013</v>
      </c>
      <c r="C2697" s="98" t="str">
        <f>'2020_1-4-5_Download'!C399</f>
        <v>Harburg</v>
      </c>
      <c r="D2697" s="98" t="str">
        <f>'2020_1-4-5_Download'!$E$6</f>
        <v>Zuzüge</v>
      </c>
      <c r="E2697" s="99" t="str">
        <f>'2020_1-4-5_Download'!$I$8</f>
        <v>Frauen</v>
      </c>
      <c r="F2697" s="98"/>
      <c r="G2697" s="98" t="s">
        <v>11</v>
      </c>
      <c r="H2697" s="98" t="str">
        <f>VLOOKUP(A2697,[2]Kreise!$A$2:$C$53,3,FALSE)</f>
        <v>K03353</v>
      </c>
      <c r="I2697" s="98">
        <f>'2020_1-4-5_Download'!I399</f>
        <v>932</v>
      </c>
      <c r="J2697">
        <f t="shared" si="42"/>
        <v>932</v>
      </c>
    </row>
    <row r="2698" spans="1:10" hidden="1" x14ac:dyDescent="0.25">
      <c r="A2698" s="98">
        <f>'2020_1-4-5_Download'!B400</f>
        <v>354</v>
      </c>
      <c r="B2698" s="98">
        <f>'2020_1-4-5_Download'!D400</f>
        <v>2013</v>
      </c>
      <c r="C2698" s="98" t="str">
        <f>'2020_1-4-5_Download'!C400</f>
        <v>Lüchow-Dannenberg</v>
      </c>
      <c r="D2698" s="98" t="str">
        <f>'2020_1-4-5_Download'!$E$6</f>
        <v>Zuzüge</v>
      </c>
      <c r="E2698" s="99" t="str">
        <f>'2020_1-4-5_Download'!$I$8</f>
        <v>Frauen</v>
      </c>
      <c r="F2698" s="98"/>
      <c r="G2698" s="98" t="s">
        <v>11</v>
      </c>
      <c r="H2698" s="98" t="str">
        <f>VLOOKUP(A2698,[2]Kreise!$A$2:$C$53,3,FALSE)</f>
        <v>K03354</v>
      </c>
      <c r="I2698" s="98">
        <f>'2020_1-4-5_Download'!I400</f>
        <v>206</v>
      </c>
      <c r="J2698">
        <f t="shared" si="42"/>
        <v>206</v>
      </c>
    </row>
    <row r="2699" spans="1:10" hidden="1" x14ac:dyDescent="0.25">
      <c r="A2699" s="98">
        <f>'2020_1-4-5_Download'!B401</f>
        <v>355</v>
      </c>
      <c r="B2699" s="98">
        <f>'2020_1-4-5_Download'!D401</f>
        <v>2013</v>
      </c>
      <c r="C2699" s="98" t="str">
        <f>'2020_1-4-5_Download'!C401</f>
        <v>Lüneburg</v>
      </c>
      <c r="D2699" s="98" t="str">
        <f>'2020_1-4-5_Download'!$E$6</f>
        <v>Zuzüge</v>
      </c>
      <c r="E2699" s="99" t="str">
        <f>'2020_1-4-5_Download'!$I$8</f>
        <v>Frauen</v>
      </c>
      <c r="F2699" s="98"/>
      <c r="G2699" s="98" t="s">
        <v>11</v>
      </c>
      <c r="H2699" s="98" t="str">
        <f>VLOOKUP(A2699,[2]Kreise!$A$2:$C$53,3,FALSE)</f>
        <v>K03355</v>
      </c>
      <c r="I2699" s="98">
        <f>'2020_1-4-5_Download'!I401</f>
        <v>587</v>
      </c>
      <c r="J2699">
        <f t="shared" si="42"/>
        <v>587</v>
      </c>
    </row>
    <row r="2700" spans="1:10" hidden="1" x14ac:dyDescent="0.25">
      <c r="A2700" s="98">
        <f>'2020_1-4-5_Download'!B402</f>
        <v>356</v>
      </c>
      <c r="B2700" s="98">
        <f>'2020_1-4-5_Download'!D402</f>
        <v>2013</v>
      </c>
      <c r="C2700" s="98" t="str">
        <f>'2020_1-4-5_Download'!C402</f>
        <v>Osterholz</v>
      </c>
      <c r="D2700" s="98" t="str">
        <f>'2020_1-4-5_Download'!$E$6</f>
        <v>Zuzüge</v>
      </c>
      <c r="E2700" s="99" t="str">
        <f>'2020_1-4-5_Download'!$I$8</f>
        <v>Frauen</v>
      </c>
      <c r="F2700" s="98"/>
      <c r="G2700" s="98" t="s">
        <v>11</v>
      </c>
      <c r="H2700" s="98" t="str">
        <f>VLOOKUP(A2700,[2]Kreise!$A$2:$C$53,3,FALSE)</f>
        <v>K03356</v>
      </c>
      <c r="I2700" s="98">
        <f>'2020_1-4-5_Download'!I402</f>
        <v>203</v>
      </c>
      <c r="J2700">
        <f t="shared" si="42"/>
        <v>203</v>
      </c>
    </row>
    <row r="2701" spans="1:10" hidden="1" x14ac:dyDescent="0.25">
      <c r="A2701" s="98">
        <f>'2020_1-4-5_Download'!B403</f>
        <v>357</v>
      </c>
      <c r="B2701" s="98">
        <f>'2020_1-4-5_Download'!D403</f>
        <v>2013</v>
      </c>
      <c r="C2701" s="98" t="str">
        <f>'2020_1-4-5_Download'!C403</f>
        <v>Rotenburg (Wümme)</v>
      </c>
      <c r="D2701" s="98" t="str">
        <f>'2020_1-4-5_Download'!$E$6</f>
        <v>Zuzüge</v>
      </c>
      <c r="E2701" s="99" t="str">
        <f>'2020_1-4-5_Download'!$I$8</f>
        <v>Frauen</v>
      </c>
      <c r="F2701" s="98"/>
      <c r="G2701" s="98" t="s">
        <v>11</v>
      </c>
      <c r="H2701" s="98" t="str">
        <f>VLOOKUP(A2701,[2]Kreise!$A$2:$C$53,3,FALSE)</f>
        <v>K03357</v>
      </c>
      <c r="I2701" s="98">
        <f>'2020_1-4-5_Download'!I403</f>
        <v>378</v>
      </c>
      <c r="J2701">
        <f t="shared" si="42"/>
        <v>378</v>
      </c>
    </row>
    <row r="2702" spans="1:10" hidden="1" x14ac:dyDescent="0.25">
      <c r="A2702" s="98">
        <f>'2020_1-4-5_Download'!B404</f>
        <v>358</v>
      </c>
      <c r="B2702" s="98">
        <f>'2020_1-4-5_Download'!D404</f>
        <v>2013</v>
      </c>
      <c r="C2702" s="98" t="str">
        <f>'2020_1-4-5_Download'!C404</f>
        <v>Heidekreis</v>
      </c>
      <c r="D2702" s="98" t="str">
        <f>'2020_1-4-5_Download'!$E$6</f>
        <v>Zuzüge</v>
      </c>
      <c r="E2702" s="99" t="str">
        <f>'2020_1-4-5_Download'!$I$8</f>
        <v>Frauen</v>
      </c>
      <c r="F2702" s="98"/>
      <c r="G2702" s="98" t="s">
        <v>11</v>
      </c>
      <c r="H2702" s="98" t="str">
        <f>VLOOKUP(A2702,[2]Kreise!$A$2:$C$53,3,FALSE)</f>
        <v>K03358</v>
      </c>
      <c r="I2702" s="98">
        <f>'2020_1-4-5_Download'!I404</f>
        <v>486</v>
      </c>
      <c r="J2702">
        <f t="shared" si="42"/>
        <v>486</v>
      </c>
    </row>
    <row r="2703" spans="1:10" hidden="1" x14ac:dyDescent="0.25">
      <c r="A2703" s="98">
        <f>'2020_1-4-5_Download'!B405</f>
        <v>359</v>
      </c>
      <c r="B2703" s="98">
        <f>'2020_1-4-5_Download'!D405</f>
        <v>2013</v>
      </c>
      <c r="C2703" s="98" t="str">
        <f>'2020_1-4-5_Download'!C405</f>
        <v>Stade</v>
      </c>
      <c r="D2703" s="98" t="str">
        <f>'2020_1-4-5_Download'!$E$6</f>
        <v>Zuzüge</v>
      </c>
      <c r="E2703" s="99" t="str">
        <f>'2020_1-4-5_Download'!$I$8</f>
        <v>Frauen</v>
      </c>
      <c r="F2703" s="98"/>
      <c r="G2703" s="98" t="s">
        <v>11</v>
      </c>
      <c r="H2703" s="98" t="str">
        <f>VLOOKUP(A2703,[2]Kreise!$A$2:$C$53,3,FALSE)</f>
        <v>K03359</v>
      </c>
      <c r="I2703" s="98">
        <f>'2020_1-4-5_Download'!I405</f>
        <v>648</v>
      </c>
      <c r="J2703">
        <f t="shared" si="42"/>
        <v>648</v>
      </c>
    </row>
    <row r="2704" spans="1:10" hidden="1" x14ac:dyDescent="0.25">
      <c r="A2704" s="98">
        <f>'2020_1-4-5_Download'!B406</f>
        <v>360</v>
      </c>
      <c r="B2704" s="98">
        <f>'2020_1-4-5_Download'!D406</f>
        <v>2013</v>
      </c>
      <c r="C2704" s="98" t="str">
        <f>'2020_1-4-5_Download'!C406</f>
        <v>Uelzen</v>
      </c>
      <c r="D2704" s="98" t="str">
        <f>'2020_1-4-5_Download'!$E$6</f>
        <v>Zuzüge</v>
      </c>
      <c r="E2704" s="99" t="str">
        <f>'2020_1-4-5_Download'!$I$8</f>
        <v>Frauen</v>
      </c>
      <c r="F2704" s="98"/>
      <c r="G2704" s="98" t="s">
        <v>11</v>
      </c>
      <c r="H2704" s="98" t="str">
        <f>VLOOKUP(A2704,[2]Kreise!$A$2:$C$53,3,FALSE)</f>
        <v>K03360</v>
      </c>
      <c r="I2704" s="98">
        <f>'2020_1-4-5_Download'!I406</f>
        <v>234</v>
      </c>
      <c r="J2704">
        <f t="shared" si="42"/>
        <v>234</v>
      </c>
    </row>
    <row r="2705" spans="1:10" hidden="1" x14ac:dyDescent="0.25">
      <c r="A2705" s="98">
        <f>'2020_1-4-5_Download'!B407</f>
        <v>361</v>
      </c>
      <c r="B2705" s="98">
        <f>'2020_1-4-5_Download'!D407</f>
        <v>2013</v>
      </c>
      <c r="C2705" s="98" t="str">
        <f>'2020_1-4-5_Download'!C407</f>
        <v>Verden</v>
      </c>
      <c r="D2705" s="98" t="str">
        <f>'2020_1-4-5_Download'!$E$6</f>
        <v>Zuzüge</v>
      </c>
      <c r="E2705" s="99" t="str">
        <f>'2020_1-4-5_Download'!$I$8</f>
        <v>Frauen</v>
      </c>
      <c r="F2705" s="98"/>
      <c r="G2705" s="98" t="s">
        <v>11</v>
      </c>
      <c r="H2705" s="98" t="str">
        <f>VLOOKUP(A2705,[2]Kreise!$A$2:$C$53,3,FALSE)</f>
        <v>K03361</v>
      </c>
      <c r="I2705" s="98">
        <f>'2020_1-4-5_Download'!I407</f>
        <v>317</v>
      </c>
      <c r="J2705">
        <f t="shared" si="42"/>
        <v>317</v>
      </c>
    </row>
    <row r="2706" spans="1:10" hidden="1" x14ac:dyDescent="0.25">
      <c r="A2706" s="98">
        <f>'2020_1-4-5_Download'!B408</f>
        <v>3</v>
      </c>
      <c r="B2706" s="98">
        <f>'2020_1-4-5_Download'!D408</f>
        <v>2013</v>
      </c>
      <c r="C2706" s="98" t="str">
        <f>'2020_1-4-5_Download'!C408</f>
        <v>Statistische Region Lüneburg</v>
      </c>
      <c r="D2706" s="98" t="str">
        <f>'2020_1-4-5_Download'!$E$6</f>
        <v>Zuzüge</v>
      </c>
      <c r="E2706" s="99" t="str">
        <f>'2020_1-4-5_Download'!$I$8</f>
        <v>Frauen</v>
      </c>
      <c r="F2706" s="98"/>
      <c r="G2706" s="98" t="s">
        <v>11</v>
      </c>
      <c r="H2706" s="98" t="str">
        <f>VLOOKUP(A2706,[2]Kreise!$A$2:$C$53,3,FALSE)</f>
        <v>K033</v>
      </c>
      <c r="I2706" s="98">
        <f>'2020_1-4-5_Download'!I408</f>
        <v>4970</v>
      </c>
      <c r="J2706">
        <f t="shared" si="42"/>
        <v>4970</v>
      </c>
    </row>
    <row r="2707" spans="1:10" hidden="1" x14ac:dyDescent="0.25">
      <c r="A2707" s="98">
        <f>'2020_1-4-5_Download'!B409</f>
        <v>401</v>
      </c>
      <c r="B2707" s="98">
        <f>'2020_1-4-5_Download'!D409</f>
        <v>2013</v>
      </c>
      <c r="C2707" s="98" t="str">
        <f>'2020_1-4-5_Download'!C409</f>
        <v>Delmenhorst  Stadt</v>
      </c>
      <c r="D2707" s="98" t="str">
        <f>'2020_1-4-5_Download'!$E$6</f>
        <v>Zuzüge</v>
      </c>
      <c r="E2707" s="99" t="str">
        <f>'2020_1-4-5_Download'!$I$8</f>
        <v>Frauen</v>
      </c>
      <c r="F2707" s="98"/>
      <c r="G2707" s="98" t="s">
        <v>11</v>
      </c>
      <c r="H2707" s="98" t="str">
        <f>VLOOKUP(A2707,[2]Kreise!$A$2:$C$53,3,FALSE)</f>
        <v>K03401</v>
      </c>
      <c r="I2707" s="98">
        <f>'2020_1-4-5_Download'!I409</f>
        <v>370</v>
      </c>
      <c r="J2707">
        <f t="shared" si="42"/>
        <v>370</v>
      </c>
    </row>
    <row r="2708" spans="1:10" hidden="1" x14ac:dyDescent="0.25">
      <c r="A2708" s="98">
        <f>'2020_1-4-5_Download'!B410</f>
        <v>402</v>
      </c>
      <c r="B2708" s="98">
        <f>'2020_1-4-5_Download'!D410</f>
        <v>2013</v>
      </c>
      <c r="C2708" s="98" t="str">
        <f>'2020_1-4-5_Download'!C410</f>
        <v>Emden  Stadt</v>
      </c>
      <c r="D2708" s="98" t="str">
        <f>'2020_1-4-5_Download'!$E$6</f>
        <v>Zuzüge</v>
      </c>
      <c r="E2708" s="99" t="str">
        <f>'2020_1-4-5_Download'!$I$8</f>
        <v>Frauen</v>
      </c>
      <c r="F2708" s="98"/>
      <c r="G2708" s="98" t="s">
        <v>11</v>
      </c>
      <c r="H2708" s="98" t="str">
        <f>VLOOKUP(A2708,[2]Kreise!$A$2:$C$53,3,FALSE)</f>
        <v>K03402</v>
      </c>
      <c r="I2708" s="98">
        <f>'2020_1-4-5_Download'!I410</f>
        <v>242</v>
      </c>
      <c r="J2708">
        <f t="shared" si="42"/>
        <v>242</v>
      </c>
    </row>
    <row r="2709" spans="1:10" hidden="1" x14ac:dyDescent="0.25">
      <c r="A2709" s="98">
        <f>'2020_1-4-5_Download'!B411</f>
        <v>403</v>
      </c>
      <c r="B2709" s="98">
        <f>'2020_1-4-5_Download'!D411</f>
        <v>2013</v>
      </c>
      <c r="C2709" s="98" t="str">
        <f>'2020_1-4-5_Download'!C411</f>
        <v>Oldenburg(Oldb)  Stadt</v>
      </c>
      <c r="D2709" s="98" t="str">
        <f>'2020_1-4-5_Download'!$E$6</f>
        <v>Zuzüge</v>
      </c>
      <c r="E2709" s="99" t="str">
        <f>'2020_1-4-5_Download'!$I$8</f>
        <v>Frauen</v>
      </c>
      <c r="F2709" s="98"/>
      <c r="G2709" s="98" t="s">
        <v>11</v>
      </c>
      <c r="H2709" s="98" t="str">
        <f>VLOOKUP(A2709,[2]Kreise!$A$2:$C$53,3,FALSE)</f>
        <v>K03403</v>
      </c>
      <c r="I2709" s="98">
        <f>'2020_1-4-5_Download'!I411</f>
        <v>682</v>
      </c>
      <c r="J2709">
        <f t="shared" si="42"/>
        <v>682</v>
      </c>
    </row>
    <row r="2710" spans="1:10" hidden="1" x14ac:dyDescent="0.25">
      <c r="A2710" s="98">
        <f>'2020_1-4-5_Download'!B412</f>
        <v>404</v>
      </c>
      <c r="B2710" s="98">
        <f>'2020_1-4-5_Download'!D412</f>
        <v>2013</v>
      </c>
      <c r="C2710" s="98" t="str">
        <f>'2020_1-4-5_Download'!C412</f>
        <v>Osnabrück  Stadt</v>
      </c>
      <c r="D2710" s="98" t="str">
        <f>'2020_1-4-5_Download'!$E$6</f>
        <v>Zuzüge</v>
      </c>
      <c r="E2710" s="99" t="str">
        <f>'2020_1-4-5_Download'!$I$8</f>
        <v>Frauen</v>
      </c>
      <c r="F2710" s="98"/>
      <c r="G2710" s="98" t="s">
        <v>11</v>
      </c>
      <c r="H2710" s="98" t="str">
        <f>VLOOKUP(A2710,[2]Kreise!$A$2:$C$53,3,FALSE)</f>
        <v>K03404</v>
      </c>
      <c r="I2710" s="98">
        <f>'2020_1-4-5_Download'!I412</f>
        <v>860</v>
      </c>
      <c r="J2710">
        <f t="shared" si="42"/>
        <v>860</v>
      </c>
    </row>
    <row r="2711" spans="1:10" hidden="1" x14ac:dyDescent="0.25">
      <c r="A2711" s="98">
        <f>'2020_1-4-5_Download'!B413</f>
        <v>405</v>
      </c>
      <c r="B2711" s="98">
        <f>'2020_1-4-5_Download'!D413</f>
        <v>2013</v>
      </c>
      <c r="C2711" s="98" t="str">
        <f>'2020_1-4-5_Download'!C413</f>
        <v>Wilhelmshaven  Stadt</v>
      </c>
      <c r="D2711" s="98" t="str">
        <f>'2020_1-4-5_Download'!$E$6</f>
        <v>Zuzüge</v>
      </c>
      <c r="E2711" s="99" t="str">
        <f>'2020_1-4-5_Download'!$I$8</f>
        <v>Frauen</v>
      </c>
      <c r="F2711" s="98"/>
      <c r="G2711" s="98" t="s">
        <v>11</v>
      </c>
      <c r="H2711" s="98" t="str">
        <f>VLOOKUP(A2711,[2]Kreise!$A$2:$C$53,3,FALSE)</f>
        <v>K03405</v>
      </c>
      <c r="I2711" s="98">
        <f>'2020_1-4-5_Download'!I413</f>
        <v>232</v>
      </c>
      <c r="J2711">
        <f t="shared" si="42"/>
        <v>232</v>
      </c>
    </row>
    <row r="2712" spans="1:10" hidden="1" x14ac:dyDescent="0.25">
      <c r="A2712" s="98">
        <f>'2020_1-4-5_Download'!B414</f>
        <v>451</v>
      </c>
      <c r="B2712" s="98">
        <f>'2020_1-4-5_Download'!D414</f>
        <v>2013</v>
      </c>
      <c r="C2712" s="98" t="str">
        <f>'2020_1-4-5_Download'!C414</f>
        <v>Ammerland</v>
      </c>
      <c r="D2712" s="98" t="str">
        <f>'2020_1-4-5_Download'!$E$6</f>
        <v>Zuzüge</v>
      </c>
      <c r="E2712" s="99" t="str">
        <f>'2020_1-4-5_Download'!$I$8</f>
        <v>Frauen</v>
      </c>
      <c r="F2712" s="98"/>
      <c r="G2712" s="98" t="s">
        <v>11</v>
      </c>
      <c r="H2712" s="98" t="str">
        <f>VLOOKUP(A2712,[2]Kreise!$A$2:$C$53,3,FALSE)</f>
        <v>K03451</v>
      </c>
      <c r="I2712" s="98">
        <f>'2020_1-4-5_Download'!I414</f>
        <v>483</v>
      </c>
      <c r="J2712">
        <f t="shared" si="42"/>
        <v>483</v>
      </c>
    </row>
    <row r="2713" spans="1:10" hidden="1" x14ac:dyDescent="0.25">
      <c r="A2713" s="98">
        <f>'2020_1-4-5_Download'!B415</f>
        <v>452</v>
      </c>
      <c r="B2713" s="98">
        <f>'2020_1-4-5_Download'!D415</f>
        <v>2013</v>
      </c>
      <c r="C2713" s="98" t="str">
        <f>'2020_1-4-5_Download'!C415</f>
        <v>Aurich</v>
      </c>
      <c r="D2713" s="98" t="str">
        <f>'2020_1-4-5_Download'!$E$6</f>
        <v>Zuzüge</v>
      </c>
      <c r="E2713" s="99" t="str">
        <f>'2020_1-4-5_Download'!$I$8</f>
        <v>Frauen</v>
      </c>
      <c r="F2713" s="98"/>
      <c r="G2713" s="98" t="s">
        <v>11</v>
      </c>
      <c r="H2713" s="98" t="str">
        <f>VLOOKUP(A2713,[2]Kreise!$A$2:$C$53,3,FALSE)</f>
        <v>K03452</v>
      </c>
      <c r="I2713" s="98">
        <f>'2020_1-4-5_Download'!I415</f>
        <v>663</v>
      </c>
      <c r="J2713">
        <f t="shared" si="42"/>
        <v>663</v>
      </c>
    </row>
    <row r="2714" spans="1:10" hidden="1" x14ac:dyDescent="0.25">
      <c r="A2714" s="98">
        <f>'2020_1-4-5_Download'!B416</f>
        <v>453</v>
      </c>
      <c r="B2714" s="98">
        <f>'2020_1-4-5_Download'!D416</f>
        <v>2013</v>
      </c>
      <c r="C2714" s="98" t="str">
        <f>'2020_1-4-5_Download'!C416</f>
        <v>Cloppenburg</v>
      </c>
      <c r="D2714" s="98" t="str">
        <f>'2020_1-4-5_Download'!$E$6</f>
        <v>Zuzüge</v>
      </c>
      <c r="E2714" s="99" t="str">
        <f>'2020_1-4-5_Download'!$I$8</f>
        <v>Frauen</v>
      </c>
      <c r="F2714" s="98"/>
      <c r="G2714" s="98" t="s">
        <v>11</v>
      </c>
      <c r="H2714" s="98" t="str">
        <f>VLOOKUP(A2714,[2]Kreise!$A$2:$C$53,3,FALSE)</f>
        <v>K03453</v>
      </c>
      <c r="I2714" s="98">
        <f>'2020_1-4-5_Download'!I416</f>
        <v>2626</v>
      </c>
      <c r="J2714">
        <f t="shared" si="42"/>
        <v>2626</v>
      </c>
    </row>
    <row r="2715" spans="1:10" hidden="1" x14ac:dyDescent="0.25">
      <c r="A2715" s="98">
        <f>'2020_1-4-5_Download'!B417</f>
        <v>454</v>
      </c>
      <c r="B2715" s="98">
        <f>'2020_1-4-5_Download'!D417</f>
        <v>2013</v>
      </c>
      <c r="C2715" s="98" t="str">
        <f>'2020_1-4-5_Download'!C417</f>
        <v>Emsland</v>
      </c>
      <c r="D2715" s="98" t="str">
        <f>'2020_1-4-5_Download'!$E$6</f>
        <v>Zuzüge</v>
      </c>
      <c r="E2715" s="99" t="str">
        <f>'2020_1-4-5_Download'!$I$8</f>
        <v>Frauen</v>
      </c>
      <c r="F2715" s="98"/>
      <c r="G2715" s="98" t="s">
        <v>11</v>
      </c>
      <c r="H2715" s="98" t="str">
        <f>VLOOKUP(A2715,[2]Kreise!$A$2:$C$53,3,FALSE)</f>
        <v>K03454</v>
      </c>
      <c r="I2715" s="98">
        <f>'2020_1-4-5_Download'!I417</f>
        <v>1563</v>
      </c>
      <c r="J2715">
        <f t="shared" si="42"/>
        <v>1563</v>
      </c>
    </row>
    <row r="2716" spans="1:10" hidden="1" x14ac:dyDescent="0.25">
      <c r="A2716" s="98">
        <f>'2020_1-4-5_Download'!B418</f>
        <v>455</v>
      </c>
      <c r="B2716" s="98">
        <f>'2020_1-4-5_Download'!D418</f>
        <v>2013</v>
      </c>
      <c r="C2716" s="98" t="str">
        <f>'2020_1-4-5_Download'!C418</f>
        <v>Friesland</v>
      </c>
      <c r="D2716" s="98" t="str">
        <f>'2020_1-4-5_Download'!$E$6</f>
        <v>Zuzüge</v>
      </c>
      <c r="E2716" s="99" t="str">
        <f>'2020_1-4-5_Download'!$I$8</f>
        <v>Frauen</v>
      </c>
      <c r="F2716" s="98"/>
      <c r="G2716" s="98" t="s">
        <v>11</v>
      </c>
      <c r="H2716" s="98" t="str">
        <f>VLOOKUP(A2716,[2]Kreise!$A$2:$C$53,3,FALSE)</f>
        <v>K03455</v>
      </c>
      <c r="I2716" s="98">
        <f>'2020_1-4-5_Download'!I418</f>
        <v>198</v>
      </c>
      <c r="J2716">
        <f t="shared" si="42"/>
        <v>198</v>
      </c>
    </row>
    <row r="2717" spans="1:10" hidden="1" x14ac:dyDescent="0.25">
      <c r="A2717" s="98">
        <f>'2020_1-4-5_Download'!B419</f>
        <v>456</v>
      </c>
      <c r="B2717" s="98">
        <f>'2020_1-4-5_Download'!D419</f>
        <v>2013</v>
      </c>
      <c r="C2717" s="98" t="str">
        <f>'2020_1-4-5_Download'!C419</f>
        <v>Grafschaft Bentheim</v>
      </c>
      <c r="D2717" s="98" t="str">
        <f>'2020_1-4-5_Download'!$E$6</f>
        <v>Zuzüge</v>
      </c>
      <c r="E2717" s="99" t="str">
        <f>'2020_1-4-5_Download'!$I$8</f>
        <v>Frauen</v>
      </c>
      <c r="F2717" s="98"/>
      <c r="G2717" s="98" t="s">
        <v>11</v>
      </c>
      <c r="H2717" s="98" t="str">
        <f>VLOOKUP(A2717,[2]Kreise!$A$2:$C$53,3,FALSE)</f>
        <v>K03456</v>
      </c>
      <c r="I2717" s="98">
        <f>'2020_1-4-5_Download'!I419</f>
        <v>685</v>
      </c>
      <c r="J2717">
        <f t="shared" si="42"/>
        <v>685</v>
      </c>
    </row>
    <row r="2718" spans="1:10" hidden="1" x14ac:dyDescent="0.25">
      <c r="A2718" s="98">
        <f>'2020_1-4-5_Download'!B420</f>
        <v>457</v>
      </c>
      <c r="B2718" s="98">
        <f>'2020_1-4-5_Download'!D420</f>
        <v>2013</v>
      </c>
      <c r="C2718" s="98" t="str">
        <f>'2020_1-4-5_Download'!C420</f>
        <v>Leer</v>
      </c>
      <c r="D2718" s="98" t="str">
        <f>'2020_1-4-5_Download'!$E$6</f>
        <v>Zuzüge</v>
      </c>
      <c r="E2718" s="99" t="str">
        <f>'2020_1-4-5_Download'!$I$8</f>
        <v>Frauen</v>
      </c>
      <c r="F2718" s="98"/>
      <c r="G2718" s="98" t="s">
        <v>11</v>
      </c>
      <c r="H2718" s="98" t="str">
        <f>VLOOKUP(A2718,[2]Kreise!$A$2:$C$53,3,FALSE)</f>
        <v>K03457</v>
      </c>
      <c r="I2718" s="98">
        <f>'2020_1-4-5_Download'!I420</f>
        <v>488</v>
      </c>
      <c r="J2718">
        <f t="shared" si="42"/>
        <v>488</v>
      </c>
    </row>
    <row r="2719" spans="1:10" hidden="1" x14ac:dyDescent="0.25">
      <c r="A2719" s="98">
        <f>'2020_1-4-5_Download'!B421</f>
        <v>458</v>
      </c>
      <c r="B2719" s="98">
        <f>'2020_1-4-5_Download'!D421</f>
        <v>2013</v>
      </c>
      <c r="C2719" s="98" t="str">
        <f>'2020_1-4-5_Download'!C421</f>
        <v>Oldenburg</v>
      </c>
      <c r="D2719" s="98" t="str">
        <f>'2020_1-4-5_Download'!$E$6</f>
        <v>Zuzüge</v>
      </c>
      <c r="E2719" s="99" t="str">
        <f>'2020_1-4-5_Download'!$I$8</f>
        <v>Frauen</v>
      </c>
      <c r="F2719" s="98"/>
      <c r="G2719" s="98" t="s">
        <v>11</v>
      </c>
      <c r="H2719" s="98" t="str">
        <f>VLOOKUP(A2719,[2]Kreise!$A$2:$C$53,3,FALSE)</f>
        <v>K03458</v>
      </c>
      <c r="I2719" s="98">
        <f>'2020_1-4-5_Download'!I421</f>
        <v>3151</v>
      </c>
      <c r="J2719">
        <f t="shared" si="42"/>
        <v>3151</v>
      </c>
    </row>
    <row r="2720" spans="1:10" hidden="1" x14ac:dyDescent="0.25">
      <c r="A2720" s="98">
        <f>'2020_1-4-5_Download'!B422</f>
        <v>459</v>
      </c>
      <c r="B2720" s="98">
        <f>'2020_1-4-5_Download'!D422</f>
        <v>2013</v>
      </c>
      <c r="C2720" s="98" t="str">
        <f>'2020_1-4-5_Download'!C422</f>
        <v>Osnabrück</v>
      </c>
      <c r="D2720" s="98" t="str">
        <f>'2020_1-4-5_Download'!$E$6</f>
        <v>Zuzüge</v>
      </c>
      <c r="E2720" s="99" t="str">
        <f>'2020_1-4-5_Download'!$I$8</f>
        <v>Frauen</v>
      </c>
      <c r="F2720" s="98"/>
      <c r="G2720" s="98" t="s">
        <v>11</v>
      </c>
      <c r="H2720" s="98" t="str">
        <f>VLOOKUP(A2720,[2]Kreise!$A$2:$C$53,3,FALSE)</f>
        <v>K03459</v>
      </c>
      <c r="I2720" s="98">
        <f>'2020_1-4-5_Download'!I422</f>
        <v>2506</v>
      </c>
      <c r="J2720">
        <f t="shared" si="42"/>
        <v>2506</v>
      </c>
    </row>
    <row r="2721" spans="1:10" hidden="1" x14ac:dyDescent="0.25">
      <c r="A2721" s="98">
        <f>'2020_1-4-5_Download'!B423</f>
        <v>460</v>
      </c>
      <c r="B2721" s="98">
        <f>'2020_1-4-5_Download'!D423</f>
        <v>2013</v>
      </c>
      <c r="C2721" s="98" t="str">
        <f>'2020_1-4-5_Download'!C423</f>
        <v>Vechta</v>
      </c>
      <c r="D2721" s="98" t="str">
        <f>'2020_1-4-5_Download'!$E$6</f>
        <v>Zuzüge</v>
      </c>
      <c r="E2721" s="99" t="str">
        <f>'2020_1-4-5_Download'!$I$8</f>
        <v>Frauen</v>
      </c>
      <c r="F2721" s="98"/>
      <c r="G2721" s="98" t="s">
        <v>11</v>
      </c>
      <c r="H2721" s="98" t="str">
        <f>VLOOKUP(A2721,[2]Kreise!$A$2:$C$53,3,FALSE)</f>
        <v>K03460</v>
      </c>
      <c r="I2721" s="98">
        <f>'2020_1-4-5_Download'!I423</f>
        <v>3831</v>
      </c>
      <c r="J2721">
        <f t="shared" si="42"/>
        <v>3831</v>
      </c>
    </row>
    <row r="2722" spans="1:10" hidden="1" x14ac:dyDescent="0.25">
      <c r="A2722" s="98">
        <f>'2020_1-4-5_Download'!B424</f>
        <v>461</v>
      </c>
      <c r="B2722" s="98">
        <f>'2020_1-4-5_Download'!D424</f>
        <v>2013</v>
      </c>
      <c r="C2722" s="98" t="str">
        <f>'2020_1-4-5_Download'!C424</f>
        <v>Wesermarsch</v>
      </c>
      <c r="D2722" s="98" t="str">
        <f>'2020_1-4-5_Download'!$E$6</f>
        <v>Zuzüge</v>
      </c>
      <c r="E2722" s="99" t="str">
        <f>'2020_1-4-5_Download'!$I$8</f>
        <v>Frauen</v>
      </c>
      <c r="F2722" s="98"/>
      <c r="G2722" s="98" t="s">
        <v>11</v>
      </c>
      <c r="H2722" s="98" t="str">
        <f>VLOOKUP(A2722,[2]Kreise!$A$2:$C$53,3,FALSE)</f>
        <v>K03461</v>
      </c>
      <c r="I2722" s="98">
        <f>'2020_1-4-5_Download'!I424</f>
        <v>217</v>
      </c>
      <c r="J2722">
        <f t="shared" si="42"/>
        <v>217</v>
      </c>
    </row>
    <row r="2723" spans="1:10" hidden="1" x14ac:dyDescent="0.25">
      <c r="A2723" s="98">
        <f>'2020_1-4-5_Download'!B425</f>
        <v>462</v>
      </c>
      <c r="B2723" s="98">
        <f>'2020_1-4-5_Download'!D425</f>
        <v>2013</v>
      </c>
      <c r="C2723" s="98" t="str">
        <f>'2020_1-4-5_Download'!C425</f>
        <v>Wittmund</v>
      </c>
      <c r="D2723" s="98" t="str">
        <f>'2020_1-4-5_Download'!$E$6</f>
        <v>Zuzüge</v>
      </c>
      <c r="E2723" s="99" t="str">
        <f>'2020_1-4-5_Download'!$I$8</f>
        <v>Frauen</v>
      </c>
      <c r="F2723" s="98"/>
      <c r="G2723" s="98" t="s">
        <v>11</v>
      </c>
      <c r="H2723" s="98" t="str">
        <f>VLOOKUP(A2723,[2]Kreise!$A$2:$C$53,3,FALSE)</f>
        <v>K03462</v>
      </c>
      <c r="I2723" s="98">
        <f>'2020_1-4-5_Download'!I425</f>
        <v>221</v>
      </c>
      <c r="J2723">
        <f t="shared" si="42"/>
        <v>221</v>
      </c>
    </row>
    <row r="2724" spans="1:10" hidden="1" x14ac:dyDescent="0.25">
      <c r="A2724" s="98">
        <f>'2020_1-4-5_Download'!B426</f>
        <v>4</v>
      </c>
      <c r="B2724" s="98">
        <f>'2020_1-4-5_Download'!D426</f>
        <v>2013</v>
      </c>
      <c r="C2724" s="98" t="str">
        <f>'2020_1-4-5_Download'!C426</f>
        <v>Statistische Region Weser-Ems</v>
      </c>
      <c r="D2724" s="98" t="str">
        <f>'2020_1-4-5_Download'!$E$6</f>
        <v>Zuzüge</v>
      </c>
      <c r="E2724" s="99" t="str">
        <f>'2020_1-4-5_Download'!$I$8</f>
        <v>Frauen</v>
      </c>
      <c r="F2724" s="98"/>
      <c r="G2724" s="98" t="s">
        <v>11</v>
      </c>
      <c r="H2724" s="98" t="str">
        <f>VLOOKUP(A2724,[2]Kreise!$A$2:$C$53,3,FALSE)</f>
        <v>K034</v>
      </c>
      <c r="I2724" s="98">
        <f>'2020_1-4-5_Download'!I426</f>
        <v>19018</v>
      </c>
      <c r="J2724">
        <f t="shared" si="42"/>
        <v>19018</v>
      </c>
    </row>
    <row r="2725" spans="1:10" hidden="1" x14ac:dyDescent="0.25">
      <c r="A2725" s="98">
        <f>'2020_1-4-5_Download'!B427</f>
        <v>0</v>
      </c>
      <c r="B2725" s="98">
        <f>'2020_1-4-5_Download'!D427</f>
        <v>2013</v>
      </c>
      <c r="C2725" s="98" t="str">
        <f>'2020_1-4-5_Download'!C427</f>
        <v>Niedersachsen</v>
      </c>
      <c r="D2725" s="98" t="str">
        <f>'2020_1-4-5_Download'!$E$6</f>
        <v>Zuzüge</v>
      </c>
      <c r="E2725" s="99" t="str">
        <f>'2020_1-4-5_Download'!$I$8</f>
        <v>Frauen</v>
      </c>
      <c r="F2725" s="98"/>
      <c r="G2725" s="98" t="s">
        <v>11</v>
      </c>
      <c r="H2725" s="98" t="str">
        <f>VLOOKUP(A2725,[2]Kreise!$A$2:$C$53,3,FALSE)</f>
        <v>K030</v>
      </c>
      <c r="I2725" s="98">
        <f>'2020_1-4-5_Download'!I427</f>
        <v>44873</v>
      </c>
      <c r="J2725">
        <f t="shared" si="42"/>
        <v>44873</v>
      </c>
    </row>
    <row r="2726" spans="1:10" hidden="1" x14ac:dyDescent="0.25">
      <c r="A2726" s="98">
        <f>'2020_1-4-5_Download'!B428</f>
        <v>101</v>
      </c>
      <c r="B2726" s="98">
        <f>'2020_1-4-5_Download'!D428</f>
        <v>2012</v>
      </c>
      <c r="C2726" s="98" t="str">
        <f>'2020_1-4-5_Download'!C428</f>
        <v>Braunschweig  Stadt</v>
      </c>
      <c r="D2726" s="98" t="str">
        <f>'2020_1-4-5_Download'!$E$6</f>
        <v>Zuzüge</v>
      </c>
      <c r="E2726" s="99" t="str">
        <f>'2020_1-4-5_Download'!$I$8</f>
        <v>Frauen</v>
      </c>
      <c r="F2726" s="98"/>
      <c r="G2726" s="98" t="s">
        <v>11</v>
      </c>
      <c r="H2726" s="98" t="str">
        <f>VLOOKUP(A2726,[2]Kreise!$A$2:$C$53,3,FALSE)</f>
        <v>K03101</v>
      </c>
      <c r="I2726" s="98">
        <f>'2020_1-4-5_Download'!I428</f>
        <v>2275</v>
      </c>
      <c r="J2726">
        <f t="shared" si="42"/>
        <v>2275</v>
      </c>
    </row>
    <row r="2727" spans="1:10" hidden="1" x14ac:dyDescent="0.25">
      <c r="A2727" s="98">
        <f>'2020_1-4-5_Download'!B429</f>
        <v>102</v>
      </c>
      <c r="B2727" s="98">
        <f>'2020_1-4-5_Download'!D429</f>
        <v>2012</v>
      </c>
      <c r="C2727" s="98" t="str">
        <f>'2020_1-4-5_Download'!C429</f>
        <v>Salzgitter  Stadt</v>
      </c>
      <c r="D2727" s="98" t="str">
        <f>'2020_1-4-5_Download'!$E$6</f>
        <v>Zuzüge</v>
      </c>
      <c r="E2727" s="99" t="str">
        <f>'2020_1-4-5_Download'!$I$8</f>
        <v>Frauen</v>
      </c>
      <c r="F2727" s="98"/>
      <c r="G2727" s="98" t="s">
        <v>11</v>
      </c>
      <c r="H2727" s="98" t="str">
        <f>VLOOKUP(A2727,[2]Kreise!$A$2:$C$53,3,FALSE)</f>
        <v>K03102</v>
      </c>
      <c r="I2727" s="98">
        <f>'2020_1-4-5_Download'!I429</f>
        <v>257</v>
      </c>
      <c r="J2727">
        <f t="shared" si="42"/>
        <v>257</v>
      </c>
    </row>
    <row r="2728" spans="1:10" hidden="1" x14ac:dyDescent="0.25">
      <c r="A2728" s="98">
        <f>'2020_1-4-5_Download'!B430</f>
        <v>103</v>
      </c>
      <c r="B2728" s="98">
        <f>'2020_1-4-5_Download'!D430</f>
        <v>2012</v>
      </c>
      <c r="C2728" s="98" t="str">
        <f>'2020_1-4-5_Download'!C430</f>
        <v>Wolfsburg  Stadt</v>
      </c>
      <c r="D2728" s="98" t="str">
        <f>'2020_1-4-5_Download'!$E$6</f>
        <v>Zuzüge</v>
      </c>
      <c r="E2728" s="99" t="str">
        <f>'2020_1-4-5_Download'!$I$8</f>
        <v>Frauen</v>
      </c>
      <c r="F2728" s="98"/>
      <c r="G2728" s="98" t="s">
        <v>11</v>
      </c>
      <c r="H2728" s="98" t="str">
        <f>VLOOKUP(A2728,[2]Kreise!$A$2:$C$53,3,FALSE)</f>
        <v>K03103</v>
      </c>
      <c r="I2728" s="98">
        <f>'2020_1-4-5_Download'!I430</f>
        <v>661</v>
      </c>
      <c r="J2728">
        <f t="shared" si="42"/>
        <v>661</v>
      </c>
    </row>
    <row r="2729" spans="1:10" hidden="1" x14ac:dyDescent="0.25">
      <c r="A2729" s="98">
        <f>'2020_1-4-5_Download'!B431</f>
        <v>151</v>
      </c>
      <c r="B2729" s="98">
        <f>'2020_1-4-5_Download'!D431</f>
        <v>2012</v>
      </c>
      <c r="C2729" s="98" t="str">
        <f>'2020_1-4-5_Download'!C431</f>
        <v>Gifhorn</v>
      </c>
      <c r="D2729" s="98" t="str">
        <f>'2020_1-4-5_Download'!$E$6</f>
        <v>Zuzüge</v>
      </c>
      <c r="E2729" s="99" t="str">
        <f>'2020_1-4-5_Download'!$I$8</f>
        <v>Frauen</v>
      </c>
      <c r="F2729" s="98"/>
      <c r="G2729" s="98" t="s">
        <v>11</v>
      </c>
      <c r="H2729" s="98" t="str">
        <f>VLOOKUP(A2729,[2]Kreise!$A$2:$C$53,3,FALSE)</f>
        <v>K03151</v>
      </c>
      <c r="I2729" s="98">
        <f>'2020_1-4-5_Download'!I431</f>
        <v>343</v>
      </c>
      <c r="J2729">
        <f t="shared" si="42"/>
        <v>343</v>
      </c>
    </row>
    <row r="2730" spans="1:10" hidden="1" x14ac:dyDescent="0.25">
      <c r="A2730" s="98">
        <f>'2020_1-4-5_Download'!B432</f>
        <v>153</v>
      </c>
      <c r="B2730" s="98">
        <f>'2020_1-4-5_Download'!D432</f>
        <v>2012</v>
      </c>
      <c r="C2730" s="98" t="str">
        <f>'2020_1-4-5_Download'!C432</f>
        <v>Goslar</v>
      </c>
      <c r="D2730" s="98" t="str">
        <f>'2020_1-4-5_Download'!$E$6</f>
        <v>Zuzüge</v>
      </c>
      <c r="E2730" s="99" t="str">
        <f>'2020_1-4-5_Download'!$I$8</f>
        <v>Frauen</v>
      </c>
      <c r="F2730" s="98"/>
      <c r="G2730" s="98" t="s">
        <v>11</v>
      </c>
      <c r="H2730" s="98" t="str">
        <f>VLOOKUP(A2730,[2]Kreise!$A$2:$C$53,3,FALSE)</f>
        <v>K03153</v>
      </c>
      <c r="I2730" s="98">
        <f>'2020_1-4-5_Download'!I432</f>
        <v>408</v>
      </c>
      <c r="J2730">
        <f t="shared" si="42"/>
        <v>408</v>
      </c>
    </row>
    <row r="2731" spans="1:10" hidden="1" x14ac:dyDescent="0.25">
      <c r="A2731" s="98">
        <f>'2020_1-4-5_Download'!B433</f>
        <v>154</v>
      </c>
      <c r="B2731" s="98">
        <f>'2020_1-4-5_Download'!D433</f>
        <v>2012</v>
      </c>
      <c r="C2731" s="98" t="str">
        <f>'2020_1-4-5_Download'!C433</f>
        <v>Helmstedt</v>
      </c>
      <c r="D2731" s="98" t="str">
        <f>'2020_1-4-5_Download'!$E$6</f>
        <v>Zuzüge</v>
      </c>
      <c r="E2731" s="99" t="str">
        <f>'2020_1-4-5_Download'!$I$8</f>
        <v>Frauen</v>
      </c>
      <c r="F2731" s="98"/>
      <c r="G2731" s="98" t="s">
        <v>11</v>
      </c>
      <c r="H2731" s="98" t="str">
        <f>VLOOKUP(A2731,[2]Kreise!$A$2:$C$53,3,FALSE)</f>
        <v>K03154</v>
      </c>
      <c r="I2731" s="98">
        <f>'2020_1-4-5_Download'!I433</f>
        <v>148</v>
      </c>
      <c r="J2731">
        <f t="shared" si="42"/>
        <v>148</v>
      </c>
    </row>
    <row r="2732" spans="1:10" hidden="1" x14ac:dyDescent="0.25">
      <c r="A2732" s="98">
        <f>'2020_1-4-5_Download'!B434</f>
        <v>155</v>
      </c>
      <c r="B2732" s="98">
        <f>'2020_1-4-5_Download'!D434</f>
        <v>2012</v>
      </c>
      <c r="C2732" s="98" t="str">
        <f>'2020_1-4-5_Download'!C434</f>
        <v>Northeim</v>
      </c>
      <c r="D2732" s="98" t="str">
        <f>'2020_1-4-5_Download'!$E$6</f>
        <v>Zuzüge</v>
      </c>
      <c r="E2732" s="99" t="str">
        <f>'2020_1-4-5_Download'!$I$8</f>
        <v>Frauen</v>
      </c>
      <c r="F2732" s="98"/>
      <c r="G2732" s="98" t="s">
        <v>11</v>
      </c>
      <c r="H2732" s="98" t="str">
        <f>VLOOKUP(A2732,[2]Kreise!$A$2:$C$53,3,FALSE)</f>
        <v>K03155</v>
      </c>
      <c r="I2732" s="98">
        <f>'2020_1-4-5_Download'!I434</f>
        <v>244</v>
      </c>
      <c r="J2732">
        <f t="shared" si="42"/>
        <v>244</v>
      </c>
    </row>
    <row r="2733" spans="1:10" hidden="1" x14ac:dyDescent="0.25">
      <c r="A2733" s="98">
        <f>'2020_1-4-5_Download'!B435</f>
        <v>157</v>
      </c>
      <c r="B2733" s="98">
        <f>'2020_1-4-5_Download'!D435</f>
        <v>2012</v>
      </c>
      <c r="C2733" s="98" t="str">
        <f>'2020_1-4-5_Download'!C435</f>
        <v>Peine</v>
      </c>
      <c r="D2733" s="98" t="str">
        <f>'2020_1-4-5_Download'!$E$6</f>
        <v>Zuzüge</v>
      </c>
      <c r="E2733" s="99" t="str">
        <f>'2020_1-4-5_Download'!$I$8</f>
        <v>Frauen</v>
      </c>
      <c r="F2733" s="98"/>
      <c r="G2733" s="98" t="s">
        <v>11</v>
      </c>
      <c r="H2733" s="98" t="str">
        <f>VLOOKUP(A2733,[2]Kreise!$A$2:$C$53,3,FALSE)</f>
        <v>K03157</v>
      </c>
      <c r="I2733" s="98">
        <f>'2020_1-4-5_Download'!I435</f>
        <v>255</v>
      </c>
      <c r="J2733">
        <f t="shared" si="42"/>
        <v>255</v>
      </c>
    </row>
    <row r="2734" spans="1:10" hidden="1" x14ac:dyDescent="0.25">
      <c r="A2734" s="98">
        <f>'2020_1-4-5_Download'!B436</f>
        <v>158</v>
      </c>
      <c r="B2734" s="98">
        <f>'2020_1-4-5_Download'!D436</f>
        <v>2012</v>
      </c>
      <c r="C2734" s="98" t="str">
        <f>'2020_1-4-5_Download'!C436</f>
        <v>Wolfenbüttel</v>
      </c>
      <c r="D2734" s="98" t="str">
        <f>'2020_1-4-5_Download'!$E$6</f>
        <v>Zuzüge</v>
      </c>
      <c r="E2734" s="99" t="str">
        <f>'2020_1-4-5_Download'!$I$8</f>
        <v>Frauen</v>
      </c>
      <c r="F2734" s="98"/>
      <c r="G2734" s="98" t="s">
        <v>11</v>
      </c>
      <c r="H2734" s="98" t="str">
        <f>VLOOKUP(A2734,[2]Kreise!$A$2:$C$53,3,FALSE)</f>
        <v>K03158</v>
      </c>
      <c r="I2734" s="98">
        <f>'2020_1-4-5_Download'!I436</f>
        <v>204</v>
      </c>
      <c r="J2734">
        <f t="shared" si="42"/>
        <v>204</v>
      </c>
    </row>
    <row r="2735" spans="1:10" hidden="1" x14ac:dyDescent="0.25">
      <c r="A2735" s="98">
        <f>'2020_1-4-5_Download'!B437</f>
        <v>159</v>
      </c>
      <c r="B2735" s="98">
        <f>'2020_1-4-5_Download'!D437</f>
        <v>2012</v>
      </c>
      <c r="C2735" s="98" t="str">
        <f>'2020_1-4-5_Download'!C437</f>
        <v>Göttingen</v>
      </c>
      <c r="D2735" s="98" t="str">
        <f>'2020_1-4-5_Download'!$E$6</f>
        <v>Zuzüge</v>
      </c>
      <c r="E2735" s="99" t="str">
        <f>'2020_1-4-5_Download'!$I$8</f>
        <v>Frauen</v>
      </c>
      <c r="F2735" s="98"/>
      <c r="G2735" s="98" t="s">
        <v>11</v>
      </c>
      <c r="H2735" s="98" t="str">
        <f>VLOOKUP(A2735,[2]Kreise!$A$2:$C$53,3,FALSE)</f>
        <v>K03159</v>
      </c>
      <c r="I2735" s="98">
        <f>'2020_1-4-5_Download'!I437</f>
        <v>3564</v>
      </c>
      <c r="J2735">
        <f t="shared" si="42"/>
        <v>3564</v>
      </c>
    </row>
    <row r="2736" spans="1:10" hidden="1" x14ac:dyDescent="0.25">
      <c r="A2736" s="98">
        <f>'2020_1-4-5_Download'!B438</f>
        <v>1</v>
      </c>
      <c r="B2736" s="98">
        <f>'2020_1-4-5_Download'!D438</f>
        <v>2012</v>
      </c>
      <c r="C2736" s="98" t="str">
        <f>'2020_1-4-5_Download'!C438</f>
        <v>Statistische Region Braunschweig</v>
      </c>
      <c r="D2736" s="98" t="str">
        <f>'2020_1-4-5_Download'!$E$6</f>
        <v>Zuzüge</v>
      </c>
      <c r="E2736" s="99" t="str">
        <f>'2020_1-4-5_Download'!$I$8</f>
        <v>Frauen</v>
      </c>
      <c r="F2736" s="98"/>
      <c r="G2736" s="98" t="s">
        <v>11</v>
      </c>
      <c r="H2736" s="98" t="str">
        <f>VLOOKUP(A2736,[2]Kreise!$A$2:$C$53,3,FALSE)</f>
        <v>K031</v>
      </c>
      <c r="I2736" s="98">
        <f>'2020_1-4-5_Download'!I438</f>
        <v>8359</v>
      </c>
      <c r="J2736">
        <f t="shared" si="42"/>
        <v>8359</v>
      </c>
    </row>
    <row r="2737" spans="1:10" hidden="1" x14ac:dyDescent="0.25">
      <c r="A2737" s="98">
        <f>'2020_1-4-5_Download'!B439</f>
        <v>241</v>
      </c>
      <c r="B2737" s="98">
        <f>'2020_1-4-5_Download'!D439</f>
        <v>2012</v>
      </c>
      <c r="C2737" s="98" t="str">
        <f>'2020_1-4-5_Download'!C439</f>
        <v>Hannover  Region</v>
      </c>
      <c r="D2737" s="98" t="str">
        <f>'2020_1-4-5_Download'!$E$6</f>
        <v>Zuzüge</v>
      </c>
      <c r="E2737" s="99" t="str">
        <f>'2020_1-4-5_Download'!$I$8</f>
        <v>Frauen</v>
      </c>
      <c r="F2737" s="98"/>
      <c r="G2737" s="98" t="s">
        <v>11</v>
      </c>
      <c r="H2737" s="98" t="str">
        <f>VLOOKUP(A2737,[2]Kreise!$A$2:$C$53,3,FALSE)</f>
        <v>K03241</v>
      </c>
      <c r="I2737" s="98">
        <f>'2020_1-4-5_Download'!I439</f>
        <v>5231</v>
      </c>
      <c r="J2737">
        <f t="shared" si="42"/>
        <v>5231</v>
      </c>
    </row>
    <row r="2738" spans="1:10" hidden="1" x14ac:dyDescent="0.25">
      <c r="A2738" s="98">
        <f>'2020_1-4-5_Download'!B440</f>
        <v>241001</v>
      </c>
      <c r="B2738" s="98">
        <f>'2020_1-4-5_Download'!D440</f>
        <v>2012</v>
      </c>
      <c r="C2738" s="98" t="str">
        <f>'2020_1-4-5_Download'!C440</f>
        <v>dav. Hannover  Lhst.</v>
      </c>
      <c r="D2738" s="98" t="str">
        <f>'2020_1-4-5_Download'!$E$6</f>
        <v>Zuzüge</v>
      </c>
      <c r="E2738" s="99" t="str">
        <f>'2020_1-4-5_Download'!$I$8</f>
        <v>Frauen</v>
      </c>
      <c r="F2738" s="98"/>
      <c r="G2738" s="98" t="s">
        <v>11</v>
      </c>
      <c r="H2738" s="98" t="str">
        <f>VLOOKUP(A2738,[2]Kreise!$A$2:$C$53,3,FALSE)</f>
        <v>K03241001</v>
      </c>
      <c r="I2738" s="98">
        <f>'2020_1-4-5_Download'!I440</f>
        <v>3490</v>
      </c>
      <c r="J2738">
        <f t="shared" si="42"/>
        <v>3490</v>
      </c>
    </row>
    <row r="2739" spans="1:10" hidden="1" x14ac:dyDescent="0.25">
      <c r="A2739" s="98">
        <f>'2020_1-4-5_Download'!B441</f>
        <v>241999</v>
      </c>
      <c r="B2739" s="98">
        <f>'2020_1-4-5_Download'!D441</f>
        <v>2012</v>
      </c>
      <c r="C2739" s="98" t="str">
        <f>'2020_1-4-5_Download'!C441</f>
        <v>dav. Hannover  Umland</v>
      </c>
      <c r="D2739" s="98" t="str">
        <f>'2020_1-4-5_Download'!$E$6</f>
        <v>Zuzüge</v>
      </c>
      <c r="E2739" s="99" t="str">
        <f>'2020_1-4-5_Download'!$I$8</f>
        <v>Frauen</v>
      </c>
      <c r="F2739" s="98"/>
      <c r="G2739" s="98" t="s">
        <v>11</v>
      </c>
      <c r="H2739" s="98" t="str">
        <f>VLOOKUP(A2739,[2]Kreise!$A$2:$C$53,3,FALSE)</f>
        <v>K03241999</v>
      </c>
      <c r="I2739" s="98">
        <f>'2020_1-4-5_Download'!I441</f>
        <v>1741</v>
      </c>
      <c r="J2739">
        <f t="shared" si="42"/>
        <v>1741</v>
      </c>
    </row>
    <row r="2740" spans="1:10" hidden="1" x14ac:dyDescent="0.25">
      <c r="A2740" s="98">
        <f>'2020_1-4-5_Download'!B442</f>
        <v>251</v>
      </c>
      <c r="B2740" s="98">
        <f>'2020_1-4-5_Download'!D442</f>
        <v>2012</v>
      </c>
      <c r="C2740" s="98" t="str">
        <f>'2020_1-4-5_Download'!C442</f>
        <v>Diepholz</v>
      </c>
      <c r="D2740" s="98" t="str">
        <f>'2020_1-4-5_Download'!$E$6</f>
        <v>Zuzüge</v>
      </c>
      <c r="E2740" s="99" t="str">
        <f>'2020_1-4-5_Download'!$I$8</f>
        <v>Frauen</v>
      </c>
      <c r="F2740" s="98"/>
      <c r="G2740" s="98" t="s">
        <v>11</v>
      </c>
      <c r="H2740" s="98" t="str">
        <f>VLOOKUP(A2740,[2]Kreise!$A$2:$C$53,3,FALSE)</f>
        <v>K03251</v>
      </c>
      <c r="I2740" s="98">
        <f>'2020_1-4-5_Download'!I442</f>
        <v>1649</v>
      </c>
      <c r="J2740">
        <f t="shared" si="42"/>
        <v>1649</v>
      </c>
    </row>
    <row r="2741" spans="1:10" hidden="1" x14ac:dyDescent="0.25">
      <c r="A2741" s="98">
        <f>'2020_1-4-5_Download'!B443</f>
        <v>252</v>
      </c>
      <c r="B2741" s="98">
        <f>'2020_1-4-5_Download'!D443</f>
        <v>2012</v>
      </c>
      <c r="C2741" s="98" t="str">
        <f>'2020_1-4-5_Download'!C443</f>
        <v>Hameln-Pyrmont</v>
      </c>
      <c r="D2741" s="98" t="str">
        <f>'2020_1-4-5_Download'!$E$6</f>
        <v>Zuzüge</v>
      </c>
      <c r="E2741" s="99" t="str">
        <f>'2020_1-4-5_Download'!$I$8</f>
        <v>Frauen</v>
      </c>
      <c r="F2741" s="98"/>
      <c r="G2741" s="98" t="s">
        <v>11</v>
      </c>
      <c r="H2741" s="98" t="str">
        <f>VLOOKUP(A2741,[2]Kreise!$A$2:$C$53,3,FALSE)</f>
        <v>K03252</v>
      </c>
      <c r="I2741" s="98">
        <f>'2020_1-4-5_Download'!I443</f>
        <v>355</v>
      </c>
      <c r="J2741">
        <f t="shared" si="42"/>
        <v>355</v>
      </c>
    </row>
    <row r="2742" spans="1:10" hidden="1" x14ac:dyDescent="0.25">
      <c r="A2742" s="98">
        <f>'2020_1-4-5_Download'!B444</f>
        <v>254</v>
      </c>
      <c r="B2742" s="98">
        <f>'2020_1-4-5_Download'!D444</f>
        <v>2012</v>
      </c>
      <c r="C2742" s="98" t="str">
        <f>'2020_1-4-5_Download'!C444</f>
        <v>Hildesheim</v>
      </c>
      <c r="D2742" s="98" t="str">
        <f>'2020_1-4-5_Download'!$E$6</f>
        <v>Zuzüge</v>
      </c>
      <c r="E2742" s="99" t="str">
        <f>'2020_1-4-5_Download'!$I$8</f>
        <v>Frauen</v>
      </c>
      <c r="F2742" s="98"/>
      <c r="G2742" s="98" t="s">
        <v>11</v>
      </c>
      <c r="H2742" s="98" t="str">
        <f>VLOOKUP(A2742,[2]Kreise!$A$2:$C$53,3,FALSE)</f>
        <v>K03254</v>
      </c>
      <c r="I2742" s="98">
        <f>'2020_1-4-5_Download'!I444</f>
        <v>866</v>
      </c>
      <c r="J2742">
        <f t="shared" si="42"/>
        <v>866</v>
      </c>
    </row>
    <row r="2743" spans="1:10" hidden="1" x14ac:dyDescent="0.25">
      <c r="A2743" s="98">
        <f>'2020_1-4-5_Download'!B445</f>
        <v>255</v>
      </c>
      <c r="B2743" s="98">
        <f>'2020_1-4-5_Download'!D445</f>
        <v>2012</v>
      </c>
      <c r="C2743" s="98" t="str">
        <f>'2020_1-4-5_Download'!C445</f>
        <v>Holzminden</v>
      </c>
      <c r="D2743" s="98" t="str">
        <f>'2020_1-4-5_Download'!$E$6</f>
        <v>Zuzüge</v>
      </c>
      <c r="E2743" s="99" t="str">
        <f>'2020_1-4-5_Download'!$I$8</f>
        <v>Frauen</v>
      </c>
      <c r="F2743" s="98"/>
      <c r="G2743" s="98" t="s">
        <v>11</v>
      </c>
      <c r="H2743" s="98" t="str">
        <f>VLOOKUP(A2743,[2]Kreise!$A$2:$C$53,3,FALSE)</f>
        <v>K03255</v>
      </c>
      <c r="I2743" s="98">
        <f>'2020_1-4-5_Download'!I445</f>
        <v>104</v>
      </c>
      <c r="J2743">
        <f t="shared" si="42"/>
        <v>104</v>
      </c>
    </row>
    <row r="2744" spans="1:10" hidden="1" x14ac:dyDescent="0.25">
      <c r="A2744" s="98">
        <f>'2020_1-4-5_Download'!B446</f>
        <v>256</v>
      </c>
      <c r="B2744" s="98">
        <f>'2020_1-4-5_Download'!D446</f>
        <v>2012</v>
      </c>
      <c r="C2744" s="98" t="str">
        <f>'2020_1-4-5_Download'!C446</f>
        <v>Nienburg (Weser)</v>
      </c>
      <c r="D2744" s="98" t="str">
        <f>'2020_1-4-5_Download'!$E$6</f>
        <v>Zuzüge</v>
      </c>
      <c r="E2744" s="99" t="str">
        <f>'2020_1-4-5_Download'!$I$8</f>
        <v>Frauen</v>
      </c>
      <c r="F2744" s="98"/>
      <c r="G2744" s="98" t="s">
        <v>11</v>
      </c>
      <c r="H2744" s="98" t="str">
        <f>VLOOKUP(A2744,[2]Kreise!$A$2:$C$53,3,FALSE)</f>
        <v>K03256</v>
      </c>
      <c r="I2744" s="98">
        <f>'2020_1-4-5_Download'!I446</f>
        <v>1036</v>
      </c>
      <c r="J2744">
        <f t="shared" si="42"/>
        <v>1036</v>
      </c>
    </row>
    <row r="2745" spans="1:10" hidden="1" x14ac:dyDescent="0.25">
      <c r="A2745" s="98">
        <f>'2020_1-4-5_Download'!B447</f>
        <v>257</v>
      </c>
      <c r="B2745" s="98">
        <f>'2020_1-4-5_Download'!D447</f>
        <v>2012</v>
      </c>
      <c r="C2745" s="98" t="str">
        <f>'2020_1-4-5_Download'!C447</f>
        <v>Schaumburg</v>
      </c>
      <c r="D2745" s="98" t="str">
        <f>'2020_1-4-5_Download'!$E$6</f>
        <v>Zuzüge</v>
      </c>
      <c r="E2745" s="99" t="str">
        <f>'2020_1-4-5_Download'!$I$8</f>
        <v>Frauen</v>
      </c>
      <c r="F2745" s="98"/>
      <c r="G2745" s="98" t="s">
        <v>11</v>
      </c>
      <c r="H2745" s="98" t="str">
        <f>VLOOKUP(A2745,[2]Kreise!$A$2:$C$53,3,FALSE)</f>
        <v>K03257</v>
      </c>
      <c r="I2745" s="98">
        <f>'2020_1-4-5_Download'!I447</f>
        <v>337</v>
      </c>
      <c r="J2745">
        <f t="shared" si="42"/>
        <v>337</v>
      </c>
    </row>
    <row r="2746" spans="1:10" hidden="1" x14ac:dyDescent="0.25">
      <c r="A2746" s="98">
        <f>'2020_1-4-5_Download'!B448</f>
        <v>2</v>
      </c>
      <c r="B2746" s="98">
        <f>'2020_1-4-5_Download'!D448</f>
        <v>2012</v>
      </c>
      <c r="C2746" s="98" t="str">
        <f>'2020_1-4-5_Download'!C448</f>
        <v>Statistische Region Hannover</v>
      </c>
      <c r="D2746" s="98" t="str">
        <f>'2020_1-4-5_Download'!$E$6</f>
        <v>Zuzüge</v>
      </c>
      <c r="E2746" s="99" t="str">
        <f>'2020_1-4-5_Download'!$I$8</f>
        <v>Frauen</v>
      </c>
      <c r="F2746" s="98"/>
      <c r="G2746" s="98" t="s">
        <v>11</v>
      </c>
      <c r="H2746" s="98" t="str">
        <f>VLOOKUP(A2746,[2]Kreise!$A$2:$C$53,3,FALSE)</f>
        <v>K032</v>
      </c>
      <c r="I2746" s="98">
        <f>'2020_1-4-5_Download'!I448</f>
        <v>9578</v>
      </c>
      <c r="J2746">
        <f t="shared" si="42"/>
        <v>9578</v>
      </c>
    </row>
    <row r="2747" spans="1:10" hidden="1" x14ac:dyDescent="0.25">
      <c r="A2747" s="98">
        <f>'2020_1-4-5_Download'!B449</f>
        <v>351</v>
      </c>
      <c r="B2747" s="98">
        <f>'2020_1-4-5_Download'!D449</f>
        <v>2012</v>
      </c>
      <c r="C2747" s="98" t="str">
        <f>'2020_1-4-5_Download'!C449</f>
        <v>Celle</v>
      </c>
      <c r="D2747" s="98" t="str">
        <f>'2020_1-4-5_Download'!$E$6</f>
        <v>Zuzüge</v>
      </c>
      <c r="E2747" s="99" t="str">
        <f>'2020_1-4-5_Download'!$I$8</f>
        <v>Frauen</v>
      </c>
      <c r="F2747" s="98"/>
      <c r="G2747" s="98" t="s">
        <v>11</v>
      </c>
      <c r="H2747" s="98" t="str">
        <f>VLOOKUP(A2747,[2]Kreise!$A$2:$C$53,3,FALSE)</f>
        <v>K03351</v>
      </c>
      <c r="I2747" s="98">
        <f>'2020_1-4-5_Download'!I449</f>
        <v>402</v>
      </c>
      <c r="J2747">
        <f t="shared" si="42"/>
        <v>402</v>
      </c>
    </row>
    <row r="2748" spans="1:10" hidden="1" x14ac:dyDescent="0.25">
      <c r="A2748" s="98">
        <f>'2020_1-4-5_Download'!B450</f>
        <v>352</v>
      </c>
      <c r="B2748" s="98">
        <f>'2020_1-4-5_Download'!D450</f>
        <v>2012</v>
      </c>
      <c r="C2748" s="98" t="str">
        <f>'2020_1-4-5_Download'!C450</f>
        <v>Cuxhaven</v>
      </c>
      <c r="D2748" s="98" t="str">
        <f>'2020_1-4-5_Download'!$E$6</f>
        <v>Zuzüge</v>
      </c>
      <c r="E2748" s="99" t="str">
        <f>'2020_1-4-5_Download'!$I$8</f>
        <v>Frauen</v>
      </c>
      <c r="F2748" s="98"/>
      <c r="G2748" s="98" t="s">
        <v>11</v>
      </c>
      <c r="H2748" s="98" t="str">
        <f>VLOOKUP(A2748,[2]Kreise!$A$2:$C$53,3,FALSE)</f>
        <v>K03352</v>
      </c>
      <c r="I2748" s="98">
        <f>'2020_1-4-5_Download'!I450</f>
        <v>494</v>
      </c>
      <c r="J2748">
        <f t="shared" si="42"/>
        <v>494</v>
      </c>
    </row>
    <row r="2749" spans="1:10" hidden="1" x14ac:dyDescent="0.25">
      <c r="A2749" s="98">
        <f>'2020_1-4-5_Download'!B451</f>
        <v>353</v>
      </c>
      <c r="B2749" s="98">
        <f>'2020_1-4-5_Download'!D451</f>
        <v>2012</v>
      </c>
      <c r="C2749" s="98" t="str">
        <f>'2020_1-4-5_Download'!C451</f>
        <v>Harburg</v>
      </c>
      <c r="D2749" s="98" t="str">
        <f>'2020_1-4-5_Download'!$E$6</f>
        <v>Zuzüge</v>
      </c>
      <c r="E2749" s="99" t="str">
        <f>'2020_1-4-5_Download'!$I$8</f>
        <v>Frauen</v>
      </c>
      <c r="F2749" s="98"/>
      <c r="G2749" s="98" t="s">
        <v>11</v>
      </c>
      <c r="H2749" s="98" t="str">
        <f>VLOOKUP(A2749,[2]Kreise!$A$2:$C$53,3,FALSE)</f>
        <v>K03353</v>
      </c>
      <c r="I2749" s="98">
        <f>'2020_1-4-5_Download'!I451</f>
        <v>729</v>
      </c>
      <c r="J2749">
        <f t="shared" si="42"/>
        <v>729</v>
      </c>
    </row>
    <row r="2750" spans="1:10" hidden="1" x14ac:dyDescent="0.25">
      <c r="A2750" s="98">
        <f>'2020_1-4-5_Download'!B452</f>
        <v>354</v>
      </c>
      <c r="B2750" s="98">
        <f>'2020_1-4-5_Download'!D452</f>
        <v>2012</v>
      </c>
      <c r="C2750" s="98" t="str">
        <f>'2020_1-4-5_Download'!C452</f>
        <v>Lüchow-Dannenberg</v>
      </c>
      <c r="D2750" s="98" t="str">
        <f>'2020_1-4-5_Download'!$E$6</f>
        <v>Zuzüge</v>
      </c>
      <c r="E2750" s="99" t="str">
        <f>'2020_1-4-5_Download'!$I$8</f>
        <v>Frauen</v>
      </c>
      <c r="F2750" s="98"/>
      <c r="G2750" s="98" t="s">
        <v>11</v>
      </c>
      <c r="H2750" s="98" t="str">
        <f>VLOOKUP(A2750,[2]Kreise!$A$2:$C$53,3,FALSE)</f>
        <v>K03354</v>
      </c>
      <c r="I2750" s="98">
        <f>'2020_1-4-5_Download'!I452</f>
        <v>128</v>
      </c>
      <c r="J2750">
        <f t="shared" si="42"/>
        <v>128</v>
      </c>
    </row>
    <row r="2751" spans="1:10" hidden="1" x14ac:dyDescent="0.25">
      <c r="A2751" s="98">
        <f>'2020_1-4-5_Download'!B453</f>
        <v>355</v>
      </c>
      <c r="B2751" s="98">
        <f>'2020_1-4-5_Download'!D453</f>
        <v>2012</v>
      </c>
      <c r="C2751" s="98" t="str">
        <f>'2020_1-4-5_Download'!C453</f>
        <v>Lüneburg</v>
      </c>
      <c r="D2751" s="98" t="str">
        <f>'2020_1-4-5_Download'!$E$6</f>
        <v>Zuzüge</v>
      </c>
      <c r="E2751" s="99" t="str">
        <f>'2020_1-4-5_Download'!$I$8</f>
        <v>Frauen</v>
      </c>
      <c r="F2751" s="98"/>
      <c r="G2751" s="98" t="s">
        <v>11</v>
      </c>
      <c r="H2751" s="98" t="str">
        <f>VLOOKUP(A2751,[2]Kreise!$A$2:$C$53,3,FALSE)</f>
        <v>K03355</v>
      </c>
      <c r="I2751" s="98">
        <f>'2020_1-4-5_Download'!I453</f>
        <v>494</v>
      </c>
      <c r="J2751">
        <f t="shared" si="42"/>
        <v>494</v>
      </c>
    </row>
    <row r="2752" spans="1:10" hidden="1" x14ac:dyDescent="0.25">
      <c r="A2752" s="98">
        <f>'2020_1-4-5_Download'!B454</f>
        <v>356</v>
      </c>
      <c r="B2752" s="98">
        <f>'2020_1-4-5_Download'!D454</f>
        <v>2012</v>
      </c>
      <c r="C2752" s="98" t="str">
        <f>'2020_1-4-5_Download'!C454</f>
        <v>Osterholz</v>
      </c>
      <c r="D2752" s="98" t="str">
        <f>'2020_1-4-5_Download'!$E$6</f>
        <v>Zuzüge</v>
      </c>
      <c r="E2752" s="99" t="str">
        <f>'2020_1-4-5_Download'!$I$8</f>
        <v>Frauen</v>
      </c>
      <c r="F2752" s="98"/>
      <c r="G2752" s="98" t="s">
        <v>11</v>
      </c>
      <c r="H2752" s="98" t="str">
        <f>VLOOKUP(A2752,[2]Kreise!$A$2:$C$53,3,FALSE)</f>
        <v>K03356</v>
      </c>
      <c r="I2752" s="98">
        <f>'2020_1-4-5_Download'!I454</f>
        <v>176</v>
      </c>
      <c r="J2752">
        <f t="shared" si="42"/>
        <v>176</v>
      </c>
    </row>
    <row r="2753" spans="1:10" hidden="1" x14ac:dyDescent="0.25">
      <c r="A2753" s="98">
        <f>'2020_1-4-5_Download'!B455</f>
        <v>357</v>
      </c>
      <c r="B2753" s="98">
        <f>'2020_1-4-5_Download'!D455</f>
        <v>2012</v>
      </c>
      <c r="C2753" s="98" t="str">
        <f>'2020_1-4-5_Download'!C455</f>
        <v>Rotenburg (Wümme)</v>
      </c>
      <c r="D2753" s="98" t="str">
        <f>'2020_1-4-5_Download'!$E$6</f>
        <v>Zuzüge</v>
      </c>
      <c r="E2753" s="99" t="str">
        <f>'2020_1-4-5_Download'!$I$8</f>
        <v>Frauen</v>
      </c>
      <c r="F2753" s="98"/>
      <c r="G2753" s="98" t="s">
        <v>11</v>
      </c>
      <c r="H2753" s="98" t="str">
        <f>VLOOKUP(A2753,[2]Kreise!$A$2:$C$53,3,FALSE)</f>
        <v>K03357</v>
      </c>
      <c r="I2753" s="98">
        <f>'2020_1-4-5_Download'!I455</f>
        <v>337</v>
      </c>
      <c r="J2753">
        <f t="shared" si="42"/>
        <v>337</v>
      </c>
    </row>
    <row r="2754" spans="1:10" hidden="1" x14ac:dyDescent="0.25">
      <c r="A2754" s="98">
        <f>'2020_1-4-5_Download'!B456</f>
        <v>358</v>
      </c>
      <c r="B2754" s="98">
        <f>'2020_1-4-5_Download'!D456</f>
        <v>2012</v>
      </c>
      <c r="C2754" s="98" t="str">
        <f>'2020_1-4-5_Download'!C456</f>
        <v>Heidekreis</v>
      </c>
      <c r="D2754" s="98" t="str">
        <f>'2020_1-4-5_Download'!$E$6</f>
        <v>Zuzüge</v>
      </c>
      <c r="E2754" s="99" t="str">
        <f>'2020_1-4-5_Download'!$I$8</f>
        <v>Frauen</v>
      </c>
      <c r="F2754" s="98"/>
      <c r="G2754" s="98" t="s">
        <v>11</v>
      </c>
      <c r="H2754" s="98" t="str">
        <f>VLOOKUP(A2754,[2]Kreise!$A$2:$C$53,3,FALSE)</f>
        <v>K03358</v>
      </c>
      <c r="I2754" s="98">
        <f>'2020_1-4-5_Download'!I456</f>
        <v>404</v>
      </c>
      <c r="J2754">
        <f t="shared" si="42"/>
        <v>404</v>
      </c>
    </row>
    <row r="2755" spans="1:10" hidden="1" x14ac:dyDescent="0.25">
      <c r="A2755" s="98">
        <f>'2020_1-4-5_Download'!B457</f>
        <v>359</v>
      </c>
      <c r="B2755" s="98">
        <f>'2020_1-4-5_Download'!D457</f>
        <v>2012</v>
      </c>
      <c r="C2755" s="98" t="str">
        <f>'2020_1-4-5_Download'!C457</f>
        <v>Stade</v>
      </c>
      <c r="D2755" s="98" t="str">
        <f>'2020_1-4-5_Download'!$E$6</f>
        <v>Zuzüge</v>
      </c>
      <c r="E2755" s="99" t="str">
        <f>'2020_1-4-5_Download'!$I$8</f>
        <v>Frauen</v>
      </c>
      <c r="F2755" s="98"/>
      <c r="G2755" s="98" t="s">
        <v>11</v>
      </c>
      <c r="H2755" s="98" t="str">
        <f>VLOOKUP(A2755,[2]Kreise!$A$2:$C$53,3,FALSE)</f>
        <v>K03359</v>
      </c>
      <c r="I2755" s="98">
        <f>'2020_1-4-5_Download'!I457</f>
        <v>671</v>
      </c>
      <c r="J2755">
        <f t="shared" ref="J2755:J2818" si="43">I2755</f>
        <v>671</v>
      </c>
    </row>
    <row r="2756" spans="1:10" hidden="1" x14ac:dyDescent="0.25">
      <c r="A2756" s="98">
        <f>'2020_1-4-5_Download'!B458</f>
        <v>360</v>
      </c>
      <c r="B2756" s="98">
        <f>'2020_1-4-5_Download'!D458</f>
        <v>2012</v>
      </c>
      <c r="C2756" s="98" t="str">
        <f>'2020_1-4-5_Download'!C458</f>
        <v>Uelzen</v>
      </c>
      <c r="D2756" s="98" t="str">
        <f>'2020_1-4-5_Download'!$E$6</f>
        <v>Zuzüge</v>
      </c>
      <c r="E2756" s="99" t="str">
        <f>'2020_1-4-5_Download'!$I$8</f>
        <v>Frauen</v>
      </c>
      <c r="F2756" s="98"/>
      <c r="G2756" s="98" t="s">
        <v>11</v>
      </c>
      <c r="H2756" s="98" t="str">
        <f>VLOOKUP(A2756,[2]Kreise!$A$2:$C$53,3,FALSE)</f>
        <v>K03360</v>
      </c>
      <c r="I2756" s="98">
        <f>'2020_1-4-5_Download'!I458</f>
        <v>179</v>
      </c>
      <c r="J2756">
        <f t="shared" si="43"/>
        <v>179</v>
      </c>
    </row>
    <row r="2757" spans="1:10" hidden="1" x14ac:dyDescent="0.25">
      <c r="A2757" s="98">
        <f>'2020_1-4-5_Download'!B459</f>
        <v>361</v>
      </c>
      <c r="B2757" s="98">
        <f>'2020_1-4-5_Download'!D459</f>
        <v>2012</v>
      </c>
      <c r="C2757" s="98" t="str">
        <f>'2020_1-4-5_Download'!C459</f>
        <v>Verden</v>
      </c>
      <c r="D2757" s="98" t="str">
        <f>'2020_1-4-5_Download'!$E$6</f>
        <v>Zuzüge</v>
      </c>
      <c r="E2757" s="99" t="str">
        <f>'2020_1-4-5_Download'!$I$8</f>
        <v>Frauen</v>
      </c>
      <c r="F2757" s="98"/>
      <c r="G2757" s="98" t="s">
        <v>11</v>
      </c>
      <c r="H2757" s="98" t="str">
        <f>VLOOKUP(A2757,[2]Kreise!$A$2:$C$53,3,FALSE)</f>
        <v>K03361</v>
      </c>
      <c r="I2757" s="98">
        <f>'2020_1-4-5_Download'!I459</f>
        <v>296</v>
      </c>
      <c r="J2757">
        <f t="shared" si="43"/>
        <v>296</v>
      </c>
    </row>
    <row r="2758" spans="1:10" hidden="1" x14ac:dyDescent="0.25">
      <c r="A2758" s="98">
        <f>'2020_1-4-5_Download'!B460</f>
        <v>3</v>
      </c>
      <c r="B2758" s="98">
        <f>'2020_1-4-5_Download'!D460</f>
        <v>2012</v>
      </c>
      <c r="C2758" s="98" t="str">
        <f>'2020_1-4-5_Download'!C460</f>
        <v>Statistische Region Lüneburg</v>
      </c>
      <c r="D2758" s="98" t="str">
        <f>'2020_1-4-5_Download'!$E$6</f>
        <v>Zuzüge</v>
      </c>
      <c r="E2758" s="99" t="str">
        <f>'2020_1-4-5_Download'!$I$8</f>
        <v>Frauen</v>
      </c>
      <c r="F2758" s="98"/>
      <c r="G2758" s="98" t="s">
        <v>11</v>
      </c>
      <c r="H2758" s="98" t="str">
        <f>VLOOKUP(A2758,[2]Kreise!$A$2:$C$53,3,FALSE)</f>
        <v>K033</v>
      </c>
      <c r="I2758" s="98">
        <f>'2020_1-4-5_Download'!I460</f>
        <v>4310</v>
      </c>
      <c r="J2758">
        <f t="shared" si="43"/>
        <v>4310</v>
      </c>
    </row>
    <row r="2759" spans="1:10" hidden="1" x14ac:dyDescent="0.25">
      <c r="A2759" s="98">
        <f>'2020_1-4-5_Download'!B461</f>
        <v>401</v>
      </c>
      <c r="B2759" s="98">
        <f>'2020_1-4-5_Download'!D461</f>
        <v>2012</v>
      </c>
      <c r="C2759" s="98" t="str">
        <f>'2020_1-4-5_Download'!C461</f>
        <v>Delmenhorst  Stadt</v>
      </c>
      <c r="D2759" s="98" t="str">
        <f>'2020_1-4-5_Download'!$E$6</f>
        <v>Zuzüge</v>
      </c>
      <c r="E2759" s="99" t="str">
        <f>'2020_1-4-5_Download'!$I$8</f>
        <v>Frauen</v>
      </c>
      <c r="F2759" s="98"/>
      <c r="G2759" s="98" t="s">
        <v>11</v>
      </c>
      <c r="H2759" s="98" t="str">
        <f>VLOOKUP(A2759,[2]Kreise!$A$2:$C$53,3,FALSE)</f>
        <v>K03401</v>
      </c>
      <c r="I2759" s="98">
        <f>'2020_1-4-5_Download'!I461</f>
        <v>259</v>
      </c>
      <c r="J2759">
        <f t="shared" si="43"/>
        <v>259</v>
      </c>
    </row>
    <row r="2760" spans="1:10" hidden="1" x14ac:dyDescent="0.25">
      <c r="A2760" s="98">
        <f>'2020_1-4-5_Download'!B462</f>
        <v>402</v>
      </c>
      <c r="B2760" s="98">
        <f>'2020_1-4-5_Download'!D462</f>
        <v>2012</v>
      </c>
      <c r="C2760" s="98" t="str">
        <f>'2020_1-4-5_Download'!C462</f>
        <v>Emden  Stadt</v>
      </c>
      <c r="D2760" s="98" t="str">
        <f>'2020_1-4-5_Download'!$E$6</f>
        <v>Zuzüge</v>
      </c>
      <c r="E2760" s="99" t="str">
        <f>'2020_1-4-5_Download'!$I$8</f>
        <v>Frauen</v>
      </c>
      <c r="F2760" s="98"/>
      <c r="G2760" s="98" t="s">
        <v>11</v>
      </c>
      <c r="H2760" s="98" t="str">
        <f>VLOOKUP(A2760,[2]Kreise!$A$2:$C$53,3,FALSE)</f>
        <v>K03402</v>
      </c>
      <c r="I2760" s="98">
        <f>'2020_1-4-5_Download'!I462</f>
        <v>179</v>
      </c>
      <c r="J2760">
        <f t="shared" si="43"/>
        <v>179</v>
      </c>
    </row>
    <row r="2761" spans="1:10" hidden="1" x14ac:dyDescent="0.25">
      <c r="A2761" s="98">
        <f>'2020_1-4-5_Download'!B463</f>
        <v>403</v>
      </c>
      <c r="B2761" s="98">
        <f>'2020_1-4-5_Download'!D463</f>
        <v>2012</v>
      </c>
      <c r="C2761" s="98" t="str">
        <f>'2020_1-4-5_Download'!C463</f>
        <v>Oldenburg(Oldb)  Stadt</v>
      </c>
      <c r="D2761" s="98" t="str">
        <f>'2020_1-4-5_Download'!$E$6</f>
        <v>Zuzüge</v>
      </c>
      <c r="E2761" s="99" t="str">
        <f>'2020_1-4-5_Download'!$I$8</f>
        <v>Frauen</v>
      </c>
      <c r="F2761" s="98"/>
      <c r="G2761" s="98" t="s">
        <v>11</v>
      </c>
      <c r="H2761" s="98" t="str">
        <f>VLOOKUP(A2761,[2]Kreise!$A$2:$C$53,3,FALSE)</f>
        <v>K03403</v>
      </c>
      <c r="I2761" s="98">
        <f>'2020_1-4-5_Download'!I463</f>
        <v>621</v>
      </c>
      <c r="J2761">
        <f t="shared" si="43"/>
        <v>621</v>
      </c>
    </row>
    <row r="2762" spans="1:10" hidden="1" x14ac:dyDescent="0.25">
      <c r="A2762" s="98">
        <f>'2020_1-4-5_Download'!B464</f>
        <v>404</v>
      </c>
      <c r="B2762" s="98">
        <f>'2020_1-4-5_Download'!D464</f>
        <v>2012</v>
      </c>
      <c r="C2762" s="98" t="str">
        <f>'2020_1-4-5_Download'!C464</f>
        <v>Osnabrück  Stadt</v>
      </c>
      <c r="D2762" s="98" t="str">
        <f>'2020_1-4-5_Download'!$E$6</f>
        <v>Zuzüge</v>
      </c>
      <c r="E2762" s="99" t="str">
        <f>'2020_1-4-5_Download'!$I$8</f>
        <v>Frauen</v>
      </c>
      <c r="F2762" s="98"/>
      <c r="G2762" s="98" t="s">
        <v>11</v>
      </c>
      <c r="H2762" s="98" t="str">
        <f>VLOOKUP(A2762,[2]Kreise!$A$2:$C$53,3,FALSE)</f>
        <v>K03404</v>
      </c>
      <c r="I2762" s="98">
        <f>'2020_1-4-5_Download'!I464</f>
        <v>882</v>
      </c>
      <c r="J2762">
        <f t="shared" si="43"/>
        <v>882</v>
      </c>
    </row>
    <row r="2763" spans="1:10" hidden="1" x14ac:dyDescent="0.25">
      <c r="A2763" s="98">
        <f>'2020_1-4-5_Download'!B465</f>
        <v>405</v>
      </c>
      <c r="B2763" s="98">
        <f>'2020_1-4-5_Download'!D465</f>
        <v>2012</v>
      </c>
      <c r="C2763" s="98" t="str">
        <f>'2020_1-4-5_Download'!C465</f>
        <v>Wilhelmshaven  Stadt</v>
      </c>
      <c r="D2763" s="98" t="str">
        <f>'2020_1-4-5_Download'!$E$6</f>
        <v>Zuzüge</v>
      </c>
      <c r="E2763" s="99" t="str">
        <f>'2020_1-4-5_Download'!$I$8</f>
        <v>Frauen</v>
      </c>
      <c r="F2763" s="98"/>
      <c r="G2763" s="98" t="s">
        <v>11</v>
      </c>
      <c r="H2763" s="98" t="str">
        <f>VLOOKUP(A2763,[2]Kreise!$A$2:$C$53,3,FALSE)</f>
        <v>K03405</v>
      </c>
      <c r="I2763" s="98">
        <f>'2020_1-4-5_Download'!I465</f>
        <v>221</v>
      </c>
      <c r="J2763">
        <f t="shared" si="43"/>
        <v>221</v>
      </c>
    </row>
    <row r="2764" spans="1:10" hidden="1" x14ac:dyDescent="0.25">
      <c r="A2764" s="98">
        <f>'2020_1-4-5_Download'!B466</f>
        <v>451</v>
      </c>
      <c r="B2764" s="98">
        <f>'2020_1-4-5_Download'!D466</f>
        <v>2012</v>
      </c>
      <c r="C2764" s="98" t="str">
        <f>'2020_1-4-5_Download'!C466</f>
        <v>Ammerland</v>
      </c>
      <c r="D2764" s="98" t="str">
        <f>'2020_1-4-5_Download'!$E$6</f>
        <v>Zuzüge</v>
      </c>
      <c r="E2764" s="99" t="str">
        <f>'2020_1-4-5_Download'!$I$8</f>
        <v>Frauen</v>
      </c>
      <c r="F2764" s="98"/>
      <c r="G2764" s="98" t="s">
        <v>11</v>
      </c>
      <c r="H2764" s="98" t="str">
        <f>VLOOKUP(A2764,[2]Kreise!$A$2:$C$53,3,FALSE)</f>
        <v>K03451</v>
      </c>
      <c r="I2764" s="98">
        <f>'2020_1-4-5_Download'!I466</f>
        <v>418</v>
      </c>
      <c r="J2764">
        <f t="shared" si="43"/>
        <v>418</v>
      </c>
    </row>
    <row r="2765" spans="1:10" hidden="1" x14ac:dyDescent="0.25">
      <c r="A2765" s="98">
        <f>'2020_1-4-5_Download'!B467</f>
        <v>452</v>
      </c>
      <c r="B2765" s="98">
        <f>'2020_1-4-5_Download'!D467</f>
        <v>2012</v>
      </c>
      <c r="C2765" s="98" t="str">
        <f>'2020_1-4-5_Download'!C467</f>
        <v>Aurich</v>
      </c>
      <c r="D2765" s="98" t="str">
        <f>'2020_1-4-5_Download'!$E$6</f>
        <v>Zuzüge</v>
      </c>
      <c r="E2765" s="99" t="str">
        <f>'2020_1-4-5_Download'!$I$8</f>
        <v>Frauen</v>
      </c>
      <c r="F2765" s="98"/>
      <c r="G2765" s="98" t="s">
        <v>11</v>
      </c>
      <c r="H2765" s="98" t="str">
        <f>VLOOKUP(A2765,[2]Kreise!$A$2:$C$53,3,FALSE)</f>
        <v>K03452</v>
      </c>
      <c r="I2765" s="98">
        <f>'2020_1-4-5_Download'!I467</f>
        <v>629</v>
      </c>
      <c r="J2765">
        <f t="shared" si="43"/>
        <v>629</v>
      </c>
    </row>
    <row r="2766" spans="1:10" hidden="1" x14ac:dyDescent="0.25">
      <c r="A2766" s="98">
        <f>'2020_1-4-5_Download'!B468</f>
        <v>453</v>
      </c>
      <c r="B2766" s="98">
        <f>'2020_1-4-5_Download'!D468</f>
        <v>2012</v>
      </c>
      <c r="C2766" s="98" t="str">
        <f>'2020_1-4-5_Download'!C468</f>
        <v>Cloppenburg</v>
      </c>
      <c r="D2766" s="98" t="str">
        <f>'2020_1-4-5_Download'!$E$6</f>
        <v>Zuzüge</v>
      </c>
      <c r="E2766" s="99" t="str">
        <f>'2020_1-4-5_Download'!$I$8</f>
        <v>Frauen</v>
      </c>
      <c r="F2766" s="98"/>
      <c r="G2766" s="98" t="s">
        <v>11</v>
      </c>
      <c r="H2766" s="98" t="str">
        <f>VLOOKUP(A2766,[2]Kreise!$A$2:$C$53,3,FALSE)</f>
        <v>K03453</v>
      </c>
      <c r="I2766" s="98">
        <f>'2020_1-4-5_Download'!I468</f>
        <v>2984</v>
      </c>
      <c r="J2766">
        <f t="shared" si="43"/>
        <v>2984</v>
      </c>
    </row>
    <row r="2767" spans="1:10" hidden="1" x14ac:dyDescent="0.25">
      <c r="A2767" s="98">
        <f>'2020_1-4-5_Download'!B469</f>
        <v>454</v>
      </c>
      <c r="B2767" s="98">
        <f>'2020_1-4-5_Download'!D469</f>
        <v>2012</v>
      </c>
      <c r="C2767" s="98" t="str">
        <f>'2020_1-4-5_Download'!C469</f>
        <v>Emsland</v>
      </c>
      <c r="D2767" s="98" t="str">
        <f>'2020_1-4-5_Download'!$E$6</f>
        <v>Zuzüge</v>
      </c>
      <c r="E2767" s="99" t="str">
        <f>'2020_1-4-5_Download'!$I$8</f>
        <v>Frauen</v>
      </c>
      <c r="F2767" s="98"/>
      <c r="G2767" s="98" t="s">
        <v>11</v>
      </c>
      <c r="H2767" s="98" t="str">
        <f>VLOOKUP(A2767,[2]Kreise!$A$2:$C$53,3,FALSE)</f>
        <v>K03454</v>
      </c>
      <c r="I2767" s="98">
        <f>'2020_1-4-5_Download'!I469</f>
        <v>1487</v>
      </c>
      <c r="J2767">
        <f t="shared" si="43"/>
        <v>1487</v>
      </c>
    </row>
    <row r="2768" spans="1:10" hidden="1" x14ac:dyDescent="0.25">
      <c r="A2768" s="98">
        <f>'2020_1-4-5_Download'!B470</f>
        <v>455</v>
      </c>
      <c r="B2768" s="98">
        <f>'2020_1-4-5_Download'!D470</f>
        <v>2012</v>
      </c>
      <c r="C2768" s="98" t="str">
        <f>'2020_1-4-5_Download'!C470</f>
        <v>Friesland</v>
      </c>
      <c r="D2768" s="98" t="str">
        <f>'2020_1-4-5_Download'!$E$6</f>
        <v>Zuzüge</v>
      </c>
      <c r="E2768" s="99" t="str">
        <f>'2020_1-4-5_Download'!$I$8</f>
        <v>Frauen</v>
      </c>
      <c r="F2768" s="98"/>
      <c r="G2768" s="98" t="s">
        <v>11</v>
      </c>
      <c r="H2768" s="98" t="str">
        <f>VLOOKUP(A2768,[2]Kreise!$A$2:$C$53,3,FALSE)</f>
        <v>K03455</v>
      </c>
      <c r="I2768" s="98">
        <f>'2020_1-4-5_Download'!I470</f>
        <v>199</v>
      </c>
      <c r="J2768">
        <f t="shared" si="43"/>
        <v>199</v>
      </c>
    </row>
    <row r="2769" spans="1:10" hidden="1" x14ac:dyDescent="0.25">
      <c r="A2769" s="98">
        <f>'2020_1-4-5_Download'!B471</f>
        <v>456</v>
      </c>
      <c r="B2769" s="98">
        <f>'2020_1-4-5_Download'!D471</f>
        <v>2012</v>
      </c>
      <c r="C2769" s="98" t="str">
        <f>'2020_1-4-5_Download'!C471</f>
        <v>Grafschaft Bentheim</v>
      </c>
      <c r="D2769" s="98" t="str">
        <f>'2020_1-4-5_Download'!$E$6</f>
        <v>Zuzüge</v>
      </c>
      <c r="E2769" s="99" t="str">
        <f>'2020_1-4-5_Download'!$I$8</f>
        <v>Frauen</v>
      </c>
      <c r="F2769" s="98"/>
      <c r="G2769" s="98" t="s">
        <v>11</v>
      </c>
      <c r="H2769" s="98" t="str">
        <f>VLOOKUP(A2769,[2]Kreise!$A$2:$C$53,3,FALSE)</f>
        <v>K03456</v>
      </c>
      <c r="I2769" s="98">
        <f>'2020_1-4-5_Download'!I471</f>
        <v>737</v>
      </c>
      <c r="J2769">
        <f t="shared" si="43"/>
        <v>737</v>
      </c>
    </row>
    <row r="2770" spans="1:10" hidden="1" x14ac:dyDescent="0.25">
      <c r="A2770" s="98">
        <f>'2020_1-4-5_Download'!B472</f>
        <v>457</v>
      </c>
      <c r="B2770" s="98">
        <f>'2020_1-4-5_Download'!D472</f>
        <v>2012</v>
      </c>
      <c r="C2770" s="98" t="str">
        <f>'2020_1-4-5_Download'!C472</f>
        <v>Leer</v>
      </c>
      <c r="D2770" s="98" t="str">
        <f>'2020_1-4-5_Download'!$E$6</f>
        <v>Zuzüge</v>
      </c>
      <c r="E2770" s="99" t="str">
        <f>'2020_1-4-5_Download'!$I$8</f>
        <v>Frauen</v>
      </c>
      <c r="F2770" s="98"/>
      <c r="G2770" s="98" t="s">
        <v>11</v>
      </c>
      <c r="H2770" s="98" t="str">
        <f>VLOOKUP(A2770,[2]Kreise!$A$2:$C$53,3,FALSE)</f>
        <v>K03457</v>
      </c>
      <c r="I2770" s="98">
        <f>'2020_1-4-5_Download'!I472</f>
        <v>434</v>
      </c>
      <c r="J2770">
        <f t="shared" si="43"/>
        <v>434</v>
      </c>
    </row>
    <row r="2771" spans="1:10" hidden="1" x14ac:dyDescent="0.25">
      <c r="A2771" s="98">
        <f>'2020_1-4-5_Download'!B473</f>
        <v>458</v>
      </c>
      <c r="B2771" s="98">
        <f>'2020_1-4-5_Download'!D473</f>
        <v>2012</v>
      </c>
      <c r="C2771" s="98" t="str">
        <f>'2020_1-4-5_Download'!C473</f>
        <v>Oldenburg</v>
      </c>
      <c r="D2771" s="98" t="str">
        <f>'2020_1-4-5_Download'!$E$6</f>
        <v>Zuzüge</v>
      </c>
      <c r="E2771" s="99" t="str">
        <f>'2020_1-4-5_Download'!$I$8</f>
        <v>Frauen</v>
      </c>
      <c r="F2771" s="98"/>
      <c r="G2771" s="98" t="s">
        <v>11</v>
      </c>
      <c r="H2771" s="98" t="str">
        <f>VLOOKUP(A2771,[2]Kreise!$A$2:$C$53,3,FALSE)</f>
        <v>K03458</v>
      </c>
      <c r="I2771" s="98">
        <f>'2020_1-4-5_Download'!I473</f>
        <v>2174</v>
      </c>
      <c r="J2771">
        <f t="shared" si="43"/>
        <v>2174</v>
      </c>
    </row>
    <row r="2772" spans="1:10" hidden="1" x14ac:dyDescent="0.25">
      <c r="A2772" s="98">
        <f>'2020_1-4-5_Download'!B474</f>
        <v>459</v>
      </c>
      <c r="B2772" s="98">
        <f>'2020_1-4-5_Download'!D474</f>
        <v>2012</v>
      </c>
      <c r="C2772" s="98" t="str">
        <f>'2020_1-4-5_Download'!C474</f>
        <v>Osnabrück</v>
      </c>
      <c r="D2772" s="98" t="str">
        <f>'2020_1-4-5_Download'!$E$6</f>
        <v>Zuzüge</v>
      </c>
      <c r="E2772" s="99" t="str">
        <f>'2020_1-4-5_Download'!$I$8</f>
        <v>Frauen</v>
      </c>
      <c r="F2772" s="98"/>
      <c r="G2772" s="98" t="s">
        <v>11</v>
      </c>
      <c r="H2772" s="98" t="str">
        <f>VLOOKUP(A2772,[2]Kreise!$A$2:$C$53,3,FALSE)</f>
        <v>K03459</v>
      </c>
      <c r="I2772" s="98">
        <f>'2020_1-4-5_Download'!I474</f>
        <v>1594</v>
      </c>
      <c r="J2772">
        <f t="shared" si="43"/>
        <v>1594</v>
      </c>
    </row>
    <row r="2773" spans="1:10" hidden="1" x14ac:dyDescent="0.25">
      <c r="A2773" s="98">
        <f>'2020_1-4-5_Download'!B475</f>
        <v>460</v>
      </c>
      <c r="B2773" s="98">
        <f>'2020_1-4-5_Download'!D475</f>
        <v>2012</v>
      </c>
      <c r="C2773" s="98" t="str">
        <f>'2020_1-4-5_Download'!C475</f>
        <v>Vechta</v>
      </c>
      <c r="D2773" s="98" t="str">
        <f>'2020_1-4-5_Download'!$E$6</f>
        <v>Zuzüge</v>
      </c>
      <c r="E2773" s="99" t="str">
        <f>'2020_1-4-5_Download'!$I$8</f>
        <v>Frauen</v>
      </c>
      <c r="F2773" s="98"/>
      <c r="G2773" s="98" t="s">
        <v>11</v>
      </c>
      <c r="H2773" s="98" t="str">
        <f>VLOOKUP(A2773,[2]Kreise!$A$2:$C$53,3,FALSE)</f>
        <v>K03460</v>
      </c>
      <c r="I2773" s="98">
        <f>'2020_1-4-5_Download'!I475</f>
        <v>4037</v>
      </c>
      <c r="J2773">
        <f t="shared" si="43"/>
        <v>4037</v>
      </c>
    </row>
    <row r="2774" spans="1:10" hidden="1" x14ac:dyDescent="0.25">
      <c r="A2774" s="98">
        <f>'2020_1-4-5_Download'!B476</f>
        <v>461</v>
      </c>
      <c r="B2774" s="98">
        <f>'2020_1-4-5_Download'!D476</f>
        <v>2012</v>
      </c>
      <c r="C2774" s="98" t="str">
        <f>'2020_1-4-5_Download'!C476</f>
        <v>Wesermarsch</v>
      </c>
      <c r="D2774" s="98" t="str">
        <f>'2020_1-4-5_Download'!$E$6</f>
        <v>Zuzüge</v>
      </c>
      <c r="E2774" s="99" t="str">
        <f>'2020_1-4-5_Download'!$I$8</f>
        <v>Frauen</v>
      </c>
      <c r="F2774" s="98"/>
      <c r="G2774" s="98" t="s">
        <v>11</v>
      </c>
      <c r="H2774" s="98" t="str">
        <f>VLOOKUP(A2774,[2]Kreise!$A$2:$C$53,3,FALSE)</f>
        <v>K03461</v>
      </c>
      <c r="I2774" s="98">
        <f>'2020_1-4-5_Download'!I476</f>
        <v>185</v>
      </c>
      <c r="J2774">
        <f t="shared" si="43"/>
        <v>185</v>
      </c>
    </row>
    <row r="2775" spans="1:10" hidden="1" x14ac:dyDescent="0.25">
      <c r="A2775" s="98">
        <f>'2020_1-4-5_Download'!B477</f>
        <v>462</v>
      </c>
      <c r="B2775" s="98">
        <f>'2020_1-4-5_Download'!D477</f>
        <v>2012</v>
      </c>
      <c r="C2775" s="98" t="str">
        <f>'2020_1-4-5_Download'!C477</f>
        <v>Wittmund</v>
      </c>
      <c r="D2775" s="98" t="str">
        <f>'2020_1-4-5_Download'!$E$6</f>
        <v>Zuzüge</v>
      </c>
      <c r="E2775" s="99" t="str">
        <f>'2020_1-4-5_Download'!$I$8</f>
        <v>Frauen</v>
      </c>
      <c r="F2775" s="98"/>
      <c r="G2775" s="98" t="s">
        <v>11</v>
      </c>
      <c r="H2775" s="98" t="str">
        <f>VLOOKUP(A2775,[2]Kreise!$A$2:$C$53,3,FALSE)</f>
        <v>K03462</v>
      </c>
      <c r="I2775" s="98">
        <f>'2020_1-4-5_Download'!I477</f>
        <v>199</v>
      </c>
      <c r="J2775">
        <f t="shared" si="43"/>
        <v>199</v>
      </c>
    </row>
    <row r="2776" spans="1:10" hidden="1" x14ac:dyDescent="0.25">
      <c r="A2776" s="98">
        <f>'2020_1-4-5_Download'!B478</f>
        <v>4</v>
      </c>
      <c r="B2776" s="98">
        <f>'2020_1-4-5_Download'!D478</f>
        <v>2012</v>
      </c>
      <c r="C2776" s="98" t="str">
        <f>'2020_1-4-5_Download'!C478</f>
        <v>Statistische Region Weser-Ems</v>
      </c>
      <c r="D2776" s="98" t="str">
        <f>'2020_1-4-5_Download'!$E$6</f>
        <v>Zuzüge</v>
      </c>
      <c r="E2776" s="99" t="str">
        <f>'2020_1-4-5_Download'!$I$8</f>
        <v>Frauen</v>
      </c>
      <c r="F2776" s="98"/>
      <c r="G2776" s="98" t="s">
        <v>11</v>
      </c>
      <c r="H2776" s="98" t="str">
        <f>VLOOKUP(A2776,[2]Kreise!$A$2:$C$53,3,FALSE)</f>
        <v>K034</v>
      </c>
      <c r="I2776" s="98">
        <f>'2020_1-4-5_Download'!I478</f>
        <v>17239</v>
      </c>
      <c r="J2776">
        <f t="shared" si="43"/>
        <v>17239</v>
      </c>
    </row>
    <row r="2777" spans="1:10" hidden="1" x14ac:dyDescent="0.25">
      <c r="A2777" s="98">
        <f>'2020_1-4-5_Download'!B479</f>
        <v>0</v>
      </c>
      <c r="B2777" s="98">
        <f>'2020_1-4-5_Download'!D479</f>
        <v>2012</v>
      </c>
      <c r="C2777" s="98" t="str">
        <f>'2020_1-4-5_Download'!C479</f>
        <v>Niedersachsen</v>
      </c>
      <c r="D2777" s="98" t="str">
        <f>'2020_1-4-5_Download'!$E$6</f>
        <v>Zuzüge</v>
      </c>
      <c r="E2777" s="99" t="str">
        <f>'2020_1-4-5_Download'!$I$8</f>
        <v>Frauen</v>
      </c>
      <c r="F2777" s="98"/>
      <c r="G2777" s="98" t="s">
        <v>11</v>
      </c>
      <c r="H2777" s="98" t="str">
        <f>VLOOKUP(A2777,[2]Kreise!$A$2:$C$53,3,FALSE)</f>
        <v>K030</v>
      </c>
      <c r="I2777" s="98">
        <f>'2020_1-4-5_Download'!I479</f>
        <v>39486</v>
      </c>
      <c r="J2777">
        <f t="shared" si="43"/>
        <v>39486</v>
      </c>
    </row>
    <row r="2778" spans="1:10" hidden="1" x14ac:dyDescent="0.25">
      <c r="A2778" s="98">
        <f>'2020_1-4-5_Download'!B480</f>
        <v>101</v>
      </c>
      <c r="B2778" s="98">
        <f>'2020_1-4-5_Download'!D480</f>
        <v>2011</v>
      </c>
      <c r="C2778" s="98" t="str">
        <f>'2020_1-4-5_Download'!C480</f>
        <v>Braunschweig  Stadt</v>
      </c>
      <c r="D2778" s="98" t="str">
        <f>'2020_1-4-5_Download'!$E$6</f>
        <v>Zuzüge</v>
      </c>
      <c r="E2778" s="99" t="str">
        <f>'2020_1-4-5_Download'!$I$8</f>
        <v>Frauen</v>
      </c>
      <c r="F2778" s="98"/>
      <c r="G2778" s="98" t="s">
        <v>11</v>
      </c>
      <c r="H2778" s="98" t="str">
        <f>VLOOKUP(A2778,[2]Kreise!$A$2:$C$53,3,FALSE)</f>
        <v>K03101</v>
      </c>
      <c r="I2778" s="98">
        <f>'2020_1-4-5_Download'!I480</f>
        <v>1814</v>
      </c>
      <c r="J2778">
        <f t="shared" si="43"/>
        <v>1814</v>
      </c>
    </row>
    <row r="2779" spans="1:10" hidden="1" x14ac:dyDescent="0.25">
      <c r="A2779" s="98">
        <f>'2020_1-4-5_Download'!B481</f>
        <v>102</v>
      </c>
      <c r="B2779" s="98">
        <f>'2020_1-4-5_Download'!D481</f>
        <v>2011</v>
      </c>
      <c r="C2779" s="98" t="str">
        <f>'2020_1-4-5_Download'!C481</f>
        <v>Salzgitter  Stadt</v>
      </c>
      <c r="D2779" s="98" t="str">
        <f>'2020_1-4-5_Download'!$E$6</f>
        <v>Zuzüge</v>
      </c>
      <c r="E2779" s="99" t="str">
        <f>'2020_1-4-5_Download'!$I$8</f>
        <v>Frauen</v>
      </c>
      <c r="F2779" s="98"/>
      <c r="G2779" s="98" t="s">
        <v>11</v>
      </c>
      <c r="H2779" s="98" t="str">
        <f>VLOOKUP(A2779,[2]Kreise!$A$2:$C$53,3,FALSE)</f>
        <v>K03102</v>
      </c>
      <c r="I2779" s="98">
        <f>'2020_1-4-5_Download'!I481</f>
        <v>233</v>
      </c>
      <c r="J2779">
        <f t="shared" si="43"/>
        <v>233</v>
      </c>
    </row>
    <row r="2780" spans="1:10" hidden="1" x14ac:dyDescent="0.25">
      <c r="A2780" s="98">
        <f>'2020_1-4-5_Download'!B482</f>
        <v>103</v>
      </c>
      <c r="B2780" s="98">
        <f>'2020_1-4-5_Download'!D482</f>
        <v>2011</v>
      </c>
      <c r="C2780" s="98" t="str">
        <f>'2020_1-4-5_Download'!C482</f>
        <v>Wolfsburg  Stadt</v>
      </c>
      <c r="D2780" s="98" t="str">
        <f>'2020_1-4-5_Download'!$E$6</f>
        <v>Zuzüge</v>
      </c>
      <c r="E2780" s="99" t="str">
        <f>'2020_1-4-5_Download'!$I$8</f>
        <v>Frauen</v>
      </c>
      <c r="F2780" s="98"/>
      <c r="G2780" s="98" t="s">
        <v>11</v>
      </c>
      <c r="H2780" s="98" t="str">
        <f>VLOOKUP(A2780,[2]Kreise!$A$2:$C$53,3,FALSE)</f>
        <v>K03103</v>
      </c>
      <c r="I2780" s="98">
        <f>'2020_1-4-5_Download'!I482</f>
        <v>560</v>
      </c>
      <c r="J2780">
        <f t="shared" si="43"/>
        <v>560</v>
      </c>
    </row>
    <row r="2781" spans="1:10" hidden="1" x14ac:dyDescent="0.25">
      <c r="A2781" s="98">
        <f>'2020_1-4-5_Download'!B483</f>
        <v>151</v>
      </c>
      <c r="B2781" s="98">
        <f>'2020_1-4-5_Download'!D483</f>
        <v>2011</v>
      </c>
      <c r="C2781" s="98" t="str">
        <f>'2020_1-4-5_Download'!C483</f>
        <v>Gifhorn</v>
      </c>
      <c r="D2781" s="98" t="str">
        <f>'2020_1-4-5_Download'!$E$6</f>
        <v>Zuzüge</v>
      </c>
      <c r="E2781" s="99" t="str">
        <f>'2020_1-4-5_Download'!$I$8</f>
        <v>Frauen</v>
      </c>
      <c r="F2781" s="98"/>
      <c r="G2781" s="98" t="s">
        <v>11</v>
      </c>
      <c r="H2781" s="98" t="str">
        <f>VLOOKUP(A2781,[2]Kreise!$A$2:$C$53,3,FALSE)</f>
        <v>K03151</v>
      </c>
      <c r="I2781" s="98">
        <f>'2020_1-4-5_Download'!I483</f>
        <v>312</v>
      </c>
      <c r="J2781">
        <f t="shared" si="43"/>
        <v>312</v>
      </c>
    </row>
    <row r="2782" spans="1:10" hidden="1" x14ac:dyDescent="0.25">
      <c r="A2782" s="98">
        <f>'2020_1-4-5_Download'!B484</f>
        <v>153</v>
      </c>
      <c r="B2782" s="98">
        <f>'2020_1-4-5_Download'!D484</f>
        <v>2011</v>
      </c>
      <c r="C2782" s="98" t="str">
        <f>'2020_1-4-5_Download'!C484</f>
        <v>Goslar</v>
      </c>
      <c r="D2782" s="98" t="str">
        <f>'2020_1-4-5_Download'!$E$6</f>
        <v>Zuzüge</v>
      </c>
      <c r="E2782" s="99" t="str">
        <f>'2020_1-4-5_Download'!$I$8</f>
        <v>Frauen</v>
      </c>
      <c r="F2782" s="98"/>
      <c r="G2782" s="98" t="s">
        <v>11</v>
      </c>
      <c r="H2782" s="98" t="str">
        <f>VLOOKUP(A2782,[2]Kreise!$A$2:$C$53,3,FALSE)</f>
        <v>K03153</v>
      </c>
      <c r="I2782" s="98">
        <f>'2020_1-4-5_Download'!I484</f>
        <v>339</v>
      </c>
      <c r="J2782">
        <f t="shared" si="43"/>
        <v>339</v>
      </c>
    </row>
    <row r="2783" spans="1:10" hidden="1" x14ac:dyDescent="0.25">
      <c r="A2783" s="98">
        <f>'2020_1-4-5_Download'!B485</f>
        <v>154</v>
      </c>
      <c r="B2783" s="98">
        <f>'2020_1-4-5_Download'!D485</f>
        <v>2011</v>
      </c>
      <c r="C2783" s="98" t="str">
        <f>'2020_1-4-5_Download'!C485</f>
        <v>Helmstedt</v>
      </c>
      <c r="D2783" s="98" t="str">
        <f>'2020_1-4-5_Download'!$E$6</f>
        <v>Zuzüge</v>
      </c>
      <c r="E2783" s="99" t="str">
        <f>'2020_1-4-5_Download'!$I$8</f>
        <v>Frauen</v>
      </c>
      <c r="F2783" s="98"/>
      <c r="G2783" s="98" t="s">
        <v>11</v>
      </c>
      <c r="H2783" s="98" t="str">
        <f>VLOOKUP(A2783,[2]Kreise!$A$2:$C$53,3,FALSE)</f>
        <v>K03154</v>
      </c>
      <c r="I2783" s="98">
        <f>'2020_1-4-5_Download'!I485</f>
        <v>132</v>
      </c>
      <c r="J2783">
        <f t="shared" si="43"/>
        <v>132</v>
      </c>
    </row>
    <row r="2784" spans="1:10" hidden="1" x14ac:dyDescent="0.25">
      <c r="A2784" s="98">
        <f>'2020_1-4-5_Download'!B486</f>
        <v>155</v>
      </c>
      <c r="B2784" s="98">
        <f>'2020_1-4-5_Download'!D486</f>
        <v>2011</v>
      </c>
      <c r="C2784" s="98" t="str">
        <f>'2020_1-4-5_Download'!C486</f>
        <v>Northeim</v>
      </c>
      <c r="D2784" s="98" t="str">
        <f>'2020_1-4-5_Download'!$E$6</f>
        <v>Zuzüge</v>
      </c>
      <c r="E2784" s="99" t="str">
        <f>'2020_1-4-5_Download'!$I$8</f>
        <v>Frauen</v>
      </c>
      <c r="F2784" s="98"/>
      <c r="G2784" s="98" t="s">
        <v>11</v>
      </c>
      <c r="H2784" s="98" t="str">
        <f>VLOOKUP(A2784,[2]Kreise!$A$2:$C$53,3,FALSE)</f>
        <v>K03155</v>
      </c>
      <c r="I2784" s="98">
        <f>'2020_1-4-5_Download'!I486</f>
        <v>217</v>
      </c>
      <c r="J2784">
        <f t="shared" si="43"/>
        <v>217</v>
      </c>
    </row>
    <row r="2785" spans="1:10" hidden="1" x14ac:dyDescent="0.25">
      <c r="A2785" s="98">
        <f>'2020_1-4-5_Download'!B487</f>
        <v>157</v>
      </c>
      <c r="B2785" s="98">
        <f>'2020_1-4-5_Download'!D487</f>
        <v>2011</v>
      </c>
      <c r="C2785" s="98" t="str">
        <f>'2020_1-4-5_Download'!C487</f>
        <v>Peine</v>
      </c>
      <c r="D2785" s="98" t="str">
        <f>'2020_1-4-5_Download'!$E$6</f>
        <v>Zuzüge</v>
      </c>
      <c r="E2785" s="99" t="str">
        <f>'2020_1-4-5_Download'!$I$8</f>
        <v>Frauen</v>
      </c>
      <c r="F2785" s="98"/>
      <c r="G2785" s="98" t="s">
        <v>11</v>
      </c>
      <c r="H2785" s="98" t="str">
        <f>VLOOKUP(A2785,[2]Kreise!$A$2:$C$53,3,FALSE)</f>
        <v>K03157</v>
      </c>
      <c r="I2785" s="98">
        <f>'2020_1-4-5_Download'!I487</f>
        <v>244</v>
      </c>
      <c r="J2785">
        <f t="shared" si="43"/>
        <v>244</v>
      </c>
    </row>
    <row r="2786" spans="1:10" hidden="1" x14ac:dyDescent="0.25">
      <c r="A2786" s="98">
        <f>'2020_1-4-5_Download'!B488</f>
        <v>158</v>
      </c>
      <c r="B2786" s="98">
        <f>'2020_1-4-5_Download'!D488</f>
        <v>2011</v>
      </c>
      <c r="C2786" s="98" t="str">
        <f>'2020_1-4-5_Download'!C488</f>
        <v>Wolfenbüttel</v>
      </c>
      <c r="D2786" s="98" t="str">
        <f>'2020_1-4-5_Download'!$E$6</f>
        <v>Zuzüge</v>
      </c>
      <c r="E2786" s="99" t="str">
        <f>'2020_1-4-5_Download'!$I$8</f>
        <v>Frauen</v>
      </c>
      <c r="F2786" s="98"/>
      <c r="G2786" s="98" t="s">
        <v>11</v>
      </c>
      <c r="H2786" s="98" t="str">
        <f>VLOOKUP(A2786,[2]Kreise!$A$2:$C$53,3,FALSE)</f>
        <v>K03158</v>
      </c>
      <c r="I2786" s="98">
        <f>'2020_1-4-5_Download'!I488</f>
        <v>213</v>
      </c>
      <c r="J2786">
        <f t="shared" si="43"/>
        <v>213</v>
      </c>
    </row>
    <row r="2787" spans="1:10" hidden="1" x14ac:dyDescent="0.25">
      <c r="A2787" s="98">
        <f>'2020_1-4-5_Download'!B489</f>
        <v>159</v>
      </c>
      <c r="B2787" s="98">
        <f>'2020_1-4-5_Download'!D489</f>
        <v>2011</v>
      </c>
      <c r="C2787" s="98" t="str">
        <f>'2020_1-4-5_Download'!C489</f>
        <v>Göttingen</v>
      </c>
      <c r="D2787" s="98" t="str">
        <f>'2020_1-4-5_Download'!$E$6</f>
        <v>Zuzüge</v>
      </c>
      <c r="E2787" s="99" t="str">
        <f>'2020_1-4-5_Download'!$I$8</f>
        <v>Frauen</v>
      </c>
      <c r="F2787" s="98"/>
      <c r="G2787" s="98" t="s">
        <v>11</v>
      </c>
      <c r="H2787" s="98" t="str">
        <f>VLOOKUP(A2787,[2]Kreise!$A$2:$C$53,3,FALSE)</f>
        <v>K03159</v>
      </c>
      <c r="I2787" s="98">
        <f>'2020_1-4-5_Download'!I489</f>
        <v>3471</v>
      </c>
      <c r="J2787">
        <f t="shared" si="43"/>
        <v>3471</v>
      </c>
    </row>
    <row r="2788" spans="1:10" hidden="1" x14ac:dyDescent="0.25">
      <c r="A2788" s="98">
        <f>'2020_1-4-5_Download'!B490</f>
        <v>1</v>
      </c>
      <c r="B2788" s="98">
        <f>'2020_1-4-5_Download'!D490</f>
        <v>2011</v>
      </c>
      <c r="C2788" s="98" t="str">
        <f>'2020_1-4-5_Download'!C490</f>
        <v>Statistische Region Braunschweig</v>
      </c>
      <c r="D2788" s="98" t="str">
        <f>'2020_1-4-5_Download'!$E$6</f>
        <v>Zuzüge</v>
      </c>
      <c r="E2788" s="99" t="str">
        <f>'2020_1-4-5_Download'!$I$8</f>
        <v>Frauen</v>
      </c>
      <c r="F2788" s="98"/>
      <c r="G2788" s="98" t="s">
        <v>11</v>
      </c>
      <c r="H2788" s="98" t="str">
        <f>VLOOKUP(A2788,[2]Kreise!$A$2:$C$53,3,FALSE)</f>
        <v>K031</v>
      </c>
      <c r="I2788" s="98">
        <f>'2020_1-4-5_Download'!I490</f>
        <v>7535</v>
      </c>
      <c r="J2788">
        <f t="shared" si="43"/>
        <v>7535</v>
      </c>
    </row>
    <row r="2789" spans="1:10" hidden="1" x14ac:dyDescent="0.25">
      <c r="A2789" s="98">
        <f>'2020_1-4-5_Download'!B491</f>
        <v>241</v>
      </c>
      <c r="B2789" s="98">
        <f>'2020_1-4-5_Download'!D491</f>
        <v>2011</v>
      </c>
      <c r="C2789" s="98" t="str">
        <f>'2020_1-4-5_Download'!C491</f>
        <v>Hannover  Region</v>
      </c>
      <c r="D2789" s="98" t="str">
        <f>'2020_1-4-5_Download'!$E$6</f>
        <v>Zuzüge</v>
      </c>
      <c r="E2789" s="99" t="str">
        <f>'2020_1-4-5_Download'!$I$8</f>
        <v>Frauen</v>
      </c>
      <c r="F2789" s="98"/>
      <c r="G2789" s="98" t="s">
        <v>11</v>
      </c>
      <c r="H2789" s="98" t="str">
        <f>VLOOKUP(A2789,[2]Kreise!$A$2:$C$53,3,FALSE)</f>
        <v>K03241</v>
      </c>
      <c r="I2789" s="98">
        <f>'2020_1-4-5_Download'!I491</f>
        <v>4565</v>
      </c>
      <c r="J2789">
        <f t="shared" si="43"/>
        <v>4565</v>
      </c>
    </row>
    <row r="2790" spans="1:10" hidden="1" x14ac:dyDescent="0.25">
      <c r="A2790" s="98">
        <f>'2020_1-4-5_Download'!B492</f>
        <v>241001</v>
      </c>
      <c r="B2790" s="98">
        <f>'2020_1-4-5_Download'!D492</f>
        <v>2011</v>
      </c>
      <c r="C2790" s="98" t="str">
        <f>'2020_1-4-5_Download'!C492</f>
        <v>dav. Hannover  Lhst.</v>
      </c>
      <c r="D2790" s="98" t="str">
        <f>'2020_1-4-5_Download'!$E$6</f>
        <v>Zuzüge</v>
      </c>
      <c r="E2790" s="99" t="str">
        <f>'2020_1-4-5_Download'!$I$8</f>
        <v>Frauen</v>
      </c>
      <c r="F2790" s="98"/>
      <c r="G2790" s="98" t="s">
        <v>11</v>
      </c>
      <c r="H2790" s="98" t="str">
        <f>VLOOKUP(A2790,[2]Kreise!$A$2:$C$53,3,FALSE)</f>
        <v>K03241001</v>
      </c>
      <c r="I2790" s="98">
        <f>'2020_1-4-5_Download'!I492</f>
        <v>3065</v>
      </c>
      <c r="J2790">
        <f t="shared" si="43"/>
        <v>3065</v>
      </c>
    </row>
    <row r="2791" spans="1:10" hidden="1" x14ac:dyDescent="0.25">
      <c r="A2791" s="98">
        <f>'2020_1-4-5_Download'!B493</f>
        <v>241999</v>
      </c>
      <c r="B2791" s="98">
        <f>'2020_1-4-5_Download'!D493</f>
        <v>2011</v>
      </c>
      <c r="C2791" s="98" t="str">
        <f>'2020_1-4-5_Download'!C493</f>
        <v>dav. Hannover  Umland</v>
      </c>
      <c r="D2791" s="98" t="str">
        <f>'2020_1-4-5_Download'!$E$6</f>
        <v>Zuzüge</v>
      </c>
      <c r="E2791" s="99" t="str">
        <f>'2020_1-4-5_Download'!$I$8</f>
        <v>Frauen</v>
      </c>
      <c r="F2791" s="98"/>
      <c r="G2791" s="98" t="s">
        <v>11</v>
      </c>
      <c r="H2791" s="98" t="str">
        <f>VLOOKUP(A2791,[2]Kreise!$A$2:$C$53,3,FALSE)</f>
        <v>K03241999</v>
      </c>
      <c r="I2791" s="98">
        <f>'2020_1-4-5_Download'!I493</f>
        <v>1500</v>
      </c>
      <c r="J2791">
        <f t="shared" si="43"/>
        <v>1500</v>
      </c>
    </row>
    <row r="2792" spans="1:10" hidden="1" x14ac:dyDescent="0.25">
      <c r="A2792" s="98">
        <f>'2020_1-4-5_Download'!B494</f>
        <v>251</v>
      </c>
      <c r="B2792" s="98">
        <f>'2020_1-4-5_Download'!D494</f>
        <v>2011</v>
      </c>
      <c r="C2792" s="98" t="str">
        <f>'2020_1-4-5_Download'!C494</f>
        <v>Diepholz</v>
      </c>
      <c r="D2792" s="98" t="str">
        <f>'2020_1-4-5_Download'!$E$6</f>
        <v>Zuzüge</v>
      </c>
      <c r="E2792" s="99" t="str">
        <f>'2020_1-4-5_Download'!$I$8</f>
        <v>Frauen</v>
      </c>
      <c r="F2792" s="98"/>
      <c r="G2792" s="98" t="s">
        <v>11</v>
      </c>
      <c r="H2792" s="98" t="str">
        <f>VLOOKUP(A2792,[2]Kreise!$A$2:$C$53,3,FALSE)</f>
        <v>K03251</v>
      </c>
      <c r="I2792" s="98">
        <f>'2020_1-4-5_Download'!I494</f>
        <v>1756</v>
      </c>
      <c r="J2792">
        <f t="shared" si="43"/>
        <v>1756</v>
      </c>
    </row>
    <row r="2793" spans="1:10" hidden="1" x14ac:dyDescent="0.25">
      <c r="A2793" s="98">
        <f>'2020_1-4-5_Download'!B495</f>
        <v>252</v>
      </c>
      <c r="B2793" s="98">
        <f>'2020_1-4-5_Download'!D495</f>
        <v>2011</v>
      </c>
      <c r="C2793" s="98" t="str">
        <f>'2020_1-4-5_Download'!C495</f>
        <v>Hameln-Pyrmont</v>
      </c>
      <c r="D2793" s="98" t="str">
        <f>'2020_1-4-5_Download'!$E$6</f>
        <v>Zuzüge</v>
      </c>
      <c r="E2793" s="99" t="str">
        <f>'2020_1-4-5_Download'!$I$8</f>
        <v>Frauen</v>
      </c>
      <c r="F2793" s="98"/>
      <c r="G2793" s="98" t="s">
        <v>11</v>
      </c>
      <c r="H2793" s="98" t="str">
        <f>VLOOKUP(A2793,[2]Kreise!$A$2:$C$53,3,FALSE)</f>
        <v>K03252</v>
      </c>
      <c r="I2793" s="98">
        <f>'2020_1-4-5_Download'!I495</f>
        <v>297</v>
      </c>
      <c r="J2793">
        <f t="shared" si="43"/>
        <v>297</v>
      </c>
    </row>
    <row r="2794" spans="1:10" hidden="1" x14ac:dyDescent="0.25">
      <c r="A2794" s="98">
        <f>'2020_1-4-5_Download'!B496</f>
        <v>254</v>
      </c>
      <c r="B2794" s="98">
        <f>'2020_1-4-5_Download'!D496</f>
        <v>2011</v>
      </c>
      <c r="C2794" s="98" t="str">
        <f>'2020_1-4-5_Download'!C496</f>
        <v>Hildesheim</v>
      </c>
      <c r="D2794" s="98" t="str">
        <f>'2020_1-4-5_Download'!$E$6</f>
        <v>Zuzüge</v>
      </c>
      <c r="E2794" s="99" t="str">
        <f>'2020_1-4-5_Download'!$I$8</f>
        <v>Frauen</v>
      </c>
      <c r="F2794" s="98"/>
      <c r="G2794" s="98" t="s">
        <v>11</v>
      </c>
      <c r="H2794" s="98" t="str">
        <f>VLOOKUP(A2794,[2]Kreise!$A$2:$C$53,3,FALSE)</f>
        <v>K03254</v>
      </c>
      <c r="I2794" s="98">
        <f>'2020_1-4-5_Download'!I496</f>
        <v>736</v>
      </c>
      <c r="J2794">
        <f t="shared" si="43"/>
        <v>736</v>
      </c>
    </row>
    <row r="2795" spans="1:10" hidden="1" x14ac:dyDescent="0.25">
      <c r="A2795" s="98">
        <f>'2020_1-4-5_Download'!B497</f>
        <v>255</v>
      </c>
      <c r="B2795" s="98">
        <f>'2020_1-4-5_Download'!D497</f>
        <v>2011</v>
      </c>
      <c r="C2795" s="98" t="str">
        <f>'2020_1-4-5_Download'!C497</f>
        <v>Holzminden</v>
      </c>
      <c r="D2795" s="98" t="str">
        <f>'2020_1-4-5_Download'!$E$6</f>
        <v>Zuzüge</v>
      </c>
      <c r="E2795" s="99" t="str">
        <f>'2020_1-4-5_Download'!$I$8</f>
        <v>Frauen</v>
      </c>
      <c r="F2795" s="98"/>
      <c r="G2795" s="98" t="s">
        <v>11</v>
      </c>
      <c r="H2795" s="98" t="str">
        <f>VLOOKUP(A2795,[2]Kreise!$A$2:$C$53,3,FALSE)</f>
        <v>K03255</v>
      </c>
      <c r="I2795" s="98">
        <f>'2020_1-4-5_Download'!I497</f>
        <v>127</v>
      </c>
      <c r="J2795">
        <f t="shared" si="43"/>
        <v>127</v>
      </c>
    </row>
    <row r="2796" spans="1:10" hidden="1" x14ac:dyDescent="0.25">
      <c r="A2796" s="98">
        <f>'2020_1-4-5_Download'!B498</f>
        <v>256</v>
      </c>
      <c r="B2796" s="98">
        <f>'2020_1-4-5_Download'!D498</f>
        <v>2011</v>
      </c>
      <c r="C2796" s="98" t="str">
        <f>'2020_1-4-5_Download'!C498</f>
        <v>Nienburg (Weser)</v>
      </c>
      <c r="D2796" s="98" t="str">
        <f>'2020_1-4-5_Download'!$E$6</f>
        <v>Zuzüge</v>
      </c>
      <c r="E2796" s="99" t="str">
        <f>'2020_1-4-5_Download'!$I$8</f>
        <v>Frauen</v>
      </c>
      <c r="F2796" s="98"/>
      <c r="G2796" s="98" t="s">
        <v>11</v>
      </c>
      <c r="H2796" s="98" t="str">
        <f>VLOOKUP(A2796,[2]Kreise!$A$2:$C$53,3,FALSE)</f>
        <v>K03256</v>
      </c>
      <c r="I2796" s="98">
        <f>'2020_1-4-5_Download'!I498</f>
        <v>1065</v>
      </c>
      <c r="J2796">
        <f t="shared" si="43"/>
        <v>1065</v>
      </c>
    </row>
    <row r="2797" spans="1:10" hidden="1" x14ac:dyDescent="0.25">
      <c r="A2797" s="98">
        <f>'2020_1-4-5_Download'!B499</f>
        <v>257</v>
      </c>
      <c r="B2797" s="98">
        <f>'2020_1-4-5_Download'!D499</f>
        <v>2011</v>
      </c>
      <c r="C2797" s="98" t="str">
        <f>'2020_1-4-5_Download'!C499</f>
        <v>Schaumburg</v>
      </c>
      <c r="D2797" s="98" t="str">
        <f>'2020_1-4-5_Download'!$E$6</f>
        <v>Zuzüge</v>
      </c>
      <c r="E2797" s="99" t="str">
        <f>'2020_1-4-5_Download'!$I$8</f>
        <v>Frauen</v>
      </c>
      <c r="F2797" s="98"/>
      <c r="G2797" s="98" t="s">
        <v>11</v>
      </c>
      <c r="H2797" s="98" t="str">
        <f>VLOOKUP(A2797,[2]Kreise!$A$2:$C$53,3,FALSE)</f>
        <v>K03257</v>
      </c>
      <c r="I2797" s="98">
        <f>'2020_1-4-5_Download'!I499</f>
        <v>313</v>
      </c>
      <c r="J2797">
        <f t="shared" si="43"/>
        <v>313</v>
      </c>
    </row>
    <row r="2798" spans="1:10" hidden="1" x14ac:dyDescent="0.25">
      <c r="A2798" s="98">
        <f>'2020_1-4-5_Download'!B500</f>
        <v>2</v>
      </c>
      <c r="B2798" s="98">
        <f>'2020_1-4-5_Download'!D500</f>
        <v>2011</v>
      </c>
      <c r="C2798" s="98" t="str">
        <f>'2020_1-4-5_Download'!C500</f>
        <v>Statistische Region Hannover</v>
      </c>
      <c r="D2798" s="98" t="str">
        <f>'2020_1-4-5_Download'!$E$6</f>
        <v>Zuzüge</v>
      </c>
      <c r="E2798" s="99" t="str">
        <f>'2020_1-4-5_Download'!$I$8</f>
        <v>Frauen</v>
      </c>
      <c r="F2798" s="98"/>
      <c r="G2798" s="98" t="s">
        <v>11</v>
      </c>
      <c r="H2798" s="98" t="str">
        <f>VLOOKUP(A2798,[2]Kreise!$A$2:$C$53,3,FALSE)</f>
        <v>K032</v>
      </c>
      <c r="I2798" s="98">
        <f>'2020_1-4-5_Download'!I500</f>
        <v>8859</v>
      </c>
      <c r="J2798">
        <f t="shared" si="43"/>
        <v>8859</v>
      </c>
    </row>
    <row r="2799" spans="1:10" hidden="1" x14ac:dyDescent="0.25">
      <c r="A2799" s="98">
        <f>'2020_1-4-5_Download'!B501</f>
        <v>351</v>
      </c>
      <c r="B2799" s="98">
        <f>'2020_1-4-5_Download'!D501</f>
        <v>2011</v>
      </c>
      <c r="C2799" s="98" t="str">
        <f>'2020_1-4-5_Download'!C501</f>
        <v>Celle</v>
      </c>
      <c r="D2799" s="98" t="str">
        <f>'2020_1-4-5_Download'!$E$6</f>
        <v>Zuzüge</v>
      </c>
      <c r="E2799" s="99" t="str">
        <f>'2020_1-4-5_Download'!$I$8</f>
        <v>Frauen</v>
      </c>
      <c r="F2799" s="98"/>
      <c r="G2799" s="98" t="s">
        <v>11</v>
      </c>
      <c r="H2799" s="98" t="str">
        <f>VLOOKUP(A2799,[2]Kreise!$A$2:$C$53,3,FALSE)</f>
        <v>K03351</v>
      </c>
      <c r="I2799" s="98">
        <f>'2020_1-4-5_Download'!I501</f>
        <v>374</v>
      </c>
      <c r="J2799">
        <f t="shared" si="43"/>
        <v>374</v>
      </c>
    </row>
    <row r="2800" spans="1:10" hidden="1" x14ac:dyDescent="0.25">
      <c r="A2800" s="98">
        <f>'2020_1-4-5_Download'!B502</f>
        <v>352</v>
      </c>
      <c r="B2800" s="98">
        <f>'2020_1-4-5_Download'!D502</f>
        <v>2011</v>
      </c>
      <c r="C2800" s="98" t="str">
        <f>'2020_1-4-5_Download'!C502</f>
        <v>Cuxhaven</v>
      </c>
      <c r="D2800" s="98" t="str">
        <f>'2020_1-4-5_Download'!$E$6</f>
        <v>Zuzüge</v>
      </c>
      <c r="E2800" s="99" t="str">
        <f>'2020_1-4-5_Download'!$I$8</f>
        <v>Frauen</v>
      </c>
      <c r="F2800" s="98"/>
      <c r="G2800" s="98" t="s">
        <v>11</v>
      </c>
      <c r="H2800" s="98" t="str">
        <f>VLOOKUP(A2800,[2]Kreise!$A$2:$C$53,3,FALSE)</f>
        <v>K03352</v>
      </c>
      <c r="I2800" s="98">
        <f>'2020_1-4-5_Download'!I502</f>
        <v>404</v>
      </c>
      <c r="J2800">
        <f t="shared" si="43"/>
        <v>404</v>
      </c>
    </row>
    <row r="2801" spans="1:10" hidden="1" x14ac:dyDescent="0.25">
      <c r="A2801" s="98">
        <f>'2020_1-4-5_Download'!B503</f>
        <v>353</v>
      </c>
      <c r="B2801" s="98">
        <f>'2020_1-4-5_Download'!D503</f>
        <v>2011</v>
      </c>
      <c r="C2801" s="98" t="str">
        <f>'2020_1-4-5_Download'!C503</f>
        <v>Harburg</v>
      </c>
      <c r="D2801" s="98" t="str">
        <f>'2020_1-4-5_Download'!$E$6</f>
        <v>Zuzüge</v>
      </c>
      <c r="E2801" s="99" t="str">
        <f>'2020_1-4-5_Download'!$I$8</f>
        <v>Frauen</v>
      </c>
      <c r="F2801" s="98"/>
      <c r="G2801" s="98" t="s">
        <v>11</v>
      </c>
      <c r="H2801" s="98" t="str">
        <f>VLOOKUP(A2801,[2]Kreise!$A$2:$C$53,3,FALSE)</f>
        <v>K03353</v>
      </c>
      <c r="I2801" s="98">
        <f>'2020_1-4-5_Download'!I503</f>
        <v>696</v>
      </c>
      <c r="J2801">
        <f t="shared" si="43"/>
        <v>696</v>
      </c>
    </row>
    <row r="2802" spans="1:10" hidden="1" x14ac:dyDescent="0.25">
      <c r="A2802" s="98">
        <f>'2020_1-4-5_Download'!B504</f>
        <v>354</v>
      </c>
      <c r="B2802" s="98">
        <f>'2020_1-4-5_Download'!D504</f>
        <v>2011</v>
      </c>
      <c r="C2802" s="98" t="str">
        <f>'2020_1-4-5_Download'!C504</f>
        <v>Lüchow-Dannenberg</v>
      </c>
      <c r="D2802" s="98" t="str">
        <f>'2020_1-4-5_Download'!$E$6</f>
        <v>Zuzüge</v>
      </c>
      <c r="E2802" s="99" t="str">
        <f>'2020_1-4-5_Download'!$I$8</f>
        <v>Frauen</v>
      </c>
      <c r="F2802" s="98"/>
      <c r="G2802" s="98" t="s">
        <v>11</v>
      </c>
      <c r="H2802" s="98" t="str">
        <f>VLOOKUP(A2802,[2]Kreise!$A$2:$C$53,3,FALSE)</f>
        <v>K03354</v>
      </c>
      <c r="I2802" s="98">
        <f>'2020_1-4-5_Download'!I504</f>
        <v>130</v>
      </c>
      <c r="J2802">
        <f t="shared" si="43"/>
        <v>130</v>
      </c>
    </row>
    <row r="2803" spans="1:10" hidden="1" x14ac:dyDescent="0.25">
      <c r="A2803" s="98">
        <f>'2020_1-4-5_Download'!B505</f>
        <v>355</v>
      </c>
      <c r="B2803" s="98">
        <f>'2020_1-4-5_Download'!D505</f>
        <v>2011</v>
      </c>
      <c r="C2803" s="98" t="str">
        <f>'2020_1-4-5_Download'!C505</f>
        <v>Lüneburg</v>
      </c>
      <c r="D2803" s="98" t="str">
        <f>'2020_1-4-5_Download'!$E$6</f>
        <v>Zuzüge</v>
      </c>
      <c r="E2803" s="99" t="str">
        <f>'2020_1-4-5_Download'!$I$8</f>
        <v>Frauen</v>
      </c>
      <c r="F2803" s="98"/>
      <c r="G2803" s="98" t="s">
        <v>11</v>
      </c>
      <c r="H2803" s="98" t="str">
        <f>VLOOKUP(A2803,[2]Kreise!$A$2:$C$53,3,FALSE)</f>
        <v>K03355</v>
      </c>
      <c r="I2803" s="98">
        <f>'2020_1-4-5_Download'!I505</f>
        <v>496</v>
      </c>
      <c r="J2803">
        <f t="shared" si="43"/>
        <v>496</v>
      </c>
    </row>
    <row r="2804" spans="1:10" hidden="1" x14ac:dyDescent="0.25">
      <c r="A2804" s="98">
        <f>'2020_1-4-5_Download'!B506</f>
        <v>356</v>
      </c>
      <c r="B2804" s="98">
        <f>'2020_1-4-5_Download'!D506</f>
        <v>2011</v>
      </c>
      <c r="C2804" s="98" t="str">
        <f>'2020_1-4-5_Download'!C506</f>
        <v>Osterholz</v>
      </c>
      <c r="D2804" s="98" t="str">
        <f>'2020_1-4-5_Download'!$E$6</f>
        <v>Zuzüge</v>
      </c>
      <c r="E2804" s="99" t="str">
        <f>'2020_1-4-5_Download'!$I$8</f>
        <v>Frauen</v>
      </c>
      <c r="F2804" s="98"/>
      <c r="G2804" s="98" t="s">
        <v>11</v>
      </c>
      <c r="H2804" s="98" t="str">
        <f>VLOOKUP(A2804,[2]Kreise!$A$2:$C$53,3,FALSE)</f>
        <v>K03356</v>
      </c>
      <c r="I2804" s="98">
        <f>'2020_1-4-5_Download'!I506</f>
        <v>179</v>
      </c>
      <c r="J2804">
        <f t="shared" si="43"/>
        <v>179</v>
      </c>
    </row>
    <row r="2805" spans="1:10" hidden="1" x14ac:dyDescent="0.25">
      <c r="A2805" s="98">
        <f>'2020_1-4-5_Download'!B507</f>
        <v>357</v>
      </c>
      <c r="B2805" s="98">
        <f>'2020_1-4-5_Download'!D507</f>
        <v>2011</v>
      </c>
      <c r="C2805" s="98" t="str">
        <f>'2020_1-4-5_Download'!C507</f>
        <v>Rotenburg (Wümme)</v>
      </c>
      <c r="D2805" s="98" t="str">
        <f>'2020_1-4-5_Download'!$E$6</f>
        <v>Zuzüge</v>
      </c>
      <c r="E2805" s="99" t="str">
        <f>'2020_1-4-5_Download'!$I$8</f>
        <v>Frauen</v>
      </c>
      <c r="F2805" s="98"/>
      <c r="G2805" s="98" t="s">
        <v>11</v>
      </c>
      <c r="H2805" s="98" t="str">
        <f>VLOOKUP(A2805,[2]Kreise!$A$2:$C$53,3,FALSE)</f>
        <v>K03357</v>
      </c>
      <c r="I2805" s="98">
        <f>'2020_1-4-5_Download'!I507</f>
        <v>319</v>
      </c>
      <c r="J2805">
        <f t="shared" si="43"/>
        <v>319</v>
      </c>
    </row>
    <row r="2806" spans="1:10" hidden="1" x14ac:dyDescent="0.25">
      <c r="A2806" s="98">
        <f>'2020_1-4-5_Download'!B508</f>
        <v>358</v>
      </c>
      <c r="B2806" s="98">
        <f>'2020_1-4-5_Download'!D508</f>
        <v>2011</v>
      </c>
      <c r="C2806" s="98" t="str">
        <f>'2020_1-4-5_Download'!C508</f>
        <v>Heidekreis</v>
      </c>
      <c r="D2806" s="98" t="str">
        <f>'2020_1-4-5_Download'!$E$6</f>
        <v>Zuzüge</v>
      </c>
      <c r="E2806" s="99" t="str">
        <f>'2020_1-4-5_Download'!$I$8</f>
        <v>Frauen</v>
      </c>
      <c r="F2806" s="98"/>
      <c r="G2806" s="98" t="s">
        <v>11</v>
      </c>
      <c r="H2806" s="98" t="str">
        <f>VLOOKUP(A2806,[2]Kreise!$A$2:$C$53,3,FALSE)</f>
        <v>K03358</v>
      </c>
      <c r="I2806" s="98">
        <f>'2020_1-4-5_Download'!I508</f>
        <v>367</v>
      </c>
      <c r="J2806">
        <f t="shared" si="43"/>
        <v>367</v>
      </c>
    </row>
    <row r="2807" spans="1:10" hidden="1" x14ac:dyDescent="0.25">
      <c r="A2807" s="98">
        <f>'2020_1-4-5_Download'!B509</f>
        <v>359</v>
      </c>
      <c r="B2807" s="98">
        <f>'2020_1-4-5_Download'!D509</f>
        <v>2011</v>
      </c>
      <c r="C2807" s="98" t="str">
        <f>'2020_1-4-5_Download'!C509</f>
        <v>Stade</v>
      </c>
      <c r="D2807" s="98" t="str">
        <f>'2020_1-4-5_Download'!$E$6</f>
        <v>Zuzüge</v>
      </c>
      <c r="E2807" s="99" t="str">
        <f>'2020_1-4-5_Download'!$I$8</f>
        <v>Frauen</v>
      </c>
      <c r="F2807" s="98"/>
      <c r="G2807" s="98" t="s">
        <v>11</v>
      </c>
      <c r="H2807" s="98" t="str">
        <f>VLOOKUP(A2807,[2]Kreise!$A$2:$C$53,3,FALSE)</f>
        <v>K03359</v>
      </c>
      <c r="I2807" s="98">
        <f>'2020_1-4-5_Download'!I509</f>
        <v>628</v>
      </c>
      <c r="J2807">
        <f t="shared" si="43"/>
        <v>628</v>
      </c>
    </row>
    <row r="2808" spans="1:10" hidden="1" x14ac:dyDescent="0.25">
      <c r="A2808" s="98">
        <f>'2020_1-4-5_Download'!B510</f>
        <v>360</v>
      </c>
      <c r="B2808" s="98">
        <f>'2020_1-4-5_Download'!D510</f>
        <v>2011</v>
      </c>
      <c r="C2808" s="98" t="str">
        <f>'2020_1-4-5_Download'!C510</f>
        <v>Uelzen</v>
      </c>
      <c r="D2808" s="98" t="str">
        <f>'2020_1-4-5_Download'!$E$6</f>
        <v>Zuzüge</v>
      </c>
      <c r="E2808" s="99" t="str">
        <f>'2020_1-4-5_Download'!$I$8</f>
        <v>Frauen</v>
      </c>
      <c r="F2808" s="98"/>
      <c r="G2808" s="98" t="s">
        <v>11</v>
      </c>
      <c r="H2808" s="98" t="str">
        <f>VLOOKUP(A2808,[2]Kreise!$A$2:$C$53,3,FALSE)</f>
        <v>K03360</v>
      </c>
      <c r="I2808" s="98">
        <f>'2020_1-4-5_Download'!I510</f>
        <v>185</v>
      </c>
      <c r="J2808">
        <f t="shared" si="43"/>
        <v>185</v>
      </c>
    </row>
    <row r="2809" spans="1:10" hidden="1" x14ac:dyDescent="0.25">
      <c r="A2809" s="98">
        <f>'2020_1-4-5_Download'!B511</f>
        <v>361</v>
      </c>
      <c r="B2809" s="98">
        <f>'2020_1-4-5_Download'!D511</f>
        <v>2011</v>
      </c>
      <c r="C2809" s="98" t="str">
        <f>'2020_1-4-5_Download'!C511</f>
        <v>Verden</v>
      </c>
      <c r="D2809" s="98" t="str">
        <f>'2020_1-4-5_Download'!$E$6</f>
        <v>Zuzüge</v>
      </c>
      <c r="E2809" s="99" t="str">
        <f>'2020_1-4-5_Download'!$I$8</f>
        <v>Frauen</v>
      </c>
      <c r="F2809" s="98"/>
      <c r="G2809" s="98" t="s">
        <v>11</v>
      </c>
      <c r="H2809" s="98" t="str">
        <f>VLOOKUP(A2809,[2]Kreise!$A$2:$C$53,3,FALSE)</f>
        <v>K03361</v>
      </c>
      <c r="I2809" s="98">
        <f>'2020_1-4-5_Download'!I511</f>
        <v>302</v>
      </c>
      <c r="J2809">
        <f t="shared" si="43"/>
        <v>302</v>
      </c>
    </row>
    <row r="2810" spans="1:10" hidden="1" x14ac:dyDescent="0.25">
      <c r="A2810" s="98">
        <f>'2020_1-4-5_Download'!B512</f>
        <v>3</v>
      </c>
      <c r="B2810" s="98">
        <f>'2020_1-4-5_Download'!D512</f>
        <v>2011</v>
      </c>
      <c r="C2810" s="98" t="str">
        <f>'2020_1-4-5_Download'!C512</f>
        <v>Statistische Region Lüneburg</v>
      </c>
      <c r="D2810" s="98" t="str">
        <f>'2020_1-4-5_Download'!$E$6</f>
        <v>Zuzüge</v>
      </c>
      <c r="E2810" s="99" t="str">
        <f>'2020_1-4-5_Download'!$I$8</f>
        <v>Frauen</v>
      </c>
      <c r="F2810" s="98"/>
      <c r="G2810" s="98" t="s">
        <v>11</v>
      </c>
      <c r="H2810" s="98" t="str">
        <f>VLOOKUP(A2810,[2]Kreise!$A$2:$C$53,3,FALSE)</f>
        <v>K033</v>
      </c>
      <c r="I2810" s="98">
        <f>'2020_1-4-5_Download'!I512</f>
        <v>4080</v>
      </c>
      <c r="J2810">
        <f t="shared" si="43"/>
        <v>4080</v>
      </c>
    </row>
    <row r="2811" spans="1:10" hidden="1" x14ac:dyDescent="0.25">
      <c r="A2811" s="98">
        <f>'2020_1-4-5_Download'!B513</f>
        <v>401</v>
      </c>
      <c r="B2811" s="98">
        <f>'2020_1-4-5_Download'!D513</f>
        <v>2011</v>
      </c>
      <c r="C2811" s="98" t="str">
        <f>'2020_1-4-5_Download'!C513</f>
        <v>Delmenhorst  Stadt</v>
      </c>
      <c r="D2811" s="98" t="str">
        <f>'2020_1-4-5_Download'!$E$6</f>
        <v>Zuzüge</v>
      </c>
      <c r="E2811" s="99" t="str">
        <f>'2020_1-4-5_Download'!$I$8</f>
        <v>Frauen</v>
      </c>
      <c r="F2811" s="98"/>
      <c r="G2811" s="98" t="s">
        <v>11</v>
      </c>
      <c r="H2811" s="98" t="str">
        <f>VLOOKUP(A2811,[2]Kreise!$A$2:$C$53,3,FALSE)</f>
        <v>K03401</v>
      </c>
      <c r="I2811" s="98">
        <f>'2020_1-4-5_Download'!I513</f>
        <v>242</v>
      </c>
      <c r="J2811">
        <f t="shared" si="43"/>
        <v>242</v>
      </c>
    </row>
    <row r="2812" spans="1:10" hidden="1" x14ac:dyDescent="0.25">
      <c r="A2812" s="98">
        <f>'2020_1-4-5_Download'!B514</f>
        <v>402</v>
      </c>
      <c r="B2812" s="98">
        <f>'2020_1-4-5_Download'!D514</f>
        <v>2011</v>
      </c>
      <c r="C2812" s="98" t="str">
        <f>'2020_1-4-5_Download'!C514</f>
        <v>Emden  Stadt</v>
      </c>
      <c r="D2812" s="98" t="str">
        <f>'2020_1-4-5_Download'!$E$6</f>
        <v>Zuzüge</v>
      </c>
      <c r="E2812" s="99" t="str">
        <f>'2020_1-4-5_Download'!$I$8</f>
        <v>Frauen</v>
      </c>
      <c r="F2812" s="98"/>
      <c r="G2812" s="98" t="s">
        <v>11</v>
      </c>
      <c r="H2812" s="98" t="str">
        <f>VLOOKUP(A2812,[2]Kreise!$A$2:$C$53,3,FALSE)</f>
        <v>K03402</v>
      </c>
      <c r="I2812" s="98">
        <f>'2020_1-4-5_Download'!I514</f>
        <v>109</v>
      </c>
      <c r="J2812">
        <f t="shared" si="43"/>
        <v>109</v>
      </c>
    </row>
    <row r="2813" spans="1:10" hidden="1" x14ac:dyDescent="0.25">
      <c r="A2813" s="98">
        <f>'2020_1-4-5_Download'!B515</f>
        <v>403</v>
      </c>
      <c r="B2813" s="98">
        <f>'2020_1-4-5_Download'!D515</f>
        <v>2011</v>
      </c>
      <c r="C2813" s="98" t="str">
        <f>'2020_1-4-5_Download'!C515</f>
        <v>Oldenburg(Oldb)  Stadt</v>
      </c>
      <c r="D2813" s="98" t="str">
        <f>'2020_1-4-5_Download'!$E$6</f>
        <v>Zuzüge</v>
      </c>
      <c r="E2813" s="99" t="str">
        <f>'2020_1-4-5_Download'!$I$8</f>
        <v>Frauen</v>
      </c>
      <c r="F2813" s="98"/>
      <c r="G2813" s="98" t="s">
        <v>11</v>
      </c>
      <c r="H2813" s="98" t="str">
        <f>VLOOKUP(A2813,[2]Kreise!$A$2:$C$53,3,FALSE)</f>
        <v>K03403</v>
      </c>
      <c r="I2813" s="98">
        <f>'2020_1-4-5_Download'!I515</f>
        <v>485</v>
      </c>
      <c r="J2813">
        <f t="shared" si="43"/>
        <v>485</v>
      </c>
    </row>
    <row r="2814" spans="1:10" hidden="1" x14ac:dyDescent="0.25">
      <c r="A2814" s="98">
        <f>'2020_1-4-5_Download'!B516</f>
        <v>404</v>
      </c>
      <c r="B2814" s="98">
        <f>'2020_1-4-5_Download'!D516</f>
        <v>2011</v>
      </c>
      <c r="C2814" s="98" t="str">
        <f>'2020_1-4-5_Download'!C516</f>
        <v>Osnabrück  Stadt</v>
      </c>
      <c r="D2814" s="98" t="str">
        <f>'2020_1-4-5_Download'!$E$6</f>
        <v>Zuzüge</v>
      </c>
      <c r="E2814" s="99" t="str">
        <f>'2020_1-4-5_Download'!$I$8</f>
        <v>Frauen</v>
      </c>
      <c r="F2814" s="98"/>
      <c r="G2814" s="98" t="s">
        <v>11</v>
      </c>
      <c r="H2814" s="98" t="str">
        <f>VLOOKUP(A2814,[2]Kreise!$A$2:$C$53,3,FALSE)</f>
        <v>K03404</v>
      </c>
      <c r="I2814" s="98">
        <f>'2020_1-4-5_Download'!I516</f>
        <v>817</v>
      </c>
      <c r="J2814">
        <f t="shared" si="43"/>
        <v>817</v>
      </c>
    </row>
    <row r="2815" spans="1:10" hidden="1" x14ac:dyDescent="0.25">
      <c r="A2815" s="98">
        <f>'2020_1-4-5_Download'!B517</f>
        <v>405</v>
      </c>
      <c r="B2815" s="98">
        <f>'2020_1-4-5_Download'!D517</f>
        <v>2011</v>
      </c>
      <c r="C2815" s="98" t="str">
        <f>'2020_1-4-5_Download'!C517</f>
        <v>Wilhelmshaven  Stadt</v>
      </c>
      <c r="D2815" s="98" t="str">
        <f>'2020_1-4-5_Download'!$E$6</f>
        <v>Zuzüge</v>
      </c>
      <c r="E2815" s="99" t="str">
        <f>'2020_1-4-5_Download'!$I$8</f>
        <v>Frauen</v>
      </c>
      <c r="F2815" s="98"/>
      <c r="G2815" s="98" t="s">
        <v>11</v>
      </c>
      <c r="H2815" s="98" t="str">
        <f>VLOOKUP(A2815,[2]Kreise!$A$2:$C$53,3,FALSE)</f>
        <v>K03405</v>
      </c>
      <c r="I2815" s="98">
        <f>'2020_1-4-5_Download'!I517</f>
        <v>220</v>
      </c>
      <c r="J2815">
        <f t="shared" si="43"/>
        <v>220</v>
      </c>
    </row>
    <row r="2816" spans="1:10" hidden="1" x14ac:dyDescent="0.25">
      <c r="A2816" s="98">
        <f>'2020_1-4-5_Download'!B518</f>
        <v>451</v>
      </c>
      <c r="B2816" s="98">
        <f>'2020_1-4-5_Download'!D518</f>
        <v>2011</v>
      </c>
      <c r="C2816" s="98" t="str">
        <f>'2020_1-4-5_Download'!C518</f>
        <v>Ammerland</v>
      </c>
      <c r="D2816" s="98" t="str">
        <f>'2020_1-4-5_Download'!$E$6</f>
        <v>Zuzüge</v>
      </c>
      <c r="E2816" s="99" t="str">
        <f>'2020_1-4-5_Download'!$I$8</f>
        <v>Frauen</v>
      </c>
      <c r="F2816" s="98"/>
      <c r="G2816" s="98" t="s">
        <v>11</v>
      </c>
      <c r="H2816" s="98" t="str">
        <f>VLOOKUP(A2816,[2]Kreise!$A$2:$C$53,3,FALSE)</f>
        <v>K03451</v>
      </c>
      <c r="I2816" s="98">
        <f>'2020_1-4-5_Download'!I518</f>
        <v>395</v>
      </c>
      <c r="J2816">
        <f t="shared" si="43"/>
        <v>395</v>
      </c>
    </row>
    <row r="2817" spans="1:10" hidden="1" x14ac:dyDescent="0.25">
      <c r="A2817" s="98">
        <f>'2020_1-4-5_Download'!B519</f>
        <v>452</v>
      </c>
      <c r="B2817" s="98">
        <f>'2020_1-4-5_Download'!D519</f>
        <v>2011</v>
      </c>
      <c r="C2817" s="98" t="str">
        <f>'2020_1-4-5_Download'!C519</f>
        <v>Aurich</v>
      </c>
      <c r="D2817" s="98" t="str">
        <f>'2020_1-4-5_Download'!$E$6</f>
        <v>Zuzüge</v>
      </c>
      <c r="E2817" s="99" t="str">
        <f>'2020_1-4-5_Download'!$I$8</f>
        <v>Frauen</v>
      </c>
      <c r="F2817" s="98"/>
      <c r="G2817" s="98" t="s">
        <v>11</v>
      </c>
      <c r="H2817" s="98" t="str">
        <f>VLOOKUP(A2817,[2]Kreise!$A$2:$C$53,3,FALSE)</f>
        <v>K03452</v>
      </c>
      <c r="I2817" s="98">
        <f>'2020_1-4-5_Download'!I519</f>
        <v>618</v>
      </c>
      <c r="J2817">
        <f t="shared" si="43"/>
        <v>618</v>
      </c>
    </row>
    <row r="2818" spans="1:10" hidden="1" x14ac:dyDescent="0.25">
      <c r="A2818" s="98">
        <f>'2020_1-4-5_Download'!B520</f>
        <v>453</v>
      </c>
      <c r="B2818" s="98">
        <f>'2020_1-4-5_Download'!D520</f>
        <v>2011</v>
      </c>
      <c r="C2818" s="98" t="str">
        <f>'2020_1-4-5_Download'!C520</f>
        <v>Cloppenburg</v>
      </c>
      <c r="D2818" s="98" t="str">
        <f>'2020_1-4-5_Download'!$E$6</f>
        <v>Zuzüge</v>
      </c>
      <c r="E2818" s="99" t="str">
        <f>'2020_1-4-5_Download'!$I$8</f>
        <v>Frauen</v>
      </c>
      <c r="F2818" s="98"/>
      <c r="G2818" s="98" t="s">
        <v>11</v>
      </c>
      <c r="H2818" s="98" t="str">
        <f>VLOOKUP(A2818,[2]Kreise!$A$2:$C$53,3,FALSE)</f>
        <v>K03453</v>
      </c>
      <c r="I2818" s="98">
        <f>'2020_1-4-5_Download'!I520</f>
        <v>2406</v>
      </c>
      <c r="J2818">
        <f t="shared" si="43"/>
        <v>2406</v>
      </c>
    </row>
    <row r="2819" spans="1:10" hidden="1" x14ac:dyDescent="0.25">
      <c r="A2819" s="98">
        <f>'2020_1-4-5_Download'!B521</f>
        <v>454</v>
      </c>
      <c r="B2819" s="98">
        <f>'2020_1-4-5_Download'!D521</f>
        <v>2011</v>
      </c>
      <c r="C2819" s="98" t="str">
        <f>'2020_1-4-5_Download'!C521</f>
        <v>Emsland</v>
      </c>
      <c r="D2819" s="98" t="str">
        <f>'2020_1-4-5_Download'!$E$6</f>
        <v>Zuzüge</v>
      </c>
      <c r="E2819" s="99" t="str">
        <f>'2020_1-4-5_Download'!$I$8</f>
        <v>Frauen</v>
      </c>
      <c r="F2819" s="98"/>
      <c r="G2819" s="98" t="s">
        <v>11</v>
      </c>
      <c r="H2819" s="98" t="str">
        <f>VLOOKUP(A2819,[2]Kreise!$A$2:$C$53,3,FALSE)</f>
        <v>K03454</v>
      </c>
      <c r="I2819" s="98">
        <f>'2020_1-4-5_Download'!I521</f>
        <v>1457</v>
      </c>
      <c r="J2819">
        <f t="shared" ref="J2819:J2882" si="44">I2819</f>
        <v>1457</v>
      </c>
    </row>
    <row r="2820" spans="1:10" hidden="1" x14ac:dyDescent="0.25">
      <c r="A2820" s="98">
        <f>'2020_1-4-5_Download'!B522</f>
        <v>455</v>
      </c>
      <c r="B2820" s="98">
        <f>'2020_1-4-5_Download'!D522</f>
        <v>2011</v>
      </c>
      <c r="C2820" s="98" t="str">
        <f>'2020_1-4-5_Download'!C522</f>
        <v>Friesland</v>
      </c>
      <c r="D2820" s="98" t="str">
        <f>'2020_1-4-5_Download'!$E$6</f>
        <v>Zuzüge</v>
      </c>
      <c r="E2820" s="99" t="str">
        <f>'2020_1-4-5_Download'!$I$8</f>
        <v>Frauen</v>
      </c>
      <c r="F2820" s="98"/>
      <c r="G2820" s="98" t="s">
        <v>11</v>
      </c>
      <c r="H2820" s="98" t="str">
        <f>VLOOKUP(A2820,[2]Kreise!$A$2:$C$53,3,FALSE)</f>
        <v>K03455</v>
      </c>
      <c r="I2820" s="98">
        <f>'2020_1-4-5_Download'!I522</f>
        <v>224</v>
      </c>
      <c r="J2820">
        <f t="shared" si="44"/>
        <v>224</v>
      </c>
    </row>
    <row r="2821" spans="1:10" hidden="1" x14ac:dyDescent="0.25">
      <c r="A2821" s="98">
        <f>'2020_1-4-5_Download'!B523</f>
        <v>456</v>
      </c>
      <c r="B2821" s="98">
        <f>'2020_1-4-5_Download'!D523</f>
        <v>2011</v>
      </c>
      <c r="C2821" s="98" t="str">
        <f>'2020_1-4-5_Download'!C523</f>
        <v>Grafschaft Bentheim</v>
      </c>
      <c r="D2821" s="98" t="str">
        <f>'2020_1-4-5_Download'!$E$6</f>
        <v>Zuzüge</v>
      </c>
      <c r="E2821" s="99" t="str">
        <f>'2020_1-4-5_Download'!$I$8</f>
        <v>Frauen</v>
      </c>
      <c r="F2821" s="98"/>
      <c r="G2821" s="98" t="s">
        <v>11</v>
      </c>
      <c r="H2821" s="98" t="str">
        <f>VLOOKUP(A2821,[2]Kreise!$A$2:$C$53,3,FALSE)</f>
        <v>K03456</v>
      </c>
      <c r="I2821" s="98">
        <f>'2020_1-4-5_Download'!I523</f>
        <v>691</v>
      </c>
      <c r="J2821">
        <f t="shared" si="44"/>
        <v>691</v>
      </c>
    </row>
    <row r="2822" spans="1:10" hidden="1" x14ac:dyDescent="0.25">
      <c r="A2822" s="98">
        <f>'2020_1-4-5_Download'!B524</f>
        <v>457</v>
      </c>
      <c r="B2822" s="98">
        <f>'2020_1-4-5_Download'!D524</f>
        <v>2011</v>
      </c>
      <c r="C2822" s="98" t="str">
        <f>'2020_1-4-5_Download'!C524</f>
        <v>Leer</v>
      </c>
      <c r="D2822" s="98" t="str">
        <f>'2020_1-4-5_Download'!$E$6</f>
        <v>Zuzüge</v>
      </c>
      <c r="E2822" s="99" t="str">
        <f>'2020_1-4-5_Download'!$I$8</f>
        <v>Frauen</v>
      </c>
      <c r="F2822" s="98"/>
      <c r="G2822" s="98" t="s">
        <v>11</v>
      </c>
      <c r="H2822" s="98" t="str">
        <f>VLOOKUP(A2822,[2]Kreise!$A$2:$C$53,3,FALSE)</f>
        <v>K03457</v>
      </c>
      <c r="I2822" s="98">
        <f>'2020_1-4-5_Download'!I524</f>
        <v>440</v>
      </c>
      <c r="J2822">
        <f t="shared" si="44"/>
        <v>440</v>
      </c>
    </row>
    <row r="2823" spans="1:10" hidden="1" x14ac:dyDescent="0.25">
      <c r="A2823" s="98">
        <f>'2020_1-4-5_Download'!B525</f>
        <v>458</v>
      </c>
      <c r="B2823" s="98">
        <f>'2020_1-4-5_Download'!D525</f>
        <v>2011</v>
      </c>
      <c r="C2823" s="98" t="str">
        <f>'2020_1-4-5_Download'!C525</f>
        <v>Oldenburg</v>
      </c>
      <c r="D2823" s="98" t="str">
        <f>'2020_1-4-5_Download'!$E$6</f>
        <v>Zuzüge</v>
      </c>
      <c r="E2823" s="99" t="str">
        <f>'2020_1-4-5_Download'!$I$8</f>
        <v>Frauen</v>
      </c>
      <c r="F2823" s="98"/>
      <c r="G2823" s="98" t="s">
        <v>11</v>
      </c>
      <c r="H2823" s="98" t="str">
        <f>VLOOKUP(A2823,[2]Kreise!$A$2:$C$53,3,FALSE)</f>
        <v>K03458</v>
      </c>
      <c r="I2823" s="98">
        <f>'2020_1-4-5_Download'!I525</f>
        <v>2877</v>
      </c>
      <c r="J2823">
        <f t="shared" si="44"/>
        <v>2877</v>
      </c>
    </row>
    <row r="2824" spans="1:10" hidden="1" x14ac:dyDescent="0.25">
      <c r="A2824" s="98">
        <f>'2020_1-4-5_Download'!B526</f>
        <v>459</v>
      </c>
      <c r="B2824" s="98">
        <f>'2020_1-4-5_Download'!D526</f>
        <v>2011</v>
      </c>
      <c r="C2824" s="98" t="str">
        <f>'2020_1-4-5_Download'!C526</f>
        <v>Osnabrück</v>
      </c>
      <c r="D2824" s="98" t="str">
        <f>'2020_1-4-5_Download'!$E$6</f>
        <v>Zuzüge</v>
      </c>
      <c r="E2824" s="99" t="str">
        <f>'2020_1-4-5_Download'!$I$8</f>
        <v>Frauen</v>
      </c>
      <c r="F2824" s="98"/>
      <c r="G2824" s="98" t="s">
        <v>11</v>
      </c>
      <c r="H2824" s="98" t="str">
        <f>VLOOKUP(A2824,[2]Kreise!$A$2:$C$53,3,FALSE)</f>
        <v>K03459</v>
      </c>
      <c r="I2824" s="98">
        <f>'2020_1-4-5_Download'!I526</f>
        <v>1462</v>
      </c>
      <c r="J2824">
        <f t="shared" si="44"/>
        <v>1462</v>
      </c>
    </row>
    <row r="2825" spans="1:10" hidden="1" x14ac:dyDescent="0.25">
      <c r="A2825" s="98">
        <f>'2020_1-4-5_Download'!B527</f>
        <v>460</v>
      </c>
      <c r="B2825" s="98">
        <f>'2020_1-4-5_Download'!D527</f>
        <v>2011</v>
      </c>
      <c r="C2825" s="98" t="str">
        <f>'2020_1-4-5_Download'!C527</f>
        <v>Vechta</v>
      </c>
      <c r="D2825" s="98" t="str">
        <f>'2020_1-4-5_Download'!$E$6</f>
        <v>Zuzüge</v>
      </c>
      <c r="E2825" s="99" t="str">
        <f>'2020_1-4-5_Download'!$I$8</f>
        <v>Frauen</v>
      </c>
      <c r="F2825" s="98"/>
      <c r="G2825" s="98" t="s">
        <v>11</v>
      </c>
      <c r="H2825" s="98" t="str">
        <f>VLOOKUP(A2825,[2]Kreise!$A$2:$C$53,3,FALSE)</f>
        <v>K03460</v>
      </c>
      <c r="I2825" s="98">
        <f>'2020_1-4-5_Download'!I527</f>
        <v>3807</v>
      </c>
      <c r="J2825">
        <f t="shared" si="44"/>
        <v>3807</v>
      </c>
    </row>
    <row r="2826" spans="1:10" hidden="1" x14ac:dyDescent="0.25">
      <c r="A2826" s="98">
        <f>'2020_1-4-5_Download'!B528</f>
        <v>461</v>
      </c>
      <c r="B2826" s="98">
        <f>'2020_1-4-5_Download'!D528</f>
        <v>2011</v>
      </c>
      <c r="C2826" s="98" t="str">
        <f>'2020_1-4-5_Download'!C528</f>
        <v>Wesermarsch</v>
      </c>
      <c r="D2826" s="98" t="str">
        <f>'2020_1-4-5_Download'!$E$6</f>
        <v>Zuzüge</v>
      </c>
      <c r="E2826" s="99" t="str">
        <f>'2020_1-4-5_Download'!$I$8</f>
        <v>Frauen</v>
      </c>
      <c r="F2826" s="98"/>
      <c r="G2826" s="98" t="s">
        <v>11</v>
      </c>
      <c r="H2826" s="98" t="str">
        <f>VLOOKUP(A2826,[2]Kreise!$A$2:$C$53,3,FALSE)</f>
        <v>K03461</v>
      </c>
      <c r="I2826" s="98">
        <f>'2020_1-4-5_Download'!I528</f>
        <v>180</v>
      </c>
      <c r="J2826">
        <f t="shared" si="44"/>
        <v>180</v>
      </c>
    </row>
    <row r="2827" spans="1:10" hidden="1" x14ac:dyDescent="0.25">
      <c r="A2827" s="98">
        <f>'2020_1-4-5_Download'!B529</f>
        <v>462</v>
      </c>
      <c r="B2827" s="98">
        <f>'2020_1-4-5_Download'!D529</f>
        <v>2011</v>
      </c>
      <c r="C2827" s="98" t="str">
        <f>'2020_1-4-5_Download'!C529</f>
        <v>Wittmund</v>
      </c>
      <c r="D2827" s="98" t="str">
        <f>'2020_1-4-5_Download'!$E$6</f>
        <v>Zuzüge</v>
      </c>
      <c r="E2827" s="99" t="str">
        <f>'2020_1-4-5_Download'!$I$8</f>
        <v>Frauen</v>
      </c>
      <c r="F2827" s="98"/>
      <c r="G2827" s="98" t="s">
        <v>11</v>
      </c>
      <c r="H2827" s="98" t="str">
        <f>VLOOKUP(A2827,[2]Kreise!$A$2:$C$53,3,FALSE)</f>
        <v>K03462</v>
      </c>
      <c r="I2827" s="98">
        <f>'2020_1-4-5_Download'!I529</f>
        <v>200</v>
      </c>
      <c r="J2827">
        <f t="shared" si="44"/>
        <v>200</v>
      </c>
    </row>
    <row r="2828" spans="1:10" hidden="1" x14ac:dyDescent="0.25">
      <c r="A2828" s="98">
        <f>'2020_1-4-5_Download'!B530</f>
        <v>4</v>
      </c>
      <c r="B2828" s="98">
        <f>'2020_1-4-5_Download'!D530</f>
        <v>2011</v>
      </c>
      <c r="C2828" s="98" t="str">
        <f>'2020_1-4-5_Download'!C530</f>
        <v>Statistische Region Weser-Ems</v>
      </c>
      <c r="D2828" s="98" t="str">
        <f>'2020_1-4-5_Download'!$E$6</f>
        <v>Zuzüge</v>
      </c>
      <c r="E2828" s="99" t="str">
        <f>'2020_1-4-5_Download'!$I$8</f>
        <v>Frauen</v>
      </c>
      <c r="F2828" s="98"/>
      <c r="G2828" s="98" t="s">
        <v>11</v>
      </c>
      <c r="H2828" s="98" t="str">
        <f>VLOOKUP(A2828,[2]Kreise!$A$2:$C$53,3,FALSE)</f>
        <v>K034</v>
      </c>
      <c r="I2828" s="98">
        <f>'2020_1-4-5_Download'!I530</f>
        <v>16630</v>
      </c>
      <c r="J2828">
        <f t="shared" si="44"/>
        <v>16630</v>
      </c>
    </row>
    <row r="2829" spans="1:10" hidden="1" x14ac:dyDescent="0.25">
      <c r="A2829" s="98">
        <f>'2020_1-4-5_Download'!B531</f>
        <v>0</v>
      </c>
      <c r="B2829" s="98">
        <f>'2020_1-4-5_Download'!D531</f>
        <v>2011</v>
      </c>
      <c r="C2829" s="98" t="str">
        <f>'2020_1-4-5_Download'!C531</f>
        <v>Niedersachsen</v>
      </c>
      <c r="D2829" s="98" t="str">
        <f>'2020_1-4-5_Download'!$E$6</f>
        <v>Zuzüge</v>
      </c>
      <c r="E2829" s="99" t="str">
        <f>'2020_1-4-5_Download'!$I$8</f>
        <v>Frauen</v>
      </c>
      <c r="F2829" s="98"/>
      <c r="G2829" s="98" t="s">
        <v>11</v>
      </c>
      <c r="H2829" s="98" t="str">
        <f>VLOOKUP(A2829,[2]Kreise!$A$2:$C$53,3,FALSE)</f>
        <v>K030</v>
      </c>
      <c r="I2829" s="98">
        <f>'2020_1-4-5_Download'!I531</f>
        <v>37104</v>
      </c>
      <c r="J2829">
        <f t="shared" si="44"/>
        <v>37104</v>
      </c>
    </row>
    <row r="2830" spans="1:10" hidden="1" x14ac:dyDescent="0.25">
      <c r="A2830" s="98">
        <f>'2020_1-4-5_Download'!B532</f>
        <v>101</v>
      </c>
      <c r="B2830" s="98">
        <f>'2020_1-4-5_Download'!D532</f>
        <v>2010</v>
      </c>
      <c r="C2830" s="98" t="str">
        <f>'2020_1-4-5_Download'!C532</f>
        <v>Braunschweig  Stadt</v>
      </c>
      <c r="D2830" s="98" t="str">
        <f>'2020_1-4-5_Download'!$E$6</f>
        <v>Zuzüge</v>
      </c>
      <c r="E2830" s="99" t="str">
        <f>'2020_1-4-5_Download'!$I$8</f>
        <v>Frauen</v>
      </c>
      <c r="F2830" s="98"/>
      <c r="G2830" s="98" t="s">
        <v>11</v>
      </c>
      <c r="H2830" s="98" t="str">
        <f>VLOOKUP(A2830,[2]Kreise!$A$2:$C$53,3,FALSE)</f>
        <v>K03101</v>
      </c>
      <c r="I2830" s="98">
        <f>'2020_1-4-5_Download'!I532</f>
        <v>1538</v>
      </c>
      <c r="J2830">
        <f t="shared" si="44"/>
        <v>1538</v>
      </c>
    </row>
    <row r="2831" spans="1:10" hidden="1" x14ac:dyDescent="0.25">
      <c r="A2831" s="98">
        <f>'2020_1-4-5_Download'!B533</f>
        <v>102</v>
      </c>
      <c r="B2831" s="98">
        <f>'2020_1-4-5_Download'!D533</f>
        <v>2010</v>
      </c>
      <c r="C2831" s="98" t="str">
        <f>'2020_1-4-5_Download'!C533</f>
        <v>Salzgitter  Stadt</v>
      </c>
      <c r="D2831" s="98" t="str">
        <f>'2020_1-4-5_Download'!$E$6</f>
        <v>Zuzüge</v>
      </c>
      <c r="E2831" s="99" t="str">
        <f>'2020_1-4-5_Download'!$I$8</f>
        <v>Frauen</v>
      </c>
      <c r="F2831" s="98"/>
      <c r="G2831" s="98" t="s">
        <v>11</v>
      </c>
      <c r="H2831" s="98" t="str">
        <f>VLOOKUP(A2831,[2]Kreise!$A$2:$C$53,3,FALSE)</f>
        <v>K03102</v>
      </c>
      <c r="I2831" s="98">
        <f>'2020_1-4-5_Download'!I533</f>
        <v>161</v>
      </c>
      <c r="J2831">
        <f t="shared" si="44"/>
        <v>161</v>
      </c>
    </row>
    <row r="2832" spans="1:10" hidden="1" x14ac:dyDescent="0.25">
      <c r="A2832" s="98">
        <f>'2020_1-4-5_Download'!B534</f>
        <v>103</v>
      </c>
      <c r="B2832" s="98">
        <f>'2020_1-4-5_Download'!D534</f>
        <v>2010</v>
      </c>
      <c r="C2832" s="98" t="str">
        <f>'2020_1-4-5_Download'!C534</f>
        <v>Wolfsburg  Stadt</v>
      </c>
      <c r="D2832" s="98" t="str">
        <f>'2020_1-4-5_Download'!$E$6</f>
        <v>Zuzüge</v>
      </c>
      <c r="E2832" s="99" t="str">
        <f>'2020_1-4-5_Download'!$I$8</f>
        <v>Frauen</v>
      </c>
      <c r="F2832" s="98"/>
      <c r="G2832" s="98" t="s">
        <v>11</v>
      </c>
      <c r="H2832" s="98" t="str">
        <f>VLOOKUP(A2832,[2]Kreise!$A$2:$C$53,3,FALSE)</f>
        <v>K03103</v>
      </c>
      <c r="I2832" s="98">
        <f>'2020_1-4-5_Download'!I534</f>
        <v>466</v>
      </c>
      <c r="J2832">
        <f t="shared" si="44"/>
        <v>466</v>
      </c>
    </row>
    <row r="2833" spans="1:10" hidden="1" x14ac:dyDescent="0.25">
      <c r="A2833" s="98">
        <f>'2020_1-4-5_Download'!B535</f>
        <v>151</v>
      </c>
      <c r="B2833" s="98">
        <f>'2020_1-4-5_Download'!D535</f>
        <v>2010</v>
      </c>
      <c r="C2833" s="98" t="str">
        <f>'2020_1-4-5_Download'!C535</f>
        <v>Gifhorn</v>
      </c>
      <c r="D2833" s="98" t="str">
        <f>'2020_1-4-5_Download'!$E$6</f>
        <v>Zuzüge</v>
      </c>
      <c r="E2833" s="99" t="str">
        <f>'2020_1-4-5_Download'!$I$8</f>
        <v>Frauen</v>
      </c>
      <c r="F2833" s="98"/>
      <c r="G2833" s="98" t="s">
        <v>11</v>
      </c>
      <c r="H2833" s="98" t="str">
        <f>VLOOKUP(A2833,[2]Kreise!$A$2:$C$53,3,FALSE)</f>
        <v>K03151</v>
      </c>
      <c r="I2833" s="98">
        <f>'2020_1-4-5_Download'!I535</f>
        <v>251</v>
      </c>
      <c r="J2833">
        <f t="shared" si="44"/>
        <v>251</v>
      </c>
    </row>
    <row r="2834" spans="1:10" hidden="1" x14ac:dyDescent="0.25">
      <c r="A2834" s="98">
        <f>'2020_1-4-5_Download'!B536</f>
        <v>153</v>
      </c>
      <c r="B2834" s="98">
        <f>'2020_1-4-5_Download'!D536</f>
        <v>2010</v>
      </c>
      <c r="C2834" s="98" t="str">
        <f>'2020_1-4-5_Download'!C536</f>
        <v>Goslar</v>
      </c>
      <c r="D2834" s="98" t="str">
        <f>'2020_1-4-5_Download'!$E$6</f>
        <v>Zuzüge</v>
      </c>
      <c r="E2834" s="99" t="str">
        <f>'2020_1-4-5_Download'!$I$8</f>
        <v>Frauen</v>
      </c>
      <c r="F2834" s="98"/>
      <c r="G2834" s="98" t="s">
        <v>11</v>
      </c>
      <c r="H2834" s="98" t="str">
        <f>VLOOKUP(A2834,[2]Kreise!$A$2:$C$53,3,FALSE)</f>
        <v>K03153</v>
      </c>
      <c r="I2834" s="98">
        <f>'2020_1-4-5_Download'!I536</f>
        <v>345</v>
      </c>
      <c r="J2834">
        <f t="shared" si="44"/>
        <v>345</v>
      </c>
    </row>
    <row r="2835" spans="1:10" hidden="1" x14ac:dyDescent="0.25">
      <c r="A2835" s="98">
        <f>'2020_1-4-5_Download'!B537</f>
        <v>154</v>
      </c>
      <c r="B2835" s="98">
        <f>'2020_1-4-5_Download'!D537</f>
        <v>2010</v>
      </c>
      <c r="C2835" s="98" t="str">
        <f>'2020_1-4-5_Download'!C537</f>
        <v>Helmstedt</v>
      </c>
      <c r="D2835" s="98" t="str">
        <f>'2020_1-4-5_Download'!$E$6</f>
        <v>Zuzüge</v>
      </c>
      <c r="E2835" s="99" t="str">
        <f>'2020_1-4-5_Download'!$I$8</f>
        <v>Frauen</v>
      </c>
      <c r="F2835" s="98"/>
      <c r="G2835" s="98" t="s">
        <v>11</v>
      </c>
      <c r="H2835" s="98" t="str">
        <f>VLOOKUP(A2835,[2]Kreise!$A$2:$C$53,3,FALSE)</f>
        <v>K03154</v>
      </c>
      <c r="I2835" s="98">
        <f>'2020_1-4-5_Download'!I537</f>
        <v>130</v>
      </c>
      <c r="J2835">
        <f t="shared" si="44"/>
        <v>130</v>
      </c>
    </row>
    <row r="2836" spans="1:10" hidden="1" x14ac:dyDescent="0.25">
      <c r="A2836" s="98">
        <f>'2020_1-4-5_Download'!B538</f>
        <v>155</v>
      </c>
      <c r="B2836" s="98">
        <f>'2020_1-4-5_Download'!D538</f>
        <v>2010</v>
      </c>
      <c r="C2836" s="98" t="str">
        <f>'2020_1-4-5_Download'!C538</f>
        <v>Northeim</v>
      </c>
      <c r="D2836" s="98" t="str">
        <f>'2020_1-4-5_Download'!$E$6</f>
        <v>Zuzüge</v>
      </c>
      <c r="E2836" s="99" t="str">
        <f>'2020_1-4-5_Download'!$I$8</f>
        <v>Frauen</v>
      </c>
      <c r="F2836" s="98"/>
      <c r="G2836" s="98" t="s">
        <v>11</v>
      </c>
      <c r="H2836" s="98" t="str">
        <f>VLOOKUP(A2836,[2]Kreise!$A$2:$C$53,3,FALSE)</f>
        <v>K03155</v>
      </c>
      <c r="I2836" s="98">
        <f>'2020_1-4-5_Download'!I538</f>
        <v>185</v>
      </c>
      <c r="J2836">
        <f t="shared" si="44"/>
        <v>185</v>
      </c>
    </row>
    <row r="2837" spans="1:10" hidden="1" x14ac:dyDescent="0.25">
      <c r="A2837" s="98">
        <f>'2020_1-4-5_Download'!B539</f>
        <v>157</v>
      </c>
      <c r="B2837" s="98">
        <f>'2020_1-4-5_Download'!D539</f>
        <v>2010</v>
      </c>
      <c r="C2837" s="98" t="str">
        <f>'2020_1-4-5_Download'!C539</f>
        <v>Peine</v>
      </c>
      <c r="D2837" s="98" t="str">
        <f>'2020_1-4-5_Download'!$E$6</f>
        <v>Zuzüge</v>
      </c>
      <c r="E2837" s="99" t="str">
        <f>'2020_1-4-5_Download'!$I$8</f>
        <v>Frauen</v>
      </c>
      <c r="F2837" s="98"/>
      <c r="G2837" s="98" t="s">
        <v>11</v>
      </c>
      <c r="H2837" s="98" t="str">
        <f>VLOOKUP(A2837,[2]Kreise!$A$2:$C$53,3,FALSE)</f>
        <v>K03157</v>
      </c>
      <c r="I2837" s="98">
        <f>'2020_1-4-5_Download'!I539</f>
        <v>185</v>
      </c>
      <c r="J2837">
        <f t="shared" si="44"/>
        <v>185</v>
      </c>
    </row>
    <row r="2838" spans="1:10" hidden="1" x14ac:dyDescent="0.25">
      <c r="A2838" s="98">
        <f>'2020_1-4-5_Download'!B540</f>
        <v>158</v>
      </c>
      <c r="B2838" s="98">
        <f>'2020_1-4-5_Download'!D540</f>
        <v>2010</v>
      </c>
      <c r="C2838" s="98" t="str">
        <f>'2020_1-4-5_Download'!C540</f>
        <v>Wolfenbüttel</v>
      </c>
      <c r="D2838" s="98" t="str">
        <f>'2020_1-4-5_Download'!$E$6</f>
        <v>Zuzüge</v>
      </c>
      <c r="E2838" s="99" t="str">
        <f>'2020_1-4-5_Download'!$I$8</f>
        <v>Frauen</v>
      </c>
      <c r="F2838" s="98"/>
      <c r="G2838" s="98" t="s">
        <v>11</v>
      </c>
      <c r="H2838" s="98" t="str">
        <f>VLOOKUP(A2838,[2]Kreise!$A$2:$C$53,3,FALSE)</f>
        <v>K03158</v>
      </c>
      <c r="I2838" s="98">
        <f>'2020_1-4-5_Download'!I540</f>
        <v>197</v>
      </c>
      <c r="J2838">
        <f t="shared" si="44"/>
        <v>197</v>
      </c>
    </row>
    <row r="2839" spans="1:10" hidden="1" x14ac:dyDescent="0.25">
      <c r="A2839" s="98">
        <f>'2020_1-4-5_Download'!B541</f>
        <v>159</v>
      </c>
      <c r="B2839" s="98">
        <f>'2020_1-4-5_Download'!D541</f>
        <v>2010</v>
      </c>
      <c r="C2839" s="98" t="str">
        <f>'2020_1-4-5_Download'!C541</f>
        <v>Göttingen</v>
      </c>
      <c r="D2839" s="98" t="str">
        <f>'2020_1-4-5_Download'!$E$6</f>
        <v>Zuzüge</v>
      </c>
      <c r="E2839" s="99" t="str">
        <f>'2020_1-4-5_Download'!$I$8</f>
        <v>Frauen</v>
      </c>
      <c r="F2839" s="98"/>
      <c r="G2839" s="98" t="s">
        <v>11</v>
      </c>
      <c r="H2839" s="98" t="str">
        <f>VLOOKUP(A2839,[2]Kreise!$A$2:$C$53,3,FALSE)</f>
        <v>K03159</v>
      </c>
      <c r="I2839" s="98">
        <f>'2020_1-4-5_Download'!I541</f>
        <v>2932</v>
      </c>
      <c r="J2839">
        <f t="shared" si="44"/>
        <v>2932</v>
      </c>
    </row>
    <row r="2840" spans="1:10" hidden="1" x14ac:dyDescent="0.25">
      <c r="A2840" s="98">
        <f>'2020_1-4-5_Download'!B542</f>
        <v>1</v>
      </c>
      <c r="B2840" s="98">
        <f>'2020_1-4-5_Download'!D542</f>
        <v>2010</v>
      </c>
      <c r="C2840" s="98" t="str">
        <f>'2020_1-4-5_Download'!C542</f>
        <v>Statistische Region Braunschweig</v>
      </c>
      <c r="D2840" s="98" t="str">
        <f>'2020_1-4-5_Download'!$E$6</f>
        <v>Zuzüge</v>
      </c>
      <c r="E2840" s="99" t="str">
        <f>'2020_1-4-5_Download'!$I$8</f>
        <v>Frauen</v>
      </c>
      <c r="F2840" s="98"/>
      <c r="G2840" s="98" t="s">
        <v>11</v>
      </c>
      <c r="H2840" s="98" t="str">
        <f>VLOOKUP(A2840,[2]Kreise!$A$2:$C$53,3,FALSE)</f>
        <v>K031</v>
      </c>
      <c r="I2840" s="98">
        <f>'2020_1-4-5_Download'!I542</f>
        <v>6390</v>
      </c>
      <c r="J2840">
        <f t="shared" si="44"/>
        <v>6390</v>
      </c>
    </row>
    <row r="2841" spans="1:10" hidden="1" x14ac:dyDescent="0.25">
      <c r="A2841" s="98">
        <f>'2020_1-4-5_Download'!B543</f>
        <v>241</v>
      </c>
      <c r="B2841" s="98">
        <f>'2020_1-4-5_Download'!D543</f>
        <v>2010</v>
      </c>
      <c r="C2841" s="98" t="str">
        <f>'2020_1-4-5_Download'!C543</f>
        <v>Hannover  Region</v>
      </c>
      <c r="D2841" s="98" t="str">
        <f>'2020_1-4-5_Download'!$E$6</f>
        <v>Zuzüge</v>
      </c>
      <c r="E2841" s="99" t="str">
        <f>'2020_1-4-5_Download'!$I$8</f>
        <v>Frauen</v>
      </c>
      <c r="F2841" s="98"/>
      <c r="G2841" s="98" t="s">
        <v>11</v>
      </c>
      <c r="H2841" s="98" t="str">
        <f>VLOOKUP(A2841,[2]Kreise!$A$2:$C$53,3,FALSE)</f>
        <v>K03241</v>
      </c>
      <c r="I2841" s="98">
        <f>'2020_1-4-5_Download'!I543</f>
        <v>3693</v>
      </c>
      <c r="J2841">
        <f t="shared" si="44"/>
        <v>3693</v>
      </c>
    </row>
    <row r="2842" spans="1:10" hidden="1" x14ac:dyDescent="0.25">
      <c r="A2842" s="98">
        <f>'2020_1-4-5_Download'!B544</f>
        <v>241001</v>
      </c>
      <c r="B2842" s="98">
        <f>'2020_1-4-5_Download'!D544</f>
        <v>2010</v>
      </c>
      <c r="C2842" s="98" t="str">
        <f>'2020_1-4-5_Download'!C544</f>
        <v>dav. Hannover  Lhst.</v>
      </c>
      <c r="D2842" s="98" t="str">
        <f>'2020_1-4-5_Download'!$E$6</f>
        <v>Zuzüge</v>
      </c>
      <c r="E2842" s="99" t="str">
        <f>'2020_1-4-5_Download'!$I$8</f>
        <v>Frauen</v>
      </c>
      <c r="F2842" s="98"/>
      <c r="G2842" s="98" t="s">
        <v>11</v>
      </c>
      <c r="H2842" s="98" t="str">
        <f>VLOOKUP(A2842,[2]Kreise!$A$2:$C$53,3,FALSE)</f>
        <v>K03241001</v>
      </c>
      <c r="I2842" s="98">
        <f>'2020_1-4-5_Download'!I544</f>
        <v>2505</v>
      </c>
      <c r="J2842">
        <f t="shared" si="44"/>
        <v>2505</v>
      </c>
    </row>
    <row r="2843" spans="1:10" hidden="1" x14ac:dyDescent="0.25">
      <c r="A2843" s="98">
        <f>'2020_1-4-5_Download'!B545</f>
        <v>241999</v>
      </c>
      <c r="B2843" s="98">
        <f>'2020_1-4-5_Download'!D545</f>
        <v>2010</v>
      </c>
      <c r="C2843" s="98" t="str">
        <f>'2020_1-4-5_Download'!C545</f>
        <v>dav. Hannover  Umland</v>
      </c>
      <c r="D2843" s="98" t="str">
        <f>'2020_1-4-5_Download'!$E$6</f>
        <v>Zuzüge</v>
      </c>
      <c r="E2843" s="99" t="str">
        <f>'2020_1-4-5_Download'!$I$8</f>
        <v>Frauen</v>
      </c>
      <c r="F2843" s="98"/>
      <c r="G2843" s="98" t="s">
        <v>11</v>
      </c>
      <c r="H2843" s="98" t="str">
        <f>VLOOKUP(A2843,[2]Kreise!$A$2:$C$53,3,FALSE)</f>
        <v>K03241999</v>
      </c>
      <c r="I2843" s="98">
        <f>'2020_1-4-5_Download'!I545</f>
        <v>1188</v>
      </c>
      <c r="J2843">
        <f t="shared" si="44"/>
        <v>1188</v>
      </c>
    </row>
    <row r="2844" spans="1:10" hidden="1" x14ac:dyDescent="0.25">
      <c r="A2844" s="98">
        <f>'2020_1-4-5_Download'!B546</f>
        <v>251</v>
      </c>
      <c r="B2844" s="98">
        <f>'2020_1-4-5_Download'!D546</f>
        <v>2010</v>
      </c>
      <c r="C2844" s="98" t="str">
        <f>'2020_1-4-5_Download'!C546</f>
        <v>Diepholz</v>
      </c>
      <c r="D2844" s="98" t="str">
        <f>'2020_1-4-5_Download'!$E$6</f>
        <v>Zuzüge</v>
      </c>
      <c r="E2844" s="99" t="str">
        <f>'2020_1-4-5_Download'!$I$8</f>
        <v>Frauen</v>
      </c>
      <c r="F2844" s="98"/>
      <c r="G2844" s="98" t="s">
        <v>11</v>
      </c>
      <c r="H2844" s="98" t="str">
        <f>VLOOKUP(A2844,[2]Kreise!$A$2:$C$53,3,FALSE)</f>
        <v>K03251</v>
      </c>
      <c r="I2844" s="98">
        <f>'2020_1-4-5_Download'!I546</f>
        <v>1309</v>
      </c>
      <c r="J2844">
        <f t="shared" si="44"/>
        <v>1309</v>
      </c>
    </row>
    <row r="2845" spans="1:10" hidden="1" x14ac:dyDescent="0.25">
      <c r="A2845" s="98">
        <f>'2020_1-4-5_Download'!B547</f>
        <v>252</v>
      </c>
      <c r="B2845" s="98">
        <f>'2020_1-4-5_Download'!D547</f>
        <v>2010</v>
      </c>
      <c r="C2845" s="98" t="str">
        <f>'2020_1-4-5_Download'!C547</f>
        <v>Hameln-Pyrmont</v>
      </c>
      <c r="D2845" s="98" t="str">
        <f>'2020_1-4-5_Download'!$E$6</f>
        <v>Zuzüge</v>
      </c>
      <c r="E2845" s="99" t="str">
        <f>'2020_1-4-5_Download'!$I$8</f>
        <v>Frauen</v>
      </c>
      <c r="F2845" s="98"/>
      <c r="G2845" s="98" t="s">
        <v>11</v>
      </c>
      <c r="H2845" s="98" t="str">
        <f>VLOOKUP(A2845,[2]Kreise!$A$2:$C$53,3,FALSE)</f>
        <v>K03252</v>
      </c>
      <c r="I2845" s="98">
        <f>'2020_1-4-5_Download'!I547</f>
        <v>312</v>
      </c>
      <c r="J2845">
        <f t="shared" si="44"/>
        <v>312</v>
      </c>
    </row>
    <row r="2846" spans="1:10" hidden="1" x14ac:dyDescent="0.25">
      <c r="A2846" s="98">
        <f>'2020_1-4-5_Download'!B548</f>
        <v>254</v>
      </c>
      <c r="B2846" s="98">
        <f>'2020_1-4-5_Download'!D548</f>
        <v>2010</v>
      </c>
      <c r="C2846" s="98" t="str">
        <f>'2020_1-4-5_Download'!C548</f>
        <v>Hildesheim</v>
      </c>
      <c r="D2846" s="98" t="str">
        <f>'2020_1-4-5_Download'!$E$6</f>
        <v>Zuzüge</v>
      </c>
      <c r="E2846" s="99" t="str">
        <f>'2020_1-4-5_Download'!$I$8</f>
        <v>Frauen</v>
      </c>
      <c r="F2846" s="98"/>
      <c r="G2846" s="98" t="s">
        <v>11</v>
      </c>
      <c r="H2846" s="98" t="str">
        <f>VLOOKUP(A2846,[2]Kreise!$A$2:$C$53,3,FALSE)</f>
        <v>K03254</v>
      </c>
      <c r="I2846" s="98">
        <f>'2020_1-4-5_Download'!I548</f>
        <v>700</v>
      </c>
      <c r="J2846">
        <f t="shared" si="44"/>
        <v>700</v>
      </c>
    </row>
    <row r="2847" spans="1:10" hidden="1" x14ac:dyDescent="0.25">
      <c r="A2847" s="98">
        <f>'2020_1-4-5_Download'!B549</f>
        <v>255</v>
      </c>
      <c r="B2847" s="98">
        <f>'2020_1-4-5_Download'!D549</f>
        <v>2010</v>
      </c>
      <c r="C2847" s="98" t="str">
        <f>'2020_1-4-5_Download'!C549</f>
        <v>Holzminden</v>
      </c>
      <c r="D2847" s="98" t="str">
        <f>'2020_1-4-5_Download'!$E$6</f>
        <v>Zuzüge</v>
      </c>
      <c r="E2847" s="99" t="str">
        <f>'2020_1-4-5_Download'!$I$8</f>
        <v>Frauen</v>
      </c>
      <c r="F2847" s="98"/>
      <c r="G2847" s="98" t="s">
        <v>11</v>
      </c>
      <c r="H2847" s="98" t="str">
        <f>VLOOKUP(A2847,[2]Kreise!$A$2:$C$53,3,FALSE)</f>
        <v>K03255</v>
      </c>
      <c r="I2847" s="98">
        <f>'2020_1-4-5_Download'!I549</f>
        <v>99</v>
      </c>
      <c r="J2847">
        <f t="shared" si="44"/>
        <v>99</v>
      </c>
    </row>
    <row r="2848" spans="1:10" hidden="1" x14ac:dyDescent="0.25">
      <c r="A2848" s="98">
        <f>'2020_1-4-5_Download'!B550</f>
        <v>256</v>
      </c>
      <c r="B2848" s="98">
        <f>'2020_1-4-5_Download'!D550</f>
        <v>2010</v>
      </c>
      <c r="C2848" s="98" t="str">
        <f>'2020_1-4-5_Download'!C550</f>
        <v>Nienburg (Weser)</v>
      </c>
      <c r="D2848" s="98" t="str">
        <f>'2020_1-4-5_Download'!$E$6</f>
        <v>Zuzüge</v>
      </c>
      <c r="E2848" s="99" t="str">
        <f>'2020_1-4-5_Download'!$I$8</f>
        <v>Frauen</v>
      </c>
      <c r="F2848" s="98"/>
      <c r="G2848" s="98" t="s">
        <v>11</v>
      </c>
      <c r="H2848" s="98" t="str">
        <f>VLOOKUP(A2848,[2]Kreise!$A$2:$C$53,3,FALSE)</f>
        <v>K03256</v>
      </c>
      <c r="I2848" s="98">
        <f>'2020_1-4-5_Download'!I550</f>
        <v>1061</v>
      </c>
      <c r="J2848">
        <f t="shared" si="44"/>
        <v>1061</v>
      </c>
    </row>
    <row r="2849" spans="1:10" hidden="1" x14ac:dyDescent="0.25">
      <c r="A2849" s="98">
        <f>'2020_1-4-5_Download'!B551</f>
        <v>257</v>
      </c>
      <c r="B2849" s="98">
        <f>'2020_1-4-5_Download'!D551</f>
        <v>2010</v>
      </c>
      <c r="C2849" s="98" t="str">
        <f>'2020_1-4-5_Download'!C551</f>
        <v>Schaumburg</v>
      </c>
      <c r="D2849" s="98" t="str">
        <f>'2020_1-4-5_Download'!$E$6</f>
        <v>Zuzüge</v>
      </c>
      <c r="E2849" s="99" t="str">
        <f>'2020_1-4-5_Download'!$I$8</f>
        <v>Frauen</v>
      </c>
      <c r="F2849" s="98"/>
      <c r="G2849" s="98" t="s">
        <v>11</v>
      </c>
      <c r="H2849" s="98" t="str">
        <f>VLOOKUP(A2849,[2]Kreise!$A$2:$C$53,3,FALSE)</f>
        <v>K03257</v>
      </c>
      <c r="I2849" s="98">
        <f>'2020_1-4-5_Download'!I551</f>
        <v>233</v>
      </c>
      <c r="J2849">
        <f t="shared" si="44"/>
        <v>233</v>
      </c>
    </row>
    <row r="2850" spans="1:10" hidden="1" x14ac:dyDescent="0.25">
      <c r="A2850" s="98">
        <f>'2020_1-4-5_Download'!B552</f>
        <v>2</v>
      </c>
      <c r="B2850" s="98">
        <f>'2020_1-4-5_Download'!D552</f>
        <v>2010</v>
      </c>
      <c r="C2850" s="98" t="str">
        <f>'2020_1-4-5_Download'!C552</f>
        <v>Statistische Region Hannover</v>
      </c>
      <c r="D2850" s="98" t="str">
        <f>'2020_1-4-5_Download'!$E$6</f>
        <v>Zuzüge</v>
      </c>
      <c r="E2850" s="99" t="str">
        <f>'2020_1-4-5_Download'!$I$8</f>
        <v>Frauen</v>
      </c>
      <c r="F2850" s="98"/>
      <c r="G2850" s="98" t="s">
        <v>11</v>
      </c>
      <c r="H2850" s="98" t="str">
        <f>VLOOKUP(A2850,[2]Kreise!$A$2:$C$53,3,FALSE)</f>
        <v>K032</v>
      </c>
      <c r="I2850" s="98">
        <f>'2020_1-4-5_Download'!I552</f>
        <v>7407</v>
      </c>
      <c r="J2850">
        <f t="shared" si="44"/>
        <v>7407</v>
      </c>
    </row>
    <row r="2851" spans="1:10" hidden="1" x14ac:dyDescent="0.25">
      <c r="A2851" s="98">
        <f>'2020_1-4-5_Download'!B553</f>
        <v>351</v>
      </c>
      <c r="B2851" s="98">
        <f>'2020_1-4-5_Download'!D553</f>
        <v>2010</v>
      </c>
      <c r="C2851" s="98" t="str">
        <f>'2020_1-4-5_Download'!C553</f>
        <v>Celle</v>
      </c>
      <c r="D2851" s="98" t="str">
        <f>'2020_1-4-5_Download'!$E$6</f>
        <v>Zuzüge</v>
      </c>
      <c r="E2851" s="99" t="str">
        <f>'2020_1-4-5_Download'!$I$8</f>
        <v>Frauen</v>
      </c>
      <c r="F2851" s="98"/>
      <c r="G2851" s="98" t="s">
        <v>11</v>
      </c>
      <c r="H2851" s="98" t="str">
        <f>VLOOKUP(A2851,[2]Kreise!$A$2:$C$53,3,FALSE)</f>
        <v>K03351</v>
      </c>
      <c r="I2851" s="98">
        <f>'2020_1-4-5_Download'!I553</f>
        <v>401</v>
      </c>
      <c r="J2851">
        <f t="shared" si="44"/>
        <v>401</v>
      </c>
    </row>
    <row r="2852" spans="1:10" hidden="1" x14ac:dyDescent="0.25">
      <c r="A2852" s="98">
        <f>'2020_1-4-5_Download'!B554</f>
        <v>352</v>
      </c>
      <c r="B2852" s="98">
        <f>'2020_1-4-5_Download'!D554</f>
        <v>2010</v>
      </c>
      <c r="C2852" s="98" t="str">
        <f>'2020_1-4-5_Download'!C554</f>
        <v>Cuxhaven</v>
      </c>
      <c r="D2852" s="98" t="str">
        <f>'2020_1-4-5_Download'!$E$6</f>
        <v>Zuzüge</v>
      </c>
      <c r="E2852" s="99" t="str">
        <f>'2020_1-4-5_Download'!$I$8</f>
        <v>Frauen</v>
      </c>
      <c r="F2852" s="98"/>
      <c r="G2852" s="98" t="s">
        <v>11</v>
      </c>
      <c r="H2852" s="98" t="str">
        <f>VLOOKUP(A2852,[2]Kreise!$A$2:$C$53,3,FALSE)</f>
        <v>K03352</v>
      </c>
      <c r="I2852" s="98">
        <f>'2020_1-4-5_Download'!I554</f>
        <v>308</v>
      </c>
      <c r="J2852">
        <f t="shared" si="44"/>
        <v>308</v>
      </c>
    </row>
    <row r="2853" spans="1:10" hidden="1" x14ac:dyDescent="0.25">
      <c r="A2853" s="98">
        <f>'2020_1-4-5_Download'!B555</f>
        <v>353</v>
      </c>
      <c r="B2853" s="98">
        <f>'2020_1-4-5_Download'!D555</f>
        <v>2010</v>
      </c>
      <c r="C2853" s="98" t="str">
        <f>'2020_1-4-5_Download'!C555</f>
        <v>Harburg</v>
      </c>
      <c r="D2853" s="98" t="str">
        <f>'2020_1-4-5_Download'!$E$6</f>
        <v>Zuzüge</v>
      </c>
      <c r="E2853" s="99" t="str">
        <f>'2020_1-4-5_Download'!$I$8</f>
        <v>Frauen</v>
      </c>
      <c r="F2853" s="98"/>
      <c r="G2853" s="98" t="s">
        <v>11</v>
      </c>
      <c r="H2853" s="98" t="str">
        <f>VLOOKUP(A2853,[2]Kreise!$A$2:$C$53,3,FALSE)</f>
        <v>K03353</v>
      </c>
      <c r="I2853" s="98">
        <f>'2020_1-4-5_Download'!I555</f>
        <v>566</v>
      </c>
      <c r="J2853">
        <f t="shared" si="44"/>
        <v>566</v>
      </c>
    </row>
    <row r="2854" spans="1:10" hidden="1" x14ac:dyDescent="0.25">
      <c r="A2854" s="98">
        <f>'2020_1-4-5_Download'!B556</f>
        <v>354</v>
      </c>
      <c r="B2854" s="98">
        <f>'2020_1-4-5_Download'!D556</f>
        <v>2010</v>
      </c>
      <c r="C2854" s="98" t="str">
        <f>'2020_1-4-5_Download'!C556</f>
        <v>Lüchow-Dannenberg</v>
      </c>
      <c r="D2854" s="98" t="str">
        <f>'2020_1-4-5_Download'!$E$6</f>
        <v>Zuzüge</v>
      </c>
      <c r="E2854" s="99" t="str">
        <f>'2020_1-4-5_Download'!$I$8</f>
        <v>Frauen</v>
      </c>
      <c r="F2854" s="98"/>
      <c r="G2854" s="98" t="s">
        <v>11</v>
      </c>
      <c r="H2854" s="98" t="str">
        <f>VLOOKUP(A2854,[2]Kreise!$A$2:$C$53,3,FALSE)</f>
        <v>K03354</v>
      </c>
      <c r="I2854" s="98">
        <f>'2020_1-4-5_Download'!I556</f>
        <v>75</v>
      </c>
      <c r="J2854">
        <f t="shared" si="44"/>
        <v>75</v>
      </c>
    </row>
    <row r="2855" spans="1:10" hidden="1" x14ac:dyDescent="0.25">
      <c r="A2855" s="98">
        <f>'2020_1-4-5_Download'!B557</f>
        <v>355</v>
      </c>
      <c r="B2855" s="98">
        <f>'2020_1-4-5_Download'!D557</f>
        <v>2010</v>
      </c>
      <c r="C2855" s="98" t="str">
        <f>'2020_1-4-5_Download'!C557</f>
        <v>Lüneburg</v>
      </c>
      <c r="D2855" s="98" t="str">
        <f>'2020_1-4-5_Download'!$E$6</f>
        <v>Zuzüge</v>
      </c>
      <c r="E2855" s="99" t="str">
        <f>'2020_1-4-5_Download'!$I$8</f>
        <v>Frauen</v>
      </c>
      <c r="F2855" s="98"/>
      <c r="G2855" s="98" t="s">
        <v>11</v>
      </c>
      <c r="H2855" s="98" t="str">
        <f>VLOOKUP(A2855,[2]Kreise!$A$2:$C$53,3,FALSE)</f>
        <v>K03355</v>
      </c>
      <c r="I2855" s="98">
        <f>'2020_1-4-5_Download'!I557</f>
        <v>429</v>
      </c>
      <c r="J2855">
        <f t="shared" si="44"/>
        <v>429</v>
      </c>
    </row>
    <row r="2856" spans="1:10" hidden="1" x14ac:dyDescent="0.25">
      <c r="A2856" s="98">
        <f>'2020_1-4-5_Download'!B558</f>
        <v>356</v>
      </c>
      <c r="B2856" s="98">
        <f>'2020_1-4-5_Download'!D558</f>
        <v>2010</v>
      </c>
      <c r="C2856" s="98" t="str">
        <f>'2020_1-4-5_Download'!C558</f>
        <v>Osterholz</v>
      </c>
      <c r="D2856" s="98" t="str">
        <f>'2020_1-4-5_Download'!$E$6</f>
        <v>Zuzüge</v>
      </c>
      <c r="E2856" s="99" t="str">
        <f>'2020_1-4-5_Download'!$I$8</f>
        <v>Frauen</v>
      </c>
      <c r="F2856" s="98"/>
      <c r="G2856" s="98" t="s">
        <v>11</v>
      </c>
      <c r="H2856" s="98" t="str">
        <f>VLOOKUP(A2856,[2]Kreise!$A$2:$C$53,3,FALSE)</f>
        <v>K03356</v>
      </c>
      <c r="I2856" s="98">
        <f>'2020_1-4-5_Download'!I558</f>
        <v>147</v>
      </c>
      <c r="J2856">
        <f t="shared" si="44"/>
        <v>147</v>
      </c>
    </row>
    <row r="2857" spans="1:10" hidden="1" x14ac:dyDescent="0.25">
      <c r="A2857" s="98">
        <f>'2020_1-4-5_Download'!B559</f>
        <v>357</v>
      </c>
      <c r="B2857" s="98">
        <f>'2020_1-4-5_Download'!D559</f>
        <v>2010</v>
      </c>
      <c r="C2857" s="98" t="str">
        <f>'2020_1-4-5_Download'!C559</f>
        <v>Rotenburg (Wümme)</v>
      </c>
      <c r="D2857" s="98" t="str">
        <f>'2020_1-4-5_Download'!$E$6</f>
        <v>Zuzüge</v>
      </c>
      <c r="E2857" s="99" t="str">
        <f>'2020_1-4-5_Download'!$I$8</f>
        <v>Frauen</v>
      </c>
      <c r="F2857" s="98"/>
      <c r="G2857" s="98" t="s">
        <v>11</v>
      </c>
      <c r="H2857" s="98" t="str">
        <f>VLOOKUP(A2857,[2]Kreise!$A$2:$C$53,3,FALSE)</f>
        <v>K03357</v>
      </c>
      <c r="I2857" s="98">
        <f>'2020_1-4-5_Download'!I559</f>
        <v>243</v>
      </c>
      <c r="J2857">
        <f t="shared" si="44"/>
        <v>243</v>
      </c>
    </row>
    <row r="2858" spans="1:10" hidden="1" x14ac:dyDescent="0.25">
      <c r="A2858" s="98">
        <f>'2020_1-4-5_Download'!B560</f>
        <v>358</v>
      </c>
      <c r="B2858" s="98">
        <f>'2020_1-4-5_Download'!D560</f>
        <v>2010</v>
      </c>
      <c r="C2858" s="98" t="str">
        <f>'2020_1-4-5_Download'!C560</f>
        <v>Heidekreis</v>
      </c>
      <c r="D2858" s="98" t="str">
        <f>'2020_1-4-5_Download'!$E$6</f>
        <v>Zuzüge</v>
      </c>
      <c r="E2858" s="99" t="str">
        <f>'2020_1-4-5_Download'!$I$8</f>
        <v>Frauen</v>
      </c>
      <c r="F2858" s="98"/>
      <c r="G2858" s="98" t="s">
        <v>11</v>
      </c>
      <c r="H2858" s="98" t="str">
        <f>VLOOKUP(A2858,[2]Kreise!$A$2:$C$53,3,FALSE)</f>
        <v>K03358</v>
      </c>
      <c r="I2858" s="98">
        <f>'2020_1-4-5_Download'!I560</f>
        <v>287</v>
      </c>
      <c r="J2858">
        <f t="shared" si="44"/>
        <v>287</v>
      </c>
    </row>
    <row r="2859" spans="1:10" hidden="1" x14ac:dyDescent="0.25">
      <c r="A2859" s="98">
        <f>'2020_1-4-5_Download'!B561</f>
        <v>359</v>
      </c>
      <c r="B2859" s="98">
        <f>'2020_1-4-5_Download'!D561</f>
        <v>2010</v>
      </c>
      <c r="C2859" s="98" t="str">
        <f>'2020_1-4-5_Download'!C561</f>
        <v>Stade</v>
      </c>
      <c r="D2859" s="98" t="str">
        <f>'2020_1-4-5_Download'!$E$6</f>
        <v>Zuzüge</v>
      </c>
      <c r="E2859" s="99" t="str">
        <f>'2020_1-4-5_Download'!$I$8</f>
        <v>Frauen</v>
      </c>
      <c r="F2859" s="98"/>
      <c r="G2859" s="98" t="s">
        <v>11</v>
      </c>
      <c r="H2859" s="98" t="str">
        <f>VLOOKUP(A2859,[2]Kreise!$A$2:$C$53,3,FALSE)</f>
        <v>K03359</v>
      </c>
      <c r="I2859" s="98">
        <f>'2020_1-4-5_Download'!I561</f>
        <v>382</v>
      </c>
      <c r="J2859">
        <f t="shared" si="44"/>
        <v>382</v>
      </c>
    </row>
    <row r="2860" spans="1:10" hidden="1" x14ac:dyDescent="0.25">
      <c r="A2860" s="98">
        <f>'2020_1-4-5_Download'!B562</f>
        <v>360</v>
      </c>
      <c r="B2860" s="98">
        <f>'2020_1-4-5_Download'!D562</f>
        <v>2010</v>
      </c>
      <c r="C2860" s="98" t="str">
        <f>'2020_1-4-5_Download'!C562</f>
        <v>Uelzen</v>
      </c>
      <c r="D2860" s="98" t="str">
        <f>'2020_1-4-5_Download'!$E$6</f>
        <v>Zuzüge</v>
      </c>
      <c r="E2860" s="99" t="str">
        <f>'2020_1-4-5_Download'!$I$8</f>
        <v>Frauen</v>
      </c>
      <c r="F2860" s="98"/>
      <c r="G2860" s="98" t="s">
        <v>11</v>
      </c>
      <c r="H2860" s="98" t="str">
        <f>VLOOKUP(A2860,[2]Kreise!$A$2:$C$53,3,FALSE)</f>
        <v>K03360</v>
      </c>
      <c r="I2860" s="98">
        <f>'2020_1-4-5_Download'!I562</f>
        <v>135</v>
      </c>
      <c r="J2860">
        <f t="shared" si="44"/>
        <v>135</v>
      </c>
    </row>
    <row r="2861" spans="1:10" hidden="1" x14ac:dyDescent="0.25">
      <c r="A2861" s="98">
        <f>'2020_1-4-5_Download'!B563</f>
        <v>361</v>
      </c>
      <c r="B2861" s="98">
        <f>'2020_1-4-5_Download'!D563</f>
        <v>2010</v>
      </c>
      <c r="C2861" s="98" t="str">
        <f>'2020_1-4-5_Download'!C563</f>
        <v>Verden</v>
      </c>
      <c r="D2861" s="98" t="str">
        <f>'2020_1-4-5_Download'!$E$6</f>
        <v>Zuzüge</v>
      </c>
      <c r="E2861" s="99" t="str">
        <f>'2020_1-4-5_Download'!$I$8</f>
        <v>Frauen</v>
      </c>
      <c r="F2861" s="98"/>
      <c r="G2861" s="98" t="s">
        <v>11</v>
      </c>
      <c r="H2861" s="98" t="str">
        <f>VLOOKUP(A2861,[2]Kreise!$A$2:$C$53,3,FALSE)</f>
        <v>K03361</v>
      </c>
      <c r="I2861" s="98">
        <f>'2020_1-4-5_Download'!I563</f>
        <v>246</v>
      </c>
      <c r="J2861">
        <f t="shared" si="44"/>
        <v>246</v>
      </c>
    </row>
    <row r="2862" spans="1:10" hidden="1" x14ac:dyDescent="0.25">
      <c r="A2862" s="98">
        <f>'2020_1-4-5_Download'!B564</f>
        <v>3</v>
      </c>
      <c r="B2862" s="98">
        <f>'2020_1-4-5_Download'!D564</f>
        <v>2010</v>
      </c>
      <c r="C2862" s="98" t="str">
        <f>'2020_1-4-5_Download'!C564</f>
        <v>Statistische Region Lüneburg</v>
      </c>
      <c r="D2862" s="98" t="str">
        <f>'2020_1-4-5_Download'!$E$6</f>
        <v>Zuzüge</v>
      </c>
      <c r="E2862" s="99" t="str">
        <f>'2020_1-4-5_Download'!$I$8</f>
        <v>Frauen</v>
      </c>
      <c r="F2862" s="98"/>
      <c r="G2862" s="98" t="s">
        <v>11</v>
      </c>
      <c r="H2862" s="98" t="str">
        <f>VLOOKUP(A2862,[2]Kreise!$A$2:$C$53,3,FALSE)</f>
        <v>K033</v>
      </c>
      <c r="I2862" s="98">
        <f>'2020_1-4-5_Download'!I564</f>
        <v>3219</v>
      </c>
      <c r="J2862">
        <f t="shared" si="44"/>
        <v>3219</v>
      </c>
    </row>
    <row r="2863" spans="1:10" hidden="1" x14ac:dyDescent="0.25">
      <c r="A2863" s="98">
        <f>'2020_1-4-5_Download'!B565</f>
        <v>401</v>
      </c>
      <c r="B2863" s="98">
        <f>'2020_1-4-5_Download'!D565</f>
        <v>2010</v>
      </c>
      <c r="C2863" s="98" t="str">
        <f>'2020_1-4-5_Download'!C565</f>
        <v>Delmenhorst  Stadt</v>
      </c>
      <c r="D2863" s="98" t="str">
        <f>'2020_1-4-5_Download'!$E$6</f>
        <v>Zuzüge</v>
      </c>
      <c r="E2863" s="99" t="str">
        <f>'2020_1-4-5_Download'!$I$8</f>
        <v>Frauen</v>
      </c>
      <c r="F2863" s="98"/>
      <c r="G2863" s="98" t="s">
        <v>11</v>
      </c>
      <c r="H2863" s="98" t="str">
        <f>VLOOKUP(A2863,[2]Kreise!$A$2:$C$53,3,FALSE)</f>
        <v>K03401</v>
      </c>
      <c r="I2863" s="98">
        <f>'2020_1-4-5_Download'!I565</f>
        <v>179</v>
      </c>
      <c r="J2863">
        <f t="shared" si="44"/>
        <v>179</v>
      </c>
    </row>
    <row r="2864" spans="1:10" hidden="1" x14ac:dyDescent="0.25">
      <c r="A2864" s="98">
        <f>'2020_1-4-5_Download'!B566</f>
        <v>402</v>
      </c>
      <c r="B2864" s="98">
        <f>'2020_1-4-5_Download'!D566</f>
        <v>2010</v>
      </c>
      <c r="C2864" s="98" t="str">
        <f>'2020_1-4-5_Download'!C566</f>
        <v>Emden  Stadt</v>
      </c>
      <c r="D2864" s="98" t="str">
        <f>'2020_1-4-5_Download'!$E$6</f>
        <v>Zuzüge</v>
      </c>
      <c r="E2864" s="99" t="str">
        <f>'2020_1-4-5_Download'!$I$8</f>
        <v>Frauen</v>
      </c>
      <c r="F2864" s="98"/>
      <c r="G2864" s="98" t="s">
        <v>11</v>
      </c>
      <c r="H2864" s="98" t="str">
        <f>VLOOKUP(A2864,[2]Kreise!$A$2:$C$53,3,FALSE)</f>
        <v>K03402</v>
      </c>
      <c r="I2864" s="98">
        <f>'2020_1-4-5_Download'!I566</f>
        <v>115</v>
      </c>
      <c r="J2864">
        <f t="shared" si="44"/>
        <v>115</v>
      </c>
    </row>
    <row r="2865" spans="1:10" hidden="1" x14ac:dyDescent="0.25">
      <c r="A2865" s="98">
        <f>'2020_1-4-5_Download'!B567</f>
        <v>403</v>
      </c>
      <c r="B2865" s="98">
        <f>'2020_1-4-5_Download'!D567</f>
        <v>2010</v>
      </c>
      <c r="C2865" s="98" t="str">
        <f>'2020_1-4-5_Download'!C567</f>
        <v>Oldenburg(Oldb)  Stadt</v>
      </c>
      <c r="D2865" s="98" t="str">
        <f>'2020_1-4-5_Download'!$E$6</f>
        <v>Zuzüge</v>
      </c>
      <c r="E2865" s="99" t="str">
        <f>'2020_1-4-5_Download'!$I$8</f>
        <v>Frauen</v>
      </c>
      <c r="F2865" s="98"/>
      <c r="G2865" s="98" t="s">
        <v>11</v>
      </c>
      <c r="H2865" s="98" t="str">
        <f>VLOOKUP(A2865,[2]Kreise!$A$2:$C$53,3,FALSE)</f>
        <v>K03403</v>
      </c>
      <c r="I2865" s="98">
        <f>'2020_1-4-5_Download'!I567</f>
        <v>961</v>
      </c>
      <c r="J2865">
        <f t="shared" si="44"/>
        <v>961</v>
      </c>
    </row>
    <row r="2866" spans="1:10" hidden="1" x14ac:dyDescent="0.25">
      <c r="A2866" s="98">
        <f>'2020_1-4-5_Download'!B568</f>
        <v>404</v>
      </c>
      <c r="B2866" s="98">
        <f>'2020_1-4-5_Download'!D568</f>
        <v>2010</v>
      </c>
      <c r="C2866" s="98" t="str">
        <f>'2020_1-4-5_Download'!C568</f>
        <v>Osnabrück  Stadt</v>
      </c>
      <c r="D2866" s="98" t="str">
        <f>'2020_1-4-5_Download'!$E$6</f>
        <v>Zuzüge</v>
      </c>
      <c r="E2866" s="99" t="str">
        <f>'2020_1-4-5_Download'!$I$8</f>
        <v>Frauen</v>
      </c>
      <c r="F2866" s="98"/>
      <c r="G2866" s="98" t="s">
        <v>11</v>
      </c>
      <c r="H2866" s="98" t="str">
        <f>VLOOKUP(A2866,[2]Kreise!$A$2:$C$53,3,FALSE)</f>
        <v>K03404</v>
      </c>
      <c r="I2866" s="98">
        <f>'2020_1-4-5_Download'!I568</f>
        <v>647</v>
      </c>
      <c r="J2866">
        <f t="shared" si="44"/>
        <v>647</v>
      </c>
    </row>
    <row r="2867" spans="1:10" hidden="1" x14ac:dyDescent="0.25">
      <c r="A2867" s="98">
        <f>'2020_1-4-5_Download'!B569</f>
        <v>405</v>
      </c>
      <c r="B2867" s="98">
        <f>'2020_1-4-5_Download'!D569</f>
        <v>2010</v>
      </c>
      <c r="C2867" s="98" t="str">
        <f>'2020_1-4-5_Download'!C569</f>
        <v>Wilhelmshaven  Stadt</v>
      </c>
      <c r="D2867" s="98" t="str">
        <f>'2020_1-4-5_Download'!$E$6</f>
        <v>Zuzüge</v>
      </c>
      <c r="E2867" s="99" t="str">
        <f>'2020_1-4-5_Download'!$I$8</f>
        <v>Frauen</v>
      </c>
      <c r="F2867" s="98"/>
      <c r="G2867" s="98" t="s">
        <v>11</v>
      </c>
      <c r="H2867" s="98" t="str">
        <f>VLOOKUP(A2867,[2]Kreise!$A$2:$C$53,3,FALSE)</f>
        <v>K03405</v>
      </c>
      <c r="I2867" s="98">
        <f>'2020_1-4-5_Download'!I569</f>
        <v>163</v>
      </c>
      <c r="J2867">
        <f t="shared" si="44"/>
        <v>163</v>
      </c>
    </row>
    <row r="2868" spans="1:10" hidden="1" x14ac:dyDescent="0.25">
      <c r="A2868" s="98">
        <f>'2020_1-4-5_Download'!B570</f>
        <v>451</v>
      </c>
      <c r="B2868" s="98">
        <f>'2020_1-4-5_Download'!D570</f>
        <v>2010</v>
      </c>
      <c r="C2868" s="98" t="str">
        <f>'2020_1-4-5_Download'!C570</f>
        <v>Ammerland</v>
      </c>
      <c r="D2868" s="98" t="str">
        <f>'2020_1-4-5_Download'!$E$6</f>
        <v>Zuzüge</v>
      </c>
      <c r="E2868" s="99" t="str">
        <f>'2020_1-4-5_Download'!$I$8</f>
        <v>Frauen</v>
      </c>
      <c r="F2868" s="98"/>
      <c r="G2868" s="98" t="s">
        <v>11</v>
      </c>
      <c r="H2868" s="98" t="str">
        <f>VLOOKUP(A2868,[2]Kreise!$A$2:$C$53,3,FALSE)</f>
        <v>K03451</v>
      </c>
      <c r="I2868" s="98">
        <f>'2020_1-4-5_Download'!I570</f>
        <v>207</v>
      </c>
      <c r="J2868">
        <f t="shared" si="44"/>
        <v>207</v>
      </c>
    </row>
    <row r="2869" spans="1:10" hidden="1" x14ac:dyDescent="0.25">
      <c r="A2869" s="98">
        <f>'2020_1-4-5_Download'!B571</f>
        <v>452</v>
      </c>
      <c r="B2869" s="98">
        <f>'2020_1-4-5_Download'!D571</f>
        <v>2010</v>
      </c>
      <c r="C2869" s="98" t="str">
        <f>'2020_1-4-5_Download'!C571</f>
        <v>Aurich</v>
      </c>
      <c r="D2869" s="98" t="str">
        <f>'2020_1-4-5_Download'!$E$6</f>
        <v>Zuzüge</v>
      </c>
      <c r="E2869" s="99" t="str">
        <f>'2020_1-4-5_Download'!$I$8</f>
        <v>Frauen</v>
      </c>
      <c r="F2869" s="98"/>
      <c r="G2869" s="98" t="s">
        <v>11</v>
      </c>
      <c r="H2869" s="98" t="str">
        <f>VLOOKUP(A2869,[2]Kreise!$A$2:$C$53,3,FALSE)</f>
        <v>K03452</v>
      </c>
      <c r="I2869" s="98">
        <f>'2020_1-4-5_Download'!I571</f>
        <v>361</v>
      </c>
      <c r="J2869">
        <f t="shared" si="44"/>
        <v>361</v>
      </c>
    </row>
    <row r="2870" spans="1:10" hidden="1" x14ac:dyDescent="0.25">
      <c r="A2870" s="98">
        <f>'2020_1-4-5_Download'!B572</f>
        <v>453</v>
      </c>
      <c r="B2870" s="98">
        <f>'2020_1-4-5_Download'!D572</f>
        <v>2010</v>
      </c>
      <c r="C2870" s="98" t="str">
        <f>'2020_1-4-5_Download'!C572</f>
        <v>Cloppenburg</v>
      </c>
      <c r="D2870" s="98" t="str">
        <f>'2020_1-4-5_Download'!$E$6</f>
        <v>Zuzüge</v>
      </c>
      <c r="E2870" s="99" t="str">
        <f>'2020_1-4-5_Download'!$I$8</f>
        <v>Frauen</v>
      </c>
      <c r="F2870" s="98"/>
      <c r="G2870" s="98" t="s">
        <v>11</v>
      </c>
      <c r="H2870" s="98" t="str">
        <f>VLOOKUP(A2870,[2]Kreise!$A$2:$C$53,3,FALSE)</f>
        <v>K03453</v>
      </c>
      <c r="I2870" s="98">
        <f>'2020_1-4-5_Download'!I572</f>
        <v>2214</v>
      </c>
      <c r="J2870">
        <f t="shared" si="44"/>
        <v>2214</v>
      </c>
    </row>
    <row r="2871" spans="1:10" hidden="1" x14ac:dyDescent="0.25">
      <c r="A2871" s="98">
        <f>'2020_1-4-5_Download'!B573</f>
        <v>454</v>
      </c>
      <c r="B2871" s="98">
        <f>'2020_1-4-5_Download'!D573</f>
        <v>2010</v>
      </c>
      <c r="C2871" s="98" t="str">
        <f>'2020_1-4-5_Download'!C573</f>
        <v>Emsland</v>
      </c>
      <c r="D2871" s="98" t="str">
        <f>'2020_1-4-5_Download'!$E$6</f>
        <v>Zuzüge</v>
      </c>
      <c r="E2871" s="99" t="str">
        <f>'2020_1-4-5_Download'!$I$8</f>
        <v>Frauen</v>
      </c>
      <c r="F2871" s="98"/>
      <c r="G2871" s="98" t="s">
        <v>11</v>
      </c>
      <c r="H2871" s="98" t="str">
        <f>VLOOKUP(A2871,[2]Kreise!$A$2:$C$53,3,FALSE)</f>
        <v>K03454</v>
      </c>
      <c r="I2871" s="98">
        <f>'2020_1-4-5_Download'!I573</f>
        <v>924</v>
      </c>
      <c r="J2871">
        <f t="shared" si="44"/>
        <v>924</v>
      </c>
    </row>
    <row r="2872" spans="1:10" hidden="1" x14ac:dyDescent="0.25">
      <c r="A2872" s="98">
        <f>'2020_1-4-5_Download'!B574</f>
        <v>455</v>
      </c>
      <c r="B2872" s="98">
        <f>'2020_1-4-5_Download'!D574</f>
        <v>2010</v>
      </c>
      <c r="C2872" s="98" t="str">
        <f>'2020_1-4-5_Download'!C574</f>
        <v>Friesland</v>
      </c>
      <c r="D2872" s="98" t="str">
        <f>'2020_1-4-5_Download'!$E$6</f>
        <v>Zuzüge</v>
      </c>
      <c r="E2872" s="99" t="str">
        <f>'2020_1-4-5_Download'!$I$8</f>
        <v>Frauen</v>
      </c>
      <c r="F2872" s="98"/>
      <c r="G2872" s="98" t="s">
        <v>11</v>
      </c>
      <c r="H2872" s="98" t="str">
        <f>VLOOKUP(A2872,[2]Kreise!$A$2:$C$53,3,FALSE)</f>
        <v>K03455</v>
      </c>
      <c r="I2872" s="98">
        <f>'2020_1-4-5_Download'!I574</f>
        <v>133</v>
      </c>
      <c r="J2872">
        <f t="shared" si="44"/>
        <v>133</v>
      </c>
    </row>
    <row r="2873" spans="1:10" hidden="1" x14ac:dyDescent="0.25">
      <c r="A2873" s="98">
        <f>'2020_1-4-5_Download'!B575</f>
        <v>456</v>
      </c>
      <c r="B2873" s="98">
        <f>'2020_1-4-5_Download'!D575</f>
        <v>2010</v>
      </c>
      <c r="C2873" s="98" t="str">
        <f>'2020_1-4-5_Download'!C575</f>
        <v>Grafschaft Bentheim</v>
      </c>
      <c r="D2873" s="98" t="str">
        <f>'2020_1-4-5_Download'!$E$6</f>
        <v>Zuzüge</v>
      </c>
      <c r="E2873" s="99" t="str">
        <f>'2020_1-4-5_Download'!$I$8</f>
        <v>Frauen</v>
      </c>
      <c r="F2873" s="98"/>
      <c r="G2873" s="98" t="s">
        <v>11</v>
      </c>
      <c r="H2873" s="98" t="str">
        <f>VLOOKUP(A2873,[2]Kreise!$A$2:$C$53,3,FALSE)</f>
        <v>K03456</v>
      </c>
      <c r="I2873" s="98">
        <f>'2020_1-4-5_Download'!I575</f>
        <v>495</v>
      </c>
      <c r="J2873">
        <f t="shared" si="44"/>
        <v>495</v>
      </c>
    </row>
    <row r="2874" spans="1:10" hidden="1" x14ac:dyDescent="0.25">
      <c r="A2874" s="98">
        <f>'2020_1-4-5_Download'!B576</f>
        <v>457</v>
      </c>
      <c r="B2874" s="98">
        <f>'2020_1-4-5_Download'!D576</f>
        <v>2010</v>
      </c>
      <c r="C2874" s="98" t="str">
        <f>'2020_1-4-5_Download'!C576</f>
        <v>Leer</v>
      </c>
      <c r="D2874" s="98" t="str">
        <f>'2020_1-4-5_Download'!$E$6</f>
        <v>Zuzüge</v>
      </c>
      <c r="E2874" s="99" t="str">
        <f>'2020_1-4-5_Download'!$I$8</f>
        <v>Frauen</v>
      </c>
      <c r="F2874" s="98"/>
      <c r="G2874" s="98" t="s">
        <v>11</v>
      </c>
      <c r="H2874" s="98" t="str">
        <f>VLOOKUP(A2874,[2]Kreise!$A$2:$C$53,3,FALSE)</f>
        <v>K03457</v>
      </c>
      <c r="I2874" s="98">
        <f>'2020_1-4-5_Download'!I576</f>
        <v>404</v>
      </c>
      <c r="J2874">
        <f t="shared" si="44"/>
        <v>404</v>
      </c>
    </row>
    <row r="2875" spans="1:10" hidden="1" x14ac:dyDescent="0.25">
      <c r="A2875" s="98">
        <f>'2020_1-4-5_Download'!B577</f>
        <v>458</v>
      </c>
      <c r="B2875" s="98">
        <f>'2020_1-4-5_Download'!D577</f>
        <v>2010</v>
      </c>
      <c r="C2875" s="98" t="str">
        <f>'2020_1-4-5_Download'!C577</f>
        <v>Oldenburg</v>
      </c>
      <c r="D2875" s="98" t="str">
        <f>'2020_1-4-5_Download'!$E$6</f>
        <v>Zuzüge</v>
      </c>
      <c r="E2875" s="99" t="str">
        <f>'2020_1-4-5_Download'!$I$8</f>
        <v>Frauen</v>
      </c>
      <c r="F2875" s="98"/>
      <c r="G2875" s="98" t="s">
        <v>11</v>
      </c>
      <c r="H2875" s="98" t="str">
        <f>VLOOKUP(A2875,[2]Kreise!$A$2:$C$53,3,FALSE)</f>
        <v>K03458</v>
      </c>
      <c r="I2875" s="98">
        <f>'2020_1-4-5_Download'!I577</f>
        <v>1417</v>
      </c>
      <c r="J2875">
        <f t="shared" si="44"/>
        <v>1417</v>
      </c>
    </row>
    <row r="2876" spans="1:10" hidden="1" x14ac:dyDescent="0.25">
      <c r="A2876" s="98">
        <f>'2020_1-4-5_Download'!B578</f>
        <v>459</v>
      </c>
      <c r="B2876" s="98">
        <f>'2020_1-4-5_Download'!D578</f>
        <v>2010</v>
      </c>
      <c r="C2876" s="98" t="str">
        <f>'2020_1-4-5_Download'!C578</f>
        <v>Osnabrück</v>
      </c>
      <c r="D2876" s="98" t="str">
        <f>'2020_1-4-5_Download'!$E$6</f>
        <v>Zuzüge</v>
      </c>
      <c r="E2876" s="99" t="str">
        <f>'2020_1-4-5_Download'!$I$8</f>
        <v>Frauen</v>
      </c>
      <c r="F2876" s="98"/>
      <c r="G2876" s="98" t="s">
        <v>11</v>
      </c>
      <c r="H2876" s="98" t="str">
        <f>VLOOKUP(A2876,[2]Kreise!$A$2:$C$53,3,FALSE)</f>
        <v>K03459</v>
      </c>
      <c r="I2876" s="98">
        <f>'2020_1-4-5_Download'!I578</f>
        <v>1125</v>
      </c>
      <c r="J2876">
        <f t="shared" si="44"/>
        <v>1125</v>
      </c>
    </row>
    <row r="2877" spans="1:10" hidden="1" x14ac:dyDescent="0.25">
      <c r="A2877" s="98">
        <f>'2020_1-4-5_Download'!B579</f>
        <v>460</v>
      </c>
      <c r="B2877" s="98">
        <f>'2020_1-4-5_Download'!D579</f>
        <v>2010</v>
      </c>
      <c r="C2877" s="98" t="str">
        <f>'2020_1-4-5_Download'!C579</f>
        <v>Vechta</v>
      </c>
      <c r="D2877" s="98" t="str">
        <f>'2020_1-4-5_Download'!$E$6</f>
        <v>Zuzüge</v>
      </c>
      <c r="E2877" s="99" t="str">
        <f>'2020_1-4-5_Download'!$I$8</f>
        <v>Frauen</v>
      </c>
      <c r="F2877" s="98"/>
      <c r="G2877" s="98" t="s">
        <v>11</v>
      </c>
      <c r="H2877" s="98" t="str">
        <f>VLOOKUP(A2877,[2]Kreise!$A$2:$C$53,3,FALSE)</f>
        <v>K03460</v>
      </c>
      <c r="I2877" s="98">
        <f>'2020_1-4-5_Download'!I579</f>
        <v>4055</v>
      </c>
      <c r="J2877">
        <f t="shared" si="44"/>
        <v>4055</v>
      </c>
    </row>
    <row r="2878" spans="1:10" hidden="1" x14ac:dyDescent="0.25">
      <c r="A2878" s="98">
        <f>'2020_1-4-5_Download'!B580</f>
        <v>461</v>
      </c>
      <c r="B2878" s="98">
        <f>'2020_1-4-5_Download'!D580</f>
        <v>2010</v>
      </c>
      <c r="C2878" s="98" t="str">
        <f>'2020_1-4-5_Download'!C580</f>
        <v>Wesermarsch</v>
      </c>
      <c r="D2878" s="98" t="str">
        <f>'2020_1-4-5_Download'!$E$6</f>
        <v>Zuzüge</v>
      </c>
      <c r="E2878" s="99" t="str">
        <f>'2020_1-4-5_Download'!$I$8</f>
        <v>Frauen</v>
      </c>
      <c r="F2878" s="98"/>
      <c r="G2878" s="98" t="s">
        <v>11</v>
      </c>
      <c r="H2878" s="98" t="str">
        <f>VLOOKUP(A2878,[2]Kreise!$A$2:$C$53,3,FALSE)</f>
        <v>K03461</v>
      </c>
      <c r="I2878" s="98">
        <f>'2020_1-4-5_Download'!I580</f>
        <v>176</v>
      </c>
      <c r="J2878">
        <f t="shared" si="44"/>
        <v>176</v>
      </c>
    </row>
    <row r="2879" spans="1:10" hidden="1" x14ac:dyDescent="0.25">
      <c r="A2879" s="98">
        <f>'2020_1-4-5_Download'!B581</f>
        <v>462</v>
      </c>
      <c r="B2879" s="98">
        <f>'2020_1-4-5_Download'!D581</f>
        <v>2010</v>
      </c>
      <c r="C2879" s="98" t="str">
        <f>'2020_1-4-5_Download'!C581</f>
        <v>Wittmund</v>
      </c>
      <c r="D2879" s="98" t="str">
        <f>'2020_1-4-5_Download'!$E$6</f>
        <v>Zuzüge</v>
      </c>
      <c r="E2879" s="99" t="str">
        <f>'2020_1-4-5_Download'!$I$8</f>
        <v>Frauen</v>
      </c>
      <c r="F2879" s="98"/>
      <c r="G2879" s="98" t="s">
        <v>11</v>
      </c>
      <c r="H2879" s="98" t="str">
        <f>VLOOKUP(A2879,[2]Kreise!$A$2:$C$53,3,FALSE)</f>
        <v>K03462</v>
      </c>
      <c r="I2879" s="98">
        <f>'2020_1-4-5_Download'!I581</f>
        <v>163</v>
      </c>
      <c r="J2879">
        <f t="shared" si="44"/>
        <v>163</v>
      </c>
    </row>
    <row r="2880" spans="1:10" hidden="1" x14ac:dyDescent="0.25">
      <c r="A2880" s="98">
        <f>'2020_1-4-5_Download'!B582</f>
        <v>4</v>
      </c>
      <c r="B2880" s="98">
        <f>'2020_1-4-5_Download'!D582</f>
        <v>2010</v>
      </c>
      <c r="C2880" s="98" t="str">
        <f>'2020_1-4-5_Download'!C582</f>
        <v>Statistische Region Weser-Ems</v>
      </c>
      <c r="D2880" s="98" t="str">
        <f>'2020_1-4-5_Download'!$E$6</f>
        <v>Zuzüge</v>
      </c>
      <c r="E2880" s="99" t="str">
        <f>'2020_1-4-5_Download'!$I$8</f>
        <v>Frauen</v>
      </c>
      <c r="F2880" s="98"/>
      <c r="G2880" s="98" t="s">
        <v>11</v>
      </c>
      <c r="H2880" s="98" t="str">
        <f>VLOOKUP(A2880,[2]Kreise!$A$2:$C$53,3,FALSE)</f>
        <v>K034</v>
      </c>
      <c r="I2880" s="98">
        <f>'2020_1-4-5_Download'!I582</f>
        <v>13739</v>
      </c>
      <c r="J2880">
        <f t="shared" si="44"/>
        <v>13739</v>
      </c>
    </row>
    <row r="2881" spans="1:10" hidden="1" x14ac:dyDescent="0.25">
      <c r="A2881" s="98">
        <f>'2020_1-4-5_Download'!B583</f>
        <v>0</v>
      </c>
      <c r="B2881" s="98">
        <f>'2020_1-4-5_Download'!D583</f>
        <v>2010</v>
      </c>
      <c r="C2881" s="98" t="str">
        <f>'2020_1-4-5_Download'!C583</f>
        <v>Niedersachsen</v>
      </c>
      <c r="D2881" s="98" t="str">
        <f>'2020_1-4-5_Download'!$E$6</f>
        <v>Zuzüge</v>
      </c>
      <c r="E2881" s="99" t="str">
        <f>'2020_1-4-5_Download'!$I$8</f>
        <v>Frauen</v>
      </c>
      <c r="F2881" s="98"/>
      <c r="G2881" s="98" t="s">
        <v>11</v>
      </c>
      <c r="H2881" s="98" t="str">
        <f>VLOOKUP(A2881,[2]Kreise!$A$2:$C$53,3,FALSE)</f>
        <v>K030</v>
      </c>
      <c r="I2881" s="98">
        <f>'2020_1-4-5_Download'!I583</f>
        <v>30755</v>
      </c>
      <c r="J2881">
        <f t="shared" si="44"/>
        <v>30755</v>
      </c>
    </row>
    <row r="2882" spans="1:10" s="98" customFormat="1" hidden="1" x14ac:dyDescent="0.25">
      <c r="A2882" s="98">
        <f>'2020_1-4-5_Download'!B12</f>
        <v>101</v>
      </c>
      <c r="B2882" s="98">
        <f>'2020_1-4-5_Download'!D12</f>
        <v>2020</v>
      </c>
      <c r="C2882" s="98" t="str">
        <f>'2020_1-4-5_Download'!C12</f>
        <v>Braunschweig  Stadt</v>
      </c>
      <c r="D2882" s="99" t="str">
        <f>'2020_1-4-5_Download'!$J$6</f>
        <v>Fortzüge</v>
      </c>
      <c r="E2882" s="99" t="str">
        <f>'2020_1-4-5_Download'!$J$7</f>
        <v>Insgesamt</v>
      </c>
      <c r="G2882" s="98" t="s">
        <v>11</v>
      </c>
      <c r="H2882" s="98" t="str">
        <f>VLOOKUP(A2882,[2]Kreise!$A$2:$C$53,3,FALSE)</f>
        <v>K03101</v>
      </c>
      <c r="I2882" s="98">
        <f>'2020_1-4-5_Download'!J12</f>
        <v>2440</v>
      </c>
      <c r="J2882">
        <f t="shared" si="44"/>
        <v>2440</v>
      </c>
    </row>
    <row r="2883" spans="1:10" hidden="1" x14ac:dyDescent="0.25">
      <c r="A2883" s="98">
        <f>'2020_1-4-5_Download'!B13</f>
        <v>102</v>
      </c>
      <c r="B2883" s="98">
        <f>'2020_1-4-5_Download'!D13</f>
        <v>2020</v>
      </c>
      <c r="C2883" s="98" t="str">
        <f>'2020_1-4-5_Download'!C13</f>
        <v>Salzgitter  Stadt</v>
      </c>
      <c r="D2883" s="99" t="str">
        <f>'2020_1-4-5_Download'!$J$6</f>
        <v>Fortzüge</v>
      </c>
      <c r="E2883" s="99" t="str">
        <f>'2020_1-4-5_Download'!$J$7</f>
        <v>Insgesamt</v>
      </c>
      <c r="F2883" s="98"/>
      <c r="G2883" s="98" t="s">
        <v>11</v>
      </c>
      <c r="H2883" s="98" t="str">
        <f>VLOOKUP(A2883,[2]Kreise!$A$2:$C$53,3,FALSE)</f>
        <v>K03102</v>
      </c>
      <c r="I2883" s="98">
        <f>'2020_1-4-5_Download'!J13</f>
        <v>1314</v>
      </c>
      <c r="J2883">
        <f t="shared" ref="J2883:J2946" si="45">I2883</f>
        <v>1314</v>
      </c>
    </row>
    <row r="2884" spans="1:10" hidden="1" x14ac:dyDescent="0.25">
      <c r="A2884" s="98">
        <f>'2020_1-4-5_Download'!B14</f>
        <v>103</v>
      </c>
      <c r="B2884" s="98">
        <f>'2020_1-4-5_Download'!D14</f>
        <v>2020</v>
      </c>
      <c r="C2884" s="98" t="str">
        <f>'2020_1-4-5_Download'!C14</f>
        <v>Wolfsburg  Stadt</v>
      </c>
      <c r="D2884" s="99" t="str">
        <f>'2020_1-4-5_Download'!$J$6</f>
        <v>Fortzüge</v>
      </c>
      <c r="E2884" s="99" t="str">
        <f>'2020_1-4-5_Download'!$J$7</f>
        <v>Insgesamt</v>
      </c>
      <c r="F2884" s="98"/>
      <c r="G2884" s="98" t="s">
        <v>11</v>
      </c>
      <c r="H2884" s="98" t="str">
        <f>VLOOKUP(A2884,[2]Kreise!$A$2:$C$53,3,FALSE)</f>
        <v>K03103</v>
      </c>
      <c r="I2884" s="98">
        <f>'2020_1-4-5_Download'!J14</f>
        <v>1461</v>
      </c>
      <c r="J2884">
        <f t="shared" si="45"/>
        <v>1461</v>
      </c>
    </row>
    <row r="2885" spans="1:10" hidden="1" x14ac:dyDescent="0.25">
      <c r="A2885" s="98">
        <f>'2020_1-4-5_Download'!B15</f>
        <v>151</v>
      </c>
      <c r="B2885" s="98">
        <f>'2020_1-4-5_Download'!D15</f>
        <v>2020</v>
      </c>
      <c r="C2885" s="98" t="str">
        <f>'2020_1-4-5_Download'!C15</f>
        <v>Gifhorn</v>
      </c>
      <c r="D2885" s="99" t="str">
        <f>'2020_1-4-5_Download'!$J$6</f>
        <v>Fortzüge</v>
      </c>
      <c r="E2885" s="99" t="str">
        <f>'2020_1-4-5_Download'!$J$7</f>
        <v>Insgesamt</v>
      </c>
      <c r="F2885" s="98"/>
      <c r="G2885" s="98" t="s">
        <v>11</v>
      </c>
      <c r="H2885" s="98" t="str">
        <f>VLOOKUP(A2885,[2]Kreise!$A$2:$C$53,3,FALSE)</f>
        <v>K03151</v>
      </c>
      <c r="I2885" s="98">
        <f>'2020_1-4-5_Download'!J15</f>
        <v>977</v>
      </c>
      <c r="J2885">
        <f t="shared" si="45"/>
        <v>977</v>
      </c>
    </row>
    <row r="2886" spans="1:10" hidden="1" x14ac:dyDescent="0.25">
      <c r="A2886" s="98">
        <f>'2020_1-4-5_Download'!B16</f>
        <v>153</v>
      </c>
      <c r="B2886" s="98">
        <f>'2020_1-4-5_Download'!D16</f>
        <v>2020</v>
      </c>
      <c r="C2886" s="98" t="str">
        <f>'2020_1-4-5_Download'!C16</f>
        <v>Goslar</v>
      </c>
      <c r="D2886" s="99" t="str">
        <f>'2020_1-4-5_Download'!$J$6</f>
        <v>Fortzüge</v>
      </c>
      <c r="E2886" s="99" t="str">
        <f>'2020_1-4-5_Download'!$J$7</f>
        <v>Insgesamt</v>
      </c>
      <c r="F2886" s="98"/>
      <c r="G2886" s="98" t="s">
        <v>11</v>
      </c>
      <c r="H2886" s="98" t="str">
        <f>VLOOKUP(A2886,[2]Kreise!$A$2:$C$53,3,FALSE)</f>
        <v>K03153</v>
      </c>
      <c r="I2886" s="98">
        <f>'2020_1-4-5_Download'!J16</f>
        <v>1281</v>
      </c>
      <c r="J2886">
        <f t="shared" si="45"/>
        <v>1281</v>
      </c>
    </row>
    <row r="2887" spans="1:10" hidden="1" x14ac:dyDescent="0.25">
      <c r="A2887" s="98">
        <f>'2020_1-4-5_Download'!B17</f>
        <v>154</v>
      </c>
      <c r="B2887" s="98">
        <f>'2020_1-4-5_Download'!D17</f>
        <v>2020</v>
      </c>
      <c r="C2887" s="98" t="str">
        <f>'2020_1-4-5_Download'!C17</f>
        <v>Helmstedt</v>
      </c>
      <c r="D2887" s="99" t="str">
        <f>'2020_1-4-5_Download'!$J$6</f>
        <v>Fortzüge</v>
      </c>
      <c r="E2887" s="99" t="str">
        <f>'2020_1-4-5_Download'!$J$7</f>
        <v>Insgesamt</v>
      </c>
      <c r="F2887" s="98"/>
      <c r="G2887" s="98" t="s">
        <v>11</v>
      </c>
      <c r="H2887" s="98" t="str">
        <f>VLOOKUP(A2887,[2]Kreise!$A$2:$C$53,3,FALSE)</f>
        <v>K03154</v>
      </c>
      <c r="I2887" s="98">
        <f>'2020_1-4-5_Download'!J17</f>
        <v>604</v>
      </c>
      <c r="J2887">
        <f t="shared" si="45"/>
        <v>604</v>
      </c>
    </row>
    <row r="2888" spans="1:10" hidden="1" x14ac:dyDescent="0.25">
      <c r="A2888" s="98">
        <f>'2020_1-4-5_Download'!B18</f>
        <v>155</v>
      </c>
      <c r="B2888" s="98">
        <f>'2020_1-4-5_Download'!D18</f>
        <v>2020</v>
      </c>
      <c r="C2888" s="98" t="str">
        <f>'2020_1-4-5_Download'!C18</f>
        <v>Northeim</v>
      </c>
      <c r="D2888" s="99" t="str">
        <f>'2020_1-4-5_Download'!$J$6</f>
        <v>Fortzüge</v>
      </c>
      <c r="E2888" s="99" t="str">
        <f>'2020_1-4-5_Download'!$J$7</f>
        <v>Insgesamt</v>
      </c>
      <c r="F2888" s="98"/>
      <c r="G2888" s="98" t="s">
        <v>11</v>
      </c>
      <c r="H2888" s="98" t="str">
        <f>VLOOKUP(A2888,[2]Kreise!$A$2:$C$53,3,FALSE)</f>
        <v>K03155</v>
      </c>
      <c r="I2888" s="98">
        <f>'2020_1-4-5_Download'!J18</f>
        <v>807</v>
      </c>
      <c r="J2888">
        <f t="shared" si="45"/>
        <v>807</v>
      </c>
    </row>
    <row r="2889" spans="1:10" hidden="1" x14ac:dyDescent="0.25">
      <c r="A2889" s="98">
        <f>'2020_1-4-5_Download'!B19</f>
        <v>157</v>
      </c>
      <c r="B2889" s="98">
        <f>'2020_1-4-5_Download'!D19</f>
        <v>2020</v>
      </c>
      <c r="C2889" s="98" t="str">
        <f>'2020_1-4-5_Download'!C19</f>
        <v>Peine</v>
      </c>
      <c r="D2889" s="99" t="str">
        <f>'2020_1-4-5_Download'!$J$6</f>
        <v>Fortzüge</v>
      </c>
      <c r="E2889" s="99" t="str">
        <f>'2020_1-4-5_Download'!$J$7</f>
        <v>Insgesamt</v>
      </c>
      <c r="F2889" s="98"/>
      <c r="G2889" s="98" t="s">
        <v>11</v>
      </c>
      <c r="H2889" s="98" t="str">
        <f>VLOOKUP(A2889,[2]Kreise!$A$2:$C$53,3,FALSE)</f>
        <v>K03157</v>
      </c>
      <c r="I2889" s="98">
        <f>'2020_1-4-5_Download'!J19</f>
        <v>886</v>
      </c>
      <c r="J2889">
        <f t="shared" si="45"/>
        <v>886</v>
      </c>
    </row>
    <row r="2890" spans="1:10" hidden="1" x14ac:dyDescent="0.25">
      <c r="A2890" s="98">
        <f>'2020_1-4-5_Download'!B20</f>
        <v>158</v>
      </c>
      <c r="B2890" s="98">
        <f>'2020_1-4-5_Download'!D20</f>
        <v>2020</v>
      </c>
      <c r="C2890" s="98" t="str">
        <f>'2020_1-4-5_Download'!C20</f>
        <v>Wolfenbüttel</v>
      </c>
      <c r="D2890" s="99" t="str">
        <f>'2020_1-4-5_Download'!$J$6</f>
        <v>Fortzüge</v>
      </c>
      <c r="E2890" s="99" t="str">
        <f>'2020_1-4-5_Download'!$J$7</f>
        <v>Insgesamt</v>
      </c>
      <c r="F2890" s="98"/>
      <c r="G2890" s="98" t="s">
        <v>11</v>
      </c>
      <c r="H2890" s="98" t="str">
        <f>VLOOKUP(A2890,[2]Kreise!$A$2:$C$53,3,FALSE)</f>
        <v>K03158</v>
      </c>
      <c r="I2890" s="98">
        <f>'2020_1-4-5_Download'!J20</f>
        <v>549</v>
      </c>
      <c r="J2890">
        <f t="shared" si="45"/>
        <v>549</v>
      </c>
    </row>
    <row r="2891" spans="1:10" hidden="1" x14ac:dyDescent="0.25">
      <c r="A2891" s="98">
        <f>'2020_1-4-5_Download'!B21</f>
        <v>159</v>
      </c>
      <c r="B2891" s="98">
        <f>'2020_1-4-5_Download'!D21</f>
        <v>2020</v>
      </c>
      <c r="C2891" s="98" t="str">
        <f>'2020_1-4-5_Download'!C21</f>
        <v>Göttingen</v>
      </c>
      <c r="D2891" s="99" t="str">
        <f>'2020_1-4-5_Download'!$J$6</f>
        <v>Fortzüge</v>
      </c>
      <c r="E2891" s="99" t="str">
        <f>'2020_1-4-5_Download'!$J$7</f>
        <v>Insgesamt</v>
      </c>
      <c r="F2891" s="98"/>
      <c r="G2891" s="98" t="s">
        <v>11</v>
      </c>
      <c r="H2891" s="98" t="str">
        <f>VLOOKUP(A2891,[2]Kreise!$A$2:$C$53,3,FALSE)</f>
        <v>K03159</v>
      </c>
      <c r="I2891" s="98">
        <f>'2020_1-4-5_Download'!J21</f>
        <v>2947</v>
      </c>
      <c r="J2891">
        <f t="shared" si="45"/>
        <v>2947</v>
      </c>
    </row>
    <row r="2892" spans="1:10" hidden="1" x14ac:dyDescent="0.25">
      <c r="A2892" s="98">
        <f>'2020_1-4-5_Download'!B22</f>
        <v>1</v>
      </c>
      <c r="B2892" s="98">
        <f>'2020_1-4-5_Download'!D22</f>
        <v>2020</v>
      </c>
      <c r="C2892" s="98" t="str">
        <f>'2020_1-4-5_Download'!C22</f>
        <v>Statistische Region Braunschweig</v>
      </c>
      <c r="D2892" s="99" t="str">
        <f>'2020_1-4-5_Download'!$J$6</f>
        <v>Fortzüge</v>
      </c>
      <c r="E2892" s="99" t="str">
        <f>'2020_1-4-5_Download'!$J$7</f>
        <v>Insgesamt</v>
      </c>
      <c r="F2892" s="98"/>
      <c r="G2892" s="98" t="s">
        <v>11</v>
      </c>
      <c r="H2892" s="98" t="str">
        <f>VLOOKUP(A2892,[2]Kreise!$A$2:$C$53,3,FALSE)</f>
        <v>K031</v>
      </c>
      <c r="I2892" s="98">
        <f>'2020_1-4-5_Download'!J22</f>
        <v>13266</v>
      </c>
      <c r="J2892">
        <f t="shared" si="45"/>
        <v>13266</v>
      </c>
    </row>
    <row r="2893" spans="1:10" hidden="1" x14ac:dyDescent="0.25">
      <c r="A2893" s="98">
        <f>'2020_1-4-5_Download'!B23</f>
        <v>241</v>
      </c>
      <c r="B2893" s="98">
        <f>'2020_1-4-5_Download'!D23</f>
        <v>2020</v>
      </c>
      <c r="C2893" s="98" t="str">
        <f>'2020_1-4-5_Download'!C23</f>
        <v>Hannover  Region</v>
      </c>
      <c r="D2893" s="99" t="str">
        <f>'2020_1-4-5_Download'!$J$6</f>
        <v>Fortzüge</v>
      </c>
      <c r="E2893" s="99" t="str">
        <f>'2020_1-4-5_Download'!$J$7</f>
        <v>Insgesamt</v>
      </c>
      <c r="F2893" s="98"/>
      <c r="G2893" s="98" t="s">
        <v>11</v>
      </c>
      <c r="H2893" s="98" t="str">
        <f>VLOOKUP(A2893,[2]Kreise!$A$2:$C$53,3,FALSE)</f>
        <v>K03241</v>
      </c>
      <c r="I2893" s="98">
        <f>'2020_1-4-5_Download'!J23</f>
        <v>11398</v>
      </c>
      <c r="J2893">
        <f t="shared" si="45"/>
        <v>11398</v>
      </c>
    </row>
    <row r="2894" spans="1:10" hidden="1" x14ac:dyDescent="0.25">
      <c r="A2894" s="98">
        <f>'2020_1-4-5_Download'!B24</f>
        <v>241001</v>
      </c>
      <c r="B2894" s="98">
        <f>'2020_1-4-5_Download'!D24</f>
        <v>2020</v>
      </c>
      <c r="C2894" s="98" t="str">
        <f>'2020_1-4-5_Download'!C24</f>
        <v>dav. Hannover  Lhst.</v>
      </c>
      <c r="D2894" s="99" t="str">
        <f>'2020_1-4-5_Download'!$J$6</f>
        <v>Fortzüge</v>
      </c>
      <c r="E2894" s="99" t="str">
        <f>'2020_1-4-5_Download'!$J$7</f>
        <v>Insgesamt</v>
      </c>
      <c r="F2894" s="98"/>
      <c r="G2894" s="98" t="s">
        <v>11</v>
      </c>
      <c r="H2894" s="98" t="str">
        <f>VLOOKUP(A2894,[2]Kreise!$A$2:$C$53,3,FALSE)</f>
        <v>K03241001</v>
      </c>
      <c r="I2894" s="98">
        <f>'2020_1-4-5_Download'!J24</f>
        <v>6488</v>
      </c>
      <c r="J2894">
        <f t="shared" si="45"/>
        <v>6488</v>
      </c>
    </row>
    <row r="2895" spans="1:10" hidden="1" x14ac:dyDescent="0.25">
      <c r="A2895" s="98">
        <f>'2020_1-4-5_Download'!B25</f>
        <v>241999</v>
      </c>
      <c r="B2895" s="98">
        <f>'2020_1-4-5_Download'!D25</f>
        <v>2020</v>
      </c>
      <c r="C2895" s="98" t="str">
        <f>'2020_1-4-5_Download'!C25</f>
        <v>dav. Hannover  Umland</v>
      </c>
      <c r="D2895" s="99" t="str">
        <f>'2020_1-4-5_Download'!$J$6</f>
        <v>Fortzüge</v>
      </c>
      <c r="E2895" s="99" t="str">
        <f>'2020_1-4-5_Download'!$J$7</f>
        <v>Insgesamt</v>
      </c>
      <c r="F2895" s="98"/>
      <c r="G2895" s="98" t="s">
        <v>11</v>
      </c>
      <c r="H2895" s="98" t="str">
        <f>VLOOKUP(A2895,[2]Kreise!$A$2:$C$53,3,FALSE)</f>
        <v>K03241999</v>
      </c>
      <c r="I2895" s="98">
        <f>'2020_1-4-5_Download'!J25</f>
        <v>4910</v>
      </c>
      <c r="J2895">
        <f t="shared" si="45"/>
        <v>4910</v>
      </c>
    </row>
    <row r="2896" spans="1:10" hidden="1" x14ac:dyDescent="0.25">
      <c r="A2896" s="98">
        <f>'2020_1-4-5_Download'!B26</f>
        <v>251</v>
      </c>
      <c r="B2896" s="98">
        <f>'2020_1-4-5_Download'!D26</f>
        <v>2020</v>
      </c>
      <c r="C2896" s="98" t="str">
        <f>'2020_1-4-5_Download'!C26</f>
        <v>Diepholz</v>
      </c>
      <c r="D2896" s="99" t="str">
        <f>'2020_1-4-5_Download'!$J$6</f>
        <v>Fortzüge</v>
      </c>
      <c r="E2896" s="99" t="str">
        <f>'2020_1-4-5_Download'!$J$7</f>
        <v>Insgesamt</v>
      </c>
      <c r="F2896" s="98"/>
      <c r="G2896" s="98" t="s">
        <v>11</v>
      </c>
      <c r="H2896" s="98" t="str">
        <f>VLOOKUP(A2896,[2]Kreise!$A$2:$C$53,3,FALSE)</f>
        <v>K03251</v>
      </c>
      <c r="I2896" s="98">
        <f>'2020_1-4-5_Download'!J26</f>
        <v>2325</v>
      </c>
      <c r="J2896">
        <f t="shared" si="45"/>
        <v>2325</v>
      </c>
    </row>
    <row r="2897" spans="1:10" hidden="1" x14ac:dyDescent="0.25">
      <c r="A2897" s="98">
        <f>'2020_1-4-5_Download'!B27</f>
        <v>252</v>
      </c>
      <c r="B2897" s="98">
        <f>'2020_1-4-5_Download'!D27</f>
        <v>2020</v>
      </c>
      <c r="C2897" s="98" t="str">
        <f>'2020_1-4-5_Download'!C27</f>
        <v>Hameln-Pyrmont</v>
      </c>
      <c r="D2897" s="99" t="str">
        <f>'2020_1-4-5_Download'!$J$6</f>
        <v>Fortzüge</v>
      </c>
      <c r="E2897" s="99" t="str">
        <f>'2020_1-4-5_Download'!$J$7</f>
        <v>Insgesamt</v>
      </c>
      <c r="F2897" s="98"/>
      <c r="G2897" s="98" t="s">
        <v>11</v>
      </c>
      <c r="H2897" s="98" t="str">
        <f>VLOOKUP(A2897,[2]Kreise!$A$2:$C$53,3,FALSE)</f>
        <v>K03252</v>
      </c>
      <c r="I2897" s="98">
        <f>'2020_1-4-5_Download'!J27</f>
        <v>1249</v>
      </c>
      <c r="J2897">
        <f t="shared" si="45"/>
        <v>1249</v>
      </c>
    </row>
    <row r="2898" spans="1:10" hidden="1" x14ac:dyDescent="0.25">
      <c r="A2898" s="98">
        <f>'2020_1-4-5_Download'!B28</f>
        <v>254</v>
      </c>
      <c r="B2898" s="98">
        <f>'2020_1-4-5_Download'!D28</f>
        <v>2020</v>
      </c>
      <c r="C2898" s="98" t="str">
        <f>'2020_1-4-5_Download'!C28</f>
        <v>Hildesheim</v>
      </c>
      <c r="D2898" s="99" t="str">
        <f>'2020_1-4-5_Download'!$J$6</f>
        <v>Fortzüge</v>
      </c>
      <c r="E2898" s="99" t="str">
        <f>'2020_1-4-5_Download'!$J$7</f>
        <v>Insgesamt</v>
      </c>
      <c r="F2898" s="98"/>
      <c r="G2898" s="98" t="s">
        <v>11</v>
      </c>
      <c r="H2898" s="98" t="str">
        <f>VLOOKUP(A2898,[2]Kreise!$A$2:$C$53,3,FALSE)</f>
        <v>K03254</v>
      </c>
      <c r="I2898" s="98">
        <f>'2020_1-4-5_Download'!J28</f>
        <v>1993</v>
      </c>
      <c r="J2898">
        <f t="shared" si="45"/>
        <v>1993</v>
      </c>
    </row>
    <row r="2899" spans="1:10" hidden="1" x14ac:dyDescent="0.25">
      <c r="A2899" s="98">
        <f>'2020_1-4-5_Download'!B29</f>
        <v>255</v>
      </c>
      <c r="B2899" s="98">
        <f>'2020_1-4-5_Download'!D29</f>
        <v>2020</v>
      </c>
      <c r="C2899" s="98" t="str">
        <f>'2020_1-4-5_Download'!C29</f>
        <v>Holzminden</v>
      </c>
      <c r="D2899" s="99" t="str">
        <f>'2020_1-4-5_Download'!$J$6</f>
        <v>Fortzüge</v>
      </c>
      <c r="E2899" s="99" t="str">
        <f>'2020_1-4-5_Download'!$J$7</f>
        <v>Insgesamt</v>
      </c>
      <c r="F2899" s="98"/>
      <c r="G2899" s="98" t="s">
        <v>11</v>
      </c>
      <c r="H2899" s="98" t="str">
        <f>VLOOKUP(A2899,[2]Kreise!$A$2:$C$53,3,FALSE)</f>
        <v>K03255</v>
      </c>
      <c r="I2899" s="98">
        <f>'2020_1-4-5_Download'!J29</f>
        <v>457</v>
      </c>
      <c r="J2899">
        <f t="shared" si="45"/>
        <v>457</v>
      </c>
    </row>
    <row r="2900" spans="1:10" hidden="1" x14ac:dyDescent="0.25">
      <c r="A2900" s="98">
        <f>'2020_1-4-5_Download'!B30</f>
        <v>256</v>
      </c>
      <c r="B2900" s="98">
        <f>'2020_1-4-5_Download'!D30</f>
        <v>2020</v>
      </c>
      <c r="C2900" s="98" t="str">
        <f>'2020_1-4-5_Download'!C30</f>
        <v>Nienburg (Weser)</v>
      </c>
      <c r="D2900" s="99" t="str">
        <f>'2020_1-4-5_Download'!$J$6</f>
        <v>Fortzüge</v>
      </c>
      <c r="E2900" s="99" t="str">
        <f>'2020_1-4-5_Download'!$J$7</f>
        <v>Insgesamt</v>
      </c>
      <c r="F2900" s="98"/>
      <c r="G2900" s="98" t="s">
        <v>11</v>
      </c>
      <c r="H2900" s="98" t="str">
        <f>VLOOKUP(A2900,[2]Kreise!$A$2:$C$53,3,FALSE)</f>
        <v>K03256</v>
      </c>
      <c r="I2900" s="98">
        <f>'2020_1-4-5_Download'!J30</f>
        <v>1675</v>
      </c>
      <c r="J2900">
        <f t="shared" si="45"/>
        <v>1675</v>
      </c>
    </row>
    <row r="2901" spans="1:10" hidden="1" x14ac:dyDescent="0.25">
      <c r="A2901" s="98">
        <f>'2020_1-4-5_Download'!B31</f>
        <v>257</v>
      </c>
      <c r="B2901" s="98">
        <f>'2020_1-4-5_Download'!D31</f>
        <v>2020</v>
      </c>
      <c r="C2901" s="98" t="str">
        <f>'2020_1-4-5_Download'!C31</f>
        <v>Schaumburg</v>
      </c>
      <c r="D2901" s="99" t="str">
        <f>'2020_1-4-5_Download'!$J$6</f>
        <v>Fortzüge</v>
      </c>
      <c r="E2901" s="99" t="str">
        <f>'2020_1-4-5_Download'!$J$7</f>
        <v>Insgesamt</v>
      </c>
      <c r="F2901" s="98"/>
      <c r="G2901" s="98" t="s">
        <v>11</v>
      </c>
      <c r="H2901" s="98" t="str">
        <f>VLOOKUP(A2901,[2]Kreise!$A$2:$C$53,3,FALSE)</f>
        <v>K03257</v>
      </c>
      <c r="I2901" s="98">
        <f>'2020_1-4-5_Download'!J31</f>
        <v>1225</v>
      </c>
      <c r="J2901">
        <f t="shared" si="45"/>
        <v>1225</v>
      </c>
    </row>
    <row r="2902" spans="1:10" hidden="1" x14ac:dyDescent="0.25">
      <c r="A2902" s="98">
        <f>'2020_1-4-5_Download'!B32</f>
        <v>2</v>
      </c>
      <c r="B2902" s="98">
        <f>'2020_1-4-5_Download'!D32</f>
        <v>2020</v>
      </c>
      <c r="C2902" s="98" t="str">
        <f>'2020_1-4-5_Download'!C32</f>
        <v>Statistische Region Hannover</v>
      </c>
      <c r="D2902" s="99" t="str">
        <f>'2020_1-4-5_Download'!$J$6</f>
        <v>Fortzüge</v>
      </c>
      <c r="E2902" s="99" t="str">
        <f>'2020_1-4-5_Download'!$J$7</f>
        <v>Insgesamt</v>
      </c>
      <c r="F2902" s="98"/>
      <c r="G2902" s="98" t="s">
        <v>11</v>
      </c>
      <c r="H2902" s="98" t="str">
        <f>VLOOKUP(A2902,[2]Kreise!$A$2:$C$53,3,FALSE)</f>
        <v>K032</v>
      </c>
      <c r="I2902" s="98">
        <f>'2020_1-4-5_Download'!J32</f>
        <v>20322</v>
      </c>
      <c r="J2902">
        <f t="shared" si="45"/>
        <v>20322</v>
      </c>
    </row>
    <row r="2903" spans="1:10" hidden="1" x14ac:dyDescent="0.25">
      <c r="A2903" s="98">
        <f>'2020_1-4-5_Download'!B33</f>
        <v>351</v>
      </c>
      <c r="B2903" s="98">
        <f>'2020_1-4-5_Download'!D33</f>
        <v>2020</v>
      </c>
      <c r="C2903" s="98" t="str">
        <f>'2020_1-4-5_Download'!C33</f>
        <v>Celle</v>
      </c>
      <c r="D2903" s="99" t="str">
        <f>'2020_1-4-5_Download'!$J$6</f>
        <v>Fortzüge</v>
      </c>
      <c r="E2903" s="99" t="str">
        <f>'2020_1-4-5_Download'!$J$7</f>
        <v>Insgesamt</v>
      </c>
      <c r="F2903" s="98"/>
      <c r="G2903" s="98" t="s">
        <v>11</v>
      </c>
      <c r="H2903" s="98" t="str">
        <f>VLOOKUP(A2903,[2]Kreise!$A$2:$C$53,3,FALSE)</f>
        <v>K03351</v>
      </c>
      <c r="I2903" s="98">
        <f>'2020_1-4-5_Download'!J33</f>
        <v>1619</v>
      </c>
      <c r="J2903">
        <f t="shared" si="45"/>
        <v>1619</v>
      </c>
    </row>
    <row r="2904" spans="1:10" hidden="1" x14ac:dyDescent="0.25">
      <c r="A2904" s="98">
        <f>'2020_1-4-5_Download'!B34</f>
        <v>352</v>
      </c>
      <c r="B2904" s="98">
        <f>'2020_1-4-5_Download'!D34</f>
        <v>2020</v>
      </c>
      <c r="C2904" s="98" t="str">
        <f>'2020_1-4-5_Download'!C34</f>
        <v>Cuxhaven</v>
      </c>
      <c r="D2904" s="99" t="str">
        <f>'2020_1-4-5_Download'!$J$6</f>
        <v>Fortzüge</v>
      </c>
      <c r="E2904" s="99" t="str">
        <f>'2020_1-4-5_Download'!$J$7</f>
        <v>Insgesamt</v>
      </c>
      <c r="F2904" s="98"/>
      <c r="G2904" s="98" t="s">
        <v>11</v>
      </c>
      <c r="H2904" s="98" t="str">
        <f>VLOOKUP(A2904,[2]Kreise!$A$2:$C$53,3,FALSE)</f>
        <v>K03352</v>
      </c>
      <c r="I2904" s="98">
        <f>'2020_1-4-5_Download'!J34</f>
        <v>1157</v>
      </c>
      <c r="J2904">
        <f t="shared" si="45"/>
        <v>1157</v>
      </c>
    </row>
    <row r="2905" spans="1:10" hidden="1" x14ac:dyDescent="0.25">
      <c r="A2905" s="98">
        <f>'2020_1-4-5_Download'!B35</f>
        <v>353</v>
      </c>
      <c r="B2905" s="98">
        <f>'2020_1-4-5_Download'!D35</f>
        <v>2020</v>
      </c>
      <c r="C2905" s="98" t="str">
        <f>'2020_1-4-5_Download'!C35</f>
        <v>Harburg</v>
      </c>
      <c r="D2905" s="99" t="str">
        <f>'2020_1-4-5_Download'!$J$6</f>
        <v>Fortzüge</v>
      </c>
      <c r="E2905" s="99" t="str">
        <f>'2020_1-4-5_Download'!$J$7</f>
        <v>Insgesamt</v>
      </c>
      <c r="F2905" s="98"/>
      <c r="G2905" s="98" t="s">
        <v>11</v>
      </c>
      <c r="H2905" s="98" t="str">
        <f>VLOOKUP(A2905,[2]Kreise!$A$2:$C$53,3,FALSE)</f>
        <v>K03353</v>
      </c>
      <c r="I2905" s="98">
        <f>'2020_1-4-5_Download'!J35</f>
        <v>2777</v>
      </c>
      <c r="J2905">
        <f t="shared" si="45"/>
        <v>2777</v>
      </c>
    </row>
    <row r="2906" spans="1:10" hidden="1" x14ac:dyDescent="0.25">
      <c r="A2906" s="98">
        <f>'2020_1-4-5_Download'!B36</f>
        <v>354</v>
      </c>
      <c r="B2906" s="98">
        <f>'2020_1-4-5_Download'!D36</f>
        <v>2020</v>
      </c>
      <c r="C2906" s="98" t="str">
        <f>'2020_1-4-5_Download'!C36</f>
        <v>Lüchow-Dannenberg</v>
      </c>
      <c r="D2906" s="99" t="str">
        <f>'2020_1-4-5_Download'!$J$6</f>
        <v>Fortzüge</v>
      </c>
      <c r="E2906" s="99" t="str">
        <f>'2020_1-4-5_Download'!$J$7</f>
        <v>Insgesamt</v>
      </c>
      <c r="F2906" s="98"/>
      <c r="G2906" s="98" t="s">
        <v>11</v>
      </c>
      <c r="H2906" s="98" t="str">
        <f>VLOOKUP(A2906,[2]Kreise!$A$2:$C$53,3,FALSE)</f>
        <v>K03354</v>
      </c>
      <c r="I2906" s="98">
        <f>'2020_1-4-5_Download'!J36</f>
        <v>351</v>
      </c>
      <c r="J2906">
        <f t="shared" si="45"/>
        <v>351</v>
      </c>
    </row>
    <row r="2907" spans="1:10" hidden="1" x14ac:dyDescent="0.25">
      <c r="A2907" s="98">
        <f>'2020_1-4-5_Download'!B37</f>
        <v>355</v>
      </c>
      <c r="B2907" s="98">
        <f>'2020_1-4-5_Download'!D37</f>
        <v>2020</v>
      </c>
      <c r="C2907" s="98" t="str">
        <f>'2020_1-4-5_Download'!C37</f>
        <v>Lüneburg</v>
      </c>
      <c r="D2907" s="99" t="str">
        <f>'2020_1-4-5_Download'!$J$6</f>
        <v>Fortzüge</v>
      </c>
      <c r="E2907" s="99" t="str">
        <f>'2020_1-4-5_Download'!$J$7</f>
        <v>Insgesamt</v>
      </c>
      <c r="F2907" s="98"/>
      <c r="G2907" s="98" t="s">
        <v>11</v>
      </c>
      <c r="H2907" s="98" t="str">
        <f>VLOOKUP(A2907,[2]Kreise!$A$2:$C$53,3,FALSE)</f>
        <v>K03355</v>
      </c>
      <c r="I2907" s="98">
        <f>'2020_1-4-5_Download'!J37</f>
        <v>1435</v>
      </c>
      <c r="J2907">
        <f t="shared" si="45"/>
        <v>1435</v>
      </c>
    </row>
    <row r="2908" spans="1:10" hidden="1" x14ac:dyDescent="0.25">
      <c r="A2908" s="98">
        <f>'2020_1-4-5_Download'!B38</f>
        <v>356</v>
      </c>
      <c r="B2908" s="98">
        <f>'2020_1-4-5_Download'!D38</f>
        <v>2020</v>
      </c>
      <c r="C2908" s="98" t="str">
        <f>'2020_1-4-5_Download'!C38</f>
        <v>Osterholz</v>
      </c>
      <c r="D2908" s="99" t="str">
        <f>'2020_1-4-5_Download'!$J$6</f>
        <v>Fortzüge</v>
      </c>
      <c r="E2908" s="99" t="str">
        <f>'2020_1-4-5_Download'!$J$7</f>
        <v>Insgesamt</v>
      </c>
      <c r="F2908" s="98"/>
      <c r="G2908" s="98" t="s">
        <v>11</v>
      </c>
      <c r="H2908" s="98" t="str">
        <f>VLOOKUP(A2908,[2]Kreise!$A$2:$C$53,3,FALSE)</f>
        <v>K03356</v>
      </c>
      <c r="I2908" s="98">
        <f>'2020_1-4-5_Download'!J38</f>
        <v>475</v>
      </c>
      <c r="J2908">
        <f t="shared" si="45"/>
        <v>475</v>
      </c>
    </row>
    <row r="2909" spans="1:10" hidden="1" x14ac:dyDescent="0.25">
      <c r="A2909" s="98">
        <f>'2020_1-4-5_Download'!B39</f>
        <v>357</v>
      </c>
      <c r="B2909" s="98">
        <f>'2020_1-4-5_Download'!D39</f>
        <v>2020</v>
      </c>
      <c r="C2909" s="98" t="str">
        <f>'2020_1-4-5_Download'!C39</f>
        <v>Rotenburg (Wümme)</v>
      </c>
      <c r="D2909" s="99" t="str">
        <f>'2020_1-4-5_Download'!$J$6</f>
        <v>Fortzüge</v>
      </c>
      <c r="E2909" s="99" t="str">
        <f>'2020_1-4-5_Download'!$J$7</f>
        <v>Insgesamt</v>
      </c>
      <c r="F2909" s="98"/>
      <c r="G2909" s="98" t="s">
        <v>11</v>
      </c>
      <c r="H2909" s="98" t="str">
        <f>VLOOKUP(A2909,[2]Kreise!$A$2:$C$53,3,FALSE)</f>
        <v>K03357</v>
      </c>
      <c r="I2909" s="98">
        <f>'2020_1-4-5_Download'!J39</f>
        <v>1215</v>
      </c>
      <c r="J2909">
        <f t="shared" si="45"/>
        <v>1215</v>
      </c>
    </row>
    <row r="2910" spans="1:10" hidden="1" x14ac:dyDescent="0.25">
      <c r="A2910" s="98">
        <f>'2020_1-4-5_Download'!B40</f>
        <v>358</v>
      </c>
      <c r="B2910" s="98">
        <f>'2020_1-4-5_Download'!D40</f>
        <v>2020</v>
      </c>
      <c r="C2910" s="98" t="str">
        <f>'2020_1-4-5_Download'!C40</f>
        <v>Heidekreis</v>
      </c>
      <c r="D2910" s="99" t="str">
        <f>'2020_1-4-5_Download'!$J$6</f>
        <v>Fortzüge</v>
      </c>
      <c r="E2910" s="99" t="str">
        <f>'2020_1-4-5_Download'!$J$7</f>
        <v>Insgesamt</v>
      </c>
      <c r="F2910" s="98"/>
      <c r="G2910" s="98" t="s">
        <v>11</v>
      </c>
      <c r="H2910" s="98" t="str">
        <f>VLOOKUP(A2910,[2]Kreise!$A$2:$C$53,3,FALSE)</f>
        <v>K03358</v>
      </c>
      <c r="I2910" s="98">
        <f>'2020_1-4-5_Download'!J40</f>
        <v>1553</v>
      </c>
      <c r="J2910">
        <f t="shared" si="45"/>
        <v>1553</v>
      </c>
    </row>
    <row r="2911" spans="1:10" hidden="1" x14ac:dyDescent="0.25">
      <c r="A2911" s="98">
        <f>'2020_1-4-5_Download'!B41</f>
        <v>359</v>
      </c>
      <c r="B2911" s="98">
        <f>'2020_1-4-5_Download'!D41</f>
        <v>2020</v>
      </c>
      <c r="C2911" s="98" t="str">
        <f>'2020_1-4-5_Download'!C41</f>
        <v>Stade</v>
      </c>
      <c r="D2911" s="99" t="str">
        <f>'2020_1-4-5_Download'!$J$6</f>
        <v>Fortzüge</v>
      </c>
      <c r="E2911" s="99" t="str">
        <f>'2020_1-4-5_Download'!$J$7</f>
        <v>Insgesamt</v>
      </c>
      <c r="F2911" s="98"/>
      <c r="G2911" s="98" t="s">
        <v>11</v>
      </c>
      <c r="H2911" s="98" t="str">
        <f>VLOOKUP(A2911,[2]Kreise!$A$2:$C$53,3,FALSE)</f>
        <v>K03359</v>
      </c>
      <c r="I2911" s="98">
        <f>'2020_1-4-5_Download'!J41</f>
        <v>2219</v>
      </c>
      <c r="J2911">
        <f t="shared" si="45"/>
        <v>2219</v>
      </c>
    </row>
    <row r="2912" spans="1:10" hidden="1" x14ac:dyDescent="0.25">
      <c r="A2912" s="98">
        <f>'2020_1-4-5_Download'!B42</f>
        <v>360</v>
      </c>
      <c r="B2912" s="98">
        <f>'2020_1-4-5_Download'!D42</f>
        <v>2020</v>
      </c>
      <c r="C2912" s="98" t="str">
        <f>'2020_1-4-5_Download'!C42</f>
        <v>Uelzen</v>
      </c>
      <c r="D2912" s="99" t="str">
        <f>'2020_1-4-5_Download'!$J$6</f>
        <v>Fortzüge</v>
      </c>
      <c r="E2912" s="99" t="str">
        <f>'2020_1-4-5_Download'!$J$7</f>
        <v>Insgesamt</v>
      </c>
      <c r="F2912" s="98"/>
      <c r="G2912" s="98" t="s">
        <v>11</v>
      </c>
      <c r="H2912" s="98" t="str">
        <f>VLOOKUP(A2912,[2]Kreise!$A$2:$C$53,3,FALSE)</f>
        <v>K03360</v>
      </c>
      <c r="I2912" s="98">
        <f>'2020_1-4-5_Download'!J42</f>
        <v>541</v>
      </c>
      <c r="J2912">
        <f t="shared" si="45"/>
        <v>541</v>
      </c>
    </row>
    <row r="2913" spans="1:10" hidden="1" x14ac:dyDescent="0.25">
      <c r="A2913" s="98">
        <f>'2020_1-4-5_Download'!B43</f>
        <v>361</v>
      </c>
      <c r="B2913" s="98">
        <f>'2020_1-4-5_Download'!D43</f>
        <v>2020</v>
      </c>
      <c r="C2913" s="98" t="str">
        <f>'2020_1-4-5_Download'!C43</f>
        <v>Verden</v>
      </c>
      <c r="D2913" s="99" t="str">
        <f>'2020_1-4-5_Download'!$J$6</f>
        <v>Fortzüge</v>
      </c>
      <c r="E2913" s="99" t="str">
        <f>'2020_1-4-5_Download'!$J$7</f>
        <v>Insgesamt</v>
      </c>
      <c r="F2913" s="98"/>
      <c r="G2913" s="98" t="s">
        <v>11</v>
      </c>
      <c r="H2913" s="98" t="str">
        <f>VLOOKUP(A2913,[2]Kreise!$A$2:$C$53,3,FALSE)</f>
        <v>K03361</v>
      </c>
      <c r="I2913" s="98">
        <f>'2020_1-4-5_Download'!J43</f>
        <v>944</v>
      </c>
      <c r="J2913">
        <f t="shared" si="45"/>
        <v>944</v>
      </c>
    </row>
    <row r="2914" spans="1:10" hidden="1" x14ac:dyDescent="0.25">
      <c r="A2914" s="98">
        <f>'2020_1-4-5_Download'!B44</f>
        <v>3</v>
      </c>
      <c r="B2914" s="98">
        <f>'2020_1-4-5_Download'!D44</f>
        <v>2020</v>
      </c>
      <c r="C2914" s="98" t="str">
        <f>'2020_1-4-5_Download'!C44</f>
        <v>Statistische Region Lüneburg</v>
      </c>
      <c r="D2914" s="99" t="str">
        <f>'2020_1-4-5_Download'!$J$6</f>
        <v>Fortzüge</v>
      </c>
      <c r="E2914" s="99" t="str">
        <f>'2020_1-4-5_Download'!$J$7</f>
        <v>Insgesamt</v>
      </c>
      <c r="F2914" s="98"/>
      <c r="G2914" s="98" t="s">
        <v>11</v>
      </c>
      <c r="H2914" s="98" t="str">
        <f>VLOOKUP(A2914,[2]Kreise!$A$2:$C$53,3,FALSE)</f>
        <v>K033</v>
      </c>
      <c r="I2914" s="98">
        <f>'2020_1-4-5_Download'!J44</f>
        <v>14286</v>
      </c>
      <c r="J2914">
        <f t="shared" si="45"/>
        <v>14286</v>
      </c>
    </row>
    <row r="2915" spans="1:10" hidden="1" x14ac:dyDescent="0.25">
      <c r="A2915" s="98">
        <f>'2020_1-4-5_Download'!B45</f>
        <v>401</v>
      </c>
      <c r="B2915" s="98">
        <f>'2020_1-4-5_Download'!D45</f>
        <v>2020</v>
      </c>
      <c r="C2915" s="98" t="str">
        <f>'2020_1-4-5_Download'!C45</f>
        <v>Delmenhorst  Stadt</v>
      </c>
      <c r="D2915" s="99" t="str">
        <f>'2020_1-4-5_Download'!$J$6</f>
        <v>Fortzüge</v>
      </c>
      <c r="E2915" s="99" t="str">
        <f>'2020_1-4-5_Download'!$J$7</f>
        <v>Insgesamt</v>
      </c>
      <c r="F2915" s="98"/>
      <c r="G2915" s="98" t="s">
        <v>11</v>
      </c>
      <c r="H2915" s="98" t="str">
        <f>VLOOKUP(A2915,[2]Kreise!$A$2:$C$53,3,FALSE)</f>
        <v>K03401</v>
      </c>
      <c r="I2915" s="98">
        <f>'2020_1-4-5_Download'!J45</f>
        <v>988</v>
      </c>
      <c r="J2915">
        <f t="shared" si="45"/>
        <v>988</v>
      </c>
    </row>
    <row r="2916" spans="1:10" hidden="1" x14ac:dyDescent="0.25">
      <c r="A2916" s="98">
        <f>'2020_1-4-5_Download'!B46</f>
        <v>402</v>
      </c>
      <c r="B2916" s="98">
        <f>'2020_1-4-5_Download'!D46</f>
        <v>2020</v>
      </c>
      <c r="C2916" s="98" t="str">
        <f>'2020_1-4-5_Download'!C46</f>
        <v>Emden  Stadt</v>
      </c>
      <c r="D2916" s="99" t="str">
        <f>'2020_1-4-5_Download'!$J$6</f>
        <v>Fortzüge</v>
      </c>
      <c r="E2916" s="99" t="str">
        <f>'2020_1-4-5_Download'!$J$7</f>
        <v>Insgesamt</v>
      </c>
      <c r="F2916" s="98"/>
      <c r="G2916" s="98" t="s">
        <v>11</v>
      </c>
      <c r="H2916" s="98" t="str">
        <f>VLOOKUP(A2916,[2]Kreise!$A$2:$C$53,3,FALSE)</f>
        <v>K03402</v>
      </c>
      <c r="I2916" s="98">
        <f>'2020_1-4-5_Download'!J46</f>
        <v>353</v>
      </c>
      <c r="J2916">
        <f t="shared" si="45"/>
        <v>353</v>
      </c>
    </row>
    <row r="2917" spans="1:10" hidden="1" x14ac:dyDescent="0.25">
      <c r="A2917" s="98">
        <f>'2020_1-4-5_Download'!B47</f>
        <v>403</v>
      </c>
      <c r="B2917" s="98">
        <f>'2020_1-4-5_Download'!D47</f>
        <v>2020</v>
      </c>
      <c r="C2917" s="98" t="str">
        <f>'2020_1-4-5_Download'!C47</f>
        <v>Oldenburg(Oldb)  Stadt</v>
      </c>
      <c r="D2917" s="99" t="str">
        <f>'2020_1-4-5_Download'!$J$6</f>
        <v>Fortzüge</v>
      </c>
      <c r="E2917" s="99" t="str">
        <f>'2020_1-4-5_Download'!$J$7</f>
        <v>Insgesamt</v>
      </c>
      <c r="F2917" s="98"/>
      <c r="G2917" s="98" t="s">
        <v>11</v>
      </c>
      <c r="H2917" s="98" t="str">
        <f>VLOOKUP(A2917,[2]Kreise!$A$2:$C$53,3,FALSE)</f>
        <v>K03403</v>
      </c>
      <c r="I2917" s="98">
        <f>'2020_1-4-5_Download'!J47</f>
        <v>1541</v>
      </c>
      <c r="J2917">
        <f t="shared" si="45"/>
        <v>1541</v>
      </c>
    </row>
    <row r="2918" spans="1:10" hidden="1" x14ac:dyDescent="0.25">
      <c r="A2918" s="98">
        <f>'2020_1-4-5_Download'!B48</f>
        <v>404</v>
      </c>
      <c r="B2918" s="98">
        <f>'2020_1-4-5_Download'!D48</f>
        <v>2020</v>
      </c>
      <c r="C2918" s="98" t="str">
        <f>'2020_1-4-5_Download'!C48</f>
        <v>Osnabrück  Stadt</v>
      </c>
      <c r="D2918" s="99" t="str">
        <f>'2020_1-4-5_Download'!$J$6</f>
        <v>Fortzüge</v>
      </c>
      <c r="E2918" s="99" t="str">
        <f>'2020_1-4-5_Download'!$J$7</f>
        <v>Insgesamt</v>
      </c>
      <c r="F2918" s="98"/>
      <c r="G2918" s="98" t="s">
        <v>11</v>
      </c>
      <c r="H2918" s="98" t="str">
        <f>VLOOKUP(A2918,[2]Kreise!$A$2:$C$53,3,FALSE)</f>
        <v>K03404</v>
      </c>
      <c r="I2918" s="98">
        <f>'2020_1-4-5_Download'!J48</f>
        <v>1454</v>
      </c>
      <c r="J2918">
        <f t="shared" si="45"/>
        <v>1454</v>
      </c>
    </row>
    <row r="2919" spans="1:10" hidden="1" x14ac:dyDescent="0.25">
      <c r="A2919" s="98">
        <f>'2020_1-4-5_Download'!B49</f>
        <v>405</v>
      </c>
      <c r="B2919" s="98">
        <f>'2020_1-4-5_Download'!D49</f>
        <v>2020</v>
      </c>
      <c r="C2919" s="98" t="str">
        <f>'2020_1-4-5_Download'!C49</f>
        <v>Wilhelmshaven  Stadt</v>
      </c>
      <c r="D2919" s="99" t="str">
        <f>'2020_1-4-5_Download'!$J$6</f>
        <v>Fortzüge</v>
      </c>
      <c r="E2919" s="99" t="str">
        <f>'2020_1-4-5_Download'!$J$7</f>
        <v>Insgesamt</v>
      </c>
      <c r="F2919" s="98"/>
      <c r="G2919" s="98" t="s">
        <v>11</v>
      </c>
      <c r="H2919" s="98" t="str">
        <f>VLOOKUP(A2919,[2]Kreise!$A$2:$C$53,3,FALSE)</f>
        <v>K03405</v>
      </c>
      <c r="I2919" s="98">
        <f>'2020_1-4-5_Download'!J49</f>
        <v>751</v>
      </c>
      <c r="J2919">
        <f t="shared" si="45"/>
        <v>751</v>
      </c>
    </row>
    <row r="2920" spans="1:10" hidden="1" x14ac:dyDescent="0.25">
      <c r="A2920" s="98">
        <f>'2020_1-4-5_Download'!B50</f>
        <v>451</v>
      </c>
      <c r="B2920" s="98">
        <f>'2020_1-4-5_Download'!D50</f>
        <v>2020</v>
      </c>
      <c r="C2920" s="98" t="str">
        <f>'2020_1-4-5_Download'!C50</f>
        <v>Ammerland</v>
      </c>
      <c r="D2920" s="99" t="str">
        <f>'2020_1-4-5_Download'!$J$6</f>
        <v>Fortzüge</v>
      </c>
      <c r="E2920" s="99" t="str">
        <f>'2020_1-4-5_Download'!$J$7</f>
        <v>Insgesamt</v>
      </c>
      <c r="F2920" s="98"/>
      <c r="G2920" s="98" t="s">
        <v>11</v>
      </c>
      <c r="H2920" s="98" t="str">
        <f>VLOOKUP(A2920,[2]Kreise!$A$2:$C$53,3,FALSE)</f>
        <v>K03451</v>
      </c>
      <c r="I2920" s="98">
        <f>'2020_1-4-5_Download'!J50</f>
        <v>1384</v>
      </c>
      <c r="J2920">
        <f t="shared" si="45"/>
        <v>1384</v>
      </c>
    </row>
    <row r="2921" spans="1:10" hidden="1" x14ac:dyDescent="0.25">
      <c r="A2921" s="98">
        <f>'2020_1-4-5_Download'!B51</f>
        <v>452</v>
      </c>
      <c r="B2921" s="98">
        <f>'2020_1-4-5_Download'!D51</f>
        <v>2020</v>
      </c>
      <c r="C2921" s="98" t="str">
        <f>'2020_1-4-5_Download'!C51</f>
        <v>Aurich</v>
      </c>
      <c r="D2921" s="99" t="str">
        <f>'2020_1-4-5_Download'!$J$6</f>
        <v>Fortzüge</v>
      </c>
      <c r="E2921" s="99" t="str">
        <f>'2020_1-4-5_Download'!$J$7</f>
        <v>Insgesamt</v>
      </c>
      <c r="F2921" s="98"/>
      <c r="G2921" s="98" t="s">
        <v>11</v>
      </c>
      <c r="H2921" s="98" t="str">
        <f>VLOOKUP(A2921,[2]Kreise!$A$2:$C$53,3,FALSE)</f>
        <v>K03452</v>
      </c>
      <c r="I2921" s="98">
        <f>'2020_1-4-5_Download'!J51</f>
        <v>1254</v>
      </c>
      <c r="J2921">
        <f t="shared" si="45"/>
        <v>1254</v>
      </c>
    </row>
    <row r="2922" spans="1:10" hidden="1" x14ac:dyDescent="0.25">
      <c r="A2922" s="98">
        <f>'2020_1-4-5_Download'!B52</f>
        <v>453</v>
      </c>
      <c r="B2922" s="98">
        <f>'2020_1-4-5_Download'!D52</f>
        <v>2020</v>
      </c>
      <c r="C2922" s="98" t="str">
        <f>'2020_1-4-5_Download'!C52</f>
        <v>Cloppenburg</v>
      </c>
      <c r="D2922" s="99" t="str">
        <f>'2020_1-4-5_Download'!$J$6</f>
        <v>Fortzüge</v>
      </c>
      <c r="E2922" s="99" t="str">
        <f>'2020_1-4-5_Download'!$J$7</f>
        <v>Insgesamt</v>
      </c>
      <c r="F2922" s="98"/>
      <c r="G2922" s="98" t="s">
        <v>11</v>
      </c>
      <c r="H2922" s="98" t="str">
        <f>VLOOKUP(A2922,[2]Kreise!$A$2:$C$53,3,FALSE)</f>
        <v>K03453</v>
      </c>
      <c r="I2922" s="98">
        <f>'2020_1-4-5_Download'!J52</f>
        <v>7872</v>
      </c>
      <c r="J2922">
        <f t="shared" si="45"/>
        <v>7872</v>
      </c>
    </row>
    <row r="2923" spans="1:10" hidden="1" x14ac:dyDescent="0.25">
      <c r="A2923" s="98">
        <f>'2020_1-4-5_Download'!B53</f>
        <v>454</v>
      </c>
      <c r="B2923" s="98">
        <f>'2020_1-4-5_Download'!D53</f>
        <v>2020</v>
      </c>
      <c r="C2923" s="98" t="str">
        <f>'2020_1-4-5_Download'!C53</f>
        <v>Emsland</v>
      </c>
      <c r="D2923" s="99" t="str">
        <f>'2020_1-4-5_Download'!$J$6</f>
        <v>Fortzüge</v>
      </c>
      <c r="E2923" s="99" t="str">
        <f>'2020_1-4-5_Download'!$J$7</f>
        <v>Insgesamt</v>
      </c>
      <c r="F2923" s="98"/>
      <c r="G2923" s="98" t="s">
        <v>11</v>
      </c>
      <c r="H2923" s="98" t="str">
        <f>VLOOKUP(A2923,[2]Kreise!$A$2:$C$53,3,FALSE)</f>
        <v>K03454</v>
      </c>
      <c r="I2923" s="98">
        <f>'2020_1-4-5_Download'!J53</f>
        <v>7611</v>
      </c>
      <c r="J2923">
        <f t="shared" si="45"/>
        <v>7611</v>
      </c>
    </row>
    <row r="2924" spans="1:10" hidden="1" x14ac:dyDescent="0.25">
      <c r="A2924" s="98">
        <f>'2020_1-4-5_Download'!B54</f>
        <v>455</v>
      </c>
      <c r="B2924" s="98">
        <f>'2020_1-4-5_Download'!D54</f>
        <v>2020</v>
      </c>
      <c r="C2924" s="98" t="str">
        <f>'2020_1-4-5_Download'!C54</f>
        <v>Friesland</v>
      </c>
      <c r="D2924" s="99" t="str">
        <f>'2020_1-4-5_Download'!$J$6</f>
        <v>Fortzüge</v>
      </c>
      <c r="E2924" s="99" t="str">
        <f>'2020_1-4-5_Download'!$J$7</f>
        <v>Insgesamt</v>
      </c>
      <c r="F2924" s="98"/>
      <c r="G2924" s="98" t="s">
        <v>11</v>
      </c>
      <c r="H2924" s="98" t="str">
        <f>VLOOKUP(A2924,[2]Kreise!$A$2:$C$53,3,FALSE)</f>
        <v>K03455</v>
      </c>
      <c r="I2924" s="98">
        <f>'2020_1-4-5_Download'!J54</f>
        <v>523</v>
      </c>
      <c r="J2924">
        <f t="shared" si="45"/>
        <v>523</v>
      </c>
    </row>
    <row r="2925" spans="1:10" hidden="1" x14ac:dyDescent="0.25">
      <c r="A2925" s="98">
        <f>'2020_1-4-5_Download'!B55</f>
        <v>456</v>
      </c>
      <c r="B2925" s="98">
        <f>'2020_1-4-5_Download'!D55</f>
        <v>2020</v>
      </c>
      <c r="C2925" s="98" t="str">
        <f>'2020_1-4-5_Download'!C55</f>
        <v>Grafschaft Bentheim</v>
      </c>
      <c r="D2925" s="99" t="str">
        <f>'2020_1-4-5_Download'!$J$6</f>
        <v>Fortzüge</v>
      </c>
      <c r="E2925" s="99" t="str">
        <f>'2020_1-4-5_Download'!$J$7</f>
        <v>Insgesamt</v>
      </c>
      <c r="F2925" s="98"/>
      <c r="G2925" s="98" t="s">
        <v>11</v>
      </c>
      <c r="H2925" s="98" t="str">
        <f>VLOOKUP(A2925,[2]Kreise!$A$2:$C$53,3,FALSE)</f>
        <v>K03456</v>
      </c>
      <c r="I2925" s="98">
        <f>'2020_1-4-5_Download'!J55</f>
        <v>1505</v>
      </c>
      <c r="J2925">
        <f t="shared" si="45"/>
        <v>1505</v>
      </c>
    </row>
    <row r="2926" spans="1:10" hidden="1" x14ac:dyDescent="0.25">
      <c r="A2926" s="98">
        <f>'2020_1-4-5_Download'!B56</f>
        <v>457</v>
      </c>
      <c r="B2926" s="98">
        <f>'2020_1-4-5_Download'!D56</f>
        <v>2020</v>
      </c>
      <c r="C2926" s="98" t="str">
        <f>'2020_1-4-5_Download'!C56</f>
        <v>Leer</v>
      </c>
      <c r="D2926" s="99" t="str">
        <f>'2020_1-4-5_Download'!$J$6</f>
        <v>Fortzüge</v>
      </c>
      <c r="E2926" s="99" t="str">
        <f>'2020_1-4-5_Download'!$J$7</f>
        <v>Insgesamt</v>
      </c>
      <c r="F2926" s="98"/>
      <c r="G2926" s="98" t="s">
        <v>11</v>
      </c>
      <c r="H2926" s="98" t="str">
        <f>VLOOKUP(A2926,[2]Kreise!$A$2:$C$53,3,FALSE)</f>
        <v>K03457</v>
      </c>
      <c r="I2926" s="98">
        <f>'2020_1-4-5_Download'!J56</f>
        <v>1850</v>
      </c>
      <c r="J2926">
        <f t="shared" si="45"/>
        <v>1850</v>
      </c>
    </row>
    <row r="2927" spans="1:10" hidden="1" x14ac:dyDescent="0.25">
      <c r="A2927" s="98">
        <f>'2020_1-4-5_Download'!B57</f>
        <v>458</v>
      </c>
      <c r="B2927" s="98">
        <f>'2020_1-4-5_Download'!D57</f>
        <v>2020</v>
      </c>
      <c r="C2927" s="98" t="str">
        <f>'2020_1-4-5_Download'!C57</f>
        <v>Oldenburg</v>
      </c>
      <c r="D2927" s="99" t="str">
        <f>'2020_1-4-5_Download'!$J$6</f>
        <v>Fortzüge</v>
      </c>
      <c r="E2927" s="99" t="str">
        <f>'2020_1-4-5_Download'!$J$7</f>
        <v>Insgesamt</v>
      </c>
      <c r="F2927" s="98"/>
      <c r="G2927" s="98" t="s">
        <v>11</v>
      </c>
      <c r="H2927" s="98" t="str">
        <f>VLOOKUP(A2927,[2]Kreise!$A$2:$C$53,3,FALSE)</f>
        <v>K03458</v>
      </c>
      <c r="I2927" s="98">
        <f>'2020_1-4-5_Download'!J57</f>
        <v>2892</v>
      </c>
      <c r="J2927">
        <f t="shared" si="45"/>
        <v>2892</v>
      </c>
    </row>
    <row r="2928" spans="1:10" hidden="1" x14ac:dyDescent="0.25">
      <c r="A2928" s="98">
        <f>'2020_1-4-5_Download'!B58</f>
        <v>459</v>
      </c>
      <c r="B2928" s="98">
        <f>'2020_1-4-5_Download'!D58</f>
        <v>2020</v>
      </c>
      <c r="C2928" s="98" t="str">
        <f>'2020_1-4-5_Download'!C58</f>
        <v>Osnabrück</v>
      </c>
      <c r="D2928" s="99" t="str">
        <f>'2020_1-4-5_Download'!$J$6</f>
        <v>Fortzüge</v>
      </c>
      <c r="E2928" s="99" t="str">
        <f>'2020_1-4-5_Download'!$J$7</f>
        <v>Insgesamt</v>
      </c>
      <c r="F2928" s="98"/>
      <c r="G2928" s="98" t="s">
        <v>11</v>
      </c>
      <c r="H2928" s="98" t="str">
        <f>VLOOKUP(A2928,[2]Kreise!$A$2:$C$53,3,FALSE)</f>
        <v>K03459</v>
      </c>
      <c r="I2928" s="98">
        <f>'2020_1-4-5_Download'!J58</f>
        <v>4046</v>
      </c>
      <c r="J2928">
        <f t="shared" si="45"/>
        <v>4046</v>
      </c>
    </row>
    <row r="2929" spans="1:10" hidden="1" x14ac:dyDescent="0.25">
      <c r="A2929" s="98">
        <f>'2020_1-4-5_Download'!B59</f>
        <v>460</v>
      </c>
      <c r="B2929" s="98">
        <f>'2020_1-4-5_Download'!D59</f>
        <v>2020</v>
      </c>
      <c r="C2929" s="98" t="str">
        <f>'2020_1-4-5_Download'!C59</f>
        <v>Vechta</v>
      </c>
      <c r="D2929" s="99" t="str">
        <f>'2020_1-4-5_Download'!$J$6</f>
        <v>Fortzüge</v>
      </c>
      <c r="E2929" s="99" t="str">
        <f>'2020_1-4-5_Download'!$J$7</f>
        <v>Insgesamt</v>
      </c>
      <c r="F2929" s="98"/>
      <c r="G2929" s="98" t="s">
        <v>11</v>
      </c>
      <c r="H2929" s="98" t="str">
        <f>VLOOKUP(A2929,[2]Kreise!$A$2:$C$53,3,FALSE)</f>
        <v>K03460</v>
      </c>
      <c r="I2929" s="98">
        <f>'2020_1-4-5_Download'!J59</f>
        <v>2870</v>
      </c>
      <c r="J2929">
        <f t="shared" si="45"/>
        <v>2870</v>
      </c>
    </row>
    <row r="2930" spans="1:10" hidden="1" x14ac:dyDescent="0.25">
      <c r="A2930" s="98">
        <f>'2020_1-4-5_Download'!B60</f>
        <v>461</v>
      </c>
      <c r="B2930" s="98">
        <f>'2020_1-4-5_Download'!D60</f>
        <v>2020</v>
      </c>
      <c r="C2930" s="98" t="str">
        <f>'2020_1-4-5_Download'!C60</f>
        <v>Wesermarsch</v>
      </c>
      <c r="D2930" s="99" t="str">
        <f>'2020_1-4-5_Download'!$J$6</f>
        <v>Fortzüge</v>
      </c>
      <c r="E2930" s="99" t="str">
        <f>'2020_1-4-5_Download'!$J$7</f>
        <v>Insgesamt</v>
      </c>
      <c r="F2930" s="98"/>
      <c r="G2930" s="98" t="s">
        <v>11</v>
      </c>
      <c r="H2930" s="98" t="str">
        <f>VLOOKUP(A2930,[2]Kreise!$A$2:$C$53,3,FALSE)</f>
        <v>K03461</v>
      </c>
      <c r="I2930" s="98">
        <f>'2020_1-4-5_Download'!J60</f>
        <v>1039</v>
      </c>
      <c r="J2930">
        <f t="shared" si="45"/>
        <v>1039</v>
      </c>
    </row>
    <row r="2931" spans="1:10" hidden="1" x14ac:dyDescent="0.25">
      <c r="A2931" s="98">
        <f>'2020_1-4-5_Download'!B61</f>
        <v>462</v>
      </c>
      <c r="B2931" s="98">
        <f>'2020_1-4-5_Download'!D61</f>
        <v>2020</v>
      </c>
      <c r="C2931" s="98" t="str">
        <f>'2020_1-4-5_Download'!C61</f>
        <v>Wittmund</v>
      </c>
      <c r="D2931" s="99" t="str">
        <f>'2020_1-4-5_Download'!$J$6</f>
        <v>Fortzüge</v>
      </c>
      <c r="E2931" s="99" t="str">
        <f>'2020_1-4-5_Download'!$J$7</f>
        <v>Insgesamt</v>
      </c>
      <c r="F2931" s="98"/>
      <c r="G2931" s="98" t="s">
        <v>11</v>
      </c>
      <c r="H2931" s="98" t="str">
        <f>VLOOKUP(A2931,[2]Kreise!$A$2:$C$53,3,FALSE)</f>
        <v>K03462</v>
      </c>
      <c r="I2931" s="98">
        <f>'2020_1-4-5_Download'!J61</f>
        <v>320</v>
      </c>
      <c r="J2931">
        <f t="shared" si="45"/>
        <v>320</v>
      </c>
    </row>
    <row r="2932" spans="1:10" hidden="1" x14ac:dyDescent="0.25">
      <c r="A2932" s="98">
        <f>'2020_1-4-5_Download'!B62</f>
        <v>4</v>
      </c>
      <c r="B2932" s="98">
        <f>'2020_1-4-5_Download'!D62</f>
        <v>2020</v>
      </c>
      <c r="C2932" s="98" t="str">
        <f>'2020_1-4-5_Download'!C62</f>
        <v>Statistische Region Weser-Ems</v>
      </c>
      <c r="D2932" s="99" t="str">
        <f>'2020_1-4-5_Download'!$J$6</f>
        <v>Fortzüge</v>
      </c>
      <c r="E2932" s="99" t="str">
        <f>'2020_1-4-5_Download'!$J$7</f>
        <v>Insgesamt</v>
      </c>
      <c r="F2932" s="98"/>
      <c r="G2932" s="98" t="s">
        <v>11</v>
      </c>
      <c r="H2932" s="98" t="str">
        <f>VLOOKUP(A2932,[2]Kreise!$A$2:$C$53,3,FALSE)</f>
        <v>K034</v>
      </c>
      <c r="I2932" s="98">
        <f>'2020_1-4-5_Download'!J62</f>
        <v>38253</v>
      </c>
      <c r="J2932">
        <f t="shared" si="45"/>
        <v>38253</v>
      </c>
    </row>
    <row r="2933" spans="1:10" hidden="1" x14ac:dyDescent="0.25">
      <c r="A2933" s="98">
        <f>'2020_1-4-5_Download'!B63</f>
        <v>0</v>
      </c>
      <c r="B2933" s="98">
        <f>'2020_1-4-5_Download'!D63</f>
        <v>2020</v>
      </c>
      <c r="C2933" s="98" t="str">
        <f>'2020_1-4-5_Download'!C63</f>
        <v>Niedersachsen</v>
      </c>
      <c r="D2933" s="99" t="str">
        <f>'2020_1-4-5_Download'!$J$6</f>
        <v>Fortzüge</v>
      </c>
      <c r="E2933" s="99" t="str">
        <f>'2020_1-4-5_Download'!$J$7</f>
        <v>Insgesamt</v>
      </c>
      <c r="F2933" s="98"/>
      <c r="G2933" s="98" t="s">
        <v>11</v>
      </c>
      <c r="H2933" s="98" t="str">
        <f>VLOOKUP(A2933,[2]Kreise!$A$2:$C$53,3,FALSE)</f>
        <v>K030</v>
      </c>
      <c r="I2933" s="98">
        <f>'2020_1-4-5_Download'!J63</f>
        <v>86127</v>
      </c>
      <c r="J2933">
        <f t="shared" si="45"/>
        <v>86127</v>
      </c>
    </row>
    <row r="2934" spans="1:10" hidden="1" x14ac:dyDescent="0.25">
      <c r="A2934" s="98">
        <f>'2020_1-4-5_Download'!B64</f>
        <v>101</v>
      </c>
      <c r="B2934" s="98">
        <f>'2020_1-4-5_Download'!D64</f>
        <v>2019</v>
      </c>
      <c r="C2934" s="98" t="str">
        <f>'2020_1-4-5_Download'!C64</f>
        <v>Braunschweig  Stadt</v>
      </c>
      <c r="D2934" s="99" t="str">
        <f>'2020_1-4-5_Download'!$J$6</f>
        <v>Fortzüge</v>
      </c>
      <c r="E2934" s="99" t="str">
        <f>'2020_1-4-5_Download'!$J$7</f>
        <v>Insgesamt</v>
      </c>
      <c r="F2934" s="98"/>
      <c r="G2934" s="98" t="s">
        <v>11</v>
      </c>
      <c r="H2934" s="98" t="str">
        <f>VLOOKUP(A2934,[2]Kreise!$A$2:$C$53,3,FALSE)</f>
        <v>K03101</v>
      </c>
      <c r="I2934" s="98">
        <f>'2020_1-4-5_Download'!J64</f>
        <v>3009</v>
      </c>
      <c r="J2934">
        <f t="shared" si="45"/>
        <v>3009</v>
      </c>
    </row>
    <row r="2935" spans="1:10" hidden="1" x14ac:dyDescent="0.25">
      <c r="A2935" s="98">
        <f>'2020_1-4-5_Download'!B65</f>
        <v>102</v>
      </c>
      <c r="B2935" s="98">
        <f>'2020_1-4-5_Download'!D65</f>
        <v>2019</v>
      </c>
      <c r="C2935" s="98" t="str">
        <f>'2020_1-4-5_Download'!C65</f>
        <v>Salzgitter  Stadt</v>
      </c>
      <c r="D2935" s="99" t="str">
        <f>'2020_1-4-5_Download'!$J$6</f>
        <v>Fortzüge</v>
      </c>
      <c r="E2935" s="99" t="str">
        <f>'2020_1-4-5_Download'!$J$7</f>
        <v>Insgesamt</v>
      </c>
      <c r="F2935" s="98"/>
      <c r="G2935" s="98" t="s">
        <v>11</v>
      </c>
      <c r="H2935" s="98" t="str">
        <f>VLOOKUP(A2935,[2]Kreise!$A$2:$C$53,3,FALSE)</f>
        <v>K03102</v>
      </c>
      <c r="I2935" s="98">
        <f>'2020_1-4-5_Download'!J65</f>
        <v>2629</v>
      </c>
      <c r="J2935">
        <f t="shared" si="45"/>
        <v>2629</v>
      </c>
    </row>
    <row r="2936" spans="1:10" hidden="1" x14ac:dyDescent="0.25">
      <c r="A2936" s="98">
        <f>'2020_1-4-5_Download'!B66</f>
        <v>103</v>
      </c>
      <c r="B2936" s="98">
        <f>'2020_1-4-5_Download'!D66</f>
        <v>2019</v>
      </c>
      <c r="C2936" s="98" t="str">
        <f>'2020_1-4-5_Download'!C66</f>
        <v>Wolfsburg  Stadt</v>
      </c>
      <c r="D2936" s="99" t="str">
        <f>'2020_1-4-5_Download'!$J$6</f>
        <v>Fortzüge</v>
      </c>
      <c r="E2936" s="99" t="str">
        <f>'2020_1-4-5_Download'!$J$7</f>
        <v>Insgesamt</v>
      </c>
      <c r="F2936" s="98"/>
      <c r="G2936" s="98" t="s">
        <v>11</v>
      </c>
      <c r="H2936" s="98" t="str">
        <f>VLOOKUP(A2936,[2]Kreise!$A$2:$C$53,3,FALSE)</f>
        <v>K03103</v>
      </c>
      <c r="I2936" s="98">
        <f>'2020_1-4-5_Download'!J66</f>
        <v>1550</v>
      </c>
      <c r="J2936">
        <f t="shared" si="45"/>
        <v>1550</v>
      </c>
    </row>
    <row r="2937" spans="1:10" hidden="1" x14ac:dyDescent="0.25">
      <c r="A2937" s="98">
        <f>'2020_1-4-5_Download'!B67</f>
        <v>151</v>
      </c>
      <c r="B2937" s="98">
        <f>'2020_1-4-5_Download'!D67</f>
        <v>2019</v>
      </c>
      <c r="C2937" s="98" t="str">
        <f>'2020_1-4-5_Download'!C67</f>
        <v>Gifhorn</v>
      </c>
      <c r="D2937" s="99" t="str">
        <f>'2020_1-4-5_Download'!$J$6</f>
        <v>Fortzüge</v>
      </c>
      <c r="E2937" s="99" t="str">
        <f>'2020_1-4-5_Download'!$J$7</f>
        <v>Insgesamt</v>
      </c>
      <c r="F2937" s="98"/>
      <c r="G2937" s="98" t="s">
        <v>11</v>
      </c>
      <c r="H2937" s="98" t="str">
        <f>VLOOKUP(A2937,[2]Kreise!$A$2:$C$53,3,FALSE)</f>
        <v>K03151</v>
      </c>
      <c r="I2937" s="98">
        <f>'2020_1-4-5_Download'!J67</f>
        <v>1277</v>
      </c>
      <c r="J2937">
        <f t="shared" si="45"/>
        <v>1277</v>
      </c>
    </row>
    <row r="2938" spans="1:10" hidden="1" x14ac:dyDescent="0.25">
      <c r="A2938" s="98">
        <f>'2020_1-4-5_Download'!B68</f>
        <v>153</v>
      </c>
      <c r="B2938" s="98">
        <f>'2020_1-4-5_Download'!D68</f>
        <v>2019</v>
      </c>
      <c r="C2938" s="98" t="str">
        <f>'2020_1-4-5_Download'!C68</f>
        <v>Goslar</v>
      </c>
      <c r="D2938" s="99" t="str">
        <f>'2020_1-4-5_Download'!$J$6</f>
        <v>Fortzüge</v>
      </c>
      <c r="E2938" s="99" t="str">
        <f>'2020_1-4-5_Download'!$J$7</f>
        <v>Insgesamt</v>
      </c>
      <c r="F2938" s="98"/>
      <c r="G2938" s="98" t="s">
        <v>11</v>
      </c>
      <c r="H2938" s="98" t="str">
        <f>VLOOKUP(A2938,[2]Kreise!$A$2:$C$53,3,FALSE)</f>
        <v>K03153</v>
      </c>
      <c r="I2938" s="98">
        <f>'2020_1-4-5_Download'!J68</f>
        <v>1710</v>
      </c>
      <c r="J2938">
        <f t="shared" si="45"/>
        <v>1710</v>
      </c>
    </row>
    <row r="2939" spans="1:10" hidden="1" x14ac:dyDescent="0.25">
      <c r="A2939" s="98">
        <f>'2020_1-4-5_Download'!B69</f>
        <v>154</v>
      </c>
      <c r="B2939" s="98">
        <f>'2020_1-4-5_Download'!D69</f>
        <v>2019</v>
      </c>
      <c r="C2939" s="98" t="str">
        <f>'2020_1-4-5_Download'!C69</f>
        <v>Helmstedt</v>
      </c>
      <c r="D2939" s="99" t="str">
        <f>'2020_1-4-5_Download'!$J$6</f>
        <v>Fortzüge</v>
      </c>
      <c r="E2939" s="99" t="str">
        <f>'2020_1-4-5_Download'!$J$7</f>
        <v>Insgesamt</v>
      </c>
      <c r="F2939" s="98"/>
      <c r="G2939" s="98" t="s">
        <v>11</v>
      </c>
      <c r="H2939" s="98" t="str">
        <f>VLOOKUP(A2939,[2]Kreise!$A$2:$C$53,3,FALSE)</f>
        <v>K03154</v>
      </c>
      <c r="I2939" s="98">
        <f>'2020_1-4-5_Download'!J69</f>
        <v>798</v>
      </c>
      <c r="J2939">
        <f t="shared" si="45"/>
        <v>798</v>
      </c>
    </row>
    <row r="2940" spans="1:10" hidden="1" x14ac:dyDescent="0.25">
      <c r="A2940" s="98">
        <f>'2020_1-4-5_Download'!B70</f>
        <v>155</v>
      </c>
      <c r="B2940" s="98">
        <f>'2020_1-4-5_Download'!D70</f>
        <v>2019</v>
      </c>
      <c r="C2940" s="98" t="str">
        <f>'2020_1-4-5_Download'!C70</f>
        <v>Northeim</v>
      </c>
      <c r="D2940" s="99" t="str">
        <f>'2020_1-4-5_Download'!$J$6</f>
        <v>Fortzüge</v>
      </c>
      <c r="E2940" s="99" t="str">
        <f>'2020_1-4-5_Download'!$J$7</f>
        <v>Insgesamt</v>
      </c>
      <c r="F2940" s="98"/>
      <c r="G2940" s="98" t="s">
        <v>11</v>
      </c>
      <c r="H2940" s="98" t="str">
        <f>VLOOKUP(A2940,[2]Kreise!$A$2:$C$53,3,FALSE)</f>
        <v>K03155</v>
      </c>
      <c r="I2940" s="98">
        <f>'2020_1-4-5_Download'!J70</f>
        <v>867</v>
      </c>
      <c r="J2940">
        <f t="shared" si="45"/>
        <v>867</v>
      </c>
    </row>
    <row r="2941" spans="1:10" hidden="1" x14ac:dyDescent="0.25">
      <c r="A2941" s="98">
        <f>'2020_1-4-5_Download'!B71</f>
        <v>157</v>
      </c>
      <c r="B2941" s="98">
        <f>'2020_1-4-5_Download'!D71</f>
        <v>2019</v>
      </c>
      <c r="C2941" s="98" t="str">
        <f>'2020_1-4-5_Download'!C71</f>
        <v>Peine</v>
      </c>
      <c r="D2941" s="99" t="str">
        <f>'2020_1-4-5_Download'!$J$6</f>
        <v>Fortzüge</v>
      </c>
      <c r="E2941" s="99" t="str">
        <f>'2020_1-4-5_Download'!$J$7</f>
        <v>Insgesamt</v>
      </c>
      <c r="F2941" s="98"/>
      <c r="G2941" s="98" t="s">
        <v>11</v>
      </c>
      <c r="H2941" s="98" t="str">
        <f>VLOOKUP(A2941,[2]Kreise!$A$2:$C$53,3,FALSE)</f>
        <v>K03157</v>
      </c>
      <c r="I2941" s="98">
        <f>'2020_1-4-5_Download'!J71</f>
        <v>1332</v>
      </c>
      <c r="J2941">
        <f t="shared" si="45"/>
        <v>1332</v>
      </c>
    </row>
    <row r="2942" spans="1:10" hidden="1" x14ac:dyDescent="0.25">
      <c r="A2942" s="98">
        <f>'2020_1-4-5_Download'!B72</f>
        <v>158</v>
      </c>
      <c r="B2942" s="98">
        <f>'2020_1-4-5_Download'!D72</f>
        <v>2019</v>
      </c>
      <c r="C2942" s="98" t="str">
        <f>'2020_1-4-5_Download'!C72</f>
        <v>Wolfenbüttel</v>
      </c>
      <c r="D2942" s="99" t="str">
        <f>'2020_1-4-5_Download'!$J$6</f>
        <v>Fortzüge</v>
      </c>
      <c r="E2942" s="99" t="str">
        <f>'2020_1-4-5_Download'!$J$7</f>
        <v>Insgesamt</v>
      </c>
      <c r="F2942" s="98"/>
      <c r="G2942" s="98" t="s">
        <v>11</v>
      </c>
      <c r="H2942" s="98" t="str">
        <f>VLOOKUP(A2942,[2]Kreise!$A$2:$C$53,3,FALSE)</f>
        <v>K03158</v>
      </c>
      <c r="I2942" s="98">
        <f>'2020_1-4-5_Download'!J72</f>
        <v>705</v>
      </c>
      <c r="J2942">
        <f t="shared" si="45"/>
        <v>705</v>
      </c>
    </row>
    <row r="2943" spans="1:10" hidden="1" x14ac:dyDescent="0.25">
      <c r="A2943" s="98">
        <f>'2020_1-4-5_Download'!B73</f>
        <v>159</v>
      </c>
      <c r="B2943" s="98">
        <f>'2020_1-4-5_Download'!D73</f>
        <v>2019</v>
      </c>
      <c r="C2943" s="98" t="str">
        <f>'2020_1-4-5_Download'!C73</f>
        <v>Göttingen</v>
      </c>
      <c r="D2943" s="99" t="str">
        <f>'2020_1-4-5_Download'!$J$6</f>
        <v>Fortzüge</v>
      </c>
      <c r="E2943" s="99" t="str">
        <f>'2020_1-4-5_Download'!$J$7</f>
        <v>Insgesamt</v>
      </c>
      <c r="F2943" s="98"/>
      <c r="G2943" s="98" t="s">
        <v>11</v>
      </c>
      <c r="H2943" s="98" t="str">
        <f>VLOOKUP(A2943,[2]Kreise!$A$2:$C$53,3,FALSE)</f>
        <v>K03159</v>
      </c>
      <c r="I2943" s="98">
        <f>'2020_1-4-5_Download'!J73</f>
        <v>4209</v>
      </c>
      <c r="J2943">
        <f t="shared" si="45"/>
        <v>4209</v>
      </c>
    </row>
    <row r="2944" spans="1:10" hidden="1" x14ac:dyDescent="0.25">
      <c r="A2944" s="98">
        <f>'2020_1-4-5_Download'!B74</f>
        <v>1</v>
      </c>
      <c r="B2944" s="98">
        <f>'2020_1-4-5_Download'!D74</f>
        <v>2019</v>
      </c>
      <c r="C2944" s="98" t="str">
        <f>'2020_1-4-5_Download'!C74</f>
        <v>Statistische Region Braunschweig</v>
      </c>
      <c r="D2944" s="99" t="str">
        <f>'2020_1-4-5_Download'!$J$6</f>
        <v>Fortzüge</v>
      </c>
      <c r="E2944" s="99" t="str">
        <f>'2020_1-4-5_Download'!$J$7</f>
        <v>Insgesamt</v>
      </c>
      <c r="F2944" s="98"/>
      <c r="G2944" s="98" t="s">
        <v>11</v>
      </c>
      <c r="H2944" s="98" t="str">
        <f>VLOOKUP(A2944,[2]Kreise!$A$2:$C$53,3,FALSE)</f>
        <v>K031</v>
      </c>
      <c r="I2944" s="98">
        <f>'2020_1-4-5_Download'!J74</f>
        <v>18086</v>
      </c>
      <c r="J2944">
        <f t="shared" si="45"/>
        <v>18086</v>
      </c>
    </row>
    <row r="2945" spans="1:10" hidden="1" x14ac:dyDescent="0.25">
      <c r="A2945" s="98">
        <f>'2020_1-4-5_Download'!B75</f>
        <v>241</v>
      </c>
      <c r="B2945" s="98">
        <f>'2020_1-4-5_Download'!D75</f>
        <v>2019</v>
      </c>
      <c r="C2945" s="98" t="str">
        <f>'2020_1-4-5_Download'!C75</f>
        <v>Hannover  Region</v>
      </c>
      <c r="D2945" s="99" t="str">
        <f>'2020_1-4-5_Download'!$J$6</f>
        <v>Fortzüge</v>
      </c>
      <c r="E2945" s="99" t="str">
        <f>'2020_1-4-5_Download'!$J$7</f>
        <v>Insgesamt</v>
      </c>
      <c r="F2945" s="98"/>
      <c r="G2945" s="98" t="s">
        <v>11</v>
      </c>
      <c r="H2945" s="98" t="str">
        <f>VLOOKUP(A2945,[2]Kreise!$A$2:$C$53,3,FALSE)</f>
        <v>K03241</v>
      </c>
      <c r="I2945" s="98">
        <f>'2020_1-4-5_Download'!J75</f>
        <v>15212</v>
      </c>
      <c r="J2945">
        <f t="shared" si="45"/>
        <v>15212</v>
      </c>
    </row>
    <row r="2946" spans="1:10" hidden="1" x14ac:dyDescent="0.25">
      <c r="A2946" s="98">
        <f>'2020_1-4-5_Download'!B76</f>
        <v>241001</v>
      </c>
      <c r="B2946" s="98">
        <f>'2020_1-4-5_Download'!D76</f>
        <v>2019</v>
      </c>
      <c r="C2946" s="98" t="str">
        <f>'2020_1-4-5_Download'!C76</f>
        <v>dav. Hannover  Lhst.</v>
      </c>
      <c r="D2946" s="99" t="str">
        <f>'2020_1-4-5_Download'!$J$6</f>
        <v>Fortzüge</v>
      </c>
      <c r="E2946" s="99" t="str">
        <f>'2020_1-4-5_Download'!$J$7</f>
        <v>Insgesamt</v>
      </c>
      <c r="F2946" s="98"/>
      <c r="G2946" s="98" t="s">
        <v>11</v>
      </c>
      <c r="H2946" s="98" t="str">
        <f>VLOOKUP(A2946,[2]Kreise!$A$2:$C$53,3,FALSE)</f>
        <v>K03241001</v>
      </c>
      <c r="I2946" s="98">
        <f>'2020_1-4-5_Download'!J76</f>
        <v>8801</v>
      </c>
      <c r="J2946">
        <f t="shared" si="45"/>
        <v>8801</v>
      </c>
    </row>
    <row r="2947" spans="1:10" hidden="1" x14ac:dyDescent="0.25">
      <c r="A2947" s="98">
        <f>'2020_1-4-5_Download'!B77</f>
        <v>241999</v>
      </c>
      <c r="B2947" s="98">
        <f>'2020_1-4-5_Download'!D77</f>
        <v>2019</v>
      </c>
      <c r="C2947" s="98" t="str">
        <f>'2020_1-4-5_Download'!C77</f>
        <v>dav. Hannover  Umland</v>
      </c>
      <c r="D2947" s="99" t="str">
        <f>'2020_1-4-5_Download'!$J$6</f>
        <v>Fortzüge</v>
      </c>
      <c r="E2947" s="99" t="str">
        <f>'2020_1-4-5_Download'!$J$7</f>
        <v>Insgesamt</v>
      </c>
      <c r="F2947" s="98"/>
      <c r="G2947" s="98" t="s">
        <v>11</v>
      </c>
      <c r="H2947" s="98" t="str">
        <f>VLOOKUP(A2947,[2]Kreise!$A$2:$C$53,3,FALSE)</f>
        <v>K03241999</v>
      </c>
      <c r="I2947" s="98">
        <f>'2020_1-4-5_Download'!J77</f>
        <v>6411</v>
      </c>
      <c r="J2947">
        <f t="shared" ref="J2947:J3010" si="46">I2947</f>
        <v>6411</v>
      </c>
    </row>
    <row r="2948" spans="1:10" hidden="1" x14ac:dyDescent="0.25">
      <c r="A2948" s="98">
        <f>'2020_1-4-5_Download'!B78</f>
        <v>251</v>
      </c>
      <c r="B2948" s="98">
        <f>'2020_1-4-5_Download'!D78</f>
        <v>2019</v>
      </c>
      <c r="C2948" s="98" t="str">
        <f>'2020_1-4-5_Download'!C78</f>
        <v>Diepholz</v>
      </c>
      <c r="D2948" s="99" t="str">
        <f>'2020_1-4-5_Download'!$J$6</f>
        <v>Fortzüge</v>
      </c>
      <c r="E2948" s="99" t="str">
        <f>'2020_1-4-5_Download'!$J$7</f>
        <v>Insgesamt</v>
      </c>
      <c r="F2948" s="98"/>
      <c r="G2948" s="98" t="s">
        <v>11</v>
      </c>
      <c r="H2948" s="98" t="str">
        <f>VLOOKUP(A2948,[2]Kreise!$A$2:$C$53,3,FALSE)</f>
        <v>K03251</v>
      </c>
      <c r="I2948" s="98">
        <f>'2020_1-4-5_Download'!J78</f>
        <v>3118</v>
      </c>
      <c r="J2948">
        <f t="shared" si="46"/>
        <v>3118</v>
      </c>
    </row>
    <row r="2949" spans="1:10" hidden="1" x14ac:dyDescent="0.25">
      <c r="A2949" s="98">
        <f>'2020_1-4-5_Download'!B79</f>
        <v>252</v>
      </c>
      <c r="B2949" s="98">
        <f>'2020_1-4-5_Download'!D79</f>
        <v>2019</v>
      </c>
      <c r="C2949" s="98" t="str">
        <f>'2020_1-4-5_Download'!C79</f>
        <v>Hameln-Pyrmont</v>
      </c>
      <c r="D2949" s="99" t="str">
        <f>'2020_1-4-5_Download'!$J$6</f>
        <v>Fortzüge</v>
      </c>
      <c r="E2949" s="99" t="str">
        <f>'2020_1-4-5_Download'!$J$7</f>
        <v>Insgesamt</v>
      </c>
      <c r="F2949" s="98"/>
      <c r="G2949" s="98" t="s">
        <v>11</v>
      </c>
      <c r="H2949" s="98" t="str">
        <f>VLOOKUP(A2949,[2]Kreise!$A$2:$C$53,3,FALSE)</f>
        <v>K03252</v>
      </c>
      <c r="I2949" s="98">
        <f>'2020_1-4-5_Download'!J79</f>
        <v>1648</v>
      </c>
      <c r="J2949">
        <f t="shared" si="46"/>
        <v>1648</v>
      </c>
    </row>
    <row r="2950" spans="1:10" hidden="1" x14ac:dyDescent="0.25">
      <c r="A2950" s="98">
        <f>'2020_1-4-5_Download'!B80</f>
        <v>254</v>
      </c>
      <c r="B2950" s="98">
        <f>'2020_1-4-5_Download'!D80</f>
        <v>2019</v>
      </c>
      <c r="C2950" s="98" t="str">
        <f>'2020_1-4-5_Download'!C80</f>
        <v>Hildesheim</v>
      </c>
      <c r="D2950" s="99" t="str">
        <f>'2020_1-4-5_Download'!$J$6</f>
        <v>Fortzüge</v>
      </c>
      <c r="E2950" s="99" t="str">
        <f>'2020_1-4-5_Download'!$J$7</f>
        <v>Insgesamt</v>
      </c>
      <c r="F2950" s="98"/>
      <c r="G2950" s="98" t="s">
        <v>11</v>
      </c>
      <c r="H2950" s="98" t="str">
        <f>VLOOKUP(A2950,[2]Kreise!$A$2:$C$53,3,FALSE)</f>
        <v>K03254</v>
      </c>
      <c r="I2950" s="98">
        <f>'2020_1-4-5_Download'!J80</f>
        <v>2555</v>
      </c>
      <c r="J2950">
        <f t="shared" si="46"/>
        <v>2555</v>
      </c>
    </row>
    <row r="2951" spans="1:10" hidden="1" x14ac:dyDescent="0.25">
      <c r="A2951" s="98">
        <f>'2020_1-4-5_Download'!B81</f>
        <v>255</v>
      </c>
      <c r="B2951" s="98">
        <f>'2020_1-4-5_Download'!D81</f>
        <v>2019</v>
      </c>
      <c r="C2951" s="98" t="str">
        <f>'2020_1-4-5_Download'!C81</f>
        <v>Holzminden</v>
      </c>
      <c r="D2951" s="99" t="str">
        <f>'2020_1-4-5_Download'!$J$6</f>
        <v>Fortzüge</v>
      </c>
      <c r="E2951" s="99" t="str">
        <f>'2020_1-4-5_Download'!$J$7</f>
        <v>Insgesamt</v>
      </c>
      <c r="F2951" s="98"/>
      <c r="G2951" s="98" t="s">
        <v>11</v>
      </c>
      <c r="H2951" s="98" t="str">
        <f>VLOOKUP(A2951,[2]Kreise!$A$2:$C$53,3,FALSE)</f>
        <v>K03255</v>
      </c>
      <c r="I2951" s="98">
        <f>'2020_1-4-5_Download'!J81</f>
        <v>664</v>
      </c>
      <c r="J2951">
        <f t="shared" si="46"/>
        <v>664</v>
      </c>
    </row>
    <row r="2952" spans="1:10" hidden="1" x14ac:dyDescent="0.25">
      <c r="A2952" s="98">
        <f>'2020_1-4-5_Download'!B82</f>
        <v>256</v>
      </c>
      <c r="B2952" s="98">
        <f>'2020_1-4-5_Download'!D82</f>
        <v>2019</v>
      </c>
      <c r="C2952" s="98" t="str">
        <f>'2020_1-4-5_Download'!C82</f>
        <v>Nienburg (Weser)</v>
      </c>
      <c r="D2952" s="99" t="str">
        <f>'2020_1-4-5_Download'!$J$6</f>
        <v>Fortzüge</v>
      </c>
      <c r="E2952" s="99" t="str">
        <f>'2020_1-4-5_Download'!$J$7</f>
        <v>Insgesamt</v>
      </c>
      <c r="F2952" s="98"/>
      <c r="G2952" s="98" t="s">
        <v>11</v>
      </c>
      <c r="H2952" s="98" t="str">
        <f>VLOOKUP(A2952,[2]Kreise!$A$2:$C$53,3,FALSE)</f>
        <v>K03256</v>
      </c>
      <c r="I2952" s="98">
        <f>'2020_1-4-5_Download'!J82</f>
        <v>2845</v>
      </c>
      <c r="J2952">
        <f t="shared" si="46"/>
        <v>2845</v>
      </c>
    </row>
    <row r="2953" spans="1:10" hidden="1" x14ac:dyDescent="0.25">
      <c r="A2953" s="98">
        <f>'2020_1-4-5_Download'!B83</f>
        <v>257</v>
      </c>
      <c r="B2953" s="98">
        <f>'2020_1-4-5_Download'!D83</f>
        <v>2019</v>
      </c>
      <c r="C2953" s="98" t="str">
        <f>'2020_1-4-5_Download'!C83</f>
        <v>Schaumburg</v>
      </c>
      <c r="D2953" s="99" t="str">
        <f>'2020_1-4-5_Download'!$J$6</f>
        <v>Fortzüge</v>
      </c>
      <c r="E2953" s="99" t="str">
        <f>'2020_1-4-5_Download'!$J$7</f>
        <v>Insgesamt</v>
      </c>
      <c r="F2953" s="98"/>
      <c r="G2953" s="98" t="s">
        <v>11</v>
      </c>
      <c r="H2953" s="98" t="str">
        <f>VLOOKUP(A2953,[2]Kreise!$A$2:$C$53,3,FALSE)</f>
        <v>K03257</v>
      </c>
      <c r="I2953" s="98">
        <f>'2020_1-4-5_Download'!J83</f>
        <v>1452</v>
      </c>
      <c r="J2953">
        <f t="shared" si="46"/>
        <v>1452</v>
      </c>
    </row>
    <row r="2954" spans="1:10" hidden="1" x14ac:dyDescent="0.25">
      <c r="A2954" s="98">
        <f>'2020_1-4-5_Download'!B84</f>
        <v>2</v>
      </c>
      <c r="B2954" s="98">
        <f>'2020_1-4-5_Download'!D84</f>
        <v>2019</v>
      </c>
      <c r="C2954" s="98" t="str">
        <f>'2020_1-4-5_Download'!C84</f>
        <v>Statistische Region Hannover</v>
      </c>
      <c r="D2954" s="99" t="str">
        <f>'2020_1-4-5_Download'!$J$6</f>
        <v>Fortzüge</v>
      </c>
      <c r="E2954" s="99" t="str">
        <f>'2020_1-4-5_Download'!$J$7</f>
        <v>Insgesamt</v>
      </c>
      <c r="F2954" s="98"/>
      <c r="G2954" s="98" t="s">
        <v>11</v>
      </c>
      <c r="H2954" s="98" t="str">
        <f>VLOOKUP(A2954,[2]Kreise!$A$2:$C$53,3,FALSE)</f>
        <v>K032</v>
      </c>
      <c r="I2954" s="98">
        <f>'2020_1-4-5_Download'!J84</f>
        <v>27494</v>
      </c>
      <c r="J2954">
        <f t="shared" si="46"/>
        <v>27494</v>
      </c>
    </row>
    <row r="2955" spans="1:10" hidden="1" x14ac:dyDescent="0.25">
      <c r="A2955" s="98">
        <f>'2020_1-4-5_Download'!B85</f>
        <v>351</v>
      </c>
      <c r="B2955" s="98">
        <f>'2020_1-4-5_Download'!D85</f>
        <v>2019</v>
      </c>
      <c r="C2955" s="98" t="str">
        <f>'2020_1-4-5_Download'!C85</f>
        <v>Celle</v>
      </c>
      <c r="D2955" s="99" t="str">
        <f>'2020_1-4-5_Download'!$J$6</f>
        <v>Fortzüge</v>
      </c>
      <c r="E2955" s="99" t="str">
        <f>'2020_1-4-5_Download'!$J$7</f>
        <v>Insgesamt</v>
      </c>
      <c r="F2955" s="98"/>
      <c r="G2955" s="98" t="s">
        <v>11</v>
      </c>
      <c r="H2955" s="98" t="str">
        <f>VLOOKUP(A2955,[2]Kreise!$A$2:$C$53,3,FALSE)</f>
        <v>K03351</v>
      </c>
      <c r="I2955" s="98">
        <f>'2020_1-4-5_Download'!J85</f>
        <v>2142</v>
      </c>
      <c r="J2955">
        <f t="shared" si="46"/>
        <v>2142</v>
      </c>
    </row>
    <row r="2956" spans="1:10" hidden="1" x14ac:dyDescent="0.25">
      <c r="A2956" s="98">
        <f>'2020_1-4-5_Download'!B86</f>
        <v>352</v>
      </c>
      <c r="B2956" s="98">
        <f>'2020_1-4-5_Download'!D86</f>
        <v>2019</v>
      </c>
      <c r="C2956" s="98" t="str">
        <f>'2020_1-4-5_Download'!C86</f>
        <v>Cuxhaven</v>
      </c>
      <c r="D2956" s="99" t="str">
        <f>'2020_1-4-5_Download'!$J$6</f>
        <v>Fortzüge</v>
      </c>
      <c r="E2956" s="99" t="str">
        <f>'2020_1-4-5_Download'!$J$7</f>
        <v>Insgesamt</v>
      </c>
      <c r="F2956" s="98"/>
      <c r="G2956" s="98" t="s">
        <v>11</v>
      </c>
      <c r="H2956" s="98" t="str">
        <f>VLOOKUP(A2956,[2]Kreise!$A$2:$C$53,3,FALSE)</f>
        <v>K03352</v>
      </c>
      <c r="I2956" s="98">
        <f>'2020_1-4-5_Download'!J86</f>
        <v>1708</v>
      </c>
      <c r="J2956">
        <f t="shared" si="46"/>
        <v>1708</v>
      </c>
    </row>
    <row r="2957" spans="1:10" hidden="1" x14ac:dyDescent="0.25">
      <c r="A2957" s="98">
        <f>'2020_1-4-5_Download'!B87</f>
        <v>353</v>
      </c>
      <c r="B2957" s="98">
        <f>'2020_1-4-5_Download'!D87</f>
        <v>2019</v>
      </c>
      <c r="C2957" s="98" t="str">
        <f>'2020_1-4-5_Download'!C87</f>
        <v>Harburg</v>
      </c>
      <c r="D2957" s="99" t="str">
        <f>'2020_1-4-5_Download'!$J$6</f>
        <v>Fortzüge</v>
      </c>
      <c r="E2957" s="99" t="str">
        <f>'2020_1-4-5_Download'!$J$7</f>
        <v>Insgesamt</v>
      </c>
      <c r="F2957" s="98"/>
      <c r="G2957" s="98" t="s">
        <v>11</v>
      </c>
      <c r="H2957" s="98" t="str">
        <f>VLOOKUP(A2957,[2]Kreise!$A$2:$C$53,3,FALSE)</f>
        <v>K03353</v>
      </c>
      <c r="I2957" s="98">
        <f>'2020_1-4-5_Download'!J87</f>
        <v>3310</v>
      </c>
      <c r="J2957">
        <f t="shared" si="46"/>
        <v>3310</v>
      </c>
    </row>
    <row r="2958" spans="1:10" hidden="1" x14ac:dyDescent="0.25">
      <c r="A2958" s="98">
        <f>'2020_1-4-5_Download'!B88</f>
        <v>354</v>
      </c>
      <c r="B2958" s="98">
        <f>'2020_1-4-5_Download'!D88</f>
        <v>2019</v>
      </c>
      <c r="C2958" s="98" t="str">
        <f>'2020_1-4-5_Download'!C88</f>
        <v>Lüchow-Dannenberg</v>
      </c>
      <c r="D2958" s="99" t="str">
        <f>'2020_1-4-5_Download'!$J$6</f>
        <v>Fortzüge</v>
      </c>
      <c r="E2958" s="99" t="str">
        <f>'2020_1-4-5_Download'!$J$7</f>
        <v>Insgesamt</v>
      </c>
      <c r="F2958" s="98"/>
      <c r="G2958" s="98" t="s">
        <v>11</v>
      </c>
      <c r="H2958" s="98" t="str">
        <f>VLOOKUP(A2958,[2]Kreise!$A$2:$C$53,3,FALSE)</f>
        <v>K03354</v>
      </c>
      <c r="I2958" s="98">
        <f>'2020_1-4-5_Download'!J88</f>
        <v>456</v>
      </c>
      <c r="J2958">
        <f t="shared" si="46"/>
        <v>456</v>
      </c>
    </row>
    <row r="2959" spans="1:10" hidden="1" x14ac:dyDescent="0.25">
      <c r="A2959" s="98">
        <f>'2020_1-4-5_Download'!B89</f>
        <v>355</v>
      </c>
      <c r="B2959" s="98">
        <f>'2020_1-4-5_Download'!D89</f>
        <v>2019</v>
      </c>
      <c r="C2959" s="98" t="str">
        <f>'2020_1-4-5_Download'!C89</f>
        <v>Lüneburg</v>
      </c>
      <c r="D2959" s="99" t="str">
        <f>'2020_1-4-5_Download'!$J$6</f>
        <v>Fortzüge</v>
      </c>
      <c r="E2959" s="99" t="str">
        <f>'2020_1-4-5_Download'!$J$7</f>
        <v>Insgesamt</v>
      </c>
      <c r="F2959" s="98"/>
      <c r="G2959" s="98" t="s">
        <v>11</v>
      </c>
      <c r="H2959" s="98" t="str">
        <f>VLOOKUP(A2959,[2]Kreise!$A$2:$C$53,3,FALSE)</f>
        <v>K03355</v>
      </c>
      <c r="I2959" s="98">
        <f>'2020_1-4-5_Download'!J89</f>
        <v>2130</v>
      </c>
      <c r="J2959">
        <f t="shared" si="46"/>
        <v>2130</v>
      </c>
    </row>
    <row r="2960" spans="1:10" hidden="1" x14ac:dyDescent="0.25">
      <c r="A2960" s="98">
        <f>'2020_1-4-5_Download'!B90</f>
        <v>356</v>
      </c>
      <c r="B2960" s="98">
        <f>'2020_1-4-5_Download'!D90</f>
        <v>2019</v>
      </c>
      <c r="C2960" s="98" t="str">
        <f>'2020_1-4-5_Download'!C90</f>
        <v>Osterholz</v>
      </c>
      <c r="D2960" s="99" t="str">
        <f>'2020_1-4-5_Download'!$J$6</f>
        <v>Fortzüge</v>
      </c>
      <c r="E2960" s="99" t="str">
        <f>'2020_1-4-5_Download'!$J$7</f>
        <v>Insgesamt</v>
      </c>
      <c r="F2960" s="98"/>
      <c r="G2960" s="98" t="s">
        <v>11</v>
      </c>
      <c r="H2960" s="98" t="str">
        <f>VLOOKUP(A2960,[2]Kreise!$A$2:$C$53,3,FALSE)</f>
        <v>K03356</v>
      </c>
      <c r="I2960" s="98">
        <f>'2020_1-4-5_Download'!J90</f>
        <v>562</v>
      </c>
      <c r="J2960">
        <f t="shared" si="46"/>
        <v>562</v>
      </c>
    </row>
    <row r="2961" spans="1:10" hidden="1" x14ac:dyDescent="0.25">
      <c r="A2961" s="98">
        <f>'2020_1-4-5_Download'!B91</f>
        <v>357</v>
      </c>
      <c r="B2961" s="98">
        <f>'2020_1-4-5_Download'!D91</f>
        <v>2019</v>
      </c>
      <c r="C2961" s="98" t="str">
        <f>'2020_1-4-5_Download'!C91</f>
        <v>Rotenburg (Wümme)</v>
      </c>
      <c r="D2961" s="99" t="str">
        <f>'2020_1-4-5_Download'!$J$6</f>
        <v>Fortzüge</v>
      </c>
      <c r="E2961" s="99" t="str">
        <f>'2020_1-4-5_Download'!$J$7</f>
        <v>Insgesamt</v>
      </c>
      <c r="F2961" s="98"/>
      <c r="G2961" s="98" t="s">
        <v>11</v>
      </c>
      <c r="H2961" s="98" t="str">
        <f>VLOOKUP(A2961,[2]Kreise!$A$2:$C$53,3,FALSE)</f>
        <v>K03357</v>
      </c>
      <c r="I2961" s="98">
        <f>'2020_1-4-5_Download'!J91</f>
        <v>1484</v>
      </c>
      <c r="J2961">
        <f t="shared" si="46"/>
        <v>1484</v>
      </c>
    </row>
    <row r="2962" spans="1:10" hidden="1" x14ac:dyDescent="0.25">
      <c r="A2962" s="98">
        <f>'2020_1-4-5_Download'!B92</f>
        <v>358</v>
      </c>
      <c r="B2962" s="98">
        <f>'2020_1-4-5_Download'!D92</f>
        <v>2019</v>
      </c>
      <c r="C2962" s="98" t="str">
        <f>'2020_1-4-5_Download'!C92</f>
        <v>Heidekreis</v>
      </c>
      <c r="D2962" s="99" t="str">
        <f>'2020_1-4-5_Download'!$J$6</f>
        <v>Fortzüge</v>
      </c>
      <c r="E2962" s="99" t="str">
        <f>'2020_1-4-5_Download'!$J$7</f>
        <v>Insgesamt</v>
      </c>
      <c r="F2962" s="98"/>
      <c r="G2962" s="98" t="s">
        <v>11</v>
      </c>
      <c r="H2962" s="98" t="str">
        <f>VLOOKUP(A2962,[2]Kreise!$A$2:$C$53,3,FALSE)</f>
        <v>K03358</v>
      </c>
      <c r="I2962" s="98">
        <f>'2020_1-4-5_Download'!J92</f>
        <v>1823</v>
      </c>
      <c r="J2962">
        <f t="shared" si="46"/>
        <v>1823</v>
      </c>
    </row>
    <row r="2963" spans="1:10" hidden="1" x14ac:dyDescent="0.25">
      <c r="A2963" s="98">
        <f>'2020_1-4-5_Download'!B93</f>
        <v>359</v>
      </c>
      <c r="B2963" s="98">
        <f>'2020_1-4-5_Download'!D93</f>
        <v>2019</v>
      </c>
      <c r="C2963" s="98" t="str">
        <f>'2020_1-4-5_Download'!C93</f>
        <v>Stade</v>
      </c>
      <c r="D2963" s="99" t="str">
        <f>'2020_1-4-5_Download'!$J$6</f>
        <v>Fortzüge</v>
      </c>
      <c r="E2963" s="99" t="str">
        <f>'2020_1-4-5_Download'!$J$7</f>
        <v>Insgesamt</v>
      </c>
      <c r="F2963" s="98"/>
      <c r="G2963" s="98" t="s">
        <v>11</v>
      </c>
      <c r="H2963" s="98" t="str">
        <f>VLOOKUP(A2963,[2]Kreise!$A$2:$C$53,3,FALSE)</f>
        <v>K03359</v>
      </c>
      <c r="I2963" s="98">
        <f>'2020_1-4-5_Download'!J93</f>
        <v>2757</v>
      </c>
      <c r="J2963">
        <f t="shared" si="46"/>
        <v>2757</v>
      </c>
    </row>
    <row r="2964" spans="1:10" hidden="1" x14ac:dyDescent="0.25">
      <c r="A2964" s="98">
        <f>'2020_1-4-5_Download'!B94</f>
        <v>360</v>
      </c>
      <c r="B2964" s="98">
        <f>'2020_1-4-5_Download'!D94</f>
        <v>2019</v>
      </c>
      <c r="C2964" s="98" t="str">
        <f>'2020_1-4-5_Download'!C94</f>
        <v>Uelzen</v>
      </c>
      <c r="D2964" s="99" t="str">
        <f>'2020_1-4-5_Download'!$J$6</f>
        <v>Fortzüge</v>
      </c>
      <c r="E2964" s="99" t="str">
        <f>'2020_1-4-5_Download'!$J$7</f>
        <v>Insgesamt</v>
      </c>
      <c r="F2964" s="98"/>
      <c r="G2964" s="98" t="s">
        <v>11</v>
      </c>
      <c r="H2964" s="98" t="str">
        <f>VLOOKUP(A2964,[2]Kreise!$A$2:$C$53,3,FALSE)</f>
        <v>K03360</v>
      </c>
      <c r="I2964" s="98">
        <f>'2020_1-4-5_Download'!J94</f>
        <v>881</v>
      </c>
      <c r="J2964">
        <f t="shared" si="46"/>
        <v>881</v>
      </c>
    </row>
    <row r="2965" spans="1:10" hidden="1" x14ac:dyDescent="0.25">
      <c r="A2965" s="98">
        <f>'2020_1-4-5_Download'!B95</f>
        <v>361</v>
      </c>
      <c r="B2965" s="98">
        <f>'2020_1-4-5_Download'!D95</f>
        <v>2019</v>
      </c>
      <c r="C2965" s="98" t="str">
        <f>'2020_1-4-5_Download'!C95</f>
        <v>Verden</v>
      </c>
      <c r="D2965" s="99" t="str">
        <f>'2020_1-4-5_Download'!$J$6</f>
        <v>Fortzüge</v>
      </c>
      <c r="E2965" s="99" t="str">
        <f>'2020_1-4-5_Download'!$J$7</f>
        <v>Insgesamt</v>
      </c>
      <c r="F2965" s="98"/>
      <c r="G2965" s="98" t="s">
        <v>11</v>
      </c>
      <c r="H2965" s="98" t="str">
        <f>VLOOKUP(A2965,[2]Kreise!$A$2:$C$53,3,FALSE)</f>
        <v>K03361</v>
      </c>
      <c r="I2965" s="98">
        <f>'2020_1-4-5_Download'!J95</f>
        <v>1262</v>
      </c>
      <c r="J2965">
        <f t="shared" si="46"/>
        <v>1262</v>
      </c>
    </row>
    <row r="2966" spans="1:10" hidden="1" x14ac:dyDescent="0.25">
      <c r="A2966" s="98">
        <f>'2020_1-4-5_Download'!B96</f>
        <v>3</v>
      </c>
      <c r="B2966" s="98">
        <f>'2020_1-4-5_Download'!D96</f>
        <v>2019</v>
      </c>
      <c r="C2966" s="98" t="str">
        <f>'2020_1-4-5_Download'!C96</f>
        <v>Statistische Region Lüneburg</v>
      </c>
      <c r="D2966" s="99" t="str">
        <f>'2020_1-4-5_Download'!$J$6</f>
        <v>Fortzüge</v>
      </c>
      <c r="E2966" s="99" t="str">
        <f>'2020_1-4-5_Download'!$J$7</f>
        <v>Insgesamt</v>
      </c>
      <c r="F2966" s="98"/>
      <c r="G2966" s="98" t="s">
        <v>11</v>
      </c>
      <c r="H2966" s="98" t="str">
        <f>VLOOKUP(A2966,[2]Kreise!$A$2:$C$53,3,FALSE)</f>
        <v>K033</v>
      </c>
      <c r="I2966" s="98">
        <f>'2020_1-4-5_Download'!J96</f>
        <v>18515</v>
      </c>
      <c r="J2966">
        <f t="shared" si="46"/>
        <v>18515</v>
      </c>
    </row>
    <row r="2967" spans="1:10" hidden="1" x14ac:dyDescent="0.25">
      <c r="A2967" s="98">
        <f>'2020_1-4-5_Download'!B97</f>
        <v>401</v>
      </c>
      <c r="B2967" s="98">
        <f>'2020_1-4-5_Download'!D97</f>
        <v>2019</v>
      </c>
      <c r="C2967" s="98" t="str">
        <f>'2020_1-4-5_Download'!C97</f>
        <v>Delmenhorst  Stadt</v>
      </c>
      <c r="D2967" s="99" t="str">
        <f>'2020_1-4-5_Download'!$J$6</f>
        <v>Fortzüge</v>
      </c>
      <c r="E2967" s="99" t="str">
        <f>'2020_1-4-5_Download'!$J$7</f>
        <v>Insgesamt</v>
      </c>
      <c r="F2967" s="98"/>
      <c r="G2967" s="98" t="s">
        <v>11</v>
      </c>
      <c r="H2967" s="98" t="str">
        <f>VLOOKUP(A2967,[2]Kreise!$A$2:$C$53,3,FALSE)</f>
        <v>K03401</v>
      </c>
      <c r="I2967" s="98">
        <f>'2020_1-4-5_Download'!J97</f>
        <v>1350</v>
      </c>
      <c r="J2967">
        <f t="shared" si="46"/>
        <v>1350</v>
      </c>
    </row>
    <row r="2968" spans="1:10" hidden="1" x14ac:dyDescent="0.25">
      <c r="A2968" s="98">
        <f>'2020_1-4-5_Download'!B98</f>
        <v>402</v>
      </c>
      <c r="B2968" s="98">
        <f>'2020_1-4-5_Download'!D98</f>
        <v>2019</v>
      </c>
      <c r="C2968" s="98" t="str">
        <f>'2020_1-4-5_Download'!C98</f>
        <v>Emden  Stadt</v>
      </c>
      <c r="D2968" s="99" t="str">
        <f>'2020_1-4-5_Download'!$J$6</f>
        <v>Fortzüge</v>
      </c>
      <c r="E2968" s="99" t="str">
        <f>'2020_1-4-5_Download'!$J$7</f>
        <v>Insgesamt</v>
      </c>
      <c r="F2968" s="98"/>
      <c r="G2968" s="98" t="s">
        <v>11</v>
      </c>
      <c r="H2968" s="98" t="str">
        <f>VLOOKUP(A2968,[2]Kreise!$A$2:$C$53,3,FALSE)</f>
        <v>K03402</v>
      </c>
      <c r="I2968" s="98">
        <f>'2020_1-4-5_Download'!J98</f>
        <v>599</v>
      </c>
      <c r="J2968">
        <f t="shared" si="46"/>
        <v>599</v>
      </c>
    </row>
    <row r="2969" spans="1:10" hidden="1" x14ac:dyDescent="0.25">
      <c r="A2969" s="98">
        <f>'2020_1-4-5_Download'!B99</f>
        <v>403</v>
      </c>
      <c r="B2969" s="98">
        <f>'2020_1-4-5_Download'!D99</f>
        <v>2019</v>
      </c>
      <c r="C2969" s="98" t="str">
        <f>'2020_1-4-5_Download'!C99</f>
        <v>Oldenburg(Oldb)  Stadt</v>
      </c>
      <c r="D2969" s="99" t="str">
        <f>'2020_1-4-5_Download'!$J$6</f>
        <v>Fortzüge</v>
      </c>
      <c r="E2969" s="99" t="str">
        <f>'2020_1-4-5_Download'!$J$7</f>
        <v>Insgesamt</v>
      </c>
      <c r="F2969" s="98"/>
      <c r="G2969" s="98" t="s">
        <v>11</v>
      </c>
      <c r="H2969" s="98" t="str">
        <f>VLOOKUP(A2969,[2]Kreise!$A$2:$C$53,3,FALSE)</f>
        <v>K03403</v>
      </c>
      <c r="I2969" s="98">
        <f>'2020_1-4-5_Download'!J99</f>
        <v>2082</v>
      </c>
      <c r="J2969">
        <f t="shared" si="46"/>
        <v>2082</v>
      </c>
    </row>
    <row r="2970" spans="1:10" hidden="1" x14ac:dyDescent="0.25">
      <c r="A2970" s="98">
        <f>'2020_1-4-5_Download'!B100</f>
        <v>404</v>
      </c>
      <c r="B2970" s="98">
        <f>'2020_1-4-5_Download'!D100</f>
        <v>2019</v>
      </c>
      <c r="C2970" s="98" t="str">
        <f>'2020_1-4-5_Download'!C100</f>
        <v>Osnabrück  Stadt</v>
      </c>
      <c r="D2970" s="99" t="str">
        <f>'2020_1-4-5_Download'!$J$6</f>
        <v>Fortzüge</v>
      </c>
      <c r="E2970" s="99" t="str">
        <f>'2020_1-4-5_Download'!$J$7</f>
        <v>Insgesamt</v>
      </c>
      <c r="F2970" s="98"/>
      <c r="G2970" s="98" t="s">
        <v>11</v>
      </c>
      <c r="H2970" s="98" t="str">
        <f>VLOOKUP(A2970,[2]Kreise!$A$2:$C$53,3,FALSE)</f>
        <v>K03404</v>
      </c>
      <c r="I2970" s="98">
        <f>'2020_1-4-5_Download'!J100</f>
        <v>2066</v>
      </c>
      <c r="J2970">
        <f t="shared" si="46"/>
        <v>2066</v>
      </c>
    </row>
    <row r="2971" spans="1:10" hidden="1" x14ac:dyDescent="0.25">
      <c r="A2971" s="98">
        <f>'2020_1-4-5_Download'!B101</f>
        <v>405</v>
      </c>
      <c r="B2971" s="98">
        <f>'2020_1-4-5_Download'!D101</f>
        <v>2019</v>
      </c>
      <c r="C2971" s="98" t="str">
        <f>'2020_1-4-5_Download'!C101</f>
        <v>Wilhelmshaven  Stadt</v>
      </c>
      <c r="D2971" s="99" t="str">
        <f>'2020_1-4-5_Download'!$J$6</f>
        <v>Fortzüge</v>
      </c>
      <c r="E2971" s="99" t="str">
        <f>'2020_1-4-5_Download'!$J$7</f>
        <v>Insgesamt</v>
      </c>
      <c r="F2971" s="98"/>
      <c r="G2971" s="98" t="s">
        <v>11</v>
      </c>
      <c r="H2971" s="98" t="str">
        <f>VLOOKUP(A2971,[2]Kreise!$A$2:$C$53,3,FALSE)</f>
        <v>K03405</v>
      </c>
      <c r="I2971" s="98">
        <f>'2020_1-4-5_Download'!J101</f>
        <v>1242</v>
      </c>
      <c r="J2971">
        <f t="shared" si="46"/>
        <v>1242</v>
      </c>
    </row>
    <row r="2972" spans="1:10" hidden="1" x14ac:dyDescent="0.25">
      <c r="A2972" s="98">
        <f>'2020_1-4-5_Download'!B102</f>
        <v>451</v>
      </c>
      <c r="B2972" s="98">
        <f>'2020_1-4-5_Download'!D102</f>
        <v>2019</v>
      </c>
      <c r="C2972" s="98" t="str">
        <f>'2020_1-4-5_Download'!C102</f>
        <v>Ammerland</v>
      </c>
      <c r="D2972" s="99" t="str">
        <f>'2020_1-4-5_Download'!$J$6</f>
        <v>Fortzüge</v>
      </c>
      <c r="E2972" s="99" t="str">
        <f>'2020_1-4-5_Download'!$J$7</f>
        <v>Insgesamt</v>
      </c>
      <c r="F2972" s="98"/>
      <c r="G2972" s="98" t="s">
        <v>11</v>
      </c>
      <c r="H2972" s="98" t="str">
        <f>VLOOKUP(A2972,[2]Kreise!$A$2:$C$53,3,FALSE)</f>
        <v>K03451</v>
      </c>
      <c r="I2972" s="98">
        <f>'2020_1-4-5_Download'!J102</f>
        <v>1557</v>
      </c>
      <c r="J2972">
        <f t="shared" si="46"/>
        <v>1557</v>
      </c>
    </row>
    <row r="2973" spans="1:10" hidden="1" x14ac:dyDescent="0.25">
      <c r="A2973" s="98">
        <f>'2020_1-4-5_Download'!B103</f>
        <v>452</v>
      </c>
      <c r="B2973" s="98">
        <f>'2020_1-4-5_Download'!D103</f>
        <v>2019</v>
      </c>
      <c r="C2973" s="98" t="str">
        <f>'2020_1-4-5_Download'!C103</f>
        <v>Aurich</v>
      </c>
      <c r="D2973" s="99" t="str">
        <f>'2020_1-4-5_Download'!$J$6</f>
        <v>Fortzüge</v>
      </c>
      <c r="E2973" s="99" t="str">
        <f>'2020_1-4-5_Download'!$J$7</f>
        <v>Insgesamt</v>
      </c>
      <c r="F2973" s="98"/>
      <c r="G2973" s="98" t="s">
        <v>11</v>
      </c>
      <c r="H2973" s="98" t="str">
        <f>VLOOKUP(A2973,[2]Kreise!$A$2:$C$53,3,FALSE)</f>
        <v>K03452</v>
      </c>
      <c r="I2973" s="98">
        <f>'2020_1-4-5_Download'!J103</f>
        <v>2041</v>
      </c>
      <c r="J2973">
        <f t="shared" si="46"/>
        <v>2041</v>
      </c>
    </row>
    <row r="2974" spans="1:10" hidden="1" x14ac:dyDescent="0.25">
      <c r="A2974" s="98">
        <f>'2020_1-4-5_Download'!B104</f>
        <v>453</v>
      </c>
      <c r="B2974" s="98">
        <f>'2020_1-4-5_Download'!D104</f>
        <v>2019</v>
      </c>
      <c r="C2974" s="98" t="str">
        <f>'2020_1-4-5_Download'!C104</f>
        <v>Cloppenburg</v>
      </c>
      <c r="D2974" s="99" t="str">
        <f>'2020_1-4-5_Download'!$J$6</f>
        <v>Fortzüge</v>
      </c>
      <c r="E2974" s="99" t="str">
        <f>'2020_1-4-5_Download'!$J$7</f>
        <v>Insgesamt</v>
      </c>
      <c r="F2974" s="98"/>
      <c r="G2974" s="98" t="s">
        <v>11</v>
      </c>
      <c r="H2974" s="98" t="str">
        <f>VLOOKUP(A2974,[2]Kreise!$A$2:$C$53,3,FALSE)</f>
        <v>K03453</v>
      </c>
      <c r="I2974" s="98">
        <f>'2020_1-4-5_Download'!J104</f>
        <v>9364</v>
      </c>
      <c r="J2974">
        <f t="shared" si="46"/>
        <v>9364</v>
      </c>
    </row>
    <row r="2975" spans="1:10" hidden="1" x14ac:dyDescent="0.25">
      <c r="A2975" s="98">
        <f>'2020_1-4-5_Download'!B105</f>
        <v>454</v>
      </c>
      <c r="B2975" s="98">
        <f>'2020_1-4-5_Download'!D105</f>
        <v>2019</v>
      </c>
      <c r="C2975" s="98" t="str">
        <f>'2020_1-4-5_Download'!C105</f>
        <v>Emsland</v>
      </c>
      <c r="D2975" s="99" t="str">
        <f>'2020_1-4-5_Download'!$J$6</f>
        <v>Fortzüge</v>
      </c>
      <c r="E2975" s="99" t="str">
        <f>'2020_1-4-5_Download'!$J$7</f>
        <v>Insgesamt</v>
      </c>
      <c r="F2975" s="98"/>
      <c r="G2975" s="98" t="s">
        <v>11</v>
      </c>
      <c r="H2975" s="98" t="str">
        <f>VLOOKUP(A2975,[2]Kreise!$A$2:$C$53,3,FALSE)</f>
        <v>K03454</v>
      </c>
      <c r="I2975" s="98">
        <f>'2020_1-4-5_Download'!J105</f>
        <v>9157</v>
      </c>
      <c r="J2975">
        <f t="shared" si="46"/>
        <v>9157</v>
      </c>
    </row>
    <row r="2976" spans="1:10" hidden="1" x14ac:dyDescent="0.25">
      <c r="A2976" s="98">
        <f>'2020_1-4-5_Download'!B106</f>
        <v>455</v>
      </c>
      <c r="B2976" s="98">
        <f>'2020_1-4-5_Download'!D106</f>
        <v>2019</v>
      </c>
      <c r="C2976" s="98" t="str">
        <f>'2020_1-4-5_Download'!C106</f>
        <v>Friesland</v>
      </c>
      <c r="D2976" s="99" t="str">
        <f>'2020_1-4-5_Download'!$J$6</f>
        <v>Fortzüge</v>
      </c>
      <c r="E2976" s="99" t="str">
        <f>'2020_1-4-5_Download'!$J$7</f>
        <v>Insgesamt</v>
      </c>
      <c r="F2976" s="98"/>
      <c r="G2976" s="98" t="s">
        <v>11</v>
      </c>
      <c r="H2976" s="98" t="str">
        <f>VLOOKUP(A2976,[2]Kreise!$A$2:$C$53,3,FALSE)</f>
        <v>K03455</v>
      </c>
      <c r="I2976" s="98">
        <f>'2020_1-4-5_Download'!J106</f>
        <v>751</v>
      </c>
      <c r="J2976">
        <f t="shared" si="46"/>
        <v>751</v>
      </c>
    </row>
    <row r="2977" spans="1:10" hidden="1" x14ac:dyDescent="0.25">
      <c r="A2977" s="98">
        <f>'2020_1-4-5_Download'!B107</f>
        <v>456</v>
      </c>
      <c r="B2977" s="98">
        <f>'2020_1-4-5_Download'!D107</f>
        <v>2019</v>
      </c>
      <c r="C2977" s="98" t="str">
        <f>'2020_1-4-5_Download'!C107</f>
        <v>Grafschaft Bentheim</v>
      </c>
      <c r="D2977" s="99" t="str">
        <f>'2020_1-4-5_Download'!$J$6</f>
        <v>Fortzüge</v>
      </c>
      <c r="E2977" s="99" t="str">
        <f>'2020_1-4-5_Download'!$J$7</f>
        <v>Insgesamt</v>
      </c>
      <c r="F2977" s="98"/>
      <c r="G2977" s="98" t="s">
        <v>11</v>
      </c>
      <c r="H2977" s="98" t="str">
        <f>VLOOKUP(A2977,[2]Kreise!$A$2:$C$53,3,FALSE)</f>
        <v>K03456</v>
      </c>
      <c r="I2977" s="98">
        <f>'2020_1-4-5_Download'!J107</f>
        <v>1712</v>
      </c>
      <c r="J2977">
        <f t="shared" si="46"/>
        <v>1712</v>
      </c>
    </row>
    <row r="2978" spans="1:10" hidden="1" x14ac:dyDescent="0.25">
      <c r="A2978" s="98">
        <f>'2020_1-4-5_Download'!B108</f>
        <v>457</v>
      </c>
      <c r="B2978" s="98">
        <f>'2020_1-4-5_Download'!D108</f>
        <v>2019</v>
      </c>
      <c r="C2978" s="98" t="str">
        <f>'2020_1-4-5_Download'!C108</f>
        <v>Leer</v>
      </c>
      <c r="D2978" s="99" t="str">
        <f>'2020_1-4-5_Download'!$J$6</f>
        <v>Fortzüge</v>
      </c>
      <c r="E2978" s="99" t="str">
        <f>'2020_1-4-5_Download'!$J$7</f>
        <v>Insgesamt</v>
      </c>
      <c r="F2978" s="98"/>
      <c r="G2978" s="98" t="s">
        <v>11</v>
      </c>
      <c r="H2978" s="98" t="str">
        <f>VLOOKUP(A2978,[2]Kreise!$A$2:$C$53,3,FALSE)</f>
        <v>K03457</v>
      </c>
      <c r="I2978" s="98">
        <f>'2020_1-4-5_Download'!J108</f>
        <v>2171</v>
      </c>
      <c r="J2978">
        <f t="shared" si="46"/>
        <v>2171</v>
      </c>
    </row>
    <row r="2979" spans="1:10" hidden="1" x14ac:dyDescent="0.25">
      <c r="A2979" s="98">
        <f>'2020_1-4-5_Download'!B109</f>
        <v>458</v>
      </c>
      <c r="B2979" s="98">
        <f>'2020_1-4-5_Download'!D109</f>
        <v>2019</v>
      </c>
      <c r="C2979" s="98" t="str">
        <f>'2020_1-4-5_Download'!C109</f>
        <v>Oldenburg</v>
      </c>
      <c r="D2979" s="99" t="str">
        <f>'2020_1-4-5_Download'!$J$6</f>
        <v>Fortzüge</v>
      </c>
      <c r="E2979" s="99" t="str">
        <f>'2020_1-4-5_Download'!$J$7</f>
        <v>Insgesamt</v>
      </c>
      <c r="F2979" s="98"/>
      <c r="G2979" s="98" t="s">
        <v>11</v>
      </c>
      <c r="H2979" s="98" t="str">
        <f>VLOOKUP(A2979,[2]Kreise!$A$2:$C$53,3,FALSE)</f>
        <v>K03458</v>
      </c>
      <c r="I2979" s="98">
        <f>'2020_1-4-5_Download'!J109</f>
        <v>4535</v>
      </c>
      <c r="J2979">
        <f t="shared" si="46"/>
        <v>4535</v>
      </c>
    </row>
    <row r="2980" spans="1:10" hidden="1" x14ac:dyDescent="0.25">
      <c r="A2980" s="98">
        <f>'2020_1-4-5_Download'!B110</f>
        <v>459</v>
      </c>
      <c r="B2980" s="98">
        <f>'2020_1-4-5_Download'!D110</f>
        <v>2019</v>
      </c>
      <c r="C2980" s="98" t="str">
        <f>'2020_1-4-5_Download'!C110</f>
        <v>Osnabrück</v>
      </c>
      <c r="D2980" s="99" t="str">
        <f>'2020_1-4-5_Download'!$J$6</f>
        <v>Fortzüge</v>
      </c>
      <c r="E2980" s="99" t="str">
        <f>'2020_1-4-5_Download'!$J$7</f>
        <v>Insgesamt</v>
      </c>
      <c r="F2980" s="98"/>
      <c r="G2980" s="98" t="s">
        <v>11</v>
      </c>
      <c r="H2980" s="98" t="str">
        <f>VLOOKUP(A2980,[2]Kreise!$A$2:$C$53,3,FALSE)</f>
        <v>K03459</v>
      </c>
      <c r="I2980" s="98">
        <f>'2020_1-4-5_Download'!J110</f>
        <v>4859</v>
      </c>
      <c r="J2980">
        <f t="shared" si="46"/>
        <v>4859</v>
      </c>
    </row>
    <row r="2981" spans="1:10" hidden="1" x14ac:dyDescent="0.25">
      <c r="A2981" s="98">
        <f>'2020_1-4-5_Download'!B111</f>
        <v>460</v>
      </c>
      <c r="B2981" s="98">
        <f>'2020_1-4-5_Download'!D111</f>
        <v>2019</v>
      </c>
      <c r="C2981" s="98" t="str">
        <f>'2020_1-4-5_Download'!C111</f>
        <v>Vechta</v>
      </c>
      <c r="D2981" s="99" t="str">
        <f>'2020_1-4-5_Download'!$J$6</f>
        <v>Fortzüge</v>
      </c>
      <c r="E2981" s="99" t="str">
        <f>'2020_1-4-5_Download'!$J$7</f>
        <v>Insgesamt</v>
      </c>
      <c r="F2981" s="98"/>
      <c r="G2981" s="98" t="s">
        <v>11</v>
      </c>
      <c r="H2981" s="98" t="str">
        <f>VLOOKUP(A2981,[2]Kreise!$A$2:$C$53,3,FALSE)</f>
        <v>K03460</v>
      </c>
      <c r="I2981" s="98">
        <f>'2020_1-4-5_Download'!J111</f>
        <v>3812</v>
      </c>
      <c r="J2981">
        <f t="shared" si="46"/>
        <v>3812</v>
      </c>
    </row>
    <row r="2982" spans="1:10" hidden="1" x14ac:dyDescent="0.25">
      <c r="A2982" s="98">
        <f>'2020_1-4-5_Download'!B112</f>
        <v>461</v>
      </c>
      <c r="B2982" s="98">
        <f>'2020_1-4-5_Download'!D112</f>
        <v>2019</v>
      </c>
      <c r="C2982" s="98" t="str">
        <f>'2020_1-4-5_Download'!C112</f>
        <v>Wesermarsch</v>
      </c>
      <c r="D2982" s="99" t="str">
        <f>'2020_1-4-5_Download'!$J$6</f>
        <v>Fortzüge</v>
      </c>
      <c r="E2982" s="99" t="str">
        <f>'2020_1-4-5_Download'!$J$7</f>
        <v>Insgesamt</v>
      </c>
      <c r="F2982" s="98"/>
      <c r="G2982" s="98" t="s">
        <v>11</v>
      </c>
      <c r="H2982" s="98" t="str">
        <f>VLOOKUP(A2982,[2]Kreise!$A$2:$C$53,3,FALSE)</f>
        <v>K03461</v>
      </c>
      <c r="I2982" s="98">
        <f>'2020_1-4-5_Download'!J112</f>
        <v>1096</v>
      </c>
      <c r="J2982">
        <f t="shared" si="46"/>
        <v>1096</v>
      </c>
    </row>
    <row r="2983" spans="1:10" hidden="1" x14ac:dyDescent="0.25">
      <c r="A2983" s="98">
        <f>'2020_1-4-5_Download'!B113</f>
        <v>462</v>
      </c>
      <c r="B2983" s="98">
        <f>'2020_1-4-5_Download'!D113</f>
        <v>2019</v>
      </c>
      <c r="C2983" s="98" t="str">
        <f>'2020_1-4-5_Download'!C113</f>
        <v>Wittmund</v>
      </c>
      <c r="D2983" s="99" t="str">
        <f>'2020_1-4-5_Download'!$J$6</f>
        <v>Fortzüge</v>
      </c>
      <c r="E2983" s="99" t="str">
        <f>'2020_1-4-5_Download'!$J$7</f>
        <v>Insgesamt</v>
      </c>
      <c r="F2983" s="98"/>
      <c r="G2983" s="98" t="s">
        <v>11</v>
      </c>
      <c r="H2983" s="98" t="str">
        <f>VLOOKUP(A2983,[2]Kreise!$A$2:$C$53,3,FALSE)</f>
        <v>K03462</v>
      </c>
      <c r="I2983" s="98">
        <f>'2020_1-4-5_Download'!J113</f>
        <v>444</v>
      </c>
      <c r="J2983">
        <f t="shared" si="46"/>
        <v>444</v>
      </c>
    </row>
    <row r="2984" spans="1:10" hidden="1" x14ac:dyDescent="0.25">
      <c r="A2984" s="98">
        <f>'2020_1-4-5_Download'!B114</f>
        <v>4</v>
      </c>
      <c r="B2984" s="98">
        <f>'2020_1-4-5_Download'!D114</f>
        <v>2019</v>
      </c>
      <c r="C2984" s="98" t="str">
        <f>'2020_1-4-5_Download'!C114</f>
        <v>Statistische Region Weser-Ems</v>
      </c>
      <c r="D2984" s="99" t="str">
        <f>'2020_1-4-5_Download'!$J$6</f>
        <v>Fortzüge</v>
      </c>
      <c r="E2984" s="99" t="str">
        <f>'2020_1-4-5_Download'!$J$7</f>
        <v>Insgesamt</v>
      </c>
      <c r="F2984" s="98"/>
      <c r="G2984" s="98" t="s">
        <v>11</v>
      </c>
      <c r="H2984" s="98" t="str">
        <f>VLOOKUP(A2984,[2]Kreise!$A$2:$C$53,3,FALSE)</f>
        <v>K034</v>
      </c>
      <c r="I2984" s="98">
        <f>'2020_1-4-5_Download'!J114</f>
        <v>48838</v>
      </c>
      <c r="J2984">
        <f t="shared" si="46"/>
        <v>48838</v>
      </c>
    </row>
    <row r="2985" spans="1:10" hidden="1" x14ac:dyDescent="0.25">
      <c r="A2985" s="98">
        <f>'2020_1-4-5_Download'!B115</f>
        <v>0</v>
      </c>
      <c r="B2985" s="98">
        <f>'2020_1-4-5_Download'!D115</f>
        <v>2019</v>
      </c>
      <c r="C2985" s="98" t="str">
        <f>'2020_1-4-5_Download'!C115</f>
        <v>Niedersachsen</v>
      </c>
      <c r="D2985" s="99" t="str">
        <f>'2020_1-4-5_Download'!$J$6</f>
        <v>Fortzüge</v>
      </c>
      <c r="E2985" s="99" t="str">
        <f>'2020_1-4-5_Download'!$J$7</f>
        <v>Insgesamt</v>
      </c>
      <c r="F2985" s="98"/>
      <c r="G2985" s="98" t="s">
        <v>11</v>
      </c>
      <c r="H2985" s="98" t="str">
        <f>VLOOKUP(A2985,[2]Kreise!$A$2:$C$53,3,FALSE)</f>
        <v>K030</v>
      </c>
      <c r="I2985" s="98">
        <f>'2020_1-4-5_Download'!J115</f>
        <v>112933</v>
      </c>
      <c r="J2985">
        <f t="shared" si="46"/>
        <v>112933</v>
      </c>
    </row>
    <row r="2986" spans="1:10" hidden="1" x14ac:dyDescent="0.25">
      <c r="A2986" s="98">
        <f>'2020_1-4-5_Download'!B116</f>
        <v>101</v>
      </c>
      <c r="B2986" s="98">
        <f>'2020_1-4-5_Download'!D116</f>
        <v>2018</v>
      </c>
      <c r="C2986" s="98" t="str">
        <f>'2020_1-4-5_Download'!C116</f>
        <v>Braunschweig  Stadt</v>
      </c>
      <c r="D2986" s="99" t="str">
        <f>'2020_1-4-5_Download'!$J$6</f>
        <v>Fortzüge</v>
      </c>
      <c r="E2986" s="99" t="str">
        <f>'2020_1-4-5_Download'!$J$7</f>
        <v>Insgesamt</v>
      </c>
      <c r="F2986" s="98"/>
      <c r="G2986" s="98" t="s">
        <v>11</v>
      </c>
      <c r="H2986" s="98" t="str">
        <f>VLOOKUP(A2986,[2]Kreise!$A$2:$C$53,3,FALSE)</f>
        <v>K03101</v>
      </c>
      <c r="I2986" s="98">
        <f>'2020_1-4-5_Download'!J116</f>
        <v>3601</v>
      </c>
      <c r="J2986">
        <f t="shared" si="46"/>
        <v>3601</v>
      </c>
    </row>
    <row r="2987" spans="1:10" hidden="1" x14ac:dyDescent="0.25">
      <c r="A2987" s="98">
        <f>'2020_1-4-5_Download'!B117</f>
        <v>102</v>
      </c>
      <c r="B2987" s="98">
        <f>'2020_1-4-5_Download'!D117</f>
        <v>2018</v>
      </c>
      <c r="C2987" s="98" t="str">
        <f>'2020_1-4-5_Download'!C117</f>
        <v>Salzgitter  Stadt</v>
      </c>
      <c r="D2987" s="99" t="str">
        <f>'2020_1-4-5_Download'!$J$6</f>
        <v>Fortzüge</v>
      </c>
      <c r="E2987" s="99" t="str">
        <f>'2020_1-4-5_Download'!$J$7</f>
        <v>Insgesamt</v>
      </c>
      <c r="F2987" s="98"/>
      <c r="G2987" s="98" t="s">
        <v>11</v>
      </c>
      <c r="H2987" s="98" t="str">
        <f>VLOOKUP(A2987,[2]Kreise!$A$2:$C$53,3,FALSE)</f>
        <v>K03102</v>
      </c>
      <c r="I2987" s="98">
        <f>'2020_1-4-5_Download'!J117</f>
        <v>1872</v>
      </c>
      <c r="J2987">
        <f t="shared" si="46"/>
        <v>1872</v>
      </c>
    </row>
    <row r="2988" spans="1:10" hidden="1" x14ac:dyDescent="0.25">
      <c r="A2988" s="98">
        <f>'2020_1-4-5_Download'!B118</f>
        <v>103</v>
      </c>
      <c r="B2988" s="98">
        <f>'2020_1-4-5_Download'!D118</f>
        <v>2018</v>
      </c>
      <c r="C2988" s="98" t="str">
        <f>'2020_1-4-5_Download'!C118</f>
        <v>Wolfsburg  Stadt</v>
      </c>
      <c r="D2988" s="99" t="str">
        <f>'2020_1-4-5_Download'!$J$6</f>
        <v>Fortzüge</v>
      </c>
      <c r="E2988" s="99" t="str">
        <f>'2020_1-4-5_Download'!$J$7</f>
        <v>Insgesamt</v>
      </c>
      <c r="F2988" s="98"/>
      <c r="G2988" s="98" t="s">
        <v>11</v>
      </c>
      <c r="H2988" s="98" t="str">
        <f>VLOOKUP(A2988,[2]Kreise!$A$2:$C$53,3,FALSE)</f>
        <v>K03103</v>
      </c>
      <c r="I2988" s="98">
        <f>'2020_1-4-5_Download'!J118</f>
        <v>1475</v>
      </c>
      <c r="J2988">
        <f t="shared" si="46"/>
        <v>1475</v>
      </c>
    </row>
    <row r="2989" spans="1:10" hidden="1" x14ac:dyDescent="0.25">
      <c r="A2989" s="98">
        <f>'2020_1-4-5_Download'!B119</f>
        <v>151</v>
      </c>
      <c r="B2989" s="98">
        <f>'2020_1-4-5_Download'!D119</f>
        <v>2018</v>
      </c>
      <c r="C2989" s="98" t="str">
        <f>'2020_1-4-5_Download'!C119</f>
        <v>Gifhorn</v>
      </c>
      <c r="D2989" s="99" t="str">
        <f>'2020_1-4-5_Download'!$J$6</f>
        <v>Fortzüge</v>
      </c>
      <c r="E2989" s="99" t="str">
        <f>'2020_1-4-5_Download'!$J$7</f>
        <v>Insgesamt</v>
      </c>
      <c r="F2989" s="98"/>
      <c r="G2989" s="98" t="s">
        <v>11</v>
      </c>
      <c r="H2989" s="98" t="str">
        <f>VLOOKUP(A2989,[2]Kreise!$A$2:$C$53,3,FALSE)</f>
        <v>K03151</v>
      </c>
      <c r="I2989" s="98">
        <f>'2020_1-4-5_Download'!J119</f>
        <v>1322</v>
      </c>
      <c r="J2989">
        <f t="shared" si="46"/>
        <v>1322</v>
      </c>
    </row>
    <row r="2990" spans="1:10" hidden="1" x14ac:dyDescent="0.25">
      <c r="A2990" s="98">
        <f>'2020_1-4-5_Download'!B120</f>
        <v>153</v>
      </c>
      <c r="B2990" s="98">
        <f>'2020_1-4-5_Download'!D120</f>
        <v>2018</v>
      </c>
      <c r="C2990" s="98" t="str">
        <f>'2020_1-4-5_Download'!C120</f>
        <v>Goslar</v>
      </c>
      <c r="D2990" s="99" t="str">
        <f>'2020_1-4-5_Download'!$J$6</f>
        <v>Fortzüge</v>
      </c>
      <c r="E2990" s="99" t="str">
        <f>'2020_1-4-5_Download'!$J$7</f>
        <v>Insgesamt</v>
      </c>
      <c r="F2990" s="98"/>
      <c r="G2990" s="98" t="s">
        <v>11</v>
      </c>
      <c r="H2990" s="98" t="str">
        <f>VLOOKUP(A2990,[2]Kreise!$A$2:$C$53,3,FALSE)</f>
        <v>K03153</v>
      </c>
      <c r="I2990" s="98">
        <f>'2020_1-4-5_Download'!J120</f>
        <v>1453</v>
      </c>
      <c r="J2990">
        <f t="shared" si="46"/>
        <v>1453</v>
      </c>
    </row>
    <row r="2991" spans="1:10" hidden="1" x14ac:dyDescent="0.25">
      <c r="A2991" s="98">
        <f>'2020_1-4-5_Download'!B121</f>
        <v>154</v>
      </c>
      <c r="B2991" s="98">
        <f>'2020_1-4-5_Download'!D121</f>
        <v>2018</v>
      </c>
      <c r="C2991" s="98" t="str">
        <f>'2020_1-4-5_Download'!C121</f>
        <v>Helmstedt</v>
      </c>
      <c r="D2991" s="99" t="str">
        <f>'2020_1-4-5_Download'!$J$6</f>
        <v>Fortzüge</v>
      </c>
      <c r="E2991" s="99" t="str">
        <f>'2020_1-4-5_Download'!$J$7</f>
        <v>Insgesamt</v>
      </c>
      <c r="F2991" s="98"/>
      <c r="G2991" s="98" t="s">
        <v>11</v>
      </c>
      <c r="H2991" s="98" t="str">
        <f>VLOOKUP(A2991,[2]Kreise!$A$2:$C$53,3,FALSE)</f>
        <v>K03154</v>
      </c>
      <c r="I2991" s="98">
        <f>'2020_1-4-5_Download'!J121</f>
        <v>788</v>
      </c>
      <c r="J2991">
        <f t="shared" si="46"/>
        <v>788</v>
      </c>
    </row>
    <row r="2992" spans="1:10" hidden="1" x14ac:dyDescent="0.25">
      <c r="A2992" s="98">
        <f>'2020_1-4-5_Download'!B122</f>
        <v>155</v>
      </c>
      <c r="B2992" s="98">
        <f>'2020_1-4-5_Download'!D122</f>
        <v>2018</v>
      </c>
      <c r="C2992" s="98" t="str">
        <f>'2020_1-4-5_Download'!C122</f>
        <v>Northeim</v>
      </c>
      <c r="D2992" s="99" t="str">
        <f>'2020_1-4-5_Download'!$J$6</f>
        <v>Fortzüge</v>
      </c>
      <c r="E2992" s="99" t="str">
        <f>'2020_1-4-5_Download'!$J$7</f>
        <v>Insgesamt</v>
      </c>
      <c r="F2992" s="98"/>
      <c r="G2992" s="98" t="s">
        <v>11</v>
      </c>
      <c r="H2992" s="98" t="str">
        <f>VLOOKUP(A2992,[2]Kreise!$A$2:$C$53,3,FALSE)</f>
        <v>K03155</v>
      </c>
      <c r="I2992" s="98">
        <f>'2020_1-4-5_Download'!J122</f>
        <v>778</v>
      </c>
      <c r="J2992">
        <f t="shared" si="46"/>
        <v>778</v>
      </c>
    </row>
    <row r="2993" spans="1:10" hidden="1" x14ac:dyDescent="0.25">
      <c r="A2993" s="98">
        <f>'2020_1-4-5_Download'!B123</f>
        <v>157</v>
      </c>
      <c r="B2993" s="98">
        <f>'2020_1-4-5_Download'!D123</f>
        <v>2018</v>
      </c>
      <c r="C2993" s="98" t="str">
        <f>'2020_1-4-5_Download'!C123</f>
        <v>Peine</v>
      </c>
      <c r="D2993" s="99" t="str">
        <f>'2020_1-4-5_Download'!$J$6</f>
        <v>Fortzüge</v>
      </c>
      <c r="E2993" s="99" t="str">
        <f>'2020_1-4-5_Download'!$J$7</f>
        <v>Insgesamt</v>
      </c>
      <c r="F2993" s="98"/>
      <c r="G2993" s="98" t="s">
        <v>11</v>
      </c>
      <c r="H2993" s="98" t="str">
        <f>VLOOKUP(A2993,[2]Kreise!$A$2:$C$53,3,FALSE)</f>
        <v>K03157</v>
      </c>
      <c r="I2993" s="98">
        <f>'2020_1-4-5_Download'!J123</f>
        <v>1203</v>
      </c>
      <c r="J2993">
        <f t="shared" si="46"/>
        <v>1203</v>
      </c>
    </row>
    <row r="2994" spans="1:10" hidden="1" x14ac:dyDescent="0.25">
      <c r="A2994" s="98">
        <f>'2020_1-4-5_Download'!B124</f>
        <v>158</v>
      </c>
      <c r="B2994" s="98">
        <f>'2020_1-4-5_Download'!D124</f>
        <v>2018</v>
      </c>
      <c r="C2994" s="98" t="str">
        <f>'2020_1-4-5_Download'!C124</f>
        <v>Wolfenbüttel</v>
      </c>
      <c r="D2994" s="99" t="str">
        <f>'2020_1-4-5_Download'!$J$6</f>
        <v>Fortzüge</v>
      </c>
      <c r="E2994" s="99" t="str">
        <f>'2020_1-4-5_Download'!$J$7</f>
        <v>Insgesamt</v>
      </c>
      <c r="F2994" s="98"/>
      <c r="G2994" s="98" t="s">
        <v>11</v>
      </c>
      <c r="H2994" s="98" t="str">
        <f>VLOOKUP(A2994,[2]Kreise!$A$2:$C$53,3,FALSE)</f>
        <v>K03158</v>
      </c>
      <c r="I2994" s="98">
        <f>'2020_1-4-5_Download'!J124</f>
        <v>800</v>
      </c>
      <c r="J2994">
        <f t="shared" si="46"/>
        <v>800</v>
      </c>
    </row>
    <row r="2995" spans="1:10" hidden="1" x14ac:dyDescent="0.25">
      <c r="A2995" s="98">
        <f>'2020_1-4-5_Download'!B125</f>
        <v>159</v>
      </c>
      <c r="B2995" s="98">
        <f>'2020_1-4-5_Download'!D125</f>
        <v>2018</v>
      </c>
      <c r="C2995" s="98" t="str">
        <f>'2020_1-4-5_Download'!C125</f>
        <v>Göttingen</v>
      </c>
      <c r="D2995" s="99" t="str">
        <f>'2020_1-4-5_Download'!$J$6</f>
        <v>Fortzüge</v>
      </c>
      <c r="E2995" s="99" t="str">
        <f>'2020_1-4-5_Download'!$J$7</f>
        <v>Insgesamt</v>
      </c>
      <c r="F2995" s="98"/>
      <c r="G2995" s="98" t="s">
        <v>11</v>
      </c>
      <c r="H2995" s="98" t="str">
        <f>VLOOKUP(A2995,[2]Kreise!$A$2:$C$53,3,FALSE)</f>
        <v>K03159</v>
      </c>
      <c r="I2995" s="98">
        <f>'2020_1-4-5_Download'!J125</f>
        <v>3568</v>
      </c>
      <c r="J2995">
        <f t="shared" si="46"/>
        <v>3568</v>
      </c>
    </row>
    <row r="2996" spans="1:10" hidden="1" x14ac:dyDescent="0.25">
      <c r="A2996" s="98">
        <f>'2020_1-4-5_Download'!B126</f>
        <v>1</v>
      </c>
      <c r="B2996" s="98">
        <f>'2020_1-4-5_Download'!D126</f>
        <v>2018</v>
      </c>
      <c r="C2996" s="98" t="str">
        <f>'2020_1-4-5_Download'!C126</f>
        <v>Statistische Region Braunschweig</v>
      </c>
      <c r="D2996" s="99" t="str">
        <f>'2020_1-4-5_Download'!$J$6</f>
        <v>Fortzüge</v>
      </c>
      <c r="E2996" s="99" t="str">
        <f>'2020_1-4-5_Download'!$J$7</f>
        <v>Insgesamt</v>
      </c>
      <c r="F2996" s="98"/>
      <c r="G2996" s="98" t="s">
        <v>11</v>
      </c>
      <c r="H2996" s="98" t="str">
        <f>VLOOKUP(A2996,[2]Kreise!$A$2:$C$53,3,FALSE)</f>
        <v>K031</v>
      </c>
      <c r="I2996" s="98">
        <f>'2020_1-4-5_Download'!J126</f>
        <v>16860</v>
      </c>
      <c r="J2996">
        <f t="shared" si="46"/>
        <v>16860</v>
      </c>
    </row>
    <row r="2997" spans="1:10" hidden="1" x14ac:dyDescent="0.25">
      <c r="A2997" s="98">
        <f>'2020_1-4-5_Download'!B127</f>
        <v>241</v>
      </c>
      <c r="B2997" s="98">
        <f>'2020_1-4-5_Download'!D127</f>
        <v>2018</v>
      </c>
      <c r="C2997" s="98" t="str">
        <f>'2020_1-4-5_Download'!C127</f>
        <v>Hannover  Region</v>
      </c>
      <c r="D2997" s="99" t="str">
        <f>'2020_1-4-5_Download'!$J$6</f>
        <v>Fortzüge</v>
      </c>
      <c r="E2997" s="99" t="str">
        <f>'2020_1-4-5_Download'!$J$7</f>
        <v>Insgesamt</v>
      </c>
      <c r="F2997" s="98"/>
      <c r="G2997" s="98" t="s">
        <v>11</v>
      </c>
      <c r="H2997" s="98" t="str">
        <f>VLOOKUP(A2997,[2]Kreise!$A$2:$C$53,3,FALSE)</f>
        <v>K03241</v>
      </c>
      <c r="I2997" s="98">
        <f>'2020_1-4-5_Download'!J127</f>
        <v>14434</v>
      </c>
      <c r="J2997">
        <f t="shared" si="46"/>
        <v>14434</v>
      </c>
    </row>
    <row r="2998" spans="1:10" hidden="1" x14ac:dyDescent="0.25">
      <c r="A2998" s="98">
        <f>'2020_1-4-5_Download'!B128</f>
        <v>241001</v>
      </c>
      <c r="B2998" s="98">
        <f>'2020_1-4-5_Download'!D128</f>
        <v>2018</v>
      </c>
      <c r="C2998" s="98" t="str">
        <f>'2020_1-4-5_Download'!C128</f>
        <v>dav. Hannover  Lhst.</v>
      </c>
      <c r="D2998" s="99" t="str">
        <f>'2020_1-4-5_Download'!$J$6</f>
        <v>Fortzüge</v>
      </c>
      <c r="E2998" s="99" t="str">
        <f>'2020_1-4-5_Download'!$J$7</f>
        <v>Insgesamt</v>
      </c>
      <c r="F2998" s="98"/>
      <c r="G2998" s="98" t="s">
        <v>11</v>
      </c>
      <c r="H2998" s="98" t="str">
        <f>VLOOKUP(A2998,[2]Kreise!$A$2:$C$53,3,FALSE)</f>
        <v>K03241001</v>
      </c>
      <c r="I2998" s="98">
        <f>'2020_1-4-5_Download'!J128</f>
        <v>8419</v>
      </c>
      <c r="J2998">
        <f t="shared" si="46"/>
        <v>8419</v>
      </c>
    </row>
    <row r="2999" spans="1:10" hidden="1" x14ac:dyDescent="0.25">
      <c r="A2999" s="98">
        <f>'2020_1-4-5_Download'!B129</f>
        <v>241999</v>
      </c>
      <c r="B2999" s="98">
        <f>'2020_1-4-5_Download'!D129</f>
        <v>2018</v>
      </c>
      <c r="C2999" s="98" t="str">
        <f>'2020_1-4-5_Download'!C129</f>
        <v>dav. Hannover  Umland</v>
      </c>
      <c r="D2999" s="99" t="str">
        <f>'2020_1-4-5_Download'!$J$6</f>
        <v>Fortzüge</v>
      </c>
      <c r="E2999" s="99" t="str">
        <f>'2020_1-4-5_Download'!$J$7</f>
        <v>Insgesamt</v>
      </c>
      <c r="F2999" s="98"/>
      <c r="G2999" s="98" t="s">
        <v>11</v>
      </c>
      <c r="H2999" s="98" t="str">
        <f>VLOOKUP(A2999,[2]Kreise!$A$2:$C$53,3,FALSE)</f>
        <v>K03241999</v>
      </c>
      <c r="I2999" s="98">
        <f>'2020_1-4-5_Download'!J129</f>
        <v>6015</v>
      </c>
      <c r="J2999">
        <f t="shared" si="46"/>
        <v>6015</v>
      </c>
    </row>
    <row r="3000" spans="1:10" hidden="1" x14ac:dyDescent="0.25">
      <c r="A3000" s="98">
        <f>'2020_1-4-5_Download'!B130</f>
        <v>251</v>
      </c>
      <c r="B3000" s="98">
        <f>'2020_1-4-5_Download'!D130</f>
        <v>2018</v>
      </c>
      <c r="C3000" s="98" t="str">
        <f>'2020_1-4-5_Download'!C130</f>
        <v>Diepholz</v>
      </c>
      <c r="D3000" s="99" t="str">
        <f>'2020_1-4-5_Download'!$J$6</f>
        <v>Fortzüge</v>
      </c>
      <c r="E3000" s="99" t="str">
        <f>'2020_1-4-5_Download'!$J$7</f>
        <v>Insgesamt</v>
      </c>
      <c r="F3000" s="98"/>
      <c r="G3000" s="98" t="s">
        <v>11</v>
      </c>
      <c r="H3000" s="98" t="str">
        <f>VLOOKUP(A3000,[2]Kreise!$A$2:$C$53,3,FALSE)</f>
        <v>K03251</v>
      </c>
      <c r="I3000" s="98">
        <f>'2020_1-4-5_Download'!J130</f>
        <v>4564</v>
      </c>
      <c r="J3000">
        <f t="shared" si="46"/>
        <v>4564</v>
      </c>
    </row>
    <row r="3001" spans="1:10" hidden="1" x14ac:dyDescent="0.25">
      <c r="A3001" s="98">
        <f>'2020_1-4-5_Download'!B131</f>
        <v>252</v>
      </c>
      <c r="B3001" s="98">
        <f>'2020_1-4-5_Download'!D131</f>
        <v>2018</v>
      </c>
      <c r="C3001" s="98" t="str">
        <f>'2020_1-4-5_Download'!C131</f>
        <v>Hameln-Pyrmont</v>
      </c>
      <c r="D3001" s="99" t="str">
        <f>'2020_1-4-5_Download'!$J$6</f>
        <v>Fortzüge</v>
      </c>
      <c r="E3001" s="99" t="str">
        <f>'2020_1-4-5_Download'!$J$7</f>
        <v>Insgesamt</v>
      </c>
      <c r="F3001" s="98"/>
      <c r="G3001" s="98" t="s">
        <v>11</v>
      </c>
      <c r="H3001" s="98" t="str">
        <f>VLOOKUP(A3001,[2]Kreise!$A$2:$C$53,3,FALSE)</f>
        <v>K03252</v>
      </c>
      <c r="I3001" s="98">
        <f>'2020_1-4-5_Download'!J131</f>
        <v>1408</v>
      </c>
      <c r="J3001">
        <f t="shared" si="46"/>
        <v>1408</v>
      </c>
    </row>
    <row r="3002" spans="1:10" hidden="1" x14ac:dyDescent="0.25">
      <c r="A3002" s="98">
        <f>'2020_1-4-5_Download'!B132</f>
        <v>254</v>
      </c>
      <c r="B3002" s="98">
        <f>'2020_1-4-5_Download'!D132</f>
        <v>2018</v>
      </c>
      <c r="C3002" s="98" t="str">
        <f>'2020_1-4-5_Download'!C132</f>
        <v>Hildesheim</v>
      </c>
      <c r="D3002" s="99" t="str">
        <f>'2020_1-4-5_Download'!$J$6</f>
        <v>Fortzüge</v>
      </c>
      <c r="E3002" s="99" t="str">
        <f>'2020_1-4-5_Download'!$J$7</f>
        <v>Insgesamt</v>
      </c>
      <c r="F3002" s="98"/>
      <c r="G3002" s="98" t="s">
        <v>11</v>
      </c>
      <c r="H3002" s="98" t="str">
        <f>VLOOKUP(A3002,[2]Kreise!$A$2:$C$53,3,FALSE)</f>
        <v>K03254</v>
      </c>
      <c r="I3002" s="98">
        <f>'2020_1-4-5_Download'!J132</f>
        <v>2320</v>
      </c>
      <c r="J3002">
        <f t="shared" si="46"/>
        <v>2320</v>
      </c>
    </row>
    <row r="3003" spans="1:10" hidden="1" x14ac:dyDescent="0.25">
      <c r="A3003" s="98">
        <f>'2020_1-4-5_Download'!B133</f>
        <v>255</v>
      </c>
      <c r="B3003" s="98">
        <f>'2020_1-4-5_Download'!D133</f>
        <v>2018</v>
      </c>
      <c r="C3003" s="98" t="str">
        <f>'2020_1-4-5_Download'!C133</f>
        <v>Holzminden</v>
      </c>
      <c r="D3003" s="99" t="str">
        <f>'2020_1-4-5_Download'!$J$6</f>
        <v>Fortzüge</v>
      </c>
      <c r="E3003" s="99" t="str">
        <f>'2020_1-4-5_Download'!$J$7</f>
        <v>Insgesamt</v>
      </c>
      <c r="F3003" s="98"/>
      <c r="G3003" s="98" t="s">
        <v>11</v>
      </c>
      <c r="H3003" s="98" t="str">
        <f>VLOOKUP(A3003,[2]Kreise!$A$2:$C$53,3,FALSE)</f>
        <v>K03255</v>
      </c>
      <c r="I3003" s="98">
        <f>'2020_1-4-5_Download'!J133</f>
        <v>622</v>
      </c>
      <c r="J3003">
        <f t="shared" si="46"/>
        <v>622</v>
      </c>
    </row>
    <row r="3004" spans="1:10" hidden="1" x14ac:dyDescent="0.25">
      <c r="A3004" s="98">
        <f>'2020_1-4-5_Download'!B134</f>
        <v>256</v>
      </c>
      <c r="B3004" s="98">
        <f>'2020_1-4-5_Download'!D134</f>
        <v>2018</v>
      </c>
      <c r="C3004" s="98" t="str">
        <f>'2020_1-4-5_Download'!C134</f>
        <v>Nienburg (Weser)</v>
      </c>
      <c r="D3004" s="99" t="str">
        <f>'2020_1-4-5_Download'!$J$6</f>
        <v>Fortzüge</v>
      </c>
      <c r="E3004" s="99" t="str">
        <f>'2020_1-4-5_Download'!$J$7</f>
        <v>Insgesamt</v>
      </c>
      <c r="F3004" s="98"/>
      <c r="G3004" s="98" t="s">
        <v>11</v>
      </c>
      <c r="H3004" s="98" t="str">
        <f>VLOOKUP(A3004,[2]Kreise!$A$2:$C$53,3,FALSE)</f>
        <v>K03256</v>
      </c>
      <c r="I3004" s="98">
        <f>'2020_1-4-5_Download'!J134</f>
        <v>3192</v>
      </c>
      <c r="J3004">
        <f t="shared" si="46"/>
        <v>3192</v>
      </c>
    </row>
    <row r="3005" spans="1:10" hidden="1" x14ac:dyDescent="0.25">
      <c r="A3005" s="98">
        <f>'2020_1-4-5_Download'!B135</f>
        <v>257</v>
      </c>
      <c r="B3005" s="98">
        <f>'2020_1-4-5_Download'!D135</f>
        <v>2018</v>
      </c>
      <c r="C3005" s="98" t="str">
        <f>'2020_1-4-5_Download'!C135</f>
        <v>Schaumburg</v>
      </c>
      <c r="D3005" s="99" t="str">
        <f>'2020_1-4-5_Download'!$J$6</f>
        <v>Fortzüge</v>
      </c>
      <c r="E3005" s="99" t="str">
        <f>'2020_1-4-5_Download'!$J$7</f>
        <v>Insgesamt</v>
      </c>
      <c r="F3005" s="98"/>
      <c r="G3005" s="98" t="s">
        <v>11</v>
      </c>
      <c r="H3005" s="98" t="str">
        <f>VLOOKUP(A3005,[2]Kreise!$A$2:$C$53,3,FALSE)</f>
        <v>K03257</v>
      </c>
      <c r="I3005" s="98">
        <f>'2020_1-4-5_Download'!J135</f>
        <v>1641</v>
      </c>
      <c r="J3005">
        <f t="shared" si="46"/>
        <v>1641</v>
      </c>
    </row>
    <row r="3006" spans="1:10" hidden="1" x14ac:dyDescent="0.25">
      <c r="A3006" s="98">
        <f>'2020_1-4-5_Download'!B136</f>
        <v>2</v>
      </c>
      <c r="B3006" s="98">
        <f>'2020_1-4-5_Download'!D136</f>
        <v>2018</v>
      </c>
      <c r="C3006" s="98" t="str">
        <f>'2020_1-4-5_Download'!C136</f>
        <v>Statistische Region Hannover</v>
      </c>
      <c r="D3006" s="99" t="str">
        <f>'2020_1-4-5_Download'!$J$6</f>
        <v>Fortzüge</v>
      </c>
      <c r="E3006" s="99" t="str">
        <f>'2020_1-4-5_Download'!$J$7</f>
        <v>Insgesamt</v>
      </c>
      <c r="F3006" s="98"/>
      <c r="G3006" s="98" t="s">
        <v>11</v>
      </c>
      <c r="H3006" s="98" t="str">
        <f>VLOOKUP(A3006,[2]Kreise!$A$2:$C$53,3,FALSE)</f>
        <v>K032</v>
      </c>
      <c r="I3006" s="98">
        <f>'2020_1-4-5_Download'!J136</f>
        <v>28181</v>
      </c>
      <c r="J3006">
        <f t="shared" si="46"/>
        <v>28181</v>
      </c>
    </row>
    <row r="3007" spans="1:10" hidden="1" x14ac:dyDescent="0.25">
      <c r="A3007" s="98">
        <f>'2020_1-4-5_Download'!B137</f>
        <v>351</v>
      </c>
      <c r="B3007" s="98">
        <f>'2020_1-4-5_Download'!D137</f>
        <v>2018</v>
      </c>
      <c r="C3007" s="98" t="str">
        <f>'2020_1-4-5_Download'!C137</f>
        <v>Celle</v>
      </c>
      <c r="D3007" s="99" t="str">
        <f>'2020_1-4-5_Download'!$J$6</f>
        <v>Fortzüge</v>
      </c>
      <c r="E3007" s="99" t="str">
        <f>'2020_1-4-5_Download'!$J$7</f>
        <v>Insgesamt</v>
      </c>
      <c r="F3007" s="98"/>
      <c r="G3007" s="98" t="s">
        <v>11</v>
      </c>
      <c r="H3007" s="98" t="str">
        <f>VLOOKUP(A3007,[2]Kreise!$A$2:$C$53,3,FALSE)</f>
        <v>K03351</v>
      </c>
      <c r="I3007" s="98">
        <f>'2020_1-4-5_Download'!J137</f>
        <v>1882</v>
      </c>
      <c r="J3007">
        <f t="shared" si="46"/>
        <v>1882</v>
      </c>
    </row>
    <row r="3008" spans="1:10" hidden="1" x14ac:dyDescent="0.25">
      <c r="A3008" s="98">
        <f>'2020_1-4-5_Download'!B138</f>
        <v>352</v>
      </c>
      <c r="B3008" s="98">
        <f>'2020_1-4-5_Download'!D138</f>
        <v>2018</v>
      </c>
      <c r="C3008" s="98" t="str">
        <f>'2020_1-4-5_Download'!C138</f>
        <v>Cuxhaven</v>
      </c>
      <c r="D3008" s="99" t="str">
        <f>'2020_1-4-5_Download'!$J$6</f>
        <v>Fortzüge</v>
      </c>
      <c r="E3008" s="99" t="str">
        <f>'2020_1-4-5_Download'!$J$7</f>
        <v>Insgesamt</v>
      </c>
      <c r="F3008" s="98"/>
      <c r="G3008" s="98" t="s">
        <v>11</v>
      </c>
      <c r="H3008" s="98" t="str">
        <f>VLOOKUP(A3008,[2]Kreise!$A$2:$C$53,3,FALSE)</f>
        <v>K03352</v>
      </c>
      <c r="I3008" s="98">
        <f>'2020_1-4-5_Download'!J138</f>
        <v>1528</v>
      </c>
      <c r="J3008">
        <f t="shared" si="46"/>
        <v>1528</v>
      </c>
    </row>
    <row r="3009" spans="1:10" hidden="1" x14ac:dyDescent="0.25">
      <c r="A3009" s="98">
        <f>'2020_1-4-5_Download'!B139</f>
        <v>353</v>
      </c>
      <c r="B3009" s="98">
        <f>'2020_1-4-5_Download'!D139</f>
        <v>2018</v>
      </c>
      <c r="C3009" s="98" t="str">
        <f>'2020_1-4-5_Download'!C139</f>
        <v>Harburg</v>
      </c>
      <c r="D3009" s="99" t="str">
        <f>'2020_1-4-5_Download'!$J$6</f>
        <v>Fortzüge</v>
      </c>
      <c r="E3009" s="99" t="str">
        <f>'2020_1-4-5_Download'!$J$7</f>
        <v>Insgesamt</v>
      </c>
      <c r="F3009" s="98"/>
      <c r="G3009" s="98" t="s">
        <v>11</v>
      </c>
      <c r="H3009" s="98" t="str">
        <f>VLOOKUP(A3009,[2]Kreise!$A$2:$C$53,3,FALSE)</f>
        <v>K03353</v>
      </c>
      <c r="I3009" s="98">
        <f>'2020_1-4-5_Download'!J139</f>
        <v>3021</v>
      </c>
      <c r="J3009">
        <f t="shared" si="46"/>
        <v>3021</v>
      </c>
    </row>
    <row r="3010" spans="1:10" hidden="1" x14ac:dyDescent="0.25">
      <c r="A3010" s="98">
        <f>'2020_1-4-5_Download'!B140</f>
        <v>354</v>
      </c>
      <c r="B3010" s="98">
        <f>'2020_1-4-5_Download'!D140</f>
        <v>2018</v>
      </c>
      <c r="C3010" s="98" t="str">
        <f>'2020_1-4-5_Download'!C140</f>
        <v>Lüchow-Dannenberg</v>
      </c>
      <c r="D3010" s="99" t="str">
        <f>'2020_1-4-5_Download'!$J$6</f>
        <v>Fortzüge</v>
      </c>
      <c r="E3010" s="99" t="str">
        <f>'2020_1-4-5_Download'!$J$7</f>
        <v>Insgesamt</v>
      </c>
      <c r="F3010" s="98"/>
      <c r="G3010" s="98" t="s">
        <v>11</v>
      </c>
      <c r="H3010" s="98" t="str">
        <f>VLOOKUP(A3010,[2]Kreise!$A$2:$C$53,3,FALSE)</f>
        <v>K03354</v>
      </c>
      <c r="I3010" s="98">
        <f>'2020_1-4-5_Download'!J140</f>
        <v>415</v>
      </c>
      <c r="J3010">
        <f t="shared" si="46"/>
        <v>415</v>
      </c>
    </row>
    <row r="3011" spans="1:10" hidden="1" x14ac:dyDescent="0.25">
      <c r="A3011" s="98">
        <f>'2020_1-4-5_Download'!B141</f>
        <v>355</v>
      </c>
      <c r="B3011" s="98">
        <f>'2020_1-4-5_Download'!D141</f>
        <v>2018</v>
      </c>
      <c r="C3011" s="98" t="str">
        <f>'2020_1-4-5_Download'!C141</f>
        <v>Lüneburg</v>
      </c>
      <c r="D3011" s="99" t="str">
        <f>'2020_1-4-5_Download'!$J$6</f>
        <v>Fortzüge</v>
      </c>
      <c r="E3011" s="99" t="str">
        <f>'2020_1-4-5_Download'!$J$7</f>
        <v>Insgesamt</v>
      </c>
      <c r="F3011" s="98"/>
      <c r="G3011" s="98" t="s">
        <v>11</v>
      </c>
      <c r="H3011" s="98" t="str">
        <f>VLOOKUP(A3011,[2]Kreise!$A$2:$C$53,3,FALSE)</f>
        <v>K03355</v>
      </c>
      <c r="I3011" s="98">
        <f>'2020_1-4-5_Download'!J141</f>
        <v>2082</v>
      </c>
      <c r="J3011">
        <f t="shared" ref="J3011:J3074" si="47">I3011</f>
        <v>2082</v>
      </c>
    </row>
    <row r="3012" spans="1:10" hidden="1" x14ac:dyDescent="0.25">
      <c r="A3012" s="98">
        <f>'2020_1-4-5_Download'!B142</f>
        <v>356</v>
      </c>
      <c r="B3012" s="98">
        <f>'2020_1-4-5_Download'!D142</f>
        <v>2018</v>
      </c>
      <c r="C3012" s="98" t="str">
        <f>'2020_1-4-5_Download'!C142</f>
        <v>Osterholz</v>
      </c>
      <c r="D3012" s="99" t="str">
        <f>'2020_1-4-5_Download'!$J$6</f>
        <v>Fortzüge</v>
      </c>
      <c r="E3012" s="99" t="str">
        <f>'2020_1-4-5_Download'!$J$7</f>
        <v>Insgesamt</v>
      </c>
      <c r="F3012" s="98"/>
      <c r="G3012" s="98" t="s">
        <v>11</v>
      </c>
      <c r="H3012" s="98" t="str">
        <f>VLOOKUP(A3012,[2]Kreise!$A$2:$C$53,3,FALSE)</f>
        <v>K03356</v>
      </c>
      <c r="I3012" s="98">
        <f>'2020_1-4-5_Download'!J142</f>
        <v>564</v>
      </c>
      <c r="J3012">
        <f t="shared" si="47"/>
        <v>564</v>
      </c>
    </row>
    <row r="3013" spans="1:10" hidden="1" x14ac:dyDescent="0.25">
      <c r="A3013" s="98">
        <f>'2020_1-4-5_Download'!B143</f>
        <v>357</v>
      </c>
      <c r="B3013" s="98">
        <f>'2020_1-4-5_Download'!D143</f>
        <v>2018</v>
      </c>
      <c r="C3013" s="98" t="str">
        <f>'2020_1-4-5_Download'!C143</f>
        <v>Rotenburg (Wümme)</v>
      </c>
      <c r="D3013" s="99" t="str">
        <f>'2020_1-4-5_Download'!$J$6</f>
        <v>Fortzüge</v>
      </c>
      <c r="E3013" s="99" t="str">
        <f>'2020_1-4-5_Download'!$J$7</f>
        <v>Insgesamt</v>
      </c>
      <c r="F3013" s="98"/>
      <c r="G3013" s="98" t="s">
        <v>11</v>
      </c>
      <c r="H3013" s="98" t="str">
        <f>VLOOKUP(A3013,[2]Kreise!$A$2:$C$53,3,FALSE)</f>
        <v>K03357</v>
      </c>
      <c r="I3013" s="98">
        <f>'2020_1-4-5_Download'!J143</f>
        <v>1419</v>
      </c>
      <c r="J3013">
        <f t="shared" si="47"/>
        <v>1419</v>
      </c>
    </row>
    <row r="3014" spans="1:10" hidden="1" x14ac:dyDescent="0.25">
      <c r="A3014" s="98">
        <f>'2020_1-4-5_Download'!B144</f>
        <v>358</v>
      </c>
      <c r="B3014" s="98">
        <f>'2020_1-4-5_Download'!D144</f>
        <v>2018</v>
      </c>
      <c r="C3014" s="98" t="str">
        <f>'2020_1-4-5_Download'!C144</f>
        <v>Heidekreis</v>
      </c>
      <c r="D3014" s="99" t="str">
        <f>'2020_1-4-5_Download'!$J$6</f>
        <v>Fortzüge</v>
      </c>
      <c r="E3014" s="99" t="str">
        <f>'2020_1-4-5_Download'!$J$7</f>
        <v>Insgesamt</v>
      </c>
      <c r="F3014" s="98"/>
      <c r="G3014" s="98" t="s">
        <v>11</v>
      </c>
      <c r="H3014" s="98" t="str">
        <f>VLOOKUP(A3014,[2]Kreise!$A$2:$C$53,3,FALSE)</f>
        <v>K03358</v>
      </c>
      <c r="I3014" s="98">
        <f>'2020_1-4-5_Download'!J144</f>
        <v>1805</v>
      </c>
      <c r="J3014">
        <f t="shared" si="47"/>
        <v>1805</v>
      </c>
    </row>
    <row r="3015" spans="1:10" hidden="1" x14ac:dyDescent="0.25">
      <c r="A3015" s="98">
        <f>'2020_1-4-5_Download'!B145</f>
        <v>359</v>
      </c>
      <c r="B3015" s="98">
        <f>'2020_1-4-5_Download'!D145</f>
        <v>2018</v>
      </c>
      <c r="C3015" s="98" t="str">
        <f>'2020_1-4-5_Download'!C145</f>
        <v>Stade</v>
      </c>
      <c r="D3015" s="99" t="str">
        <f>'2020_1-4-5_Download'!$J$6</f>
        <v>Fortzüge</v>
      </c>
      <c r="E3015" s="99" t="str">
        <f>'2020_1-4-5_Download'!$J$7</f>
        <v>Insgesamt</v>
      </c>
      <c r="F3015" s="98"/>
      <c r="G3015" s="98" t="s">
        <v>11</v>
      </c>
      <c r="H3015" s="98" t="str">
        <f>VLOOKUP(A3015,[2]Kreise!$A$2:$C$53,3,FALSE)</f>
        <v>K03359</v>
      </c>
      <c r="I3015" s="98">
        <f>'2020_1-4-5_Download'!J145</f>
        <v>2490</v>
      </c>
      <c r="J3015">
        <f t="shared" si="47"/>
        <v>2490</v>
      </c>
    </row>
    <row r="3016" spans="1:10" hidden="1" x14ac:dyDescent="0.25">
      <c r="A3016" s="98">
        <f>'2020_1-4-5_Download'!B146</f>
        <v>360</v>
      </c>
      <c r="B3016" s="98">
        <f>'2020_1-4-5_Download'!D146</f>
        <v>2018</v>
      </c>
      <c r="C3016" s="98" t="str">
        <f>'2020_1-4-5_Download'!C146</f>
        <v>Uelzen</v>
      </c>
      <c r="D3016" s="99" t="str">
        <f>'2020_1-4-5_Download'!$J$6</f>
        <v>Fortzüge</v>
      </c>
      <c r="E3016" s="99" t="str">
        <f>'2020_1-4-5_Download'!$J$7</f>
        <v>Insgesamt</v>
      </c>
      <c r="F3016" s="98"/>
      <c r="G3016" s="98" t="s">
        <v>11</v>
      </c>
      <c r="H3016" s="98" t="str">
        <f>VLOOKUP(A3016,[2]Kreise!$A$2:$C$53,3,FALSE)</f>
        <v>K03360</v>
      </c>
      <c r="I3016" s="98">
        <f>'2020_1-4-5_Download'!J146</f>
        <v>757</v>
      </c>
      <c r="J3016">
        <f t="shared" si="47"/>
        <v>757</v>
      </c>
    </row>
    <row r="3017" spans="1:10" hidden="1" x14ac:dyDescent="0.25">
      <c r="A3017" s="98">
        <f>'2020_1-4-5_Download'!B147</f>
        <v>361</v>
      </c>
      <c r="B3017" s="98">
        <f>'2020_1-4-5_Download'!D147</f>
        <v>2018</v>
      </c>
      <c r="C3017" s="98" t="str">
        <f>'2020_1-4-5_Download'!C147</f>
        <v>Verden</v>
      </c>
      <c r="D3017" s="99" t="str">
        <f>'2020_1-4-5_Download'!$J$6</f>
        <v>Fortzüge</v>
      </c>
      <c r="E3017" s="99" t="str">
        <f>'2020_1-4-5_Download'!$J$7</f>
        <v>Insgesamt</v>
      </c>
      <c r="F3017" s="98"/>
      <c r="G3017" s="98" t="s">
        <v>11</v>
      </c>
      <c r="H3017" s="98" t="str">
        <f>VLOOKUP(A3017,[2]Kreise!$A$2:$C$53,3,FALSE)</f>
        <v>K03361</v>
      </c>
      <c r="I3017" s="98">
        <f>'2020_1-4-5_Download'!J147</f>
        <v>1040</v>
      </c>
      <c r="J3017">
        <f t="shared" si="47"/>
        <v>1040</v>
      </c>
    </row>
    <row r="3018" spans="1:10" hidden="1" x14ac:dyDescent="0.25">
      <c r="A3018" s="98">
        <f>'2020_1-4-5_Download'!B148</f>
        <v>3</v>
      </c>
      <c r="B3018" s="98">
        <f>'2020_1-4-5_Download'!D148</f>
        <v>2018</v>
      </c>
      <c r="C3018" s="98" t="str">
        <f>'2020_1-4-5_Download'!C148</f>
        <v>Statistische Region Lüneburg</v>
      </c>
      <c r="D3018" s="99" t="str">
        <f>'2020_1-4-5_Download'!$J$6</f>
        <v>Fortzüge</v>
      </c>
      <c r="E3018" s="99" t="str">
        <f>'2020_1-4-5_Download'!$J$7</f>
        <v>Insgesamt</v>
      </c>
      <c r="F3018" s="98"/>
      <c r="G3018" s="98" t="s">
        <v>11</v>
      </c>
      <c r="H3018" s="98" t="str">
        <f>VLOOKUP(A3018,[2]Kreise!$A$2:$C$53,3,FALSE)</f>
        <v>K033</v>
      </c>
      <c r="I3018" s="98">
        <f>'2020_1-4-5_Download'!J148</f>
        <v>17003</v>
      </c>
      <c r="J3018">
        <f t="shared" si="47"/>
        <v>17003</v>
      </c>
    </row>
    <row r="3019" spans="1:10" hidden="1" x14ac:dyDescent="0.25">
      <c r="A3019" s="98">
        <f>'2020_1-4-5_Download'!B149</f>
        <v>401</v>
      </c>
      <c r="B3019" s="98">
        <f>'2020_1-4-5_Download'!D149</f>
        <v>2018</v>
      </c>
      <c r="C3019" s="98" t="str">
        <f>'2020_1-4-5_Download'!C149</f>
        <v>Delmenhorst  Stadt</v>
      </c>
      <c r="D3019" s="99" t="str">
        <f>'2020_1-4-5_Download'!$J$6</f>
        <v>Fortzüge</v>
      </c>
      <c r="E3019" s="99" t="str">
        <f>'2020_1-4-5_Download'!$J$7</f>
        <v>Insgesamt</v>
      </c>
      <c r="F3019" s="98"/>
      <c r="G3019" s="98" t="s">
        <v>11</v>
      </c>
      <c r="H3019" s="98" t="str">
        <f>VLOOKUP(A3019,[2]Kreise!$A$2:$C$53,3,FALSE)</f>
        <v>K03401</v>
      </c>
      <c r="I3019" s="98">
        <f>'2020_1-4-5_Download'!J149</f>
        <v>1335</v>
      </c>
      <c r="J3019">
        <f t="shared" si="47"/>
        <v>1335</v>
      </c>
    </row>
    <row r="3020" spans="1:10" hidden="1" x14ac:dyDescent="0.25">
      <c r="A3020" s="98">
        <f>'2020_1-4-5_Download'!B150</f>
        <v>402</v>
      </c>
      <c r="B3020" s="98">
        <f>'2020_1-4-5_Download'!D150</f>
        <v>2018</v>
      </c>
      <c r="C3020" s="98" t="str">
        <f>'2020_1-4-5_Download'!C150</f>
        <v>Emden  Stadt</v>
      </c>
      <c r="D3020" s="99" t="str">
        <f>'2020_1-4-5_Download'!$J$6</f>
        <v>Fortzüge</v>
      </c>
      <c r="E3020" s="99" t="str">
        <f>'2020_1-4-5_Download'!$J$7</f>
        <v>Insgesamt</v>
      </c>
      <c r="F3020" s="98"/>
      <c r="G3020" s="98" t="s">
        <v>11</v>
      </c>
      <c r="H3020" s="98" t="str">
        <f>VLOOKUP(A3020,[2]Kreise!$A$2:$C$53,3,FALSE)</f>
        <v>K03402</v>
      </c>
      <c r="I3020" s="98">
        <f>'2020_1-4-5_Download'!J150</f>
        <v>725</v>
      </c>
      <c r="J3020">
        <f t="shared" si="47"/>
        <v>725</v>
      </c>
    </row>
    <row r="3021" spans="1:10" hidden="1" x14ac:dyDescent="0.25">
      <c r="A3021" s="98">
        <f>'2020_1-4-5_Download'!B151</f>
        <v>403</v>
      </c>
      <c r="B3021" s="98">
        <f>'2020_1-4-5_Download'!D151</f>
        <v>2018</v>
      </c>
      <c r="C3021" s="98" t="str">
        <f>'2020_1-4-5_Download'!C151</f>
        <v>Oldenburg(Oldb)  Stadt</v>
      </c>
      <c r="D3021" s="99" t="str">
        <f>'2020_1-4-5_Download'!$J$6</f>
        <v>Fortzüge</v>
      </c>
      <c r="E3021" s="99" t="str">
        <f>'2020_1-4-5_Download'!$J$7</f>
        <v>Insgesamt</v>
      </c>
      <c r="F3021" s="98"/>
      <c r="G3021" s="98" t="s">
        <v>11</v>
      </c>
      <c r="H3021" s="98" t="str">
        <f>VLOOKUP(A3021,[2]Kreise!$A$2:$C$53,3,FALSE)</f>
        <v>K03403</v>
      </c>
      <c r="I3021" s="98">
        <f>'2020_1-4-5_Download'!J151</f>
        <v>2059</v>
      </c>
      <c r="J3021">
        <f t="shared" si="47"/>
        <v>2059</v>
      </c>
    </row>
    <row r="3022" spans="1:10" hidden="1" x14ac:dyDescent="0.25">
      <c r="A3022" s="98">
        <f>'2020_1-4-5_Download'!B152</f>
        <v>404</v>
      </c>
      <c r="B3022" s="98">
        <f>'2020_1-4-5_Download'!D152</f>
        <v>2018</v>
      </c>
      <c r="C3022" s="98" t="str">
        <f>'2020_1-4-5_Download'!C152</f>
        <v>Osnabrück  Stadt</v>
      </c>
      <c r="D3022" s="99" t="str">
        <f>'2020_1-4-5_Download'!$J$6</f>
        <v>Fortzüge</v>
      </c>
      <c r="E3022" s="99" t="str">
        <f>'2020_1-4-5_Download'!$J$7</f>
        <v>Insgesamt</v>
      </c>
      <c r="F3022" s="98"/>
      <c r="G3022" s="98" t="s">
        <v>11</v>
      </c>
      <c r="H3022" s="98" t="str">
        <f>VLOOKUP(A3022,[2]Kreise!$A$2:$C$53,3,FALSE)</f>
        <v>K03404</v>
      </c>
      <c r="I3022" s="98">
        <f>'2020_1-4-5_Download'!J152</f>
        <v>2098</v>
      </c>
      <c r="J3022">
        <f t="shared" si="47"/>
        <v>2098</v>
      </c>
    </row>
    <row r="3023" spans="1:10" hidden="1" x14ac:dyDescent="0.25">
      <c r="A3023" s="98">
        <f>'2020_1-4-5_Download'!B153</f>
        <v>405</v>
      </c>
      <c r="B3023" s="98">
        <f>'2020_1-4-5_Download'!D153</f>
        <v>2018</v>
      </c>
      <c r="C3023" s="98" t="str">
        <f>'2020_1-4-5_Download'!C153</f>
        <v>Wilhelmshaven  Stadt</v>
      </c>
      <c r="D3023" s="99" t="str">
        <f>'2020_1-4-5_Download'!$J$6</f>
        <v>Fortzüge</v>
      </c>
      <c r="E3023" s="99" t="str">
        <f>'2020_1-4-5_Download'!$J$7</f>
        <v>Insgesamt</v>
      </c>
      <c r="F3023" s="98"/>
      <c r="G3023" s="98" t="s">
        <v>11</v>
      </c>
      <c r="H3023" s="98" t="str">
        <f>VLOOKUP(A3023,[2]Kreise!$A$2:$C$53,3,FALSE)</f>
        <v>K03405</v>
      </c>
      <c r="I3023" s="98">
        <f>'2020_1-4-5_Download'!J153</f>
        <v>1025</v>
      </c>
      <c r="J3023">
        <f t="shared" si="47"/>
        <v>1025</v>
      </c>
    </row>
    <row r="3024" spans="1:10" hidden="1" x14ac:dyDescent="0.25">
      <c r="A3024" s="98">
        <f>'2020_1-4-5_Download'!B154</f>
        <v>451</v>
      </c>
      <c r="B3024" s="98">
        <f>'2020_1-4-5_Download'!D154</f>
        <v>2018</v>
      </c>
      <c r="C3024" s="98" t="str">
        <f>'2020_1-4-5_Download'!C154</f>
        <v>Ammerland</v>
      </c>
      <c r="D3024" s="99" t="str">
        <f>'2020_1-4-5_Download'!$J$6</f>
        <v>Fortzüge</v>
      </c>
      <c r="E3024" s="99" t="str">
        <f>'2020_1-4-5_Download'!$J$7</f>
        <v>Insgesamt</v>
      </c>
      <c r="F3024" s="98"/>
      <c r="G3024" s="98" t="s">
        <v>11</v>
      </c>
      <c r="H3024" s="98" t="str">
        <f>VLOOKUP(A3024,[2]Kreise!$A$2:$C$53,3,FALSE)</f>
        <v>K03451</v>
      </c>
      <c r="I3024" s="98">
        <f>'2020_1-4-5_Download'!J154</f>
        <v>1509</v>
      </c>
      <c r="J3024">
        <f t="shared" si="47"/>
        <v>1509</v>
      </c>
    </row>
    <row r="3025" spans="1:10" hidden="1" x14ac:dyDescent="0.25">
      <c r="A3025" s="98">
        <f>'2020_1-4-5_Download'!B155</f>
        <v>452</v>
      </c>
      <c r="B3025" s="98">
        <f>'2020_1-4-5_Download'!D155</f>
        <v>2018</v>
      </c>
      <c r="C3025" s="98" t="str">
        <f>'2020_1-4-5_Download'!C155</f>
        <v>Aurich</v>
      </c>
      <c r="D3025" s="99" t="str">
        <f>'2020_1-4-5_Download'!$J$6</f>
        <v>Fortzüge</v>
      </c>
      <c r="E3025" s="99" t="str">
        <f>'2020_1-4-5_Download'!$J$7</f>
        <v>Insgesamt</v>
      </c>
      <c r="F3025" s="98"/>
      <c r="G3025" s="98" t="s">
        <v>11</v>
      </c>
      <c r="H3025" s="98" t="str">
        <f>VLOOKUP(A3025,[2]Kreise!$A$2:$C$53,3,FALSE)</f>
        <v>K03452</v>
      </c>
      <c r="I3025" s="98">
        <f>'2020_1-4-5_Download'!J155</f>
        <v>1595</v>
      </c>
      <c r="J3025">
        <f t="shared" si="47"/>
        <v>1595</v>
      </c>
    </row>
    <row r="3026" spans="1:10" hidden="1" x14ac:dyDescent="0.25">
      <c r="A3026" s="98">
        <f>'2020_1-4-5_Download'!B156</f>
        <v>453</v>
      </c>
      <c r="B3026" s="98">
        <f>'2020_1-4-5_Download'!D156</f>
        <v>2018</v>
      </c>
      <c r="C3026" s="98" t="str">
        <f>'2020_1-4-5_Download'!C156</f>
        <v>Cloppenburg</v>
      </c>
      <c r="D3026" s="99" t="str">
        <f>'2020_1-4-5_Download'!$J$6</f>
        <v>Fortzüge</v>
      </c>
      <c r="E3026" s="99" t="str">
        <f>'2020_1-4-5_Download'!$J$7</f>
        <v>Insgesamt</v>
      </c>
      <c r="F3026" s="98"/>
      <c r="G3026" s="98" t="s">
        <v>11</v>
      </c>
      <c r="H3026" s="98" t="str">
        <f>VLOOKUP(A3026,[2]Kreise!$A$2:$C$53,3,FALSE)</f>
        <v>K03453</v>
      </c>
      <c r="I3026" s="98">
        <f>'2020_1-4-5_Download'!J156</f>
        <v>8825</v>
      </c>
      <c r="J3026">
        <f t="shared" si="47"/>
        <v>8825</v>
      </c>
    </row>
    <row r="3027" spans="1:10" hidden="1" x14ac:dyDescent="0.25">
      <c r="A3027" s="98">
        <f>'2020_1-4-5_Download'!B157</f>
        <v>454</v>
      </c>
      <c r="B3027" s="98">
        <f>'2020_1-4-5_Download'!D157</f>
        <v>2018</v>
      </c>
      <c r="C3027" s="98" t="str">
        <f>'2020_1-4-5_Download'!C157</f>
        <v>Emsland</v>
      </c>
      <c r="D3027" s="99" t="str">
        <f>'2020_1-4-5_Download'!$J$6</f>
        <v>Fortzüge</v>
      </c>
      <c r="E3027" s="99" t="str">
        <f>'2020_1-4-5_Download'!$J$7</f>
        <v>Insgesamt</v>
      </c>
      <c r="F3027" s="98"/>
      <c r="G3027" s="98" t="s">
        <v>11</v>
      </c>
      <c r="H3027" s="98" t="str">
        <f>VLOOKUP(A3027,[2]Kreise!$A$2:$C$53,3,FALSE)</f>
        <v>K03454</v>
      </c>
      <c r="I3027" s="98">
        <f>'2020_1-4-5_Download'!J157</f>
        <v>7979</v>
      </c>
      <c r="J3027">
        <f t="shared" si="47"/>
        <v>7979</v>
      </c>
    </row>
    <row r="3028" spans="1:10" hidden="1" x14ac:dyDescent="0.25">
      <c r="A3028" s="98">
        <f>'2020_1-4-5_Download'!B158</f>
        <v>455</v>
      </c>
      <c r="B3028" s="98">
        <f>'2020_1-4-5_Download'!D158</f>
        <v>2018</v>
      </c>
      <c r="C3028" s="98" t="str">
        <f>'2020_1-4-5_Download'!C158</f>
        <v>Friesland</v>
      </c>
      <c r="D3028" s="99" t="str">
        <f>'2020_1-4-5_Download'!$J$6</f>
        <v>Fortzüge</v>
      </c>
      <c r="E3028" s="99" t="str">
        <f>'2020_1-4-5_Download'!$J$7</f>
        <v>Insgesamt</v>
      </c>
      <c r="F3028" s="98"/>
      <c r="G3028" s="98" t="s">
        <v>11</v>
      </c>
      <c r="H3028" s="98" t="str">
        <f>VLOOKUP(A3028,[2]Kreise!$A$2:$C$53,3,FALSE)</f>
        <v>K03455</v>
      </c>
      <c r="I3028" s="98">
        <f>'2020_1-4-5_Download'!J158</f>
        <v>722</v>
      </c>
      <c r="J3028">
        <f t="shared" si="47"/>
        <v>722</v>
      </c>
    </row>
    <row r="3029" spans="1:10" hidden="1" x14ac:dyDescent="0.25">
      <c r="A3029" s="98">
        <f>'2020_1-4-5_Download'!B159</f>
        <v>456</v>
      </c>
      <c r="B3029" s="98">
        <f>'2020_1-4-5_Download'!D159</f>
        <v>2018</v>
      </c>
      <c r="C3029" s="98" t="str">
        <f>'2020_1-4-5_Download'!C159</f>
        <v>Grafschaft Bentheim</v>
      </c>
      <c r="D3029" s="99" t="str">
        <f>'2020_1-4-5_Download'!$J$6</f>
        <v>Fortzüge</v>
      </c>
      <c r="E3029" s="99" t="str">
        <f>'2020_1-4-5_Download'!$J$7</f>
        <v>Insgesamt</v>
      </c>
      <c r="F3029" s="98"/>
      <c r="G3029" s="98" t="s">
        <v>11</v>
      </c>
      <c r="H3029" s="98" t="str">
        <f>VLOOKUP(A3029,[2]Kreise!$A$2:$C$53,3,FALSE)</f>
        <v>K03456</v>
      </c>
      <c r="I3029" s="98">
        <f>'2020_1-4-5_Download'!J159</f>
        <v>1663</v>
      </c>
      <c r="J3029">
        <f t="shared" si="47"/>
        <v>1663</v>
      </c>
    </row>
    <row r="3030" spans="1:10" hidden="1" x14ac:dyDescent="0.25">
      <c r="A3030" s="98">
        <f>'2020_1-4-5_Download'!B160</f>
        <v>457</v>
      </c>
      <c r="B3030" s="98">
        <f>'2020_1-4-5_Download'!D160</f>
        <v>2018</v>
      </c>
      <c r="C3030" s="98" t="str">
        <f>'2020_1-4-5_Download'!C160</f>
        <v>Leer</v>
      </c>
      <c r="D3030" s="99" t="str">
        <f>'2020_1-4-5_Download'!$J$6</f>
        <v>Fortzüge</v>
      </c>
      <c r="E3030" s="99" t="str">
        <f>'2020_1-4-5_Download'!$J$7</f>
        <v>Insgesamt</v>
      </c>
      <c r="F3030" s="98"/>
      <c r="G3030" s="98" t="s">
        <v>11</v>
      </c>
      <c r="H3030" s="98" t="str">
        <f>VLOOKUP(A3030,[2]Kreise!$A$2:$C$53,3,FALSE)</f>
        <v>K03457</v>
      </c>
      <c r="I3030" s="98">
        <f>'2020_1-4-5_Download'!J160</f>
        <v>1840</v>
      </c>
      <c r="J3030">
        <f t="shared" si="47"/>
        <v>1840</v>
      </c>
    </row>
    <row r="3031" spans="1:10" hidden="1" x14ac:dyDescent="0.25">
      <c r="A3031" s="98">
        <f>'2020_1-4-5_Download'!B161</f>
        <v>458</v>
      </c>
      <c r="B3031" s="98">
        <f>'2020_1-4-5_Download'!D161</f>
        <v>2018</v>
      </c>
      <c r="C3031" s="98" t="str">
        <f>'2020_1-4-5_Download'!C161</f>
        <v>Oldenburg</v>
      </c>
      <c r="D3031" s="99" t="str">
        <f>'2020_1-4-5_Download'!$J$6</f>
        <v>Fortzüge</v>
      </c>
      <c r="E3031" s="99" t="str">
        <f>'2020_1-4-5_Download'!$J$7</f>
        <v>Insgesamt</v>
      </c>
      <c r="F3031" s="98"/>
      <c r="G3031" s="98" t="s">
        <v>11</v>
      </c>
      <c r="H3031" s="98" t="str">
        <f>VLOOKUP(A3031,[2]Kreise!$A$2:$C$53,3,FALSE)</f>
        <v>K03458</v>
      </c>
      <c r="I3031" s="98">
        <f>'2020_1-4-5_Download'!J161</f>
        <v>4281</v>
      </c>
      <c r="J3031">
        <f t="shared" si="47"/>
        <v>4281</v>
      </c>
    </row>
    <row r="3032" spans="1:10" hidden="1" x14ac:dyDescent="0.25">
      <c r="A3032" s="98">
        <f>'2020_1-4-5_Download'!B162</f>
        <v>459</v>
      </c>
      <c r="B3032" s="98">
        <f>'2020_1-4-5_Download'!D162</f>
        <v>2018</v>
      </c>
      <c r="C3032" s="98" t="str">
        <f>'2020_1-4-5_Download'!C162</f>
        <v>Osnabrück</v>
      </c>
      <c r="D3032" s="99" t="str">
        <f>'2020_1-4-5_Download'!$J$6</f>
        <v>Fortzüge</v>
      </c>
      <c r="E3032" s="99" t="str">
        <f>'2020_1-4-5_Download'!$J$7</f>
        <v>Insgesamt</v>
      </c>
      <c r="F3032" s="98"/>
      <c r="G3032" s="98" t="s">
        <v>11</v>
      </c>
      <c r="H3032" s="98" t="str">
        <f>VLOOKUP(A3032,[2]Kreise!$A$2:$C$53,3,FALSE)</f>
        <v>K03459</v>
      </c>
      <c r="I3032" s="98">
        <f>'2020_1-4-5_Download'!J162</f>
        <v>4437</v>
      </c>
      <c r="J3032">
        <f t="shared" si="47"/>
        <v>4437</v>
      </c>
    </row>
    <row r="3033" spans="1:10" hidden="1" x14ac:dyDescent="0.25">
      <c r="A3033" s="98">
        <f>'2020_1-4-5_Download'!B163</f>
        <v>460</v>
      </c>
      <c r="B3033" s="98">
        <f>'2020_1-4-5_Download'!D163</f>
        <v>2018</v>
      </c>
      <c r="C3033" s="98" t="str">
        <f>'2020_1-4-5_Download'!C163</f>
        <v>Vechta</v>
      </c>
      <c r="D3033" s="99" t="str">
        <f>'2020_1-4-5_Download'!$J$6</f>
        <v>Fortzüge</v>
      </c>
      <c r="E3033" s="99" t="str">
        <f>'2020_1-4-5_Download'!$J$7</f>
        <v>Insgesamt</v>
      </c>
      <c r="F3033" s="98"/>
      <c r="G3033" s="98" t="s">
        <v>11</v>
      </c>
      <c r="H3033" s="98" t="str">
        <f>VLOOKUP(A3033,[2]Kreise!$A$2:$C$53,3,FALSE)</f>
        <v>K03460</v>
      </c>
      <c r="I3033" s="98">
        <f>'2020_1-4-5_Download'!J163</f>
        <v>5579</v>
      </c>
      <c r="J3033">
        <f t="shared" si="47"/>
        <v>5579</v>
      </c>
    </row>
    <row r="3034" spans="1:10" hidden="1" x14ac:dyDescent="0.25">
      <c r="A3034" s="98">
        <f>'2020_1-4-5_Download'!B164</f>
        <v>461</v>
      </c>
      <c r="B3034" s="98">
        <f>'2020_1-4-5_Download'!D164</f>
        <v>2018</v>
      </c>
      <c r="C3034" s="98" t="str">
        <f>'2020_1-4-5_Download'!C164</f>
        <v>Wesermarsch</v>
      </c>
      <c r="D3034" s="99" t="str">
        <f>'2020_1-4-5_Download'!$J$6</f>
        <v>Fortzüge</v>
      </c>
      <c r="E3034" s="99" t="str">
        <f>'2020_1-4-5_Download'!$J$7</f>
        <v>Insgesamt</v>
      </c>
      <c r="F3034" s="98"/>
      <c r="G3034" s="98" t="s">
        <v>11</v>
      </c>
      <c r="H3034" s="98" t="str">
        <f>VLOOKUP(A3034,[2]Kreise!$A$2:$C$53,3,FALSE)</f>
        <v>K03461</v>
      </c>
      <c r="I3034" s="98">
        <f>'2020_1-4-5_Download'!J164</f>
        <v>1150</v>
      </c>
      <c r="J3034">
        <f t="shared" si="47"/>
        <v>1150</v>
      </c>
    </row>
    <row r="3035" spans="1:10" hidden="1" x14ac:dyDescent="0.25">
      <c r="A3035" s="98">
        <f>'2020_1-4-5_Download'!B165</f>
        <v>462</v>
      </c>
      <c r="B3035" s="98">
        <f>'2020_1-4-5_Download'!D165</f>
        <v>2018</v>
      </c>
      <c r="C3035" s="98" t="str">
        <f>'2020_1-4-5_Download'!C165</f>
        <v>Wittmund</v>
      </c>
      <c r="D3035" s="99" t="str">
        <f>'2020_1-4-5_Download'!$J$6</f>
        <v>Fortzüge</v>
      </c>
      <c r="E3035" s="99" t="str">
        <f>'2020_1-4-5_Download'!$J$7</f>
        <v>Insgesamt</v>
      </c>
      <c r="F3035" s="98"/>
      <c r="G3035" s="98" t="s">
        <v>11</v>
      </c>
      <c r="H3035" s="98" t="str">
        <f>VLOOKUP(A3035,[2]Kreise!$A$2:$C$53,3,FALSE)</f>
        <v>K03462</v>
      </c>
      <c r="I3035" s="98">
        <f>'2020_1-4-5_Download'!J165</f>
        <v>497</v>
      </c>
      <c r="J3035">
        <f t="shared" si="47"/>
        <v>497</v>
      </c>
    </row>
    <row r="3036" spans="1:10" hidden="1" x14ac:dyDescent="0.25">
      <c r="A3036" s="98">
        <f>'2020_1-4-5_Download'!B166</f>
        <v>4</v>
      </c>
      <c r="B3036" s="98">
        <f>'2020_1-4-5_Download'!D166</f>
        <v>2018</v>
      </c>
      <c r="C3036" s="98" t="str">
        <f>'2020_1-4-5_Download'!C166</f>
        <v>Statistische Region Weser-Ems</v>
      </c>
      <c r="D3036" s="99" t="str">
        <f>'2020_1-4-5_Download'!$J$6</f>
        <v>Fortzüge</v>
      </c>
      <c r="E3036" s="99" t="str">
        <f>'2020_1-4-5_Download'!$J$7</f>
        <v>Insgesamt</v>
      </c>
      <c r="F3036" s="98"/>
      <c r="G3036" s="98" t="s">
        <v>11</v>
      </c>
      <c r="H3036" s="98" t="str">
        <f>VLOOKUP(A3036,[2]Kreise!$A$2:$C$53,3,FALSE)</f>
        <v>K034</v>
      </c>
      <c r="I3036" s="98">
        <f>'2020_1-4-5_Download'!J166</f>
        <v>47319</v>
      </c>
      <c r="J3036">
        <f t="shared" si="47"/>
        <v>47319</v>
      </c>
    </row>
    <row r="3037" spans="1:10" hidden="1" x14ac:dyDescent="0.25">
      <c r="A3037" s="98">
        <f>'2020_1-4-5_Download'!B167</f>
        <v>0</v>
      </c>
      <c r="B3037" s="98">
        <f>'2020_1-4-5_Download'!D167</f>
        <v>2018</v>
      </c>
      <c r="C3037" s="98" t="str">
        <f>'2020_1-4-5_Download'!C167</f>
        <v>Niedersachsen</v>
      </c>
      <c r="D3037" s="99" t="str">
        <f>'2020_1-4-5_Download'!$J$6</f>
        <v>Fortzüge</v>
      </c>
      <c r="E3037" s="99" t="str">
        <f>'2020_1-4-5_Download'!$J$7</f>
        <v>Insgesamt</v>
      </c>
      <c r="F3037" s="98"/>
      <c r="G3037" s="98" t="s">
        <v>11</v>
      </c>
      <c r="H3037" s="98" t="str">
        <f>VLOOKUP(A3037,[2]Kreise!$A$2:$C$53,3,FALSE)</f>
        <v>K030</v>
      </c>
      <c r="I3037" s="98">
        <f>'2020_1-4-5_Download'!J167</f>
        <v>109363</v>
      </c>
      <c r="J3037">
        <f t="shared" si="47"/>
        <v>109363</v>
      </c>
    </row>
    <row r="3038" spans="1:10" hidden="1" x14ac:dyDescent="0.25">
      <c r="A3038" s="98">
        <f>'2020_1-4-5_Download'!B168</f>
        <v>101</v>
      </c>
      <c r="B3038" s="98">
        <f>'2020_1-4-5_Download'!D168</f>
        <v>2017</v>
      </c>
      <c r="C3038" s="98" t="str">
        <f>'2020_1-4-5_Download'!C168</f>
        <v>Braunschweig  Stadt</v>
      </c>
      <c r="D3038" s="99" t="str">
        <f>'2020_1-4-5_Download'!$J$6</f>
        <v>Fortzüge</v>
      </c>
      <c r="E3038" s="99" t="str">
        <f>'2020_1-4-5_Download'!$J$7</f>
        <v>Insgesamt</v>
      </c>
      <c r="F3038" s="98"/>
      <c r="G3038" s="98" t="s">
        <v>11</v>
      </c>
      <c r="H3038" s="98" t="str">
        <f>VLOOKUP(A3038,[2]Kreise!$A$2:$C$53,3,FALSE)</f>
        <v>K03101</v>
      </c>
      <c r="I3038" s="98">
        <f>'2020_1-4-5_Download'!J168</f>
        <v>3559</v>
      </c>
      <c r="J3038">
        <f t="shared" si="47"/>
        <v>3559</v>
      </c>
    </row>
    <row r="3039" spans="1:10" hidden="1" x14ac:dyDescent="0.25">
      <c r="A3039" s="98">
        <f>'2020_1-4-5_Download'!B169</f>
        <v>102</v>
      </c>
      <c r="B3039" s="98">
        <f>'2020_1-4-5_Download'!D169</f>
        <v>2017</v>
      </c>
      <c r="C3039" s="98" t="str">
        <f>'2020_1-4-5_Download'!C169</f>
        <v>Salzgitter  Stadt</v>
      </c>
      <c r="D3039" s="99" t="str">
        <f>'2020_1-4-5_Download'!$J$6</f>
        <v>Fortzüge</v>
      </c>
      <c r="E3039" s="99" t="str">
        <f>'2020_1-4-5_Download'!$J$7</f>
        <v>Insgesamt</v>
      </c>
      <c r="F3039" s="98"/>
      <c r="G3039" s="98" t="s">
        <v>11</v>
      </c>
      <c r="H3039" s="98" t="str">
        <f>VLOOKUP(A3039,[2]Kreise!$A$2:$C$53,3,FALSE)</f>
        <v>K03102</v>
      </c>
      <c r="I3039" s="98">
        <f>'2020_1-4-5_Download'!J169</f>
        <v>1725</v>
      </c>
      <c r="J3039">
        <f t="shared" si="47"/>
        <v>1725</v>
      </c>
    </row>
    <row r="3040" spans="1:10" hidden="1" x14ac:dyDescent="0.25">
      <c r="A3040" s="98">
        <f>'2020_1-4-5_Download'!B170</f>
        <v>103</v>
      </c>
      <c r="B3040" s="98">
        <f>'2020_1-4-5_Download'!D170</f>
        <v>2017</v>
      </c>
      <c r="C3040" s="98" t="str">
        <f>'2020_1-4-5_Download'!C170</f>
        <v>Wolfsburg  Stadt</v>
      </c>
      <c r="D3040" s="99" t="str">
        <f>'2020_1-4-5_Download'!$J$6</f>
        <v>Fortzüge</v>
      </c>
      <c r="E3040" s="99" t="str">
        <f>'2020_1-4-5_Download'!$J$7</f>
        <v>Insgesamt</v>
      </c>
      <c r="F3040" s="98"/>
      <c r="G3040" s="98" t="s">
        <v>11</v>
      </c>
      <c r="H3040" s="98" t="str">
        <f>VLOOKUP(A3040,[2]Kreise!$A$2:$C$53,3,FALSE)</f>
        <v>K03103</v>
      </c>
      <c r="I3040" s="98">
        <f>'2020_1-4-5_Download'!J170</f>
        <v>1546</v>
      </c>
      <c r="J3040">
        <f t="shared" si="47"/>
        <v>1546</v>
      </c>
    </row>
    <row r="3041" spans="1:10" hidden="1" x14ac:dyDescent="0.25">
      <c r="A3041" s="98">
        <f>'2020_1-4-5_Download'!B171</f>
        <v>151</v>
      </c>
      <c r="B3041" s="98">
        <f>'2020_1-4-5_Download'!D171</f>
        <v>2017</v>
      </c>
      <c r="C3041" s="98" t="str">
        <f>'2020_1-4-5_Download'!C171</f>
        <v>Gifhorn</v>
      </c>
      <c r="D3041" s="99" t="str">
        <f>'2020_1-4-5_Download'!$J$6</f>
        <v>Fortzüge</v>
      </c>
      <c r="E3041" s="99" t="str">
        <f>'2020_1-4-5_Download'!$J$7</f>
        <v>Insgesamt</v>
      </c>
      <c r="F3041" s="98"/>
      <c r="G3041" s="98" t="s">
        <v>11</v>
      </c>
      <c r="H3041" s="98" t="str">
        <f>VLOOKUP(A3041,[2]Kreise!$A$2:$C$53,3,FALSE)</f>
        <v>K03151</v>
      </c>
      <c r="I3041" s="98">
        <f>'2020_1-4-5_Download'!J171</f>
        <v>1288</v>
      </c>
      <c r="J3041">
        <f t="shared" si="47"/>
        <v>1288</v>
      </c>
    </row>
    <row r="3042" spans="1:10" hidden="1" x14ac:dyDescent="0.25">
      <c r="A3042" s="98">
        <f>'2020_1-4-5_Download'!B172</f>
        <v>153</v>
      </c>
      <c r="B3042" s="98">
        <f>'2020_1-4-5_Download'!D172</f>
        <v>2017</v>
      </c>
      <c r="C3042" s="98" t="str">
        <f>'2020_1-4-5_Download'!C172</f>
        <v>Goslar</v>
      </c>
      <c r="D3042" s="99" t="str">
        <f>'2020_1-4-5_Download'!$J$6</f>
        <v>Fortzüge</v>
      </c>
      <c r="E3042" s="99" t="str">
        <f>'2020_1-4-5_Download'!$J$7</f>
        <v>Insgesamt</v>
      </c>
      <c r="F3042" s="98"/>
      <c r="G3042" s="98" t="s">
        <v>11</v>
      </c>
      <c r="H3042" s="98" t="str">
        <f>VLOOKUP(A3042,[2]Kreise!$A$2:$C$53,3,FALSE)</f>
        <v>K03153</v>
      </c>
      <c r="I3042" s="98">
        <f>'2020_1-4-5_Download'!J172</f>
        <v>1390</v>
      </c>
      <c r="J3042">
        <f t="shared" si="47"/>
        <v>1390</v>
      </c>
    </row>
    <row r="3043" spans="1:10" hidden="1" x14ac:dyDescent="0.25">
      <c r="A3043" s="98">
        <f>'2020_1-4-5_Download'!B173</f>
        <v>154</v>
      </c>
      <c r="B3043" s="98">
        <f>'2020_1-4-5_Download'!D173</f>
        <v>2017</v>
      </c>
      <c r="C3043" s="98" t="str">
        <f>'2020_1-4-5_Download'!C173</f>
        <v>Helmstedt</v>
      </c>
      <c r="D3043" s="99" t="str">
        <f>'2020_1-4-5_Download'!$J$6</f>
        <v>Fortzüge</v>
      </c>
      <c r="E3043" s="99" t="str">
        <f>'2020_1-4-5_Download'!$J$7</f>
        <v>Insgesamt</v>
      </c>
      <c r="F3043" s="98"/>
      <c r="G3043" s="98" t="s">
        <v>11</v>
      </c>
      <c r="H3043" s="98" t="str">
        <f>VLOOKUP(A3043,[2]Kreise!$A$2:$C$53,3,FALSE)</f>
        <v>K03154</v>
      </c>
      <c r="I3043" s="98">
        <f>'2020_1-4-5_Download'!J173</f>
        <v>735</v>
      </c>
      <c r="J3043">
        <f t="shared" si="47"/>
        <v>735</v>
      </c>
    </row>
    <row r="3044" spans="1:10" hidden="1" x14ac:dyDescent="0.25">
      <c r="A3044" s="98">
        <f>'2020_1-4-5_Download'!B174</f>
        <v>155</v>
      </c>
      <c r="B3044" s="98">
        <f>'2020_1-4-5_Download'!D174</f>
        <v>2017</v>
      </c>
      <c r="C3044" s="98" t="str">
        <f>'2020_1-4-5_Download'!C174</f>
        <v>Northeim</v>
      </c>
      <c r="D3044" s="99" t="str">
        <f>'2020_1-4-5_Download'!$J$6</f>
        <v>Fortzüge</v>
      </c>
      <c r="E3044" s="99" t="str">
        <f>'2020_1-4-5_Download'!$J$7</f>
        <v>Insgesamt</v>
      </c>
      <c r="F3044" s="98"/>
      <c r="G3044" s="98" t="s">
        <v>11</v>
      </c>
      <c r="H3044" s="98" t="str">
        <f>VLOOKUP(A3044,[2]Kreise!$A$2:$C$53,3,FALSE)</f>
        <v>K03155</v>
      </c>
      <c r="I3044" s="98">
        <f>'2020_1-4-5_Download'!J174</f>
        <v>735</v>
      </c>
      <c r="J3044">
        <f t="shared" si="47"/>
        <v>735</v>
      </c>
    </row>
    <row r="3045" spans="1:10" hidden="1" x14ac:dyDescent="0.25">
      <c r="A3045" s="98">
        <f>'2020_1-4-5_Download'!B175</f>
        <v>157</v>
      </c>
      <c r="B3045" s="98">
        <f>'2020_1-4-5_Download'!D175</f>
        <v>2017</v>
      </c>
      <c r="C3045" s="98" t="str">
        <f>'2020_1-4-5_Download'!C175</f>
        <v>Peine</v>
      </c>
      <c r="D3045" s="99" t="str">
        <f>'2020_1-4-5_Download'!$J$6</f>
        <v>Fortzüge</v>
      </c>
      <c r="E3045" s="99" t="str">
        <f>'2020_1-4-5_Download'!$J$7</f>
        <v>Insgesamt</v>
      </c>
      <c r="F3045" s="98"/>
      <c r="G3045" s="98" t="s">
        <v>11</v>
      </c>
      <c r="H3045" s="98" t="str">
        <f>VLOOKUP(A3045,[2]Kreise!$A$2:$C$53,3,FALSE)</f>
        <v>K03157</v>
      </c>
      <c r="I3045" s="98">
        <f>'2020_1-4-5_Download'!J175</f>
        <v>1020</v>
      </c>
      <c r="J3045">
        <f t="shared" si="47"/>
        <v>1020</v>
      </c>
    </row>
    <row r="3046" spans="1:10" hidden="1" x14ac:dyDescent="0.25">
      <c r="A3046" s="98">
        <f>'2020_1-4-5_Download'!B176</f>
        <v>158</v>
      </c>
      <c r="B3046" s="98">
        <f>'2020_1-4-5_Download'!D176</f>
        <v>2017</v>
      </c>
      <c r="C3046" s="98" t="str">
        <f>'2020_1-4-5_Download'!C176</f>
        <v>Wolfenbüttel</v>
      </c>
      <c r="D3046" s="99" t="str">
        <f>'2020_1-4-5_Download'!$J$6</f>
        <v>Fortzüge</v>
      </c>
      <c r="E3046" s="99" t="str">
        <f>'2020_1-4-5_Download'!$J$7</f>
        <v>Insgesamt</v>
      </c>
      <c r="F3046" s="98"/>
      <c r="G3046" s="98" t="s">
        <v>11</v>
      </c>
      <c r="H3046" s="98" t="str">
        <f>VLOOKUP(A3046,[2]Kreise!$A$2:$C$53,3,FALSE)</f>
        <v>K03158</v>
      </c>
      <c r="I3046" s="98">
        <f>'2020_1-4-5_Download'!J176</f>
        <v>733</v>
      </c>
      <c r="J3046">
        <f t="shared" si="47"/>
        <v>733</v>
      </c>
    </row>
    <row r="3047" spans="1:10" hidden="1" x14ac:dyDescent="0.25">
      <c r="A3047" s="98">
        <f>'2020_1-4-5_Download'!B177</f>
        <v>159</v>
      </c>
      <c r="B3047" s="98">
        <f>'2020_1-4-5_Download'!D177</f>
        <v>2017</v>
      </c>
      <c r="C3047" s="98" t="str">
        <f>'2020_1-4-5_Download'!C177</f>
        <v>Göttingen</v>
      </c>
      <c r="D3047" s="99" t="str">
        <f>'2020_1-4-5_Download'!$J$6</f>
        <v>Fortzüge</v>
      </c>
      <c r="E3047" s="99" t="str">
        <f>'2020_1-4-5_Download'!$J$7</f>
        <v>Insgesamt</v>
      </c>
      <c r="F3047" s="98"/>
      <c r="G3047" s="98" t="s">
        <v>11</v>
      </c>
      <c r="H3047" s="98" t="str">
        <f>VLOOKUP(A3047,[2]Kreise!$A$2:$C$53,3,FALSE)</f>
        <v>K03159</v>
      </c>
      <c r="I3047" s="98">
        <f>'2020_1-4-5_Download'!J177</f>
        <v>3633</v>
      </c>
      <c r="J3047">
        <f t="shared" si="47"/>
        <v>3633</v>
      </c>
    </row>
    <row r="3048" spans="1:10" hidden="1" x14ac:dyDescent="0.25">
      <c r="A3048" s="98">
        <f>'2020_1-4-5_Download'!B178</f>
        <v>1</v>
      </c>
      <c r="B3048" s="98">
        <f>'2020_1-4-5_Download'!D178</f>
        <v>2017</v>
      </c>
      <c r="C3048" s="98" t="str">
        <f>'2020_1-4-5_Download'!C178</f>
        <v>Statistische Region Braunschweig</v>
      </c>
      <c r="D3048" s="99" t="str">
        <f>'2020_1-4-5_Download'!$J$6</f>
        <v>Fortzüge</v>
      </c>
      <c r="E3048" s="99" t="str">
        <f>'2020_1-4-5_Download'!$J$7</f>
        <v>Insgesamt</v>
      </c>
      <c r="F3048" s="98"/>
      <c r="G3048" s="98" t="s">
        <v>11</v>
      </c>
      <c r="H3048" s="98" t="str">
        <f>VLOOKUP(A3048,[2]Kreise!$A$2:$C$53,3,FALSE)</f>
        <v>K031</v>
      </c>
      <c r="I3048" s="98">
        <f>'2020_1-4-5_Download'!J178</f>
        <v>16364</v>
      </c>
      <c r="J3048">
        <f t="shared" si="47"/>
        <v>16364</v>
      </c>
    </row>
    <row r="3049" spans="1:10" hidden="1" x14ac:dyDescent="0.25">
      <c r="A3049" s="98">
        <f>'2020_1-4-5_Download'!B179</f>
        <v>241</v>
      </c>
      <c r="B3049" s="98">
        <f>'2020_1-4-5_Download'!D179</f>
        <v>2017</v>
      </c>
      <c r="C3049" s="98" t="str">
        <f>'2020_1-4-5_Download'!C179</f>
        <v>Hannover  Region</v>
      </c>
      <c r="D3049" s="99" t="str">
        <f>'2020_1-4-5_Download'!$J$6</f>
        <v>Fortzüge</v>
      </c>
      <c r="E3049" s="99" t="str">
        <f>'2020_1-4-5_Download'!$J$7</f>
        <v>Insgesamt</v>
      </c>
      <c r="F3049" s="98"/>
      <c r="G3049" s="98" t="s">
        <v>11</v>
      </c>
      <c r="H3049" s="98" t="str">
        <f>VLOOKUP(A3049,[2]Kreise!$A$2:$C$53,3,FALSE)</f>
        <v>K03241</v>
      </c>
      <c r="I3049" s="98">
        <f>'2020_1-4-5_Download'!J179</f>
        <v>13742</v>
      </c>
      <c r="J3049">
        <f t="shared" si="47"/>
        <v>13742</v>
      </c>
    </row>
    <row r="3050" spans="1:10" hidden="1" x14ac:dyDescent="0.25">
      <c r="A3050" s="98">
        <f>'2020_1-4-5_Download'!B180</f>
        <v>241001</v>
      </c>
      <c r="B3050" s="98">
        <f>'2020_1-4-5_Download'!D180</f>
        <v>2017</v>
      </c>
      <c r="C3050" s="98" t="str">
        <f>'2020_1-4-5_Download'!C180</f>
        <v>dav. Hannover  Lhst.</v>
      </c>
      <c r="D3050" s="99" t="str">
        <f>'2020_1-4-5_Download'!$J$6</f>
        <v>Fortzüge</v>
      </c>
      <c r="E3050" s="99" t="str">
        <f>'2020_1-4-5_Download'!$J$7</f>
        <v>Insgesamt</v>
      </c>
      <c r="F3050" s="98"/>
      <c r="G3050" s="98" t="s">
        <v>11</v>
      </c>
      <c r="H3050" s="98" t="str">
        <f>VLOOKUP(A3050,[2]Kreise!$A$2:$C$53,3,FALSE)</f>
        <v>K03241001</v>
      </c>
      <c r="I3050" s="98">
        <f>'2020_1-4-5_Download'!J180</f>
        <v>7254</v>
      </c>
      <c r="J3050">
        <f t="shared" si="47"/>
        <v>7254</v>
      </c>
    </row>
    <row r="3051" spans="1:10" hidden="1" x14ac:dyDescent="0.25">
      <c r="A3051" s="98">
        <f>'2020_1-4-5_Download'!B181</f>
        <v>241999</v>
      </c>
      <c r="B3051" s="98">
        <f>'2020_1-4-5_Download'!D181</f>
        <v>2017</v>
      </c>
      <c r="C3051" s="98" t="str">
        <f>'2020_1-4-5_Download'!C181</f>
        <v>dav. Hannover  Umland</v>
      </c>
      <c r="D3051" s="99" t="str">
        <f>'2020_1-4-5_Download'!$J$6</f>
        <v>Fortzüge</v>
      </c>
      <c r="E3051" s="99" t="str">
        <f>'2020_1-4-5_Download'!$J$7</f>
        <v>Insgesamt</v>
      </c>
      <c r="F3051" s="98"/>
      <c r="G3051" s="98" t="s">
        <v>11</v>
      </c>
      <c r="H3051" s="98" t="str">
        <f>VLOOKUP(A3051,[2]Kreise!$A$2:$C$53,3,FALSE)</f>
        <v>K03241999</v>
      </c>
      <c r="I3051" s="98">
        <f>'2020_1-4-5_Download'!J181</f>
        <v>6488</v>
      </c>
      <c r="J3051">
        <f t="shared" si="47"/>
        <v>6488</v>
      </c>
    </row>
    <row r="3052" spans="1:10" hidden="1" x14ac:dyDescent="0.25">
      <c r="A3052" s="98">
        <f>'2020_1-4-5_Download'!B182</f>
        <v>251</v>
      </c>
      <c r="B3052" s="98">
        <f>'2020_1-4-5_Download'!D182</f>
        <v>2017</v>
      </c>
      <c r="C3052" s="98" t="str">
        <f>'2020_1-4-5_Download'!C182</f>
        <v>Diepholz</v>
      </c>
      <c r="D3052" s="99" t="str">
        <f>'2020_1-4-5_Download'!$J$6</f>
        <v>Fortzüge</v>
      </c>
      <c r="E3052" s="99" t="str">
        <f>'2020_1-4-5_Download'!$J$7</f>
        <v>Insgesamt</v>
      </c>
      <c r="F3052" s="98"/>
      <c r="G3052" s="98" t="s">
        <v>11</v>
      </c>
      <c r="H3052" s="98" t="str">
        <f>VLOOKUP(A3052,[2]Kreise!$A$2:$C$53,3,FALSE)</f>
        <v>K03251</v>
      </c>
      <c r="I3052" s="98">
        <f>'2020_1-4-5_Download'!J182</f>
        <v>3716</v>
      </c>
      <c r="J3052">
        <f t="shared" si="47"/>
        <v>3716</v>
      </c>
    </row>
    <row r="3053" spans="1:10" hidden="1" x14ac:dyDescent="0.25">
      <c r="A3053" s="98">
        <f>'2020_1-4-5_Download'!B183</f>
        <v>252</v>
      </c>
      <c r="B3053" s="98">
        <f>'2020_1-4-5_Download'!D183</f>
        <v>2017</v>
      </c>
      <c r="C3053" s="98" t="str">
        <f>'2020_1-4-5_Download'!C183</f>
        <v>Hameln-Pyrmont</v>
      </c>
      <c r="D3053" s="99" t="str">
        <f>'2020_1-4-5_Download'!$J$6</f>
        <v>Fortzüge</v>
      </c>
      <c r="E3053" s="99" t="str">
        <f>'2020_1-4-5_Download'!$J$7</f>
        <v>Insgesamt</v>
      </c>
      <c r="F3053" s="98"/>
      <c r="G3053" s="98" t="s">
        <v>11</v>
      </c>
      <c r="H3053" s="98" t="str">
        <f>VLOOKUP(A3053,[2]Kreise!$A$2:$C$53,3,FALSE)</f>
        <v>K03252</v>
      </c>
      <c r="I3053" s="98">
        <f>'2020_1-4-5_Download'!J183</f>
        <v>1408</v>
      </c>
      <c r="J3053">
        <f t="shared" si="47"/>
        <v>1408</v>
      </c>
    </row>
    <row r="3054" spans="1:10" hidden="1" x14ac:dyDescent="0.25">
      <c r="A3054" s="98">
        <f>'2020_1-4-5_Download'!B184</f>
        <v>254</v>
      </c>
      <c r="B3054" s="98">
        <f>'2020_1-4-5_Download'!D184</f>
        <v>2017</v>
      </c>
      <c r="C3054" s="98" t="str">
        <f>'2020_1-4-5_Download'!C184</f>
        <v>Hildesheim</v>
      </c>
      <c r="D3054" s="99" t="str">
        <f>'2020_1-4-5_Download'!$J$6</f>
        <v>Fortzüge</v>
      </c>
      <c r="E3054" s="99" t="str">
        <f>'2020_1-4-5_Download'!$J$7</f>
        <v>Insgesamt</v>
      </c>
      <c r="F3054" s="98"/>
      <c r="G3054" s="98" t="s">
        <v>11</v>
      </c>
      <c r="H3054" s="98" t="str">
        <f>VLOOKUP(A3054,[2]Kreise!$A$2:$C$53,3,FALSE)</f>
        <v>K03254</v>
      </c>
      <c r="I3054" s="98">
        <f>'2020_1-4-5_Download'!J184</f>
        <v>2372</v>
      </c>
      <c r="J3054">
        <f t="shared" si="47"/>
        <v>2372</v>
      </c>
    </row>
    <row r="3055" spans="1:10" hidden="1" x14ac:dyDescent="0.25">
      <c r="A3055" s="98">
        <f>'2020_1-4-5_Download'!B185</f>
        <v>255</v>
      </c>
      <c r="B3055" s="98">
        <f>'2020_1-4-5_Download'!D185</f>
        <v>2017</v>
      </c>
      <c r="C3055" s="98" t="str">
        <f>'2020_1-4-5_Download'!C185</f>
        <v>Holzminden</v>
      </c>
      <c r="D3055" s="99" t="str">
        <f>'2020_1-4-5_Download'!$J$6</f>
        <v>Fortzüge</v>
      </c>
      <c r="E3055" s="99" t="str">
        <f>'2020_1-4-5_Download'!$J$7</f>
        <v>Insgesamt</v>
      </c>
      <c r="F3055" s="98"/>
      <c r="G3055" s="98" t="s">
        <v>11</v>
      </c>
      <c r="H3055" s="98" t="str">
        <f>VLOOKUP(A3055,[2]Kreise!$A$2:$C$53,3,FALSE)</f>
        <v>K03255</v>
      </c>
      <c r="I3055" s="98">
        <f>'2020_1-4-5_Download'!J185</f>
        <v>629</v>
      </c>
      <c r="J3055">
        <f t="shared" si="47"/>
        <v>629</v>
      </c>
    </row>
    <row r="3056" spans="1:10" hidden="1" x14ac:dyDescent="0.25">
      <c r="A3056" s="98">
        <f>'2020_1-4-5_Download'!B186</f>
        <v>256</v>
      </c>
      <c r="B3056" s="98">
        <f>'2020_1-4-5_Download'!D186</f>
        <v>2017</v>
      </c>
      <c r="C3056" s="98" t="str">
        <f>'2020_1-4-5_Download'!C186</f>
        <v>Nienburg (Weser)</v>
      </c>
      <c r="D3056" s="99" t="str">
        <f>'2020_1-4-5_Download'!$J$6</f>
        <v>Fortzüge</v>
      </c>
      <c r="E3056" s="99" t="str">
        <f>'2020_1-4-5_Download'!$J$7</f>
        <v>Insgesamt</v>
      </c>
      <c r="F3056" s="98"/>
      <c r="G3056" s="98" t="s">
        <v>11</v>
      </c>
      <c r="H3056" s="98" t="str">
        <f>VLOOKUP(A3056,[2]Kreise!$A$2:$C$53,3,FALSE)</f>
        <v>K03256</v>
      </c>
      <c r="I3056" s="98">
        <f>'2020_1-4-5_Download'!J186</f>
        <v>3225</v>
      </c>
      <c r="J3056">
        <f t="shared" si="47"/>
        <v>3225</v>
      </c>
    </row>
    <row r="3057" spans="1:10" hidden="1" x14ac:dyDescent="0.25">
      <c r="A3057" s="98">
        <f>'2020_1-4-5_Download'!B187</f>
        <v>257</v>
      </c>
      <c r="B3057" s="98">
        <f>'2020_1-4-5_Download'!D187</f>
        <v>2017</v>
      </c>
      <c r="C3057" s="98" t="str">
        <f>'2020_1-4-5_Download'!C187</f>
        <v>Schaumburg</v>
      </c>
      <c r="D3057" s="99" t="str">
        <f>'2020_1-4-5_Download'!$J$6</f>
        <v>Fortzüge</v>
      </c>
      <c r="E3057" s="99" t="str">
        <f>'2020_1-4-5_Download'!$J$7</f>
        <v>Insgesamt</v>
      </c>
      <c r="F3057" s="98"/>
      <c r="G3057" s="98" t="s">
        <v>11</v>
      </c>
      <c r="H3057" s="98" t="str">
        <f>VLOOKUP(A3057,[2]Kreise!$A$2:$C$53,3,FALSE)</f>
        <v>K03257</v>
      </c>
      <c r="I3057" s="98">
        <f>'2020_1-4-5_Download'!J187</f>
        <v>1432</v>
      </c>
      <c r="J3057">
        <f t="shared" si="47"/>
        <v>1432</v>
      </c>
    </row>
    <row r="3058" spans="1:10" hidden="1" x14ac:dyDescent="0.25">
      <c r="A3058" s="98">
        <f>'2020_1-4-5_Download'!B188</f>
        <v>2</v>
      </c>
      <c r="B3058" s="98">
        <f>'2020_1-4-5_Download'!D188</f>
        <v>2017</v>
      </c>
      <c r="C3058" s="98" t="str">
        <f>'2020_1-4-5_Download'!C188</f>
        <v>Statistische Region Hannover</v>
      </c>
      <c r="D3058" s="99" t="str">
        <f>'2020_1-4-5_Download'!$J$6</f>
        <v>Fortzüge</v>
      </c>
      <c r="E3058" s="99" t="str">
        <f>'2020_1-4-5_Download'!$J$7</f>
        <v>Insgesamt</v>
      </c>
      <c r="F3058" s="98"/>
      <c r="G3058" s="98" t="s">
        <v>11</v>
      </c>
      <c r="H3058" s="98" t="str">
        <f>VLOOKUP(A3058,[2]Kreise!$A$2:$C$53,3,FALSE)</f>
        <v>K032</v>
      </c>
      <c r="I3058" s="98">
        <f>'2020_1-4-5_Download'!J188</f>
        <v>26524</v>
      </c>
      <c r="J3058">
        <f t="shared" si="47"/>
        <v>26524</v>
      </c>
    </row>
    <row r="3059" spans="1:10" hidden="1" x14ac:dyDescent="0.25">
      <c r="A3059" s="98">
        <f>'2020_1-4-5_Download'!B189</f>
        <v>351</v>
      </c>
      <c r="B3059" s="98">
        <f>'2020_1-4-5_Download'!D189</f>
        <v>2017</v>
      </c>
      <c r="C3059" s="98" t="str">
        <f>'2020_1-4-5_Download'!C189</f>
        <v>Celle</v>
      </c>
      <c r="D3059" s="99" t="str">
        <f>'2020_1-4-5_Download'!$J$6</f>
        <v>Fortzüge</v>
      </c>
      <c r="E3059" s="99" t="str">
        <f>'2020_1-4-5_Download'!$J$7</f>
        <v>Insgesamt</v>
      </c>
      <c r="F3059" s="98"/>
      <c r="G3059" s="98" t="s">
        <v>11</v>
      </c>
      <c r="H3059" s="98" t="str">
        <f>VLOOKUP(A3059,[2]Kreise!$A$2:$C$53,3,FALSE)</f>
        <v>K03351</v>
      </c>
      <c r="I3059" s="98">
        <f>'2020_1-4-5_Download'!J189</f>
        <v>1734</v>
      </c>
      <c r="J3059">
        <f t="shared" si="47"/>
        <v>1734</v>
      </c>
    </row>
    <row r="3060" spans="1:10" hidden="1" x14ac:dyDescent="0.25">
      <c r="A3060" s="98">
        <f>'2020_1-4-5_Download'!B190</f>
        <v>352</v>
      </c>
      <c r="B3060" s="98">
        <f>'2020_1-4-5_Download'!D190</f>
        <v>2017</v>
      </c>
      <c r="C3060" s="98" t="str">
        <f>'2020_1-4-5_Download'!C190</f>
        <v>Cuxhaven</v>
      </c>
      <c r="D3060" s="99" t="str">
        <f>'2020_1-4-5_Download'!$J$6</f>
        <v>Fortzüge</v>
      </c>
      <c r="E3060" s="99" t="str">
        <f>'2020_1-4-5_Download'!$J$7</f>
        <v>Insgesamt</v>
      </c>
      <c r="F3060" s="98"/>
      <c r="G3060" s="98" t="s">
        <v>11</v>
      </c>
      <c r="H3060" s="98" t="str">
        <f>VLOOKUP(A3060,[2]Kreise!$A$2:$C$53,3,FALSE)</f>
        <v>K03352</v>
      </c>
      <c r="I3060" s="98">
        <f>'2020_1-4-5_Download'!J190</f>
        <v>1703</v>
      </c>
      <c r="J3060">
        <f t="shared" si="47"/>
        <v>1703</v>
      </c>
    </row>
    <row r="3061" spans="1:10" hidden="1" x14ac:dyDescent="0.25">
      <c r="A3061" s="98">
        <f>'2020_1-4-5_Download'!B191</f>
        <v>353</v>
      </c>
      <c r="B3061" s="98">
        <f>'2020_1-4-5_Download'!D191</f>
        <v>2017</v>
      </c>
      <c r="C3061" s="98" t="str">
        <f>'2020_1-4-5_Download'!C191</f>
        <v>Harburg</v>
      </c>
      <c r="D3061" s="99" t="str">
        <f>'2020_1-4-5_Download'!$J$6</f>
        <v>Fortzüge</v>
      </c>
      <c r="E3061" s="99" t="str">
        <f>'2020_1-4-5_Download'!$J$7</f>
        <v>Insgesamt</v>
      </c>
      <c r="F3061" s="98"/>
      <c r="G3061" s="98" t="s">
        <v>11</v>
      </c>
      <c r="H3061" s="98" t="str">
        <f>VLOOKUP(A3061,[2]Kreise!$A$2:$C$53,3,FALSE)</f>
        <v>K03353</v>
      </c>
      <c r="I3061" s="98">
        <f>'2020_1-4-5_Download'!J191</f>
        <v>3175</v>
      </c>
      <c r="J3061">
        <f t="shared" si="47"/>
        <v>3175</v>
      </c>
    </row>
    <row r="3062" spans="1:10" hidden="1" x14ac:dyDescent="0.25">
      <c r="A3062" s="98">
        <f>'2020_1-4-5_Download'!B192</f>
        <v>354</v>
      </c>
      <c r="B3062" s="98">
        <f>'2020_1-4-5_Download'!D192</f>
        <v>2017</v>
      </c>
      <c r="C3062" s="98" t="str">
        <f>'2020_1-4-5_Download'!C192</f>
        <v>Lüchow-Dannenberg</v>
      </c>
      <c r="D3062" s="99" t="str">
        <f>'2020_1-4-5_Download'!$J$6</f>
        <v>Fortzüge</v>
      </c>
      <c r="E3062" s="99" t="str">
        <f>'2020_1-4-5_Download'!$J$7</f>
        <v>Insgesamt</v>
      </c>
      <c r="F3062" s="98"/>
      <c r="G3062" s="98" t="s">
        <v>11</v>
      </c>
      <c r="H3062" s="98" t="str">
        <f>VLOOKUP(A3062,[2]Kreise!$A$2:$C$53,3,FALSE)</f>
        <v>K03354</v>
      </c>
      <c r="I3062" s="98">
        <f>'2020_1-4-5_Download'!J192</f>
        <v>688</v>
      </c>
      <c r="J3062">
        <f t="shared" si="47"/>
        <v>688</v>
      </c>
    </row>
    <row r="3063" spans="1:10" hidden="1" x14ac:dyDescent="0.25">
      <c r="A3063" s="98">
        <f>'2020_1-4-5_Download'!B193</f>
        <v>355</v>
      </c>
      <c r="B3063" s="98">
        <f>'2020_1-4-5_Download'!D193</f>
        <v>2017</v>
      </c>
      <c r="C3063" s="98" t="str">
        <f>'2020_1-4-5_Download'!C193</f>
        <v>Lüneburg</v>
      </c>
      <c r="D3063" s="99" t="str">
        <f>'2020_1-4-5_Download'!$J$6</f>
        <v>Fortzüge</v>
      </c>
      <c r="E3063" s="99" t="str">
        <f>'2020_1-4-5_Download'!$J$7</f>
        <v>Insgesamt</v>
      </c>
      <c r="F3063" s="98"/>
      <c r="G3063" s="98" t="s">
        <v>11</v>
      </c>
      <c r="H3063" s="98" t="str">
        <f>VLOOKUP(A3063,[2]Kreise!$A$2:$C$53,3,FALSE)</f>
        <v>K03355</v>
      </c>
      <c r="I3063" s="98">
        <f>'2020_1-4-5_Download'!J193</f>
        <v>1865</v>
      </c>
      <c r="J3063">
        <f t="shared" si="47"/>
        <v>1865</v>
      </c>
    </row>
    <row r="3064" spans="1:10" hidden="1" x14ac:dyDescent="0.25">
      <c r="A3064" s="98">
        <f>'2020_1-4-5_Download'!B194</f>
        <v>356</v>
      </c>
      <c r="B3064" s="98">
        <f>'2020_1-4-5_Download'!D194</f>
        <v>2017</v>
      </c>
      <c r="C3064" s="98" t="str">
        <f>'2020_1-4-5_Download'!C194</f>
        <v>Osterholz</v>
      </c>
      <c r="D3064" s="99" t="str">
        <f>'2020_1-4-5_Download'!$J$6</f>
        <v>Fortzüge</v>
      </c>
      <c r="E3064" s="99" t="str">
        <f>'2020_1-4-5_Download'!$J$7</f>
        <v>Insgesamt</v>
      </c>
      <c r="F3064" s="98"/>
      <c r="G3064" s="98" t="s">
        <v>11</v>
      </c>
      <c r="H3064" s="98" t="str">
        <f>VLOOKUP(A3064,[2]Kreise!$A$2:$C$53,3,FALSE)</f>
        <v>K03356</v>
      </c>
      <c r="I3064" s="98">
        <f>'2020_1-4-5_Download'!J194</f>
        <v>711</v>
      </c>
      <c r="J3064">
        <f t="shared" si="47"/>
        <v>711</v>
      </c>
    </row>
    <row r="3065" spans="1:10" hidden="1" x14ac:dyDescent="0.25">
      <c r="A3065" s="98">
        <f>'2020_1-4-5_Download'!B195</f>
        <v>357</v>
      </c>
      <c r="B3065" s="98">
        <f>'2020_1-4-5_Download'!D195</f>
        <v>2017</v>
      </c>
      <c r="C3065" s="98" t="str">
        <f>'2020_1-4-5_Download'!C195</f>
        <v>Rotenburg (Wümme)</v>
      </c>
      <c r="D3065" s="99" t="str">
        <f>'2020_1-4-5_Download'!$J$6</f>
        <v>Fortzüge</v>
      </c>
      <c r="E3065" s="99" t="str">
        <f>'2020_1-4-5_Download'!$J$7</f>
        <v>Insgesamt</v>
      </c>
      <c r="F3065" s="98"/>
      <c r="G3065" s="98" t="s">
        <v>11</v>
      </c>
      <c r="H3065" s="98" t="str">
        <f>VLOOKUP(A3065,[2]Kreise!$A$2:$C$53,3,FALSE)</f>
        <v>K03357</v>
      </c>
      <c r="I3065" s="98">
        <f>'2020_1-4-5_Download'!J195</f>
        <v>1495</v>
      </c>
      <c r="J3065">
        <f t="shared" si="47"/>
        <v>1495</v>
      </c>
    </row>
    <row r="3066" spans="1:10" hidden="1" x14ac:dyDescent="0.25">
      <c r="A3066" s="98">
        <f>'2020_1-4-5_Download'!B196</f>
        <v>358</v>
      </c>
      <c r="B3066" s="98">
        <f>'2020_1-4-5_Download'!D196</f>
        <v>2017</v>
      </c>
      <c r="C3066" s="98" t="str">
        <f>'2020_1-4-5_Download'!C196</f>
        <v>Heidekreis</v>
      </c>
      <c r="D3066" s="99" t="str">
        <f>'2020_1-4-5_Download'!$J$6</f>
        <v>Fortzüge</v>
      </c>
      <c r="E3066" s="99" t="str">
        <f>'2020_1-4-5_Download'!$J$7</f>
        <v>Insgesamt</v>
      </c>
      <c r="F3066" s="98"/>
      <c r="G3066" s="98" t="s">
        <v>11</v>
      </c>
      <c r="H3066" s="98" t="str">
        <f>VLOOKUP(A3066,[2]Kreise!$A$2:$C$53,3,FALSE)</f>
        <v>K03358</v>
      </c>
      <c r="I3066" s="98">
        <f>'2020_1-4-5_Download'!J196</f>
        <v>2953</v>
      </c>
      <c r="J3066">
        <f t="shared" si="47"/>
        <v>2953</v>
      </c>
    </row>
    <row r="3067" spans="1:10" hidden="1" x14ac:dyDescent="0.25">
      <c r="A3067" s="98">
        <f>'2020_1-4-5_Download'!B197</f>
        <v>359</v>
      </c>
      <c r="B3067" s="98">
        <f>'2020_1-4-5_Download'!D197</f>
        <v>2017</v>
      </c>
      <c r="C3067" s="98" t="str">
        <f>'2020_1-4-5_Download'!C197</f>
        <v>Stade</v>
      </c>
      <c r="D3067" s="99" t="str">
        <f>'2020_1-4-5_Download'!$J$6</f>
        <v>Fortzüge</v>
      </c>
      <c r="E3067" s="99" t="str">
        <f>'2020_1-4-5_Download'!$J$7</f>
        <v>Insgesamt</v>
      </c>
      <c r="F3067" s="98"/>
      <c r="G3067" s="98" t="s">
        <v>11</v>
      </c>
      <c r="H3067" s="98" t="str">
        <f>VLOOKUP(A3067,[2]Kreise!$A$2:$C$53,3,FALSE)</f>
        <v>K03359</v>
      </c>
      <c r="I3067" s="98">
        <f>'2020_1-4-5_Download'!J197</f>
        <v>3239</v>
      </c>
      <c r="J3067">
        <f t="shared" si="47"/>
        <v>3239</v>
      </c>
    </row>
    <row r="3068" spans="1:10" hidden="1" x14ac:dyDescent="0.25">
      <c r="A3068" s="98">
        <f>'2020_1-4-5_Download'!B198</f>
        <v>360</v>
      </c>
      <c r="B3068" s="98">
        <f>'2020_1-4-5_Download'!D198</f>
        <v>2017</v>
      </c>
      <c r="C3068" s="98" t="str">
        <f>'2020_1-4-5_Download'!C198</f>
        <v>Uelzen</v>
      </c>
      <c r="D3068" s="99" t="str">
        <f>'2020_1-4-5_Download'!$J$6</f>
        <v>Fortzüge</v>
      </c>
      <c r="E3068" s="99" t="str">
        <f>'2020_1-4-5_Download'!$J$7</f>
        <v>Insgesamt</v>
      </c>
      <c r="F3068" s="98"/>
      <c r="G3068" s="98" t="s">
        <v>11</v>
      </c>
      <c r="H3068" s="98" t="str">
        <f>VLOOKUP(A3068,[2]Kreise!$A$2:$C$53,3,FALSE)</f>
        <v>K03360</v>
      </c>
      <c r="I3068" s="98">
        <f>'2020_1-4-5_Download'!J198</f>
        <v>764</v>
      </c>
      <c r="J3068">
        <f t="shared" si="47"/>
        <v>764</v>
      </c>
    </row>
    <row r="3069" spans="1:10" hidden="1" x14ac:dyDescent="0.25">
      <c r="A3069" s="98">
        <f>'2020_1-4-5_Download'!B199</f>
        <v>361</v>
      </c>
      <c r="B3069" s="98">
        <f>'2020_1-4-5_Download'!D199</f>
        <v>2017</v>
      </c>
      <c r="C3069" s="98" t="str">
        <f>'2020_1-4-5_Download'!C199</f>
        <v>Verden</v>
      </c>
      <c r="D3069" s="99" t="str">
        <f>'2020_1-4-5_Download'!$J$6</f>
        <v>Fortzüge</v>
      </c>
      <c r="E3069" s="99" t="str">
        <f>'2020_1-4-5_Download'!$J$7</f>
        <v>Insgesamt</v>
      </c>
      <c r="F3069" s="98"/>
      <c r="G3069" s="98" t="s">
        <v>11</v>
      </c>
      <c r="H3069" s="98" t="str">
        <f>VLOOKUP(A3069,[2]Kreise!$A$2:$C$53,3,FALSE)</f>
        <v>K03361</v>
      </c>
      <c r="I3069" s="98">
        <f>'2020_1-4-5_Download'!J199</f>
        <v>1134</v>
      </c>
      <c r="J3069">
        <f t="shared" si="47"/>
        <v>1134</v>
      </c>
    </row>
    <row r="3070" spans="1:10" hidden="1" x14ac:dyDescent="0.25">
      <c r="A3070" s="98">
        <f>'2020_1-4-5_Download'!B200</f>
        <v>3</v>
      </c>
      <c r="B3070" s="98">
        <f>'2020_1-4-5_Download'!D200</f>
        <v>2017</v>
      </c>
      <c r="C3070" s="98" t="str">
        <f>'2020_1-4-5_Download'!C200</f>
        <v>Statistische Region Lüneburg</v>
      </c>
      <c r="D3070" s="99" t="str">
        <f>'2020_1-4-5_Download'!$J$6</f>
        <v>Fortzüge</v>
      </c>
      <c r="E3070" s="99" t="str">
        <f>'2020_1-4-5_Download'!$J$7</f>
        <v>Insgesamt</v>
      </c>
      <c r="F3070" s="98"/>
      <c r="G3070" s="98" t="s">
        <v>11</v>
      </c>
      <c r="H3070" s="98" t="str">
        <f>VLOOKUP(A3070,[2]Kreise!$A$2:$C$53,3,FALSE)</f>
        <v>K033</v>
      </c>
      <c r="I3070" s="98">
        <f>'2020_1-4-5_Download'!J200</f>
        <v>19461</v>
      </c>
      <c r="J3070">
        <f t="shared" si="47"/>
        <v>19461</v>
      </c>
    </row>
    <row r="3071" spans="1:10" hidden="1" x14ac:dyDescent="0.25">
      <c r="A3071" s="98">
        <f>'2020_1-4-5_Download'!B201</f>
        <v>401</v>
      </c>
      <c r="B3071" s="98">
        <f>'2020_1-4-5_Download'!D201</f>
        <v>2017</v>
      </c>
      <c r="C3071" s="98" t="str">
        <f>'2020_1-4-5_Download'!C201</f>
        <v>Delmenhorst  Stadt</v>
      </c>
      <c r="D3071" s="99" t="str">
        <f>'2020_1-4-5_Download'!$J$6</f>
        <v>Fortzüge</v>
      </c>
      <c r="E3071" s="99" t="str">
        <f>'2020_1-4-5_Download'!$J$7</f>
        <v>Insgesamt</v>
      </c>
      <c r="F3071" s="98"/>
      <c r="G3071" s="98" t="s">
        <v>11</v>
      </c>
      <c r="H3071" s="98" t="str">
        <f>VLOOKUP(A3071,[2]Kreise!$A$2:$C$53,3,FALSE)</f>
        <v>K03401</v>
      </c>
      <c r="I3071" s="98">
        <f>'2020_1-4-5_Download'!J201</f>
        <v>1236</v>
      </c>
      <c r="J3071">
        <f t="shared" si="47"/>
        <v>1236</v>
      </c>
    </row>
    <row r="3072" spans="1:10" hidden="1" x14ac:dyDescent="0.25">
      <c r="A3072" s="98">
        <f>'2020_1-4-5_Download'!B202</f>
        <v>402</v>
      </c>
      <c r="B3072" s="98">
        <f>'2020_1-4-5_Download'!D202</f>
        <v>2017</v>
      </c>
      <c r="C3072" s="98" t="str">
        <f>'2020_1-4-5_Download'!C202</f>
        <v>Emden  Stadt</v>
      </c>
      <c r="D3072" s="99" t="str">
        <f>'2020_1-4-5_Download'!$J$6</f>
        <v>Fortzüge</v>
      </c>
      <c r="E3072" s="99" t="str">
        <f>'2020_1-4-5_Download'!$J$7</f>
        <v>Insgesamt</v>
      </c>
      <c r="F3072" s="98"/>
      <c r="G3072" s="98" t="s">
        <v>11</v>
      </c>
      <c r="H3072" s="98" t="str">
        <f>VLOOKUP(A3072,[2]Kreise!$A$2:$C$53,3,FALSE)</f>
        <v>K03402</v>
      </c>
      <c r="I3072" s="98">
        <f>'2020_1-4-5_Download'!J202</f>
        <v>546</v>
      </c>
      <c r="J3072">
        <f t="shared" si="47"/>
        <v>546</v>
      </c>
    </row>
    <row r="3073" spans="1:10" hidden="1" x14ac:dyDescent="0.25">
      <c r="A3073" s="98">
        <f>'2020_1-4-5_Download'!B203</f>
        <v>403</v>
      </c>
      <c r="B3073" s="98">
        <f>'2020_1-4-5_Download'!D203</f>
        <v>2017</v>
      </c>
      <c r="C3073" s="98" t="str">
        <f>'2020_1-4-5_Download'!C203</f>
        <v>Oldenburg(Oldb)  Stadt</v>
      </c>
      <c r="D3073" s="99" t="str">
        <f>'2020_1-4-5_Download'!$J$6</f>
        <v>Fortzüge</v>
      </c>
      <c r="E3073" s="99" t="str">
        <f>'2020_1-4-5_Download'!$J$7</f>
        <v>Insgesamt</v>
      </c>
      <c r="F3073" s="98"/>
      <c r="G3073" s="98" t="s">
        <v>11</v>
      </c>
      <c r="H3073" s="98" t="str">
        <f>VLOOKUP(A3073,[2]Kreise!$A$2:$C$53,3,FALSE)</f>
        <v>K03403</v>
      </c>
      <c r="I3073" s="98">
        <f>'2020_1-4-5_Download'!J203</f>
        <v>2645</v>
      </c>
      <c r="J3073">
        <f t="shared" si="47"/>
        <v>2645</v>
      </c>
    </row>
    <row r="3074" spans="1:10" hidden="1" x14ac:dyDescent="0.25">
      <c r="A3074" s="98">
        <f>'2020_1-4-5_Download'!B204</f>
        <v>404</v>
      </c>
      <c r="B3074" s="98">
        <f>'2020_1-4-5_Download'!D204</f>
        <v>2017</v>
      </c>
      <c r="C3074" s="98" t="str">
        <f>'2020_1-4-5_Download'!C204</f>
        <v>Osnabrück  Stadt</v>
      </c>
      <c r="D3074" s="99" t="str">
        <f>'2020_1-4-5_Download'!$J$6</f>
        <v>Fortzüge</v>
      </c>
      <c r="E3074" s="99" t="str">
        <f>'2020_1-4-5_Download'!$J$7</f>
        <v>Insgesamt</v>
      </c>
      <c r="F3074" s="98"/>
      <c r="G3074" s="98" t="s">
        <v>11</v>
      </c>
      <c r="H3074" s="98" t="str">
        <f>VLOOKUP(A3074,[2]Kreise!$A$2:$C$53,3,FALSE)</f>
        <v>K03404</v>
      </c>
      <c r="I3074" s="98">
        <f>'2020_1-4-5_Download'!J204</f>
        <v>2427</v>
      </c>
      <c r="J3074">
        <f t="shared" si="47"/>
        <v>2427</v>
      </c>
    </row>
    <row r="3075" spans="1:10" hidden="1" x14ac:dyDescent="0.25">
      <c r="A3075" s="98">
        <f>'2020_1-4-5_Download'!B205</f>
        <v>405</v>
      </c>
      <c r="B3075" s="98">
        <f>'2020_1-4-5_Download'!D205</f>
        <v>2017</v>
      </c>
      <c r="C3075" s="98" t="str">
        <f>'2020_1-4-5_Download'!C205</f>
        <v>Wilhelmshaven  Stadt</v>
      </c>
      <c r="D3075" s="99" t="str">
        <f>'2020_1-4-5_Download'!$J$6</f>
        <v>Fortzüge</v>
      </c>
      <c r="E3075" s="99" t="str">
        <f>'2020_1-4-5_Download'!$J$7</f>
        <v>Insgesamt</v>
      </c>
      <c r="F3075" s="98"/>
      <c r="G3075" s="98" t="s">
        <v>11</v>
      </c>
      <c r="H3075" s="98" t="str">
        <f>VLOOKUP(A3075,[2]Kreise!$A$2:$C$53,3,FALSE)</f>
        <v>K03405</v>
      </c>
      <c r="I3075" s="98">
        <f>'2020_1-4-5_Download'!J205</f>
        <v>1002</v>
      </c>
      <c r="J3075">
        <f t="shared" ref="J3075:J3138" si="48">I3075</f>
        <v>1002</v>
      </c>
    </row>
    <row r="3076" spans="1:10" hidden="1" x14ac:dyDescent="0.25">
      <c r="A3076" s="98">
        <f>'2020_1-4-5_Download'!B206</f>
        <v>451</v>
      </c>
      <c r="B3076" s="98">
        <f>'2020_1-4-5_Download'!D206</f>
        <v>2017</v>
      </c>
      <c r="C3076" s="98" t="str">
        <f>'2020_1-4-5_Download'!C206</f>
        <v>Ammerland</v>
      </c>
      <c r="D3076" s="99" t="str">
        <f>'2020_1-4-5_Download'!$J$6</f>
        <v>Fortzüge</v>
      </c>
      <c r="E3076" s="99" t="str">
        <f>'2020_1-4-5_Download'!$J$7</f>
        <v>Insgesamt</v>
      </c>
      <c r="F3076" s="98"/>
      <c r="G3076" s="98" t="s">
        <v>11</v>
      </c>
      <c r="H3076" s="98" t="str">
        <f>VLOOKUP(A3076,[2]Kreise!$A$2:$C$53,3,FALSE)</f>
        <v>K03451</v>
      </c>
      <c r="I3076" s="98">
        <f>'2020_1-4-5_Download'!J206</f>
        <v>1436</v>
      </c>
      <c r="J3076">
        <f t="shared" si="48"/>
        <v>1436</v>
      </c>
    </row>
    <row r="3077" spans="1:10" hidden="1" x14ac:dyDescent="0.25">
      <c r="A3077" s="98">
        <f>'2020_1-4-5_Download'!B207</f>
        <v>452</v>
      </c>
      <c r="B3077" s="98">
        <f>'2020_1-4-5_Download'!D207</f>
        <v>2017</v>
      </c>
      <c r="C3077" s="98" t="str">
        <f>'2020_1-4-5_Download'!C207</f>
        <v>Aurich</v>
      </c>
      <c r="D3077" s="99" t="str">
        <f>'2020_1-4-5_Download'!$J$6</f>
        <v>Fortzüge</v>
      </c>
      <c r="E3077" s="99" t="str">
        <f>'2020_1-4-5_Download'!$J$7</f>
        <v>Insgesamt</v>
      </c>
      <c r="F3077" s="98"/>
      <c r="G3077" s="98" t="s">
        <v>11</v>
      </c>
      <c r="H3077" s="98" t="str">
        <f>VLOOKUP(A3077,[2]Kreise!$A$2:$C$53,3,FALSE)</f>
        <v>K03452</v>
      </c>
      <c r="I3077" s="98">
        <f>'2020_1-4-5_Download'!J207</f>
        <v>1585</v>
      </c>
      <c r="J3077">
        <f t="shared" si="48"/>
        <v>1585</v>
      </c>
    </row>
    <row r="3078" spans="1:10" hidden="1" x14ac:dyDescent="0.25">
      <c r="A3078" s="98">
        <f>'2020_1-4-5_Download'!B208</f>
        <v>453</v>
      </c>
      <c r="B3078" s="98">
        <f>'2020_1-4-5_Download'!D208</f>
        <v>2017</v>
      </c>
      <c r="C3078" s="98" t="str">
        <f>'2020_1-4-5_Download'!C208</f>
        <v>Cloppenburg</v>
      </c>
      <c r="D3078" s="99" t="str">
        <f>'2020_1-4-5_Download'!$J$6</f>
        <v>Fortzüge</v>
      </c>
      <c r="E3078" s="99" t="str">
        <f>'2020_1-4-5_Download'!$J$7</f>
        <v>Insgesamt</v>
      </c>
      <c r="F3078" s="98"/>
      <c r="G3078" s="98" t="s">
        <v>11</v>
      </c>
      <c r="H3078" s="98" t="str">
        <f>VLOOKUP(A3078,[2]Kreise!$A$2:$C$53,3,FALSE)</f>
        <v>K03453</v>
      </c>
      <c r="I3078" s="98">
        <f>'2020_1-4-5_Download'!J208</f>
        <v>8307</v>
      </c>
      <c r="J3078">
        <f t="shared" si="48"/>
        <v>8307</v>
      </c>
    </row>
    <row r="3079" spans="1:10" hidden="1" x14ac:dyDescent="0.25">
      <c r="A3079" s="98">
        <f>'2020_1-4-5_Download'!B209</f>
        <v>454</v>
      </c>
      <c r="B3079" s="98">
        <f>'2020_1-4-5_Download'!D209</f>
        <v>2017</v>
      </c>
      <c r="C3079" s="98" t="str">
        <f>'2020_1-4-5_Download'!C209</f>
        <v>Emsland</v>
      </c>
      <c r="D3079" s="99" t="str">
        <f>'2020_1-4-5_Download'!$J$6</f>
        <v>Fortzüge</v>
      </c>
      <c r="E3079" s="99" t="str">
        <f>'2020_1-4-5_Download'!$J$7</f>
        <v>Insgesamt</v>
      </c>
      <c r="F3079" s="98"/>
      <c r="G3079" s="98" t="s">
        <v>11</v>
      </c>
      <c r="H3079" s="98" t="str">
        <f>VLOOKUP(A3079,[2]Kreise!$A$2:$C$53,3,FALSE)</f>
        <v>K03454</v>
      </c>
      <c r="I3079" s="98">
        <f>'2020_1-4-5_Download'!J209</f>
        <v>6817</v>
      </c>
      <c r="J3079">
        <f t="shared" si="48"/>
        <v>6817</v>
      </c>
    </row>
    <row r="3080" spans="1:10" hidden="1" x14ac:dyDescent="0.25">
      <c r="A3080" s="98">
        <f>'2020_1-4-5_Download'!B210</f>
        <v>455</v>
      </c>
      <c r="B3080" s="98">
        <f>'2020_1-4-5_Download'!D210</f>
        <v>2017</v>
      </c>
      <c r="C3080" s="98" t="str">
        <f>'2020_1-4-5_Download'!C210</f>
        <v>Friesland</v>
      </c>
      <c r="D3080" s="99" t="str">
        <f>'2020_1-4-5_Download'!$J$6</f>
        <v>Fortzüge</v>
      </c>
      <c r="E3080" s="99" t="str">
        <f>'2020_1-4-5_Download'!$J$7</f>
        <v>Insgesamt</v>
      </c>
      <c r="F3080" s="98"/>
      <c r="G3080" s="98" t="s">
        <v>11</v>
      </c>
      <c r="H3080" s="98" t="str">
        <f>VLOOKUP(A3080,[2]Kreise!$A$2:$C$53,3,FALSE)</f>
        <v>K03455</v>
      </c>
      <c r="I3080" s="98">
        <f>'2020_1-4-5_Download'!J210</f>
        <v>631</v>
      </c>
      <c r="J3080">
        <f t="shared" si="48"/>
        <v>631</v>
      </c>
    </row>
    <row r="3081" spans="1:10" hidden="1" x14ac:dyDescent="0.25">
      <c r="A3081" s="98">
        <f>'2020_1-4-5_Download'!B211</f>
        <v>456</v>
      </c>
      <c r="B3081" s="98">
        <f>'2020_1-4-5_Download'!D211</f>
        <v>2017</v>
      </c>
      <c r="C3081" s="98" t="str">
        <f>'2020_1-4-5_Download'!C211</f>
        <v>Grafschaft Bentheim</v>
      </c>
      <c r="D3081" s="99" t="str">
        <f>'2020_1-4-5_Download'!$J$6</f>
        <v>Fortzüge</v>
      </c>
      <c r="E3081" s="99" t="str">
        <f>'2020_1-4-5_Download'!$J$7</f>
        <v>Insgesamt</v>
      </c>
      <c r="F3081" s="98"/>
      <c r="G3081" s="98" t="s">
        <v>11</v>
      </c>
      <c r="H3081" s="98" t="str">
        <f>VLOOKUP(A3081,[2]Kreise!$A$2:$C$53,3,FALSE)</f>
        <v>K03456</v>
      </c>
      <c r="I3081" s="98">
        <f>'2020_1-4-5_Download'!J211</f>
        <v>1607</v>
      </c>
      <c r="J3081">
        <f t="shared" si="48"/>
        <v>1607</v>
      </c>
    </row>
    <row r="3082" spans="1:10" hidden="1" x14ac:dyDescent="0.25">
      <c r="A3082" s="98">
        <f>'2020_1-4-5_Download'!B212</f>
        <v>457</v>
      </c>
      <c r="B3082" s="98">
        <f>'2020_1-4-5_Download'!D212</f>
        <v>2017</v>
      </c>
      <c r="C3082" s="98" t="str">
        <f>'2020_1-4-5_Download'!C212</f>
        <v>Leer</v>
      </c>
      <c r="D3082" s="99" t="str">
        <f>'2020_1-4-5_Download'!$J$6</f>
        <v>Fortzüge</v>
      </c>
      <c r="E3082" s="99" t="str">
        <f>'2020_1-4-5_Download'!$J$7</f>
        <v>Insgesamt</v>
      </c>
      <c r="F3082" s="98"/>
      <c r="G3082" s="98" t="s">
        <v>11</v>
      </c>
      <c r="H3082" s="98" t="str">
        <f>VLOOKUP(A3082,[2]Kreise!$A$2:$C$53,3,FALSE)</f>
        <v>K03457</v>
      </c>
      <c r="I3082" s="98">
        <f>'2020_1-4-5_Download'!J212</f>
        <v>1699</v>
      </c>
      <c r="J3082">
        <f t="shared" si="48"/>
        <v>1699</v>
      </c>
    </row>
    <row r="3083" spans="1:10" hidden="1" x14ac:dyDescent="0.25">
      <c r="A3083" s="98">
        <f>'2020_1-4-5_Download'!B213</f>
        <v>458</v>
      </c>
      <c r="B3083" s="98">
        <f>'2020_1-4-5_Download'!D213</f>
        <v>2017</v>
      </c>
      <c r="C3083" s="98" t="str">
        <f>'2020_1-4-5_Download'!C213</f>
        <v>Oldenburg</v>
      </c>
      <c r="D3083" s="99" t="str">
        <f>'2020_1-4-5_Download'!$J$6</f>
        <v>Fortzüge</v>
      </c>
      <c r="E3083" s="99" t="str">
        <f>'2020_1-4-5_Download'!$J$7</f>
        <v>Insgesamt</v>
      </c>
      <c r="F3083" s="98"/>
      <c r="G3083" s="98" t="s">
        <v>11</v>
      </c>
      <c r="H3083" s="98" t="str">
        <f>VLOOKUP(A3083,[2]Kreise!$A$2:$C$53,3,FALSE)</f>
        <v>K03458</v>
      </c>
      <c r="I3083" s="98">
        <f>'2020_1-4-5_Download'!J213</f>
        <v>4049</v>
      </c>
      <c r="J3083">
        <f t="shared" si="48"/>
        <v>4049</v>
      </c>
    </row>
    <row r="3084" spans="1:10" hidden="1" x14ac:dyDescent="0.25">
      <c r="A3084" s="98">
        <f>'2020_1-4-5_Download'!B214</f>
        <v>459</v>
      </c>
      <c r="B3084" s="98">
        <f>'2020_1-4-5_Download'!D214</f>
        <v>2017</v>
      </c>
      <c r="C3084" s="98" t="str">
        <f>'2020_1-4-5_Download'!C214</f>
        <v>Osnabrück</v>
      </c>
      <c r="D3084" s="99" t="str">
        <f>'2020_1-4-5_Download'!$J$6</f>
        <v>Fortzüge</v>
      </c>
      <c r="E3084" s="99" t="str">
        <f>'2020_1-4-5_Download'!$J$7</f>
        <v>Insgesamt</v>
      </c>
      <c r="F3084" s="98"/>
      <c r="G3084" s="98" t="s">
        <v>11</v>
      </c>
      <c r="H3084" s="98" t="str">
        <f>VLOOKUP(A3084,[2]Kreise!$A$2:$C$53,3,FALSE)</f>
        <v>K03459</v>
      </c>
      <c r="I3084" s="98">
        <f>'2020_1-4-5_Download'!J214</f>
        <v>4009</v>
      </c>
      <c r="J3084">
        <f t="shared" si="48"/>
        <v>4009</v>
      </c>
    </row>
    <row r="3085" spans="1:10" hidden="1" x14ac:dyDescent="0.25">
      <c r="A3085" s="98">
        <f>'2020_1-4-5_Download'!B215</f>
        <v>460</v>
      </c>
      <c r="B3085" s="98">
        <f>'2020_1-4-5_Download'!D215</f>
        <v>2017</v>
      </c>
      <c r="C3085" s="98" t="str">
        <f>'2020_1-4-5_Download'!C215</f>
        <v>Vechta</v>
      </c>
      <c r="D3085" s="99" t="str">
        <f>'2020_1-4-5_Download'!$J$6</f>
        <v>Fortzüge</v>
      </c>
      <c r="E3085" s="99" t="str">
        <f>'2020_1-4-5_Download'!$J$7</f>
        <v>Insgesamt</v>
      </c>
      <c r="F3085" s="98"/>
      <c r="G3085" s="98" t="s">
        <v>11</v>
      </c>
      <c r="H3085" s="98" t="str">
        <f>VLOOKUP(A3085,[2]Kreise!$A$2:$C$53,3,FALSE)</f>
        <v>K03460</v>
      </c>
      <c r="I3085" s="98">
        <f>'2020_1-4-5_Download'!J215</f>
        <v>5552</v>
      </c>
      <c r="J3085">
        <f t="shared" si="48"/>
        <v>5552</v>
      </c>
    </row>
    <row r="3086" spans="1:10" hidden="1" x14ac:dyDescent="0.25">
      <c r="A3086" s="98">
        <f>'2020_1-4-5_Download'!B216</f>
        <v>461</v>
      </c>
      <c r="B3086" s="98">
        <f>'2020_1-4-5_Download'!D216</f>
        <v>2017</v>
      </c>
      <c r="C3086" s="98" t="str">
        <f>'2020_1-4-5_Download'!C216</f>
        <v>Wesermarsch</v>
      </c>
      <c r="D3086" s="99" t="str">
        <f>'2020_1-4-5_Download'!$J$6</f>
        <v>Fortzüge</v>
      </c>
      <c r="E3086" s="99" t="str">
        <f>'2020_1-4-5_Download'!$J$7</f>
        <v>Insgesamt</v>
      </c>
      <c r="F3086" s="98"/>
      <c r="G3086" s="98" t="s">
        <v>11</v>
      </c>
      <c r="H3086" s="98" t="str">
        <f>VLOOKUP(A3086,[2]Kreise!$A$2:$C$53,3,FALSE)</f>
        <v>K03461</v>
      </c>
      <c r="I3086" s="98">
        <f>'2020_1-4-5_Download'!J216</f>
        <v>943</v>
      </c>
      <c r="J3086">
        <f t="shared" si="48"/>
        <v>943</v>
      </c>
    </row>
    <row r="3087" spans="1:10" hidden="1" x14ac:dyDescent="0.25">
      <c r="A3087" s="98">
        <f>'2020_1-4-5_Download'!B217</f>
        <v>462</v>
      </c>
      <c r="B3087" s="98">
        <f>'2020_1-4-5_Download'!D217</f>
        <v>2017</v>
      </c>
      <c r="C3087" s="98" t="str">
        <f>'2020_1-4-5_Download'!C217</f>
        <v>Wittmund</v>
      </c>
      <c r="D3087" s="99" t="str">
        <f>'2020_1-4-5_Download'!$J$6</f>
        <v>Fortzüge</v>
      </c>
      <c r="E3087" s="99" t="str">
        <f>'2020_1-4-5_Download'!$J$7</f>
        <v>Insgesamt</v>
      </c>
      <c r="F3087" s="98"/>
      <c r="G3087" s="98" t="s">
        <v>11</v>
      </c>
      <c r="H3087" s="98" t="str">
        <f>VLOOKUP(A3087,[2]Kreise!$A$2:$C$53,3,FALSE)</f>
        <v>K03462</v>
      </c>
      <c r="I3087" s="98">
        <f>'2020_1-4-5_Download'!J217</f>
        <v>456</v>
      </c>
      <c r="J3087">
        <f t="shared" si="48"/>
        <v>456</v>
      </c>
    </row>
    <row r="3088" spans="1:10" hidden="1" x14ac:dyDescent="0.25">
      <c r="A3088" s="98">
        <f>'2020_1-4-5_Download'!B218</f>
        <v>4</v>
      </c>
      <c r="B3088" s="98">
        <f>'2020_1-4-5_Download'!D218</f>
        <v>2017</v>
      </c>
      <c r="C3088" s="98" t="str">
        <f>'2020_1-4-5_Download'!C218</f>
        <v>Statistische Region Weser-Ems</v>
      </c>
      <c r="D3088" s="99" t="str">
        <f>'2020_1-4-5_Download'!$J$6</f>
        <v>Fortzüge</v>
      </c>
      <c r="E3088" s="99" t="str">
        <f>'2020_1-4-5_Download'!$J$7</f>
        <v>Insgesamt</v>
      </c>
      <c r="F3088" s="98"/>
      <c r="G3088" s="98" t="s">
        <v>11</v>
      </c>
      <c r="H3088" s="98" t="str">
        <f>VLOOKUP(A3088,[2]Kreise!$A$2:$C$53,3,FALSE)</f>
        <v>K034</v>
      </c>
      <c r="I3088" s="98">
        <f>'2020_1-4-5_Download'!J218</f>
        <v>44947</v>
      </c>
      <c r="J3088">
        <f t="shared" si="48"/>
        <v>44947</v>
      </c>
    </row>
    <row r="3089" spans="1:10" hidden="1" x14ac:dyDescent="0.25">
      <c r="A3089" s="98">
        <f>'2020_1-4-5_Download'!B219</f>
        <v>0</v>
      </c>
      <c r="B3089" s="98">
        <f>'2020_1-4-5_Download'!D219</f>
        <v>2017</v>
      </c>
      <c r="C3089" s="98" t="str">
        <f>'2020_1-4-5_Download'!C219</f>
        <v>Niedersachsen</v>
      </c>
      <c r="D3089" s="99" t="str">
        <f>'2020_1-4-5_Download'!$J$6</f>
        <v>Fortzüge</v>
      </c>
      <c r="E3089" s="99" t="str">
        <f>'2020_1-4-5_Download'!$J$7</f>
        <v>Insgesamt</v>
      </c>
      <c r="F3089" s="98"/>
      <c r="G3089" s="98" t="s">
        <v>11</v>
      </c>
      <c r="H3089" s="98" t="str">
        <f>VLOOKUP(A3089,[2]Kreise!$A$2:$C$53,3,FALSE)</f>
        <v>K030</v>
      </c>
      <c r="I3089" s="98">
        <f>'2020_1-4-5_Download'!J219</f>
        <v>107296</v>
      </c>
      <c r="J3089">
        <f t="shared" si="48"/>
        <v>107296</v>
      </c>
    </row>
    <row r="3090" spans="1:10" x14ac:dyDescent="0.25">
      <c r="A3090" s="98">
        <f>'2020_1-4-5_Download'!B220</f>
        <v>101</v>
      </c>
      <c r="B3090" s="98">
        <f>'2020_1-4-5_Download'!D220</f>
        <v>2016</v>
      </c>
      <c r="C3090" s="98" t="str">
        <f>'2020_1-4-5_Download'!C220</f>
        <v>Braunschweig  Stadt</v>
      </c>
      <c r="D3090" s="99" t="str">
        <f>'2020_1-4-5_Download'!$J$6</f>
        <v>Fortzüge</v>
      </c>
      <c r="E3090" s="99" t="str">
        <f>'2020_1-4-5_Download'!$J$7</f>
        <v>Insgesamt</v>
      </c>
      <c r="F3090" s="98"/>
      <c r="G3090" s="98" t="s">
        <v>11</v>
      </c>
      <c r="H3090" s="98" t="str">
        <f>VLOOKUP(A3090,[2]Kreise!$A$2:$C$53,3,FALSE)</f>
        <v>K03101</v>
      </c>
      <c r="I3090" s="98">
        <f>'2020_1-4-5_Download'!J220</f>
        <v>5554</v>
      </c>
      <c r="J3090">
        <f t="shared" si="48"/>
        <v>5554</v>
      </c>
    </row>
    <row r="3091" spans="1:10" x14ac:dyDescent="0.25">
      <c r="A3091" s="98">
        <f>'2020_1-4-5_Download'!B221</f>
        <v>102</v>
      </c>
      <c r="B3091" s="98">
        <f>'2020_1-4-5_Download'!D221</f>
        <v>2016</v>
      </c>
      <c r="C3091" s="98" t="str">
        <f>'2020_1-4-5_Download'!C221</f>
        <v>Salzgitter  Stadt</v>
      </c>
      <c r="D3091" s="99" t="str">
        <f>'2020_1-4-5_Download'!$J$6</f>
        <v>Fortzüge</v>
      </c>
      <c r="E3091" s="99" t="str">
        <f>'2020_1-4-5_Download'!$J$7</f>
        <v>Insgesamt</v>
      </c>
      <c r="F3091" s="98"/>
      <c r="G3091" s="98" t="s">
        <v>11</v>
      </c>
      <c r="H3091" s="98" t="str">
        <f>VLOOKUP(A3091,[2]Kreise!$A$2:$C$53,3,FALSE)</f>
        <v>K03102</v>
      </c>
      <c r="I3091" s="98">
        <f>'2020_1-4-5_Download'!J221</f>
        <v>1500</v>
      </c>
      <c r="J3091">
        <f t="shared" si="48"/>
        <v>1500</v>
      </c>
    </row>
    <row r="3092" spans="1:10" x14ac:dyDescent="0.25">
      <c r="A3092" s="98">
        <f>'2020_1-4-5_Download'!B222</f>
        <v>103</v>
      </c>
      <c r="B3092" s="98">
        <f>'2020_1-4-5_Download'!D222</f>
        <v>2016</v>
      </c>
      <c r="C3092" s="98" t="str">
        <f>'2020_1-4-5_Download'!C222</f>
        <v>Wolfsburg  Stadt</v>
      </c>
      <c r="D3092" s="99" t="str">
        <f>'2020_1-4-5_Download'!$J$6</f>
        <v>Fortzüge</v>
      </c>
      <c r="E3092" s="99" t="str">
        <f>'2020_1-4-5_Download'!$J$7</f>
        <v>Insgesamt</v>
      </c>
      <c r="F3092" s="98"/>
      <c r="G3092" s="98" t="s">
        <v>11</v>
      </c>
      <c r="H3092" s="98" t="str">
        <f>VLOOKUP(A3092,[2]Kreise!$A$2:$C$53,3,FALSE)</f>
        <v>K03103</v>
      </c>
      <c r="I3092" s="98">
        <f>'2020_1-4-5_Download'!J222</f>
        <v>1785</v>
      </c>
      <c r="J3092">
        <f t="shared" si="48"/>
        <v>1785</v>
      </c>
    </row>
    <row r="3093" spans="1:10" x14ac:dyDescent="0.25">
      <c r="A3093" s="98">
        <f>'2020_1-4-5_Download'!B223</f>
        <v>151</v>
      </c>
      <c r="B3093" s="98">
        <f>'2020_1-4-5_Download'!D223</f>
        <v>2016</v>
      </c>
      <c r="C3093" s="98" t="str">
        <f>'2020_1-4-5_Download'!C223</f>
        <v>Gifhorn</v>
      </c>
      <c r="D3093" s="99" t="str">
        <f>'2020_1-4-5_Download'!$J$6</f>
        <v>Fortzüge</v>
      </c>
      <c r="E3093" s="99" t="str">
        <f>'2020_1-4-5_Download'!$J$7</f>
        <v>Insgesamt</v>
      </c>
      <c r="F3093" s="98"/>
      <c r="G3093" s="98" t="s">
        <v>11</v>
      </c>
      <c r="H3093" s="98" t="str">
        <f>VLOOKUP(A3093,[2]Kreise!$A$2:$C$53,3,FALSE)</f>
        <v>K03151</v>
      </c>
      <c r="I3093" s="98">
        <f>'2020_1-4-5_Download'!J223</f>
        <v>1973</v>
      </c>
      <c r="J3093">
        <f t="shared" si="48"/>
        <v>1973</v>
      </c>
    </row>
    <row r="3094" spans="1:10" x14ac:dyDescent="0.25">
      <c r="A3094" s="98">
        <f>'2020_1-4-5_Download'!B224</f>
        <v>153</v>
      </c>
      <c r="B3094" s="98">
        <f>'2020_1-4-5_Download'!D224</f>
        <v>2016</v>
      </c>
      <c r="C3094" s="98" t="str">
        <f>'2020_1-4-5_Download'!C224</f>
        <v>Goslar</v>
      </c>
      <c r="D3094" s="99" t="str">
        <f>'2020_1-4-5_Download'!$J$6</f>
        <v>Fortzüge</v>
      </c>
      <c r="E3094" s="99" t="str">
        <f>'2020_1-4-5_Download'!$J$7</f>
        <v>Insgesamt</v>
      </c>
      <c r="F3094" s="98"/>
      <c r="G3094" s="98" t="s">
        <v>11</v>
      </c>
      <c r="H3094" s="98" t="str">
        <f>VLOOKUP(A3094,[2]Kreise!$A$2:$C$53,3,FALSE)</f>
        <v>K03153</v>
      </c>
      <c r="I3094" s="98">
        <f>'2020_1-4-5_Download'!J224</f>
        <v>1969</v>
      </c>
      <c r="J3094">
        <f t="shared" si="48"/>
        <v>1969</v>
      </c>
    </row>
    <row r="3095" spans="1:10" x14ac:dyDescent="0.25">
      <c r="A3095" s="98">
        <f>'2020_1-4-5_Download'!B225</f>
        <v>154</v>
      </c>
      <c r="B3095" s="98">
        <f>'2020_1-4-5_Download'!D225</f>
        <v>2016</v>
      </c>
      <c r="C3095" s="98" t="str">
        <f>'2020_1-4-5_Download'!C225</f>
        <v>Helmstedt</v>
      </c>
      <c r="D3095" s="99" t="str">
        <f>'2020_1-4-5_Download'!$J$6</f>
        <v>Fortzüge</v>
      </c>
      <c r="E3095" s="99" t="str">
        <f>'2020_1-4-5_Download'!$J$7</f>
        <v>Insgesamt</v>
      </c>
      <c r="F3095" s="98"/>
      <c r="G3095" s="98" t="s">
        <v>11</v>
      </c>
      <c r="H3095" s="98" t="str">
        <f>VLOOKUP(A3095,[2]Kreise!$A$2:$C$53,3,FALSE)</f>
        <v>K03154</v>
      </c>
      <c r="I3095" s="98">
        <f>'2020_1-4-5_Download'!J225</f>
        <v>994</v>
      </c>
      <c r="J3095">
        <f t="shared" si="48"/>
        <v>994</v>
      </c>
    </row>
    <row r="3096" spans="1:10" x14ac:dyDescent="0.25">
      <c r="A3096" s="98">
        <f>'2020_1-4-5_Download'!B226</f>
        <v>155</v>
      </c>
      <c r="B3096" s="98">
        <f>'2020_1-4-5_Download'!D226</f>
        <v>2016</v>
      </c>
      <c r="C3096" s="98" t="str">
        <f>'2020_1-4-5_Download'!C226</f>
        <v>Northeim</v>
      </c>
      <c r="D3096" s="99" t="str">
        <f>'2020_1-4-5_Download'!$J$6</f>
        <v>Fortzüge</v>
      </c>
      <c r="E3096" s="99" t="str">
        <f>'2020_1-4-5_Download'!$J$7</f>
        <v>Insgesamt</v>
      </c>
      <c r="F3096" s="98"/>
      <c r="G3096" s="98" t="s">
        <v>11</v>
      </c>
      <c r="H3096" s="98" t="str">
        <f>VLOOKUP(A3096,[2]Kreise!$A$2:$C$53,3,FALSE)</f>
        <v>K03155</v>
      </c>
      <c r="I3096" s="98">
        <f>'2020_1-4-5_Download'!J226</f>
        <v>1091</v>
      </c>
      <c r="J3096">
        <f t="shared" si="48"/>
        <v>1091</v>
      </c>
    </row>
    <row r="3097" spans="1:10" x14ac:dyDescent="0.25">
      <c r="A3097" s="98">
        <f>'2020_1-4-5_Download'!B227</f>
        <v>157</v>
      </c>
      <c r="B3097" s="98">
        <f>'2020_1-4-5_Download'!D227</f>
        <v>2016</v>
      </c>
      <c r="C3097" s="98" t="str">
        <f>'2020_1-4-5_Download'!C227</f>
        <v>Peine</v>
      </c>
      <c r="D3097" s="99" t="str">
        <f>'2020_1-4-5_Download'!$J$6</f>
        <v>Fortzüge</v>
      </c>
      <c r="E3097" s="99" t="str">
        <f>'2020_1-4-5_Download'!$J$7</f>
        <v>Insgesamt</v>
      </c>
      <c r="F3097" s="98"/>
      <c r="G3097" s="98" t="s">
        <v>11</v>
      </c>
      <c r="H3097" s="98" t="str">
        <f>VLOOKUP(A3097,[2]Kreise!$A$2:$C$53,3,FALSE)</f>
        <v>K03157</v>
      </c>
      <c r="I3097" s="98">
        <f>'2020_1-4-5_Download'!J227</f>
        <v>1691</v>
      </c>
      <c r="J3097">
        <f t="shared" si="48"/>
        <v>1691</v>
      </c>
    </row>
    <row r="3098" spans="1:10" x14ac:dyDescent="0.25">
      <c r="A3098" s="98">
        <f>'2020_1-4-5_Download'!B228</f>
        <v>158</v>
      </c>
      <c r="B3098" s="98">
        <f>'2020_1-4-5_Download'!D228</f>
        <v>2016</v>
      </c>
      <c r="C3098" s="98" t="str">
        <f>'2020_1-4-5_Download'!C228</f>
        <v>Wolfenbüttel</v>
      </c>
      <c r="D3098" s="99" t="str">
        <f>'2020_1-4-5_Download'!$J$6</f>
        <v>Fortzüge</v>
      </c>
      <c r="E3098" s="99" t="str">
        <f>'2020_1-4-5_Download'!$J$7</f>
        <v>Insgesamt</v>
      </c>
      <c r="F3098" s="98"/>
      <c r="G3098" s="98" t="s">
        <v>11</v>
      </c>
      <c r="H3098" s="98" t="str">
        <f>VLOOKUP(A3098,[2]Kreise!$A$2:$C$53,3,FALSE)</f>
        <v>K03158</v>
      </c>
      <c r="I3098" s="98">
        <f>'2020_1-4-5_Download'!J228</f>
        <v>1087</v>
      </c>
      <c r="J3098">
        <f t="shared" si="48"/>
        <v>1087</v>
      </c>
    </row>
    <row r="3099" spans="1:10" x14ac:dyDescent="0.25">
      <c r="A3099" s="98">
        <f>'2020_1-4-5_Download'!B229</f>
        <v>159</v>
      </c>
      <c r="B3099" s="98">
        <f>'2020_1-4-5_Download'!D229</f>
        <v>2016</v>
      </c>
      <c r="C3099" s="98" t="str">
        <f>'2020_1-4-5_Download'!C229</f>
        <v>Göttingen</v>
      </c>
      <c r="D3099" s="99" t="str">
        <f>'2020_1-4-5_Download'!$J$6</f>
        <v>Fortzüge</v>
      </c>
      <c r="E3099" s="99" t="str">
        <f>'2020_1-4-5_Download'!$J$7</f>
        <v>Insgesamt</v>
      </c>
      <c r="F3099" s="98"/>
      <c r="G3099" s="98" t="s">
        <v>11</v>
      </c>
      <c r="H3099" s="98" t="str">
        <f>VLOOKUP(A3099,[2]Kreise!$A$2:$C$53,3,FALSE)</f>
        <v>K03159</v>
      </c>
      <c r="I3099" s="98">
        <f>'2020_1-4-5_Download'!J229</f>
        <v>4872</v>
      </c>
      <c r="J3099">
        <f t="shared" si="48"/>
        <v>4872</v>
      </c>
    </row>
    <row r="3100" spans="1:10" x14ac:dyDescent="0.25">
      <c r="A3100" s="98">
        <f>'2020_1-4-5_Download'!B230</f>
        <v>1</v>
      </c>
      <c r="B3100" s="98">
        <f>'2020_1-4-5_Download'!D230</f>
        <v>2016</v>
      </c>
      <c r="C3100" s="98" t="str">
        <f>'2020_1-4-5_Download'!C230</f>
        <v>Statistische Region Braunschweig</v>
      </c>
      <c r="D3100" s="99" t="str">
        <f>'2020_1-4-5_Download'!$J$6</f>
        <v>Fortzüge</v>
      </c>
      <c r="E3100" s="99" t="str">
        <f>'2020_1-4-5_Download'!$J$7</f>
        <v>Insgesamt</v>
      </c>
      <c r="F3100" s="98"/>
      <c r="G3100" s="98" t="s">
        <v>11</v>
      </c>
      <c r="H3100" s="98" t="str">
        <f>VLOOKUP(A3100,[2]Kreise!$A$2:$C$53,3,FALSE)</f>
        <v>K031</v>
      </c>
      <c r="I3100" s="98">
        <f>'2020_1-4-5_Download'!J230</f>
        <v>22516</v>
      </c>
      <c r="J3100">
        <f t="shared" si="48"/>
        <v>22516</v>
      </c>
    </row>
    <row r="3101" spans="1:10" hidden="1" x14ac:dyDescent="0.25">
      <c r="A3101" s="98" t="e">
        <f>'2020_1-4-5_Download'!#REF!</f>
        <v>#REF!</v>
      </c>
      <c r="B3101" s="98" t="e">
        <f>'2020_1-4-5_Download'!#REF!</f>
        <v>#REF!</v>
      </c>
      <c r="C3101" s="98" t="e">
        <f>'2020_1-4-5_Download'!#REF!</f>
        <v>#REF!</v>
      </c>
      <c r="D3101" s="99" t="str">
        <f>'2020_1-4-5_Download'!$J$6</f>
        <v>Fortzüge</v>
      </c>
      <c r="E3101" s="99" t="str">
        <f>'2020_1-4-5_Download'!$J$7</f>
        <v>Insgesamt</v>
      </c>
      <c r="F3101" s="98"/>
      <c r="G3101" s="98" t="s">
        <v>11</v>
      </c>
      <c r="H3101" s="98" t="e">
        <f>VLOOKUP(A3101,[2]Kreise!$A$2:$C$53,3,FALSE)</f>
        <v>#REF!</v>
      </c>
      <c r="I3101" s="98" t="e">
        <f>'2020_1-4-5_Download'!#REF!</f>
        <v>#REF!</v>
      </c>
      <c r="J3101" t="e">
        <f t="shared" si="48"/>
        <v>#REF!</v>
      </c>
    </row>
    <row r="3102" spans="1:10" x14ac:dyDescent="0.25">
      <c r="A3102" s="98">
        <f>'2020_1-4-5_Download'!B231</f>
        <v>241</v>
      </c>
      <c r="B3102" s="98">
        <f>'2020_1-4-5_Download'!D231</f>
        <v>2016</v>
      </c>
      <c r="C3102" s="98" t="str">
        <f>'2020_1-4-5_Download'!C231</f>
        <v>Hannover  Region</v>
      </c>
      <c r="D3102" s="99" t="str">
        <f>'2020_1-4-5_Download'!$J$6</f>
        <v>Fortzüge</v>
      </c>
      <c r="E3102" s="99" t="str">
        <f>'2020_1-4-5_Download'!$J$7</f>
        <v>Insgesamt</v>
      </c>
      <c r="F3102" s="98"/>
      <c r="G3102" s="98" t="s">
        <v>11</v>
      </c>
      <c r="H3102" s="98" t="str">
        <f>VLOOKUP(A3102,[2]Kreise!$A$2:$C$53,3,FALSE)</f>
        <v>K03241</v>
      </c>
      <c r="I3102" s="98">
        <f>'2020_1-4-5_Download'!J231</f>
        <v>19809</v>
      </c>
      <c r="J3102">
        <f t="shared" si="48"/>
        <v>19809</v>
      </c>
    </row>
    <row r="3103" spans="1:10" x14ac:dyDescent="0.25">
      <c r="A3103" s="98">
        <f>'2020_1-4-5_Download'!B232</f>
        <v>241001</v>
      </c>
      <c r="B3103" s="98">
        <f>'2020_1-4-5_Download'!D232</f>
        <v>2016</v>
      </c>
      <c r="C3103" s="98" t="str">
        <f>'2020_1-4-5_Download'!C232</f>
        <v>dav. Hannover  Lhst.</v>
      </c>
      <c r="D3103" s="99" t="str">
        <f>'2020_1-4-5_Download'!$J$6</f>
        <v>Fortzüge</v>
      </c>
      <c r="E3103" s="99" t="str">
        <f>'2020_1-4-5_Download'!$J$7</f>
        <v>Insgesamt</v>
      </c>
      <c r="F3103" s="98"/>
      <c r="G3103" s="98" t="s">
        <v>11</v>
      </c>
      <c r="H3103" s="98" t="str">
        <f>VLOOKUP(A3103,[2]Kreise!$A$2:$C$53,3,FALSE)</f>
        <v>K03241001</v>
      </c>
      <c r="I3103" s="98">
        <f>'2020_1-4-5_Download'!J232</f>
        <v>11786</v>
      </c>
      <c r="J3103">
        <f t="shared" si="48"/>
        <v>11786</v>
      </c>
    </row>
    <row r="3104" spans="1:10" x14ac:dyDescent="0.25">
      <c r="A3104" s="98">
        <f>'2020_1-4-5_Download'!B233</f>
        <v>241999</v>
      </c>
      <c r="B3104" s="98">
        <f>'2020_1-4-5_Download'!D233</f>
        <v>2016</v>
      </c>
      <c r="C3104" s="98" t="str">
        <f>'2020_1-4-5_Download'!C233</f>
        <v>dav. Hannover  Umland</v>
      </c>
      <c r="D3104" s="99" t="str">
        <f>'2020_1-4-5_Download'!$J$6</f>
        <v>Fortzüge</v>
      </c>
      <c r="E3104" s="99" t="str">
        <f>'2020_1-4-5_Download'!$J$7</f>
        <v>Insgesamt</v>
      </c>
      <c r="F3104" s="98"/>
      <c r="G3104" s="98" t="s">
        <v>11</v>
      </c>
      <c r="H3104" s="98" t="str">
        <f>VLOOKUP(A3104,[2]Kreise!$A$2:$C$53,3,FALSE)</f>
        <v>K03241999</v>
      </c>
      <c r="I3104" s="98">
        <f>'2020_1-4-5_Download'!J233</f>
        <v>8023</v>
      </c>
      <c r="J3104">
        <f t="shared" si="48"/>
        <v>8023</v>
      </c>
    </row>
    <row r="3105" spans="1:10" x14ac:dyDescent="0.25">
      <c r="A3105" s="98">
        <f>'2020_1-4-5_Download'!B234</f>
        <v>251</v>
      </c>
      <c r="B3105" s="98">
        <f>'2020_1-4-5_Download'!D234</f>
        <v>2016</v>
      </c>
      <c r="C3105" s="98" t="str">
        <f>'2020_1-4-5_Download'!C234</f>
        <v>Diepholz</v>
      </c>
      <c r="D3105" s="99" t="str">
        <f>'2020_1-4-5_Download'!$J$6</f>
        <v>Fortzüge</v>
      </c>
      <c r="E3105" s="99" t="str">
        <f>'2020_1-4-5_Download'!$J$7</f>
        <v>Insgesamt</v>
      </c>
      <c r="F3105" s="98"/>
      <c r="G3105" s="98" t="s">
        <v>11</v>
      </c>
      <c r="H3105" s="98" t="str">
        <f>VLOOKUP(A3105,[2]Kreise!$A$2:$C$53,3,FALSE)</f>
        <v>K03251</v>
      </c>
      <c r="I3105" s="98">
        <f>'2020_1-4-5_Download'!J234</f>
        <v>4822</v>
      </c>
      <c r="J3105">
        <f t="shared" si="48"/>
        <v>4822</v>
      </c>
    </row>
    <row r="3106" spans="1:10" x14ac:dyDescent="0.25">
      <c r="A3106" s="98">
        <f>'2020_1-4-5_Download'!B235</f>
        <v>252</v>
      </c>
      <c r="B3106" s="98">
        <f>'2020_1-4-5_Download'!D235</f>
        <v>2016</v>
      </c>
      <c r="C3106" s="98" t="str">
        <f>'2020_1-4-5_Download'!C235</f>
        <v>Hameln-Pyrmont</v>
      </c>
      <c r="D3106" s="99" t="str">
        <f>'2020_1-4-5_Download'!$J$6</f>
        <v>Fortzüge</v>
      </c>
      <c r="E3106" s="99" t="str">
        <f>'2020_1-4-5_Download'!$J$7</f>
        <v>Insgesamt</v>
      </c>
      <c r="F3106" s="98"/>
      <c r="G3106" s="98" t="s">
        <v>11</v>
      </c>
      <c r="H3106" s="98" t="str">
        <f>VLOOKUP(A3106,[2]Kreise!$A$2:$C$53,3,FALSE)</f>
        <v>K03252</v>
      </c>
      <c r="I3106" s="98">
        <f>'2020_1-4-5_Download'!J235</f>
        <v>1678</v>
      </c>
      <c r="J3106">
        <f t="shared" si="48"/>
        <v>1678</v>
      </c>
    </row>
    <row r="3107" spans="1:10" x14ac:dyDescent="0.25">
      <c r="A3107" s="98">
        <f>'2020_1-4-5_Download'!B236</f>
        <v>254</v>
      </c>
      <c r="B3107" s="98">
        <f>'2020_1-4-5_Download'!D236</f>
        <v>2016</v>
      </c>
      <c r="C3107" s="98" t="str">
        <f>'2020_1-4-5_Download'!C236</f>
        <v>Hildesheim</v>
      </c>
      <c r="D3107" s="99" t="str">
        <f>'2020_1-4-5_Download'!$J$6</f>
        <v>Fortzüge</v>
      </c>
      <c r="E3107" s="99" t="str">
        <f>'2020_1-4-5_Download'!$J$7</f>
        <v>Insgesamt</v>
      </c>
      <c r="F3107" s="98"/>
      <c r="G3107" s="98" t="s">
        <v>11</v>
      </c>
      <c r="H3107" s="98" t="str">
        <f>VLOOKUP(A3107,[2]Kreise!$A$2:$C$53,3,FALSE)</f>
        <v>K03254</v>
      </c>
      <c r="I3107" s="98">
        <f>'2020_1-4-5_Download'!J236</f>
        <v>2827</v>
      </c>
      <c r="J3107">
        <f t="shared" si="48"/>
        <v>2827</v>
      </c>
    </row>
    <row r="3108" spans="1:10" x14ac:dyDescent="0.25">
      <c r="A3108" s="98">
        <f>'2020_1-4-5_Download'!B237</f>
        <v>255</v>
      </c>
      <c r="B3108" s="98">
        <f>'2020_1-4-5_Download'!D237</f>
        <v>2016</v>
      </c>
      <c r="C3108" s="98" t="str">
        <f>'2020_1-4-5_Download'!C237</f>
        <v>Holzminden</v>
      </c>
      <c r="D3108" s="99" t="str">
        <f>'2020_1-4-5_Download'!$J$6</f>
        <v>Fortzüge</v>
      </c>
      <c r="E3108" s="99" t="str">
        <f>'2020_1-4-5_Download'!$J$7</f>
        <v>Insgesamt</v>
      </c>
      <c r="F3108" s="98"/>
      <c r="G3108" s="98" t="s">
        <v>11</v>
      </c>
      <c r="H3108" s="98" t="str">
        <f>VLOOKUP(A3108,[2]Kreise!$A$2:$C$53,3,FALSE)</f>
        <v>K03255</v>
      </c>
      <c r="I3108" s="98">
        <f>'2020_1-4-5_Download'!J237</f>
        <v>672</v>
      </c>
      <c r="J3108">
        <f t="shared" si="48"/>
        <v>672</v>
      </c>
    </row>
    <row r="3109" spans="1:10" x14ac:dyDescent="0.25">
      <c r="A3109" s="98">
        <f>'2020_1-4-5_Download'!B238</f>
        <v>256</v>
      </c>
      <c r="B3109" s="98">
        <f>'2020_1-4-5_Download'!D238</f>
        <v>2016</v>
      </c>
      <c r="C3109" s="98" t="str">
        <f>'2020_1-4-5_Download'!C238</f>
        <v>Nienburg (Weser)</v>
      </c>
      <c r="D3109" s="99" t="str">
        <f>'2020_1-4-5_Download'!$J$6</f>
        <v>Fortzüge</v>
      </c>
      <c r="E3109" s="99" t="str">
        <f>'2020_1-4-5_Download'!$J$7</f>
        <v>Insgesamt</v>
      </c>
      <c r="F3109" s="98"/>
      <c r="G3109" s="98" t="s">
        <v>11</v>
      </c>
      <c r="H3109" s="98" t="str">
        <f>VLOOKUP(A3109,[2]Kreise!$A$2:$C$53,3,FALSE)</f>
        <v>K03256</v>
      </c>
      <c r="I3109" s="98">
        <f>'2020_1-4-5_Download'!J238</f>
        <v>3532</v>
      </c>
      <c r="J3109">
        <f t="shared" si="48"/>
        <v>3532</v>
      </c>
    </row>
    <row r="3110" spans="1:10" x14ac:dyDescent="0.25">
      <c r="A3110" s="98">
        <f>'2020_1-4-5_Download'!B239</f>
        <v>257</v>
      </c>
      <c r="B3110" s="98">
        <f>'2020_1-4-5_Download'!D239</f>
        <v>2016</v>
      </c>
      <c r="C3110" s="98" t="str">
        <f>'2020_1-4-5_Download'!C239</f>
        <v>Schaumburg</v>
      </c>
      <c r="D3110" s="99" t="str">
        <f>'2020_1-4-5_Download'!$J$6</f>
        <v>Fortzüge</v>
      </c>
      <c r="E3110" s="99" t="str">
        <f>'2020_1-4-5_Download'!$J$7</f>
        <v>Insgesamt</v>
      </c>
      <c r="F3110" s="98"/>
      <c r="G3110" s="98" t="s">
        <v>11</v>
      </c>
      <c r="H3110" s="98" t="str">
        <f>VLOOKUP(A3110,[2]Kreise!$A$2:$C$53,3,FALSE)</f>
        <v>K03257</v>
      </c>
      <c r="I3110" s="98">
        <f>'2020_1-4-5_Download'!J239</f>
        <v>1599</v>
      </c>
      <c r="J3110">
        <f t="shared" si="48"/>
        <v>1599</v>
      </c>
    </row>
    <row r="3111" spans="1:10" x14ac:dyDescent="0.25">
      <c r="A3111" s="98">
        <f>'2020_1-4-5_Download'!B240</f>
        <v>2</v>
      </c>
      <c r="B3111" s="98">
        <f>'2020_1-4-5_Download'!D240</f>
        <v>2016</v>
      </c>
      <c r="C3111" s="98" t="str">
        <f>'2020_1-4-5_Download'!C240</f>
        <v>Statistische Region Hannover</v>
      </c>
      <c r="D3111" s="99" t="str">
        <f>'2020_1-4-5_Download'!$J$6</f>
        <v>Fortzüge</v>
      </c>
      <c r="E3111" s="99" t="str">
        <f>'2020_1-4-5_Download'!$J$7</f>
        <v>Insgesamt</v>
      </c>
      <c r="F3111" s="98"/>
      <c r="G3111" s="98" t="s">
        <v>11</v>
      </c>
      <c r="H3111" s="98" t="str">
        <f>VLOOKUP(A3111,[2]Kreise!$A$2:$C$53,3,FALSE)</f>
        <v>K032</v>
      </c>
      <c r="I3111" s="98">
        <f>'2020_1-4-5_Download'!J240</f>
        <v>34939</v>
      </c>
      <c r="J3111">
        <f t="shared" si="48"/>
        <v>34939</v>
      </c>
    </row>
    <row r="3112" spans="1:10" hidden="1" x14ac:dyDescent="0.25">
      <c r="A3112" s="98" t="e">
        <f>'2020_1-4-5_Download'!#REF!</f>
        <v>#REF!</v>
      </c>
      <c r="B3112" s="98" t="e">
        <f>'2020_1-4-5_Download'!#REF!</f>
        <v>#REF!</v>
      </c>
      <c r="C3112" s="98" t="e">
        <f>'2020_1-4-5_Download'!#REF!</f>
        <v>#REF!</v>
      </c>
      <c r="D3112" s="99" t="str">
        <f>'2020_1-4-5_Download'!$J$6</f>
        <v>Fortzüge</v>
      </c>
      <c r="E3112" s="99" t="str">
        <f>'2020_1-4-5_Download'!$J$7</f>
        <v>Insgesamt</v>
      </c>
      <c r="F3112" s="98"/>
      <c r="G3112" s="98" t="s">
        <v>11</v>
      </c>
      <c r="H3112" s="98" t="e">
        <f>VLOOKUP(A3112,[2]Kreise!$A$2:$C$53,3,FALSE)</f>
        <v>#REF!</v>
      </c>
      <c r="I3112" s="98" t="e">
        <f>'2020_1-4-5_Download'!#REF!</f>
        <v>#REF!</v>
      </c>
      <c r="J3112" t="e">
        <f t="shared" si="48"/>
        <v>#REF!</v>
      </c>
    </row>
    <row r="3113" spans="1:10" x14ac:dyDescent="0.25">
      <c r="A3113" s="98">
        <f>'2020_1-4-5_Download'!B241</f>
        <v>351</v>
      </c>
      <c r="B3113" s="98">
        <f>'2020_1-4-5_Download'!D241</f>
        <v>2016</v>
      </c>
      <c r="C3113" s="98" t="str">
        <f>'2020_1-4-5_Download'!C241</f>
        <v>Celle</v>
      </c>
      <c r="D3113" s="99" t="str">
        <f>'2020_1-4-5_Download'!$J$6</f>
        <v>Fortzüge</v>
      </c>
      <c r="E3113" s="99" t="str">
        <f>'2020_1-4-5_Download'!$J$7</f>
        <v>Insgesamt</v>
      </c>
      <c r="F3113" s="98"/>
      <c r="G3113" s="98" t="s">
        <v>11</v>
      </c>
      <c r="H3113" s="98" t="str">
        <f>VLOOKUP(A3113,[2]Kreise!$A$2:$C$53,3,FALSE)</f>
        <v>K03351</v>
      </c>
      <c r="I3113" s="98">
        <f>'2020_1-4-5_Download'!J241</f>
        <v>2091</v>
      </c>
      <c r="J3113">
        <f t="shared" si="48"/>
        <v>2091</v>
      </c>
    </row>
    <row r="3114" spans="1:10" x14ac:dyDescent="0.25">
      <c r="A3114" s="98">
        <f>'2020_1-4-5_Download'!B242</f>
        <v>352</v>
      </c>
      <c r="B3114" s="98">
        <f>'2020_1-4-5_Download'!D242</f>
        <v>2016</v>
      </c>
      <c r="C3114" s="98" t="str">
        <f>'2020_1-4-5_Download'!C242</f>
        <v>Cuxhaven</v>
      </c>
      <c r="D3114" s="99" t="str">
        <f>'2020_1-4-5_Download'!$J$6</f>
        <v>Fortzüge</v>
      </c>
      <c r="E3114" s="99" t="str">
        <f>'2020_1-4-5_Download'!$J$7</f>
        <v>Insgesamt</v>
      </c>
      <c r="F3114" s="98"/>
      <c r="G3114" s="98" t="s">
        <v>11</v>
      </c>
      <c r="H3114" s="98" t="str">
        <f>VLOOKUP(A3114,[2]Kreise!$A$2:$C$53,3,FALSE)</f>
        <v>K03352</v>
      </c>
      <c r="I3114" s="98">
        <f>'2020_1-4-5_Download'!J242</f>
        <v>2169</v>
      </c>
      <c r="J3114">
        <f t="shared" si="48"/>
        <v>2169</v>
      </c>
    </row>
    <row r="3115" spans="1:10" x14ac:dyDescent="0.25">
      <c r="A3115" s="98">
        <f>'2020_1-4-5_Download'!B243</f>
        <v>353</v>
      </c>
      <c r="B3115" s="98">
        <f>'2020_1-4-5_Download'!D243</f>
        <v>2016</v>
      </c>
      <c r="C3115" s="98" t="str">
        <f>'2020_1-4-5_Download'!C243</f>
        <v>Harburg</v>
      </c>
      <c r="D3115" s="99" t="str">
        <f>'2020_1-4-5_Download'!$J$6</f>
        <v>Fortzüge</v>
      </c>
      <c r="E3115" s="99" t="str">
        <f>'2020_1-4-5_Download'!$J$7</f>
        <v>Insgesamt</v>
      </c>
      <c r="F3115" s="98"/>
      <c r="G3115" s="98" t="s">
        <v>11</v>
      </c>
      <c r="H3115" s="98" t="str">
        <f>VLOOKUP(A3115,[2]Kreise!$A$2:$C$53,3,FALSE)</f>
        <v>K03353</v>
      </c>
      <c r="I3115" s="98">
        <f>'2020_1-4-5_Download'!J243</f>
        <v>3401</v>
      </c>
      <c r="J3115">
        <f t="shared" si="48"/>
        <v>3401</v>
      </c>
    </row>
    <row r="3116" spans="1:10" x14ac:dyDescent="0.25">
      <c r="A3116" s="98">
        <f>'2020_1-4-5_Download'!B244</f>
        <v>354</v>
      </c>
      <c r="B3116" s="98">
        <f>'2020_1-4-5_Download'!D244</f>
        <v>2016</v>
      </c>
      <c r="C3116" s="98" t="str">
        <f>'2020_1-4-5_Download'!C244</f>
        <v>Lüchow-Dannenberg</v>
      </c>
      <c r="D3116" s="99" t="str">
        <f>'2020_1-4-5_Download'!$J$6</f>
        <v>Fortzüge</v>
      </c>
      <c r="E3116" s="99" t="str">
        <f>'2020_1-4-5_Download'!$J$7</f>
        <v>Insgesamt</v>
      </c>
      <c r="F3116" s="98"/>
      <c r="G3116" s="98" t="s">
        <v>11</v>
      </c>
      <c r="H3116" s="98" t="str">
        <f>VLOOKUP(A3116,[2]Kreise!$A$2:$C$53,3,FALSE)</f>
        <v>K03354</v>
      </c>
      <c r="I3116" s="98">
        <f>'2020_1-4-5_Download'!J244</f>
        <v>1121</v>
      </c>
      <c r="J3116">
        <f t="shared" si="48"/>
        <v>1121</v>
      </c>
    </row>
    <row r="3117" spans="1:10" x14ac:dyDescent="0.25">
      <c r="A3117" s="98">
        <f>'2020_1-4-5_Download'!B245</f>
        <v>355</v>
      </c>
      <c r="B3117" s="98">
        <f>'2020_1-4-5_Download'!D245</f>
        <v>2016</v>
      </c>
      <c r="C3117" s="98" t="str">
        <f>'2020_1-4-5_Download'!C245</f>
        <v>Lüneburg</v>
      </c>
      <c r="D3117" s="99" t="str">
        <f>'2020_1-4-5_Download'!$J$6</f>
        <v>Fortzüge</v>
      </c>
      <c r="E3117" s="99" t="str">
        <f>'2020_1-4-5_Download'!$J$7</f>
        <v>Insgesamt</v>
      </c>
      <c r="F3117" s="98"/>
      <c r="G3117" s="98" t="s">
        <v>11</v>
      </c>
      <c r="H3117" s="98" t="str">
        <f>VLOOKUP(A3117,[2]Kreise!$A$2:$C$53,3,FALSE)</f>
        <v>K03355</v>
      </c>
      <c r="I3117" s="98">
        <f>'2020_1-4-5_Download'!J245</f>
        <v>2878</v>
      </c>
      <c r="J3117">
        <f t="shared" si="48"/>
        <v>2878</v>
      </c>
    </row>
    <row r="3118" spans="1:10" x14ac:dyDescent="0.25">
      <c r="A3118" s="98">
        <f>'2020_1-4-5_Download'!B246</f>
        <v>356</v>
      </c>
      <c r="B3118" s="98">
        <f>'2020_1-4-5_Download'!D246</f>
        <v>2016</v>
      </c>
      <c r="C3118" s="98" t="str">
        <f>'2020_1-4-5_Download'!C246</f>
        <v>Osterholz</v>
      </c>
      <c r="D3118" s="99" t="str">
        <f>'2020_1-4-5_Download'!$J$6</f>
        <v>Fortzüge</v>
      </c>
      <c r="E3118" s="99" t="str">
        <f>'2020_1-4-5_Download'!$J$7</f>
        <v>Insgesamt</v>
      </c>
      <c r="F3118" s="98"/>
      <c r="G3118" s="98" t="s">
        <v>11</v>
      </c>
      <c r="H3118" s="98" t="str">
        <f>VLOOKUP(A3118,[2]Kreise!$A$2:$C$53,3,FALSE)</f>
        <v>K03356</v>
      </c>
      <c r="I3118" s="98">
        <f>'2020_1-4-5_Download'!J246</f>
        <v>1368</v>
      </c>
      <c r="J3118">
        <f t="shared" si="48"/>
        <v>1368</v>
      </c>
    </row>
    <row r="3119" spans="1:10" x14ac:dyDescent="0.25">
      <c r="A3119" s="98">
        <f>'2020_1-4-5_Download'!B247</f>
        <v>357</v>
      </c>
      <c r="B3119" s="98">
        <f>'2020_1-4-5_Download'!D247</f>
        <v>2016</v>
      </c>
      <c r="C3119" s="98" t="str">
        <f>'2020_1-4-5_Download'!C247</f>
        <v>Rotenburg (Wümme)</v>
      </c>
      <c r="D3119" s="99" t="str">
        <f>'2020_1-4-5_Download'!$J$6</f>
        <v>Fortzüge</v>
      </c>
      <c r="E3119" s="99" t="str">
        <f>'2020_1-4-5_Download'!$J$7</f>
        <v>Insgesamt</v>
      </c>
      <c r="F3119" s="98"/>
      <c r="G3119" s="98" t="s">
        <v>11</v>
      </c>
      <c r="H3119" s="98" t="str">
        <f>VLOOKUP(A3119,[2]Kreise!$A$2:$C$53,3,FALSE)</f>
        <v>K03357</v>
      </c>
      <c r="I3119" s="98">
        <f>'2020_1-4-5_Download'!J247</f>
        <v>2256</v>
      </c>
      <c r="J3119">
        <f t="shared" si="48"/>
        <v>2256</v>
      </c>
    </row>
    <row r="3120" spans="1:10" x14ac:dyDescent="0.25">
      <c r="A3120" s="98">
        <f>'2020_1-4-5_Download'!B248</f>
        <v>358</v>
      </c>
      <c r="B3120" s="98">
        <f>'2020_1-4-5_Download'!D248</f>
        <v>2016</v>
      </c>
      <c r="C3120" s="98" t="str">
        <f>'2020_1-4-5_Download'!C248</f>
        <v>Heidekreis</v>
      </c>
      <c r="D3120" s="99" t="str">
        <f>'2020_1-4-5_Download'!$J$6</f>
        <v>Fortzüge</v>
      </c>
      <c r="E3120" s="99" t="str">
        <f>'2020_1-4-5_Download'!$J$7</f>
        <v>Insgesamt</v>
      </c>
      <c r="F3120" s="98"/>
      <c r="G3120" s="98" t="s">
        <v>11</v>
      </c>
      <c r="H3120" s="98" t="str">
        <f>VLOOKUP(A3120,[2]Kreise!$A$2:$C$53,3,FALSE)</f>
        <v>K03358</v>
      </c>
      <c r="I3120" s="98">
        <f>'2020_1-4-5_Download'!J248</f>
        <v>1715</v>
      </c>
      <c r="J3120">
        <f t="shared" si="48"/>
        <v>1715</v>
      </c>
    </row>
    <row r="3121" spans="1:10" x14ac:dyDescent="0.25">
      <c r="A3121" s="98">
        <f>'2020_1-4-5_Download'!B249</f>
        <v>359</v>
      </c>
      <c r="B3121" s="98">
        <f>'2020_1-4-5_Download'!D249</f>
        <v>2016</v>
      </c>
      <c r="C3121" s="98" t="str">
        <f>'2020_1-4-5_Download'!C249</f>
        <v>Stade</v>
      </c>
      <c r="D3121" s="99" t="str">
        <f>'2020_1-4-5_Download'!$J$6</f>
        <v>Fortzüge</v>
      </c>
      <c r="E3121" s="99" t="str">
        <f>'2020_1-4-5_Download'!$J$7</f>
        <v>Insgesamt</v>
      </c>
      <c r="F3121" s="98"/>
      <c r="G3121" s="98" t="s">
        <v>11</v>
      </c>
      <c r="H3121" s="98" t="str">
        <f>VLOOKUP(A3121,[2]Kreise!$A$2:$C$53,3,FALSE)</f>
        <v>K03359</v>
      </c>
      <c r="I3121" s="98">
        <f>'2020_1-4-5_Download'!J249</f>
        <v>3999</v>
      </c>
      <c r="J3121">
        <f t="shared" si="48"/>
        <v>3999</v>
      </c>
    </row>
    <row r="3122" spans="1:10" x14ac:dyDescent="0.25">
      <c r="A3122" s="98">
        <f>'2020_1-4-5_Download'!B250</f>
        <v>360</v>
      </c>
      <c r="B3122" s="98">
        <f>'2020_1-4-5_Download'!D250</f>
        <v>2016</v>
      </c>
      <c r="C3122" s="98" t="str">
        <f>'2020_1-4-5_Download'!C250</f>
        <v>Uelzen</v>
      </c>
      <c r="D3122" s="99" t="str">
        <f>'2020_1-4-5_Download'!$J$6</f>
        <v>Fortzüge</v>
      </c>
      <c r="E3122" s="99" t="str">
        <f>'2020_1-4-5_Download'!$J$7</f>
        <v>Insgesamt</v>
      </c>
      <c r="F3122" s="98"/>
      <c r="G3122" s="98" t="s">
        <v>11</v>
      </c>
      <c r="H3122" s="98" t="str">
        <f>VLOOKUP(A3122,[2]Kreise!$A$2:$C$53,3,FALSE)</f>
        <v>K03360</v>
      </c>
      <c r="I3122" s="98">
        <f>'2020_1-4-5_Download'!J250</f>
        <v>1203</v>
      </c>
      <c r="J3122">
        <f t="shared" si="48"/>
        <v>1203</v>
      </c>
    </row>
    <row r="3123" spans="1:10" x14ac:dyDescent="0.25">
      <c r="A3123" s="98">
        <f>'2020_1-4-5_Download'!B251</f>
        <v>361</v>
      </c>
      <c r="B3123" s="98">
        <f>'2020_1-4-5_Download'!D251</f>
        <v>2016</v>
      </c>
      <c r="C3123" s="98" t="str">
        <f>'2020_1-4-5_Download'!C251</f>
        <v>Verden</v>
      </c>
      <c r="D3123" s="99" t="str">
        <f>'2020_1-4-5_Download'!$J$6</f>
        <v>Fortzüge</v>
      </c>
      <c r="E3123" s="99" t="str">
        <f>'2020_1-4-5_Download'!$J$7</f>
        <v>Insgesamt</v>
      </c>
      <c r="F3123" s="98"/>
      <c r="G3123" s="98" t="s">
        <v>11</v>
      </c>
      <c r="H3123" s="98" t="str">
        <f>VLOOKUP(A3123,[2]Kreise!$A$2:$C$53,3,FALSE)</f>
        <v>K03361</v>
      </c>
      <c r="I3123" s="98">
        <f>'2020_1-4-5_Download'!J251</f>
        <v>1329</v>
      </c>
      <c r="J3123">
        <f t="shared" si="48"/>
        <v>1329</v>
      </c>
    </row>
    <row r="3124" spans="1:10" x14ac:dyDescent="0.25">
      <c r="A3124" s="98">
        <f>'2020_1-4-5_Download'!B252</f>
        <v>3</v>
      </c>
      <c r="B3124" s="98">
        <f>'2020_1-4-5_Download'!D252</f>
        <v>2016</v>
      </c>
      <c r="C3124" s="98" t="str">
        <f>'2020_1-4-5_Download'!C252</f>
        <v>Statistische Region Lüneburg</v>
      </c>
      <c r="D3124" s="99" t="str">
        <f>'2020_1-4-5_Download'!$J$6</f>
        <v>Fortzüge</v>
      </c>
      <c r="E3124" s="99" t="str">
        <f>'2020_1-4-5_Download'!$J$7</f>
        <v>Insgesamt</v>
      </c>
      <c r="F3124" s="98"/>
      <c r="G3124" s="98" t="s">
        <v>11</v>
      </c>
      <c r="H3124" s="98" t="str">
        <f>VLOOKUP(A3124,[2]Kreise!$A$2:$C$53,3,FALSE)</f>
        <v>K033</v>
      </c>
      <c r="I3124" s="98">
        <f>'2020_1-4-5_Download'!J252</f>
        <v>23530</v>
      </c>
      <c r="J3124">
        <f t="shared" si="48"/>
        <v>23530</v>
      </c>
    </row>
    <row r="3125" spans="1:10" hidden="1" x14ac:dyDescent="0.25">
      <c r="A3125" s="98" t="e">
        <f>'2020_1-4-5_Download'!#REF!</f>
        <v>#REF!</v>
      </c>
      <c r="B3125" s="98" t="e">
        <f>'2020_1-4-5_Download'!#REF!</f>
        <v>#REF!</v>
      </c>
      <c r="C3125" s="98" t="e">
        <f>'2020_1-4-5_Download'!#REF!</f>
        <v>#REF!</v>
      </c>
      <c r="D3125" s="99" t="str">
        <f>'2020_1-4-5_Download'!$J$6</f>
        <v>Fortzüge</v>
      </c>
      <c r="E3125" s="99" t="str">
        <f>'2020_1-4-5_Download'!$J$7</f>
        <v>Insgesamt</v>
      </c>
      <c r="F3125" s="98"/>
      <c r="G3125" s="98" t="s">
        <v>11</v>
      </c>
      <c r="H3125" s="98" t="e">
        <f>VLOOKUP(A3125,[2]Kreise!$A$2:$C$53,3,FALSE)</f>
        <v>#REF!</v>
      </c>
      <c r="I3125" s="98" t="e">
        <f>'2020_1-4-5_Download'!#REF!</f>
        <v>#REF!</v>
      </c>
      <c r="J3125" t="e">
        <f t="shared" si="48"/>
        <v>#REF!</v>
      </c>
    </row>
    <row r="3126" spans="1:10" x14ac:dyDescent="0.25">
      <c r="A3126" s="98">
        <f>'2020_1-4-5_Download'!B253</f>
        <v>401</v>
      </c>
      <c r="B3126" s="98">
        <f>'2020_1-4-5_Download'!D253</f>
        <v>2016</v>
      </c>
      <c r="C3126" s="98" t="str">
        <f>'2020_1-4-5_Download'!C253</f>
        <v>Delmenhorst  Stadt</v>
      </c>
      <c r="D3126" s="99" t="str">
        <f>'2020_1-4-5_Download'!$J$6</f>
        <v>Fortzüge</v>
      </c>
      <c r="E3126" s="99" t="str">
        <f>'2020_1-4-5_Download'!$J$7</f>
        <v>Insgesamt</v>
      </c>
      <c r="F3126" s="98"/>
      <c r="G3126" s="98" t="s">
        <v>11</v>
      </c>
      <c r="H3126" s="98" t="str">
        <f>VLOOKUP(A3126,[2]Kreise!$A$2:$C$53,3,FALSE)</f>
        <v>K03401</v>
      </c>
      <c r="I3126" s="98">
        <f>'2020_1-4-5_Download'!J253</f>
        <v>1344</v>
      </c>
      <c r="J3126">
        <f t="shared" si="48"/>
        <v>1344</v>
      </c>
    </row>
    <row r="3127" spans="1:10" x14ac:dyDescent="0.25">
      <c r="A3127" s="98">
        <f>'2020_1-4-5_Download'!B254</f>
        <v>402</v>
      </c>
      <c r="B3127" s="98">
        <f>'2020_1-4-5_Download'!D254</f>
        <v>2016</v>
      </c>
      <c r="C3127" s="98" t="str">
        <f>'2020_1-4-5_Download'!C254</f>
        <v>Emden  Stadt</v>
      </c>
      <c r="D3127" s="99" t="str">
        <f>'2020_1-4-5_Download'!$J$6</f>
        <v>Fortzüge</v>
      </c>
      <c r="E3127" s="99" t="str">
        <f>'2020_1-4-5_Download'!$J$7</f>
        <v>Insgesamt</v>
      </c>
      <c r="F3127" s="98"/>
      <c r="G3127" s="98" t="s">
        <v>11</v>
      </c>
      <c r="H3127" s="98" t="str">
        <f>VLOOKUP(A3127,[2]Kreise!$A$2:$C$53,3,FALSE)</f>
        <v>K03402</v>
      </c>
      <c r="I3127" s="98">
        <f>'2020_1-4-5_Download'!J254</f>
        <v>573</v>
      </c>
      <c r="J3127">
        <f t="shared" si="48"/>
        <v>573</v>
      </c>
    </row>
    <row r="3128" spans="1:10" x14ac:dyDescent="0.25">
      <c r="A3128" s="98">
        <f>'2020_1-4-5_Download'!B255</f>
        <v>403</v>
      </c>
      <c r="B3128" s="98">
        <f>'2020_1-4-5_Download'!D255</f>
        <v>2016</v>
      </c>
      <c r="C3128" s="98" t="str">
        <f>'2020_1-4-5_Download'!C255</f>
        <v>Oldenburg(Oldb)  Stadt</v>
      </c>
      <c r="D3128" s="99" t="str">
        <f>'2020_1-4-5_Download'!$J$6</f>
        <v>Fortzüge</v>
      </c>
      <c r="E3128" s="99" t="str">
        <f>'2020_1-4-5_Download'!$J$7</f>
        <v>Insgesamt</v>
      </c>
      <c r="F3128" s="98"/>
      <c r="G3128" s="98" t="s">
        <v>11</v>
      </c>
      <c r="H3128" s="98" t="str">
        <f>VLOOKUP(A3128,[2]Kreise!$A$2:$C$53,3,FALSE)</f>
        <v>K03403</v>
      </c>
      <c r="I3128" s="98">
        <f>'2020_1-4-5_Download'!J255</f>
        <v>2207</v>
      </c>
      <c r="J3128">
        <f t="shared" si="48"/>
        <v>2207</v>
      </c>
    </row>
    <row r="3129" spans="1:10" x14ac:dyDescent="0.25">
      <c r="A3129" s="98">
        <f>'2020_1-4-5_Download'!B256</f>
        <v>404</v>
      </c>
      <c r="B3129" s="98">
        <f>'2020_1-4-5_Download'!D256</f>
        <v>2016</v>
      </c>
      <c r="C3129" s="98" t="str">
        <f>'2020_1-4-5_Download'!C256</f>
        <v>Osnabrück  Stadt</v>
      </c>
      <c r="D3129" s="99" t="str">
        <f>'2020_1-4-5_Download'!$J$6</f>
        <v>Fortzüge</v>
      </c>
      <c r="E3129" s="99" t="str">
        <f>'2020_1-4-5_Download'!$J$7</f>
        <v>Insgesamt</v>
      </c>
      <c r="F3129" s="98"/>
      <c r="G3129" s="98" t="s">
        <v>11</v>
      </c>
      <c r="H3129" s="98" t="str">
        <f>VLOOKUP(A3129,[2]Kreise!$A$2:$C$53,3,FALSE)</f>
        <v>K03404</v>
      </c>
      <c r="I3129" s="98">
        <f>'2020_1-4-5_Download'!J256</f>
        <v>2350</v>
      </c>
      <c r="J3129">
        <f t="shared" si="48"/>
        <v>2350</v>
      </c>
    </row>
    <row r="3130" spans="1:10" x14ac:dyDescent="0.25">
      <c r="A3130" s="98">
        <f>'2020_1-4-5_Download'!B257</f>
        <v>405</v>
      </c>
      <c r="B3130" s="98">
        <f>'2020_1-4-5_Download'!D257</f>
        <v>2016</v>
      </c>
      <c r="C3130" s="98" t="str">
        <f>'2020_1-4-5_Download'!C257</f>
        <v>Wilhelmshaven  Stadt</v>
      </c>
      <c r="D3130" s="99" t="str">
        <f>'2020_1-4-5_Download'!$J$6</f>
        <v>Fortzüge</v>
      </c>
      <c r="E3130" s="99" t="str">
        <f>'2020_1-4-5_Download'!$J$7</f>
        <v>Insgesamt</v>
      </c>
      <c r="F3130" s="98"/>
      <c r="G3130" s="98" t="s">
        <v>11</v>
      </c>
      <c r="H3130" s="98" t="str">
        <f>VLOOKUP(A3130,[2]Kreise!$A$2:$C$53,3,FALSE)</f>
        <v>K03405</v>
      </c>
      <c r="I3130" s="98">
        <f>'2020_1-4-5_Download'!J257</f>
        <v>1339</v>
      </c>
      <c r="J3130">
        <f t="shared" si="48"/>
        <v>1339</v>
      </c>
    </row>
    <row r="3131" spans="1:10" x14ac:dyDescent="0.25">
      <c r="A3131" s="98">
        <f>'2020_1-4-5_Download'!B258</f>
        <v>451</v>
      </c>
      <c r="B3131" s="98">
        <f>'2020_1-4-5_Download'!D258</f>
        <v>2016</v>
      </c>
      <c r="C3131" s="98" t="str">
        <f>'2020_1-4-5_Download'!C258</f>
        <v>Ammerland</v>
      </c>
      <c r="D3131" s="99" t="str">
        <f>'2020_1-4-5_Download'!$J$6</f>
        <v>Fortzüge</v>
      </c>
      <c r="E3131" s="99" t="str">
        <f>'2020_1-4-5_Download'!$J$7</f>
        <v>Insgesamt</v>
      </c>
      <c r="F3131" s="98"/>
      <c r="G3131" s="98" t="s">
        <v>11</v>
      </c>
      <c r="H3131" s="98" t="str">
        <f>VLOOKUP(A3131,[2]Kreise!$A$2:$C$53,3,FALSE)</f>
        <v>K03451</v>
      </c>
      <c r="I3131" s="98">
        <f>'2020_1-4-5_Download'!J258</f>
        <v>1737</v>
      </c>
      <c r="J3131">
        <f t="shared" si="48"/>
        <v>1737</v>
      </c>
    </row>
    <row r="3132" spans="1:10" x14ac:dyDescent="0.25">
      <c r="A3132" s="98">
        <f>'2020_1-4-5_Download'!B259</f>
        <v>452</v>
      </c>
      <c r="B3132" s="98">
        <f>'2020_1-4-5_Download'!D259</f>
        <v>2016</v>
      </c>
      <c r="C3132" s="98" t="str">
        <f>'2020_1-4-5_Download'!C259</f>
        <v>Aurich</v>
      </c>
      <c r="D3132" s="99" t="str">
        <f>'2020_1-4-5_Download'!$J$6</f>
        <v>Fortzüge</v>
      </c>
      <c r="E3132" s="99" t="str">
        <f>'2020_1-4-5_Download'!$J$7</f>
        <v>Insgesamt</v>
      </c>
      <c r="F3132" s="98"/>
      <c r="G3132" s="98" t="s">
        <v>11</v>
      </c>
      <c r="H3132" s="98" t="str">
        <f>VLOOKUP(A3132,[2]Kreise!$A$2:$C$53,3,FALSE)</f>
        <v>K03452</v>
      </c>
      <c r="I3132" s="98">
        <f>'2020_1-4-5_Download'!J259</f>
        <v>1908</v>
      </c>
      <c r="J3132">
        <f t="shared" si="48"/>
        <v>1908</v>
      </c>
    </row>
    <row r="3133" spans="1:10" x14ac:dyDescent="0.25">
      <c r="A3133" s="98">
        <f>'2020_1-4-5_Download'!B260</f>
        <v>453</v>
      </c>
      <c r="B3133" s="98">
        <f>'2020_1-4-5_Download'!D260</f>
        <v>2016</v>
      </c>
      <c r="C3133" s="98" t="str">
        <f>'2020_1-4-5_Download'!C260</f>
        <v>Cloppenburg</v>
      </c>
      <c r="D3133" s="99" t="str">
        <f>'2020_1-4-5_Download'!$J$6</f>
        <v>Fortzüge</v>
      </c>
      <c r="E3133" s="99" t="str">
        <f>'2020_1-4-5_Download'!$J$7</f>
        <v>Insgesamt</v>
      </c>
      <c r="F3133" s="98"/>
      <c r="G3133" s="98" t="s">
        <v>11</v>
      </c>
      <c r="H3133" s="98" t="str">
        <f>VLOOKUP(A3133,[2]Kreise!$A$2:$C$53,3,FALSE)</f>
        <v>K03453</v>
      </c>
      <c r="I3133" s="98">
        <f>'2020_1-4-5_Download'!J260</f>
        <v>8965</v>
      </c>
      <c r="J3133">
        <f t="shared" si="48"/>
        <v>8965</v>
      </c>
    </row>
    <row r="3134" spans="1:10" x14ac:dyDescent="0.25">
      <c r="A3134" s="98">
        <f>'2020_1-4-5_Download'!B261</f>
        <v>454</v>
      </c>
      <c r="B3134" s="98">
        <f>'2020_1-4-5_Download'!D261</f>
        <v>2016</v>
      </c>
      <c r="C3134" s="98" t="str">
        <f>'2020_1-4-5_Download'!C261</f>
        <v>Emsland</v>
      </c>
      <c r="D3134" s="99" t="str">
        <f>'2020_1-4-5_Download'!$J$6</f>
        <v>Fortzüge</v>
      </c>
      <c r="E3134" s="99" t="str">
        <f>'2020_1-4-5_Download'!$J$7</f>
        <v>Insgesamt</v>
      </c>
      <c r="F3134" s="98"/>
      <c r="G3134" s="98" t="s">
        <v>11</v>
      </c>
      <c r="H3134" s="98" t="str">
        <f>VLOOKUP(A3134,[2]Kreise!$A$2:$C$53,3,FALSE)</f>
        <v>K03454</v>
      </c>
      <c r="I3134" s="98">
        <f>'2020_1-4-5_Download'!J261</f>
        <v>8454</v>
      </c>
      <c r="J3134">
        <f t="shared" si="48"/>
        <v>8454</v>
      </c>
    </row>
    <row r="3135" spans="1:10" x14ac:dyDescent="0.25">
      <c r="A3135" s="98">
        <f>'2020_1-4-5_Download'!B262</f>
        <v>455</v>
      </c>
      <c r="B3135" s="98">
        <f>'2020_1-4-5_Download'!D262</f>
        <v>2016</v>
      </c>
      <c r="C3135" s="98" t="str">
        <f>'2020_1-4-5_Download'!C262</f>
        <v>Friesland</v>
      </c>
      <c r="D3135" s="99" t="str">
        <f>'2020_1-4-5_Download'!$J$6</f>
        <v>Fortzüge</v>
      </c>
      <c r="E3135" s="99" t="str">
        <f>'2020_1-4-5_Download'!$J$7</f>
        <v>Insgesamt</v>
      </c>
      <c r="F3135" s="98"/>
      <c r="G3135" s="98" t="s">
        <v>11</v>
      </c>
      <c r="H3135" s="98" t="str">
        <f>VLOOKUP(A3135,[2]Kreise!$A$2:$C$53,3,FALSE)</f>
        <v>K03455</v>
      </c>
      <c r="I3135" s="98">
        <f>'2020_1-4-5_Download'!J262</f>
        <v>1080</v>
      </c>
      <c r="J3135">
        <f t="shared" si="48"/>
        <v>1080</v>
      </c>
    </row>
    <row r="3136" spans="1:10" x14ac:dyDescent="0.25">
      <c r="A3136" s="98">
        <f>'2020_1-4-5_Download'!B263</f>
        <v>456</v>
      </c>
      <c r="B3136" s="98">
        <f>'2020_1-4-5_Download'!D263</f>
        <v>2016</v>
      </c>
      <c r="C3136" s="98" t="str">
        <f>'2020_1-4-5_Download'!C263</f>
        <v>Grafschaft Bentheim</v>
      </c>
      <c r="D3136" s="99" t="str">
        <f>'2020_1-4-5_Download'!$J$6</f>
        <v>Fortzüge</v>
      </c>
      <c r="E3136" s="99" t="str">
        <f>'2020_1-4-5_Download'!$J$7</f>
        <v>Insgesamt</v>
      </c>
      <c r="F3136" s="98"/>
      <c r="G3136" s="98" t="s">
        <v>11</v>
      </c>
      <c r="H3136" s="98" t="str">
        <f>VLOOKUP(A3136,[2]Kreise!$A$2:$C$53,3,FALSE)</f>
        <v>K03456</v>
      </c>
      <c r="I3136" s="98">
        <f>'2020_1-4-5_Download'!J263</f>
        <v>2158</v>
      </c>
      <c r="J3136">
        <f t="shared" si="48"/>
        <v>2158</v>
      </c>
    </row>
    <row r="3137" spans="1:10" x14ac:dyDescent="0.25">
      <c r="A3137" s="98">
        <f>'2020_1-4-5_Download'!B264</f>
        <v>457</v>
      </c>
      <c r="B3137" s="98">
        <f>'2020_1-4-5_Download'!D264</f>
        <v>2016</v>
      </c>
      <c r="C3137" s="98" t="str">
        <f>'2020_1-4-5_Download'!C264</f>
        <v>Leer</v>
      </c>
      <c r="D3137" s="99" t="str">
        <f>'2020_1-4-5_Download'!$J$6</f>
        <v>Fortzüge</v>
      </c>
      <c r="E3137" s="99" t="str">
        <f>'2020_1-4-5_Download'!$J$7</f>
        <v>Insgesamt</v>
      </c>
      <c r="F3137" s="98"/>
      <c r="G3137" s="98" t="s">
        <v>11</v>
      </c>
      <c r="H3137" s="98" t="str">
        <f>VLOOKUP(A3137,[2]Kreise!$A$2:$C$53,3,FALSE)</f>
        <v>K03457</v>
      </c>
      <c r="I3137" s="98">
        <f>'2020_1-4-5_Download'!J264</f>
        <v>2157</v>
      </c>
      <c r="J3137">
        <f t="shared" si="48"/>
        <v>2157</v>
      </c>
    </row>
    <row r="3138" spans="1:10" x14ac:dyDescent="0.25">
      <c r="A3138" s="98">
        <f>'2020_1-4-5_Download'!B265</f>
        <v>458</v>
      </c>
      <c r="B3138" s="98">
        <f>'2020_1-4-5_Download'!D265</f>
        <v>2016</v>
      </c>
      <c r="C3138" s="98" t="str">
        <f>'2020_1-4-5_Download'!C265</f>
        <v>Oldenburg</v>
      </c>
      <c r="D3138" s="99" t="str">
        <f>'2020_1-4-5_Download'!$J$6</f>
        <v>Fortzüge</v>
      </c>
      <c r="E3138" s="99" t="str">
        <f>'2020_1-4-5_Download'!$J$7</f>
        <v>Insgesamt</v>
      </c>
      <c r="F3138" s="98"/>
      <c r="G3138" s="98" t="s">
        <v>11</v>
      </c>
      <c r="H3138" s="98" t="str">
        <f>VLOOKUP(A3138,[2]Kreise!$A$2:$C$53,3,FALSE)</f>
        <v>K03458</v>
      </c>
      <c r="I3138" s="98">
        <f>'2020_1-4-5_Download'!J265</f>
        <v>5194</v>
      </c>
      <c r="J3138">
        <f t="shared" si="48"/>
        <v>5194</v>
      </c>
    </row>
    <row r="3139" spans="1:10" x14ac:dyDescent="0.25">
      <c r="A3139" s="98">
        <f>'2020_1-4-5_Download'!B266</f>
        <v>459</v>
      </c>
      <c r="B3139" s="98">
        <f>'2020_1-4-5_Download'!D266</f>
        <v>2016</v>
      </c>
      <c r="C3139" s="98" t="str">
        <f>'2020_1-4-5_Download'!C266</f>
        <v>Osnabrück</v>
      </c>
      <c r="D3139" s="99" t="str">
        <f>'2020_1-4-5_Download'!$J$6</f>
        <v>Fortzüge</v>
      </c>
      <c r="E3139" s="99" t="str">
        <f>'2020_1-4-5_Download'!$J$7</f>
        <v>Insgesamt</v>
      </c>
      <c r="F3139" s="98"/>
      <c r="G3139" s="98" t="s">
        <v>11</v>
      </c>
      <c r="H3139" s="98" t="str">
        <f>VLOOKUP(A3139,[2]Kreise!$A$2:$C$53,3,FALSE)</f>
        <v>K03459</v>
      </c>
      <c r="I3139" s="98">
        <f>'2020_1-4-5_Download'!J266</f>
        <v>8311</v>
      </c>
      <c r="J3139">
        <f t="shared" ref="J3139:J3202" si="49">I3139</f>
        <v>8311</v>
      </c>
    </row>
    <row r="3140" spans="1:10" x14ac:dyDescent="0.25">
      <c r="A3140" s="98">
        <f>'2020_1-4-5_Download'!B267</f>
        <v>460</v>
      </c>
      <c r="B3140" s="98">
        <f>'2020_1-4-5_Download'!D267</f>
        <v>2016</v>
      </c>
      <c r="C3140" s="98" t="str">
        <f>'2020_1-4-5_Download'!C267</f>
        <v>Vechta</v>
      </c>
      <c r="D3140" s="99" t="str">
        <f>'2020_1-4-5_Download'!$J$6</f>
        <v>Fortzüge</v>
      </c>
      <c r="E3140" s="99" t="str">
        <f>'2020_1-4-5_Download'!$J$7</f>
        <v>Insgesamt</v>
      </c>
      <c r="F3140" s="98"/>
      <c r="G3140" s="98" t="s">
        <v>11</v>
      </c>
      <c r="H3140" s="98" t="str">
        <f>VLOOKUP(A3140,[2]Kreise!$A$2:$C$53,3,FALSE)</f>
        <v>K03460</v>
      </c>
      <c r="I3140" s="98">
        <f>'2020_1-4-5_Download'!J267</f>
        <v>6183</v>
      </c>
      <c r="J3140">
        <f t="shared" si="49"/>
        <v>6183</v>
      </c>
    </row>
    <row r="3141" spans="1:10" x14ac:dyDescent="0.25">
      <c r="A3141" s="98">
        <f>'2020_1-4-5_Download'!B268</f>
        <v>461</v>
      </c>
      <c r="B3141" s="98">
        <f>'2020_1-4-5_Download'!D268</f>
        <v>2016</v>
      </c>
      <c r="C3141" s="98" t="str">
        <f>'2020_1-4-5_Download'!C268</f>
        <v>Wesermarsch</v>
      </c>
      <c r="D3141" s="99" t="str">
        <f>'2020_1-4-5_Download'!$J$6</f>
        <v>Fortzüge</v>
      </c>
      <c r="E3141" s="99" t="str">
        <f>'2020_1-4-5_Download'!$J$7</f>
        <v>Insgesamt</v>
      </c>
      <c r="F3141" s="98"/>
      <c r="G3141" s="98" t="s">
        <v>11</v>
      </c>
      <c r="H3141" s="98" t="str">
        <f>VLOOKUP(A3141,[2]Kreise!$A$2:$C$53,3,FALSE)</f>
        <v>K03461</v>
      </c>
      <c r="I3141" s="98">
        <f>'2020_1-4-5_Download'!J268</f>
        <v>1310</v>
      </c>
      <c r="J3141">
        <f t="shared" si="49"/>
        <v>1310</v>
      </c>
    </row>
    <row r="3142" spans="1:10" x14ac:dyDescent="0.25">
      <c r="A3142" s="98">
        <f>'2020_1-4-5_Download'!B269</f>
        <v>462</v>
      </c>
      <c r="B3142" s="98">
        <f>'2020_1-4-5_Download'!D269</f>
        <v>2016</v>
      </c>
      <c r="C3142" s="98" t="str">
        <f>'2020_1-4-5_Download'!C269</f>
        <v>Wittmund</v>
      </c>
      <c r="D3142" s="99" t="str">
        <f>'2020_1-4-5_Download'!$J$6</f>
        <v>Fortzüge</v>
      </c>
      <c r="E3142" s="99" t="str">
        <f>'2020_1-4-5_Download'!$J$7</f>
        <v>Insgesamt</v>
      </c>
      <c r="F3142" s="98"/>
      <c r="G3142" s="98" t="s">
        <v>11</v>
      </c>
      <c r="H3142" s="98" t="str">
        <f>VLOOKUP(A3142,[2]Kreise!$A$2:$C$53,3,FALSE)</f>
        <v>K03462</v>
      </c>
      <c r="I3142" s="98">
        <f>'2020_1-4-5_Download'!J269</f>
        <v>766</v>
      </c>
      <c r="J3142">
        <f t="shared" si="49"/>
        <v>766</v>
      </c>
    </row>
    <row r="3143" spans="1:10" x14ac:dyDescent="0.25">
      <c r="A3143" s="98">
        <f>'2020_1-4-5_Download'!B270</f>
        <v>4</v>
      </c>
      <c r="B3143" s="98">
        <f>'2020_1-4-5_Download'!D270</f>
        <v>2016</v>
      </c>
      <c r="C3143" s="98" t="str">
        <f>'2020_1-4-5_Download'!C270</f>
        <v>Statistische Region Weser-Ems</v>
      </c>
      <c r="D3143" s="99" t="str">
        <f>'2020_1-4-5_Download'!$J$6</f>
        <v>Fortzüge</v>
      </c>
      <c r="E3143" s="99" t="str">
        <f>'2020_1-4-5_Download'!$J$7</f>
        <v>Insgesamt</v>
      </c>
      <c r="F3143" s="98"/>
      <c r="G3143" s="98" t="s">
        <v>11</v>
      </c>
      <c r="H3143" s="98" t="str">
        <f>VLOOKUP(A3143,[2]Kreise!$A$2:$C$53,3,FALSE)</f>
        <v>K034</v>
      </c>
      <c r="I3143" s="98">
        <f>'2020_1-4-5_Download'!J270</f>
        <v>56036</v>
      </c>
      <c r="J3143">
        <f t="shared" si="49"/>
        <v>56036</v>
      </c>
    </row>
    <row r="3144" spans="1:10" hidden="1" x14ac:dyDescent="0.25">
      <c r="A3144" s="98" t="e">
        <f>'2020_1-4-5_Download'!#REF!</f>
        <v>#REF!</v>
      </c>
      <c r="B3144" s="98" t="e">
        <f>'2020_1-4-5_Download'!#REF!</f>
        <v>#REF!</v>
      </c>
      <c r="C3144" s="98" t="e">
        <f>'2020_1-4-5_Download'!#REF!</f>
        <v>#REF!</v>
      </c>
      <c r="D3144" s="99" t="str">
        <f>'2020_1-4-5_Download'!$J$6</f>
        <v>Fortzüge</v>
      </c>
      <c r="E3144" s="99" t="str">
        <f>'2020_1-4-5_Download'!$J$7</f>
        <v>Insgesamt</v>
      </c>
      <c r="F3144" s="98"/>
      <c r="G3144" s="98" t="s">
        <v>11</v>
      </c>
      <c r="H3144" s="98" t="e">
        <f>VLOOKUP(A3144,[2]Kreise!$A$2:$C$53,3,FALSE)</f>
        <v>#REF!</v>
      </c>
      <c r="I3144" s="98" t="e">
        <f>'2020_1-4-5_Download'!#REF!</f>
        <v>#REF!</v>
      </c>
      <c r="J3144" t="e">
        <f t="shared" si="49"/>
        <v>#REF!</v>
      </c>
    </row>
    <row r="3145" spans="1:10" x14ac:dyDescent="0.25">
      <c r="A3145" s="98">
        <f>'2020_1-4-5_Download'!B271</f>
        <v>0</v>
      </c>
      <c r="B3145" s="98">
        <f>'2020_1-4-5_Download'!D271</f>
        <v>2016</v>
      </c>
      <c r="C3145" s="98" t="str">
        <f>'2020_1-4-5_Download'!C271</f>
        <v>Niedersachsen</v>
      </c>
      <c r="D3145" s="99" t="str">
        <f>'2020_1-4-5_Download'!$J$6</f>
        <v>Fortzüge</v>
      </c>
      <c r="E3145" s="99" t="str">
        <f>'2020_1-4-5_Download'!$J$7</f>
        <v>Insgesamt</v>
      </c>
      <c r="F3145" s="98"/>
      <c r="G3145" s="98" t="s">
        <v>11</v>
      </c>
      <c r="H3145" s="98" t="str">
        <f>VLOOKUP(A3145,[2]Kreise!$A$2:$C$53,3,FALSE)</f>
        <v>K030</v>
      </c>
      <c r="I3145" s="98">
        <f>'2020_1-4-5_Download'!J271</f>
        <v>137021</v>
      </c>
      <c r="J3145">
        <f t="shared" si="49"/>
        <v>137021</v>
      </c>
    </row>
    <row r="3146" spans="1:10" hidden="1" x14ac:dyDescent="0.25">
      <c r="A3146" s="98">
        <f>'2020_1-4-5_Download'!B272</f>
        <v>101</v>
      </c>
      <c r="B3146" s="98">
        <f>'2020_1-4-5_Download'!D272</f>
        <v>2015</v>
      </c>
      <c r="C3146" s="98" t="str">
        <f>'2020_1-4-5_Download'!C272</f>
        <v>Braunschweig  Stadt</v>
      </c>
      <c r="D3146" s="99" t="str">
        <f>'2020_1-4-5_Download'!$J$6</f>
        <v>Fortzüge</v>
      </c>
      <c r="E3146" s="99" t="str">
        <f>'2020_1-4-5_Download'!$J$7</f>
        <v>Insgesamt</v>
      </c>
      <c r="F3146" s="98"/>
      <c r="G3146" s="98" t="s">
        <v>11</v>
      </c>
      <c r="H3146" s="98" t="str">
        <f>VLOOKUP(A3146,[2]Kreise!$A$2:$C$53,3,FALSE)</f>
        <v>K03101</v>
      </c>
      <c r="I3146" s="98">
        <f>'2020_1-4-5_Download'!J272</f>
        <v>3587</v>
      </c>
      <c r="J3146">
        <f t="shared" si="49"/>
        <v>3587</v>
      </c>
    </row>
    <row r="3147" spans="1:10" hidden="1" x14ac:dyDescent="0.25">
      <c r="A3147" s="98">
        <f>'2020_1-4-5_Download'!B273</f>
        <v>102</v>
      </c>
      <c r="B3147" s="98">
        <f>'2020_1-4-5_Download'!D273</f>
        <v>2015</v>
      </c>
      <c r="C3147" s="98" t="str">
        <f>'2020_1-4-5_Download'!C273</f>
        <v>Salzgitter  Stadt</v>
      </c>
      <c r="D3147" s="99" t="str">
        <f>'2020_1-4-5_Download'!$J$6</f>
        <v>Fortzüge</v>
      </c>
      <c r="E3147" s="99" t="str">
        <f>'2020_1-4-5_Download'!$J$7</f>
        <v>Insgesamt</v>
      </c>
      <c r="F3147" s="98"/>
      <c r="G3147" s="98" t="s">
        <v>11</v>
      </c>
      <c r="H3147" s="98" t="str">
        <f>VLOOKUP(A3147,[2]Kreise!$A$2:$C$53,3,FALSE)</f>
        <v>K03102</v>
      </c>
      <c r="I3147" s="98">
        <f>'2020_1-4-5_Download'!J273</f>
        <v>938</v>
      </c>
      <c r="J3147">
        <f t="shared" si="49"/>
        <v>938</v>
      </c>
    </row>
    <row r="3148" spans="1:10" hidden="1" x14ac:dyDescent="0.25">
      <c r="A3148" s="98">
        <f>'2020_1-4-5_Download'!B274</f>
        <v>103</v>
      </c>
      <c r="B3148" s="98">
        <f>'2020_1-4-5_Download'!D274</f>
        <v>2015</v>
      </c>
      <c r="C3148" s="98" t="str">
        <f>'2020_1-4-5_Download'!C274</f>
        <v>Wolfsburg  Stadt</v>
      </c>
      <c r="D3148" s="99" t="str">
        <f>'2020_1-4-5_Download'!$J$6</f>
        <v>Fortzüge</v>
      </c>
      <c r="E3148" s="99" t="str">
        <f>'2020_1-4-5_Download'!$J$7</f>
        <v>Insgesamt</v>
      </c>
      <c r="F3148" s="98"/>
      <c r="G3148" s="98" t="s">
        <v>11</v>
      </c>
      <c r="H3148" s="98" t="str">
        <f>VLOOKUP(A3148,[2]Kreise!$A$2:$C$53,3,FALSE)</f>
        <v>K03103</v>
      </c>
      <c r="I3148" s="98">
        <f>'2020_1-4-5_Download'!J274</f>
        <v>1463</v>
      </c>
      <c r="J3148">
        <f t="shared" si="49"/>
        <v>1463</v>
      </c>
    </row>
    <row r="3149" spans="1:10" hidden="1" x14ac:dyDescent="0.25">
      <c r="A3149" s="98">
        <f>'2020_1-4-5_Download'!B275</f>
        <v>151</v>
      </c>
      <c r="B3149" s="98">
        <f>'2020_1-4-5_Download'!D275</f>
        <v>2015</v>
      </c>
      <c r="C3149" s="98" t="str">
        <f>'2020_1-4-5_Download'!C275</f>
        <v>Gifhorn</v>
      </c>
      <c r="D3149" s="99" t="str">
        <f>'2020_1-4-5_Download'!$J$6</f>
        <v>Fortzüge</v>
      </c>
      <c r="E3149" s="99" t="str">
        <f>'2020_1-4-5_Download'!$J$7</f>
        <v>Insgesamt</v>
      </c>
      <c r="F3149" s="98"/>
      <c r="G3149" s="98" t="s">
        <v>11</v>
      </c>
      <c r="H3149" s="98" t="str">
        <f>VLOOKUP(A3149,[2]Kreise!$A$2:$C$53,3,FALSE)</f>
        <v>K03151</v>
      </c>
      <c r="I3149" s="98">
        <f>'2020_1-4-5_Download'!J275</f>
        <v>1126</v>
      </c>
      <c r="J3149">
        <f t="shared" si="49"/>
        <v>1126</v>
      </c>
    </row>
    <row r="3150" spans="1:10" hidden="1" x14ac:dyDescent="0.25">
      <c r="A3150" s="98">
        <f>'2020_1-4-5_Download'!B276</f>
        <v>153</v>
      </c>
      <c r="B3150" s="98">
        <f>'2020_1-4-5_Download'!D276</f>
        <v>2015</v>
      </c>
      <c r="C3150" s="98" t="str">
        <f>'2020_1-4-5_Download'!C276</f>
        <v>Goslar</v>
      </c>
      <c r="D3150" s="99" t="str">
        <f>'2020_1-4-5_Download'!$J$6</f>
        <v>Fortzüge</v>
      </c>
      <c r="E3150" s="99" t="str">
        <f>'2020_1-4-5_Download'!$J$7</f>
        <v>Insgesamt</v>
      </c>
      <c r="F3150" s="98"/>
      <c r="G3150" s="98" t="s">
        <v>11</v>
      </c>
      <c r="H3150" s="98" t="str">
        <f>VLOOKUP(A3150,[2]Kreise!$A$2:$C$53,3,FALSE)</f>
        <v>K03153</v>
      </c>
      <c r="I3150" s="98">
        <f>'2020_1-4-5_Download'!J276</f>
        <v>1005</v>
      </c>
      <c r="J3150">
        <f t="shared" si="49"/>
        <v>1005</v>
      </c>
    </row>
    <row r="3151" spans="1:10" hidden="1" x14ac:dyDescent="0.25">
      <c r="A3151" s="98">
        <f>'2020_1-4-5_Download'!B277</f>
        <v>154</v>
      </c>
      <c r="B3151" s="98">
        <f>'2020_1-4-5_Download'!D277</f>
        <v>2015</v>
      </c>
      <c r="C3151" s="98" t="str">
        <f>'2020_1-4-5_Download'!C277</f>
        <v>Helmstedt</v>
      </c>
      <c r="D3151" s="99" t="str">
        <f>'2020_1-4-5_Download'!$J$6</f>
        <v>Fortzüge</v>
      </c>
      <c r="E3151" s="99" t="str">
        <f>'2020_1-4-5_Download'!$J$7</f>
        <v>Insgesamt</v>
      </c>
      <c r="F3151" s="98"/>
      <c r="G3151" s="98" t="s">
        <v>11</v>
      </c>
      <c r="H3151" s="98" t="str">
        <f>VLOOKUP(A3151,[2]Kreise!$A$2:$C$53,3,FALSE)</f>
        <v>K03154</v>
      </c>
      <c r="I3151" s="98">
        <f>'2020_1-4-5_Download'!J277</f>
        <v>556</v>
      </c>
      <c r="J3151">
        <f t="shared" si="49"/>
        <v>556</v>
      </c>
    </row>
    <row r="3152" spans="1:10" hidden="1" x14ac:dyDescent="0.25">
      <c r="A3152" s="98">
        <f>'2020_1-4-5_Download'!B278</f>
        <v>155</v>
      </c>
      <c r="B3152" s="98">
        <f>'2020_1-4-5_Download'!D278</f>
        <v>2015</v>
      </c>
      <c r="C3152" s="98" t="str">
        <f>'2020_1-4-5_Download'!C278</f>
        <v>Northeim</v>
      </c>
      <c r="D3152" s="99" t="str">
        <f>'2020_1-4-5_Download'!$J$6</f>
        <v>Fortzüge</v>
      </c>
      <c r="E3152" s="99" t="str">
        <f>'2020_1-4-5_Download'!$J$7</f>
        <v>Insgesamt</v>
      </c>
      <c r="F3152" s="98"/>
      <c r="G3152" s="98" t="s">
        <v>11</v>
      </c>
      <c r="H3152" s="98" t="str">
        <f>VLOOKUP(A3152,[2]Kreise!$A$2:$C$53,3,FALSE)</f>
        <v>K03155</v>
      </c>
      <c r="I3152" s="98">
        <f>'2020_1-4-5_Download'!J278</f>
        <v>639</v>
      </c>
      <c r="J3152">
        <f t="shared" si="49"/>
        <v>639</v>
      </c>
    </row>
    <row r="3153" spans="1:10" hidden="1" x14ac:dyDescent="0.25">
      <c r="A3153" s="98">
        <f>'2020_1-4-5_Download'!B279</f>
        <v>157</v>
      </c>
      <c r="B3153" s="98">
        <f>'2020_1-4-5_Download'!D279</f>
        <v>2015</v>
      </c>
      <c r="C3153" s="98" t="str">
        <f>'2020_1-4-5_Download'!C279</f>
        <v>Peine</v>
      </c>
      <c r="D3153" s="99" t="str">
        <f>'2020_1-4-5_Download'!$J$6</f>
        <v>Fortzüge</v>
      </c>
      <c r="E3153" s="99" t="str">
        <f>'2020_1-4-5_Download'!$J$7</f>
        <v>Insgesamt</v>
      </c>
      <c r="F3153" s="98"/>
      <c r="G3153" s="98" t="s">
        <v>11</v>
      </c>
      <c r="H3153" s="98" t="str">
        <f>VLOOKUP(A3153,[2]Kreise!$A$2:$C$53,3,FALSE)</f>
        <v>K03157</v>
      </c>
      <c r="I3153" s="98">
        <f>'2020_1-4-5_Download'!J279</f>
        <v>663</v>
      </c>
      <c r="J3153">
        <f t="shared" si="49"/>
        <v>663</v>
      </c>
    </row>
    <row r="3154" spans="1:10" hidden="1" x14ac:dyDescent="0.25">
      <c r="A3154" s="98">
        <f>'2020_1-4-5_Download'!B280</f>
        <v>158</v>
      </c>
      <c r="B3154" s="98">
        <f>'2020_1-4-5_Download'!D280</f>
        <v>2015</v>
      </c>
      <c r="C3154" s="98" t="str">
        <f>'2020_1-4-5_Download'!C280</f>
        <v>Wolfenbüttel</v>
      </c>
      <c r="D3154" s="99" t="str">
        <f>'2020_1-4-5_Download'!$J$6</f>
        <v>Fortzüge</v>
      </c>
      <c r="E3154" s="99" t="str">
        <f>'2020_1-4-5_Download'!$J$7</f>
        <v>Insgesamt</v>
      </c>
      <c r="F3154" s="98"/>
      <c r="G3154" s="98" t="s">
        <v>11</v>
      </c>
      <c r="H3154" s="98" t="str">
        <f>VLOOKUP(A3154,[2]Kreise!$A$2:$C$53,3,FALSE)</f>
        <v>K03158</v>
      </c>
      <c r="I3154" s="98">
        <f>'2020_1-4-5_Download'!J280</f>
        <v>609</v>
      </c>
      <c r="J3154">
        <f t="shared" si="49"/>
        <v>609</v>
      </c>
    </row>
    <row r="3155" spans="1:10" hidden="1" x14ac:dyDescent="0.25">
      <c r="A3155" s="98">
        <f>'2020_1-4-5_Download'!B281</f>
        <v>159</v>
      </c>
      <c r="B3155" s="98">
        <f>'2020_1-4-5_Download'!D281</f>
        <v>2015</v>
      </c>
      <c r="C3155" s="98" t="str">
        <f>'2020_1-4-5_Download'!C281</f>
        <v>Göttingen</v>
      </c>
      <c r="D3155" s="99" t="str">
        <f>'2020_1-4-5_Download'!$J$6</f>
        <v>Fortzüge</v>
      </c>
      <c r="E3155" s="99" t="str">
        <f>'2020_1-4-5_Download'!$J$7</f>
        <v>Insgesamt</v>
      </c>
      <c r="F3155" s="98"/>
      <c r="G3155" s="98" t="s">
        <v>11</v>
      </c>
      <c r="H3155" s="98" t="str">
        <f>VLOOKUP(A3155,[2]Kreise!$A$2:$C$53,3,FALSE)</f>
        <v>K03159</v>
      </c>
      <c r="I3155" s="98">
        <f>'2020_1-4-5_Download'!J281</f>
        <v>3663</v>
      </c>
      <c r="J3155">
        <f t="shared" si="49"/>
        <v>3663</v>
      </c>
    </row>
    <row r="3156" spans="1:10" hidden="1" x14ac:dyDescent="0.25">
      <c r="A3156" s="98">
        <f>'2020_1-4-5_Download'!B282</f>
        <v>1</v>
      </c>
      <c r="B3156" s="98">
        <f>'2020_1-4-5_Download'!D282</f>
        <v>2015</v>
      </c>
      <c r="C3156" s="98" t="str">
        <f>'2020_1-4-5_Download'!C282</f>
        <v>Statistische Region Braunschweig</v>
      </c>
      <c r="D3156" s="99" t="str">
        <f>'2020_1-4-5_Download'!$J$6</f>
        <v>Fortzüge</v>
      </c>
      <c r="E3156" s="99" t="str">
        <f>'2020_1-4-5_Download'!$J$7</f>
        <v>Insgesamt</v>
      </c>
      <c r="F3156" s="98"/>
      <c r="G3156" s="98" t="s">
        <v>11</v>
      </c>
      <c r="H3156" s="98" t="str">
        <f>VLOOKUP(A3156,[2]Kreise!$A$2:$C$53,3,FALSE)</f>
        <v>K031</v>
      </c>
      <c r="I3156" s="98">
        <f>'2020_1-4-5_Download'!J282</f>
        <v>14249</v>
      </c>
      <c r="J3156">
        <f t="shared" si="49"/>
        <v>14249</v>
      </c>
    </row>
    <row r="3157" spans="1:10" hidden="1" x14ac:dyDescent="0.25">
      <c r="A3157" s="98">
        <f>'2020_1-4-5_Download'!B283</f>
        <v>241</v>
      </c>
      <c r="B3157" s="98">
        <f>'2020_1-4-5_Download'!D283</f>
        <v>2015</v>
      </c>
      <c r="C3157" s="98" t="str">
        <f>'2020_1-4-5_Download'!C283</f>
        <v>Hannover  Region</v>
      </c>
      <c r="D3157" s="99" t="str">
        <f>'2020_1-4-5_Download'!$J$6</f>
        <v>Fortzüge</v>
      </c>
      <c r="E3157" s="99" t="str">
        <f>'2020_1-4-5_Download'!$J$7</f>
        <v>Insgesamt</v>
      </c>
      <c r="F3157" s="98"/>
      <c r="G3157" s="98" t="s">
        <v>11</v>
      </c>
      <c r="H3157" s="98" t="str">
        <f>VLOOKUP(A3157,[2]Kreise!$A$2:$C$53,3,FALSE)</f>
        <v>K03241</v>
      </c>
      <c r="I3157" s="98">
        <f>'2020_1-4-5_Download'!J283</f>
        <v>10797</v>
      </c>
      <c r="J3157">
        <f t="shared" si="49"/>
        <v>10797</v>
      </c>
    </row>
    <row r="3158" spans="1:10" hidden="1" x14ac:dyDescent="0.25">
      <c r="A3158" s="98">
        <f>'2020_1-4-5_Download'!B284</f>
        <v>241001</v>
      </c>
      <c r="B3158" s="98">
        <f>'2020_1-4-5_Download'!D284</f>
        <v>2015</v>
      </c>
      <c r="C3158" s="98" t="str">
        <f>'2020_1-4-5_Download'!C284</f>
        <v>dav. Hannover  Lhst.</v>
      </c>
      <c r="D3158" s="99" t="str">
        <f>'2020_1-4-5_Download'!$J$6</f>
        <v>Fortzüge</v>
      </c>
      <c r="E3158" s="99" t="str">
        <f>'2020_1-4-5_Download'!$J$7</f>
        <v>Insgesamt</v>
      </c>
      <c r="F3158" s="98"/>
      <c r="G3158" s="98" t="s">
        <v>11</v>
      </c>
      <c r="H3158" s="98" t="str">
        <f>VLOOKUP(A3158,[2]Kreise!$A$2:$C$53,3,FALSE)</f>
        <v>K03241001</v>
      </c>
      <c r="I3158" s="98">
        <f>'2020_1-4-5_Download'!J284</f>
        <v>6417</v>
      </c>
      <c r="J3158">
        <f t="shared" si="49"/>
        <v>6417</v>
      </c>
    </row>
    <row r="3159" spans="1:10" hidden="1" x14ac:dyDescent="0.25">
      <c r="A3159" s="98">
        <f>'2020_1-4-5_Download'!B285</f>
        <v>241999</v>
      </c>
      <c r="B3159" s="98">
        <f>'2020_1-4-5_Download'!D285</f>
        <v>2015</v>
      </c>
      <c r="C3159" s="98" t="str">
        <f>'2020_1-4-5_Download'!C285</f>
        <v>dav. Hannover  Umland</v>
      </c>
      <c r="D3159" s="99" t="str">
        <f>'2020_1-4-5_Download'!$J$6</f>
        <v>Fortzüge</v>
      </c>
      <c r="E3159" s="99" t="str">
        <f>'2020_1-4-5_Download'!$J$7</f>
        <v>Insgesamt</v>
      </c>
      <c r="F3159" s="98"/>
      <c r="G3159" s="98" t="s">
        <v>11</v>
      </c>
      <c r="H3159" s="98" t="str">
        <f>VLOOKUP(A3159,[2]Kreise!$A$2:$C$53,3,FALSE)</f>
        <v>K03241999</v>
      </c>
      <c r="I3159" s="98">
        <f>'2020_1-4-5_Download'!J285</f>
        <v>4380</v>
      </c>
      <c r="J3159">
        <f t="shared" si="49"/>
        <v>4380</v>
      </c>
    </row>
    <row r="3160" spans="1:10" hidden="1" x14ac:dyDescent="0.25">
      <c r="A3160" s="98">
        <f>'2020_1-4-5_Download'!B286</f>
        <v>251</v>
      </c>
      <c r="B3160" s="98">
        <f>'2020_1-4-5_Download'!D286</f>
        <v>2015</v>
      </c>
      <c r="C3160" s="98" t="str">
        <f>'2020_1-4-5_Download'!C286</f>
        <v>Diepholz</v>
      </c>
      <c r="D3160" s="99" t="str">
        <f>'2020_1-4-5_Download'!$J$6</f>
        <v>Fortzüge</v>
      </c>
      <c r="E3160" s="99" t="str">
        <f>'2020_1-4-5_Download'!$J$7</f>
        <v>Insgesamt</v>
      </c>
      <c r="F3160" s="98"/>
      <c r="G3160" s="98" t="s">
        <v>11</v>
      </c>
      <c r="H3160" s="98" t="str">
        <f>VLOOKUP(A3160,[2]Kreise!$A$2:$C$53,3,FALSE)</f>
        <v>K03251</v>
      </c>
      <c r="I3160" s="98">
        <f>'2020_1-4-5_Download'!J286</f>
        <v>3200</v>
      </c>
      <c r="J3160">
        <f t="shared" si="49"/>
        <v>3200</v>
      </c>
    </row>
    <row r="3161" spans="1:10" hidden="1" x14ac:dyDescent="0.25">
      <c r="A3161" s="98">
        <f>'2020_1-4-5_Download'!B287</f>
        <v>252</v>
      </c>
      <c r="B3161" s="98">
        <f>'2020_1-4-5_Download'!D287</f>
        <v>2015</v>
      </c>
      <c r="C3161" s="98" t="str">
        <f>'2020_1-4-5_Download'!C287</f>
        <v>Hameln-Pyrmont</v>
      </c>
      <c r="D3161" s="99" t="str">
        <f>'2020_1-4-5_Download'!$J$6</f>
        <v>Fortzüge</v>
      </c>
      <c r="E3161" s="99" t="str">
        <f>'2020_1-4-5_Download'!$J$7</f>
        <v>Insgesamt</v>
      </c>
      <c r="F3161" s="98"/>
      <c r="G3161" s="98" t="s">
        <v>11</v>
      </c>
      <c r="H3161" s="98" t="str">
        <f>VLOOKUP(A3161,[2]Kreise!$A$2:$C$53,3,FALSE)</f>
        <v>K03252</v>
      </c>
      <c r="I3161" s="98">
        <f>'2020_1-4-5_Download'!J287</f>
        <v>942</v>
      </c>
      <c r="J3161">
        <f t="shared" si="49"/>
        <v>942</v>
      </c>
    </row>
    <row r="3162" spans="1:10" hidden="1" x14ac:dyDescent="0.25">
      <c r="A3162" s="98">
        <f>'2020_1-4-5_Download'!B288</f>
        <v>254</v>
      </c>
      <c r="B3162" s="98">
        <f>'2020_1-4-5_Download'!D288</f>
        <v>2015</v>
      </c>
      <c r="C3162" s="98" t="str">
        <f>'2020_1-4-5_Download'!C288</f>
        <v>Hildesheim</v>
      </c>
      <c r="D3162" s="99" t="str">
        <f>'2020_1-4-5_Download'!$J$6</f>
        <v>Fortzüge</v>
      </c>
      <c r="E3162" s="99" t="str">
        <f>'2020_1-4-5_Download'!$J$7</f>
        <v>Insgesamt</v>
      </c>
      <c r="F3162" s="98"/>
      <c r="G3162" s="98" t="s">
        <v>11</v>
      </c>
      <c r="H3162" s="98" t="str">
        <f>VLOOKUP(A3162,[2]Kreise!$A$2:$C$53,3,FALSE)</f>
        <v>K03254</v>
      </c>
      <c r="I3162" s="98">
        <f>'2020_1-4-5_Download'!J288</f>
        <v>1587</v>
      </c>
      <c r="J3162">
        <f t="shared" si="49"/>
        <v>1587</v>
      </c>
    </row>
    <row r="3163" spans="1:10" hidden="1" x14ac:dyDescent="0.25">
      <c r="A3163" s="98">
        <f>'2020_1-4-5_Download'!B289</f>
        <v>255</v>
      </c>
      <c r="B3163" s="98">
        <f>'2020_1-4-5_Download'!D289</f>
        <v>2015</v>
      </c>
      <c r="C3163" s="98" t="str">
        <f>'2020_1-4-5_Download'!C289</f>
        <v>Holzminden</v>
      </c>
      <c r="D3163" s="99" t="str">
        <f>'2020_1-4-5_Download'!$J$6</f>
        <v>Fortzüge</v>
      </c>
      <c r="E3163" s="99" t="str">
        <f>'2020_1-4-5_Download'!$J$7</f>
        <v>Insgesamt</v>
      </c>
      <c r="F3163" s="98"/>
      <c r="G3163" s="98" t="s">
        <v>11</v>
      </c>
      <c r="H3163" s="98" t="str">
        <f>VLOOKUP(A3163,[2]Kreise!$A$2:$C$53,3,FALSE)</f>
        <v>K03255</v>
      </c>
      <c r="I3163" s="98">
        <f>'2020_1-4-5_Download'!J289</f>
        <v>265</v>
      </c>
      <c r="J3163">
        <f t="shared" si="49"/>
        <v>265</v>
      </c>
    </row>
    <row r="3164" spans="1:10" hidden="1" x14ac:dyDescent="0.25">
      <c r="A3164" s="98">
        <f>'2020_1-4-5_Download'!B290</f>
        <v>256</v>
      </c>
      <c r="B3164" s="98">
        <f>'2020_1-4-5_Download'!D290</f>
        <v>2015</v>
      </c>
      <c r="C3164" s="98" t="str">
        <f>'2020_1-4-5_Download'!C290</f>
        <v>Nienburg (Weser)</v>
      </c>
      <c r="D3164" s="99" t="str">
        <f>'2020_1-4-5_Download'!$J$6</f>
        <v>Fortzüge</v>
      </c>
      <c r="E3164" s="99" t="str">
        <f>'2020_1-4-5_Download'!$J$7</f>
        <v>Insgesamt</v>
      </c>
      <c r="F3164" s="98"/>
      <c r="G3164" s="98" t="s">
        <v>11</v>
      </c>
      <c r="H3164" s="98" t="str">
        <f>VLOOKUP(A3164,[2]Kreise!$A$2:$C$53,3,FALSE)</f>
        <v>K03256</v>
      </c>
      <c r="I3164" s="98">
        <f>'2020_1-4-5_Download'!J290</f>
        <v>2916</v>
      </c>
      <c r="J3164">
        <f t="shared" si="49"/>
        <v>2916</v>
      </c>
    </row>
    <row r="3165" spans="1:10" hidden="1" x14ac:dyDescent="0.25">
      <c r="A3165" s="98">
        <f>'2020_1-4-5_Download'!B291</f>
        <v>257</v>
      </c>
      <c r="B3165" s="98">
        <f>'2020_1-4-5_Download'!D291</f>
        <v>2015</v>
      </c>
      <c r="C3165" s="98" t="str">
        <f>'2020_1-4-5_Download'!C291</f>
        <v>Schaumburg</v>
      </c>
      <c r="D3165" s="99" t="str">
        <f>'2020_1-4-5_Download'!$J$6</f>
        <v>Fortzüge</v>
      </c>
      <c r="E3165" s="99" t="str">
        <f>'2020_1-4-5_Download'!$J$7</f>
        <v>Insgesamt</v>
      </c>
      <c r="F3165" s="98"/>
      <c r="G3165" s="98" t="s">
        <v>11</v>
      </c>
      <c r="H3165" s="98" t="str">
        <f>VLOOKUP(A3165,[2]Kreise!$A$2:$C$53,3,FALSE)</f>
        <v>K03257</v>
      </c>
      <c r="I3165" s="98">
        <f>'2020_1-4-5_Download'!J291</f>
        <v>1115</v>
      </c>
      <c r="J3165">
        <f t="shared" si="49"/>
        <v>1115</v>
      </c>
    </row>
    <row r="3166" spans="1:10" hidden="1" x14ac:dyDescent="0.25">
      <c r="A3166" s="98">
        <f>'2020_1-4-5_Download'!B292</f>
        <v>2</v>
      </c>
      <c r="B3166" s="98">
        <f>'2020_1-4-5_Download'!D292</f>
        <v>2015</v>
      </c>
      <c r="C3166" s="98" t="str">
        <f>'2020_1-4-5_Download'!C292</f>
        <v>Statistische Region Hannover</v>
      </c>
      <c r="D3166" s="99" t="str">
        <f>'2020_1-4-5_Download'!$J$6</f>
        <v>Fortzüge</v>
      </c>
      <c r="E3166" s="99" t="str">
        <f>'2020_1-4-5_Download'!$J$7</f>
        <v>Insgesamt</v>
      </c>
      <c r="F3166" s="98"/>
      <c r="G3166" s="98" t="s">
        <v>11</v>
      </c>
      <c r="H3166" s="98" t="str">
        <f>VLOOKUP(A3166,[2]Kreise!$A$2:$C$53,3,FALSE)</f>
        <v>K032</v>
      </c>
      <c r="I3166" s="98">
        <f>'2020_1-4-5_Download'!J292</f>
        <v>20822</v>
      </c>
      <c r="J3166">
        <f t="shared" si="49"/>
        <v>20822</v>
      </c>
    </row>
    <row r="3167" spans="1:10" hidden="1" x14ac:dyDescent="0.25">
      <c r="A3167" s="98">
        <f>'2020_1-4-5_Download'!B293</f>
        <v>351</v>
      </c>
      <c r="B3167" s="98">
        <f>'2020_1-4-5_Download'!D293</f>
        <v>2015</v>
      </c>
      <c r="C3167" s="98" t="str">
        <f>'2020_1-4-5_Download'!C293</f>
        <v>Celle</v>
      </c>
      <c r="D3167" s="99" t="str">
        <f>'2020_1-4-5_Download'!$J$6</f>
        <v>Fortzüge</v>
      </c>
      <c r="E3167" s="99" t="str">
        <f>'2020_1-4-5_Download'!$J$7</f>
        <v>Insgesamt</v>
      </c>
      <c r="F3167" s="98"/>
      <c r="G3167" s="98" t="s">
        <v>11</v>
      </c>
      <c r="H3167" s="98" t="str">
        <f>VLOOKUP(A3167,[2]Kreise!$A$2:$C$53,3,FALSE)</f>
        <v>K03351</v>
      </c>
      <c r="I3167" s="98">
        <f>'2020_1-4-5_Download'!J293</f>
        <v>1348</v>
      </c>
      <c r="J3167">
        <f t="shared" si="49"/>
        <v>1348</v>
      </c>
    </row>
    <row r="3168" spans="1:10" hidden="1" x14ac:dyDescent="0.25">
      <c r="A3168" s="98">
        <f>'2020_1-4-5_Download'!B294</f>
        <v>352</v>
      </c>
      <c r="B3168" s="98">
        <f>'2020_1-4-5_Download'!D294</f>
        <v>2015</v>
      </c>
      <c r="C3168" s="98" t="str">
        <f>'2020_1-4-5_Download'!C294</f>
        <v>Cuxhaven</v>
      </c>
      <c r="D3168" s="99" t="str">
        <f>'2020_1-4-5_Download'!$J$6</f>
        <v>Fortzüge</v>
      </c>
      <c r="E3168" s="99" t="str">
        <f>'2020_1-4-5_Download'!$J$7</f>
        <v>Insgesamt</v>
      </c>
      <c r="F3168" s="98"/>
      <c r="G3168" s="98" t="s">
        <v>11</v>
      </c>
      <c r="H3168" s="98" t="str">
        <f>VLOOKUP(A3168,[2]Kreise!$A$2:$C$53,3,FALSE)</f>
        <v>K03352</v>
      </c>
      <c r="I3168" s="98">
        <f>'2020_1-4-5_Download'!J294</f>
        <v>1298</v>
      </c>
      <c r="J3168">
        <f t="shared" si="49"/>
        <v>1298</v>
      </c>
    </row>
    <row r="3169" spans="1:10" hidden="1" x14ac:dyDescent="0.25">
      <c r="A3169" s="98">
        <f>'2020_1-4-5_Download'!B295</f>
        <v>353</v>
      </c>
      <c r="B3169" s="98">
        <f>'2020_1-4-5_Download'!D295</f>
        <v>2015</v>
      </c>
      <c r="C3169" s="98" t="str">
        <f>'2020_1-4-5_Download'!C295</f>
        <v>Harburg</v>
      </c>
      <c r="D3169" s="99" t="str">
        <f>'2020_1-4-5_Download'!$J$6</f>
        <v>Fortzüge</v>
      </c>
      <c r="E3169" s="99" t="str">
        <f>'2020_1-4-5_Download'!$J$7</f>
        <v>Insgesamt</v>
      </c>
      <c r="F3169" s="98"/>
      <c r="G3169" s="98" t="s">
        <v>11</v>
      </c>
      <c r="H3169" s="98" t="str">
        <f>VLOOKUP(A3169,[2]Kreise!$A$2:$C$53,3,FALSE)</f>
        <v>K03353</v>
      </c>
      <c r="I3169" s="98">
        <f>'2020_1-4-5_Download'!J295</f>
        <v>2323</v>
      </c>
      <c r="J3169">
        <f t="shared" si="49"/>
        <v>2323</v>
      </c>
    </row>
    <row r="3170" spans="1:10" hidden="1" x14ac:dyDescent="0.25">
      <c r="A3170" s="98">
        <f>'2020_1-4-5_Download'!B296</f>
        <v>354</v>
      </c>
      <c r="B3170" s="98">
        <f>'2020_1-4-5_Download'!D296</f>
        <v>2015</v>
      </c>
      <c r="C3170" s="98" t="str">
        <f>'2020_1-4-5_Download'!C296</f>
        <v>Lüchow-Dannenberg</v>
      </c>
      <c r="D3170" s="99" t="str">
        <f>'2020_1-4-5_Download'!$J$6</f>
        <v>Fortzüge</v>
      </c>
      <c r="E3170" s="99" t="str">
        <f>'2020_1-4-5_Download'!$J$7</f>
        <v>Insgesamt</v>
      </c>
      <c r="F3170" s="98"/>
      <c r="G3170" s="98" t="s">
        <v>11</v>
      </c>
      <c r="H3170" s="98" t="str">
        <f>VLOOKUP(A3170,[2]Kreise!$A$2:$C$53,3,FALSE)</f>
        <v>K03354</v>
      </c>
      <c r="I3170" s="98">
        <f>'2020_1-4-5_Download'!J296</f>
        <v>602</v>
      </c>
      <c r="J3170">
        <f t="shared" si="49"/>
        <v>602</v>
      </c>
    </row>
    <row r="3171" spans="1:10" hidden="1" x14ac:dyDescent="0.25">
      <c r="A3171" s="98">
        <f>'2020_1-4-5_Download'!B297</f>
        <v>355</v>
      </c>
      <c r="B3171" s="98">
        <f>'2020_1-4-5_Download'!D297</f>
        <v>2015</v>
      </c>
      <c r="C3171" s="98" t="str">
        <f>'2020_1-4-5_Download'!C297</f>
        <v>Lüneburg</v>
      </c>
      <c r="D3171" s="99" t="str">
        <f>'2020_1-4-5_Download'!$J$6</f>
        <v>Fortzüge</v>
      </c>
      <c r="E3171" s="99" t="str">
        <f>'2020_1-4-5_Download'!$J$7</f>
        <v>Insgesamt</v>
      </c>
      <c r="F3171" s="98"/>
      <c r="G3171" s="98" t="s">
        <v>11</v>
      </c>
      <c r="H3171" s="98" t="str">
        <f>VLOOKUP(A3171,[2]Kreise!$A$2:$C$53,3,FALSE)</f>
        <v>K03355</v>
      </c>
      <c r="I3171" s="98">
        <f>'2020_1-4-5_Download'!J297</f>
        <v>1365</v>
      </c>
      <c r="J3171">
        <f t="shared" si="49"/>
        <v>1365</v>
      </c>
    </row>
    <row r="3172" spans="1:10" hidden="1" x14ac:dyDescent="0.25">
      <c r="A3172" s="98">
        <f>'2020_1-4-5_Download'!B298</f>
        <v>356</v>
      </c>
      <c r="B3172" s="98">
        <f>'2020_1-4-5_Download'!D298</f>
        <v>2015</v>
      </c>
      <c r="C3172" s="98" t="str">
        <f>'2020_1-4-5_Download'!C298</f>
        <v>Osterholz</v>
      </c>
      <c r="D3172" s="99" t="str">
        <f>'2020_1-4-5_Download'!$J$6</f>
        <v>Fortzüge</v>
      </c>
      <c r="E3172" s="99" t="str">
        <f>'2020_1-4-5_Download'!$J$7</f>
        <v>Insgesamt</v>
      </c>
      <c r="F3172" s="98"/>
      <c r="G3172" s="98" t="s">
        <v>11</v>
      </c>
      <c r="H3172" s="98" t="str">
        <f>VLOOKUP(A3172,[2]Kreise!$A$2:$C$53,3,FALSE)</f>
        <v>K03356</v>
      </c>
      <c r="I3172" s="98">
        <f>'2020_1-4-5_Download'!J298</f>
        <v>633</v>
      </c>
      <c r="J3172">
        <f t="shared" si="49"/>
        <v>633</v>
      </c>
    </row>
    <row r="3173" spans="1:10" hidden="1" x14ac:dyDescent="0.25">
      <c r="A3173" s="98">
        <f>'2020_1-4-5_Download'!B299</f>
        <v>357</v>
      </c>
      <c r="B3173" s="98">
        <f>'2020_1-4-5_Download'!D299</f>
        <v>2015</v>
      </c>
      <c r="C3173" s="98" t="str">
        <f>'2020_1-4-5_Download'!C299</f>
        <v>Rotenburg (Wümme)</v>
      </c>
      <c r="D3173" s="99" t="str">
        <f>'2020_1-4-5_Download'!$J$6</f>
        <v>Fortzüge</v>
      </c>
      <c r="E3173" s="99" t="str">
        <f>'2020_1-4-5_Download'!$J$7</f>
        <v>Insgesamt</v>
      </c>
      <c r="F3173" s="98"/>
      <c r="G3173" s="98" t="s">
        <v>11</v>
      </c>
      <c r="H3173" s="98" t="str">
        <f>VLOOKUP(A3173,[2]Kreise!$A$2:$C$53,3,FALSE)</f>
        <v>K03357</v>
      </c>
      <c r="I3173" s="98">
        <f>'2020_1-4-5_Download'!J299</f>
        <v>1329</v>
      </c>
      <c r="J3173">
        <f t="shared" si="49"/>
        <v>1329</v>
      </c>
    </row>
    <row r="3174" spans="1:10" hidden="1" x14ac:dyDescent="0.25">
      <c r="A3174" s="98">
        <f>'2020_1-4-5_Download'!B300</f>
        <v>358</v>
      </c>
      <c r="B3174" s="98">
        <f>'2020_1-4-5_Download'!D300</f>
        <v>2015</v>
      </c>
      <c r="C3174" s="98" t="str">
        <f>'2020_1-4-5_Download'!C300</f>
        <v>Heidekreis</v>
      </c>
      <c r="D3174" s="99" t="str">
        <f>'2020_1-4-5_Download'!$J$6</f>
        <v>Fortzüge</v>
      </c>
      <c r="E3174" s="99" t="str">
        <f>'2020_1-4-5_Download'!$J$7</f>
        <v>Insgesamt</v>
      </c>
      <c r="F3174" s="98"/>
      <c r="G3174" s="98" t="s">
        <v>11</v>
      </c>
      <c r="H3174" s="98" t="str">
        <f>VLOOKUP(A3174,[2]Kreise!$A$2:$C$53,3,FALSE)</f>
        <v>K03358</v>
      </c>
      <c r="I3174" s="98">
        <f>'2020_1-4-5_Download'!J300</f>
        <v>1214</v>
      </c>
      <c r="J3174">
        <f t="shared" si="49"/>
        <v>1214</v>
      </c>
    </row>
    <row r="3175" spans="1:10" hidden="1" x14ac:dyDescent="0.25">
      <c r="A3175" s="98">
        <f>'2020_1-4-5_Download'!B301</f>
        <v>359</v>
      </c>
      <c r="B3175" s="98">
        <f>'2020_1-4-5_Download'!D301</f>
        <v>2015</v>
      </c>
      <c r="C3175" s="98" t="str">
        <f>'2020_1-4-5_Download'!C301</f>
        <v>Stade</v>
      </c>
      <c r="D3175" s="99" t="str">
        <f>'2020_1-4-5_Download'!$J$6</f>
        <v>Fortzüge</v>
      </c>
      <c r="E3175" s="99" t="str">
        <f>'2020_1-4-5_Download'!$J$7</f>
        <v>Insgesamt</v>
      </c>
      <c r="F3175" s="98"/>
      <c r="G3175" s="98" t="s">
        <v>11</v>
      </c>
      <c r="H3175" s="98" t="str">
        <f>VLOOKUP(A3175,[2]Kreise!$A$2:$C$53,3,FALSE)</f>
        <v>K03359</v>
      </c>
      <c r="I3175" s="98">
        <f>'2020_1-4-5_Download'!J301</f>
        <v>3017</v>
      </c>
      <c r="J3175">
        <f t="shared" si="49"/>
        <v>3017</v>
      </c>
    </row>
    <row r="3176" spans="1:10" hidden="1" x14ac:dyDescent="0.25">
      <c r="A3176" s="98">
        <f>'2020_1-4-5_Download'!B302</f>
        <v>360</v>
      </c>
      <c r="B3176" s="98">
        <f>'2020_1-4-5_Download'!D302</f>
        <v>2015</v>
      </c>
      <c r="C3176" s="98" t="str">
        <f>'2020_1-4-5_Download'!C302</f>
        <v>Uelzen</v>
      </c>
      <c r="D3176" s="99" t="str">
        <f>'2020_1-4-5_Download'!$J$6</f>
        <v>Fortzüge</v>
      </c>
      <c r="E3176" s="99" t="str">
        <f>'2020_1-4-5_Download'!$J$7</f>
        <v>Insgesamt</v>
      </c>
      <c r="F3176" s="98"/>
      <c r="G3176" s="98" t="s">
        <v>11</v>
      </c>
      <c r="H3176" s="98" t="str">
        <f>VLOOKUP(A3176,[2]Kreise!$A$2:$C$53,3,FALSE)</f>
        <v>K03360</v>
      </c>
      <c r="I3176" s="98">
        <f>'2020_1-4-5_Download'!J302</f>
        <v>502</v>
      </c>
      <c r="J3176">
        <f t="shared" si="49"/>
        <v>502</v>
      </c>
    </row>
    <row r="3177" spans="1:10" hidden="1" x14ac:dyDescent="0.25">
      <c r="A3177" s="98">
        <f>'2020_1-4-5_Download'!B303</f>
        <v>361</v>
      </c>
      <c r="B3177" s="98">
        <f>'2020_1-4-5_Download'!D303</f>
        <v>2015</v>
      </c>
      <c r="C3177" s="98" t="str">
        <f>'2020_1-4-5_Download'!C303</f>
        <v>Verden</v>
      </c>
      <c r="D3177" s="99" t="str">
        <f>'2020_1-4-5_Download'!$J$6</f>
        <v>Fortzüge</v>
      </c>
      <c r="E3177" s="99" t="str">
        <f>'2020_1-4-5_Download'!$J$7</f>
        <v>Insgesamt</v>
      </c>
      <c r="F3177" s="98"/>
      <c r="G3177" s="98" t="s">
        <v>11</v>
      </c>
      <c r="H3177" s="98" t="str">
        <f>VLOOKUP(A3177,[2]Kreise!$A$2:$C$53,3,FALSE)</f>
        <v>K03361</v>
      </c>
      <c r="I3177" s="98">
        <f>'2020_1-4-5_Download'!J303</f>
        <v>720</v>
      </c>
      <c r="J3177">
        <f t="shared" si="49"/>
        <v>720</v>
      </c>
    </row>
    <row r="3178" spans="1:10" hidden="1" x14ac:dyDescent="0.25">
      <c r="A3178" s="98">
        <f>'2020_1-4-5_Download'!B304</f>
        <v>3</v>
      </c>
      <c r="B3178" s="98">
        <f>'2020_1-4-5_Download'!D304</f>
        <v>2015</v>
      </c>
      <c r="C3178" s="98" t="str">
        <f>'2020_1-4-5_Download'!C304</f>
        <v>Statistische Region Lüneburg</v>
      </c>
      <c r="D3178" s="99" t="str">
        <f>'2020_1-4-5_Download'!$J$6</f>
        <v>Fortzüge</v>
      </c>
      <c r="E3178" s="99" t="str">
        <f>'2020_1-4-5_Download'!$J$7</f>
        <v>Insgesamt</v>
      </c>
      <c r="F3178" s="98"/>
      <c r="G3178" s="98" t="s">
        <v>11</v>
      </c>
      <c r="H3178" s="98" t="str">
        <f>VLOOKUP(A3178,[2]Kreise!$A$2:$C$53,3,FALSE)</f>
        <v>K033</v>
      </c>
      <c r="I3178" s="98">
        <f>'2020_1-4-5_Download'!J304</f>
        <v>14351</v>
      </c>
      <c r="J3178">
        <f t="shared" si="49"/>
        <v>14351</v>
      </c>
    </row>
    <row r="3179" spans="1:10" hidden="1" x14ac:dyDescent="0.25">
      <c r="A3179" s="98">
        <f>'2020_1-4-5_Download'!B305</f>
        <v>401</v>
      </c>
      <c r="B3179" s="98">
        <f>'2020_1-4-5_Download'!D305</f>
        <v>2015</v>
      </c>
      <c r="C3179" s="98" t="str">
        <f>'2020_1-4-5_Download'!C305</f>
        <v>Delmenhorst  Stadt</v>
      </c>
      <c r="D3179" s="99" t="str">
        <f>'2020_1-4-5_Download'!$J$6</f>
        <v>Fortzüge</v>
      </c>
      <c r="E3179" s="99" t="str">
        <f>'2020_1-4-5_Download'!$J$7</f>
        <v>Insgesamt</v>
      </c>
      <c r="F3179" s="98"/>
      <c r="G3179" s="98" t="s">
        <v>11</v>
      </c>
      <c r="H3179" s="98" t="str">
        <f>VLOOKUP(A3179,[2]Kreise!$A$2:$C$53,3,FALSE)</f>
        <v>K03401</v>
      </c>
      <c r="I3179" s="98">
        <f>'2020_1-4-5_Download'!J305</f>
        <v>870</v>
      </c>
      <c r="J3179">
        <f t="shared" si="49"/>
        <v>870</v>
      </c>
    </row>
    <row r="3180" spans="1:10" hidden="1" x14ac:dyDescent="0.25">
      <c r="A3180" s="98">
        <f>'2020_1-4-5_Download'!B306</f>
        <v>402</v>
      </c>
      <c r="B3180" s="98">
        <f>'2020_1-4-5_Download'!D306</f>
        <v>2015</v>
      </c>
      <c r="C3180" s="98" t="str">
        <f>'2020_1-4-5_Download'!C306</f>
        <v>Emden  Stadt</v>
      </c>
      <c r="D3180" s="99" t="str">
        <f>'2020_1-4-5_Download'!$J$6</f>
        <v>Fortzüge</v>
      </c>
      <c r="E3180" s="99" t="str">
        <f>'2020_1-4-5_Download'!$J$7</f>
        <v>Insgesamt</v>
      </c>
      <c r="F3180" s="98"/>
      <c r="G3180" s="98" t="s">
        <v>11</v>
      </c>
      <c r="H3180" s="98" t="str">
        <f>VLOOKUP(A3180,[2]Kreise!$A$2:$C$53,3,FALSE)</f>
        <v>K03402</v>
      </c>
      <c r="I3180" s="98">
        <f>'2020_1-4-5_Download'!J306</f>
        <v>406</v>
      </c>
      <c r="J3180">
        <f t="shared" si="49"/>
        <v>406</v>
      </c>
    </row>
    <row r="3181" spans="1:10" hidden="1" x14ac:dyDescent="0.25">
      <c r="A3181" s="98">
        <f>'2020_1-4-5_Download'!B307</f>
        <v>403</v>
      </c>
      <c r="B3181" s="98">
        <f>'2020_1-4-5_Download'!D307</f>
        <v>2015</v>
      </c>
      <c r="C3181" s="98" t="str">
        <f>'2020_1-4-5_Download'!C307</f>
        <v>Oldenburg(Oldb)  Stadt</v>
      </c>
      <c r="D3181" s="99" t="str">
        <f>'2020_1-4-5_Download'!$J$6</f>
        <v>Fortzüge</v>
      </c>
      <c r="E3181" s="99" t="str">
        <f>'2020_1-4-5_Download'!$J$7</f>
        <v>Insgesamt</v>
      </c>
      <c r="F3181" s="98"/>
      <c r="G3181" s="98" t="s">
        <v>11</v>
      </c>
      <c r="H3181" s="98" t="str">
        <f>VLOOKUP(A3181,[2]Kreise!$A$2:$C$53,3,FALSE)</f>
        <v>K03403</v>
      </c>
      <c r="I3181" s="98">
        <f>'2020_1-4-5_Download'!J307</f>
        <v>1214</v>
      </c>
      <c r="J3181">
        <f t="shared" si="49"/>
        <v>1214</v>
      </c>
    </row>
    <row r="3182" spans="1:10" hidden="1" x14ac:dyDescent="0.25">
      <c r="A3182" s="98">
        <f>'2020_1-4-5_Download'!B308</f>
        <v>404</v>
      </c>
      <c r="B3182" s="98">
        <f>'2020_1-4-5_Download'!D308</f>
        <v>2015</v>
      </c>
      <c r="C3182" s="98" t="str">
        <f>'2020_1-4-5_Download'!C308</f>
        <v>Osnabrück  Stadt</v>
      </c>
      <c r="D3182" s="99" t="str">
        <f>'2020_1-4-5_Download'!$J$6</f>
        <v>Fortzüge</v>
      </c>
      <c r="E3182" s="99" t="str">
        <f>'2020_1-4-5_Download'!$J$7</f>
        <v>Insgesamt</v>
      </c>
      <c r="F3182" s="98"/>
      <c r="G3182" s="98" t="s">
        <v>11</v>
      </c>
      <c r="H3182" s="98" t="str">
        <f>VLOOKUP(A3182,[2]Kreise!$A$2:$C$53,3,FALSE)</f>
        <v>K03404</v>
      </c>
      <c r="I3182" s="98">
        <f>'2020_1-4-5_Download'!J308</f>
        <v>1377</v>
      </c>
      <c r="J3182">
        <f t="shared" si="49"/>
        <v>1377</v>
      </c>
    </row>
    <row r="3183" spans="1:10" hidden="1" x14ac:dyDescent="0.25">
      <c r="A3183" s="98">
        <f>'2020_1-4-5_Download'!B309</f>
        <v>405</v>
      </c>
      <c r="B3183" s="98">
        <f>'2020_1-4-5_Download'!D309</f>
        <v>2015</v>
      </c>
      <c r="C3183" s="98" t="str">
        <f>'2020_1-4-5_Download'!C309</f>
        <v>Wilhelmshaven  Stadt</v>
      </c>
      <c r="D3183" s="99" t="str">
        <f>'2020_1-4-5_Download'!$J$6</f>
        <v>Fortzüge</v>
      </c>
      <c r="E3183" s="99" t="str">
        <f>'2020_1-4-5_Download'!$J$7</f>
        <v>Insgesamt</v>
      </c>
      <c r="F3183" s="98"/>
      <c r="G3183" s="98" t="s">
        <v>11</v>
      </c>
      <c r="H3183" s="98" t="str">
        <f>VLOOKUP(A3183,[2]Kreise!$A$2:$C$53,3,FALSE)</f>
        <v>K03405</v>
      </c>
      <c r="I3183" s="98">
        <f>'2020_1-4-5_Download'!J309</f>
        <v>649</v>
      </c>
      <c r="J3183">
        <f t="shared" si="49"/>
        <v>649</v>
      </c>
    </row>
    <row r="3184" spans="1:10" hidden="1" x14ac:dyDescent="0.25">
      <c r="A3184" s="98">
        <f>'2020_1-4-5_Download'!B310</f>
        <v>451</v>
      </c>
      <c r="B3184" s="98">
        <f>'2020_1-4-5_Download'!D310</f>
        <v>2015</v>
      </c>
      <c r="C3184" s="98" t="str">
        <f>'2020_1-4-5_Download'!C310</f>
        <v>Ammerland</v>
      </c>
      <c r="D3184" s="99" t="str">
        <f>'2020_1-4-5_Download'!$J$6</f>
        <v>Fortzüge</v>
      </c>
      <c r="E3184" s="99" t="str">
        <f>'2020_1-4-5_Download'!$J$7</f>
        <v>Insgesamt</v>
      </c>
      <c r="F3184" s="98"/>
      <c r="G3184" s="98" t="s">
        <v>11</v>
      </c>
      <c r="H3184" s="98" t="str">
        <f>VLOOKUP(A3184,[2]Kreise!$A$2:$C$53,3,FALSE)</f>
        <v>K03451</v>
      </c>
      <c r="I3184" s="98">
        <f>'2020_1-4-5_Download'!J310</f>
        <v>1232</v>
      </c>
      <c r="J3184">
        <f t="shared" si="49"/>
        <v>1232</v>
      </c>
    </row>
    <row r="3185" spans="1:10" hidden="1" x14ac:dyDescent="0.25">
      <c r="A3185" s="98">
        <f>'2020_1-4-5_Download'!B311</f>
        <v>452</v>
      </c>
      <c r="B3185" s="98">
        <f>'2020_1-4-5_Download'!D311</f>
        <v>2015</v>
      </c>
      <c r="C3185" s="98" t="str">
        <f>'2020_1-4-5_Download'!C311</f>
        <v>Aurich</v>
      </c>
      <c r="D3185" s="99" t="str">
        <f>'2020_1-4-5_Download'!$J$6</f>
        <v>Fortzüge</v>
      </c>
      <c r="E3185" s="99" t="str">
        <f>'2020_1-4-5_Download'!$J$7</f>
        <v>Insgesamt</v>
      </c>
      <c r="F3185" s="98"/>
      <c r="G3185" s="98" t="s">
        <v>11</v>
      </c>
      <c r="H3185" s="98" t="str">
        <f>VLOOKUP(A3185,[2]Kreise!$A$2:$C$53,3,FALSE)</f>
        <v>K03452</v>
      </c>
      <c r="I3185" s="98">
        <f>'2020_1-4-5_Download'!J311</f>
        <v>1215</v>
      </c>
      <c r="J3185">
        <f t="shared" si="49"/>
        <v>1215</v>
      </c>
    </row>
    <row r="3186" spans="1:10" hidden="1" x14ac:dyDescent="0.25">
      <c r="A3186" s="98">
        <f>'2020_1-4-5_Download'!B312</f>
        <v>453</v>
      </c>
      <c r="B3186" s="98">
        <f>'2020_1-4-5_Download'!D312</f>
        <v>2015</v>
      </c>
      <c r="C3186" s="98" t="str">
        <f>'2020_1-4-5_Download'!C312</f>
        <v>Cloppenburg</v>
      </c>
      <c r="D3186" s="99" t="str">
        <f>'2020_1-4-5_Download'!$J$6</f>
        <v>Fortzüge</v>
      </c>
      <c r="E3186" s="99" t="str">
        <f>'2020_1-4-5_Download'!$J$7</f>
        <v>Insgesamt</v>
      </c>
      <c r="F3186" s="98"/>
      <c r="G3186" s="98" t="s">
        <v>11</v>
      </c>
      <c r="H3186" s="98" t="str">
        <f>VLOOKUP(A3186,[2]Kreise!$A$2:$C$53,3,FALSE)</f>
        <v>K03453</v>
      </c>
      <c r="I3186" s="98">
        <f>'2020_1-4-5_Download'!J312</f>
        <v>7157</v>
      </c>
      <c r="J3186">
        <f t="shared" si="49"/>
        <v>7157</v>
      </c>
    </row>
    <row r="3187" spans="1:10" hidden="1" x14ac:dyDescent="0.25">
      <c r="A3187" s="98">
        <f>'2020_1-4-5_Download'!B313</f>
        <v>454</v>
      </c>
      <c r="B3187" s="98">
        <f>'2020_1-4-5_Download'!D313</f>
        <v>2015</v>
      </c>
      <c r="C3187" s="98" t="str">
        <f>'2020_1-4-5_Download'!C313</f>
        <v>Emsland</v>
      </c>
      <c r="D3187" s="99" t="str">
        <f>'2020_1-4-5_Download'!$J$6</f>
        <v>Fortzüge</v>
      </c>
      <c r="E3187" s="99" t="str">
        <f>'2020_1-4-5_Download'!$J$7</f>
        <v>Insgesamt</v>
      </c>
      <c r="F3187" s="98"/>
      <c r="G3187" s="98" t="s">
        <v>11</v>
      </c>
      <c r="H3187" s="98" t="str">
        <f>VLOOKUP(A3187,[2]Kreise!$A$2:$C$53,3,FALSE)</f>
        <v>K03454</v>
      </c>
      <c r="I3187" s="98">
        <f>'2020_1-4-5_Download'!J313</f>
        <v>6189</v>
      </c>
      <c r="J3187">
        <f t="shared" si="49"/>
        <v>6189</v>
      </c>
    </row>
    <row r="3188" spans="1:10" hidden="1" x14ac:dyDescent="0.25">
      <c r="A3188" s="98">
        <f>'2020_1-4-5_Download'!B314</f>
        <v>455</v>
      </c>
      <c r="B3188" s="98">
        <f>'2020_1-4-5_Download'!D314</f>
        <v>2015</v>
      </c>
      <c r="C3188" s="98" t="str">
        <f>'2020_1-4-5_Download'!C314</f>
        <v>Friesland</v>
      </c>
      <c r="D3188" s="99" t="str">
        <f>'2020_1-4-5_Download'!$J$6</f>
        <v>Fortzüge</v>
      </c>
      <c r="E3188" s="99" t="str">
        <f>'2020_1-4-5_Download'!$J$7</f>
        <v>Insgesamt</v>
      </c>
      <c r="F3188" s="98"/>
      <c r="G3188" s="98" t="s">
        <v>11</v>
      </c>
      <c r="H3188" s="98" t="str">
        <f>VLOOKUP(A3188,[2]Kreise!$A$2:$C$53,3,FALSE)</f>
        <v>K03455</v>
      </c>
      <c r="I3188" s="98">
        <f>'2020_1-4-5_Download'!J314</f>
        <v>461</v>
      </c>
      <c r="J3188">
        <f t="shared" si="49"/>
        <v>461</v>
      </c>
    </row>
    <row r="3189" spans="1:10" hidden="1" x14ac:dyDescent="0.25">
      <c r="A3189" s="98">
        <f>'2020_1-4-5_Download'!B315</f>
        <v>456</v>
      </c>
      <c r="B3189" s="98">
        <f>'2020_1-4-5_Download'!D315</f>
        <v>2015</v>
      </c>
      <c r="C3189" s="98" t="str">
        <f>'2020_1-4-5_Download'!C315</f>
        <v>Grafschaft Bentheim</v>
      </c>
      <c r="D3189" s="99" t="str">
        <f>'2020_1-4-5_Download'!$J$6</f>
        <v>Fortzüge</v>
      </c>
      <c r="E3189" s="99" t="str">
        <f>'2020_1-4-5_Download'!$J$7</f>
        <v>Insgesamt</v>
      </c>
      <c r="F3189" s="98"/>
      <c r="G3189" s="98" t="s">
        <v>11</v>
      </c>
      <c r="H3189" s="98" t="str">
        <f>VLOOKUP(A3189,[2]Kreise!$A$2:$C$53,3,FALSE)</f>
        <v>K03456</v>
      </c>
      <c r="I3189" s="98">
        <f>'2020_1-4-5_Download'!J315</f>
        <v>1453</v>
      </c>
      <c r="J3189">
        <f t="shared" si="49"/>
        <v>1453</v>
      </c>
    </row>
    <row r="3190" spans="1:10" hidden="1" x14ac:dyDescent="0.25">
      <c r="A3190" s="98">
        <f>'2020_1-4-5_Download'!B316</f>
        <v>457</v>
      </c>
      <c r="B3190" s="98">
        <f>'2020_1-4-5_Download'!D316</f>
        <v>2015</v>
      </c>
      <c r="C3190" s="98" t="str">
        <f>'2020_1-4-5_Download'!C316</f>
        <v>Leer</v>
      </c>
      <c r="D3190" s="99" t="str">
        <f>'2020_1-4-5_Download'!$J$6</f>
        <v>Fortzüge</v>
      </c>
      <c r="E3190" s="99" t="str">
        <f>'2020_1-4-5_Download'!$J$7</f>
        <v>Insgesamt</v>
      </c>
      <c r="F3190" s="98"/>
      <c r="G3190" s="98" t="s">
        <v>11</v>
      </c>
      <c r="H3190" s="98" t="str">
        <f>VLOOKUP(A3190,[2]Kreise!$A$2:$C$53,3,FALSE)</f>
        <v>K03457</v>
      </c>
      <c r="I3190" s="98">
        <f>'2020_1-4-5_Download'!J316</f>
        <v>1417</v>
      </c>
      <c r="J3190">
        <f t="shared" si="49"/>
        <v>1417</v>
      </c>
    </row>
    <row r="3191" spans="1:10" hidden="1" x14ac:dyDescent="0.25">
      <c r="A3191" s="98">
        <f>'2020_1-4-5_Download'!B317</f>
        <v>458</v>
      </c>
      <c r="B3191" s="98">
        <f>'2020_1-4-5_Download'!D317</f>
        <v>2015</v>
      </c>
      <c r="C3191" s="98" t="str">
        <f>'2020_1-4-5_Download'!C317</f>
        <v>Oldenburg</v>
      </c>
      <c r="D3191" s="99" t="str">
        <f>'2020_1-4-5_Download'!$J$6</f>
        <v>Fortzüge</v>
      </c>
      <c r="E3191" s="99" t="str">
        <f>'2020_1-4-5_Download'!$J$7</f>
        <v>Insgesamt</v>
      </c>
      <c r="F3191" s="98"/>
      <c r="G3191" s="98" t="s">
        <v>11</v>
      </c>
      <c r="H3191" s="98" t="str">
        <f>VLOOKUP(A3191,[2]Kreise!$A$2:$C$53,3,FALSE)</f>
        <v>K03458</v>
      </c>
      <c r="I3191" s="98">
        <f>'2020_1-4-5_Download'!J317</f>
        <v>3748</v>
      </c>
      <c r="J3191">
        <f t="shared" si="49"/>
        <v>3748</v>
      </c>
    </row>
    <row r="3192" spans="1:10" hidden="1" x14ac:dyDescent="0.25">
      <c r="A3192" s="98">
        <f>'2020_1-4-5_Download'!B318</f>
        <v>459</v>
      </c>
      <c r="B3192" s="98">
        <f>'2020_1-4-5_Download'!D318</f>
        <v>2015</v>
      </c>
      <c r="C3192" s="98" t="str">
        <f>'2020_1-4-5_Download'!C318</f>
        <v>Osnabrück</v>
      </c>
      <c r="D3192" s="99" t="str">
        <f>'2020_1-4-5_Download'!$J$6</f>
        <v>Fortzüge</v>
      </c>
      <c r="E3192" s="99" t="str">
        <f>'2020_1-4-5_Download'!$J$7</f>
        <v>Insgesamt</v>
      </c>
      <c r="F3192" s="98"/>
      <c r="G3192" s="98" t="s">
        <v>11</v>
      </c>
      <c r="H3192" s="98" t="str">
        <f>VLOOKUP(A3192,[2]Kreise!$A$2:$C$53,3,FALSE)</f>
        <v>K03459</v>
      </c>
      <c r="I3192" s="98">
        <f>'2020_1-4-5_Download'!J318</f>
        <v>3840</v>
      </c>
      <c r="J3192">
        <f t="shared" si="49"/>
        <v>3840</v>
      </c>
    </row>
    <row r="3193" spans="1:10" hidden="1" x14ac:dyDescent="0.25">
      <c r="A3193" s="98">
        <f>'2020_1-4-5_Download'!B319</f>
        <v>460</v>
      </c>
      <c r="B3193" s="98">
        <f>'2020_1-4-5_Download'!D319</f>
        <v>2015</v>
      </c>
      <c r="C3193" s="98" t="str">
        <f>'2020_1-4-5_Download'!C319</f>
        <v>Vechta</v>
      </c>
      <c r="D3193" s="99" t="str">
        <f>'2020_1-4-5_Download'!$J$6</f>
        <v>Fortzüge</v>
      </c>
      <c r="E3193" s="99" t="str">
        <f>'2020_1-4-5_Download'!$J$7</f>
        <v>Insgesamt</v>
      </c>
      <c r="F3193" s="98"/>
      <c r="G3193" s="98" t="s">
        <v>11</v>
      </c>
      <c r="H3193" s="98" t="str">
        <f>VLOOKUP(A3193,[2]Kreise!$A$2:$C$53,3,FALSE)</f>
        <v>K03460</v>
      </c>
      <c r="I3193" s="98">
        <f>'2020_1-4-5_Download'!J319</f>
        <v>5283</v>
      </c>
      <c r="J3193">
        <f t="shared" si="49"/>
        <v>5283</v>
      </c>
    </row>
    <row r="3194" spans="1:10" hidden="1" x14ac:dyDescent="0.25">
      <c r="A3194" s="98">
        <f>'2020_1-4-5_Download'!B320</f>
        <v>461</v>
      </c>
      <c r="B3194" s="98">
        <f>'2020_1-4-5_Download'!D320</f>
        <v>2015</v>
      </c>
      <c r="C3194" s="98" t="str">
        <f>'2020_1-4-5_Download'!C320</f>
        <v>Wesermarsch</v>
      </c>
      <c r="D3194" s="99" t="str">
        <f>'2020_1-4-5_Download'!$J$6</f>
        <v>Fortzüge</v>
      </c>
      <c r="E3194" s="99" t="str">
        <f>'2020_1-4-5_Download'!$J$7</f>
        <v>Insgesamt</v>
      </c>
      <c r="F3194" s="98"/>
      <c r="G3194" s="98" t="s">
        <v>11</v>
      </c>
      <c r="H3194" s="98" t="str">
        <f>VLOOKUP(A3194,[2]Kreise!$A$2:$C$53,3,FALSE)</f>
        <v>K03461</v>
      </c>
      <c r="I3194" s="98">
        <f>'2020_1-4-5_Download'!J320</f>
        <v>643</v>
      </c>
      <c r="J3194">
        <f t="shared" si="49"/>
        <v>643</v>
      </c>
    </row>
    <row r="3195" spans="1:10" hidden="1" x14ac:dyDescent="0.25">
      <c r="A3195" s="98">
        <f>'2020_1-4-5_Download'!B321</f>
        <v>462</v>
      </c>
      <c r="B3195" s="98">
        <f>'2020_1-4-5_Download'!D321</f>
        <v>2015</v>
      </c>
      <c r="C3195" s="98" t="str">
        <f>'2020_1-4-5_Download'!C321</f>
        <v>Wittmund</v>
      </c>
      <c r="D3195" s="99" t="str">
        <f>'2020_1-4-5_Download'!$J$6</f>
        <v>Fortzüge</v>
      </c>
      <c r="E3195" s="99" t="str">
        <f>'2020_1-4-5_Download'!$J$7</f>
        <v>Insgesamt</v>
      </c>
      <c r="F3195" s="98"/>
      <c r="G3195" s="98" t="s">
        <v>11</v>
      </c>
      <c r="H3195" s="98" t="str">
        <f>VLOOKUP(A3195,[2]Kreise!$A$2:$C$53,3,FALSE)</f>
        <v>K03462</v>
      </c>
      <c r="I3195" s="98">
        <f>'2020_1-4-5_Download'!J321</f>
        <v>475</v>
      </c>
      <c r="J3195">
        <f t="shared" si="49"/>
        <v>475</v>
      </c>
    </row>
    <row r="3196" spans="1:10" hidden="1" x14ac:dyDescent="0.25">
      <c r="A3196" s="98">
        <f>'2020_1-4-5_Download'!B322</f>
        <v>4</v>
      </c>
      <c r="B3196" s="98">
        <f>'2020_1-4-5_Download'!D322</f>
        <v>2015</v>
      </c>
      <c r="C3196" s="98" t="str">
        <f>'2020_1-4-5_Download'!C322</f>
        <v>Statistische Region Weser-Ems</v>
      </c>
      <c r="D3196" s="99" t="str">
        <f>'2020_1-4-5_Download'!$J$6</f>
        <v>Fortzüge</v>
      </c>
      <c r="E3196" s="99" t="str">
        <f>'2020_1-4-5_Download'!$J$7</f>
        <v>Insgesamt</v>
      </c>
      <c r="F3196" s="98"/>
      <c r="G3196" s="98" t="s">
        <v>11</v>
      </c>
      <c r="H3196" s="98" t="str">
        <f>VLOOKUP(A3196,[2]Kreise!$A$2:$C$53,3,FALSE)</f>
        <v>K034</v>
      </c>
      <c r="I3196" s="98">
        <f>'2020_1-4-5_Download'!J322</f>
        <v>37629</v>
      </c>
      <c r="J3196">
        <f t="shared" si="49"/>
        <v>37629</v>
      </c>
    </row>
    <row r="3197" spans="1:10" hidden="1" x14ac:dyDescent="0.25">
      <c r="A3197" s="98">
        <f>'2020_1-4-5_Download'!B323</f>
        <v>0</v>
      </c>
      <c r="B3197" s="98">
        <f>'2020_1-4-5_Download'!D323</f>
        <v>2015</v>
      </c>
      <c r="C3197" s="98" t="str">
        <f>'2020_1-4-5_Download'!C323</f>
        <v>Niedersachsen</v>
      </c>
      <c r="D3197" s="99" t="str">
        <f>'2020_1-4-5_Download'!$J$6</f>
        <v>Fortzüge</v>
      </c>
      <c r="E3197" s="99" t="str">
        <f>'2020_1-4-5_Download'!$J$7</f>
        <v>Insgesamt</v>
      </c>
      <c r="F3197" s="98"/>
      <c r="G3197" s="98" t="s">
        <v>11</v>
      </c>
      <c r="H3197" s="98" t="str">
        <f>VLOOKUP(A3197,[2]Kreise!$A$2:$C$53,3,FALSE)</f>
        <v>K030</v>
      </c>
      <c r="I3197" s="98">
        <f>'2020_1-4-5_Download'!J323</f>
        <v>87051</v>
      </c>
      <c r="J3197">
        <f t="shared" si="49"/>
        <v>87051</v>
      </c>
    </row>
    <row r="3198" spans="1:10" hidden="1" x14ac:dyDescent="0.25">
      <c r="A3198" s="98">
        <f>'2020_1-4-5_Download'!B324</f>
        <v>101</v>
      </c>
      <c r="B3198" s="98">
        <f>'2020_1-4-5_Download'!D324</f>
        <v>2014</v>
      </c>
      <c r="C3198" s="98" t="str">
        <f>'2020_1-4-5_Download'!C324</f>
        <v>Braunschweig  Stadt</v>
      </c>
      <c r="D3198" s="99" t="str">
        <f>'2020_1-4-5_Download'!$J$6</f>
        <v>Fortzüge</v>
      </c>
      <c r="E3198" s="99" t="str">
        <f>'2020_1-4-5_Download'!$J$7</f>
        <v>Insgesamt</v>
      </c>
      <c r="F3198" s="98"/>
      <c r="G3198" s="98" t="s">
        <v>11</v>
      </c>
      <c r="H3198" s="98" t="str">
        <f>VLOOKUP(A3198,[2]Kreise!$A$2:$C$53,3,FALSE)</f>
        <v>K03101</v>
      </c>
      <c r="I3198" s="98">
        <f>'2020_1-4-5_Download'!J324</f>
        <v>2561</v>
      </c>
      <c r="J3198">
        <f t="shared" si="49"/>
        <v>2561</v>
      </c>
    </row>
    <row r="3199" spans="1:10" hidden="1" x14ac:dyDescent="0.25">
      <c r="A3199" s="98">
        <f>'2020_1-4-5_Download'!B325</f>
        <v>102</v>
      </c>
      <c r="B3199" s="98">
        <f>'2020_1-4-5_Download'!D325</f>
        <v>2014</v>
      </c>
      <c r="C3199" s="98" t="str">
        <f>'2020_1-4-5_Download'!C325</f>
        <v>Salzgitter  Stadt</v>
      </c>
      <c r="D3199" s="99" t="str">
        <f>'2020_1-4-5_Download'!$J$6</f>
        <v>Fortzüge</v>
      </c>
      <c r="E3199" s="99" t="str">
        <f>'2020_1-4-5_Download'!$J$7</f>
        <v>Insgesamt</v>
      </c>
      <c r="F3199" s="98"/>
      <c r="G3199" s="98" t="s">
        <v>11</v>
      </c>
      <c r="H3199" s="98" t="str">
        <f>VLOOKUP(A3199,[2]Kreise!$A$2:$C$53,3,FALSE)</f>
        <v>K03102</v>
      </c>
      <c r="I3199" s="98">
        <f>'2020_1-4-5_Download'!J325</f>
        <v>781</v>
      </c>
      <c r="J3199">
        <f t="shared" si="49"/>
        <v>781</v>
      </c>
    </row>
    <row r="3200" spans="1:10" hidden="1" x14ac:dyDescent="0.25">
      <c r="A3200" s="98">
        <f>'2020_1-4-5_Download'!B326</f>
        <v>103</v>
      </c>
      <c r="B3200" s="98">
        <f>'2020_1-4-5_Download'!D326</f>
        <v>2014</v>
      </c>
      <c r="C3200" s="98" t="str">
        <f>'2020_1-4-5_Download'!C326</f>
        <v>Wolfsburg  Stadt</v>
      </c>
      <c r="D3200" s="99" t="str">
        <f>'2020_1-4-5_Download'!$J$6</f>
        <v>Fortzüge</v>
      </c>
      <c r="E3200" s="99" t="str">
        <f>'2020_1-4-5_Download'!$J$7</f>
        <v>Insgesamt</v>
      </c>
      <c r="F3200" s="98"/>
      <c r="G3200" s="98" t="s">
        <v>11</v>
      </c>
      <c r="H3200" s="98" t="str">
        <f>VLOOKUP(A3200,[2]Kreise!$A$2:$C$53,3,FALSE)</f>
        <v>K03103</v>
      </c>
      <c r="I3200" s="98">
        <f>'2020_1-4-5_Download'!J326</f>
        <v>1279</v>
      </c>
      <c r="J3200">
        <f t="shared" si="49"/>
        <v>1279</v>
      </c>
    </row>
    <row r="3201" spans="1:10" hidden="1" x14ac:dyDescent="0.25">
      <c r="A3201" s="98">
        <f>'2020_1-4-5_Download'!B327</f>
        <v>151</v>
      </c>
      <c r="B3201" s="98">
        <f>'2020_1-4-5_Download'!D327</f>
        <v>2014</v>
      </c>
      <c r="C3201" s="98" t="str">
        <f>'2020_1-4-5_Download'!C327</f>
        <v>Gifhorn</v>
      </c>
      <c r="D3201" s="99" t="str">
        <f>'2020_1-4-5_Download'!$J$6</f>
        <v>Fortzüge</v>
      </c>
      <c r="E3201" s="99" t="str">
        <f>'2020_1-4-5_Download'!$J$7</f>
        <v>Insgesamt</v>
      </c>
      <c r="F3201" s="98"/>
      <c r="G3201" s="98" t="s">
        <v>11</v>
      </c>
      <c r="H3201" s="98" t="str">
        <f>VLOOKUP(A3201,[2]Kreise!$A$2:$C$53,3,FALSE)</f>
        <v>K03151</v>
      </c>
      <c r="I3201" s="98">
        <f>'2020_1-4-5_Download'!J327</f>
        <v>977</v>
      </c>
      <c r="J3201">
        <f t="shared" si="49"/>
        <v>977</v>
      </c>
    </row>
    <row r="3202" spans="1:10" hidden="1" x14ac:dyDescent="0.25">
      <c r="A3202" s="98">
        <f>'2020_1-4-5_Download'!B328</f>
        <v>153</v>
      </c>
      <c r="B3202" s="98">
        <f>'2020_1-4-5_Download'!D328</f>
        <v>2014</v>
      </c>
      <c r="C3202" s="98" t="str">
        <f>'2020_1-4-5_Download'!C328</f>
        <v>Goslar</v>
      </c>
      <c r="D3202" s="99" t="str">
        <f>'2020_1-4-5_Download'!$J$6</f>
        <v>Fortzüge</v>
      </c>
      <c r="E3202" s="99" t="str">
        <f>'2020_1-4-5_Download'!$J$7</f>
        <v>Insgesamt</v>
      </c>
      <c r="F3202" s="98"/>
      <c r="G3202" s="98" t="s">
        <v>11</v>
      </c>
      <c r="H3202" s="98" t="str">
        <f>VLOOKUP(A3202,[2]Kreise!$A$2:$C$53,3,FALSE)</f>
        <v>K03153</v>
      </c>
      <c r="I3202" s="98">
        <f>'2020_1-4-5_Download'!J328</f>
        <v>885</v>
      </c>
      <c r="J3202">
        <f t="shared" si="49"/>
        <v>885</v>
      </c>
    </row>
    <row r="3203" spans="1:10" hidden="1" x14ac:dyDescent="0.25">
      <c r="A3203" s="98">
        <f>'2020_1-4-5_Download'!B329</f>
        <v>154</v>
      </c>
      <c r="B3203" s="98">
        <f>'2020_1-4-5_Download'!D329</f>
        <v>2014</v>
      </c>
      <c r="C3203" s="98" t="str">
        <f>'2020_1-4-5_Download'!C329</f>
        <v>Helmstedt</v>
      </c>
      <c r="D3203" s="99" t="str">
        <f>'2020_1-4-5_Download'!$J$6</f>
        <v>Fortzüge</v>
      </c>
      <c r="E3203" s="99" t="str">
        <f>'2020_1-4-5_Download'!$J$7</f>
        <v>Insgesamt</v>
      </c>
      <c r="F3203" s="98"/>
      <c r="G3203" s="98" t="s">
        <v>11</v>
      </c>
      <c r="H3203" s="98" t="str">
        <f>VLOOKUP(A3203,[2]Kreise!$A$2:$C$53,3,FALSE)</f>
        <v>K03154</v>
      </c>
      <c r="I3203" s="98">
        <f>'2020_1-4-5_Download'!J329</f>
        <v>475</v>
      </c>
      <c r="J3203">
        <f t="shared" ref="J3203:J3266" si="50">I3203</f>
        <v>475</v>
      </c>
    </row>
    <row r="3204" spans="1:10" hidden="1" x14ac:dyDescent="0.25">
      <c r="A3204" s="98">
        <f>'2020_1-4-5_Download'!B330</f>
        <v>155</v>
      </c>
      <c r="B3204" s="98">
        <f>'2020_1-4-5_Download'!D330</f>
        <v>2014</v>
      </c>
      <c r="C3204" s="98" t="str">
        <f>'2020_1-4-5_Download'!C330</f>
        <v>Northeim</v>
      </c>
      <c r="D3204" s="99" t="str">
        <f>'2020_1-4-5_Download'!$J$6</f>
        <v>Fortzüge</v>
      </c>
      <c r="E3204" s="99" t="str">
        <f>'2020_1-4-5_Download'!$J$7</f>
        <v>Insgesamt</v>
      </c>
      <c r="F3204" s="98"/>
      <c r="G3204" s="98" t="s">
        <v>11</v>
      </c>
      <c r="H3204" s="98" t="str">
        <f>VLOOKUP(A3204,[2]Kreise!$A$2:$C$53,3,FALSE)</f>
        <v>K03155</v>
      </c>
      <c r="I3204" s="98">
        <f>'2020_1-4-5_Download'!J330</f>
        <v>594</v>
      </c>
      <c r="J3204">
        <f t="shared" si="50"/>
        <v>594</v>
      </c>
    </row>
    <row r="3205" spans="1:10" hidden="1" x14ac:dyDescent="0.25">
      <c r="A3205" s="98">
        <f>'2020_1-4-5_Download'!B331</f>
        <v>157</v>
      </c>
      <c r="B3205" s="98">
        <f>'2020_1-4-5_Download'!D331</f>
        <v>2014</v>
      </c>
      <c r="C3205" s="98" t="str">
        <f>'2020_1-4-5_Download'!C331</f>
        <v>Peine</v>
      </c>
      <c r="D3205" s="99" t="str">
        <f>'2020_1-4-5_Download'!$J$6</f>
        <v>Fortzüge</v>
      </c>
      <c r="E3205" s="99" t="str">
        <f>'2020_1-4-5_Download'!$J$7</f>
        <v>Insgesamt</v>
      </c>
      <c r="F3205" s="98"/>
      <c r="G3205" s="98" t="s">
        <v>11</v>
      </c>
      <c r="H3205" s="98" t="str">
        <f>VLOOKUP(A3205,[2]Kreise!$A$2:$C$53,3,FALSE)</f>
        <v>K03157</v>
      </c>
      <c r="I3205" s="98">
        <f>'2020_1-4-5_Download'!J331</f>
        <v>630</v>
      </c>
      <c r="J3205">
        <f t="shared" si="50"/>
        <v>630</v>
      </c>
    </row>
    <row r="3206" spans="1:10" hidden="1" x14ac:dyDescent="0.25">
      <c r="A3206" s="98">
        <f>'2020_1-4-5_Download'!B332</f>
        <v>158</v>
      </c>
      <c r="B3206" s="98">
        <f>'2020_1-4-5_Download'!D332</f>
        <v>2014</v>
      </c>
      <c r="C3206" s="98" t="str">
        <f>'2020_1-4-5_Download'!C332</f>
        <v>Wolfenbüttel</v>
      </c>
      <c r="D3206" s="99" t="str">
        <f>'2020_1-4-5_Download'!$J$6</f>
        <v>Fortzüge</v>
      </c>
      <c r="E3206" s="99" t="str">
        <f>'2020_1-4-5_Download'!$J$7</f>
        <v>Insgesamt</v>
      </c>
      <c r="F3206" s="98"/>
      <c r="G3206" s="98" t="s">
        <v>11</v>
      </c>
      <c r="H3206" s="98" t="str">
        <f>VLOOKUP(A3206,[2]Kreise!$A$2:$C$53,3,FALSE)</f>
        <v>K03158</v>
      </c>
      <c r="I3206" s="98">
        <f>'2020_1-4-5_Download'!J332</f>
        <v>577</v>
      </c>
      <c r="J3206">
        <f t="shared" si="50"/>
        <v>577</v>
      </c>
    </row>
    <row r="3207" spans="1:10" hidden="1" x14ac:dyDescent="0.25">
      <c r="A3207" s="98">
        <f>'2020_1-4-5_Download'!B333</f>
        <v>159</v>
      </c>
      <c r="B3207" s="98">
        <f>'2020_1-4-5_Download'!D333</f>
        <v>2014</v>
      </c>
      <c r="C3207" s="98" t="str">
        <f>'2020_1-4-5_Download'!C333</f>
        <v>Göttingen</v>
      </c>
      <c r="D3207" s="99" t="str">
        <f>'2020_1-4-5_Download'!$J$6</f>
        <v>Fortzüge</v>
      </c>
      <c r="E3207" s="99" t="str">
        <f>'2020_1-4-5_Download'!$J$7</f>
        <v>Insgesamt</v>
      </c>
      <c r="F3207" s="98"/>
      <c r="G3207" s="98" t="s">
        <v>11</v>
      </c>
      <c r="H3207" s="98" t="str">
        <f>VLOOKUP(A3207,[2]Kreise!$A$2:$C$53,3,FALSE)</f>
        <v>K03159</v>
      </c>
      <c r="I3207" s="98">
        <f>'2020_1-4-5_Download'!J333</f>
        <v>3162</v>
      </c>
      <c r="J3207">
        <f t="shared" si="50"/>
        <v>3162</v>
      </c>
    </row>
    <row r="3208" spans="1:10" hidden="1" x14ac:dyDescent="0.25">
      <c r="A3208" s="98">
        <f>'2020_1-4-5_Download'!B334</f>
        <v>1</v>
      </c>
      <c r="B3208" s="98">
        <f>'2020_1-4-5_Download'!D334</f>
        <v>2014</v>
      </c>
      <c r="C3208" s="98" t="str">
        <f>'2020_1-4-5_Download'!C334</f>
        <v>Statistische Region Braunschweig</v>
      </c>
      <c r="D3208" s="99" t="str">
        <f>'2020_1-4-5_Download'!$J$6</f>
        <v>Fortzüge</v>
      </c>
      <c r="E3208" s="99" t="str">
        <f>'2020_1-4-5_Download'!$J$7</f>
        <v>Insgesamt</v>
      </c>
      <c r="F3208" s="98"/>
      <c r="G3208" s="98" t="s">
        <v>11</v>
      </c>
      <c r="H3208" s="98" t="str">
        <f>VLOOKUP(A3208,[2]Kreise!$A$2:$C$53,3,FALSE)</f>
        <v>K031</v>
      </c>
      <c r="I3208" s="98">
        <f>'2020_1-4-5_Download'!J334</f>
        <v>11921</v>
      </c>
      <c r="J3208">
        <f t="shared" si="50"/>
        <v>11921</v>
      </c>
    </row>
    <row r="3209" spans="1:10" hidden="1" x14ac:dyDescent="0.25">
      <c r="A3209" s="98">
        <f>'2020_1-4-5_Download'!B335</f>
        <v>241</v>
      </c>
      <c r="B3209" s="98">
        <f>'2020_1-4-5_Download'!D335</f>
        <v>2014</v>
      </c>
      <c r="C3209" s="98" t="str">
        <f>'2020_1-4-5_Download'!C335</f>
        <v>Hannover  Region</v>
      </c>
      <c r="D3209" s="99" t="str">
        <f>'2020_1-4-5_Download'!$J$6</f>
        <v>Fortzüge</v>
      </c>
      <c r="E3209" s="99" t="str">
        <f>'2020_1-4-5_Download'!$J$7</f>
        <v>Insgesamt</v>
      </c>
      <c r="F3209" s="98"/>
      <c r="G3209" s="98" t="s">
        <v>11</v>
      </c>
      <c r="H3209" s="98" t="str">
        <f>VLOOKUP(A3209,[2]Kreise!$A$2:$C$53,3,FALSE)</f>
        <v>K03241</v>
      </c>
      <c r="I3209" s="98">
        <f>'2020_1-4-5_Download'!J335</f>
        <v>11754</v>
      </c>
      <c r="J3209">
        <f t="shared" si="50"/>
        <v>11754</v>
      </c>
    </row>
    <row r="3210" spans="1:10" hidden="1" x14ac:dyDescent="0.25">
      <c r="A3210" s="98">
        <f>'2020_1-4-5_Download'!B336</f>
        <v>241001</v>
      </c>
      <c r="B3210" s="98">
        <f>'2020_1-4-5_Download'!D336</f>
        <v>2014</v>
      </c>
      <c r="C3210" s="98" t="str">
        <f>'2020_1-4-5_Download'!C336</f>
        <v>dav. Hannover  Lhst.</v>
      </c>
      <c r="D3210" s="99" t="str">
        <f>'2020_1-4-5_Download'!$J$6</f>
        <v>Fortzüge</v>
      </c>
      <c r="E3210" s="99" t="str">
        <f>'2020_1-4-5_Download'!$J$7</f>
        <v>Insgesamt</v>
      </c>
      <c r="F3210" s="98"/>
      <c r="G3210" s="98" t="s">
        <v>11</v>
      </c>
      <c r="H3210" s="98" t="str">
        <f>VLOOKUP(A3210,[2]Kreise!$A$2:$C$53,3,FALSE)</f>
        <v>K03241001</v>
      </c>
      <c r="I3210" s="98">
        <f>'2020_1-4-5_Download'!J336</f>
        <v>7475</v>
      </c>
      <c r="J3210">
        <f t="shared" si="50"/>
        <v>7475</v>
      </c>
    </row>
    <row r="3211" spans="1:10" hidden="1" x14ac:dyDescent="0.25">
      <c r="A3211" s="98">
        <f>'2020_1-4-5_Download'!B337</f>
        <v>241999</v>
      </c>
      <c r="B3211" s="98">
        <f>'2020_1-4-5_Download'!D337</f>
        <v>2014</v>
      </c>
      <c r="C3211" s="98" t="str">
        <f>'2020_1-4-5_Download'!C337</f>
        <v>dav. Hannover  Umland</v>
      </c>
      <c r="D3211" s="99" t="str">
        <f>'2020_1-4-5_Download'!$J$6</f>
        <v>Fortzüge</v>
      </c>
      <c r="E3211" s="99" t="str">
        <f>'2020_1-4-5_Download'!$J$7</f>
        <v>Insgesamt</v>
      </c>
      <c r="F3211" s="98"/>
      <c r="G3211" s="98" t="s">
        <v>11</v>
      </c>
      <c r="H3211" s="98" t="str">
        <f>VLOOKUP(A3211,[2]Kreise!$A$2:$C$53,3,FALSE)</f>
        <v>K03241999</v>
      </c>
      <c r="I3211" s="98">
        <f>'2020_1-4-5_Download'!J337</f>
        <v>4279</v>
      </c>
      <c r="J3211">
        <f t="shared" si="50"/>
        <v>4279</v>
      </c>
    </row>
    <row r="3212" spans="1:10" hidden="1" x14ac:dyDescent="0.25">
      <c r="A3212" s="98">
        <f>'2020_1-4-5_Download'!B338</f>
        <v>251</v>
      </c>
      <c r="B3212" s="98">
        <f>'2020_1-4-5_Download'!D338</f>
        <v>2014</v>
      </c>
      <c r="C3212" s="98" t="str">
        <f>'2020_1-4-5_Download'!C338</f>
        <v>Diepholz</v>
      </c>
      <c r="D3212" s="99" t="str">
        <f>'2020_1-4-5_Download'!$J$6</f>
        <v>Fortzüge</v>
      </c>
      <c r="E3212" s="99" t="str">
        <f>'2020_1-4-5_Download'!$J$7</f>
        <v>Insgesamt</v>
      </c>
      <c r="F3212" s="98"/>
      <c r="G3212" s="98" t="s">
        <v>11</v>
      </c>
      <c r="H3212" s="98" t="str">
        <f>VLOOKUP(A3212,[2]Kreise!$A$2:$C$53,3,FALSE)</f>
        <v>K03251</v>
      </c>
      <c r="I3212" s="98">
        <f>'2020_1-4-5_Download'!J338</f>
        <v>3268</v>
      </c>
      <c r="J3212">
        <f t="shared" si="50"/>
        <v>3268</v>
      </c>
    </row>
    <row r="3213" spans="1:10" hidden="1" x14ac:dyDescent="0.25">
      <c r="A3213" s="98">
        <f>'2020_1-4-5_Download'!B339</f>
        <v>252</v>
      </c>
      <c r="B3213" s="98">
        <f>'2020_1-4-5_Download'!D339</f>
        <v>2014</v>
      </c>
      <c r="C3213" s="98" t="str">
        <f>'2020_1-4-5_Download'!C339</f>
        <v>Hameln-Pyrmont</v>
      </c>
      <c r="D3213" s="99" t="str">
        <f>'2020_1-4-5_Download'!$J$6</f>
        <v>Fortzüge</v>
      </c>
      <c r="E3213" s="99" t="str">
        <f>'2020_1-4-5_Download'!$J$7</f>
        <v>Insgesamt</v>
      </c>
      <c r="F3213" s="98"/>
      <c r="G3213" s="98" t="s">
        <v>11</v>
      </c>
      <c r="H3213" s="98" t="str">
        <f>VLOOKUP(A3213,[2]Kreise!$A$2:$C$53,3,FALSE)</f>
        <v>K03252</v>
      </c>
      <c r="I3213" s="98">
        <f>'2020_1-4-5_Download'!J339</f>
        <v>878</v>
      </c>
      <c r="J3213">
        <f t="shared" si="50"/>
        <v>878</v>
      </c>
    </row>
    <row r="3214" spans="1:10" hidden="1" x14ac:dyDescent="0.25">
      <c r="A3214" s="98">
        <f>'2020_1-4-5_Download'!B340</f>
        <v>254</v>
      </c>
      <c r="B3214" s="98">
        <f>'2020_1-4-5_Download'!D340</f>
        <v>2014</v>
      </c>
      <c r="C3214" s="98" t="str">
        <f>'2020_1-4-5_Download'!C340</f>
        <v>Hildesheim</v>
      </c>
      <c r="D3214" s="99" t="str">
        <f>'2020_1-4-5_Download'!$J$6</f>
        <v>Fortzüge</v>
      </c>
      <c r="E3214" s="99" t="str">
        <f>'2020_1-4-5_Download'!$J$7</f>
        <v>Insgesamt</v>
      </c>
      <c r="F3214" s="98"/>
      <c r="G3214" s="98" t="s">
        <v>11</v>
      </c>
      <c r="H3214" s="98" t="str">
        <f>VLOOKUP(A3214,[2]Kreise!$A$2:$C$53,3,FALSE)</f>
        <v>K03254</v>
      </c>
      <c r="I3214" s="98">
        <f>'2020_1-4-5_Download'!J340</f>
        <v>1664</v>
      </c>
      <c r="J3214">
        <f t="shared" si="50"/>
        <v>1664</v>
      </c>
    </row>
    <row r="3215" spans="1:10" hidden="1" x14ac:dyDescent="0.25">
      <c r="A3215" s="98">
        <f>'2020_1-4-5_Download'!B341</f>
        <v>255</v>
      </c>
      <c r="B3215" s="98">
        <f>'2020_1-4-5_Download'!D341</f>
        <v>2014</v>
      </c>
      <c r="C3215" s="98" t="str">
        <f>'2020_1-4-5_Download'!C341</f>
        <v>Holzminden</v>
      </c>
      <c r="D3215" s="99" t="str">
        <f>'2020_1-4-5_Download'!$J$6</f>
        <v>Fortzüge</v>
      </c>
      <c r="E3215" s="99" t="str">
        <f>'2020_1-4-5_Download'!$J$7</f>
        <v>Insgesamt</v>
      </c>
      <c r="F3215" s="98"/>
      <c r="G3215" s="98" t="s">
        <v>11</v>
      </c>
      <c r="H3215" s="98" t="str">
        <f>VLOOKUP(A3215,[2]Kreise!$A$2:$C$53,3,FALSE)</f>
        <v>K03255</v>
      </c>
      <c r="I3215" s="98">
        <f>'2020_1-4-5_Download'!J341</f>
        <v>357</v>
      </c>
      <c r="J3215">
        <f t="shared" si="50"/>
        <v>357</v>
      </c>
    </row>
    <row r="3216" spans="1:10" hidden="1" x14ac:dyDescent="0.25">
      <c r="A3216" s="98">
        <f>'2020_1-4-5_Download'!B342</f>
        <v>256</v>
      </c>
      <c r="B3216" s="98">
        <f>'2020_1-4-5_Download'!D342</f>
        <v>2014</v>
      </c>
      <c r="C3216" s="98" t="str">
        <f>'2020_1-4-5_Download'!C342</f>
        <v>Nienburg (Weser)</v>
      </c>
      <c r="D3216" s="99" t="str">
        <f>'2020_1-4-5_Download'!$J$6</f>
        <v>Fortzüge</v>
      </c>
      <c r="E3216" s="99" t="str">
        <f>'2020_1-4-5_Download'!$J$7</f>
        <v>Insgesamt</v>
      </c>
      <c r="F3216" s="98"/>
      <c r="G3216" s="98" t="s">
        <v>11</v>
      </c>
      <c r="H3216" s="98" t="str">
        <f>VLOOKUP(A3216,[2]Kreise!$A$2:$C$53,3,FALSE)</f>
        <v>K03256</v>
      </c>
      <c r="I3216" s="98">
        <f>'2020_1-4-5_Download'!J342</f>
        <v>2791</v>
      </c>
      <c r="J3216">
        <f t="shared" si="50"/>
        <v>2791</v>
      </c>
    </row>
    <row r="3217" spans="1:10" hidden="1" x14ac:dyDescent="0.25">
      <c r="A3217" s="98">
        <f>'2020_1-4-5_Download'!B343</f>
        <v>257</v>
      </c>
      <c r="B3217" s="98">
        <f>'2020_1-4-5_Download'!D343</f>
        <v>2014</v>
      </c>
      <c r="C3217" s="98" t="str">
        <f>'2020_1-4-5_Download'!C343</f>
        <v>Schaumburg</v>
      </c>
      <c r="D3217" s="99" t="str">
        <f>'2020_1-4-5_Download'!$J$6</f>
        <v>Fortzüge</v>
      </c>
      <c r="E3217" s="99" t="str">
        <f>'2020_1-4-5_Download'!$J$7</f>
        <v>Insgesamt</v>
      </c>
      <c r="F3217" s="98"/>
      <c r="G3217" s="98" t="s">
        <v>11</v>
      </c>
      <c r="H3217" s="98" t="str">
        <f>VLOOKUP(A3217,[2]Kreise!$A$2:$C$53,3,FALSE)</f>
        <v>K03257</v>
      </c>
      <c r="I3217" s="98">
        <f>'2020_1-4-5_Download'!J343</f>
        <v>1074</v>
      </c>
      <c r="J3217">
        <f t="shared" si="50"/>
        <v>1074</v>
      </c>
    </row>
    <row r="3218" spans="1:10" hidden="1" x14ac:dyDescent="0.25">
      <c r="A3218" s="98">
        <f>'2020_1-4-5_Download'!B344</f>
        <v>2</v>
      </c>
      <c r="B3218" s="98">
        <f>'2020_1-4-5_Download'!D344</f>
        <v>2014</v>
      </c>
      <c r="C3218" s="98" t="str">
        <f>'2020_1-4-5_Download'!C344</f>
        <v>Statistische Region Hannover</v>
      </c>
      <c r="D3218" s="99" t="str">
        <f>'2020_1-4-5_Download'!$J$6</f>
        <v>Fortzüge</v>
      </c>
      <c r="E3218" s="99" t="str">
        <f>'2020_1-4-5_Download'!$J$7</f>
        <v>Insgesamt</v>
      </c>
      <c r="F3218" s="98"/>
      <c r="G3218" s="98" t="s">
        <v>11</v>
      </c>
      <c r="H3218" s="98" t="str">
        <f>VLOOKUP(A3218,[2]Kreise!$A$2:$C$53,3,FALSE)</f>
        <v>K032</v>
      </c>
      <c r="I3218" s="98">
        <f>'2020_1-4-5_Download'!J344</f>
        <v>21786</v>
      </c>
      <c r="J3218">
        <f t="shared" si="50"/>
        <v>21786</v>
      </c>
    </row>
    <row r="3219" spans="1:10" hidden="1" x14ac:dyDescent="0.25">
      <c r="A3219" s="98">
        <f>'2020_1-4-5_Download'!B345</f>
        <v>351</v>
      </c>
      <c r="B3219" s="98">
        <f>'2020_1-4-5_Download'!D345</f>
        <v>2014</v>
      </c>
      <c r="C3219" s="98" t="str">
        <f>'2020_1-4-5_Download'!C345</f>
        <v>Celle</v>
      </c>
      <c r="D3219" s="99" t="str">
        <f>'2020_1-4-5_Download'!$J$6</f>
        <v>Fortzüge</v>
      </c>
      <c r="E3219" s="99" t="str">
        <f>'2020_1-4-5_Download'!$J$7</f>
        <v>Insgesamt</v>
      </c>
      <c r="F3219" s="98"/>
      <c r="G3219" s="98" t="s">
        <v>11</v>
      </c>
      <c r="H3219" s="98" t="str">
        <f>VLOOKUP(A3219,[2]Kreise!$A$2:$C$53,3,FALSE)</f>
        <v>K03351</v>
      </c>
      <c r="I3219" s="98">
        <f>'2020_1-4-5_Download'!J345</f>
        <v>1179</v>
      </c>
      <c r="J3219">
        <f t="shared" si="50"/>
        <v>1179</v>
      </c>
    </row>
    <row r="3220" spans="1:10" hidden="1" x14ac:dyDescent="0.25">
      <c r="A3220" s="98">
        <f>'2020_1-4-5_Download'!B346</f>
        <v>352</v>
      </c>
      <c r="B3220" s="98">
        <f>'2020_1-4-5_Download'!D346</f>
        <v>2014</v>
      </c>
      <c r="C3220" s="98" t="str">
        <f>'2020_1-4-5_Download'!C346</f>
        <v>Cuxhaven</v>
      </c>
      <c r="D3220" s="99" t="str">
        <f>'2020_1-4-5_Download'!$J$6</f>
        <v>Fortzüge</v>
      </c>
      <c r="E3220" s="99" t="str">
        <f>'2020_1-4-5_Download'!$J$7</f>
        <v>Insgesamt</v>
      </c>
      <c r="F3220" s="98"/>
      <c r="G3220" s="98" t="s">
        <v>11</v>
      </c>
      <c r="H3220" s="98" t="str">
        <f>VLOOKUP(A3220,[2]Kreise!$A$2:$C$53,3,FALSE)</f>
        <v>K03352</v>
      </c>
      <c r="I3220" s="98">
        <f>'2020_1-4-5_Download'!J346</f>
        <v>1171</v>
      </c>
      <c r="J3220">
        <f t="shared" si="50"/>
        <v>1171</v>
      </c>
    </row>
    <row r="3221" spans="1:10" hidden="1" x14ac:dyDescent="0.25">
      <c r="A3221" s="98">
        <f>'2020_1-4-5_Download'!B347</f>
        <v>353</v>
      </c>
      <c r="B3221" s="98">
        <f>'2020_1-4-5_Download'!D347</f>
        <v>2014</v>
      </c>
      <c r="C3221" s="98" t="str">
        <f>'2020_1-4-5_Download'!C347</f>
        <v>Harburg</v>
      </c>
      <c r="D3221" s="99" t="str">
        <f>'2020_1-4-5_Download'!$J$6</f>
        <v>Fortzüge</v>
      </c>
      <c r="E3221" s="99" t="str">
        <f>'2020_1-4-5_Download'!$J$7</f>
        <v>Insgesamt</v>
      </c>
      <c r="F3221" s="98"/>
      <c r="G3221" s="98" t="s">
        <v>11</v>
      </c>
      <c r="H3221" s="98" t="str">
        <f>VLOOKUP(A3221,[2]Kreise!$A$2:$C$53,3,FALSE)</f>
        <v>K03353</v>
      </c>
      <c r="I3221" s="98">
        <f>'2020_1-4-5_Download'!J347</f>
        <v>2121</v>
      </c>
      <c r="J3221">
        <f t="shared" si="50"/>
        <v>2121</v>
      </c>
    </row>
    <row r="3222" spans="1:10" hidden="1" x14ac:dyDescent="0.25">
      <c r="A3222" s="98">
        <f>'2020_1-4-5_Download'!B348</f>
        <v>354</v>
      </c>
      <c r="B3222" s="98">
        <f>'2020_1-4-5_Download'!D348</f>
        <v>2014</v>
      </c>
      <c r="C3222" s="98" t="str">
        <f>'2020_1-4-5_Download'!C348</f>
        <v>Lüchow-Dannenberg</v>
      </c>
      <c r="D3222" s="99" t="str">
        <f>'2020_1-4-5_Download'!$J$6</f>
        <v>Fortzüge</v>
      </c>
      <c r="E3222" s="99" t="str">
        <f>'2020_1-4-5_Download'!$J$7</f>
        <v>Insgesamt</v>
      </c>
      <c r="F3222" s="98"/>
      <c r="G3222" s="98" t="s">
        <v>11</v>
      </c>
      <c r="H3222" s="98" t="str">
        <f>VLOOKUP(A3222,[2]Kreise!$A$2:$C$53,3,FALSE)</f>
        <v>K03354</v>
      </c>
      <c r="I3222" s="98">
        <f>'2020_1-4-5_Download'!J348</f>
        <v>700</v>
      </c>
      <c r="J3222">
        <f t="shared" si="50"/>
        <v>700</v>
      </c>
    </row>
    <row r="3223" spans="1:10" hidden="1" x14ac:dyDescent="0.25">
      <c r="A3223" s="98">
        <f>'2020_1-4-5_Download'!B349</f>
        <v>355</v>
      </c>
      <c r="B3223" s="98">
        <f>'2020_1-4-5_Download'!D349</f>
        <v>2014</v>
      </c>
      <c r="C3223" s="98" t="str">
        <f>'2020_1-4-5_Download'!C349</f>
        <v>Lüneburg</v>
      </c>
      <c r="D3223" s="99" t="str">
        <f>'2020_1-4-5_Download'!$J$6</f>
        <v>Fortzüge</v>
      </c>
      <c r="E3223" s="99" t="str">
        <f>'2020_1-4-5_Download'!$J$7</f>
        <v>Insgesamt</v>
      </c>
      <c r="F3223" s="98"/>
      <c r="G3223" s="98" t="s">
        <v>11</v>
      </c>
      <c r="H3223" s="98" t="str">
        <f>VLOOKUP(A3223,[2]Kreise!$A$2:$C$53,3,FALSE)</f>
        <v>K03355</v>
      </c>
      <c r="I3223" s="98">
        <f>'2020_1-4-5_Download'!J349</f>
        <v>1317</v>
      </c>
      <c r="J3223">
        <f t="shared" si="50"/>
        <v>1317</v>
      </c>
    </row>
    <row r="3224" spans="1:10" hidden="1" x14ac:dyDescent="0.25">
      <c r="A3224" s="98">
        <f>'2020_1-4-5_Download'!B350</f>
        <v>356</v>
      </c>
      <c r="B3224" s="98">
        <f>'2020_1-4-5_Download'!D350</f>
        <v>2014</v>
      </c>
      <c r="C3224" s="98" t="str">
        <f>'2020_1-4-5_Download'!C350</f>
        <v>Osterholz</v>
      </c>
      <c r="D3224" s="99" t="str">
        <f>'2020_1-4-5_Download'!$J$6</f>
        <v>Fortzüge</v>
      </c>
      <c r="E3224" s="99" t="str">
        <f>'2020_1-4-5_Download'!$J$7</f>
        <v>Insgesamt</v>
      </c>
      <c r="F3224" s="98"/>
      <c r="G3224" s="98" t="s">
        <v>11</v>
      </c>
      <c r="H3224" s="98" t="str">
        <f>VLOOKUP(A3224,[2]Kreise!$A$2:$C$53,3,FALSE)</f>
        <v>K03356</v>
      </c>
      <c r="I3224" s="98">
        <f>'2020_1-4-5_Download'!J350</f>
        <v>585</v>
      </c>
      <c r="J3224">
        <f t="shared" si="50"/>
        <v>585</v>
      </c>
    </row>
    <row r="3225" spans="1:10" hidden="1" x14ac:dyDescent="0.25">
      <c r="A3225" s="98">
        <f>'2020_1-4-5_Download'!B351</f>
        <v>357</v>
      </c>
      <c r="B3225" s="98">
        <f>'2020_1-4-5_Download'!D351</f>
        <v>2014</v>
      </c>
      <c r="C3225" s="98" t="str">
        <f>'2020_1-4-5_Download'!C351</f>
        <v>Rotenburg (Wümme)</v>
      </c>
      <c r="D3225" s="99" t="str">
        <f>'2020_1-4-5_Download'!$J$6</f>
        <v>Fortzüge</v>
      </c>
      <c r="E3225" s="99" t="str">
        <f>'2020_1-4-5_Download'!$J$7</f>
        <v>Insgesamt</v>
      </c>
      <c r="F3225" s="98"/>
      <c r="G3225" s="98" t="s">
        <v>11</v>
      </c>
      <c r="H3225" s="98" t="str">
        <f>VLOOKUP(A3225,[2]Kreise!$A$2:$C$53,3,FALSE)</f>
        <v>K03357</v>
      </c>
      <c r="I3225" s="98">
        <f>'2020_1-4-5_Download'!J351</f>
        <v>950</v>
      </c>
      <c r="J3225">
        <f t="shared" si="50"/>
        <v>950</v>
      </c>
    </row>
    <row r="3226" spans="1:10" hidden="1" x14ac:dyDescent="0.25">
      <c r="A3226" s="98">
        <f>'2020_1-4-5_Download'!B352</f>
        <v>358</v>
      </c>
      <c r="B3226" s="98">
        <f>'2020_1-4-5_Download'!D352</f>
        <v>2014</v>
      </c>
      <c r="C3226" s="98" t="str">
        <f>'2020_1-4-5_Download'!C352</f>
        <v>Heidekreis</v>
      </c>
      <c r="D3226" s="99" t="str">
        <f>'2020_1-4-5_Download'!$J$6</f>
        <v>Fortzüge</v>
      </c>
      <c r="E3226" s="99" t="str">
        <f>'2020_1-4-5_Download'!$J$7</f>
        <v>Insgesamt</v>
      </c>
      <c r="F3226" s="98"/>
      <c r="G3226" s="98" t="s">
        <v>11</v>
      </c>
      <c r="H3226" s="98" t="str">
        <f>VLOOKUP(A3226,[2]Kreise!$A$2:$C$53,3,FALSE)</f>
        <v>K03358</v>
      </c>
      <c r="I3226" s="98">
        <f>'2020_1-4-5_Download'!J352</f>
        <v>1183</v>
      </c>
      <c r="J3226">
        <f t="shared" si="50"/>
        <v>1183</v>
      </c>
    </row>
    <row r="3227" spans="1:10" hidden="1" x14ac:dyDescent="0.25">
      <c r="A3227" s="98">
        <f>'2020_1-4-5_Download'!B353</f>
        <v>359</v>
      </c>
      <c r="B3227" s="98">
        <f>'2020_1-4-5_Download'!D353</f>
        <v>2014</v>
      </c>
      <c r="C3227" s="98" t="str">
        <f>'2020_1-4-5_Download'!C353</f>
        <v>Stade</v>
      </c>
      <c r="D3227" s="99" t="str">
        <f>'2020_1-4-5_Download'!$J$6</f>
        <v>Fortzüge</v>
      </c>
      <c r="E3227" s="99" t="str">
        <f>'2020_1-4-5_Download'!$J$7</f>
        <v>Insgesamt</v>
      </c>
      <c r="F3227" s="98"/>
      <c r="G3227" s="98" t="s">
        <v>11</v>
      </c>
      <c r="H3227" s="98" t="str">
        <f>VLOOKUP(A3227,[2]Kreise!$A$2:$C$53,3,FALSE)</f>
        <v>K03359</v>
      </c>
      <c r="I3227" s="98">
        <f>'2020_1-4-5_Download'!J353</f>
        <v>3556</v>
      </c>
      <c r="J3227">
        <f t="shared" si="50"/>
        <v>3556</v>
      </c>
    </row>
    <row r="3228" spans="1:10" hidden="1" x14ac:dyDescent="0.25">
      <c r="A3228" s="98">
        <f>'2020_1-4-5_Download'!B354</f>
        <v>360</v>
      </c>
      <c r="B3228" s="98">
        <f>'2020_1-4-5_Download'!D354</f>
        <v>2014</v>
      </c>
      <c r="C3228" s="98" t="str">
        <f>'2020_1-4-5_Download'!C354</f>
        <v>Uelzen</v>
      </c>
      <c r="D3228" s="99" t="str">
        <f>'2020_1-4-5_Download'!$J$6</f>
        <v>Fortzüge</v>
      </c>
      <c r="E3228" s="99" t="str">
        <f>'2020_1-4-5_Download'!$J$7</f>
        <v>Insgesamt</v>
      </c>
      <c r="F3228" s="98"/>
      <c r="G3228" s="98" t="s">
        <v>11</v>
      </c>
      <c r="H3228" s="98" t="str">
        <f>VLOOKUP(A3228,[2]Kreise!$A$2:$C$53,3,FALSE)</f>
        <v>K03360</v>
      </c>
      <c r="I3228" s="98">
        <f>'2020_1-4-5_Download'!J354</f>
        <v>443</v>
      </c>
      <c r="J3228">
        <f t="shared" si="50"/>
        <v>443</v>
      </c>
    </row>
    <row r="3229" spans="1:10" hidden="1" x14ac:dyDescent="0.25">
      <c r="A3229" s="98">
        <f>'2020_1-4-5_Download'!B355</f>
        <v>361</v>
      </c>
      <c r="B3229" s="98">
        <f>'2020_1-4-5_Download'!D355</f>
        <v>2014</v>
      </c>
      <c r="C3229" s="98" t="str">
        <f>'2020_1-4-5_Download'!C355</f>
        <v>Verden</v>
      </c>
      <c r="D3229" s="99" t="str">
        <f>'2020_1-4-5_Download'!$J$6</f>
        <v>Fortzüge</v>
      </c>
      <c r="E3229" s="99" t="str">
        <f>'2020_1-4-5_Download'!$J$7</f>
        <v>Insgesamt</v>
      </c>
      <c r="F3229" s="98"/>
      <c r="G3229" s="98" t="s">
        <v>11</v>
      </c>
      <c r="H3229" s="98" t="str">
        <f>VLOOKUP(A3229,[2]Kreise!$A$2:$C$53,3,FALSE)</f>
        <v>K03361</v>
      </c>
      <c r="I3229" s="98">
        <f>'2020_1-4-5_Download'!J355</f>
        <v>826</v>
      </c>
      <c r="J3229">
        <f t="shared" si="50"/>
        <v>826</v>
      </c>
    </row>
    <row r="3230" spans="1:10" hidden="1" x14ac:dyDescent="0.25">
      <c r="A3230" s="98">
        <f>'2020_1-4-5_Download'!B356</f>
        <v>3</v>
      </c>
      <c r="B3230" s="98">
        <f>'2020_1-4-5_Download'!D356</f>
        <v>2014</v>
      </c>
      <c r="C3230" s="98" t="str">
        <f>'2020_1-4-5_Download'!C356</f>
        <v>Statistische Region Lüneburg</v>
      </c>
      <c r="D3230" s="99" t="str">
        <f>'2020_1-4-5_Download'!$J$6</f>
        <v>Fortzüge</v>
      </c>
      <c r="E3230" s="99" t="str">
        <f>'2020_1-4-5_Download'!$J$7</f>
        <v>Insgesamt</v>
      </c>
      <c r="F3230" s="98"/>
      <c r="G3230" s="98" t="s">
        <v>11</v>
      </c>
      <c r="H3230" s="98" t="str">
        <f>VLOOKUP(A3230,[2]Kreise!$A$2:$C$53,3,FALSE)</f>
        <v>K033</v>
      </c>
      <c r="I3230" s="98">
        <f>'2020_1-4-5_Download'!J356</f>
        <v>14031</v>
      </c>
      <c r="J3230">
        <f t="shared" si="50"/>
        <v>14031</v>
      </c>
    </row>
    <row r="3231" spans="1:10" hidden="1" x14ac:dyDescent="0.25">
      <c r="A3231" s="98">
        <f>'2020_1-4-5_Download'!B357</f>
        <v>401</v>
      </c>
      <c r="B3231" s="98">
        <f>'2020_1-4-5_Download'!D357</f>
        <v>2014</v>
      </c>
      <c r="C3231" s="98" t="str">
        <f>'2020_1-4-5_Download'!C357</f>
        <v>Delmenhorst  Stadt</v>
      </c>
      <c r="D3231" s="99" t="str">
        <f>'2020_1-4-5_Download'!$J$6</f>
        <v>Fortzüge</v>
      </c>
      <c r="E3231" s="99" t="str">
        <f>'2020_1-4-5_Download'!$J$7</f>
        <v>Insgesamt</v>
      </c>
      <c r="F3231" s="98"/>
      <c r="G3231" s="98" t="s">
        <v>11</v>
      </c>
      <c r="H3231" s="98" t="str">
        <f>VLOOKUP(A3231,[2]Kreise!$A$2:$C$53,3,FALSE)</f>
        <v>K03401</v>
      </c>
      <c r="I3231" s="98">
        <f>'2020_1-4-5_Download'!J357</f>
        <v>896</v>
      </c>
      <c r="J3231">
        <f t="shared" si="50"/>
        <v>896</v>
      </c>
    </row>
    <row r="3232" spans="1:10" hidden="1" x14ac:dyDescent="0.25">
      <c r="A3232" s="98">
        <f>'2020_1-4-5_Download'!B358</f>
        <v>402</v>
      </c>
      <c r="B3232" s="98">
        <f>'2020_1-4-5_Download'!D358</f>
        <v>2014</v>
      </c>
      <c r="C3232" s="98" t="str">
        <f>'2020_1-4-5_Download'!C358</f>
        <v>Emden  Stadt</v>
      </c>
      <c r="D3232" s="99" t="str">
        <f>'2020_1-4-5_Download'!$J$6</f>
        <v>Fortzüge</v>
      </c>
      <c r="E3232" s="99" t="str">
        <f>'2020_1-4-5_Download'!$J$7</f>
        <v>Insgesamt</v>
      </c>
      <c r="F3232" s="98"/>
      <c r="G3232" s="98" t="s">
        <v>11</v>
      </c>
      <c r="H3232" s="98" t="str">
        <f>VLOOKUP(A3232,[2]Kreise!$A$2:$C$53,3,FALSE)</f>
        <v>K03402</v>
      </c>
      <c r="I3232" s="98">
        <f>'2020_1-4-5_Download'!J358</f>
        <v>344</v>
      </c>
      <c r="J3232">
        <f t="shared" si="50"/>
        <v>344</v>
      </c>
    </row>
    <row r="3233" spans="1:10" hidden="1" x14ac:dyDescent="0.25">
      <c r="A3233" s="98">
        <f>'2020_1-4-5_Download'!B359</f>
        <v>403</v>
      </c>
      <c r="B3233" s="98">
        <f>'2020_1-4-5_Download'!D359</f>
        <v>2014</v>
      </c>
      <c r="C3233" s="98" t="str">
        <f>'2020_1-4-5_Download'!C359</f>
        <v>Oldenburg(Oldb)  Stadt</v>
      </c>
      <c r="D3233" s="99" t="str">
        <f>'2020_1-4-5_Download'!$J$6</f>
        <v>Fortzüge</v>
      </c>
      <c r="E3233" s="99" t="str">
        <f>'2020_1-4-5_Download'!$J$7</f>
        <v>Insgesamt</v>
      </c>
      <c r="F3233" s="98"/>
      <c r="G3233" s="98" t="s">
        <v>11</v>
      </c>
      <c r="H3233" s="98" t="str">
        <f>VLOOKUP(A3233,[2]Kreise!$A$2:$C$53,3,FALSE)</f>
        <v>K03403</v>
      </c>
      <c r="I3233" s="98">
        <f>'2020_1-4-5_Download'!J359</f>
        <v>1247</v>
      </c>
      <c r="J3233">
        <f t="shared" si="50"/>
        <v>1247</v>
      </c>
    </row>
    <row r="3234" spans="1:10" hidden="1" x14ac:dyDescent="0.25">
      <c r="A3234" s="98">
        <f>'2020_1-4-5_Download'!B360</f>
        <v>404</v>
      </c>
      <c r="B3234" s="98">
        <f>'2020_1-4-5_Download'!D360</f>
        <v>2014</v>
      </c>
      <c r="C3234" s="98" t="str">
        <f>'2020_1-4-5_Download'!C360</f>
        <v>Osnabrück  Stadt</v>
      </c>
      <c r="D3234" s="99" t="str">
        <f>'2020_1-4-5_Download'!$J$6</f>
        <v>Fortzüge</v>
      </c>
      <c r="E3234" s="99" t="str">
        <f>'2020_1-4-5_Download'!$J$7</f>
        <v>Insgesamt</v>
      </c>
      <c r="F3234" s="98"/>
      <c r="G3234" s="98" t="s">
        <v>11</v>
      </c>
      <c r="H3234" s="98" t="str">
        <f>VLOOKUP(A3234,[2]Kreise!$A$2:$C$53,3,FALSE)</f>
        <v>K03404</v>
      </c>
      <c r="I3234" s="98">
        <f>'2020_1-4-5_Download'!J360</f>
        <v>1765</v>
      </c>
      <c r="J3234">
        <f t="shared" si="50"/>
        <v>1765</v>
      </c>
    </row>
    <row r="3235" spans="1:10" hidden="1" x14ac:dyDescent="0.25">
      <c r="A3235" s="98">
        <f>'2020_1-4-5_Download'!B361</f>
        <v>405</v>
      </c>
      <c r="B3235" s="98">
        <f>'2020_1-4-5_Download'!D361</f>
        <v>2014</v>
      </c>
      <c r="C3235" s="98" t="str">
        <f>'2020_1-4-5_Download'!C361</f>
        <v>Wilhelmshaven  Stadt</v>
      </c>
      <c r="D3235" s="99" t="str">
        <f>'2020_1-4-5_Download'!$J$6</f>
        <v>Fortzüge</v>
      </c>
      <c r="E3235" s="99" t="str">
        <f>'2020_1-4-5_Download'!$J$7</f>
        <v>Insgesamt</v>
      </c>
      <c r="F3235" s="98"/>
      <c r="G3235" s="98" t="s">
        <v>11</v>
      </c>
      <c r="H3235" s="98" t="str">
        <f>VLOOKUP(A3235,[2]Kreise!$A$2:$C$53,3,FALSE)</f>
        <v>K03405</v>
      </c>
      <c r="I3235" s="98">
        <f>'2020_1-4-5_Download'!J361</f>
        <v>707</v>
      </c>
      <c r="J3235">
        <f t="shared" si="50"/>
        <v>707</v>
      </c>
    </row>
    <row r="3236" spans="1:10" hidden="1" x14ac:dyDescent="0.25">
      <c r="A3236" s="98">
        <f>'2020_1-4-5_Download'!B362</f>
        <v>451</v>
      </c>
      <c r="B3236" s="98">
        <f>'2020_1-4-5_Download'!D362</f>
        <v>2014</v>
      </c>
      <c r="C3236" s="98" t="str">
        <f>'2020_1-4-5_Download'!C362</f>
        <v>Ammerland</v>
      </c>
      <c r="D3236" s="99" t="str">
        <f>'2020_1-4-5_Download'!$J$6</f>
        <v>Fortzüge</v>
      </c>
      <c r="E3236" s="99" t="str">
        <f>'2020_1-4-5_Download'!$J$7</f>
        <v>Insgesamt</v>
      </c>
      <c r="F3236" s="98"/>
      <c r="G3236" s="98" t="s">
        <v>11</v>
      </c>
      <c r="H3236" s="98" t="str">
        <f>VLOOKUP(A3236,[2]Kreise!$A$2:$C$53,3,FALSE)</f>
        <v>K03451</v>
      </c>
      <c r="I3236" s="98">
        <f>'2020_1-4-5_Download'!J362</f>
        <v>1242</v>
      </c>
      <c r="J3236">
        <f t="shared" si="50"/>
        <v>1242</v>
      </c>
    </row>
    <row r="3237" spans="1:10" hidden="1" x14ac:dyDescent="0.25">
      <c r="A3237" s="98">
        <f>'2020_1-4-5_Download'!B363</f>
        <v>452</v>
      </c>
      <c r="B3237" s="98">
        <f>'2020_1-4-5_Download'!D363</f>
        <v>2014</v>
      </c>
      <c r="C3237" s="98" t="str">
        <f>'2020_1-4-5_Download'!C363</f>
        <v>Aurich</v>
      </c>
      <c r="D3237" s="99" t="str">
        <f>'2020_1-4-5_Download'!$J$6</f>
        <v>Fortzüge</v>
      </c>
      <c r="E3237" s="99" t="str">
        <f>'2020_1-4-5_Download'!$J$7</f>
        <v>Insgesamt</v>
      </c>
      <c r="F3237" s="98"/>
      <c r="G3237" s="98" t="s">
        <v>11</v>
      </c>
      <c r="H3237" s="98" t="str">
        <f>VLOOKUP(A3237,[2]Kreise!$A$2:$C$53,3,FALSE)</f>
        <v>K03452</v>
      </c>
      <c r="I3237" s="98">
        <f>'2020_1-4-5_Download'!J363</f>
        <v>1084</v>
      </c>
      <c r="J3237">
        <f t="shared" si="50"/>
        <v>1084</v>
      </c>
    </row>
    <row r="3238" spans="1:10" hidden="1" x14ac:dyDescent="0.25">
      <c r="A3238" s="98">
        <f>'2020_1-4-5_Download'!B364</f>
        <v>453</v>
      </c>
      <c r="B3238" s="98">
        <f>'2020_1-4-5_Download'!D364</f>
        <v>2014</v>
      </c>
      <c r="C3238" s="98" t="str">
        <f>'2020_1-4-5_Download'!C364</f>
        <v>Cloppenburg</v>
      </c>
      <c r="D3238" s="99" t="str">
        <f>'2020_1-4-5_Download'!$J$6</f>
        <v>Fortzüge</v>
      </c>
      <c r="E3238" s="99" t="str">
        <f>'2020_1-4-5_Download'!$J$7</f>
        <v>Insgesamt</v>
      </c>
      <c r="F3238" s="98"/>
      <c r="G3238" s="98" t="s">
        <v>11</v>
      </c>
      <c r="H3238" s="98" t="str">
        <f>VLOOKUP(A3238,[2]Kreise!$A$2:$C$53,3,FALSE)</f>
        <v>K03453</v>
      </c>
      <c r="I3238" s="98">
        <f>'2020_1-4-5_Download'!J364</f>
        <v>7582</v>
      </c>
      <c r="J3238">
        <f t="shared" si="50"/>
        <v>7582</v>
      </c>
    </row>
    <row r="3239" spans="1:10" hidden="1" x14ac:dyDescent="0.25">
      <c r="A3239" s="98">
        <f>'2020_1-4-5_Download'!B365</f>
        <v>454</v>
      </c>
      <c r="B3239" s="98">
        <f>'2020_1-4-5_Download'!D365</f>
        <v>2014</v>
      </c>
      <c r="C3239" s="98" t="str">
        <f>'2020_1-4-5_Download'!C365</f>
        <v>Emsland</v>
      </c>
      <c r="D3239" s="99" t="str">
        <f>'2020_1-4-5_Download'!$J$6</f>
        <v>Fortzüge</v>
      </c>
      <c r="E3239" s="99" t="str">
        <f>'2020_1-4-5_Download'!$J$7</f>
        <v>Insgesamt</v>
      </c>
      <c r="F3239" s="98"/>
      <c r="G3239" s="98" t="s">
        <v>11</v>
      </c>
      <c r="H3239" s="98" t="str">
        <f>VLOOKUP(A3239,[2]Kreise!$A$2:$C$53,3,FALSE)</f>
        <v>K03454</v>
      </c>
      <c r="I3239" s="98">
        <f>'2020_1-4-5_Download'!J365</f>
        <v>5387</v>
      </c>
      <c r="J3239">
        <f t="shared" si="50"/>
        <v>5387</v>
      </c>
    </row>
    <row r="3240" spans="1:10" hidden="1" x14ac:dyDescent="0.25">
      <c r="A3240" s="98">
        <f>'2020_1-4-5_Download'!B366</f>
        <v>455</v>
      </c>
      <c r="B3240" s="98">
        <f>'2020_1-4-5_Download'!D366</f>
        <v>2014</v>
      </c>
      <c r="C3240" s="98" t="str">
        <f>'2020_1-4-5_Download'!C366</f>
        <v>Friesland</v>
      </c>
      <c r="D3240" s="99" t="str">
        <f>'2020_1-4-5_Download'!$J$6</f>
        <v>Fortzüge</v>
      </c>
      <c r="E3240" s="99" t="str">
        <f>'2020_1-4-5_Download'!$J$7</f>
        <v>Insgesamt</v>
      </c>
      <c r="F3240" s="98"/>
      <c r="G3240" s="98" t="s">
        <v>11</v>
      </c>
      <c r="H3240" s="98" t="str">
        <f>VLOOKUP(A3240,[2]Kreise!$A$2:$C$53,3,FALSE)</f>
        <v>K03455</v>
      </c>
      <c r="I3240" s="98">
        <f>'2020_1-4-5_Download'!J366</f>
        <v>430</v>
      </c>
      <c r="J3240">
        <f t="shared" si="50"/>
        <v>430</v>
      </c>
    </row>
    <row r="3241" spans="1:10" hidden="1" x14ac:dyDescent="0.25">
      <c r="A3241" s="98">
        <f>'2020_1-4-5_Download'!B367</f>
        <v>456</v>
      </c>
      <c r="B3241" s="98">
        <f>'2020_1-4-5_Download'!D367</f>
        <v>2014</v>
      </c>
      <c r="C3241" s="98" t="str">
        <f>'2020_1-4-5_Download'!C367</f>
        <v>Grafschaft Bentheim</v>
      </c>
      <c r="D3241" s="99" t="str">
        <f>'2020_1-4-5_Download'!$J$6</f>
        <v>Fortzüge</v>
      </c>
      <c r="E3241" s="99" t="str">
        <f>'2020_1-4-5_Download'!$J$7</f>
        <v>Insgesamt</v>
      </c>
      <c r="F3241" s="98"/>
      <c r="G3241" s="98" t="s">
        <v>11</v>
      </c>
      <c r="H3241" s="98" t="str">
        <f>VLOOKUP(A3241,[2]Kreise!$A$2:$C$53,3,FALSE)</f>
        <v>K03456</v>
      </c>
      <c r="I3241" s="98">
        <f>'2020_1-4-5_Download'!J367</f>
        <v>1336</v>
      </c>
      <c r="J3241">
        <f t="shared" si="50"/>
        <v>1336</v>
      </c>
    </row>
    <row r="3242" spans="1:10" hidden="1" x14ac:dyDescent="0.25">
      <c r="A3242" s="98">
        <f>'2020_1-4-5_Download'!B368</f>
        <v>457</v>
      </c>
      <c r="B3242" s="98">
        <f>'2020_1-4-5_Download'!D368</f>
        <v>2014</v>
      </c>
      <c r="C3242" s="98" t="str">
        <f>'2020_1-4-5_Download'!C368</f>
        <v>Leer</v>
      </c>
      <c r="D3242" s="99" t="str">
        <f>'2020_1-4-5_Download'!$J$6</f>
        <v>Fortzüge</v>
      </c>
      <c r="E3242" s="99" t="str">
        <f>'2020_1-4-5_Download'!$J$7</f>
        <v>Insgesamt</v>
      </c>
      <c r="F3242" s="98"/>
      <c r="G3242" s="98" t="s">
        <v>11</v>
      </c>
      <c r="H3242" s="98" t="str">
        <f>VLOOKUP(A3242,[2]Kreise!$A$2:$C$53,3,FALSE)</f>
        <v>K03457</v>
      </c>
      <c r="I3242" s="98">
        <f>'2020_1-4-5_Download'!J368</f>
        <v>1378</v>
      </c>
      <c r="J3242">
        <f t="shared" si="50"/>
        <v>1378</v>
      </c>
    </row>
    <row r="3243" spans="1:10" hidden="1" x14ac:dyDescent="0.25">
      <c r="A3243" s="98">
        <f>'2020_1-4-5_Download'!B369</f>
        <v>458</v>
      </c>
      <c r="B3243" s="98">
        <f>'2020_1-4-5_Download'!D369</f>
        <v>2014</v>
      </c>
      <c r="C3243" s="98" t="str">
        <f>'2020_1-4-5_Download'!C369</f>
        <v>Oldenburg</v>
      </c>
      <c r="D3243" s="99" t="str">
        <f>'2020_1-4-5_Download'!$J$6</f>
        <v>Fortzüge</v>
      </c>
      <c r="E3243" s="99" t="str">
        <f>'2020_1-4-5_Download'!$J$7</f>
        <v>Insgesamt</v>
      </c>
      <c r="F3243" s="98"/>
      <c r="G3243" s="98" t="s">
        <v>11</v>
      </c>
      <c r="H3243" s="98" t="str">
        <f>VLOOKUP(A3243,[2]Kreise!$A$2:$C$53,3,FALSE)</f>
        <v>K03458</v>
      </c>
      <c r="I3243" s="98">
        <f>'2020_1-4-5_Download'!J369</f>
        <v>4017</v>
      </c>
      <c r="J3243">
        <f t="shared" si="50"/>
        <v>4017</v>
      </c>
    </row>
    <row r="3244" spans="1:10" hidden="1" x14ac:dyDescent="0.25">
      <c r="A3244" s="98">
        <f>'2020_1-4-5_Download'!B370</f>
        <v>459</v>
      </c>
      <c r="B3244" s="98">
        <f>'2020_1-4-5_Download'!D370</f>
        <v>2014</v>
      </c>
      <c r="C3244" s="98" t="str">
        <f>'2020_1-4-5_Download'!C370</f>
        <v>Osnabrück</v>
      </c>
      <c r="D3244" s="99" t="str">
        <f>'2020_1-4-5_Download'!$J$6</f>
        <v>Fortzüge</v>
      </c>
      <c r="E3244" s="99" t="str">
        <f>'2020_1-4-5_Download'!$J$7</f>
        <v>Insgesamt</v>
      </c>
      <c r="F3244" s="98"/>
      <c r="G3244" s="98" t="s">
        <v>11</v>
      </c>
      <c r="H3244" s="98" t="str">
        <f>VLOOKUP(A3244,[2]Kreise!$A$2:$C$53,3,FALSE)</f>
        <v>K03459</v>
      </c>
      <c r="I3244" s="98">
        <f>'2020_1-4-5_Download'!J370</f>
        <v>3329</v>
      </c>
      <c r="J3244">
        <f t="shared" si="50"/>
        <v>3329</v>
      </c>
    </row>
    <row r="3245" spans="1:10" hidden="1" x14ac:dyDescent="0.25">
      <c r="A3245" s="98">
        <f>'2020_1-4-5_Download'!B371</f>
        <v>460</v>
      </c>
      <c r="B3245" s="98">
        <f>'2020_1-4-5_Download'!D371</f>
        <v>2014</v>
      </c>
      <c r="C3245" s="98" t="str">
        <f>'2020_1-4-5_Download'!C371</f>
        <v>Vechta</v>
      </c>
      <c r="D3245" s="99" t="str">
        <f>'2020_1-4-5_Download'!$J$6</f>
        <v>Fortzüge</v>
      </c>
      <c r="E3245" s="99" t="str">
        <f>'2020_1-4-5_Download'!$J$7</f>
        <v>Insgesamt</v>
      </c>
      <c r="F3245" s="98"/>
      <c r="G3245" s="98" t="s">
        <v>11</v>
      </c>
      <c r="H3245" s="98" t="str">
        <f>VLOOKUP(A3245,[2]Kreise!$A$2:$C$53,3,FALSE)</f>
        <v>K03460</v>
      </c>
      <c r="I3245" s="98">
        <f>'2020_1-4-5_Download'!J371</f>
        <v>5466</v>
      </c>
      <c r="J3245">
        <f t="shared" si="50"/>
        <v>5466</v>
      </c>
    </row>
    <row r="3246" spans="1:10" hidden="1" x14ac:dyDescent="0.25">
      <c r="A3246" s="98">
        <f>'2020_1-4-5_Download'!B372</f>
        <v>461</v>
      </c>
      <c r="B3246" s="98">
        <f>'2020_1-4-5_Download'!D372</f>
        <v>2014</v>
      </c>
      <c r="C3246" s="98" t="str">
        <f>'2020_1-4-5_Download'!C372</f>
        <v>Wesermarsch</v>
      </c>
      <c r="D3246" s="99" t="str">
        <f>'2020_1-4-5_Download'!$J$6</f>
        <v>Fortzüge</v>
      </c>
      <c r="E3246" s="99" t="str">
        <f>'2020_1-4-5_Download'!$J$7</f>
        <v>Insgesamt</v>
      </c>
      <c r="F3246" s="98"/>
      <c r="G3246" s="98" t="s">
        <v>11</v>
      </c>
      <c r="H3246" s="98" t="str">
        <f>VLOOKUP(A3246,[2]Kreise!$A$2:$C$53,3,FALSE)</f>
        <v>K03461</v>
      </c>
      <c r="I3246" s="98">
        <f>'2020_1-4-5_Download'!J372</f>
        <v>732</v>
      </c>
      <c r="J3246">
        <f t="shared" si="50"/>
        <v>732</v>
      </c>
    </row>
    <row r="3247" spans="1:10" hidden="1" x14ac:dyDescent="0.25">
      <c r="A3247" s="98">
        <f>'2020_1-4-5_Download'!B373</f>
        <v>462</v>
      </c>
      <c r="B3247" s="98">
        <f>'2020_1-4-5_Download'!D373</f>
        <v>2014</v>
      </c>
      <c r="C3247" s="98" t="str">
        <f>'2020_1-4-5_Download'!C373</f>
        <v>Wittmund</v>
      </c>
      <c r="D3247" s="99" t="str">
        <f>'2020_1-4-5_Download'!$J$6</f>
        <v>Fortzüge</v>
      </c>
      <c r="E3247" s="99" t="str">
        <f>'2020_1-4-5_Download'!$J$7</f>
        <v>Insgesamt</v>
      </c>
      <c r="F3247" s="98"/>
      <c r="G3247" s="98" t="s">
        <v>11</v>
      </c>
      <c r="H3247" s="98" t="str">
        <f>VLOOKUP(A3247,[2]Kreise!$A$2:$C$53,3,FALSE)</f>
        <v>K03462</v>
      </c>
      <c r="I3247" s="98">
        <f>'2020_1-4-5_Download'!J373</f>
        <v>458</v>
      </c>
      <c r="J3247">
        <f t="shared" si="50"/>
        <v>458</v>
      </c>
    </row>
    <row r="3248" spans="1:10" hidden="1" x14ac:dyDescent="0.25">
      <c r="A3248" s="98">
        <f>'2020_1-4-5_Download'!B374</f>
        <v>4</v>
      </c>
      <c r="B3248" s="98">
        <f>'2020_1-4-5_Download'!D374</f>
        <v>2014</v>
      </c>
      <c r="C3248" s="98" t="str">
        <f>'2020_1-4-5_Download'!C374</f>
        <v>Statistische Region Weser-Ems</v>
      </c>
      <c r="D3248" s="99" t="str">
        <f>'2020_1-4-5_Download'!$J$6</f>
        <v>Fortzüge</v>
      </c>
      <c r="E3248" s="99" t="str">
        <f>'2020_1-4-5_Download'!$J$7</f>
        <v>Insgesamt</v>
      </c>
      <c r="F3248" s="98"/>
      <c r="G3248" s="98" t="s">
        <v>11</v>
      </c>
      <c r="H3248" s="98" t="str">
        <f>VLOOKUP(A3248,[2]Kreise!$A$2:$C$53,3,FALSE)</f>
        <v>K034</v>
      </c>
      <c r="I3248" s="98">
        <f>'2020_1-4-5_Download'!J374</f>
        <v>37400</v>
      </c>
      <c r="J3248">
        <f t="shared" si="50"/>
        <v>37400</v>
      </c>
    </row>
    <row r="3249" spans="1:10" hidden="1" x14ac:dyDescent="0.25">
      <c r="A3249" s="98">
        <f>'2020_1-4-5_Download'!B375</f>
        <v>0</v>
      </c>
      <c r="B3249" s="98">
        <f>'2020_1-4-5_Download'!D375</f>
        <v>2014</v>
      </c>
      <c r="C3249" s="98" t="str">
        <f>'2020_1-4-5_Download'!C375</f>
        <v>Niedersachsen</v>
      </c>
      <c r="D3249" s="99" t="str">
        <f>'2020_1-4-5_Download'!$J$6</f>
        <v>Fortzüge</v>
      </c>
      <c r="E3249" s="99" t="str">
        <f>'2020_1-4-5_Download'!$J$7</f>
        <v>Insgesamt</v>
      </c>
      <c r="F3249" s="98"/>
      <c r="G3249" s="98" t="s">
        <v>11</v>
      </c>
      <c r="H3249" s="98" t="str">
        <f>VLOOKUP(A3249,[2]Kreise!$A$2:$C$53,3,FALSE)</f>
        <v>K030</v>
      </c>
      <c r="I3249" s="98">
        <f>'2020_1-4-5_Download'!J375</f>
        <v>85138</v>
      </c>
      <c r="J3249">
        <f t="shared" si="50"/>
        <v>85138</v>
      </c>
    </row>
    <row r="3250" spans="1:10" hidden="1" x14ac:dyDescent="0.25">
      <c r="A3250" s="98">
        <f>'2020_1-4-5_Download'!B376</f>
        <v>101</v>
      </c>
      <c r="B3250" s="98">
        <f>'2020_1-4-5_Download'!D376</f>
        <v>2013</v>
      </c>
      <c r="C3250" s="98" t="str">
        <f>'2020_1-4-5_Download'!C376</f>
        <v>Braunschweig  Stadt</v>
      </c>
      <c r="D3250" s="99" t="str">
        <f>'2020_1-4-5_Download'!$J$6</f>
        <v>Fortzüge</v>
      </c>
      <c r="E3250" s="99" t="str">
        <f>'2020_1-4-5_Download'!$J$7</f>
        <v>Insgesamt</v>
      </c>
      <c r="F3250" s="98"/>
      <c r="G3250" s="98" t="s">
        <v>11</v>
      </c>
      <c r="H3250" s="98" t="str">
        <f>VLOOKUP(A3250,[2]Kreise!$A$2:$C$53,3,FALSE)</f>
        <v>K03101</v>
      </c>
      <c r="I3250" s="98">
        <f>'2020_1-4-5_Download'!J376</f>
        <v>2165</v>
      </c>
      <c r="J3250">
        <f t="shared" si="50"/>
        <v>2165</v>
      </c>
    </row>
    <row r="3251" spans="1:10" hidden="1" x14ac:dyDescent="0.25">
      <c r="A3251" s="98">
        <f>'2020_1-4-5_Download'!B377</f>
        <v>102</v>
      </c>
      <c r="B3251" s="98">
        <f>'2020_1-4-5_Download'!D377</f>
        <v>2013</v>
      </c>
      <c r="C3251" s="98" t="str">
        <f>'2020_1-4-5_Download'!C377</f>
        <v>Salzgitter  Stadt</v>
      </c>
      <c r="D3251" s="99" t="str">
        <f>'2020_1-4-5_Download'!$J$6</f>
        <v>Fortzüge</v>
      </c>
      <c r="E3251" s="99" t="str">
        <f>'2020_1-4-5_Download'!$J$7</f>
        <v>Insgesamt</v>
      </c>
      <c r="F3251" s="98"/>
      <c r="G3251" s="98" t="s">
        <v>11</v>
      </c>
      <c r="H3251" s="98" t="str">
        <f>VLOOKUP(A3251,[2]Kreise!$A$2:$C$53,3,FALSE)</f>
        <v>K03102</v>
      </c>
      <c r="I3251" s="98">
        <f>'2020_1-4-5_Download'!J377</f>
        <v>703</v>
      </c>
      <c r="J3251">
        <f t="shared" si="50"/>
        <v>703</v>
      </c>
    </row>
    <row r="3252" spans="1:10" hidden="1" x14ac:dyDescent="0.25">
      <c r="A3252" s="98">
        <f>'2020_1-4-5_Download'!B378</f>
        <v>103</v>
      </c>
      <c r="B3252" s="98">
        <f>'2020_1-4-5_Download'!D378</f>
        <v>2013</v>
      </c>
      <c r="C3252" s="98" t="str">
        <f>'2020_1-4-5_Download'!C378</f>
        <v>Wolfsburg  Stadt</v>
      </c>
      <c r="D3252" s="99" t="str">
        <f>'2020_1-4-5_Download'!$J$6</f>
        <v>Fortzüge</v>
      </c>
      <c r="E3252" s="99" t="str">
        <f>'2020_1-4-5_Download'!$J$7</f>
        <v>Insgesamt</v>
      </c>
      <c r="F3252" s="98"/>
      <c r="G3252" s="98" t="s">
        <v>11</v>
      </c>
      <c r="H3252" s="98" t="str">
        <f>VLOOKUP(A3252,[2]Kreise!$A$2:$C$53,3,FALSE)</f>
        <v>K03103</v>
      </c>
      <c r="I3252" s="98">
        <f>'2020_1-4-5_Download'!J378</f>
        <v>1112</v>
      </c>
      <c r="J3252">
        <f t="shared" si="50"/>
        <v>1112</v>
      </c>
    </row>
    <row r="3253" spans="1:10" hidden="1" x14ac:dyDescent="0.25">
      <c r="A3253" s="98">
        <f>'2020_1-4-5_Download'!B379</f>
        <v>151</v>
      </c>
      <c r="B3253" s="98">
        <f>'2020_1-4-5_Download'!D379</f>
        <v>2013</v>
      </c>
      <c r="C3253" s="98" t="str">
        <f>'2020_1-4-5_Download'!C379</f>
        <v>Gifhorn</v>
      </c>
      <c r="D3253" s="99" t="str">
        <f>'2020_1-4-5_Download'!$J$6</f>
        <v>Fortzüge</v>
      </c>
      <c r="E3253" s="99" t="str">
        <f>'2020_1-4-5_Download'!$J$7</f>
        <v>Insgesamt</v>
      </c>
      <c r="F3253" s="98"/>
      <c r="G3253" s="98" t="s">
        <v>11</v>
      </c>
      <c r="H3253" s="98" t="str">
        <f>VLOOKUP(A3253,[2]Kreise!$A$2:$C$53,3,FALSE)</f>
        <v>K03151</v>
      </c>
      <c r="I3253" s="98">
        <f>'2020_1-4-5_Download'!J379</f>
        <v>674</v>
      </c>
      <c r="J3253">
        <f t="shared" si="50"/>
        <v>674</v>
      </c>
    </row>
    <row r="3254" spans="1:10" hidden="1" x14ac:dyDescent="0.25">
      <c r="A3254" s="98">
        <f>'2020_1-4-5_Download'!B380</f>
        <v>153</v>
      </c>
      <c r="B3254" s="98">
        <f>'2020_1-4-5_Download'!D380</f>
        <v>2013</v>
      </c>
      <c r="C3254" s="98" t="str">
        <f>'2020_1-4-5_Download'!C380</f>
        <v>Goslar</v>
      </c>
      <c r="D3254" s="99" t="str">
        <f>'2020_1-4-5_Download'!$J$6</f>
        <v>Fortzüge</v>
      </c>
      <c r="E3254" s="99" t="str">
        <f>'2020_1-4-5_Download'!$J$7</f>
        <v>Insgesamt</v>
      </c>
      <c r="F3254" s="98"/>
      <c r="G3254" s="98" t="s">
        <v>11</v>
      </c>
      <c r="H3254" s="98" t="str">
        <f>VLOOKUP(A3254,[2]Kreise!$A$2:$C$53,3,FALSE)</f>
        <v>K03153</v>
      </c>
      <c r="I3254" s="98">
        <f>'2020_1-4-5_Download'!J380</f>
        <v>701</v>
      </c>
      <c r="J3254">
        <f t="shared" si="50"/>
        <v>701</v>
      </c>
    </row>
    <row r="3255" spans="1:10" hidden="1" x14ac:dyDescent="0.25">
      <c r="A3255" s="98">
        <f>'2020_1-4-5_Download'!B381</f>
        <v>154</v>
      </c>
      <c r="B3255" s="98">
        <f>'2020_1-4-5_Download'!D381</f>
        <v>2013</v>
      </c>
      <c r="C3255" s="98" t="str">
        <f>'2020_1-4-5_Download'!C381</f>
        <v>Helmstedt</v>
      </c>
      <c r="D3255" s="99" t="str">
        <f>'2020_1-4-5_Download'!$J$6</f>
        <v>Fortzüge</v>
      </c>
      <c r="E3255" s="99" t="str">
        <f>'2020_1-4-5_Download'!$J$7</f>
        <v>Insgesamt</v>
      </c>
      <c r="F3255" s="98"/>
      <c r="G3255" s="98" t="s">
        <v>11</v>
      </c>
      <c r="H3255" s="98" t="str">
        <f>VLOOKUP(A3255,[2]Kreise!$A$2:$C$53,3,FALSE)</f>
        <v>K03154</v>
      </c>
      <c r="I3255" s="98">
        <f>'2020_1-4-5_Download'!J381</f>
        <v>482</v>
      </c>
      <c r="J3255">
        <f t="shared" si="50"/>
        <v>482</v>
      </c>
    </row>
    <row r="3256" spans="1:10" hidden="1" x14ac:dyDescent="0.25">
      <c r="A3256" s="98">
        <f>'2020_1-4-5_Download'!B382</f>
        <v>155</v>
      </c>
      <c r="B3256" s="98">
        <f>'2020_1-4-5_Download'!D382</f>
        <v>2013</v>
      </c>
      <c r="C3256" s="98" t="str">
        <f>'2020_1-4-5_Download'!C382</f>
        <v>Northeim</v>
      </c>
      <c r="D3256" s="99" t="str">
        <f>'2020_1-4-5_Download'!$J$6</f>
        <v>Fortzüge</v>
      </c>
      <c r="E3256" s="99" t="str">
        <f>'2020_1-4-5_Download'!$J$7</f>
        <v>Insgesamt</v>
      </c>
      <c r="F3256" s="98"/>
      <c r="G3256" s="98" t="s">
        <v>11</v>
      </c>
      <c r="H3256" s="98" t="str">
        <f>VLOOKUP(A3256,[2]Kreise!$A$2:$C$53,3,FALSE)</f>
        <v>K03155</v>
      </c>
      <c r="I3256" s="98">
        <f>'2020_1-4-5_Download'!J382</f>
        <v>447</v>
      </c>
      <c r="J3256">
        <f t="shared" si="50"/>
        <v>447</v>
      </c>
    </row>
    <row r="3257" spans="1:10" hidden="1" x14ac:dyDescent="0.25">
      <c r="A3257" s="98">
        <f>'2020_1-4-5_Download'!B383</f>
        <v>157</v>
      </c>
      <c r="B3257" s="98">
        <f>'2020_1-4-5_Download'!D383</f>
        <v>2013</v>
      </c>
      <c r="C3257" s="98" t="str">
        <f>'2020_1-4-5_Download'!C383</f>
        <v>Peine</v>
      </c>
      <c r="D3257" s="99" t="str">
        <f>'2020_1-4-5_Download'!$J$6</f>
        <v>Fortzüge</v>
      </c>
      <c r="E3257" s="99" t="str">
        <f>'2020_1-4-5_Download'!$J$7</f>
        <v>Insgesamt</v>
      </c>
      <c r="F3257" s="98"/>
      <c r="G3257" s="98" t="s">
        <v>11</v>
      </c>
      <c r="H3257" s="98" t="str">
        <f>VLOOKUP(A3257,[2]Kreise!$A$2:$C$53,3,FALSE)</f>
        <v>K03157</v>
      </c>
      <c r="I3257" s="98">
        <f>'2020_1-4-5_Download'!J383</f>
        <v>399</v>
      </c>
      <c r="J3257">
        <f t="shared" si="50"/>
        <v>399</v>
      </c>
    </row>
    <row r="3258" spans="1:10" hidden="1" x14ac:dyDescent="0.25">
      <c r="A3258" s="98">
        <f>'2020_1-4-5_Download'!B384</f>
        <v>158</v>
      </c>
      <c r="B3258" s="98">
        <f>'2020_1-4-5_Download'!D384</f>
        <v>2013</v>
      </c>
      <c r="C3258" s="98" t="str">
        <f>'2020_1-4-5_Download'!C384</f>
        <v>Wolfenbüttel</v>
      </c>
      <c r="D3258" s="99" t="str">
        <f>'2020_1-4-5_Download'!$J$6</f>
        <v>Fortzüge</v>
      </c>
      <c r="E3258" s="99" t="str">
        <f>'2020_1-4-5_Download'!$J$7</f>
        <v>Insgesamt</v>
      </c>
      <c r="F3258" s="98"/>
      <c r="G3258" s="98" t="s">
        <v>11</v>
      </c>
      <c r="H3258" s="98" t="str">
        <f>VLOOKUP(A3258,[2]Kreise!$A$2:$C$53,3,FALSE)</f>
        <v>K03158</v>
      </c>
      <c r="I3258" s="98">
        <f>'2020_1-4-5_Download'!J384</f>
        <v>480</v>
      </c>
      <c r="J3258">
        <f t="shared" si="50"/>
        <v>480</v>
      </c>
    </row>
    <row r="3259" spans="1:10" hidden="1" x14ac:dyDescent="0.25">
      <c r="A3259" s="98">
        <f>'2020_1-4-5_Download'!B385</f>
        <v>159</v>
      </c>
      <c r="B3259" s="98">
        <f>'2020_1-4-5_Download'!D385</f>
        <v>2013</v>
      </c>
      <c r="C3259" s="98" t="str">
        <f>'2020_1-4-5_Download'!C385</f>
        <v>Göttingen</v>
      </c>
      <c r="D3259" s="99" t="str">
        <f>'2020_1-4-5_Download'!$J$6</f>
        <v>Fortzüge</v>
      </c>
      <c r="E3259" s="99" t="str">
        <f>'2020_1-4-5_Download'!$J$7</f>
        <v>Insgesamt</v>
      </c>
      <c r="F3259" s="98"/>
      <c r="G3259" s="98" t="s">
        <v>11</v>
      </c>
      <c r="H3259" s="98" t="str">
        <f>VLOOKUP(A3259,[2]Kreise!$A$2:$C$53,3,FALSE)</f>
        <v>K03159</v>
      </c>
      <c r="I3259" s="98">
        <f>'2020_1-4-5_Download'!J385</f>
        <v>2906</v>
      </c>
      <c r="J3259">
        <f t="shared" si="50"/>
        <v>2906</v>
      </c>
    </row>
    <row r="3260" spans="1:10" hidden="1" x14ac:dyDescent="0.25">
      <c r="A3260" s="98">
        <f>'2020_1-4-5_Download'!B386</f>
        <v>1</v>
      </c>
      <c r="B3260" s="98">
        <f>'2020_1-4-5_Download'!D386</f>
        <v>2013</v>
      </c>
      <c r="C3260" s="98" t="str">
        <f>'2020_1-4-5_Download'!C386</f>
        <v>Statistische Region Braunschweig</v>
      </c>
      <c r="D3260" s="99" t="str">
        <f>'2020_1-4-5_Download'!$J$6</f>
        <v>Fortzüge</v>
      </c>
      <c r="E3260" s="99" t="str">
        <f>'2020_1-4-5_Download'!$J$7</f>
        <v>Insgesamt</v>
      </c>
      <c r="F3260" s="98"/>
      <c r="G3260" s="98" t="s">
        <v>11</v>
      </c>
      <c r="H3260" s="98" t="str">
        <f>VLOOKUP(A3260,[2]Kreise!$A$2:$C$53,3,FALSE)</f>
        <v>K031</v>
      </c>
      <c r="I3260" s="98">
        <f>'2020_1-4-5_Download'!J386</f>
        <v>10069</v>
      </c>
      <c r="J3260">
        <f t="shared" si="50"/>
        <v>10069</v>
      </c>
    </row>
    <row r="3261" spans="1:10" hidden="1" x14ac:dyDescent="0.25">
      <c r="A3261" s="98">
        <f>'2020_1-4-5_Download'!B387</f>
        <v>241</v>
      </c>
      <c r="B3261" s="98">
        <f>'2020_1-4-5_Download'!D387</f>
        <v>2013</v>
      </c>
      <c r="C3261" s="98" t="str">
        <f>'2020_1-4-5_Download'!C387</f>
        <v>Hannover  Region</v>
      </c>
      <c r="D3261" s="99" t="str">
        <f>'2020_1-4-5_Download'!$J$6</f>
        <v>Fortzüge</v>
      </c>
      <c r="E3261" s="99" t="str">
        <f>'2020_1-4-5_Download'!$J$7</f>
        <v>Insgesamt</v>
      </c>
      <c r="F3261" s="98"/>
      <c r="G3261" s="98" t="s">
        <v>11</v>
      </c>
      <c r="H3261" s="98" t="str">
        <f>VLOOKUP(A3261,[2]Kreise!$A$2:$C$53,3,FALSE)</f>
        <v>K03241</v>
      </c>
      <c r="I3261" s="98">
        <f>'2020_1-4-5_Download'!J387</f>
        <v>9347</v>
      </c>
      <c r="J3261">
        <f t="shared" si="50"/>
        <v>9347</v>
      </c>
    </row>
    <row r="3262" spans="1:10" hidden="1" x14ac:dyDescent="0.25">
      <c r="A3262" s="98">
        <f>'2020_1-4-5_Download'!B388</f>
        <v>241001</v>
      </c>
      <c r="B3262" s="98">
        <f>'2020_1-4-5_Download'!D388</f>
        <v>2013</v>
      </c>
      <c r="C3262" s="98" t="str">
        <f>'2020_1-4-5_Download'!C388</f>
        <v>dav. Hannover  Lhst.</v>
      </c>
      <c r="D3262" s="99" t="str">
        <f>'2020_1-4-5_Download'!$J$6</f>
        <v>Fortzüge</v>
      </c>
      <c r="E3262" s="99" t="str">
        <f>'2020_1-4-5_Download'!$J$7</f>
        <v>Insgesamt</v>
      </c>
      <c r="F3262" s="98"/>
      <c r="G3262" s="98" t="s">
        <v>11</v>
      </c>
      <c r="H3262" s="98" t="str">
        <f>VLOOKUP(A3262,[2]Kreise!$A$2:$C$53,3,FALSE)</f>
        <v>K03241001</v>
      </c>
      <c r="I3262" s="98">
        <f>'2020_1-4-5_Download'!J388</f>
        <v>5691</v>
      </c>
      <c r="J3262">
        <f t="shared" si="50"/>
        <v>5691</v>
      </c>
    </row>
    <row r="3263" spans="1:10" hidden="1" x14ac:dyDescent="0.25">
      <c r="A3263" s="98">
        <f>'2020_1-4-5_Download'!B389</f>
        <v>241999</v>
      </c>
      <c r="B3263" s="98">
        <f>'2020_1-4-5_Download'!D389</f>
        <v>2013</v>
      </c>
      <c r="C3263" s="98" t="str">
        <f>'2020_1-4-5_Download'!C389</f>
        <v>dav. Hannover  Umland</v>
      </c>
      <c r="D3263" s="99" t="str">
        <f>'2020_1-4-5_Download'!$J$6</f>
        <v>Fortzüge</v>
      </c>
      <c r="E3263" s="99" t="str">
        <f>'2020_1-4-5_Download'!$J$7</f>
        <v>Insgesamt</v>
      </c>
      <c r="F3263" s="98"/>
      <c r="G3263" s="98" t="s">
        <v>11</v>
      </c>
      <c r="H3263" s="98" t="str">
        <f>VLOOKUP(A3263,[2]Kreise!$A$2:$C$53,3,FALSE)</f>
        <v>K03241999</v>
      </c>
      <c r="I3263" s="98">
        <f>'2020_1-4-5_Download'!J389</f>
        <v>3656</v>
      </c>
      <c r="J3263">
        <f t="shared" si="50"/>
        <v>3656</v>
      </c>
    </row>
    <row r="3264" spans="1:10" hidden="1" x14ac:dyDescent="0.25">
      <c r="A3264" s="98">
        <f>'2020_1-4-5_Download'!B390</f>
        <v>251</v>
      </c>
      <c r="B3264" s="98">
        <f>'2020_1-4-5_Download'!D390</f>
        <v>2013</v>
      </c>
      <c r="C3264" s="98" t="str">
        <f>'2020_1-4-5_Download'!C390</f>
        <v>Diepholz</v>
      </c>
      <c r="D3264" s="99" t="str">
        <f>'2020_1-4-5_Download'!$J$6</f>
        <v>Fortzüge</v>
      </c>
      <c r="E3264" s="99" t="str">
        <f>'2020_1-4-5_Download'!$J$7</f>
        <v>Insgesamt</v>
      </c>
      <c r="F3264" s="98"/>
      <c r="G3264" s="98" t="s">
        <v>11</v>
      </c>
      <c r="H3264" s="98" t="str">
        <f>VLOOKUP(A3264,[2]Kreise!$A$2:$C$53,3,FALSE)</f>
        <v>K03251</v>
      </c>
      <c r="I3264" s="98">
        <f>'2020_1-4-5_Download'!J390</f>
        <v>3317</v>
      </c>
      <c r="J3264">
        <f t="shared" si="50"/>
        <v>3317</v>
      </c>
    </row>
    <row r="3265" spans="1:10" hidden="1" x14ac:dyDescent="0.25">
      <c r="A3265" s="98">
        <f>'2020_1-4-5_Download'!B391</f>
        <v>252</v>
      </c>
      <c r="B3265" s="98">
        <f>'2020_1-4-5_Download'!D391</f>
        <v>2013</v>
      </c>
      <c r="C3265" s="98" t="str">
        <f>'2020_1-4-5_Download'!C391</f>
        <v>Hameln-Pyrmont</v>
      </c>
      <c r="D3265" s="99" t="str">
        <f>'2020_1-4-5_Download'!$J$6</f>
        <v>Fortzüge</v>
      </c>
      <c r="E3265" s="99" t="str">
        <f>'2020_1-4-5_Download'!$J$7</f>
        <v>Insgesamt</v>
      </c>
      <c r="F3265" s="98"/>
      <c r="G3265" s="98" t="s">
        <v>11</v>
      </c>
      <c r="H3265" s="98" t="str">
        <f>VLOOKUP(A3265,[2]Kreise!$A$2:$C$53,3,FALSE)</f>
        <v>K03252</v>
      </c>
      <c r="I3265" s="98">
        <f>'2020_1-4-5_Download'!J391</f>
        <v>716</v>
      </c>
      <c r="J3265">
        <f t="shared" si="50"/>
        <v>716</v>
      </c>
    </row>
    <row r="3266" spans="1:10" hidden="1" x14ac:dyDescent="0.25">
      <c r="A3266" s="98">
        <f>'2020_1-4-5_Download'!B392</f>
        <v>254</v>
      </c>
      <c r="B3266" s="98">
        <f>'2020_1-4-5_Download'!D392</f>
        <v>2013</v>
      </c>
      <c r="C3266" s="98" t="str">
        <f>'2020_1-4-5_Download'!C392</f>
        <v>Hildesheim</v>
      </c>
      <c r="D3266" s="99" t="str">
        <f>'2020_1-4-5_Download'!$J$6</f>
        <v>Fortzüge</v>
      </c>
      <c r="E3266" s="99" t="str">
        <f>'2020_1-4-5_Download'!$J$7</f>
        <v>Insgesamt</v>
      </c>
      <c r="F3266" s="98"/>
      <c r="G3266" s="98" t="s">
        <v>11</v>
      </c>
      <c r="H3266" s="98" t="str">
        <f>VLOOKUP(A3266,[2]Kreise!$A$2:$C$53,3,FALSE)</f>
        <v>K03254</v>
      </c>
      <c r="I3266" s="98">
        <f>'2020_1-4-5_Download'!J392</f>
        <v>1524</v>
      </c>
      <c r="J3266">
        <f t="shared" si="50"/>
        <v>1524</v>
      </c>
    </row>
    <row r="3267" spans="1:10" hidden="1" x14ac:dyDescent="0.25">
      <c r="A3267" s="98">
        <f>'2020_1-4-5_Download'!B393</f>
        <v>255</v>
      </c>
      <c r="B3267" s="98">
        <f>'2020_1-4-5_Download'!D393</f>
        <v>2013</v>
      </c>
      <c r="C3267" s="98" t="str">
        <f>'2020_1-4-5_Download'!C393</f>
        <v>Holzminden</v>
      </c>
      <c r="D3267" s="99" t="str">
        <f>'2020_1-4-5_Download'!$J$6</f>
        <v>Fortzüge</v>
      </c>
      <c r="E3267" s="99" t="str">
        <f>'2020_1-4-5_Download'!$J$7</f>
        <v>Insgesamt</v>
      </c>
      <c r="F3267" s="98"/>
      <c r="G3267" s="98" t="s">
        <v>11</v>
      </c>
      <c r="H3267" s="98" t="str">
        <f>VLOOKUP(A3267,[2]Kreise!$A$2:$C$53,3,FALSE)</f>
        <v>K03255</v>
      </c>
      <c r="I3267" s="98">
        <f>'2020_1-4-5_Download'!J393</f>
        <v>259</v>
      </c>
      <c r="J3267">
        <f t="shared" ref="J3267:J3330" si="51">I3267</f>
        <v>259</v>
      </c>
    </row>
    <row r="3268" spans="1:10" hidden="1" x14ac:dyDescent="0.25">
      <c r="A3268" s="98">
        <f>'2020_1-4-5_Download'!B394</f>
        <v>256</v>
      </c>
      <c r="B3268" s="98">
        <f>'2020_1-4-5_Download'!D394</f>
        <v>2013</v>
      </c>
      <c r="C3268" s="98" t="str">
        <f>'2020_1-4-5_Download'!C394</f>
        <v>Nienburg (Weser)</v>
      </c>
      <c r="D3268" s="99" t="str">
        <f>'2020_1-4-5_Download'!$J$6</f>
        <v>Fortzüge</v>
      </c>
      <c r="E3268" s="99" t="str">
        <f>'2020_1-4-5_Download'!$J$7</f>
        <v>Insgesamt</v>
      </c>
      <c r="F3268" s="98"/>
      <c r="G3268" s="98" t="s">
        <v>11</v>
      </c>
      <c r="H3268" s="98" t="str">
        <f>VLOOKUP(A3268,[2]Kreise!$A$2:$C$53,3,FALSE)</f>
        <v>K03256</v>
      </c>
      <c r="I3268" s="98">
        <f>'2020_1-4-5_Download'!J394</f>
        <v>2487</v>
      </c>
      <c r="J3268">
        <f t="shared" si="51"/>
        <v>2487</v>
      </c>
    </row>
    <row r="3269" spans="1:10" hidden="1" x14ac:dyDescent="0.25">
      <c r="A3269" s="98">
        <f>'2020_1-4-5_Download'!B395</f>
        <v>257</v>
      </c>
      <c r="B3269" s="98">
        <f>'2020_1-4-5_Download'!D395</f>
        <v>2013</v>
      </c>
      <c r="C3269" s="98" t="str">
        <f>'2020_1-4-5_Download'!C395</f>
        <v>Schaumburg</v>
      </c>
      <c r="D3269" s="99" t="str">
        <f>'2020_1-4-5_Download'!$J$6</f>
        <v>Fortzüge</v>
      </c>
      <c r="E3269" s="99" t="str">
        <f>'2020_1-4-5_Download'!$J$7</f>
        <v>Insgesamt</v>
      </c>
      <c r="F3269" s="98"/>
      <c r="G3269" s="98" t="s">
        <v>11</v>
      </c>
      <c r="H3269" s="98" t="str">
        <f>VLOOKUP(A3269,[2]Kreise!$A$2:$C$53,3,FALSE)</f>
        <v>K03257</v>
      </c>
      <c r="I3269" s="98">
        <f>'2020_1-4-5_Download'!J395</f>
        <v>750</v>
      </c>
      <c r="J3269">
        <f t="shared" si="51"/>
        <v>750</v>
      </c>
    </row>
    <row r="3270" spans="1:10" hidden="1" x14ac:dyDescent="0.25">
      <c r="A3270" s="98">
        <f>'2020_1-4-5_Download'!B396</f>
        <v>2</v>
      </c>
      <c r="B3270" s="98">
        <f>'2020_1-4-5_Download'!D396</f>
        <v>2013</v>
      </c>
      <c r="C3270" s="98" t="str">
        <f>'2020_1-4-5_Download'!C396</f>
        <v>Statistische Region Hannover</v>
      </c>
      <c r="D3270" s="99" t="str">
        <f>'2020_1-4-5_Download'!$J$6</f>
        <v>Fortzüge</v>
      </c>
      <c r="E3270" s="99" t="str">
        <f>'2020_1-4-5_Download'!$J$7</f>
        <v>Insgesamt</v>
      </c>
      <c r="F3270" s="98"/>
      <c r="G3270" s="98" t="s">
        <v>11</v>
      </c>
      <c r="H3270" s="98" t="str">
        <f>VLOOKUP(A3270,[2]Kreise!$A$2:$C$53,3,FALSE)</f>
        <v>K032</v>
      </c>
      <c r="I3270" s="98">
        <f>'2020_1-4-5_Download'!J396</f>
        <v>18400</v>
      </c>
      <c r="J3270">
        <f t="shared" si="51"/>
        <v>18400</v>
      </c>
    </row>
    <row r="3271" spans="1:10" hidden="1" x14ac:dyDescent="0.25">
      <c r="A3271" s="98">
        <f>'2020_1-4-5_Download'!B397</f>
        <v>351</v>
      </c>
      <c r="B3271" s="98">
        <f>'2020_1-4-5_Download'!D397</f>
        <v>2013</v>
      </c>
      <c r="C3271" s="98" t="str">
        <f>'2020_1-4-5_Download'!C397</f>
        <v>Celle</v>
      </c>
      <c r="D3271" s="99" t="str">
        <f>'2020_1-4-5_Download'!$J$6</f>
        <v>Fortzüge</v>
      </c>
      <c r="E3271" s="99" t="str">
        <f>'2020_1-4-5_Download'!$J$7</f>
        <v>Insgesamt</v>
      </c>
      <c r="F3271" s="98"/>
      <c r="G3271" s="98" t="s">
        <v>11</v>
      </c>
      <c r="H3271" s="98" t="str">
        <f>VLOOKUP(A3271,[2]Kreise!$A$2:$C$53,3,FALSE)</f>
        <v>K03351</v>
      </c>
      <c r="I3271" s="98">
        <f>'2020_1-4-5_Download'!J397</f>
        <v>835</v>
      </c>
      <c r="J3271">
        <f t="shared" si="51"/>
        <v>835</v>
      </c>
    </row>
    <row r="3272" spans="1:10" hidden="1" x14ac:dyDescent="0.25">
      <c r="A3272" s="98">
        <f>'2020_1-4-5_Download'!B398</f>
        <v>352</v>
      </c>
      <c r="B3272" s="98">
        <f>'2020_1-4-5_Download'!D398</f>
        <v>2013</v>
      </c>
      <c r="C3272" s="98" t="str">
        <f>'2020_1-4-5_Download'!C398</f>
        <v>Cuxhaven</v>
      </c>
      <c r="D3272" s="99" t="str">
        <f>'2020_1-4-5_Download'!$J$6</f>
        <v>Fortzüge</v>
      </c>
      <c r="E3272" s="99" t="str">
        <f>'2020_1-4-5_Download'!$J$7</f>
        <v>Insgesamt</v>
      </c>
      <c r="F3272" s="98"/>
      <c r="G3272" s="98" t="s">
        <v>11</v>
      </c>
      <c r="H3272" s="98" t="str">
        <f>VLOOKUP(A3272,[2]Kreise!$A$2:$C$53,3,FALSE)</f>
        <v>K03352</v>
      </c>
      <c r="I3272" s="98">
        <f>'2020_1-4-5_Download'!J398</f>
        <v>1134</v>
      </c>
      <c r="J3272">
        <f t="shared" si="51"/>
        <v>1134</v>
      </c>
    </row>
    <row r="3273" spans="1:10" hidden="1" x14ac:dyDescent="0.25">
      <c r="A3273" s="98">
        <f>'2020_1-4-5_Download'!B399</f>
        <v>353</v>
      </c>
      <c r="B3273" s="98">
        <f>'2020_1-4-5_Download'!D399</f>
        <v>2013</v>
      </c>
      <c r="C3273" s="98" t="str">
        <f>'2020_1-4-5_Download'!C399</f>
        <v>Harburg</v>
      </c>
      <c r="D3273" s="99" t="str">
        <f>'2020_1-4-5_Download'!$J$6</f>
        <v>Fortzüge</v>
      </c>
      <c r="E3273" s="99" t="str">
        <f>'2020_1-4-5_Download'!$J$7</f>
        <v>Insgesamt</v>
      </c>
      <c r="F3273" s="98"/>
      <c r="G3273" s="98" t="s">
        <v>11</v>
      </c>
      <c r="H3273" s="98" t="str">
        <f>VLOOKUP(A3273,[2]Kreise!$A$2:$C$53,3,FALSE)</f>
        <v>K03353</v>
      </c>
      <c r="I3273" s="98">
        <f>'2020_1-4-5_Download'!J399</f>
        <v>1847</v>
      </c>
      <c r="J3273">
        <f t="shared" si="51"/>
        <v>1847</v>
      </c>
    </row>
    <row r="3274" spans="1:10" hidden="1" x14ac:dyDescent="0.25">
      <c r="A3274" s="98">
        <f>'2020_1-4-5_Download'!B400</f>
        <v>354</v>
      </c>
      <c r="B3274" s="98">
        <f>'2020_1-4-5_Download'!D400</f>
        <v>2013</v>
      </c>
      <c r="C3274" s="98" t="str">
        <f>'2020_1-4-5_Download'!C400</f>
        <v>Lüchow-Dannenberg</v>
      </c>
      <c r="D3274" s="99" t="str">
        <f>'2020_1-4-5_Download'!$J$6</f>
        <v>Fortzüge</v>
      </c>
      <c r="E3274" s="99" t="str">
        <f>'2020_1-4-5_Download'!$J$7</f>
        <v>Insgesamt</v>
      </c>
      <c r="F3274" s="98"/>
      <c r="G3274" s="98" t="s">
        <v>11</v>
      </c>
      <c r="H3274" s="98" t="str">
        <f>VLOOKUP(A3274,[2]Kreise!$A$2:$C$53,3,FALSE)</f>
        <v>K03354</v>
      </c>
      <c r="I3274" s="98">
        <f>'2020_1-4-5_Download'!J400</f>
        <v>548</v>
      </c>
      <c r="J3274">
        <f t="shared" si="51"/>
        <v>548</v>
      </c>
    </row>
    <row r="3275" spans="1:10" hidden="1" x14ac:dyDescent="0.25">
      <c r="A3275" s="98">
        <f>'2020_1-4-5_Download'!B401</f>
        <v>355</v>
      </c>
      <c r="B3275" s="98">
        <f>'2020_1-4-5_Download'!D401</f>
        <v>2013</v>
      </c>
      <c r="C3275" s="98" t="str">
        <f>'2020_1-4-5_Download'!C401</f>
        <v>Lüneburg</v>
      </c>
      <c r="D3275" s="99" t="str">
        <f>'2020_1-4-5_Download'!$J$6</f>
        <v>Fortzüge</v>
      </c>
      <c r="E3275" s="99" t="str">
        <f>'2020_1-4-5_Download'!$J$7</f>
        <v>Insgesamt</v>
      </c>
      <c r="F3275" s="98"/>
      <c r="G3275" s="98" t="s">
        <v>11</v>
      </c>
      <c r="H3275" s="98" t="str">
        <f>VLOOKUP(A3275,[2]Kreise!$A$2:$C$53,3,FALSE)</f>
        <v>K03355</v>
      </c>
      <c r="I3275" s="98">
        <f>'2020_1-4-5_Download'!J401</f>
        <v>1074</v>
      </c>
      <c r="J3275">
        <f t="shared" si="51"/>
        <v>1074</v>
      </c>
    </row>
    <row r="3276" spans="1:10" hidden="1" x14ac:dyDescent="0.25">
      <c r="A3276" s="98">
        <f>'2020_1-4-5_Download'!B402</f>
        <v>356</v>
      </c>
      <c r="B3276" s="98">
        <f>'2020_1-4-5_Download'!D402</f>
        <v>2013</v>
      </c>
      <c r="C3276" s="98" t="str">
        <f>'2020_1-4-5_Download'!C402</f>
        <v>Osterholz</v>
      </c>
      <c r="D3276" s="99" t="str">
        <f>'2020_1-4-5_Download'!$J$6</f>
        <v>Fortzüge</v>
      </c>
      <c r="E3276" s="99" t="str">
        <f>'2020_1-4-5_Download'!$J$7</f>
        <v>Insgesamt</v>
      </c>
      <c r="F3276" s="98"/>
      <c r="G3276" s="98" t="s">
        <v>11</v>
      </c>
      <c r="H3276" s="98" t="str">
        <f>VLOOKUP(A3276,[2]Kreise!$A$2:$C$53,3,FALSE)</f>
        <v>K03356</v>
      </c>
      <c r="I3276" s="98">
        <f>'2020_1-4-5_Download'!J402</f>
        <v>446</v>
      </c>
      <c r="J3276">
        <f t="shared" si="51"/>
        <v>446</v>
      </c>
    </row>
    <row r="3277" spans="1:10" hidden="1" x14ac:dyDescent="0.25">
      <c r="A3277" s="98">
        <f>'2020_1-4-5_Download'!B403</f>
        <v>357</v>
      </c>
      <c r="B3277" s="98">
        <f>'2020_1-4-5_Download'!D403</f>
        <v>2013</v>
      </c>
      <c r="C3277" s="98" t="str">
        <f>'2020_1-4-5_Download'!C403</f>
        <v>Rotenburg (Wümme)</v>
      </c>
      <c r="D3277" s="99" t="str">
        <f>'2020_1-4-5_Download'!$J$6</f>
        <v>Fortzüge</v>
      </c>
      <c r="E3277" s="99" t="str">
        <f>'2020_1-4-5_Download'!$J$7</f>
        <v>Insgesamt</v>
      </c>
      <c r="F3277" s="98"/>
      <c r="G3277" s="98" t="s">
        <v>11</v>
      </c>
      <c r="H3277" s="98" t="str">
        <f>VLOOKUP(A3277,[2]Kreise!$A$2:$C$53,3,FALSE)</f>
        <v>K03357</v>
      </c>
      <c r="I3277" s="98">
        <f>'2020_1-4-5_Download'!J403</f>
        <v>793</v>
      </c>
      <c r="J3277">
        <f t="shared" si="51"/>
        <v>793</v>
      </c>
    </row>
    <row r="3278" spans="1:10" hidden="1" x14ac:dyDescent="0.25">
      <c r="A3278" s="98">
        <f>'2020_1-4-5_Download'!B404</f>
        <v>358</v>
      </c>
      <c r="B3278" s="98">
        <f>'2020_1-4-5_Download'!D404</f>
        <v>2013</v>
      </c>
      <c r="C3278" s="98" t="str">
        <f>'2020_1-4-5_Download'!C404</f>
        <v>Heidekreis</v>
      </c>
      <c r="D3278" s="99" t="str">
        <f>'2020_1-4-5_Download'!$J$6</f>
        <v>Fortzüge</v>
      </c>
      <c r="E3278" s="99" t="str">
        <f>'2020_1-4-5_Download'!$J$7</f>
        <v>Insgesamt</v>
      </c>
      <c r="F3278" s="98"/>
      <c r="G3278" s="98" t="s">
        <v>11</v>
      </c>
      <c r="H3278" s="98" t="str">
        <f>VLOOKUP(A3278,[2]Kreise!$A$2:$C$53,3,FALSE)</f>
        <v>K03358</v>
      </c>
      <c r="I3278" s="98">
        <f>'2020_1-4-5_Download'!J404</f>
        <v>730</v>
      </c>
      <c r="J3278">
        <f t="shared" si="51"/>
        <v>730</v>
      </c>
    </row>
    <row r="3279" spans="1:10" hidden="1" x14ac:dyDescent="0.25">
      <c r="A3279" s="98">
        <f>'2020_1-4-5_Download'!B405</f>
        <v>359</v>
      </c>
      <c r="B3279" s="98">
        <f>'2020_1-4-5_Download'!D405</f>
        <v>2013</v>
      </c>
      <c r="C3279" s="98" t="str">
        <f>'2020_1-4-5_Download'!C405</f>
        <v>Stade</v>
      </c>
      <c r="D3279" s="99" t="str">
        <f>'2020_1-4-5_Download'!$J$6</f>
        <v>Fortzüge</v>
      </c>
      <c r="E3279" s="99" t="str">
        <f>'2020_1-4-5_Download'!$J$7</f>
        <v>Insgesamt</v>
      </c>
      <c r="F3279" s="98"/>
      <c r="G3279" s="98" t="s">
        <v>11</v>
      </c>
      <c r="H3279" s="98" t="str">
        <f>VLOOKUP(A3279,[2]Kreise!$A$2:$C$53,3,FALSE)</f>
        <v>K03359</v>
      </c>
      <c r="I3279" s="98">
        <f>'2020_1-4-5_Download'!J405</f>
        <v>2970</v>
      </c>
      <c r="J3279">
        <f t="shared" si="51"/>
        <v>2970</v>
      </c>
    </row>
    <row r="3280" spans="1:10" hidden="1" x14ac:dyDescent="0.25">
      <c r="A3280" s="98">
        <f>'2020_1-4-5_Download'!B406</f>
        <v>360</v>
      </c>
      <c r="B3280" s="98">
        <f>'2020_1-4-5_Download'!D406</f>
        <v>2013</v>
      </c>
      <c r="C3280" s="98" t="str">
        <f>'2020_1-4-5_Download'!C406</f>
        <v>Uelzen</v>
      </c>
      <c r="D3280" s="99" t="str">
        <f>'2020_1-4-5_Download'!$J$6</f>
        <v>Fortzüge</v>
      </c>
      <c r="E3280" s="99" t="str">
        <f>'2020_1-4-5_Download'!$J$7</f>
        <v>Insgesamt</v>
      </c>
      <c r="F3280" s="98"/>
      <c r="G3280" s="98" t="s">
        <v>11</v>
      </c>
      <c r="H3280" s="98" t="str">
        <f>VLOOKUP(A3280,[2]Kreise!$A$2:$C$53,3,FALSE)</f>
        <v>K03360</v>
      </c>
      <c r="I3280" s="98">
        <f>'2020_1-4-5_Download'!J406</f>
        <v>343</v>
      </c>
      <c r="J3280">
        <f t="shared" si="51"/>
        <v>343</v>
      </c>
    </row>
    <row r="3281" spans="1:10" hidden="1" x14ac:dyDescent="0.25">
      <c r="A3281" s="98">
        <f>'2020_1-4-5_Download'!B407</f>
        <v>361</v>
      </c>
      <c r="B3281" s="98">
        <f>'2020_1-4-5_Download'!D407</f>
        <v>2013</v>
      </c>
      <c r="C3281" s="98" t="str">
        <f>'2020_1-4-5_Download'!C407</f>
        <v>Verden</v>
      </c>
      <c r="D3281" s="99" t="str">
        <f>'2020_1-4-5_Download'!$J$6</f>
        <v>Fortzüge</v>
      </c>
      <c r="E3281" s="99" t="str">
        <f>'2020_1-4-5_Download'!$J$7</f>
        <v>Insgesamt</v>
      </c>
      <c r="F3281" s="98"/>
      <c r="G3281" s="98" t="s">
        <v>11</v>
      </c>
      <c r="H3281" s="98" t="str">
        <f>VLOOKUP(A3281,[2]Kreise!$A$2:$C$53,3,FALSE)</f>
        <v>K03361</v>
      </c>
      <c r="I3281" s="98">
        <f>'2020_1-4-5_Download'!J407</f>
        <v>638</v>
      </c>
      <c r="J3281">
        <f t="shared" si="51"/>
        <v>638</v>
      </c>
    </row>
    <row r="3282" spans="1:10" hidden="1" x14ac:dyDescent="0.25">
      <c r="A3282" s="98">
        <f>'2020_1-4-5_Download'!B408</f>
        <v>3</v>
      </c>
      <c r="B3282" s="98">
        <f>'2020_1-4-5_Download'!D408</f>
        <v>2013</v>
      </c>
      <c r="C3282" s="98" t="str">
        <f>'2020_1-4-5_Download'!C408</f>
        <v>Statistische Region Lüneburg</v>
      </c>
      <c r="D3282" s="99" t="str">
        <f>'2020_1-4-5_Download'!$J$6</f>
        <v>Fortzüge</v>
      </c>
      <c r="E3282" s="99" t="str">
        <f>'2020_1-4-5_Download'!$J$7</f>
        <v>Insgesamt</v>
      </c>
      <c r="F3282" s="98"/>
      <c r="G3282" s="98" t="s">
        <v>11</v>
      </c>
      <c r="H3282" s="98" t="str">
        <f>VLOOKUP(A3282,[2]Kreise!$A$2:$C$53,3,FALSE)</f>
        <v>K033</v>
      </c>
      <c r="I3282" s="98">
        <f>'2020_1-4-5_Download'!J408</f>
        <v>11358</v>
      </c>
      <c r="J3282">
        <f t="shared" si="51"/>
        <v>11358</v>
      </c>
    </row>
    <row r="3283" spans="1:10" hidden="1" x14ac:dyDescent="0.25">
      <c r="A3283" s="98">
        <f>'2020_1-4-5_Download'!B409</f>
        <v>401</v>
      </c>
      <c r="B3283" s="98">
        <f>'2020_1-4-5_Download'!D409</f>
        <v>2013</v>
      </c>
      <c r="C3283" s="98" t="str">
        <f>'2020_1-4-5_Download'!C409</f>
        <v>Delmenhorst  Stadt</v>
      </c>
      <c r="D3283" s="99" t="str">
        <f>'2020_1-4-5_Download'!$J$6</f>
        <v>Fortzüge</v>
      </c>
      <c r="E3283" s="99" t="str">
        <f>'2020_1-4-5_Download'!$J$7</f>
        <v>Insgesamt</v>
      </c>
      <c r="F3283" s="98"/>
      <c r="G3283" s="98" t="s">
        <v>11</v>
      </c>
      <c r="H3283" s="98" t="str">
        <f>VLOOKUP(A3283,[2]Kreise!$A$2:$C$53,3,FALSE)</f>
        <v>K03401</v>
      </c>
      <c r="I3283" s="98">
        <f>'2020_1-4-5_Download'!J409</f>
        <v>461</v>
      </c>
      <c r="J3283">
        <f t="shared" si="51"/>
        <v>461</v>
      </c>
    </row>
    <row r="3284" spans="1:10" hidden="1" x14ac:dyDescent="0.25">
      <c r="A3284" s="98">
        <f>'2020_1-4-5_Download'!B410</f>
        <v>402</v>
      </c>
      <c r="B3284" s="98">
        <f>'2020_1-4-5_Download'!D410</f>
        <v>2013</v>
      </c>
      <c r="C3284" s="98" t="str">
        <f>'2020_1-4-5_Download'!C410</f>
        <v>Emden  Stadt</v>
      </c>
      <c r="D3284" s="99" t="str">
        <f>'2020_1-4-5_Download'!$J$6</f>
        <v>Fortzüge</v>
      </c>
      <c r="E3284" s="99" t="str">
        <f>'2020_1-4-5_Download'!$J$7</f>
        <v>Insgesamt</v>
      </c>
      <c r="F3284" s="98"/>
      <c r="G3284" s="98" t="s">
        <v>11</v>
      </c>
      <c r="H3284" s="98" t="str">
        <f>VLOOKUP(A3284,[2]Kreise!$A$2:$C$53,3,FALSE)</f>
        <v>K03402</v>
      </c>
      <c r="I3284" s="98">
        <f>'2020_1-4-5_Download'!J410</f>
        <v>402</v>
      </c>
      <c r="J3284">
        <f t="shared" si="51"/>
        <v>402</v>
      </c>
    </row>
    <row r="3285" spans="1:10" hidden="1" x14ac:dyDescent="0.25">
      <c r="A3285" s="98">
        <f>'2020_1-4-5_Download'!B411</f>
        <v>403</v>
      </c>
      <c r="B3285" s="98">
        <f>'2020_1-4-5_Download'!D411</f>
        <v>2013</v>
      </c>
      <c r="C3285" s="98" t="str">
        <f>'2020_1-4-5_Download'!C411</f>
        <v>Oldenburg(Oldb)  Stadt</v>
      </c>
      <c r="D3285" s="99" t="str">
        <f>'2020_1-4-5_Download'!$J$6</f>
        <v>Fortzüge</v>
      </c>
      <c r="E3285" s="99" t="str">
        <f>'2020_1-4-5_Download'!$J$7</f>
        <v>Insgesamt</v>
      </c>
      <c r="F3285" s="98"/>
      <c r="G3285" s="98" t="s">
        <v>11</v>
      </c>
      <c r="H3285" s="98" t="str">
        <f>VLOOKUP(A3285,[2]Kreise!$A$2:$C$53,3,FALSE)</f>
        <v>K03403</v>
      </c>
      <c r="I3285" s="98">
        <f>'2020_1-4-5_Download'!J411</f>
        <v>915</v>
      </c>
      <c r="J3285">
        <f t="shared" si="51"/>
        <v>915</v>
      </c>
    </row>
    <row r="3286" spans="1:10" hidden="1" x14ac:dyDescent="0.25">
      <c r="A3286" s="98">
        <f>'2020_1-4-5_Download'!B412</f>
        <v>404</v>
      </c>
      <c r="B3286" s="98">
        <f>'2020_1-4-5_Download'!D412</f>
        <v>2013</v>
      </c>
      <c r="C3286" s="98" t="str">
        <f>'2020_1-4-5_Download'!C412</f>
        <v>Osnabrück  Stadt</v>
      </c>
      <c r="D3286" s="99" t="str">
        <f>'2020_1-4-5_Download'!$J$6</f>
        <v>Fortzüge</v>
      </c>
      <c r="E3286" s="99" t="str">
        <f>'2020_1-4-5_Download'!$J$7</f>
        <v>Insgesamt</v>
      </c>
      <c r="F3286" s="98"/>
      <c r="G3286" s="98" t="s">
        <v>11</v>
      </c>
      <c r="H3286" s="98" t="str">
        <f>VLOOKUP(A3286,[2]Kreise!$A$2:$C$53,3,FALSE)</f>
        <v>K03404</v>
      </c>
      <c r="I3286" s="98">
        <f>'2020_1-4-5_Download'!J412</f>
        <v>1304</v>
      </c>
      <c r="J3286">
        <f t="shared" si="51"/>
        <v>1304</v>
      </c>
    </row>
    <row r="3287" spans="1:10" hidden="1" x14ac:dyDescent="0.25">
      <c r="A3287" s="98">
        <f>'2020_1-4-5_Download'!B413</f>
        <v>405</v>
      </c>
      <c r="B3287" s="98">
        <f>'2020_1-4-5_Download'!D413</f>
        <v>2013</v>
      </c>
      <c r="C3287" s="98" t="str">
        <f>'2020_1-4-5_Download'!C413</f>
        <v>Wilhelmshaven  Stadt</v>
      </c>
      <c r="D3287" s="99" t="str">
        <f>'2020_1-4-5_Download'!$J$6</f>
        <v>Fortzüge</v>
      </c>
      <c r="E3287" s="99" t="str">
        <f>'2020_1-4-5_Download'!$J$7</f>
        <v>Insgesamt</v>
      </c>
      <c r="F3287" s="98"/>
      <c r="G3287" s="98" t="s">
        <v>11</v>
      </c>
      <c r="H3287" s="98" t="str">
        <f>VLOOKUP(A3287,[2]Kreise!$A$2:$C$53,3,FALSE)</f>
        <v>K03405</v>
      </c>
      <c r="I3287" s="98">
        <f>'2020_1-4-5_Download'!J413</f>
        <v>821</v>
      </c>
      <c r="J3287">
        <f t="shared" si="51"/>
        <v>821</v>
      </c>
    </row>
    <row r="3288" spans="1:10" hidden="1" x14ac:dyDescent="0.25">
      <c r="A3288" s="98">
        <f>'2020_1-4-5_Download'!B414</f>
        <v>451</v>
      </c>
      <c r="B3288" s="98">
        <f>'2020_1-4-5_Download'!D414</f>
        <v>2013</v>
      </c>
      <c r="C3288" s="98" t="str">
        <f>'2020_1-4-5_Download'!C414</f>
        <v>Ammerland</v>
      </c>
      <c r="D3288" s="99" t="str">
        <f>'2020_1-4-5_Download'!$J$6</f>
        <v>Fortzüge</v>
      </c>
      <c r="E3288" s="99" t="str">
        <f>'2020_1-4-5_Download'!$J$7</f>
        <v>Insgesamt</v>
      </c>
      <c r="F3288" s="98"/>
      <c r="G3288" s="98" t="s">
        <v>11</v>
      </c>
      <c r="H3288" s="98" t="str">
        <f>VLOOKUP(A3288,[2]Kreise!$A$2:$C$53,3,FALSE)</f>
        <v>K03451</v>
      </c>
      <c r="I3288" s="98">
        <f>'2020_1-4-5_Download'!J414</f>
        <v>1235</v>
      </c>
      <c r="J3288">
        <f t="shared" si="51"/>
        <v>1235</v>
      </c>
    </row>
    <row r="3289" spans="1:10" hidden="1" x14ac:dyDescent="0.25">
      <c r="A3289" s="98">
        <f>'2020_1-4-5_Download'!B415</f>
        <v>452</v>
      </c>
      <c r="B3289" s="98">
        <f>'2020_1-4-5_Download'!D415</f>
        <v>2013</v>
      </c>
      <c r="C3289" s="98" t="str">
        <f>'2020_1-4-5_Download'!C415</f>
        <v>Aurich</v>
      </c>
      <c r="D3289" s="99" t="str">
        <f>'2020_1-4-5_Download'!$J$6</f>
        <v>Fortzüge</v>
      </c>
      <c r="E3289" s="99" t="str">
        <f>'2020_1-4-5_Download'!$J$7</f>
        <v>Insgesamt</v>
      </c>
      <c r="F3289" s="98"/>
      <c r="G3289" s="98" t="s">
        <v>11</v>
      </c>
      <c r="H3289" s="98" t="str">
        <f>VLOOKUP(A3289,[2]Kreise!$A$2:$C$53,3,FALSE)</f>
        <v>K03452</v>
      </c>
      <c r="I3289" s="98">
        <f>'2020_1-4-5_Download'!J415</f>
        <v>933</v>
      </c>
      <c r="J3289">
        <f t="shared" si="51"/>
        <v>933</v>
      </c>
    </row>
    <row r="3290" spans="1:10" hidden="1" x14ac:dyDescent="0.25">
      <c r="A3290" s="98">
        <f>'2020_1-4-5_Download'!B416</f>
        <v>453</v>
      </c>
      <c r="B3290" s="98">
        <f>'2020_1-4-5_Download'!D416</f>
        <v>2013</v>
      </c>
      <c r="C3290" s="98" t="str">
        <f>'2020_1-4-5_Download'!C416</f>
        <v>Cloppenburg</v>
      </c>
      <c r="D3290" s="99" t="str">
        <f>'2020_1-4-5_Download'!$J$6</f>
        <v>Fortzüge</v>
      </c>
      <c r="E3290" s="99" t="str">
        <f>'2020_1-4-5_Download'!$J$7</f>
        <v>Insgesamt</v>
      </c>
      <c r="F3290" s="98"/>
      <c r="G3290" s="98" t="s">
        <v>11</v>
      </c>
      <c r="H3290" s="98" t="str">
        <f>VLOOKUP(A3290,[2]Kreise!$A$2:$C$53,3,FALSE)</f>
        <v>K03453</v>
      </c>
      <c r="I3290" s="98">
        <f>'2020_1-4-5_Download'!J416</f>
        <v>7131</v>
      </c>
      <c r="J3290">
        <f t="shared" si="51"/>
        <v>7131</v>
      </c>
    </row>
    <row r="3291" spans="1:10" hidden="1" x14ac:dyDescent="0.25">
      <c r="A3291" s="98">
        <f>'2020_1-4-5_Download'!B417</f>
        <v>454</v>
      </c>
      <c r="B3291" s="98">
        <f>'2020_1-4-5_Download'!D417</f>
        <v>2013</v>
      </c>
      <c r="C3291" s="98" t="str">
        <f>'2020_1-4-5_Download'!C417</f>
        <v>Emsland</v>
      </c>
      <c r="D3291" s="99" t="str">
        <f>'2020_1-4-5_Download'!$J$6</f>
        <v>Fortzüge</v>
      </c>
      <c r="E3291" s="99" t="str">
        <f>'2020_1-4-5_Download'!$J$7</f>
        <v>Insgesamt</v>
      </c>
      <c r="F3291" s="98"/>
      <c r="G3291" s="98" t="s">
        <v>11</v>
      </c>
      <c r="H3291" s="98" t="str">
        <f>VLOOKUP(A3291,[2]Kreise!$A$2:$C$53,3,FALSE)</f>
        <v>K03454</v>
      </c>
      <c r="I3291" s="98">
        <f>'2020_1-4-5_Download'!J417</f>
        <v>5035</v>
      </c>
      <c r="J3291">
        <f t="shared" si="51"/>
        <v>5035</v>
      </c>
    </row>
    <row r="3292" spans="1:10" hidden="1" x14ac:dyDescent="0.25">
      <c r="A3292" s="98">
        <f>'2020_1-4-5_Download'!B418</f>
        <v>455</v>
      </c>
      <c r="B3292" s="98">
        <f>'2020_1-4-5_Download'!D418</f>
        <v>2013</v>
      </c>
      <c r="C3292" s="98" t="str">
        <f>'2020_1-4-5_Download'!C418</f>
        <v>Friesland</v>
      </c>
      <c r="D3292" s="99" t="str">
        <f>'2020_1-4-5_Download'!$J$6</f>
        <v>Fortzüge</v>
      </c>
      <c r="E3292" s="99" t="str">
        <f>'2020_1-4-5_Download'!$J$7</f>
        <v>Insgesamt</v>
      </c>
      <c r="F3292" s="98"/>
      <c r="G3292" s="98" t="s">
        <v>11</v>
      </c>
      <c r="H3292" s="98" t="str">
        <f>VLOOKUP(A3292,[2]Kreise!$A$2:$C$53,3,FALSE)</f>
        <v>K03455</v>
      </c>
      <c r="I3292" s="98">
        <f>'2020_1-4-5_Download'!J418</f>
        <v>327</v>
      </c>
      <c r="J3292">
        <f t="shared" si="51"/>
        <v>327</v>
      </c>
    </row>
    <row r="3293" spans="1:10" hidden="1" x14ac:dyDescent="0.25">
      <c r="A3293" s="98">
        <f>'2020_1-4-5_Download'!B419</f>
        <v>456</v>
      </c>
      <c r="B3293" s="98">
        <f>'2020_1-4-5_Download'!D419</f>
        <v>2013</v>
      </c>
      <c r="C3293" s="98" t="str">
        <f>'2020_1-4-5_Download'!C419</f>
        <v>Grafschaft Bentheim</v>
      </c>
      <c r="D3293" s="99" t="str">
        <f>'2020_1-4-5_Download'!$J$6</f>
        <v>Fortzüge</v>
      </c>
      <c r="E3293" s="99" t="str">
        <f>'2020_1-4-5_Download'!$J$7</f>
        <v>Insgesamt</v>
      </c>
      <c r="F3293" s="98"/>
      <c r="G3293" s="98" t="s">
        <v>11</v>
      </c>
      <c r="H3293" s="98" t="str">
        <f>VLOOKUP(A3293,[2]Kreise!$A$2:$C$53,3,FALSE)</f>
        <v>K03456</v>
      </c>
      <c r="I3293" s="98">
        <f>'2020_1-4-5_Download'!J419</f>
        <v>1247</v>
      </c>
      <c r="J3293">
        <f t="shared" si="51"/>
        <v>1247</v>
      </c>
    </row>
    <row r="3294" spans="1:10" hidden="1" x14ac:dyDescent="0.25">
      <c r="A3294" s="98">
        <f>'2020_1-4-5_Download'!B420</f>
        <v>457</v>
      </c>
      <c r="B3294" s="98">
        <f>'2020_1-4-5_Download'!D420</f>
        <v>2013</v>
      </c>
      <c r="C3294" s="98" t="str">
        <f>'2020_1-4-5_Download'!C420</f>
        <v>Leer</v>
      </c>
      <c r="D3294" s="99" t="str">
        <f>'2020_1-4-5_Download'!$J$6</f>
        <v>Fortzüge</v>
      </c>
      <c r="E3294" s="99" t="str">
        <f>'2020_1-4-5_Download'!$J$7</f>
        <v>Insgesamt</v>
      </c>
      <c r="F3294" s="98"/>
      <c r="G3294" s="98" t="s">
        <v>11</v>
      </c>
      <c r="H3294" s="98" t="str">
        <f>VLOOKUP(A3294,[2]Kreise!$A$2:$C$53,3,FALSE)</f>
        <v>K03457</v>
      </c>
      <c r="I3294" s="98">
        <f>'2020_1-4-5_Download'!J420</f>
        <v>1158</v>
      </c>
      <c r="J3294">
        <f t="shared" si="51"/>
        <v>1158</v>
      </c>
    </row>
    <row r="3295" spans="1:10" hidden="1" x14ac:dyDescent="0.25">
      <c r="A3295" s="98">
        <f>'2020_1-4-5_Download'!B421</f>
        <v>458</v>
      </c>
      <c r="B3295" s="98">
        <f>'2020_1-4-5_Download'!D421</f>
        <v>2013</v>
      </c>
      <c r="C3295" s="98" t="str">
        <f>'2020_1-4-5_Download'!C421</f>
        <v>Oldenburg</v>
      </c>
      <c r="D3295" s="99" t="str">
        <f>'2020_1-4-5_Download'!$J$6</f>
        <v>Fortzüge</v>
      </c>
      <c r="E3295" s="99" t="str">
        <f>'2020_1-4-5_Download'!$J$7</f>
        <v>Insgesamt</v>
      </c>
      <c r="F3295" s="98"/>
      <c r="G3295" s="98" t="s">
        <v>11</v>
      </c>
      <c r="H3295" s="98" t="str">
        <f>VLOOKUP(A3295,[2]Kreise!$A$2:$C$53,3,FALSE)</f>
        <v>K03458</v>
      </c>
      <c r="I3295" s="98">
        <f>'2020_1-4-5_Download'!J421</f>
        <v>4681</v>
      </c>
      <c r="J3295">
        <f t="shared" si="51"/>
        <v>4681</v>
      </c>
    </row>
    <row r="3296" spans="1:10" hidden="1" x14ac:dyDescent="0.25">
      <c r="A3296" s="98">
        <f>'2020_1-4-5_Download'!B422</f>
        <v>459</v>
      </c>
      <c r="B3296" s="98">
        <f>'2020_1-4-5_Download'!D422</f>
        <v>2013</v>
      </c>
      <c r="C3296" s="98" t="str">
        <f>'2020_1-4-5_Download'!C422</f>
        <v>Osnabrück</v>
      </c>
      <c r="D3296" s="99" t="str">
        <f>'2020_1-4-5_Download'!$J$6</f>
        <v>Fortzüge</v>
      </c>
      <c r="E3296" s="99" t="str">
        <f>'2020_1-4-5_Download'!$J$7</f>
        <v>Insgesamt</v>
      </c>
      <c r="F3296" s="98"/>
      <c r="G3296" s="98" t="s">
        <v>11</v>
      </c>
      <c r="H3296" s="98" t="str">
        <f>VLOOKUP(A3296,[2]Kreise!$A$2:$C$53,3,FALSE)</f>
        <v>K03459</v>
      </c>
      <c r="I3296" s="98">
        <f>'2020_1-4-5_Download'!J422</f>
        <v>3433</v>
      </c>
      <c r="J3296">
        <f t="shared" si="51"/>
        <v>3433</v>
      </c>
    </row>
    <row r="3297" spans="1:10" hidden="1" x14ac:dyDescent="0.25">
      <c r="A3297" s="98">
        <f>'2020_1-4-5_Download'!B423</f>
        <v>460</v>
      </c>
      <c r="B3297" s="98">
        <f>'2020_1-4-5_Download'!D423</f>
        <v>2013</v>
      </c>
      <c r="C3297" s="98" t="str">
        <f>'2020_1-4-5_Download'!C423</f>
        <v>Vechta</v>
      </c>
      <c r="D3297" s="99" t="str">
        <f>'2020_1-4-5_Download'!$J$6</f>
        <v>Fortzüge</v>
      </c>
      <c r="E3297" s="99" t="str">
        <f>'2020_1-4-5_Download'!$J$7</f>
        <v>Insgesamt</v>
      </c>
      <c r="F3297" s="98"/>
      <c r="G3297" s="98" t="s">
        <v>11</v>
      </c>
      <c r="H3297" s="98" t="str">
        <f>VLOOKUP(A3297,[2]Kreise!$A$2:$C$53,3,FALSE)</f>
        <v>K03460</v>
      </c>
      <c r="I3297" s="98">
        <f>'2020_1-4-5_Download'!J423</f>
        <v>6166</v>
      </c>
      <c r="J3297">
        <f t="shared" si="51"/>
        <v>6166</v>
      </c>
    </row>
    <row r="3298" spans="1:10" hidden="1" x14ac:dyDescent="0.25">
      <c r="A3298" s="98">
        <f>'2020_1-4-5_Download'!B424</f>
        <v>461</v>
      </c>
      <c r="B3298" s="98">
        <f>'2020_1-4-5_Download'!D424</f>
        <v>2013</v>
      </c>
      <c r="C3298" s="98" t="str">
        <f>'2020_1-4-5_Download'!C424</f>
        <v>Wesermarsch</v>
      </c>
      <c r="D3298" s="99" t="str">
        <f>'2020_1-4-5_Download'!$J$6</f>
        <v>Fortzüge</v>
      </c>
      <c r="E3298" s="99" t="str">
        <f>'2020_1-4-5_Download'!$J$7</f>
        <v>Insgesamt</v>
      </c>
      <c r="F3298" s="98"/>
      <c r="G3298" s="98" t="s">
        <v>11</v>
      </c>
      <c r="H3298" s="98" t="str">
        <f>VLOOKUP(A3298,[2]Kreise!$A$2:$C$53,3,FALSE)</f>
        <v>K03461</v>
      </c>
      <c r="I3298" s="98">
        <f>'2020_1-4-5_Download'!J424</f>
        <v>571</v>
      </c>
      <c r="J3298">
        <f t="shared" si="51"/>
        <v>571</v>
      </c>
    </row>
    <row r="3299" spans="1:10" hidden="1" x14ac:dyDescent="0.25">
      <c r="A3299" s="98">
        <f>'2020_1-4-5_Download'!B425</f>
        <v>462</v>
      </c>
      <c r="B3299" s="98">
        <f>'2020_1-4-5_Download'!D425</f>
        <v>2013</v>
      </c>
      <c r="C3299" s="98" t="str">
        <f>'2020_1-4-5_Download'!C425</f>
        <v>Wittmund</v>
      </c>
      <c r="D3299" s="99" t="str">
        <f>'2020_1-4-5_Download'!$J$6</f>
        <v>Fortzüge</v>
      </c>
      <c r="E3299" s="99" t="str">
        <f>'2020_1-4-5_Download'!$J$7</f>
        <v>Insgesamt</v>
      </c>
      <c r="F3299" s="98"/>
      <c r="G3299" s="98" t="s">
        <v>11</v>
      </c>
      <c r="H3299" s="98" t="str">
        <f>VLOOKUP(A3299,[2]Kreise!$A$2:$C$53,3,FALSE)</f>
        <v>K03462</v>
      </c>
      <c r="I3299" s="98">
        <f>'2020_1-4-5_Download'!J425</f>
        <v>339</v>
      </c>
      <c r="J3299">
        <f t="shared" si="51"/>
        <v>339</v>
      </c>
    </row>
    <row r="3300" spans="1:10" hidden="1" x14ac:dyDescent="0.25">
      <c r="A3300" s="98">
        <f>'2020_1-4-5_Download'!B426</f>
        <v>4</v>
      </c>
      <c r="B3300" s="98">
        <f>'2020_1-4-5_Download'!D426</f>
        <v>2013</v>
      </c>
      <c r="C3300" s="98" t="str">
        <f>'2020_1-4-5_Download'!C426</f>
        <v>Statistische Region Weser-Ems</v>
      </c>
      <c r="D3300" s="99" t="str">
        <f>'2020_1-4-5_Download'!$J$6</f>
        <v>Fortzüge</v>
      </c>
      <c r="E3300" s="99" t="str">
        <f>'2020_1-4-5_Download'!$J$7</f>
        <v>Insgesamt</v>
      </c>
      <c r="F3300" s="98"/>
      <c r="G3300" s="98" t="s">
        <v>11</v>
      </c>
      <c r="H3300" s="98" t="str">
        <f>VLOOKUP(A3300,[2]Kreise!$A$2:$C$53,3,FALSE)</f>
        <v>K034</v>
      </c>
      <c r="I3300" s="98">
        <f>'2020_1-4-5_Download'!J426</f>
        <v>36159</v>
      </c>
      <c r="J3300">
        <f t="shared" si="51"/>
        <v>36159</v>
      </c>
    </row>
    <row r="3301" spans="1:10" hidden="1" x14ac:dyDescent="0.25">
      <c r="A3301" s="98">
        <f>'2020_1-4-5_Download'!B427</f>
        <v>0</v>
      </c>
      <c r="B3301" s="98">
        <f>'2020_1-4-5_Download'!D427</f>
        <v>2013</v>
      </c>
      <c r="C3301" s="98" t="str">
        <f>'2020_1-4-5_Download'!C427</f>
        <v>Niedersachsen</v>
      </c>
      <c r="D3301" s="99" t="str">
        <f>'2020_1-4-5_Download'!$J$6</f>
        <v>Fortzüge</v>
      </c>
      <c r="E3301" s="99" t="str">
        <f>'2020_1-4-5_Download'!$J$7</f>
        <v>Insgesamt</v>
      </c>
      <c r="F3301" s="98"/>
      <c r="G3301" s="98" t="s">
        <v>11</v>
      </c>
      <c r="H3301" s="98" t="str">
        <f>VLOOKUP(A3301,[2]Kreise!$A$2:$C$53,3,FALSE)</f>
        <v>K030</v>
      </c>
      <c r="I3301" s="98">
        <f>'2020_1-4-5_Download'!J427</f>
        <v>75986</v>
      </c>
      <c r="J3301">
        <f t="shared" si="51"/>
        <v>75986</v>
      </c>
    </row>
    <row r="3302" spans="1:10" hidden="1" x14ac:dyDescent="0.25">
      <c r="A3302" s="98">
        <f>'2020_1-4-5_Download'!B428</f>
        <v>101</v>
      </c>
      <c r="B3302" s="98">
        <f>'2020_1-4-5_Download'!D428</f>
        <v>2012</v>
      </c>
      <c r="C3302" s="98" t="str">
        <f>'2020_1-4-5_Download'!C428</f>
        <v>Braunschweig  Stadt</v>
      </c>
      <c r="D3302" s="99" t="str">
        <f>'2020_1-4-5_Download'!$J$6</f>
        <v>Fortzüge</v>
      </c>
      <c r="E3302" s="99" t="str">
        <f>'2020_1-4-5_Download'!$J$7</f>
        <v>Insgesamt</v>
      </c>
      <c r="F3302" s="98"/>
      <c r="G3302" s="98" t="s">
        <v>11</v>
      </c>
      <c r="H3302" s="98" t="str">
        <f>VLOOKUP(A3302,[2]Kreise!$A$2:$C$53,3,FALSE)</f>
        <v>K03101</v>
      </c>
      <c r="I3302" s="98">
        <f>'2020_1-4-5_Download'!J428</f>
        <v>2162</v>
      </c>
      <c r="J3302">
        <f t="shared" si="51"/>
        <v>2162</v>
      </c>
    </row>
    <row r="3303" spans="1:10" hidden="1" x14ac:dyDescent="0.25">
      <c r="A3303" s="98">
        <f>'2020_1-4-5_Download'!B429</f>
        <v>102</v>
      </c>
      <c r="B3303" s="98">
        <f>'2020_1-4-5_Download'!D429</f>
        <v>2012</v>
      </c>
      <c r="C3303" s="98" t="str">
        <f>'2020_1-4-5_Download'!C429</f>
        <v>Salzgitter  Stadt</v>
      </c>
      <c r="D3303" s="99" t="str">
        <f>'2020_1-4-5_Download'!$J$6</f>
        <v>Fortzüge</v>
      </c>
      <c r="E3303" s="99" t="str">
        <f>'2020_1-4-5_Download'!$J$7</f>
        <v>Insgesamt</v>
      </c>
      <c r="F3303" s="98"/>
      <c r="G3303" s="98" t="s">
        <v>11</v>
      </c>
      <c r="H3303" s="98" t="str">
        <f>VLOOKUP(A3303,[2]Kreise!$A$2:$C$53,3,FALSE)</f>
        <v>K03102</v>
      </c>
      <c r="I3303" s="98">
        <f>'2020_1-4-5_Download'!J429</f>
        <v>512</v>
      </c>
      <c r="J3303">
        <f t="shared" si="51"/>
        <v>512</v>
      </c>
    </row>
    <row r="3304" spans="1:10" hidden="1" x14ac:dyDescent="0.25">
      <c r="A3304" s="98">
        <f>'2020_1-4-5_Download'!B430</f>
        <v>103</v>
      </c>
      <c r="B3304" s="98">
        <f>'2020_1-4-5_Download'!D430</f>
        <v>2012</v>
      </c>
      <c r="C3304" s="98" t="str">
        <f>'2020_1-4-5_Download'!C430</f>
        <v>Wolfsburg  Stadt</v>
      </c>
      <c r="D3304" s="99" t="str">
        <f>'2020_1-4-5_Download'!$J$6</f>
        <v>Fortzüge</v>
      </c>
      <c r="E3304" s="99" t="str">
        <f>'2020_1-4-5_Download'!$J$7</f>
        <v>Insgesamt</v>
      </c>
      <c r="F3304" s="98"/>
      <c r="G3304" s="98" t="s">
        <v>11</v>
      </c>
      <c r="H3304" s="98" t="str">
        <f>VLOOKUP(A3304,[2]Kreise!$A$2:$C$53,3,FALSE)</f>
        <v>K03103</v>
      </c>
      <c r="I3304" s="98">
        <f>'2020_1-4-5_Download'!J430</f>
        <v>1008</v>
      </c>
      <c r="J3304">
        <f t="shared" si="51"/>
        <v>1008</v>
      </c>
    </row>
    <row r="3305" spans="1:10" hidden="1" x14ac:dyDescent="0.25">
      <c r="A3305" s="98">
        <f>'2020_1-4-5_Download'!B431</f>
        <v>151</v>
      </c>
      <c r="B3305" s="98">
        <f>'2020_1-4-5_Download'!D431</f>
        <v>2012</v>
      </c>
      <c r="C3305" s="98" t="str">
        <f>'2020_1-4-5_Download'!C431</f>
        <v>Gifhorn</v>
      </c>
      <c r="D3305" s="99" t="str">
        <f>'2020_1-4-5_Download'!$J$6</f>
        <v>Fortzüge</v>
      </c>
      <c r="E3305" s="99" t="str">
        <f>'2020_1-4-5_Download'!$J$7</f>
        <v>Insgesamt</v>
      </c>
      <c r="F3305" s="98"/>
      <c r="G3305" s="98" t="s">
        <v>11</v>
      </c>
      <c r="H3305" s="98" t="str">
        <f>VLOOKUP(A3305,[2]Kreise!$A$2:$C$53,3,FALSE)</f>
        <v>K03151</v>
      </c>
      <c r="I3305" s="98">
        <f>'2020_1-4-5_Download'!J431</f>
        <v>559</v>
      </c>
      <c r="J3305">
        <f t="shared" si="51"/>
        <v>559</v>
      </c>
    </row>
    <row r="3306" spans="1:10" hidden="1" x14ac:dyDescent="0.25">
      <c r="A3306" s="98">
        <f>'2020_1-4-5_Download'!B432</f>
        <v>153</v>
      </c>
      <c r="B3306" s="98">
        <f>'2020_1-4-5_Download'!D432</f>
        <v>2012</v>
      </c>
      <c r="C3306" s="98" t="str">
        <f>'2020_1-4-5_Download'!C432</f>
        <v>Goslar</v>
      </c>
      <c r="D3306" s="99" t="str">
        <f>'2020_1-4-5_Download'!$J$6</f>
        <v>Fortzüge</v>
      </c>
      <c r="E3306" s="99" t="str">
        <f>'2020_1-4-5_Download'!$J$7</f>
        <v>Insgesamt</v>
      </c>
      <c r="F3306" s="98"/>
      <c r="G3306" s="98" t="s">
        <v>11</v>
      </c>
      <c r="H3306" s="98" t="str">
        <f>VLOOKUP(A3306,[2]Kreise!$A$2:$C$53,3,FALSE)</f>
        <v>K03153</v>
      </c>
      <c r="I3306" s="98">
        <f>'2020_1-4-5_Download'!J432</f>
        <v>648</v>
      </c>
      <c r="J3306">
        <f t="shared" si="51"/>
        <v>648</v>
      </c>
    </row>
    <row r="3307" spans="1:10" hidden="1" x14ac:dyDescent="0.25">
      <c r="A3307" s="98">
        <f>'2020_1-4-5_Download'!B433</f>
        <v>154</v>
      </c>
      <c r="B3307" s="98">
        <f>'2020_1-4-5_Download'!D433</f>
        <v>2012</v>
      </c>
      <c r="C3307" s="98" t="str">
        <f>'2020_1-4-5_Download'!C433</f>
        <v>Helmstedt</v>
      </c>
      <c r="D3307" s="99" t="str">
        <f>'2020_1-4-5_Download'!$J$6</f>
        <v>Fortzüge</v>
      </c>
      <c r="E3307" s="99" t="str">
        <f>'2020_1-4-5_Download'!$J$7</f>
        <v>Insgesamt</v>
      </c>
      <c r="F3307" s="98"/>
      <c r="G3307" s="98" t="s">
        <v>11</v>
      </c>
      <c r="H3307" s="98" t="str">
        <f>VLOOKUP(A3307,[2]Kreise!$A$2:$C$53,3,FALSE)</f>
        <v>K03154</v>
      </c>
      <c r="I3307" s="98">
        <f>'2020_1-4-5_Download'!J433</f>
        <v>228</v>
      </c>
      <c r="J3307">
        <f t="shared" si="51"/>
        <v>228</v>
      </c>
    </row>
    <row r="3308" spans="1:10" hidden="1" x14ac:dyDescent="0.25">
      <c r="A3308" s="98">
        <f>'2020_1-4-5_Download'!B434</f>
        <v>155</v>
      </c>
      <c r="B3308" s="98">
        <f>'2020_1-4-5_Download'!D434</f>
        <v>2012</v>
      </c>
      <c r="C3308" s="98" t="str">
        <f>'2020_1-4-5_Download'!C434</f>
        <v>Northeim</v>
      </c>
      <c r="D3308" s="99" t="str">
        <f>'2020_1-4-5_Download'!$J$6</f>
        <v>Fortzüge</v>
      </c>
      <c r="E3308" s="99" t="str">
        <f>'2020_1-4-5_Download'!$J$7</f>
        <v>Insgesamt</v>
      </c>
      <c r="F3308" s="98"/>
      <c r="G3308" s="98" t="s">
        <v>11</v>
      </c>
      <c r="H3308" s="98" t="str">
        <f>VLOOKUP(A3308,[2]Kreise!$A$2:$C$53,3,FALSE)</f>
        <v>K03155</v>
      </c>
      <c r="I3308" s="98">
        <f>'2020_1-4-5_Download'!J434</f>
        <v>420</v>
      </c>
      <c r="J3308">
        <f t="shared" si="51"/>
        <v>420</v>
      </c>
    </row>
    <row r="3309" spans="1:10" hidden="1" x14ac:dyDescent="0.25">
      <c r="A3309" s="98">
        <f>'2020_1-4-5_Download'!B435</f>
        <v>157</v>
      </c>
      <c r="B3309" s="98">
        <f>'2020_1-4-5_Download'!D435</f>
        <v>2012</v>
      </c>
      <c r="C3309" s="98" t="str">
        <f>'2020_1-4-5_Download'!C435</f>
        <v>Peine</v>
      </c>
      <c r="D3309" s="99" t="str">
        <f>'2020_1-4-5_Download'!$J$6</f>
        <v>Fortzüge</v>
      </c>
      <c r="E3309" s="99" t="str">
        <f>'2020_1-4-5_Download'!$J$7</f>
        <v>Insgesamt</v>
      </c>
      <c r="F3309" s="98"/>
      <c r="G3309" s="98" t="s">
        <v>11</v>
      </c>
      <c r="H3309" s="98" t="str">
        <f>VLOOKUP(A3309,[2]Kreise!$A$2:$C$53,3,FALSE)</f>
        <v>K03157</v>
      </c>
      <c r="I3309" s="98">
        <f>'2020_1-4-5_Download'!J435</f>
        <v>409</v>
      </c>
      <c r="J3309">
        <f t="shared" si="51"/>
        <v>409</v>
      </c>
    </row>
    <row r="3310" spans="1:10" hidden="1" x14ac:dyDescent="0.25">
      <c r="A3310" s="98">
        <f>'2020_1-4-5_Download'!B436</f>
        <v>158</v>
      </c>
      <c r="B3310" s="98">
        <f>'2020_1-4-5_Download'!D436</f>
        <v>2012</v>
      </c>
      <c r="C3310" s="98" t="str">
        <f>'2020_1-4-5_Download'!C436</f>
        <v>Wolfenbüttel</v>
      </c>
      <c r="D3310" s="99" t="str">
        <f>'2020_1-4-5_Download'!$J$6</f>
        <v>Fortzüge</v>
      </c>
      <c r="E3310" s="99" t="str">
        <f>'2020_1-4-5_Download'!$J$7</f>
        <v>Insgesamt</v>
      </c>
      <c r="F3310" s="98"/>
      <c r="G3310" s="98" t="s">
        <v>11</v>
      </c>
      <c r="H3310" s="98" t="str">
        <f>VLOOKUP(A3310,[2]Kreise!$A$2:$C$53,3,FALSE)</f>
        <v>K03158</v>
      </c>
      <c r="I3310" s="98">
        <f>'2020_1-4-5_Download'!J436</f>
        <v>442</v>
      </c>
      <c r="J3310">
        <f t="shared" si="51"/>
        <v>442</v>
      </c>
    </row>
    <row r="3311" spans="1:10" hidden="1" x14ac:dyDescent="0.25">
      <c r="A3311" s="98">
        <f>'2020_1-4-5_Download'!B437</f>
        <v>159</v>
      </c>
      <c r="B3311" s="98">
        <f>'2020_1-4-5_Download'!D437</f>
        <v>2012</v>
      </c>
      <c r="C3311" s="98" t="str">
        <f>'2020_1-4-5_Download'!C437</f>
        <v>Göttingen</v>
      </c>
      <c r="D3311" s="99" t="str">
        <f>'2020_1-4-5_Download'!$J$6</f>
        <v>Fortzüge</v>
      </c>
      <c r="E3311" s="99" t="str">
        <f>'2020_1-4-5_Download'!$J$7</f>
        <v>Insgesamt</v>
      </c>
      <c r="F3311" s="98"/>
      <c r="G3311" s="98" t="s">
        <v>11</v>
      </c>
      <c r="H3311" s="98" t="str">
        <f>VLOOKUP(A3311,[2]Kreise!$A$2:$C$53,3,FALSE)</f>
        <v>K03159</v>
      </c>
      <c r="I3311" s="98">
        <f>'2020_1-4-5_Download'!J437</f>
        <v>2886</v>
      </c>
      <c r="J3311">
        <f t="shared" si="51"/>
        <v>2886</v>
      </c>
    </row>
    <row r="3312" spans="1:10" hidden="1" x14ac:dyDescent="0.25">
      <c r="A3312" s="98">
        <f>'2020_1-4-5_Download'!B438</f>
        <v>1</v>
      </c>
      <c r="B3312" s="98">
        <f>'2020_1-4-5_Download'!D438</f>
        <v>2012</v>
      </c>
      <c r="C3312" s="98" t="str">
        <f>'2020_1-4-5_Download'!C438</f>
        <v>Statistische Region Braunschweig</v>
      </c>
      <c r="D3312" s="99" t="str">
        <f>'2020_1-4-5_Download'!$J$6</f>
        <v>Fortzüge</v>
      </c>
      <c r="E3312" s="99" t="str">
        <f>'2020_1-4-5_Download'!$J$7</f>
        <v>Insgesamt</v>
      </c>
      <c r="F3312" s="98"/>
      <c r="G3312" s="98" t="s">
        <v>11</v>
      </c>
      <c r="H3312" s="98" t="str">
        <f>VLOOKUP(A3312,[2]Kreise!$A$2:$C$53,3,FALSE)</f>
        <v>K031</v>
      </c>
      <c r="I3312" s="98">
        <f>'2020_1-4-5_Download'!J438</f>
        <v>9274</v>
      </c>
      <c r="J3312">
        <f t="shared" si="51"/>
        <v>9274</v>
      </c>
    </row>
    <row r="3313" spans="1:10" hidden="1" x14ac:dyDescent="0.25">
      <c r="A3313" s="98">
        <f>'2020_1-4-5_Download'!B439</f>
        <v>241</v>
      </c>
      <c r="B3313" s="98">
        <f>'2020_1-4-5_Download'!D439</f>
        <v>2012</v>
      </c>
      <c r="C3313" s="98" t="str">
        <f>'2020_1-4-5_Download'!C439</f>
        <v>Hannover  Region</v>
      </c>
      <c r="D3313" s="99" t="str">
        <f>'2020_1-4-5_Download'!$J$6</f>
        <v>Fortzüge</v>
      </c>
      <c r="E3313" s="99" t="str">
        <f>'2020_1-4-5_Download'!$J$7</f>
        <v>Insgesamt</v>
      </c>
      <c r="F3313" s="98"/>
      <c r="G3313" s="98" t="s">
        <v>11</v>
      </c>
      <c r="H3313" s="98" t="str">
        <f>VLOOKUP(A3313,[2]Kreise!$A$2:$C$53,3,FALSE)</f>
        <v>K03241</v>
      </c>
      <c r="I3313" s="98">
        <f>'2020_1-4-5_Download'!J439</f>
        <v>8058</v>
      </c>
      <c r="J3313">
        <f t="shared" si="51"/>
        <v>8058</v>
      </c>
    </row>
    <row r="3314" spans="1:10" hidden="1" x14ac:dyDescent="0.25">
      <c r="A3314" s="98">
        <f>'2020_1-4-5_Download'!B440</f>
        <v>241001</v>
      </c>
      <c r="B3314" s="98">
        <f>'2020_1-4-5_Download'!D440</f>
        <v>2012</v>
      </c>
      <c r="C3314" s="98" t="str">
        <f>'2020_1-4-5_Download'!C440</f>
        <v>dav. Hannover  Lhst.</v>
      </c>
      <c r="D3314" s="99" t="str">
        <f>'2020_1-4-5_Download'!$J$6</f>
        <v>Fortzüge</v>
      </c>
      <c r="E3314" s="99" t="str">
        <f>'2020_1-4-5_Download'!$J$7</f>
        <v>Insgesamt</v>
      </c>
      <c r="F3314" s="98"/>
      <c r="G3314" s="98" t="s">
        <v>11</v>
      </c>
      <c r="H3314" s="98" t="str">
        <f>VLOOKUP(A3314,[2]Kreise!$A$2:$C$53,3,FALSE)</f>
        <v>K03241001</v>
      </c>
      <c r="I3314" s="98">
        <f>'2020_1-4-5_Download'!J440</f>
        <v>5273</v>
      </c>
      <c r="J3314">
        <f t="shared" si="51"/>
        <v>5273</v>
      </c>
    </row>
    <row r="3315" spans="1:10" hidden="1" x14ac:dyDescent="0.25">
      <c r="A3315" s="98">
        <f>'2020_1-4-5_Download'!B441</f>
        <v>241999</v>
      </c>
      <c r="B3315" s="98">
        <f>'2020_1-4-5_Download'!D441</f>
        <v>2012</v>
      </c>
      <c r="C3315" s="98" t="str">
        <f>'2020_1-4-5_Download'!C441</f>
        <v>dav. Hannover  Umland</v>
      </c>
      <c r="D3315" s="99" t="str">
        <f>'2020_1-4-5_Download'!$J$6</f>
        <v>Fortzüge</v>
      </c>
      <c r="E3315" s="99" t="str">
        <f>'2020_1-4-5_Download'!$J$7</f>
        <v>Insgesamt</v>
      </c>
      <c r="F3315" s="98"/>
      <c r="G3315" s="98" t="s">
        <v>11</v>
      </c>
      <c r="H3315" s="98" t="str">
        <f>VLOOKUP(A3315,[2]Kreise!$A$2:$C$53,3,FALSE)</f>
        <v>K03241999</v>
      </c>
      <c r="I3315" s="98">
        <f>'2020_1-4-5_Download'!J441</f>
        <v>2785</v>
      </c>
      <c r="J3315">
        <f t="shared" si="51"/>
        <v>2785</v>
      </c>
    </row>
    <row r="3316" spans="1:10" hidden="1" x14ac:dyDescent="0.25">
      <c r="A3316" s="98">
        <f>'2020_1-4-5_Download'!B442</f>
        <v>251</v>
      </c>
      <c r="B3316" s="98">
        <f>'2020_1-4-5_Download'!D442</f>
        <v>2012</v>
      </c>
      <c r="C3316" s="98" t="str">
        <f>'2020_1-4-5_Download'!C442</f>
        <v>Diepholz</v>
      </c>
      <c r="D3316" s="99" t="str">
        <f>'2020_1-4-5_Download'!$J$6</f>
        <v>Fortzüge</v>
      </c>
      <c r="E3316" s="99" t="str">
        <f>'2020_1-4-5_Download'!$J$7</f>
        <v>Insgesamt</v>
      </c>
      <c r="F3316" s="98"/>
      <c r="G3316" s="98" t="s">
        <v>11</v>
      </c>
      <c r="H3316" s="98" t="str">
        <f>VLOOKUP(A3316,[2]Kreise!$A$2:$C$53,3,FALSE)</f>
        <v>K03251</v>
      </c>
      <c r="I3316" s="98">
        <f>'2020_1-4-5_Download'!J442</f>
        <v>3787</v>
      </c>
      <c r="J3316">
        <f t="shared" si="51"/>
        <v>3787</v>
      </c>
    </row>
    <row r="3317" spans="1:10" hidden="1" x14ac:dyDescent="0.25">
      <c r="A3317" s="98">
        <f>'2020_1-4-5_Download'!B443</f>
        <v>252</v>
      </c>
      <c r="B3317" s="98">
        <f>'2020_1-4-5_Download'!D443</f>
        <v>2012</v>
      </c>
      <c r="C3317" s="98" t="str">
        <f>'2020_1-4-5_Download'!C443</f>
        <v>Hameln-Pyrmont</v>
      </c>
      <c r="D3317" s="99" t="str">
        <f>'2020_1-4-5_Download'!$J$6</f>
        <v>Fortzüge</v>
      </c>
      <c r="E3317" s="99" t="str">
        <f>'2020_1-4-5_Download'!$J$7</f>
        <v>Insgesamt</v>
      </c>
      <c r="F3317" s="98"/>
      <c r="G3317" s="98" t="s">
        <v>11</v>
      </c>
      <c r="H3317" s="98" t="str">
        <f>VLOOKUP(A3317,[2]Kreise!$A$2:$C$53,3,FALSE)</f>
        <v>K03252</v>
      </c>
      <c r="I3317" s="98">
        <f>'2020_1-4-5_Download'!J443</f>
        <v>512</v>
      </c>
      <c r="J3317">
        <f t="shared" si="51"/>
        <v>512</v>
      </c>
    </row>
    <row r="3318" spans="1:10" hidden="1" x14ac:dyDescent="0.25">
      <c r="A3318" s="98">
        <f>'2020_1-4-5_Download'!B444</f>
        <v>254</v>
      </c>
      <c r="B3318" s="98">
        <f>'2020_1-4-5_Download'!D444</f>
        <v>2012</v>
      </c>
      <c r="C3318" s="98" t="str">
        <f>'2020_1-4-5_Download'!C444</f>
        <v>Hildesheim</v>
      </c>
      <c r="D3318" s="99" t="str">
        <f>'2020_1-4-5_Download'!$J$6</f>
        <v>Fortzüge</v>
      </c>
      <c r="E3318" s="99" t="str">
        <f>'2020_1-4-5_Download'!$J$7</f>
        <v>Insgesamt</v>
      </c>
      <c r="F3318" s="98"/>
      <c r="G3318" s="98" t="s">
        <v>11</v>
      </c>
      <c r="H3318" s="98" t="str">
        <f>VLOOKUP(A3318,[2]Kreise!$A$2:$C$53,3,FALSE)</f>
        <v>K03254</v>
      </c>
      <c r="I3318" s="98">
        <f>'2020_1-4-5_Download'!J444</f>
        <v>1560</v>
      </c>
      <c r="J3318">
        <f t="shared" si="51"/>
        <v>1560</v>
      </c>
    </row>
    <row r="3319" spans="1:10" hidden="1" x14ac:dyDescent="0.25">
      <c r="A3319" s="98">
        <f>'2020_1-4-5_Download'!B445</f>
        <v>255</v>
      </c>
      <c r="B3319" s="98">
        <f>'2020_1-4-5_Download'!D445</f>
        <v>2012</v>
      </c>
      <c r="C3319" s="98" t="str">
        <f>'2020_1-4-5_Download'!C445</f>
        <v>Holzminden</v>
      </c>
      <c r="D3319" s="99" t="str">
        <f>'2020_1-4-5_Download'!$J$6</f>
        <v>Fortzüge</v>
      </c>
      <c r="E3319" s="99" t="str">
        <f>'2020_1-4-5_Download'!$J$7</f>
        <v>Insgesamt</v>
      </c>
      <c r="F3319" s="98"/>
      <c r="G3319" s="98" t="s">
        <v>11</v>
      </c>
      <c r="H3319" s="98" t="str">
        <f>VLOOKUP(A3319,[2]Kreise!$A$2:$C$53,3,FALSE)</f>
        <v>K03255</v>
      </c>
      <c r="I3319" s="98">
        <f>'2020_1-4-5_Download'!J445</f>
        <v>299</v>
      </c>
      <c r="J3319">
        <f t="shared" si="51"/>
        <v>299</v>
      </c>
    </row>
    <row r="3320" spans="1:10" hidden="1" x14ac:dyDescent="0.25">
      <c r="A3320" s="98">
        <f>'2020_1-4-5_Download'!B446</f>
        <v>256</v>
      </c>
      <c r="B3320" s="98">
        <f>'2020_1-4-5_Download'!D446</f>
        <v>2012</v>
      </c>
      <c r="C3320" s="98" t="str">
        <f>'2020_1-4-5_Download'!C446</f>
        <v>Nienburg (Weser)</v>
      </c>
      <c r="D3320" s="99" t="str">
        <f>'2020_1-4-5_Download'!$J$6</f>
        <v>Fortzüge</v>
      </c>
      <c r="E3320" s="99" t="str">
        <f>'2020_1-4-5_Download'!$J$7</f>
        <v>Insgesamt</v>
      </c>
      <c r="F3320" s="98"/>
      <c r="G3320" s="98" t="s">
        <v>11</v>
      </c>
      <c r="H3320" s="98" t="str">
        <f>VLOOKUP(A3320,[2]Kreise!$A$2:$C$53,3,FALSE)</f>
        <v>K03256</v>
      </c>
      <c r="I3320" s="98">
        <f>'2020_1-4-5_Download'!J446</f>
        <v>2934</v>
      </c>
      <c r="J3320">
        <f t="shared" si="51"/>
        <v>2934</v>
      </c>
    </row>
    <row r="3321" spans="1:10" hidden="1" x14ac:dyDescent="0.25">
      <c r="A3321" s="98">
        <f>'2020_1-4-5_Download'!B447</f>
        <v>257</v>
      </c>
      <c r="B3321" s="98">
        <f>'2020_1-4-5_Download'!D447</f>
        <v>2012</v>
      </c>
      <c r="C3321" s="98" t="str">
        <f>'2020_1-4-5_Download'!C447</f>
        <v>Schaumburg</v>
      </c>
      <c r="D3321" s="99" t="str">
        <f>'2020_1-4-5_Download'!$J$6</f>
        <v>Fortzüge</v>
      </c>
      <c r="E3321" s="99" t="str">
        <f>'2020_1-4-5_Download'!$J$7</f>
        <v>Insgesamt</v>
      </c>
      <c r="F3321" s="98"/>
      <c r="G3321" s="98" t="s">
        <v>11</v>
      </c>
      <c r="H3321" s="98" t="str">
        <f>VLOOKUP(A3321,[2]Kreise!$A$2:$C$53,3,FALSE)</f>
        <v>K03257</v>
      </c>
      <c r="I3321" s="98">
        <f>'2020_1-4-5_Download'!J447</f>
        <v>657</v>
      </c>
      <c r="J3321">
        <f t="shared" si="51"/>
        <v>657</v>
      </c>
    </row>
    <row r="3322" spans="1:10" hidden="1" x14ac:dyDescent="0.25">
      <c r="A3322" s="98">
        <f>'2020_1-4-5_Download'!B448</f>
        <v>2</v>
      </c>
      <c r="B3322" s="98">
        <f>'2020_1-4-5_Download'!D448</f>
        <v>2012</v>
      </c>
      <c r="C3322" s="98" t="str">
        <f>'2020_1-4-5_Download'!C448</f>
        <v>Statistische Region Hannover</v>
      </c>
      <c r="D3322" s="99" t="str">
        <f>'2020_1-4-5_Download'!$J$6</f>
        <v>Fortzüge</v>
      </c>
      <c r="E3322" s="99" t="str">
        <f>'2020_1-4-5_Download'!$J$7</f>
        <v>Insgesamt</v>
      </c>
      <c r="F3322" s="98"/>
      <c r="G3322" s="98" t="s">
        <v>11</v>
      </c>
      <c r="H3322" s="98" t="str">
        <f>VLOOKUP(A3322,[2]Kreise!$A$2:$C$53,3,FALSE)</f>
        <v>K032</v>
      </c>
      <c r="I3322" s="98">
        <f>'2020_1-4-5_Download'!J448</f>
        <v>17807</v>
      </c>
      <c r="J3322">
        <f t="shared" si="51"/>
        <v>17807</v>
      </c>
    </row>
    <row r="3323" spans="1:10" hidden="1" x14ac:dyDescent="0.25">
      <c r="A3323" s="98">
        <f>'2020_1-4-5_Download'!B449</f>
        <v>351</v>
      </c>
      <c r="B3323" s="98">
        <f>'2020_1-4-5_Download'!D449</f>
        <v>2012</v>
      </c>
      <c r="C3323" s="98" t="str">
        <f>'2020_1-4-5_Download'!C449</f>
        <v>Celle</v>
      </c>
      <c r="D3323" s="99" t="str">
        <f>'2020_1-4-5_Download'!$J$6</f>
        <v>Fortzüge</v>
      </c>
      <c r="E3323" s="99" t="str">
        <f>'2020_1-4-5_Download'!$J$7</f>
        <v>Insgesamt</v>
      </c>
      <c r="F3323" s="98"/>
      <c r="G3323" s="98" t="s">
        <v>11</v>
      </c>
      <c r="H3323" s="98" t="str">
        <f>VLOOKUP(A3323,[2]Kreise!$A$2:$C$53,3,FALSE)</f>
        <v>K03351</v>
      </c>
      <c r="I3323" s="98">
        <f>'2020_1-4-5_Download'!J449</f>
        <v>692</v>
      </c>
      <c r="J3323">
        <f t="shared" si="51"/>
        <v>692</v>
      </c>
    </row>
    <row r="3324" spans="1:10" hidden="1" x14ac:dyDescent="0.25">
      <c r="A3324" s="98">
        <f>'2020_1-4-5_Download'!B450</f>
        <v>352</v>
      </c>
      <c r="B3324" s="98">
        <f>'2020_1-4-5_Download'!D450</f>
        <v>2012</v>
      </c>
      <c r="C3324" s="98" t="str">
        <f>'2020_1-4-5_Download'!C450</f>
        <v>Cuxhaven</v>
      </c>
      <c r="D3324" s="99" t="str">
        <f>'2020_1-4-5_Download'!$J$6</f>
        <v>Fortzüge</v>
      </c>
      <c r="E3324" s="99" t="str">
        <f>'2020_1-4-5_Download'!$J$7</f>
        <v>Insgesamt</v>
      </c>
      <c r="F3324" s="98"/>
      <c r="G3324" s="98" t="s">
        <v>11</v>
      </c>
      <c r="H3324" s="98" t="str">
        <f>VLOOKUP(A3324,[2]Kreise!$A$2:$C$53,3,FALSE)</f>
        <v>K03352</v>
      </c>
      <c r="I3324" s="98">
        <f>'2020_1-4-5_Download'!J450</f>
        <v>943</v>
      </c>
      <c r="J3324">
        <f t="shared" si="51"/>
        <v>943</v>
      </c>
    </row>
    <row r="3325" spans="1:10" hidden="1" x14ac:dyDescent="0.25">
      <c r="A3325" s="98">
        <f>'2020_1-4-5_Download'!B451</f>
        <v>353</v>
      </c>
      <c r="B3325" s="98">
        <f>'2020_1-4-5_Download'!D451</f>
        <v>2012</v>
      </c>
      <c r="C3325" s="98" t="str">
        <f>'2020_1-4-5_Download'!C451</f>
        <v>Harburg</v>
      </c>
      <c r="D3325" s="99" t="str">
        <f>'2020_1-4-5_Download'!$J$6</f>
        <v>Fortzüge</v>
      </c>
      <c r="E3325" s="99" t="str">
        <f>'2020_1-4-5_Download'!$J$7</f>
        <v>Insgesamt</v>
      </c>
      <c r="F3325" s="98"/>
      <c r="G3325" s="98" t="s">
        <v>11</v>
      </c>
      <c r="H3325" s="98" t="str">
        <f>VLOOKUP(A3325,[2]Kreise!$A$2:$C$53,3,FALSE)</f>
        <v>K03353</v>
      </c>
      <c r="I3325" s="98">
        <f>'2020_1-4-5_Download'!J451</f>
        <v>1400</v>
      </c>
      <c r="J3325">
        <f t="shared" si="51"/>
        <v>1400</v>
      </c>
    </row>
    <row r="3326" spans="1:10" hidden="1" x14ac:dyDescent="0.25">
      <c r="A3326" s="98">
        <f>'2020_1-4-5_Download'!B452</f>
        <v>354</v>
      </c>
      <c r="B3326" s="98">
        <f>'2020_1-4-5_Download'!D452</f>
        <v>2012</v>
      </c>
      <c r="C3326" s="98" t="str">
        <f>'2020_1-4-5_Download'!C452</f>
        <v>Lüchow-Dannenberg</v>
      </c>
      <c r="D3326" s="99" t="str">
        <f>'2020_1-4-5_Download'!$J$6</f>
        <v>Fortzüge</v>
      </c>
      <c r="E3326" s="99" t="str">
        <f>'2020_1-4-5_Download'!$J$7</f>
        <v>Insgesamt</v>
      </c>
      <c r="F3326" s="98"/>
      <c r="G3326" s="98" t="s">
        <v>11</v>
      </c>
      <c r="H3326" s="98" t="str">
        <f>VLOOKUP(A3326,[2]Kreise!$A$2:$C$53,3,FALSE)</f>
        <v>K03354</v>
      </c>
      <c r="I3326" s="98">
        <f>'2020_1-4-5_Download'!J452</f>
        <v>380</v>
      </c>
      <c r="J3326">
        <f t="shared" si="51"/>
        <v>380</v>
      </c>
    </row>
    <row r="3327" spans="1:10" hidden="1" x14ac:dyDescent="0.25">
      <c r="A3327" s="98">
        <f>'2020_1-4-5_Download'!B453</f>
        <v>355</v>
      </c>
      <c r="B3327" s="98">
        <f>'2020_1-4-5_Download'!D453</f>
        <v>2012</v>
      </c>
      <c r="C3327" s="98" t="str">
        <f>'2020_1-4-5_Download'!C453</f>
        <v>Lüneburg</v>
      </c>
      <c r="D3327" s="99" t="str">
        <f>'2020_1-4-5_Download'!$J$6</f>
        <v>Fortzüge</v>
      </c>
      <c r="E3327" s="99" t="str">
        <f>'2020_1-4-5_Download'!$J$7</f>
        <v>Insgesamt</v>
      </c>
      <c r="F3327" s="98"/>
      <c r="G3327" s="98" t="s">
        <v>11</v>
      </c>
      <c r="H3327" s="98" t="str">
        <f>VLOOKUP(A3327,[2]Kreise!$A$2:$C$53,3,FALSE)</f>
        <v>K03355</v>
      </c>
      <c r="I3327" s="98">
        <f>'2020_1-4-5_Download'!J453</f>
        <v>988</v>
      </c>
      <c r="J3327">
        <f t="shared" si="51"/>
        <v>988</v>
      </c>
    </row>
    <row r="3328" spans="1:10" hidden="1" x14ac:dyDescent="0.25">
      <c r="A3328" s="98">
        <f>'2020_1-4-5_Download'!B454</f>
        <v>356</v>
      </c>
      <c r="B3328" s="98">
        <f>'2020_1-4-5_Download'!D454</f>
        <v>2012</v>
      </c>
      <c r="C3328" s="98" t="str">
        <f>'2020_1-4-5_Download'!C454</f>
        <v>Osterholz</v>
      </c>
      <c r="D3328" s="99" t="str">
        <f>'2020_1-4-5_Download'!$J$6</f>
        <v>Fortzüge</v>
      </c>
      <c r="E3328" s="99" t="str">
        <f>'2020_1-4-5_Download'!$J$7</f>
        <v>Insgesamt</v>
      </c>
      <c r="F3328" s="98"/>
      <c r="G3328" s="98" t="s">
        <v>11</v>
      </c>
      <c r="H3328" s="98" t="str">
        <f>VLOOKUP(A3328,[2]Kreise!$A$2:$C$53,3,FALSE)</f>
        <v>K03356</v>
      </c>
      <c r="I3328" s="98">
        <f>'2020_1-4-5_Download'!J454</f>
        <v>322</v>
      </c>
      <c r="J3328">
        <f t="shared" si="51"/>
        <v>322</v>
      </c>
    </row>
    <row r="3329" spans="1:10" hidden="1" x14ac:dyDescent="0.25">
      <c r="A3329" s="98">
        <f>'2020_1-4-5_Download'!B455</f>
        <v>357</v>
      </c>
      <c r="B3329" s="98">
        <f>'2020_1-4-5_Download'!D455</f>
        <v>2012</v>
      </c>
      <c r="C3329" s="98" t="str">
        <f>'2020_1-4-5_Download'!C455</f>
        <v>Rotenburg (Wümme)</v>
      </c>
      <c r="D3329" s="99" t="str">
        <f>'2020_1-4-5_Download'!$J$6</f>
        <v>Fortzüge</v>
      </c>
      <c r="E3329" s="99" t="str">
        <f>'2020_1-4-5_Download'!$J$7</f>
        <v>Insgesamt</v>
      </c>
      <c r="F3329" s="98"/>
      <c r="G3329" s="98" t="s">
        <v>11</v>
      </c>
      <c r="H3329" s="98" t="str">
        <f>VLOOKUP(A3329,[2]Kreise!$A$2:$C$53,3,FALSE)</f>
        <v>K03357</v>
      </c>
      <c r="I3329" s="98">
        <f>'2020_1-4-5_Download'!J455</f>
        <v>595</v>
      </c>
      <c r="J3329">
        <f t="shared" si="51"/>
        <v>595</v>
      </c>
    </row>
    <row r="3330" spans="1:10" hidden="1" x14ac:dyDescent="0.25">
      <c r="A3330" s="98">
        <f>'2020_1-4-5_Download'!B456</f>
        <v>358</v>
      </c>
      <c r="B3330" s="98">
        <f>'2020_1-4-5_Download'!D456</f>
        <v>2012</v>
      </c>
      <c r="C3330" s="98" t="str">
        <f>'2020_1-4-5_Download'!C456</f>
        <v>Heidekreis</v>
      </c>
      <c r="D3330" s="99" t="str">
        <f>'2020_1-4-5_Download'!$J$6</f>
        <v>Fortzüge</v>
      </c>
      <c r="E3330" s="99" t="str">
        <f>'2020_1-4-5_Download'!$J$7</f>
        <v>Insgesamt</v>
      </c>
      <c r="F3330" s="98"/>
      <c r="G3330" s="98" t="s">
        <v>11</v>
      </c>
      <c r="H3330" s="98" t="str">
        <f>VLOOKUP(A3330,[2]Kreise!$A$2:$C$53,3,FALSE)</f>
        <v>K03358</v>
      </c>
      <c r="I3330" s="98">
        <f>'2020_1-4-5_Download'!J456</f>
        <v>668</v>
      </c>
      <c r="J3330">
        <f t="shared" si="51"/>
        <v>668</v>
      </c>
    </row>
    <row r="3331" spans="1:10" hidden="1" x14ac:dyDescent="0.25">
      <c r="A3331" s="98">
        <f>'2020_1-4-5_Download'!B457</f>
        <v>359</v>
      </c>
      <c r="B3331" s="98">
        <f>'2020_1-4-5_Download'!D457</f>
        <v>2012</v>
      </c>
      <c r="C3331" s="98" t="str">
        <f>'2020_1-4-5_Download'!C457</f>
        <v>Stade</v>
      </c>
      <c r="D3331" s="99" t="str">
        <f>'2020_1-4-5_Download'!$J$6</f>
        <v>Fortzüge</v>
      </c>
      <c r="E3331" s="99" t="str">
        <f>'2020_1-4-5_Download'!$J$7</f>
        <v>Insgesamt</v>
      </c>
      <c r="F3331" s="98"/>
      <c r="G3331" s="98" t="s">
        <v>11</v>
      </c>
      <c r="H3331" s="98" t="str">
        <f>VLOOKUP(A3331,[2]Kreise!$A$2:$C$53,3,FALSE)</f>
        <v>K03359</v>
      </c>
      <c r="I3331" s="98">
        <f>'2020_1-4-5_Download'!J457</f>
        <v>3558</v>
      </c>
      <c r="J3331">
        <f t="shared" ref="J3331:J3394" si="52">I3331</f>
        <v>3558</v>
      </c>
    </row>
    <row r="3332" spans="1:10" hidden="1" x14ac:dyDescent="0.25">
      <c r="A3332" s="98">
        <f>'2020_1-4-5_Download'!B458</f>
        <v>360</v>
      </c>
      <c r="B3332" s="98">
        <f>'2020_1-4-5_Download'!D458</f>
        <v>2012</v>
      </c>
      <c r="C3332" s="98" t="str">
        <f>'2020_1-4-5_Download'!C458</f>
        <v>Uelzen</v>
      </c>
      <c r="D3332" s="99" t="str">
        <f>'2020_1-4-5_Download'!$J$6</f>
        <v>Fortzüge</v>
      </c>
      <c r="E3332" s="99" t="str">
        <f>'2020_1-4-5_Download'!$J$7</f>
        <v>Insgesamt</v>
      </c>
      <c r="F3332" s="98"/>
      <c r="G3332" s="98" t="s">
        <v>11</v>
      </c>
      <c r="H3332" s="98" t="str">
        <f>VLOOKUP(A3332,[2]Kreise!$A$2:$C$53,3,FALSE)</f>
        <v>K03360</v>
      </c>
      <c r="I3332" s="98">
        <f>'2020_1-4-5_Download'!J458</f>
        <v>322</v>
      </c>
      <c r="J3332">
        <f t="shared" si="52"/>
        <v>322</v>
      </c>
    </row>
    <row r="3333" spans="1:10" hidden="1" x14ac:dyDescent="0.25">
      <c r="A3333" s="98">
        <f>'2020_1-4-5_Download'!B459</f>
        <v>361</v>
      </c>
      <c r="B3333" s="98">
        <f>'2020_1-4-5_Download'!D459</f>
        <v>2012</v>
      </c>
      <c r="C3333" s="98" t="str">
        <f>'2020_1-4-5_Download'!C459</f>
        <v>Verden</v>
      </c>
      <c r="D3333" s="99" t="str">
        <f>'2020_1-4-5_Download'!$J$6</f>
        <v>Fortzüge</v>
      </c>
      <c r="E3333" s="99" t="str">
        <f>'2020_1-4-5_Download'!$J$7</f>
        <v>Insgesamt</v>
      </c>
      <c r="F3333" s="98"/>
      <c r="G3333" s="98" t="s">
        <v>11</v>
      </c>
      <c r="H3333" s="98" t="str">
        <f>VLOOKUP(A3333,[2]Kreise!$A$2:$C$53,3,FALSE)</f>
        <v>K03361</v>
      </c>
      <c r="I3333" s="98">
        <f>'2020_1-4-5_Download'!J459</f>
        <v>550</v>
      </c>
      <c r="J3333">
        <f t="shared" si="52"/>
        <v>550</v>
      </c>
    </row>
    <row r="3334" spans="1:10" hidden="1" x14ac:dyDescent="0.25">
      <c r="A3334" s="98">
        <f>'2020_1-4-5_Download'!B460</f>
        <v>3</v>
      </c>
      <c r="B3334" s="98">
        <f>'2020_1-4-5_Download'!D460</f>
        <v>2012</v>
      </c>
      <c r="C3334" s="98" t="str">
        <f>'2020_1-4-5_Download'!C460</f>
        <v>Statistische Region Lüneburg</v>
      </c>
      <c r="D3334" s="99" t="str">
        <f>'2020_1-4-5_Download'!$J$6</f>
        <v>Fortzüge</v>
      </c>
      <c r="E3334" s="99" t="str">
        <f>'2020_1-4-5_Download'!$J$7</f>
        <v>Insgesamt</v>
      </c>
      <c r="F3334" s="98"/>
      <c r="G3334" s="98" t="s">
        <v>11</v>
      </c>
      <c r="H3334" s="98" t="str">
        <f>VLOOKUP(A3334,[2]Kreise!$A$2:$C$53,3,FALSE)</f>
        <v>K033</v>
      </c>
      <c r="I3334" s="98">
        <f>'2020_1-4-5_Download'!J460</f>
        <v>10418</v>
      </c>
      <c r="J3334">
        <f t="shared" si="52"/>
        <v>10418</v>
      </c>
    </row>
    <row r="3335" spans="1:10" hidden="1" x14ac:dyDescent="0.25">
      <c r="A3335" s="98">
        <f>'2020_1-4-5_Download'!B461</f>
        <v>401</v>
      </c>
      <c r="B3335" s="98">
        <f>'2020_1-4-5_Download'!D461</f>
        <v>2012</v>
      </c>
      <c r="C3335" s="98" t="str">
        <f>'2020_1-4-5_Download'!C461</f>
        <v>Delmenhorst  Stadt</v>
      </c>
      <c r="D3335" s="99" t="str">
        <f>'2020_1-4-5_Download'!$J$6</f>
        <v>Fortzüge</v>
      </c>
      <c r="E3335" s="99" t="str">
        <f>'2020_1-4-5_Download'!$J$7</f>
        <v>Insgesamt</v>
      </c>
      <c r="F3335" s="98"/>
      <c r="G3335" s="98" t="s">
        <v>11</v>
      </c>
      <c r="H3335" s="98" t="str">
        <f>VLOOKUP(A3335,[2]Kreise!$A$2:$C$53,3,FALSE)</f>
        <v>K03401</v>
      </c>
      <c r="I3335" s="98">
        <f>'2020_1-4-5_Download'!J461</f>
        <v>449</v>
      </c>
      <c r="J3335">
        <f t="shared" si="52"/>
        <v>449</v>
      </c>
    </row>
    <row r="3336" spans="1:10" hidden="1" x14ac:dyDescent="0.25">
      <c r="A3336" s="98">
        <f>'2020_1-4-5_Download'!B462</f>
        <v>402</v>
      </c>
      <c r="B3336" s="98">
        <f>'2020_1-4-5_Download'!D462</f>
        <v>2012</v>
      </c>
      <c r="C3336" s="98" t="str">
        <f>'2020_1-4-5_Download'!C462</f>
        <v>Emden  Stadt</v>
      </c>
      <c r="D3336" s="99" t="str">
        <f>'2020_1-4-5_Download'!$J$6</f>
        <v>Fortzüge</v>
      </c>
      <c r="E3336" s="99" t="str">
        <f>'2020_1-4-5_Download'!$J$7</f>
        <v>Insgesamt</v>
      </c>
      <c r="F3336" s="98"/>
      <c r="G3336" s="98" t="s">
        <v>11</v>
      </c>
      <c r="H3336" s="98" t="str">
        <f>VLOOKUP(A3336,[2]Kreise!$A$2:$C$53,3,FALSE)</f>
        <v>K03402</v>
      </c>
      <c r="I3336" s="98">
        <f>'2020_1-4-5_Download'!J462</f>
        <v>405</v>
      </c>
      <c r="J3336">
        <f t="shared" si="52"/>
        <v>405</v>
      </c>
    </row>
    <row r="3337" spans="1:10" hidden="1" x14ac:dyDescent="0.25">
      <c r="A3337" s="98">
        <f>'2020_1-4-5_Download'!B463</f>
        <v>403</v>
      </c>
      <c r="B3337" s="98">
        <f>'2020_1-4-5_Download'!D463</f>
        <v>2012</v>
      </c>
      <c r="C3337" s="98" t="str">
        <f>'2020_1-4-5_Download'!C463</f>
        <v>Oldenburg(Oldb)  Stadt</v>
      </c>
      <c r="D3337" s="99" t="str">
        <f>'2020_1-4-5_Download'!$J$6</f>
        <v>Fortzüge</v>
      </c>
      <c r="E3337" s="99" t="str">
        <f>'2020_1-4-5_Download'!$J$7</f>
        <v>Insgesamt</v>
      </c>
      <c r="F3337" s="98"/>
      <c r="G3337" s="98" t="s">
        <v>11</v>
      </c>
      <c r="H3337" s="98" t="str">
        <f>VLOOKUP(A3337,[2]Kreise!$A$2:$C$53,3,FALSE)</f>
        <v>K03403</v>
      </c>
      <c r="I3337" s="98">
        <f>'2020_1-4-5_Download'!J463</f>
        <v>788</v>
      </c>
      <c r="J3337">
        <f t="shared" si="52"/>
        <v>788</v>
      </c>
    </row>
    <row r="3338" spans="1:10" hidden="1" x14ac:dyDescent="0.25">
      <c r="A3338" s="98">
        <f>'2020_1-4-5_Download'!B464</f>
        <v>404</v>
      </c>
      <c r="B3338" s="98">
        <f>'2020_1-4-5_Download'!D464</f>
        <v>2012</v>
      </c>
      <c r="C3338" s="98" t="str">
        <f>'2020_1-4-5_Download'!C464</f>
        <v>Osnabrück  Stadt</v>
      </c>
      <c r="D3338" s="99" t="str">
        <f>'2020_1-4-5_Download'!$J$6</f>
        <v>Fortzüge</v>
      </c>
      <c r="E3338" s="99" t="str">
        <f>'2020_1-4-5_Download'!$J$7</f>
        <v>Insgesamt</v>
      </c>
      <c r="F3338" s="98"/>
      <c r="G3338" s="98" t="s">
        <v>11</v>
      </c>
      <c r="H3338" s="98" t="str">
        <f>VLOOKUP(A3338,[2]Kreise!$A$2:$C$53,3,FALSE)</f>
        <v>K03404</v>
      </c>
      <c r="I3338" s="98">
        <f>'2020_1-4-5_Download'!J464</f>
        <v>1308</v>
      </c>
      <c r="J3338">
        <f t="shared" si="52"/>
        <v>1308</v>
      </c>
    </row>
    <row r="3339" spans="1:10" hidden="1" x14ac:dyDescent="0.25">
      <c r="A3339" s="98">
        <f>'2020_1-4-5_Download'!B465</f>
        <v>405</v>
      </c>
      <c r="B3339" s="98">
        <f>'2020_1-4-5_Download'!D465</f>
        <v>2012</v>
      </c>
      <c r="C3339" s="98" t="str">
        <f>'2020_1-4-5_Download'!C465</f>
        <v>Wilhelmshaven  Stadt</v>
      </c>
      <c r="D3339" s="99" t="str">
        <f>'2020_1-4-5_Download'!$J$6</f>
        <v>Fortzüge</v>
      </c>
      <c r="E3339" s="99" t="str">
        <f>'2020_1-4-5_Download'!$J$7</f>
        <v>Insgesamt</v>
      </c>
      <c r="F3339" s="98"/>
      <c r="G3339" s="98" t="s">
        <v>11</v>
      </c>
      <c r="H3339" s="98" t="str">
        <f>VLOOKUP(A3339,[2]Kreise!$A$2:$C$53,3,FALSE)</f>
        <v>K03405</v>
      </c>
      <c r="I3339" s="98">
        <f>'2020_1-4-5_Download'!J465</f>
        <v>954</v>
      </c>
      <c r="J3339">
        <f t="shared" si="52"/>
        <v>954</v>
      </c>
    </row>
    <row r="3340" spans="1:10" hidden="1" x14ac:dyDescent="0.25">
      <c r="A3340" s="98">
        <f>'2020_1-4-5_Download'!B466</f>
        <v>451</v>
      </c>
      <c r="B3340" s="98">
        <f>'2020_1-4-5_Download'!D466</f>
        <v>2012</v>
      </c>
      <c r="C3340" s="98" t="str">
        <f>'2020_1-4-5_Download'!C466</f>
        <v>Ammerland</v>
      </c>
      <c r="D3340" s="99" t="str">
        <f>'2020_1-4-5_Download'!$J$6</f>
        <v>Fortzüge</v>
      </c>
      <c r="E3340" s="99" t="str">
        <f>'2020_1-4-5_Download'!$J$7</f>
        <v>Insgesamt</v>
      </c>
      <c r="F3340" s="98"/>
      <c r="G3340" s="98" t="s">
        <v>11</v>
      </c>
      <c r="H3340" s="98" t="str">
        <f>VLOOKUP(A3340,[2]Kreise!$A$2:$C$53,3,FALSE)</f>
        <v>K03451</v>
      </c>
      <c r="I3340" s="98">
        <f>'2020_1-4-5_Download'!J466</f>
        <v>1030</v>
      </c>
      <c r="J3340">
        <f t="shared" si="52"/>
        <v>1030</v>
      </c>
    </row>
    <row r="3341" spans="1:10" hidden="1" x14ac:dyDescent="0.25">
      <c r="A3341" s="98">
        <f>'2020_1-4-5_Download'!B467</f>
        <v>452</v>
      </c>
      <c r="B3341" s="98">
        <f>'2020_1-4-5_Download'!D467</f>
        <v>2012</v>
      </c>
      <c r="C3341" s="98" t="str">
        <f>'2020_1-4-5_Download'!C467</f>
        <v>Aurich</v>
      </c>
      <c r="D3341" s="99" t="str">
        <f>'2020_1-4-5_Download'!$J$6</f>
        <v>Fortzüge</v>
      </c>
      <c r="E3341" s="99" t="str">
        <f>'2020_1-4-5_Download'!$J$7</f>
        <v>Insgesamt</v>
      </c>
      <c r="F3341" s="98"/>
      <c r="G3341" s="98" t="s">
        <v>11</v>
      </c>
      <c r="H3341" s="98" t="str">
        <f>VLOOKUP(A3341,[2]Kreise!$A$2:$C$53,3,FALSE)</f>
        <v>K03452</v>
      </c>
      <c r="I3341" s="98">
        <f>'2020_1-4-5_Download'!J467</f>
        <v>920</v>
      </c>
      <c r="J3341">
        <f t="shared" si="52"/>
        <v>920</v>
      </c>
    </row>
    <row r="3342" spans="1:10" hidden="1" x14ac:dyDescent="0.25">
      <c r="A3342" s="98">
        <f>'2020_1-4-5_Download'!B468</f>
        <v>453</v>
      </c>
      <c r="B3342" s="98">
        <f>'2020_1-4-5_Download'!D468</f>
        <v>2012</v>
      </c>
      <c r="C3342" s="98" t="str">
        <f>'2020_1-4-5_Download'!C468</f>
        <v>Cloppenburg</v>
      </c>
      <c r="D3342" s="99" t="str">
        <f>'2020_1-4-5_Download'!$J$6</f>
        <v>Fortzüge</v>
      </c>
      <c r="E3342" s="99" t="str">
        <f>'2020_1-4-5_Download'!$J$7</f>
        <v>Insgesamt</v>
      </c>
      <c r="F3342" s="98"/>
      <c r="G3342" s="98" t="s">
        <v>11</v>
      </c>
      <c r="H3342" s="98" t="str">
        <f>VLOOKUP(A3342,[2]Kreise!$A$2:$C$53,3,FALSE)</f>
        <v>K03453</v>
      </c>
      <c r="I3342" s="98">
        <f>'2020_1-4-5_Download'!J468</f>
        <v>7457</v>
      </c>
      <c r="J3342">
        <f t="shared" si="52"/>
        <v>7457</v>
      </c>
    </row>
    <row r="3343" spans="1:10" hidden="1" x14ac:dyDescent="0.25">
      <c r="A3343" s="98">
        <f>'2020_1-4-5_Download'!B469</f>
        <v>454</v>
      </c>
      <c r="B3343" s="98">
        <f>'2020_1-4-5_Download'!D469</f>
        <v>2012</v>
      </c>
      <c r="C3343" s="98" t="str">
        <f>'2020_1-4-5_Download'!C469</f>
        <v>Emsland</v>
      </c>
      <c r="D3343" s="99" t="str">
        <f>'2020_1-4-5_Download'!$J$6</f>
        <v>Fortzüge</v>
      </c>
      <c r="E3343" s="99" t="str">
        <f>'2020_1-4-5_Download'!$J$7</f>
        <v>Insgesamt</v>
      </c>
      <c r="F3343" s="98"/>
      <c r="G3343" s="98" t="s">
        <v>11</v>
      </c>
      <c r="H3343" s="98" t="str">
        <f>VLOOKUP(A3343,[2]Kreise!$A$2:$C$53,3,FALSE)</f>
        <v>K03454</v>
      </c>
      <c r="I3343" s="98">
        <f>'2020_1-4-5_Download'!J469</f>
        <v>4634</v>
      </c>
      <c r="J3343">
        <f t="shared" si="52"/>
        <v>4634</v>
      </c>
    </row>
    <row r="3344" spans="1:10" hidden="1" x14ac:dyDescent="0.25">
      <c r="A3344" s="98">
        <f>'2020_1-4-5_Download'!B470</f>
        <v>455</v>
      </c>
      <c r="B3344" s="98">
        <f>'2020_1-4-5_Download'!D470</f>
        <v>2012</v>
      </c>
      <c r="C3344" s="98" t="str">
        <f>'2020_1-4-5_Download'!C470</f>
        <v>Friesland</v>
      </c>
      <c r="D3344" s="99" t="str">
        <f>'2020_1-4-5_Download'!$J$6</f>
        <v>Fortzüge</v>
      </c>
      <c r="E3344" s="99" t="str">
        <f>'2020_1-4-5_Download'!$J$7</f>
        <v>Insgesamt</v>
      </c>
      <c r="F3344" s="98"/>
      <c r="G3344" s="98" t="s">
        <v>11</v>
      </c>
      <c r="H3344" s="98" t="str">
        <f>VLOOKUP(A3344,[2]Kreise!$A$2:$C$53,3,FALSE)</f>
        <v>K03455</v>
      </c>
      <c r="I3344" s="98">
        <f>'2020_1-4-5_Download'!J470</f>
        <v>391</v>
      </c>
      <c r="J3344">
        <f t="shared" si="52"/>
        <v>391</v>
      </c>
    </row>
    <row r="3345" spans="1:10" hidden="1" x14ac:dyDescent="0.25">
      <c r="A3345" s="98">
        <f>'2020_1-4-5_Download'!B471</f>
        <v>456</v>
      </c>
      <c r="B3345" s="98">
        <f>'2020_1-4-5_Download'!D471</f>
        <v>2012</v>
      </c>
      <c r="C3345" s="98" t="str">
        <f>'2020_1-4-5_Download'!C471</f>
        <v>Grafschaft Bentheim</v>
      </c>
      <c r="D3345" s="99" t="str">
        <f>'2020_1-4-5_Download'!$J$6</f>
        <v>Fortzüge</v>
      </c>
      <c r="E3345" s="99" t="str">
        <f>'2020_1-4-5_Download'!$J$7</f>
        <v>Insgesamt</v>
      </c>
      <c r="F3345" s="98"/>
      <c r="G3345" s="98" t="s">
        <v>11</v>
      </c>
      <c r="H3345" s="98" t="str">
        <f>VLOOKUP(A3345,[2]Kreise!$A$2:$C$53,3,FALSE)</f>
        <v>K03456</v>
      </c>
      <c r="I3345" s="98">
        <f>'2020_1-4-5_Download'!J471</f>
        <v>1085</v>
      </c>
      <c r="J3345">
        <f t="shared" si="52"/>
        <v>1085</v>
      </c>
    </row>
    <row r="3346" spans="1:10" hidden="1" x14ac:dyDescent="0.25">
      <c r="A3346" s="98">
        <f>'2020_1-4-5_Download'!B472</f>
        <v>457</v>
      </c>
      <c r="B3346" s="98">
        <f>'2020_1-4-5_Download'!D472</f>
        <v>2012</v>
      </c>
      <c r="C3346" s="98" t="str">
        <f>'2020_1-4-5_Download'!C472</f>
        <v>Leer</v>
      </c>
      <c r="D3346" s="99" t="str">
        <f>'2020_1-4-5_Download'!$J$6</f>
        <v>Fortzüge</v>
      </c>
      <c r="E3346" s="99" t="str">
        <f>'2020_1-4-5_Download'!$J$7</f>
        <v>Insgesamt</v>
      </c>
      <c r="F3346" s="98"/>
      <c r="G3346" s="98" t="s">
        <v>11</v>
      </c>
      <c r="H3346" s="98" t="str">
        <f>VLOOKUP(A3346,[2]Kreise!$A$2:$C$53,3,FALSE)</f>
        <v>K03457</v>
      </c>
      <c r="I3346" s="98">
        <f>'2020_1-4-5_Download'!J472</f>
        <v>1015</v>
      </c>
      <c r="J3346">
        <f t="shared" si="52"/>
        <v>1015</v>
      </c>
    </row>
    <row r="3347" spans="1:10" hidden="1" x14ac:dyDescent="0.25">
      <c r="A3347" s="98">
        <f>'2020_1-4-5_Download'!B473</f>
        <v>458</v>
      </c>
      <c r="B3347" s="98">
        <f>'2020_1-4-5_Download'!D473</f>
        <v>2012</v>
      </c>
      <c r="C3347" s="98" t="str">
        <f>'2020_1-4-5_Download'!C473</f>
        <v>Oldenburg</v>
      </c>
      <c r="D3347" s="99" t="str">
        <f>'2020_1-4-5_Download'!$J$6</f>
        <v>Fortzüge</v>
      </c>
      <c r="E3347" s="99" t="str">
        <f>'2020_1-4-5_Download'!$J$7</f>
        <v>Insgesamt</v>
      </c>
      <c r="F3347" s="98"/>
      <c r="G3347" s="98" t="s">
        <v>11</v>
      </c>
      <c r="H3347" s="98" t="str">
        <f>VLOOKUP(A3347,[2]Kreise!$A$2:$C$53,3,FALSE)</f>
        <v>K03458</v>
      </c>
      <c r="I3347" s="98">
        <f>'2020_1-4-5_Download'!J473</f>
        <v>3476</v>
      </c>
      <c r="J3347">
        <f t="shared" si="52"/>
        <v>3476</v>
      </c>
    </row>
    <row r="3348" spans="1:10" hidden="1" x14ac:dyDescent="0.25">
      <c r="A3348" s="98">
        <f>'2020_1-4-5_Download'!B474</f>
        <v>459</v>
      </c>
      <c r="B3348" s="98">
        <f>'2020_1-4-5_Download'!D474</f>
        <v>2012</v>
      </c>
      <c r="C3348" s="98" t="str">
        <f>'2020_1-4-5_Download'!C474</f>
        <v>Osnabrück</v>
      </c>
      <c r="D3348" s="99" t="str">
        <f>'2020_1-4-5_Download'!$J$6</f>
        <v>Fortzüge</v>
      </c>
      <c r="E3348" s="99" t="str">
        <f>'2020_1-4-5_Download'!$J$7</f>
        <v>Insgesamt</v>
      </c>
      <c r="F3348" s="98"/>
      <c r="G3348" s="98" t="s">
        <v>11</v>
      </c>
      <c r="H3348" s="98" t="str">
        <f>VLOOKUP(A3348,[2]Kreise!$A$2:$C$53,3,FALSE)</f>
        <v>K03459</v>
      </c>
      <c r="I3348" s="98">
        <f>'2020_1-4-5_Download'!J474</f>
        <v>3050</v>
      </c>
      <c r="J3348">
        <f t="shared" si="52"/>
        <v>3050</v>
      </c>
    </row>
    <row r="3349" spans="1:10" hidden="1" x14ac:dyDescent="0.25">
      <c r="A3349" s="98">
        <f>'2020_1-4-5_Download'!B475</f>
        <v>460</v>
      </c>
      <c r="B3349" s="98">
        <f>'2020_1-4-5_Download'!D475</f>
        <v>2012</v>
      </c>
      <c r="C3349" s="98" t="str">
        <f>'2020_1-4-5_Download'!C475</f>
        <v>Vechta</v>
      </c>
      <c r="D3349" s="99" t="str">
        <f>'2020_1-4-5_Download'!$J$6</f>
        <v>Fortzüge</v>
      </c>
      <c r="E3349" s="99" t="str">
        <f>'2020_1-4-5_Download'!$J$7</f>
        <v>Insgesamt</v>
      </c>
      <c r="F3349" s="98"/>
      <c r="G3349" s="98" t="s">
        <v>11</v>
      </c>
      <c r="H3349" s="98" t="str">
        <f>VLOOKUP(A3349,[2]Kreise!$A$2:$C$53,3,FALSE)</f>
        <v>K03460</v>
      </c>
      <c r="I3349" s="98">
        <f>'2020_1-4-5_Download'!J475</f>
        <v>6221</v>
      </c>
      <c r="J3349">
        <f t="shared" si="52"/>
        <v>6221</v>
      </c>
    </row>
    <row r="3350" spans="1:10" hidden="1" x14ac:dyDescent="0.25">
      <c r="A3350" s="98">
        <f>'2020_1-4-5_Download'!B476</f>
        <v>461</v>
      </c>
      <c r="B3350" s="98">
        <f>'2020_1-4-5_Download'!D476</f>
        <v>2012</v>
      </c>
      <c r="C3350" s="98" t="str">
        <f>'2020_1-4-5_Download'!C476</f>
        <v>Wesermarsch</v>
      </c>
      <c r="D3350" s="99" t="str">
        <f>'2020_1-4-5_Download'!$J$6</f>
        <v>Fortzüge</v>
      </c>
      <c r="E3350" s="99" t="str">
        <f>'2020_1-4-5_Download'!$J$7</f>
        <v>Insgesamt</v>
      </c>
      <c r="F3350" s="98"/>
      <c r="G3350" s="98" t="s">
        <v>11</v>
      </c>
      <c r="H3350" s="98" t="str">
        <f>VLOOKUP(A3350,[2]Kreise!$A$2:$C$53,3,FALSE)</f>
        <v>K03461</v>
      </c>
      <c r="I3350" s="98">
        <f>'2020_1-4-5_Download'!J476</f>
        <v>469</v>
      </c>
      <c r="J3350">
        <f t="shared" si="52"/>
        <v>469</v>
      </c>
    </row>
    <row r="3351" spans="1:10" hidden="1" x14ac:dyDescent="0.25">
      <c r="A3351" s="98">
        <f>'2020_1-4-5_Download'!B477</f>
        <v>462</v>
      </c>
      <c r="B3351" s="98">
        <f>'2020_1-4-5_Download'!D477</f>
        <v>2012</v>
      </c>
      <c r="C3351" s="98" t="str">
        <f>'2020_1-4-5_Download'!C477</f>
        <v>Wittmund</v>
      </c>
      <c r="D3351" s="99" t="str">
        <f>'2020_1-4-5_Download'!$J$6</f>
        <v>Fortzüge</v>
      </c>
      <c r="E3351" s="99" t="str">
        <f>'2020_1-4-5_Download'!$J$7</f>
        <v>Insgesamt</v>
      </c>
      <c r="F3351" s="98"/>
      <c r="G3351" s="98" t="s">
        <v>11</v>
      </c>
      <c r="H3351" s="98" t="str">
        <f>VLOOKUP(A3351,[2]Kreise!$A$2:$C$53,3,FALSE)</f>
        <v>K03462</v>
      </c>
      <c r="I3351" s="98">
        <f>'2020_1-4-5_Download'!J477</f>
        <v>330</v>
      </c>
      <c r="J3351">
        <f t="shared" si="52"/>
        <v>330</v>
      </c>
    </row>
    <row r="3352" spans="1:10" hidden="1" x14ac:dyDescent="0.25">
      <c r="A3352" s="98">
        <f>'2020_1-4-5_Download'!B478</f>
        <v>4</v>
      </c>
      <c r="B3352" s="98">
        <f>'2020_1-4-5_Download'!D478</f>
        <v>2012</v>
      </c>
      <c r="C3352" s="98" t="str">
        <f>'2020_1-4-5_Download'!C478</f>
        <v>Statistische Region Weser-Ems</v>
      </c>
      <c r="D3352" s="99" t="str">
        <f>'2020_1-4-5_Download'!$J$6</f>
        <v>Fortzüge</v>
      </c>
      <c r="E3352" s="99" t="str">
        <f>'2020_1-4-5_Download'!$J$7</f>
        <v>Insgesamt</v>
      </c>
      <c r="F3352" s="98"/>
      <c r="G3352" s="98" t="s">
        <v>11</v>
      </c>
      <c r="H3352" s="98" t="str">
        <f>VLOOKUP(A3352,[2]Kreise!$A$2:$C$53,3,FALSE)</f>
        <v>K034</v>
      </c>
      <c r="I3352" s="98">
        <f>'2020_1-4-5_Download'!J478</f>
        <v>33982</v>
      </c>
      <c r="J3352">
        <f t="shared" si="52"/>
        <v>33982</v>
      </c>
    </row>
    <row r="3353" spans="1:10" hidden="1" x14ac:dyDescent="0.25">
      <c r="A3353" s="98">
        <f>'2020_1-4-5_Download'!B479</f>
        <v>0</v>
      </c>
      <c r="B3353" s="98">
        <f>'2020_1-4-5_Download'!D479</f>
        <v>2012</v>
      </c>
      <c r="C3353" s="98" t="str">
        <f>'2020_1-4-5_Download'!C479</f>
        <v>Niedersachsen</v>
      </c>
      <c r="D3353" s="99" t="str">
        <f>'2020_1-4-5_Download'!$J$6</f>
        <v>Fortzüge</v>
      </c>
      <c r="E3353" s="99" t="str">
        <f>'2020_1-4-5_Download'!$J$7</f>
        <v>Insgesamt</v>
      </c>
      <c r="F3353" s="98"/>
      <c r="G3353" s="98" t="s">
        <v>11</v>
      </c>
      <c r="H3353" s="98" t="str">
        <f>VLOOKUP(A3353,[2]Kreise!$A$2:$C$53,3,FALSE)</f>
        <v>K030</v>
      </c>
      <c r="I3353" s="98">
        <f>'2020_1-4-5_Download'!J479</f>
        <v>71481</v>
      </c>
      <c r="J3353">
        <f t="shared" si="52"/>
        <v>71481</v>
      </c>
    </row>
    <row r="3354" spans="1:10" hidden="1" x14ac:dyDescent="0.25">
      <c r="A3354" s="98">
        <f>'2020_1-4-5_Download'!B480</f>
        <v>101</v>
      </c>
      <c r="B3354" s="98">
        <f>'2020_1-4-5_Download'!D480</f>
        <v>2011</v>
      </c>
      <c r="C3354" s="98" t="str">
        <f>'2020_1-4-5_Download'!C480</f>
        <v>Braunschweig  Stadt</v>
      </c>
      <c r="D3354" s="99" t="str">
        <f>'2020_1-4-5_Download'!$J$6</f>
        <v>Fortzüge</v>
      </c>
      <c r="E3354" s="99" t="str">
        <f>'2020_1-4-5_Download'!$J$7</f>
        <v>Insgesamt</v>
      </c>
      <c r="F3354" s="98"/>
      <c r="G3354" s="98" t="s">
        <v>11</v>
      </c>
      <c r="H3354" s="98" t="str">
        <f>VLOOKUP(A3354,[2]Kreise!$A$2:$C$53,3,FALSE)</f>
        <v>K03101</v>
      </c>
      <c r="I3354" s="98">
        <f>'2020_1-4-5_Download'!J480</f>
        <v>2061</v>
      </c>
      <c r="J3354">
        <f t="shared" si="52"/>
        <v>2061</v>
      </c>
    </row>
    <row r="3355" spans="1:10" hidden="1" x14ac:dyDescent="0.25">
      <c r="A3355" s="98">
        <f>'2020_1-4-5_Download'!B481</f>
        <v>102</v>
      </c>
      <c r="B3355" s="98">
        <f>'2020_1-4-5_Download'!D481</f>
        <v>2011</v>
      </c>
      <c r="C3355" s="98" t="str">
        <f>'2020_1-4-5_Download'!C481</f>
        <v>Salzgitter  Stadt</v>
      </c>
      <c r="D3355" s="99" t="str">
        <f>'2020_1-4-5_Download'!$J$6</f>
        <v>Fortzüge</v>
      </c>
      <c r="E3355" s="99" t="str">
        <f>'2020_1-4-5_Download'!$J$7</f>
        <v>Insgesamt</v>
      </c>
      <c r="F3355" s="98"/>
      <c r="G3355" s="98" t="s">
        <v>11</v>
      </c>
      <c r="H3355" s="98" t="str">
        <f>VLOOKUP(A3355,[2]Kreise!$A$2:$C$53,3,FALSE)</f>
        <v>K03102</v>
      </c>
      <c r="I3355" s="98">
        <f>'2020_1-4-5_Download'!J481</f>
        <v>525</v>
      </c>
      <c r="J3355">
        <f t="shared" si="52"/>
        <v>525</v>
      </c>
    </row>
    <row r="3356" spans="1:10" hidden="1" x14ac:dyDescent="0.25">
      <c r="A3356" s="98">
        <f>'2020_1-4-5_Download'!B482</f>
        <v>103</v>
      </c>
      <c r="B3356" s="98">
        <f>'2020_1-4-5_Download'!D482</f>
        <v>2011</v>
      </c>
      <c r="C3356" s="98" t="str">
        <f>'2020_1-4-5_Download'!C482</f>
        <v>Wolfsburg  Stadt</v>
      </c>
      <c r="D3356" s="99" t="str">
        <f>'2020_1-4-5_Download'!$J$6</f>
        <v>Fortzüge</v>
      </c>
      <c r="E3356" s="99" t="str">
        <f>'2020_1-4-5_Download'!$J$7</f>
        <v>Insgesamt</v>
      </c>
      <c r="F3356" s="98"/>
      <c r="G3356" s="98" t="s">
        <v>11</v>
      </c>
      <c r="H3356" s="98" t="str">
        <f>VLOOKUP(A3356,[2]Kreise!$A$2:$C$53,3,FALSE)</f>
        <v>K03103</v>
      </c>
      <c r="I3356" s="98">
        <f>'2020_1-4-5_Download'!J482</f>
        <v>1095</v>
      </c>
      <c r="J3356">
        <f t="shared" si="52"/>
        <v>1095</v>
      </c>
    </row>
    <row r="3357" spans="1:10" hidden="1" x14ac:dyDescent="0.25">
      <c r="A3357" s="98">
        <f>'2020_1-4-5_Download'!B483</f>
        <v>151</v>
      </c>
      <c r="B3357" s="98">
        <f>'2020_1-4-5_Download'!D483</f>
        <v>2011</v>
      </c>
      <c r="C3357" s="98" t="str">
        <f>'2020_1-4-5_Download'!C483</f>
        <v>Gifhorn</v>
      </c>
      <c r="D3357" s="99" t="str">
        <f>'2020_1-4-5_Download'!$J$6</f>
        <v>Fortzüge</v>
      </c>
      <c r="E3357" s="99" t="str">
        <f>'2020_1-4-5_Download'!$J$7</f>
        <v>Insgesamt</v>
      </c>
      <c r="F3357" s="98"/>
      <c r="G3357" s="98" t="s">
        <v>11</v>
      </c>
      <c r="H3357" s="98" t="str">
        <f>VLOOKUP(A3357,[2]Kreise!$A$2:$C$53,3,FALSE)</f>
        <v>K03151</v>
      </c>
      <c r="I3357" s="98">
        <f>'2020_1-4-5_Download'!J483</f>
        <v>550</v>
      </c>
      <c r="J3357">
        <f t="shared" si="52"/>
        <v>550</v>
      </c>
    </row>
    <row r="3358" spans="1:10" hidden="1" x14ac:dyDescent="0.25">
      <c r="A3358" s="98">
        <f>'2020_1-4-5_Download'!B484</f>
        <v>153</v>
      </c>
      <c r="B3358" s="98">
        <f>'2020_1-4-5_Download'!D484</f>
        <v>2011</v>
      </c>
      <c r="C3358" s="98" t="str">
        <f>'2020_1-4-5_Download'!C484</f>
        <v>Goslar</v>
      </c>
      <c r="D3358" s="99" t="str">
        <f>'2020_1-4-5_Download'!$J$6</f>
        <v>Fortzüge</v>
      </c>
      <c r="E3358" s="99" t="str">
        <f>'2020_1-4-5_Download'!$J$7</f>
        <v>Insgesamt</v>
      </c>
      <c r="F3358" s="98"/>
      <c r="G3358" s="98" t="s">
        <v>11</v>
      </c>
      <c r="H3358" s="98" t="str">
        <f>VLOOKUP(A3358,[2]Kreise!$A$2:$C$53,3,FALSE)</f>
        <v>K03153</v>
      </c>
      <c r="I3358" s="98">
        <f>'2020_1-4-5_Download'!J484</f>
        <v>676</v>
      </c>
      <c r="J3358">
        <f t="shared" si="52"/>
        <v>676</v>
      </c>
    </row>
    <row r="3359" spans="1:10" hidden="1" x14ac:dyDescent="0.25">
      <c r="A3359" s="98">
        <f>'2020_1-4-5_Download'!B485</f>
        <v>154</v>
      </c>
      <c r="B3359" s="98">
        <f>'2020_1-4-5_Download'!D485</f>
        <v>2011</v>
      </c>
      <c r="C3359" s="98" t="str">
        <f>'2020_1-4-5_Download'!C485</f>
        <v>Helmstedt</v>
      </c>
      <c r="D3359" s="99" t="str">
        <f>'2020_1-4-5_Download'!$J$6</f>
        <v>Fortzüge</v>
      </c>
      <c r="E3359" s="99" t="str">
        <f>'2020_1-4-5_Download'!$J$7</f>
        <v>Insgesamt</v>
      </c>
      <c r="F3359" s="98"/>
      <c r="G3359" s="98" t="s">
        <v>11</v>
      </c>
      <c r="H3359" s="98" t="str">
        <f>VLOOKUP(A3359,[2]Kreise!$A$2:$C$53,3,FALSE)</f>
        <v>K03154</v>
      </c>
      <c r="I3359" s="98">
        <f>'2020_1-4-5_Download'!J485</f>
        <v>258</v>
      </c>
      <c r="J3359">
        <f t="shared" si="52"/>
        <v>258</v>
      </c>
    </row>
    <row r="3360" spans="1:10" hidden="1" x14ac:dyDescent="0.25">
      <c r="A3360" s="98">
        <f>'2020_1-4-5_Download'!B486</f>
        <v>155</v>
      </c>
      <c r="B3360" s="98">
        <f>'2020_1-4-5_Download'!D486</f>
        <v>2011</v>
      </c>
      <c r="C3360" s="98" t="str">
        <f>'2020_1-4-5_Download'!C486</f>
        <v>Northeim</v>
      </c>
      <c r="D3360" s="99" t="str">
        <f>'2020_1-4-5_Download'!$J$6</f>
        <v>Fortzüge</v>
      </c>
      <c r="E3360" s="99" t="str">
        <f>'2020_1-4-5_Download'!$J$7</f>
        <v>Insgesamt</v>
      </c>
      <c r="F3360" s="98"/>
      <c r="G3360" s="98" t="s">
        <v>11</v>
      </c>
      <c r="H3360" s="98" t="str">
        <f>VLOOKUP(A3360,[2]Kreise!$A$2:$C$53,3,FALSE)</f>
        <v>K03155</v>
      </c>
      <c r="I3360" s="98">
        <f>'2020_1-4-5_Download'!J486</f>
        <v>414</v>
      </c>
      <c r="J3360">
        <f t="shared" si="52"/>
        <v>414</v>
      </c>
    </row>
    <row r="3361" spans="1:10" hidden="1" x14ac:dyDescent="0.25">
      <c r="A3361" s="98">
        <f>'2020_1-4-5_Download'!B487</f>
        <v>157</v>
      </c>
      <c r="B3361" s="98">
        <f>'2020_1-4-5_Download'!D487</f>
        <v>2011</v>
      </c>
      <c r="C3361" s="98" t="str">
        <f>'2020_1-4-5_Download'!C487</f>
        <v>Peine</v>
      </c>
      <c r="D3361" s="99" t="str">
        <f>'2020_1-4-5_Download'!$J$6</f>
        <v>Fortzüge</v>
      </c>
      <c r="E3361" s="99" t="str">
        <f>'2020_1-4-5_Download'!$J$7</f>
        <v>Insgesamt</v>
      </c>
      <c r="F3361" s="98"/>
      <c r="G3361" s="98" t="s">
        <v>11</v>
      </c>
      <c r="H3361" s="98" t="str">
        <f>VLOOKUP(A3361,[2]Kreise!$A$2:$C$53,3,FALSE)</f>
        <v>K03157</v>
      </c>
      <c r="I3361" s="98">
        <f>'2020_1-4-5_Download'!J487</f>
        <v>422</v>
      </c>
      <c r="J3361">
        <f t="shared" si="52"/>
        <v>422</v>
      </c>
    </row>
    <row r="3362" spans="1:10" hidden="1" x14ac:dyDescent="0.25">
      <c r="A3362" s="98">
        <f>'2020_1-4-5_Download'!B488</f>
        <v>158</v>
      </c>
      <c r="B3362" s="98">
        <f>'2020_1-4-5_Download'!D488</f>
        <v>2011</v>
      </c>
      <c r="C3362" s="98" t="str">
        <f>'2020_1-4-5_Download'!C488</f>
        <v>Wolfenbüttel</v>
      </c>
      <c r="D3362" s="99" t="str">
        <f>'2020_1-4-5_Download'!$J$6</f>
        <v>Fortzüge</v>
      </c>
      <c r="E3362" s="99" t="str">
        <f>'2020_1-4-5_Download'!$J$7</f>
        <v>Insgesamt</v>
      </c>
      <c r="F3362" s="98"/>
      <c r="G3362" s="98" t="s">
        <v>11</v>
      </c>
      <c r="H3362" s="98" t="str">
        <f>VLOOKUP(A3362,[2]Kreise!$A$2:$C$53,3,FALSE)</f>
        <v>K03158</v>
      </c>
      <c r="I3362" s="98">
        <f>'2020_1-4-5_Download'!J488</f>
        <v>336</v>
      </c>
      <c r="J3362">
        <f t="shared" si="52"/>
        <v>336</v>
      </c>
    </row>
    <row r="3363" spans="1:10" hidden="1" x14ac:dyDescent="0.25">
      <c r="A3363" s="98">
        <f>'2020_1-4-5_Download'!B489</f>
        <v>159</v>
      </c>
      <c r="B3363" s="98">
        <f>'2020_1-4-5_Download'!D489</f>
        <v>2011</v>
      </c>
      <c r="C3363" s="98" t="str">
        <f>'2020_1-4-5_Download'!C489</f>
        <v>Göttingen</v>
      </c>
      <c r="D3363" s="99" t="str">
        <f>'2020_1-4-5_Download'!$J$6</f>
        <v>Fortzüge</v>
      </c>
      <c r="E3363" s="99" t="str">
        <f>'2020_1-4-5_Download'!$J$7</f>
        <v>Insgesamt</v>
      </c>
      <c r="F3363" s="98"/>
      <c r="G3363" s="98" t="s">
        <v>11</v>
      </c>
      <c r="H3363" s="98" t="str">
        <f>VLOOKUP(A3363,[2]Kreise!$A$2:$C$53,3,FALSE)</f>
        <v>K03159</v>
      </c>
      <c r="I3363" s="98">
        <f>'2020_1-4-5_Download'!J489</f>
        <v>2788</v>
      </c>
      <c r="J3363">
        <f t="shared" si="52"/>
        <v>2788</v>
      </c>
    </row>
    <row r="3364" spans="1:10" hidden="1" x14ac:dyDescent="0.25">
      <c r="A3364" s="98">
        <f>'2020_1-4-5_Download'!B490</f>
        <v>1</v>
      </c>
      <c r="B3364" s="98">
        <f>'2020_1-4-5_Download'!D490</f>
        <v>2011</v>
      </c>
      <c r="C3364" s="98" t="str">
        <f>'2020_1-4-5_Download'!C490</f>
        <v>Statistische Region Braunschweig</v>
      </c>
      <c r="D3364" s="99" t="str">
        <f>'2020_1-4-5_Download'!$J$6</f>
        <v>Fortzüge</v>
      </c>
      <c r="E3364" s="99" t="str">
        <f>'2020_1-4-5_Download'!$J$7</f>
        <v>Insgesamt</v>
      </c>
      <c r="F3364" s="98"/>
      <c r="G3364" s="98" t="s">
        <v>11</v>
      </c>
      <c r="H3364" s="98" t="str">
        <f>VLOOKUP(A3364,[2]Kreise!$A$2:$C$53,3,FALSE)</f>
        <v>K031</v>
      </c>
      <c r="I3364" s="98">
        <f>'2020_1-4-5_Download'!J490</f>
        <v>9125</v>
      </c>
      <c r="J3364">
        <f t="shared" si="52"/>
        <v>9125</v>
      </c>
    </row>
    <row r="3365" spans="1:10" hidden="1" x14ac:dyDescent="0.25">
      <c r="A3365" s="98">
        <f>'2020_1-4-5_Download'!B491</f>
        <v>241</v>
      </c>
      <c r="B3365" s="98">
        <f>'2020_1-4-5_Download'!D491</f>
        <v>2011</v>
      </c>
      <c r="C3365" s="98" t="str">
        <f>'2020_1-4-5_Download'!C491</f>
        <v>Hannover  Region</v>
      </c>
      <c r="D3365" s="99" t="str">
        <f>'2020_1-4-5_Download'!$J$6</f>
        <v>Fortzüge</v>
      </c>
      <c r="E3365" s="99" t="str">
        <f>'2020_1-4-5_Download'!$J$7</f>
        <v>Insgesamt</v>
      </c>
      <c r="F3365" s="98"/>
      <c r="G3365" s="98" t="s">
        <v>11</v>
      </c>
      <c r="H3365" s="98" t="str">
        <f>VLOOKUP(A3365,[2]Kreise!$A$2:$C$53,3,FALSE)</f>
        <v>K03241</v>
      </c>
      <c r="I3365" s="98">
        <f>'2020_1-4-5_Download'!J491</f>
        <v>8209</v>
      </c>
      <c r="J3365">
        <f t="shared" si="52"/>
        <v>8209</v>
      </c>
    </row>
    <row r="3366" spans="1:10" hidden="1" x14ac:dyDescent="0.25">
      <c r="A3366" s="98">
        <f>'2020_1-4-5_Download'!B492</f>
        <v>241001</v>
      </c>
      <c r="B3366" s="98">
        <f>'2020_1-4-5_Download'!D492</f>
        <v>2011</v>
      </c>
      <c r="C3366" s="98" t="str">
        <f>'2020_1-4-5_Download'!C492</f>
        <v>dav. Hannover  Lhst.</v>
      </c>
      <c r="D3366" s="99" t="str">
        <f>'2020_1-4-5_Download'!$J$6</f>
        <v>Fortzüge</v>
      </c>
      <c r="E3366" s="99" t="str">
        <f>'2020_1-4-5_Download'!$J$7</f>
        <v>Insgesamt</v>
      </c>
      <c r="F3366" s="98"/>
      <c r="G3366" s="98" t="s">
        <v>11</v>
      </c>
      <c r="H3366" s="98" t="str">
        <f>VLOOKUP(A3366,[2]Kreise!$A$2:$C$53,3,FALSE)</f>
        <v>K03241001</v>
      </c>
      <c r="I3366" s="98">
        <f>'2020_1-4-5_Download'!J492</f>
        <v>5317</v>
      </c>
      <c r="J3366">
        <f t="shared" si="52"/>
        <v>5317</v>
      </c>
    </row>
    <row r="3367" spans="1:10" hidden="1" x14ac:dyDescent="0.25">
      <c r="A3367" s="98">
        <f>'2020_1-4-5_Download'!B493</f>
        <v>241999</v>
      </c>
      <c r="B3367" s="98">
        <f>'2020_1-4-5_Download'!D493</f>
        <v>2011</v>
      </c>
      <c r="C3367" s="98" t="str">
        <f>'2020_1-4-5_Download'!C493</f>
        <v>dav. Hannover  Umland</v>
      </c>
      <c r="D3367" s="99" t="str">
        <f>'2020_1-4-5_Download'!$J$6</f>
        <v>Fortzüge</v>
      </c>
      <c r="E3367" s="99" t="str">
        <f>'2020_1-4-5_Download'!$J$7</f>
        <v>Insgesamt</v>
      </c>
      <c r="F3367" s="98"/>
      <c r="G3367" s="98" t="s">
        <v>11</v>
      </c>
      <c r="H3367" s="98" t="str">
        <f>VLOOKUP(A3367,[2]Kreise!$A$2:$C$53,3,FALSE)</f>
        <v>K03241999</v>
      </c>
      <c r="I3367" s="98">
        <f>'2020_1-4-5_Download'!J493</f>
        <v>2892</v>
      </c>
      <c r="J3367">
        <f t="shared" si="52"/>
        <v>2892</v>
      </c>
    </row>
    <row r="3368" spans="1:10" hidden="1" x14ac:dyDescent="0.25">
      <c r="A3368" s="98">
        <f>'2020_1-4-5_Download'!B494</f>
        <v>251</v>
      </c>
      <c r="B3368" s="98">
        <f>'2020_1-4-5_Download'!D494</f>
        <v>2011</v>
      </c>
      <c r="C3368" s="98" t="str">
        <f>'2020_1-4-5_Download'!C494</f>
        <v>Diepholz</v>
      </c>
      <c r="D3368" s="99" t="str">
        <f>'2020_1-4-5_Download'!$J$6</f>
        <v>Fortzüge</v>
      </c>
      <c r="E3368" s="99" t="str">
        <f>'2020_1-4-5_Download'!$J$7</f>
        <v>Insgesamt</v>
      </c>
      <c r="F3368" s="98"/>
      <c r="G3368" s="98" t="s">
        <v>11</v>
      </c>
      <c r="H3368" s="98" t="str">
        <f>VLOOKUP(A3368,[2]Kreise!$A$2:$C$53,3,FALSE)</f>
        <v>K03251</v>
      </c>
      <c r="I3368" s="98">
        <f>'2020_1-4-5_Download'!J494</f>
        <v>3657</v>
      </c>
      <c r="J3368">
        <f t="shared" si="52"/>
        <v>3657</v>
      </c>
    </row>
    <row r="3369" spans="1:10" hidden="1" x14ac:dyDescent="0.25">
      <c r="A3369" s="98">
        <f>'2020_1-4-5_Download'!B495</f>
        <v>252</v>
      </c>
      <c r="B3369" s="98">
        <f>'2020_1-4-5_Download'!D495</f>
        <v>2011</v>
      </c>
      <c r="C3369" s="98" t="str">
        <f>'2020_1-4-5_Download'!C495</f>
        <v>Hameln-Pyrmont</v>
      </c>
      <c r="D3369" s="99" t="str">
        <f>'2020_1-4-5_Download'!$J$6</f>
        <v>Fortzüge</v>
      </c>
      <c r="E3369" s="99" t="str">
        <f>'2020_1-4-5_Download'!$J$7</f>
        <v>Insgesamt</v>
      </c>
      <c r="F3369" s="98"/>
      <c r="G3369" s="98" t="s">
        <v>11</v>
      </c>
      <c r="H3369" s="98" t="str">
        <f>VLOOKUP(A3369,[2]Kreise!$A$2:$C$53,3,FALSE)</f>
        <v>K03252</v>
      </c>
      <c r="I3369" s="98">
        <f>'2020_1-4-5_Download'!J495</f>
        <v>688</v>
      </c>
      <c r="J3369">
        <f t="shared" si="52"/>
        <v>688</v>
      </c>
    </row>
    <row r="3370" spans="1:10" hidden="1" x14ac:dyDescent="0.25">
      <c r="A3370" s="98">
        <f>'2020_1-4-5_Download'!B496</f>
        <v>254</v>
      </c>
      <c r="B3370" s="98">
        <f>'2020_1-4-5_Download'!D496</f>
        <v>2011</v>
      </c>
      <c r="C3370" s="98" t="str">
        <f>'2020_1-4-5_Download'!C496</f>
        <v>Hildesheim</v>
      </c>
      <c r="D3370" s="99" t="str">
        <f>'2020_1-4-5_Download'!$J$6</f>
        <v>Fortzüge</v>
      </c>
      <c r="E3370" s="99" t="str">
        <f>'2020_1-4-5_Download'!$J$7</f>
        <v>Insgesamt</v>
      </c>
      <c r="F3370" s="98"/>
      <c r="G3370" s="98" t="s">
        <v>11</v>
      </c>
      <c r="H3370" s="98" t="str">
        <f>VLOOKUP(A3370,[2]Kreise!$A$2:$C$53,3,FALSE)</f>
        <v>K03254</v>
      </c>
      <c r="I3370" s="98">
        <f>'2020_1-4-5_Download'!J496</f>
        <v>1447</v>
      </c>
      <c r="J3370">
        <f t="shared" si="52"/>
        <v>1447</v>
      </c>
    </row>
    <row r="3371" spans="1:10" hidden="1" x14ac:dyDescent="0.25">
      <c r="A3371" s="98">
        <f>'2020_1-4-5_Download'!B497</f>
        <v>255</v>
      </c>
      <c r="B3371" s="98">
        <f>'2020_1-4-5_Download'!D497</f>
        <v>2011</v>
      </c>
      <c r="C3371" s="98" t="str">
        <f>'2020_1-4-5_Download'!C497</f>
        <v>Holzminden</v>
      </c>
      <c r="D3371" s="99" t="str">
        <f>'2020_1-4-5_Download'!$J$6</f>
        <v>Fortzüge</v>
      </c>
      <c r="E3371" s="99" t="str">
        <f>'2020_1-4-5_Download'!$J$7</f>
        <v>Insgesamt</v>
      </c>
      <c r="F3371" s="98"/>
      <c r="G3371" s="98" t="s">
        <v>11</v>
      </c>
      <c r="H3371" s="98" t="str">
        <f>VLOOKUP(A3371,[2]Kreise!$A$2:$C$53,3,FALSE)</f>
        <v>K03255</v>
      </c>
      <c r="I3371" s="98">
        <f>'2020_1-4-5_Download'!J497</f>
        <v>196</v>
      </c>
      <c r="J3371">
        <f t="shared" si="52"/>
        <v>196</v>
      </c>
    </row>
    <row r="3372" spans="1:10" hidden="1" x14ac:dyDescent="0.25">
      <c r="A3372" s="98">
        <f>'2020_1-4-5_Download'!B498</f>
        <v>256</v>
      </c>
      <c r="B3372" s="98">
        <f>'2020_1-4-5_Download'!D498</f>
        <v>2011</v>
      </c>
      <c r="C3372" s="98" t="str">
        <f>'2020_1-4-5_Download'!C498</f>
        <v>Nienburg (Weser)</v>
      </c>
      <c r="D3372" s="99" t="str">
        <f>'2020_1-4-5_Download'!$J$6</f>
        <v>Fortzüge</v>
      </c>
      <c r="E3372" s="99" t="str">
        <f>'2020_1-4-5_Download'!$J$7</f>
        <v>Insgesamt</v>
      </c>
      <c r="F3372" s="98"/>
      <c r="G3372" s="98" t="s">
        <v>11</v>
      </c>
      <c r="H3372" s="98" t="str">
        <f>VLOOKUP(A3372,[2]Kreise!$A$2:$C$53,3,FALSE)</f>
        <v>K03256</v>
      </c>
      <c r="I3372" s="98">
        <f>'2020_1-4-5_Download'!J498</f>
        <v>1793</v>
      </c>
      <c r="J3372">
        <f t="shared" si="52"/>
        <v>1793</v>
      </c>
    </row>
    <row r="3373" spans="1:10" hidden="1" x14ac:dyDescent="0.25">
      <c r="A3373" s="98">
        <f>'2020_1-4-5_Download'!B499</f>
        <v>257</v>
      </c>
      <c r="B3373" s="98">
        <f>'2020_1-4-5_Download'!D499</f>
        <v>2011</v>
      </c>
      <c r="C3373" s="98" t="str">
        <f>'2020_1-4-5_Download'!C499</f>
        <v>Schaumburg</v>
      </c>
      <c r="D3373" s="99" t="str">
        <f>'2020_1-4-5_Download'!$J$6</f>
        <v>Fortzüge</v>
      </c>
      <c r="E3373" s="99" t="str">
        <f>'2020_1-4-5_Download'!$J$7</f>
        <v>Insgesamt</v>
      </c>
      <c r="F3373" s="98"/>
      <c r="G3373" s="98" t="s">
        <v>11</v>
      </c>
      <c r="H3373" s="98" t="str">
        <f>VLOOKUP(A3373,[2]Kreise!$A$2:$C$53,3,FALSE)</f>
        <v>K03257</v>
      </c>
      <c r="I3373" s="98">
        <f>'2020_1-4-5_Download'!J499</f>
        <v>605</v>
      </c>
      <c r="J3373">
        <f t="shared" si="52"/>
        <v>605</v>
      </c>
    </row>
    <row r="3374" spans="1:10" hidden="1" x14ac:dyDescent="0.25">
      <c r="A3374" s="98">
        <f>'2020_1-4-5_Download'!B500</f>
        <v>2</v>
      </c>
      <c r="B3374" s="98">
        <f>'2020_1-4-5_Download'!D500</f>
        <v>2011</v>
      </c>
      <c r="C3374" s="98" t="str">
        <f>'2020_1-4-5_Download'!C500</f>
        <v>Statistische Region Hannover</v>
      </c>
      <c r="D3374" s="99" t="str">
        <f>'2020_1-4-5_Download'!$J$6</f>
        <v>Fortzüge</v>
      </c>
      <c r="E3374" s="99" t="str">
        <f>'2020_1-4-5_Download'!$J$7</f>
        <v>Insgesamt</v>
      </c>
      <c r="F3374" s="98"/>
      <c r="G3374" s="98" t="s">
        <v>11</v>
      </c>
      <c r="H3374" s="98" t="str">
        <f>VLOOKUP(A3374,[2]Kreise!$A$2:$C$53,3,FALSE)</f>
        <v>K032</v>
      </c>
      <c r="I3374" s="98">
        <f>'2020_1-4-5_Download'!J500</f>
        <v>16595</v>
      </c>
      <c r="J3374">
        <f t="shared" si="52"/>
        <v>16595</v>
      </c>
    </row>
    <row r="3375" spans="1:10" hidden="1" x14ac:dyDescent="0.25">
      <c r="A3375" s="98">
        <f>'2020_1-4-5_Download'!B501</f>
        <v>351</v>
      </c>
      <c r="B3375" s="98">
        <f>'2020_1-4-5_Download'!D501</f>
        <v>2011</v>
      </c>
      <c r="C3375" s="98" t="str">
        <f>'2020_1-4-5_Download'!C501</f>
        <v>Celle</v>
      </c>
      <c r="D3375" s="99" t="str">
        <f>'2020_1-4-5_Download'!$J$6</f>
        <v>Fortzüge</v>
      </c>
      <c r="E3375" s="99" t="str">
        <f>'2020_1-4-5_Download'!$J$7</f>
        <v>Insgesamt</v>
      </c>
      <c r="F3375" s="98"/>
      <c r="G3375" s="98" t="s">
        <v>11</v>
      </c>
      <c r="H3375" s="98" t="str">
        <f>VLOOKUP(A3375,[2]Kreise!$A$2:$C$53,3,FALSE)</f>
        <v>K03351</v>
      </c>
      <c r="I3375" s="98">
        <f>'2020_1-4-5_Download'!J501</f>
        <v>713</v>
      </c>
      <c r="J3375">
        <f t="shared" si="52"/>
        <v>713</v>
      </c>
    </row>
    <row r="3376" spans="1:10" hidden="1" x14ac:dyDescent="0.25">
      <c r="A3376" s="98">
        <f>'2020_1-4-5_Download'!B502</f>
        <v>352</v>
      </c>
      <c r="B3376" s="98">
        <f>'2020_1-4-5_Download'!D502</f>
        <v>2011</v>
      </c>
      <c r="C3376" s="98" t="str">
        <f>'2020_1-4-5_Download'!C502</f>
        <v>Cuxhaven</v>
      </c>
      <c r="D3376" s="99" t="str">
        <f>'2020_1-4-5_Download'!$J$6</f>
        <v>Fortzüge</v>
      </c>
      <c r="E3376" s="99" t="str">
        <f>'2020_1-4-5_Download'!$J$7</f>
        <v>Insgesamt</v>
      </c>
      <c r="F3376" s="98"/>
      <c r="G3376" s="98" t="s">
        <v>11</v>
      </c>
      <c r="H3376" s="98" t="str">
        <f>VLOOKUP(A3376,[2]Kreise!$A$2:$C$53,3,FALSE)</f>
        <v>K03352</v>
      </c>
      <c r="I3376" s="98">
        <f>'2020_1-4-5_Download'!J502</f>
        <v>876</v>
      </c>
      <c r="J3376">
        <f t="shared" si="52"/>
        <v>876</v>
      </c>
    </row>
    <row r="3377" spans="1:10" hidden="1" x14ac:dyDescent="0.25">
      <c r="A3377" s="98">
        <f>'2020_1-4-5_Download'!B503</f>
        <v>353</v>
      </c>
      <c r="B3377" s="98">
        <f>'2020_1-4-5_Download'!D503</f>
        <v>2011</v>
      </c>
      <c r="C3377" s="98" t="str">
        <f>'2020_1-4-5_Download'!C503</f>
        <v>Harburg</v>
      </c>
      <c r="D3377" s="99" t="str">
        <f>'2020_1-4-5_Download'!$J$6</f>
        <v>Fortzüge</v>
      </c>
      <c r="E3377" s="99" t="str">
        <f>'2020_1-4-5_Download'!$J$7</f>
        <v>Insgesamt</v>
      </c>
      <c r="F3377" s="98"/>
      <c r="G3377" s="98" t="s">
        <v>11</v>
      </c>
      <c r="H3377" s="98" t="str">
        <f>VLOOKUP(A3377,[2]Kreise!$A$2:$C$53,3,FALSE)</f>
        <v>K03353</v>
      </c>
      <c r="I3377" s="98">
        <f>'2020_1-4-5_Download'!J503</f>
        <v>1531</v>
      </c>
      <c r="J3377">
        <f t="shared" si="52"/>
        <v>1531</v>
      </c>
    </row>
    <row r="3378" spans="1:10" hidden="1" x14ac:dyDescent="0.25">
      <c r="A3378" s="98">
        <f>'2020_1-4-5_Download'!B504</f>
        <v>354</v>
      </c>
      <c r="B3378" s="98">
        <f>'2020_1-4-5_Download'!D504</f>
        <v>2011</v>
      </c>
      <c r="C3378" s="98" t="str">
        <f>'2020_1-4-5_Download'!C504</f>
        <v>Lüchow-Dannenberg</v>
      </c>
      <c r="D3378" s="99" t="str">
        <f>'2020_1-4-5_Download'!$J$6</f>
        <v>Fortzüge</v>
      </c>
      <c r="E3378" s="99" t="str">
        <f>'2020_1-4-5_Download'!$J$7</f>
        <v>Insgesamt</v>
      </c>
      <c r="F3378" s="98"/>
      <c r="G3378" s="98" t="s">
        <v>11</v>
      </c>
      <c r="H3378" s="98" t="str">
        <f>VLOOKUP(A3378,[2]Kreise!$A$2:$C$53,3,FALSE)</f>
        <v>K03354</v>
      </c>
      <c r="I3378" s="98">
        <f>'2020_1-4-5_Download'!J504</f>
        <v>459</v>
      </c>
      <c r="J3378">
        <f t="shared" si="52"/>
        <v>459</v>
      </c>
    </row>
    <row r="3379" spans="1:10" hidden="1" x14ac:dyDescent="0.25">
      <c r="A3379" s="98">
        <f>'2020_1-4-5_Download'!B505</f>
        <v>355</v>
      </c>
      <c r="B3379" s="98">
        <f>'2020_1-4-5_Download'!D505</f>
        <v>2011</v>
      </c>
      <c r="C3379" s="98" t="str">
        <f>'2020_1-4-5_Download'!C505</f>
        <v>Lüneburg</v>
      </c>
      <c r="D3379" s="99" t="str">
        <f>'2020_1-4-5_Download'!$J$6</f>
        <v>Fortzüge</v>
      </c>
      <c r="E3379" s="99" t="str">
        <f>'2020_1-4-5_Download'!$J$7</f>
        <v>Insgesamt</v>
      </c>
      <c r="F3379" s="98"/>
      <c r="G3379" s="98" t="s">
        <v>11</v>
      </c>
      <c r="H3379" s="98" t="str">
        <f>VLOOKUP(A3379,[2]Kreise!$A$2:$C$53,3,FALSE)</f>
        <v>K03355</v>
      </c>
      <c r="I3379" s="98">
        <f>'2020_1-4-5_Download'!J505</f>
        <v>993</v>
      </c>
      <c r="J3379">
        <f t="shared" si="52"/>
        <v>993</v>
      </c>
    </row>
    <row r="3380" spans="1:10" hidden="1" x14ac:dyDescent="0.25">
      <c r="A3380" s="98">
        <f>'2020_1-4-5_Download'!B506</f>
        <v>356</v>
      </c>
      <c r="B3380" s="98">
        <f>'2020_1-4-5_Download'!D506</f>
        <v>2011</v>
      </c>
      <c r="C3380" s="98" t="str">
        <f>'2020_1-4-5_Download'!C506</f>
        <v>Osterholz</v>
      </c>
      <c r="D3380" s="99" t="str">
        <f>'2020_1-4-5_Download'!$J$6</f>
        <v>Fortzüge</v>
      </c>
      <c r="E3380" s="99" t="str">
        <f>'2020_1-4-5_Download'!$J$7</f>
        <v>Insgesamt</v>
      </c>
      <c r="F3380" s="98"/>
      <c r="G3380" s="98" t="s">
        <v>11</v>
      </c>
      <c r="H3380" s="98" t="str">
        <f>VLOOKUP(A3380,[2]Kreise!$A$2:$C$53,3,FALSE)</f>
        <v>K03356</v>
      </c>
      <c r="I3380" s="98">
        <f>'2020_1-4-5_Download'!J506</f>
        <v>292</v>
      </c>
      <c r="J3380">
        <f t="shared" si="52"/>
        <v>292</v>
      </c>
    </row>
    <row r="3381" spans="1:10" hidden="1" x14ac:dyDescent="0.25">
      <c r="A3381" s="98">
        <f>'2020_1-4-5_Download'!B507</f>
        <v>357</v>
      </c>
      <c r="B3381" s="98">
        <f>'2020_1-4-5_Download'!D507</f>
        <v>2011</v>
      </c>
      <c r="C3381" s="98" t="str">
        <f>'2020_1-4-5_Download'!C507</f>
        <v>Rotenburg (Wümme)</v>
      </c>
      <c r="D3381" s="99" t="str">
        <f>'2020_1-4-5_Download'!$J$6</f>
        <v>Fortzüge</v>
      </c>
      <c r="E3381" s="99" t="str">
        <f>'2020_1-4-5_Download'!$J$7</f>
        <v>Insgesamt</v>
      </c>
      <c r="F3381" s="98"/>
      <c r="G3381" s="98" t="s">
        <v>11</v>
      </c>
      <c r="H3381" s="98" t="str">
        <f>VLOOKUP(A3381,[2]Kreise!$A$2:$C$53,3,FALSE)</f>
        <v>K03357</v>
      </c>
      <c r="I3381" s="98">
        <f>'2020_1-4-5_Download'!J507</f>
        <v>667</v>
      </c>
      <c r="J3381">
        <f t="shared" si="52"/>
        <v>667</v>
      </c>
    </row>
    <row r="3382" spans="1:10" hidden="1" x14ac:dyDescent="0.25">
      <c r="A3382" s="98">
        <f>'2020_1-4-5_Download'!B508</f>
        <v>358</v>
      </c>
      <c r="B3382" s="98">
        <f>'2020_1-4-5_Download'!D508</f>
        <v>2011</v>
      </c>
      <c r="C3382" s="98" t="str">
        <f>'2020_1-4-5_Download'!C508</f>
        <v>Heidekreis</v>
      </c>
      <c r="D3382" s="99" t="str">
        <f>'2020_1-4-5_Download'!$J$6</f>
        <v>Fortzüge</v>
      </c>
      <c r="E3382" s="99" t="str">
        <f>'2020_1-4-5_Download'!$J$7</f>
        <v>Insgesamt</v>
      </c>
      <c r="F3382" s="98"/>
      <c r="G3382" s="98" t="s">
        <v>11</v>
      </c>
      <c r="H3382" s="98" t="str">
        <f>VLOOKUP(A3382,[2]Kreise!$A$2:$C$53,3,FALSE)</f>
        <v>K03358</v>
      </c>
      <c r="I3382" s="98">
        <f>'2020_1-4-5_Download'!J508</f>
        <v>685</v>
      </c>
      <c r="J3382">
        <f t="shared" si="52"/>
        <v>685</v>
      </c>
    </row>
    <row r="3383" spans="1:10" hidden="1" x14ac:dyDescent="0.25">
      <c r="A3383" s="98">
        <f>'2020_1-4-5_Download'!B509</f>
        <v>359</v>
      </c>
      <c r="B3383" s="98">
        <f>'2020_1-4-5_Download'!D509</f>
        <v>2011</v>
      </c>
      <c r="C3383" s="98" t="str">
        <f>'2020_1-4-5_Download'!C509</f>
        <v>Stade</v>
      </c>
      <c r="D3383" s="99" t="str">
        <f>'2020_1-4-5_Download'!$J$6</f>
        <v>Fortzüge</v>
      </c>
      <c r="E3383" s="99" t="str">
        <f>'2020_1-4-5_Download'!$J$7</f>
        <v>Insgesamt</v>
      </c>
      <c r="F3383" s="98"/>
      <c r="G3383" s="98" t="s">
        <v>11</v>
      </c>
      <c r="H3383" s="98" t="str">
        <f>VLOOKUP(A3383,[2]Kreise!$A$2:$C$53,3,FALSE)</f>
        <v>K03359</v>
      </c>
      <c r="I3383" s="98">
        <f>'2020_1-4-5_Download'!J509</f>
        <v>3568</v>
      </c>
      <c r="J3383">
        <f t="shared" si="52"/>
        <v>3568</v>
      </c>
    </row>
    <row r="3384" spans="1:10" hidden="1" x14ac:dyDescent="0.25">
      <c r="A3384" s="98">
        <f>'2020_1-4-5_Download'!B510</f>
        <v>360</v>
      </c>
      <c r="B3384" s="98">
        <f>'2020_1-4-5_Download'!D510</f>
        <v>2011</v>
      </c>
      <c r="C3384" s="98" t="str">
        <f>'2020_1-4-5_Download'!C510</f>
        <v>Uelzen</v>
      </c>
      <c r="D3384" s="99" t="str">
        <f>'2020_1-4-5_Download'!$J$6</f>
        <v>Fortzüge</v>
      </c>
      <c r="E3384" s="99" t="str">
        <f>'2020_1-4-5_Download'!$J$7</f>
        <v>Insgesamt</v>
      </c>
      <c r="F3384" s="98"/>
      <c r="G3384" s="98" t="s">
        <v>11</v>
      </c>
      <c r="H3384" s="98" t="str">
        <f>VLOOKUP(A3384,[2]Kreise!$A$2:$C$53,3,FALSE)</f>
        <v>K03360</v>
      </c>
      <c r="I3384" s="98">
        <f>'2020_1-4-5_Download'!J510</f>
        <v>352</v>
      </c>
      <c r="J3384">
        <f t="shared" si="52"/>
        <v>352</v>
      </c>
    </row>
    <row r="3385" spans="1:10" hidden="1" x14ac:dyDescent="0.25">
      <c r="A3385" s="98">
        <f>'2020_1-4-5_Download'!B511</f>
        <v>361</v>
      </c>
      <c r="B3385" s="98">
        <f>'2020_1-4-5_Download'!D511</f>
        <v>2011</v>
      </c>
      <c r="C3385" s="98" t="str">
        <f>'2020_1-4-5_Download'!C511</f>
        <v>Verden</v>
      </c>
      <c r="D3385" s="99" t="str">
        <f>'2020_1-4-5_Download'!$J$6</f>
        <v>Fortzüge</v>
      </c>
      <c r="E3385" s="99" t="str">
        <f>'2020_1-4-5_Download'!$J$7</f>
        <v>Insgesamt</v>
      </c>
      <c r="F3385" s="98"/>
      <c r="G3385" s="98" t="s">
        <v>11</v>
      </c>
      <c r="H3385" s="98" t="str">
        <f>VLOOKUP(A3385,[2]Kreise!$A$2:$C$53,3,FALSE)</f>
        <v>K03361</v>
      </c>
      <c r="I3385" s="98">
        <f>'2020_1-4-5_Download'!J511</f>
        <v>616</v>
      </c>
      <c r="J3385">
        <f t="shared" si="52"/>
        <v>616</v>
      </c>
    </row>
    <row r="3386" spans="1:10" hidden="1" x14ac:dyDescent="0.25">
      <c r="A3386" s="98">
        <f>'2020_1-4-5_Download'!B512</f>
        <v>3</v>
      </c>
      <c r="B3386" s="98">
        <f>'2020_1-4-5_Download'!D512</f>
        <v>2011</v>
      </c>
      <c r="C3386" s="98" t="str">
        <f>'2020_1-4-5_Download'!C512</f>
        <v>Statistische Region Lüneburg</v>
      </c>
      <c r="D3386" s="99" t="str">
        <f>'2020_1-4-5_Download'!$J$6</f>
        <v>Fortzüge</v>
      </c>
      <c r="E3386" s="99" t="str">
        <f>'2020_1-4-5_Download'!$J$7</f>
        <v>Insgesamt</v>
      </c>
      <c r="F3386" s="98"/>
      <c r="G3386" s="98" t="s">
        <v>11</v>
      </c>
      <c r="H3386" s="98" t="str">
        <f>VLOOKUP(A3386,[2]Kreise!$A$2:$C$53,3,FALSE)</f>
        <v>K033</v>
      </c>
      <c r="I3386" s="98">
        <f>'2020_1-4-5_Download'!J512</f>
        <v>10752</v>
      </c>
      <c r="J3386">
        <f t="shared" si="52"/>
        <v>10752</v>
      </c>
    </row>
    <row r="3387" spans="1:10" hidden="1" x14ac:dyDescent="0.25">
      <c r="A3387" s="98">
        <f>'2020_1-4-5_Download'!B513</f>
        <v>401</v>
      </c>
      <c r="B3387" s="98">
        <f>'2020_1-4-5_Download'!D513</f>
        <v>2011</v>
      </c>
      <c r="C3387" s="98" t="str">
        <f>'2020_1-4-5_Download'!C513</f>
        <v>Delmenhorst  Stadt</v>
      </c>
      <c r="D3387" s="99" t="str">
        <f>'2020_1-4-5_Download'!$J$6</f>
        <v>Fortzüge</v>
      </c>
      <c r="E3387" s="99" t="str">
        <f>'2020_1-4-5_Download'!$J$7</f>
        <v>Insgesamt</v>
      </c>
      <c r="F3387" s="98"/>
      <c r="G3387" s="98" t="s">
        <v>11</v>
      </c>
      <c r="H3387" s="98" t="str">
        <f>VLOOKUP(A3387,[2]Kreise!$A$2:$C$53,3,FALSE)</f>
        <v>K03401</v>
      </c>
      <c r="I3387" s="98">
        <f>'2020_1-4-5_Download'!J513</f>
        <v>393</v>
      </c>
      <c r="J3387">
        <f t="shared" si="52"/>
        <v>393</v>
      </c>
    </row>
    <row r="3388" spans="1:10" hidden="1" x14ac:dyDescent="0.25">
      <c r="A3388" s="98">
        <f>'2020_1-4-5_Download'!B514</f>
        <v>402</v>
      </c>
      <c r="B3388" s="98">
        <f>'2020_1-4-5_Download'!D514</f>
        <v>2011</v>
      </c>
      <c r="C3388" s="98" t="str">
        <f>'2020_1-4-5_Download'!C514</f>
        <v>Emden  Stadt</v>
      </c>
      <c r="D3388" s="99" t="str">
        <f>'2020_1-4-5_Download'!$J$6</f>
        <v>Fortzüge</v>
      </c>
      <c r="E3388" s="99" t="str">
        <f>'2020_1-4-5_Download'!$J$7</f>
        <v>Insgesamt</v>
      </c>
      <c r="F3388" s="98"/>
      <c r="G3388" s="98" t="s">
        <v>11</v>
      </c>
      <c r="H3388" s="98" t="str">
        <f>VLOOKUP(A3388,[2]Kreise!$A$2:$C$53,3,FALSE)</f>
        <v>K03402</v>
      </c>
      <c r="I3388" s="98">
        <f>'2020_1-4-5_Download'!J514</f>
        <v>246</v>
      </c>
      <c r="J3388">
        <f t="shared" si="52"/>
        <v>246</v>
      </c>
    </row>
    <row r="3389" spans="1:10" hidden="1" x14ac:dyDescent="0.25">
      <c r="A3389" s="98">
        <f>'2020_1-4-5_Download'!B515</f>
        <v>403</v>
      </c>
      <c r="B3389" s="98">
        <f>'2020_1-4-5_Download'!D515</f>
        <v>2011</v>
      </c>
      <c r="C3389" s="98" t="str">
        <f>'2020_1-4-5_Download'!C515</f>
        <v>Oldenburg(Oldb)  Stadt</v>
      </c>
      <c r="D3389" s="99" t="str">
        <f>'2020_1-4-5_Download'!$J$6</f>
        <v>Fortzüge</v>
      </c>
      <c r="E3389" s="99" t="str">
        <f>'2020_1-4-5_Download'!$J$7</f>
        <v>Insgesamt</v>
      </c>
      <c r="F3389" s="98"/>
      <c r="G3389" s="98" t="s">
        <v>11</v>
      </c>
      <c r="H3389" s="98" t="str">
        <f>VLOOKUP(A3389,[2]Kreise!$A$2:$C$53,3,FALSE)</f>
        <v>K03403</v>
      </c>
      <c r="I3389" s="98">
        <f>'2020_1-4-5_Download'!J515</f>
        <v>814</v>
      </c>
      <c r="J3389">
        <f t="shared" si="52"/>
        <v>814</v>
      </c>
    </row>
    <row r="3390" spans="1:10" hidden="1" x14ac:dyDescent="0.25">
      <c r="A3390" s="98">
        <f>'2020_1-4-5_Download'!B516</f>
        <v>404</v>
      </c>
      <c r="B3390" s="98">
        <f>'2020_1-4-5_Download'!D516</f>
        <v>2011</v>
      </c>
      <c r="C3390" s="98" t="str">
        <f>'2020_1-4-5_Download'!C516</f>
        <v>Osnabrück  Stadt</v>
      </c>
      <c r="D3390" s="99" t="str">
        <f>'2020_1-4-5_Download'!$J$6</f>
        <v>Fortzüge</v>
      </c>
      <c r="E3390" s="99" t="str">
        <f>'2020_1-4-5_Download'!$J$7</f>
        <v>Insgesamt</v>
      </c>
      <c r="F3390" s="98"/>
      <c r="G3390" s="98" t="s">
        <v>11</v>
      </c>
      <c r="H3390" s="98" t="str">
        <f>VLOOKUP(A3390,[2]Kreise!$A$2:$C$53,3,FALSE)</f>
        <v>K03404</v>
      </c>
      <c r="I3390" s="98">
        <f>'2020_1-4-5_Download'!J516</f>
        <v>1387</v>
      </c>
      <c r="J3390">
        <f t="shared" si="52"/>
        <v>1387</v>
      </c>
    </row>
    <row r="3391" spans="1:10" hidden="1" x14ac:dyDescent="0.25">
      <c r="A3391" s="98">
        <f>'2020_1-4-5_Download'!B517</f>
        <v>405</v>
      </c>
      <c r="B3391" s="98">
        <f>'2020_1-4-5_Download'!D517</f>
        <v>2011</v>
      </c>
      <c r="C3391" s="98" t="str">
        <f>'2020_1-4-5_Download'!C517</f>
        <v>Wilhelmshaven  Stadt</v>
      </c>
      <c r="D3391" s="99" t="str">
        <f>'2020_1-4-5_Download'!$J$6</f>
        <v>Fortzüge</v>
      </c>
      <c r="E3391" s="99" t="str">
        <f>'2020_1-4-5_Download'!$J$7</f>
        <v>Insgesamt</v>
      </c>
      <c r="F3391" s="98"/>
      <c r="G3391" s="98" t="s">
        <v>11</v>
      </c>
      <c r="H3391" s="98" t="str">
        <f>VLOOKUP(A3391,[2]Kreise!$A$2:$C$53,3,FALSE)</f>
        <v>K03405</v>
      </c>
      <c r="I3391" s="98">
        <f>'2020_1-4-5_Download'!J517</f>
        <v>801</v>
      </c>
      <c r="J3391">
        <f t="shared" si="52"/>
        <v>801</v>
      </c>
    </row>
    <row r="3392" spans="1:10" hidden="1" x14ac:dyDescent="0.25">
      <c r="A3392" s="98">
        <f>'2020_1-4-5_Download'!B518</f>
        <v>451</v>
      </c>
      <c r="B3392" s="98">
        <f>'2020_1-4-5_Download'!D518</f>
        <v>2011</v>
      </c>
      <c r="C3392" s="98" t="str">
        <f>'2020_1-4-5_Download'!C518</f>
        <v>Ammerland</v>
      </c>
      <c r="D3392" s="99" t="str">
        <f>'2020_1-4-5_Download'!$J$6</f>
        <v>Fortzüge</v>
      </c>
      <c r="E3392" s="99" t="str">
        <f>'2020_1-4-5_Download'!$J$7</f>
        <v>Insgesamt</v>
      </c>
      <c r="F3392" s="98"/>
      <c r="G3392" s="98" t="s">
        <v>11</v>
      </c>
      <c r="H3392" s="98" t="str">
        <f>VLOOKUP(A3392,[2]Kreise!$A$2:$C$53,3,FALSE)</f>
        <v>K03451</v>
      </c>
      <c r="I3392" s="98">
        <f>'2020_1-4-5_Download'!J518</f>
        <v>815</v>
      </c>
      <c r="J3392">
        <f t="shared" si="52"/>
        <v>815</v>
      </c>
    </row>
    <row r="3393" spans="1:10" hidden="1" x14ac:dyDescent="0.25">
      <c r="A3393" s="98">
        <f>'2020_1-4-5_Download'!B519</f>
        <v>452</v>
      </c>
      <c r="B3393" s="98">
        <f>'2020_1-4-5_Download'!D519</f>
        <v>2011</v>
      </c>
      <c r="C3393" s="98" t="str">
        <f>'2020_1-4-5_Download'!C519</f>
        <v>Aurich</v>
      </c>
      <c r="D3393" s="99" t="str">
        <f>'2020_1-4-5_Download'!$J$6</f>
        <v>Fortzüge</v>
      </c>
      <c r="E3393" s="99" t="str">
        <f>'2020_1-4-5_Download'!$J$7</f>
        <v>Insgesamt</v>
      </c>
      <c r="F3393" s="98"/>
      <c r="G3393" s="98" t="s">
        <v>11</v>
      </c>
      <c r="H3393" s="98" t="str">
        <f>VLOOKUP(A3393,[2]Kreise!$A$2:$C$53,3,FALSE)</f>
        <v>K03452</v>
      </c>
      <c r="I3393" s="98">
        <f>'2020_1-4-5_Download'!J519</f>
        <v>862</v>
      </c>
      <c r="J3393">
        <f t="shared" si="52"/>
        <v>862</v>
      </c>
    </row>
    <row r="3394" spans="1:10" hidden="1" x14ac:dyDescent="0.25">
      <c r="A3394" s="98">
        <f>'2020_1-4-5_Download'!B520</f>
        <v>453</v>
      </c>
      <c r="B3394" s="98">
        <f>'2020_1-4-5_Download'!D520</f>
        <v>2011</v>
      </c>
      <c r="C3394" s="98" t="str">
        <f>'2020_1-4-5_Download'!C520</f>
        <v>Cloppenburg</v>
      </c>
      <c r="D3394" s="99" t="str">
        <f>'2020_1-4-5_Download'!$J$6</f>
        <v>Fortzüge</v>
      </c>
      <c r="E3394" s="99" t="str">
        <f>'2020_1-4-5_Download'!$J$7</f>
        <v>Insgesamt</v>
      </c>
      <c r="F3394" s="98"/>
      <c r="G3394" s="98" t="s">
        <v>11</v>
      </c>
      <c r="H3394" s="98" t="str">
        <f>VLOOKUP(A3394,[2]Kreise!$A$2:$C$53,3,FALSE)</f>
        <v>K03453</v>
      </c>
      <c r="I3394" s="98">
        <f>'2020_1-4-5_Download'!J520</f>
        <v>6174</v>
      </c>
      <c r="J3394">
        <f t="shared" si="52"/>
        <v>6174</v>
      </c>
    </row>
    <row r="3395" spans="1:10" hidden="1" x14ac:dyDescent="0.25">
      <c r="A3395" s="98">
        <f>'2020_1-4-5_Download'!B521</f>
        <v>454</v>
      </c>
      <c r="B3395" s="98">
        <f>'2020_1-4-5_Download'!D521</f>
        <v>2011</v>
      </c>
      <c r="C3395" s="98" t="str">
        <f>'2020_1-4-5_Download'!C521</f>
        <v>Emsland</v>
      </c>
      <c r="D3395" s="99" t="str">
        <f>'2020_1-4-5_Download'!$J$6</f>
        <v>Fortzüge</v>
      </c>
      <c r="E3395" s="99" t="str">
        <f>'2020_1-4-5_Download'!$J$7</f>
        <v>Insgesamt</v>
      </c>
      <c r="F3395" s="98"/>
      <c r="G3395" s="98" t="s">
        <v>11</v>
      </c>
      <c r="H3395" s="98" t="str">
        <f>VLOOKUP(A3395,[2]Kreise!$A$2:$C$53,3,FALSE)</f>
        <v>K03454</v>
      </c>
      <c r="I3395" s="98">
        <f>'2020_1-4-5_Download'!J521</f>
        <v>4550</v>
      </c>
      <c r="J3395">
        <f t="shared" ref="J3395:J3458" si="53">I3395</f>
        <v>4550</v>
      </c>
    </row>
    <row r="3396" spans="1:10" hidden="1" x14ac:dyDescent="0.25">
      <c r="A3396" s="98">
        <f>'2020_1-4-5_Download'!B522</f>
        <v>455</v>
      </c>
      <c r="B3396" s="98">
        <f>'2020_1-4-5_Download'!D522</f>
        <v>2011</v>
      </c>
      <c r="C3396" s="98" t="str">
        <f>'2020_1-4-5_Download'!C522</f>
        <v>Friesland</v>
      </c>
      <c r="D3396" s="99" t="str">
        <f>'2020_1-4-5_Download'!$J$6</f>
        <v>Fortzüge</v>
      </c>
      <c r="E3396" s="99" t="str">
        <f>'2020_1-4-5_Download'!$J$7</f>
        <v>Insgesamt</v>
      </c>
      <c r="F3396" s="98"/>
      <c r="G3396" s="98" t="s">
        <v>11</v>
      </c>
      <c r="H3396" s="98" t="str">
        <f>VLOOKUP(A3396,[2]Kreise!$A$2:$C$53,3,FALSE)</f>
        <v>K03455</v>
      </c>
      <c r="I3396" s="98">
        <f>'2020_1-4-5_Download'!J522</f>
        <v>426</v>
      </c>
      <c r="J3396">
        <f t="shared" si="53"/>
        <v>426</v>
      </c>
    </row>
    <row r="3397" spans="1:10" hidden="1" x14ac:dyDescent="0.25">
      <c r="A3397" s="98">
        <f>'2020_1-4-5_Download'!B523</f>
        <v>456</v>
      </c>
      <c r="B3397" s="98">
        <f>'2020_1-4-5_Download'!D523</f>
        <v>2011</v>
      </c>
      <c r="C3397" s="98" t="str">
        <f>'2020_1-4-5_Download'!C523</f>
        <v>Grafschaft Bentheim</v>
      </c>
      <c r="D3397" s="99" t="str">
        <f>'2020_1-4-5_Download'!$J$6</f>
        <v>Fortzüge</v>
      </c>
      <c r="E3397" s="99" t="str">
        <f>'2020_1-4-5_Download'!$J$7</f>
        <v>Insgesamt</v>
      </c>
      <c r="F3397" s="98"/>
      <c r="G3397" s="98" t="s">
        <v>11</v>
      </c>
      <c r="H3397" s="98" t="str">
        <f>VLOOKUP(A3397,[2]Kreise!$A$2:$C$53,3,FALSE)</f>
        <v>K03456</v>
      </c>
      <c r="I3397" s="98">
        <f>'2020_1-4-5_Download'!J523</f>
        <v>1010</v>
      </c>
      <c r="J3397">
        <f t="shared" si="53"/>
        <v>1010</v>
      </c>
    </row>
    <row r="3398" spans="1:10" hidden="1" x14ac:dyDescent="0.25">
      <c r="A3398" s="98">
        <f>'2020_1-4-5_Download'!B524</f>
        <v>457</v>
      </c>
      <c r="B3398" s="98">
        <f>'2020_1-4-5_Download'!D524</f>
        <v>2011</v>
      </c>
      <c r="C3398" s="98" t="str">
        <f>'2020_1-4-5_Download'!C524</f>
        <v>Leer</v>
      </c>
      <c r="D3398" s="99" t="str">
        <f>'2020_1-4-5_Download'!$J$6</f>
        <v>Fortzüge</v>
      </c>
      <c r="E3398" s="99" t="str">
        <f>'2020_1-4-5_Download'!$J$7</f>
        <v>Insgesamt</v>
      </c>
      <c r="F3398" s="98"/>
      <c r="G3398" s="98" t="s">
        <v>11</v>
      </c>
      <c r="H3398" s="98" t="str">
        <f>VLOOKUP(A3398,[2]Kreise!$A$2:$C$53,3,FALSE)</f>
        <v>K03457</v>
      </c>
      <c r="I3398" s="98">
        <f>'2020_1-4-5_Download'!J524</f>
        <v>920</v>
      </c>
      <c r="J3398">
        <f t="shared" si="53"/>
        <v>920</v>
      </c>
    </row>
    <row r="3399" spans="1:10" hidden="1" x14ac:dyDescent="0.25">
      <c r="A3399" s="98">
        <f>'2020_1-4-5_Download'!B525</f>
        <v>458</v>
      </c>
      <c r="B3399" s="98">
        <f>'2020_1-4-5_Download'!D525</f>
        <v>2011</v>
      </c>
      <c r="C3399" s="98" t="str">
        <f>'2020_1-4-5_Download'!C525</f>
        <v>Oldenburg</v>
      </c>
      <c r="D3399" s="99" t="str">
        <f>'2020_1-4-5_Download'!$J$6</f>
        <v>Fortzüge</v>
      </c>
      <c r="E3399" s="99" t="str">
        <f>'2020_1-4-5_Download'!$J$7</f>
        <v>Insgesamt</v>
      </c>
      <c r="F3399" s="98"/>
      <c r="G3399" s="98" t="s">
        <v>11</v>
      </c>
      <c r="H3399" s="98" t="str">
        <f>VLOOKUP(A3399,[2]Kreise!$A$2:$C$53,3,FALSE)</f>
        <v>K03458</v>
      </c>
      <c r="I3399" s="98">
        <f>'2020_1-4-5_Download'!J525</f>
        <v>3802</v>
      </c>
      <c r="J3399">
        <f t="shared" si="53"/>
        <v>3802</v>
      </c>
    </row>
    <row r="3400" spans="1:10" hidden="1" x14ac:dyDescent="0.25">
      <c r="A3400" s="98">
        <f>'2020_1-4-5_Download'!B526</f>
        <v>459</v>
      </c>
      <c r="B3400" s="98">
        <f>'2020_1-4-5_Download'!D526</f>
        <v>2011</v>
      </c>
      <c r="C3400" s="98" t="str">
        <f>'2020_1-4-5_Download'!C526</f>
        <v>Osnabrück</v>
      </c>
      <c r="D3400" s="99" t="str">
        <f>'2020_1-4-5_Download'!$J$6</f>
        <v>Fortzüge</v>
      </c>
      <c r="E3400" s="99" t="str">
        <f>'2020_1-4-5_Download'!$J$7</f>
        <v>Insgesamt</v>
      </c>
      <c r="F3400" s="98"/>
      <c r="G3400" s="98" t="s">
        <v>11</v>
      </c>
      <c r="H3400" s="98" t="str">
        <f>VLOOKUP(A3400,[2]Kreise!$A$2:$C$53,3,FALSE)</f>
        <v>K03459</v>
      </c>
      <c r="I3400" s="98">
        <f>'2020_1-4-5_Download'!J526</f>
        <v>2695</v>
      </c>
      <c r="J3400">
        <f t="shared" si="53"/>
        <v>2695</v>
      </c>
    </row>
    <row r="3401" spans="1:10" hidden="1" x14ac:dyDescent="0.25">
      <c r="A3401" s="98">
        <f>'2020_1-4-5_Download'!B527</f>
        <v>460</v>
      </c>
      <c r="B3401" s="98">
        <f>'2020_1-4-5_Download'!D527</f>
        <v>2011</v>
      </c>
      <c r="C3401" s="98" t="str">
        <f>'2020_1-4-5_Download'!C527</f>
        <v>Vechta</v>
      </c>
      <c r="D3401" s="99" t="str">
        <f>'2020_1-4-5_Download'!$J$6</f>
        <v>Fortzüge</v>
      </c>
      <c r="E3401" s="99" t="str">
        <f>'2020_1-4-5_Download'!$J$7</f>
        <v>Insgesamt</v>
      </c>
      <c r="F3401" s="98"/>
      <c r="G3401" s="98" t="s">
        <v>11</v>
      </c>
      <c r="H3401" s="98" t="str">
        <f>VLOOKUP(A3401,[2]Kreise!$A$2:$C$53,3,FALSE)</f>
        <v>K03460</v>
      </c>
      <c r="I3401" s="98">
        <f>'2020_1-4-5_Download'!J527</f>
        <v>5520</v>
      </c>
      <c r="J3401">
        <f t="shared" si="53"/>
        <v>5520</v>
      </c>
    </row>
    <row r="3402" spans="1:10" hidden="1" x14ac:dyDescent="0.25">
      <c r="A3402" s="98">
        <f>'2020_1-4-5_Download'!B528</f>
        <v>461</v>
      </c>
      <c r="B3402" s="98">
        <f>'2020_1-4-5_Download'!D528</f>
        <v>2011</v>
      </c>
      <c r="C3402" s="98" t="str">
        <f>'2020_1-4-5_Download'!C528</f>
        <v>Wesermarsch</v>
      </c>
      <c r="D3402" s="99" t="str">
        <f>'2020_1-4-5_Download'!$J$6</f>
        <v>Fortzüge</v>
      </c>
      <c r="E3402" s="99" t="str">
        <f>'2020_1-4-5_Download'!$J$7</f>
        <v>Insgesamt</v>
      </c>
      <c r="F3402" s="98"/>
      <c r="G3402" s="98" t="s">
        <v>11</v>
      </c>
      <c r="H3402" s="98" t="str">
        <f>VLOOKUP(A3402,[2]Kreise!$A$2:$C$53,3,FALSE)</f>
        <v>K03461</v>
      </c>
      <c r="I3402" s="98">
        <f>'2020_1-4-5_Download'!J528</f>
        <v>673</v>
      </c>
      <c r="J3402">
        <f t="shared" si="53"/>
        <v>673</v>
      </c>
    </row>
    <row r="3403" spans="1:10" hidden="1" x14ac:dyDescent="0.25">
      <c r="A3403" s="98">
        <f>'2020_1-4-5_Download'!B529</f>
        <v>462</v>
      </c>
      <c r="B3403" s="98">
        <f>'2020_1-4-5_Download'!D529</f>
        <v>2011</v>
      </c>
      <c r="C3403" s="98" t="str">
        <f>'2020_1-4-5_Download'!C529</f>
        <v>Wittmund</v>
      </c>
      <c r="D3403" s="99" t="str">
        <f>'2020_1-4-5_Download'!$J$6</f>
        <v>Fortzüge</v>
      </c>
      <c r="E3403" s="99" t="str">
        <f>'2020_1-4-5_Download'!$J$7</f>
        <v>Insgesamt</v>
      </c>
      <c r="F3403" s="98"/>
      <c r="G3403" s="98" t="s">
        <v>11</v>
      </c>
      <c r="H3403" s="98" t="str">
        <f>VLOOKUP(A3403,[2]Kreise!$A$2:$C$53,3,FALSE)</f>
        <v>K03462</v>
      </c>
      <c r="I3403" s="98">
        <f>'2020_1-4-5_Download'!J529</f>
        <v>277</v>
      </c>
      <c r="J3403">
        <f t="shared" si="53"/>
        <v>277</v>
      </c>
    </row>
    <row r="3404" spans="1:10" hidden="1" x14ac:dyDescent="0.25">
      <c r="A3404" s="98">
        <f>'2020_1-4-5_Download'!B530</f>
        <v>4</v>
      </c>
      <c r="B3404" s="98">
        <f>'2020_1-4-5_Download'!D530</f>
        <v>2011</v>
      </c>
      <c r="C3404" s="98" t="str">
        <f>'2020_1-4-5_Download'!C530</f>
        <v>Statistische Region Weser-Ems</v>
      </c>
      <c r="D3404" s="99" t="str">
        <f>'2020_1-4-5_Download'!$J$6</f>
        <v>Fortzüge</v>
      </c>
      <c r="E3404" s="99" t="str">
        <f>'2020_1-4-5_Download'!$J$7</f>
        <v>Insgesamt</v>
      </c>
      <c r="F3404" s="98"/>
      <c r="G3404" s="98" t="s">
        <v>11</v>
      </c>
      <c r="H3404" s="98" t="str">
        <f>VLOOKUP(A3404,[2]Kreise!$A$2:$C$53,3,FALSE)</f>
        <v>K034</v>
      </c>
      <c r="I3404" s="98">
        <f>'2020_1-4-5_Download'!J530</f>
        <v>31365</v>
      </c>
      <c r="J3404">
        <f t="shared" si="53"/>
        <v>31365</v>
      </c>
    </row>
    <row r="3405" spans="1:10" hidden="1" x14ac:dyDescent="0.25">
      <c r="A3405" s="98">
        <f>'2020_1-4-5_Download'!B531</f>
        <v>0</v>
      </c>
      <c r="B3405" s="98">
        <f>'2020_1-4-5_Download'!D531</f>
        <v>2011</v>
      </c>
      <c r="C3405" s="98" t="str">
        <f>'2020_1-4-5_Download'!C531</f>
        <v>Niedersachsen</v>
      </c>
      <c r="D3405" s="99" t="str">
        <f>'2020_1-4-5_Download'!$J$6</f>
        <v>Fortzüge</v>
      </c>
      <c r="E3405" s="99" t="str">
        <f>'2020_1-4-5_Download'!$J$7</f>
        <v>Insgesamt</v>
      </c>
      <c r="F3405" s="98"/>
      <c r="G3405" s="98" t="s">
        <v>11</v>
      </c>
      <c r="H3405" s="98" t="str">
        <f>VLOOKUP(A3405,[2]Kreise!$A$2:$C$53,3,FALSE)</f>
        <v>K030</v>
      </c>
      <c r="I3405" s="98">
        <f>'2020_1-4-5_Download'!J531</f>
        <v>67837</v>
      </c>
      <c r="J3405">
        <f t="shared" si="53"/>
        <v>67837</v>
      </c>
    </row>
    <row r="3406" spans="1:10" hidden="1" x14ac:dyDescent="0.25">
      <c r="A3406" s="98">
        <f>'2020_1-4-5_Download'!B532</f>
        <v>101</v>
      </c>
      <c r="B3406" s="98">
        <f>'2020_1-4-5_Download'!D532</f>
        <v>2010</v>
      </c>
      <c r="C3406" s="98" t="str">
        <f>'2020_1-4-5_Download'!C532</f>
        <v>Braunschweig  Stadt</v>
      </c>
      <c r="D3406" s="99" t="str">
        <f>'2020_1-4-5_Download'!$J$6</f>
        <v>Fortzüge</v>
      </c>
      <c r="E3406" s="99" t="str">
        <f>'2020_1-4-5_Download'!$J$7</f>
        <v>Insgesamt</v>
      </c>
      <c r="F3406" s="98"/>
      <c r="G3406" s="98" t="s">
        <v>11</v>
      </c>
      <c r="H3406" s="98" t="str">
        <f>VLOOKUP(A3406,[2]Kreise!$A$2:$C$53,3,FALSE)</f>
        <v>K03101</v>
      </c>
      <c r="I3406" s="98">
        <f>'2020_1-4-5_Download'!J532</f>
        <v>2165</v>
      </c>
      <c r="J3406">
        <f t="shared" si="53"/>
        <v>2165</v>
      </c>
    </row>
    <row r="3407" spans="1:10" hidden="1" x14ac:dyDescent="0.25">
      <c r="A3407" s="98">
        <f>'2020_1-4-5_Download'!B533</f>
        <v>102</v>
      </c>
      <c r="B3407" s="98">
        <f>'2020_1-4-5_Download'!D533</f>
        <v>2010</v>
      </c>
      <c r="C3407" s="98" t="str">
        <f>'2020_1-4-5_Download'!C533</f>
        <v>Salzgitter  Stadt</v>
      </c>
      <c r="D3407" s="99" t="str">
        <f>'2020_1-4-5_Download'!$J$6</f>
        <v>Fortzüge</v>
      </c>
      <c r="E3407" s="99" t="str">
        <f>'2020_1-4-5_Download'!$J$7</f>
        <v>Insgesamt</v>
      </c>
      <c r="F3407" s="98"/>
      <c r="G3407" s="98" t="s">
        <v>11</v>
      </c>
      <c r="H3407" s="98" t="str">
        <f>VLOOKUP(A3407,[2]Kreise!$A$2:$C$53,3,FALSE)</f>
        <v>K03102</v>
      </c>
      <c r="I3407" s="98">
        <f>'2020_1-4-5_Download'!J533</f>
        <v>551</v>
      </c>
      <c r="J3407">
        <f t="shared" si="53"/>
        <v>551</v>
      </c>
    </row>
    <row r="3408" spans="1:10" hidden="1" x14ac:dyDescent="0.25">
      <c r="A3408" s="98">
        <f>'2020_1-4-5_Download'!B534</f>
        <v>103</v>
      </c>
      <c r="B3408" s="98">
        <f>'2020_1-4-5_Download'!D534</f>
        <v>2010</v>
      </c>
      <c r="C3408" s="98" t="str">
        <f>'2020_1-4-5_Download'!C534</f>
        <v>Wolfsburg  Stadt</v>
      </c>
      <c r="D3408" s="99" t="str">
        <f>'2020_1-4-5_Download'!$J$6</f>
        <v>Fortzüge</v>
      </c>
      <c r="E3408" s="99" t="str">
        <f>'2020_1-4-5_Download'!$J$7</f>
        <v>Insgesamt</v>
      </c>
      <c r="F3408" s="98"/>
      <c r="G3408" s="98" t="s">
        <v>11</v>
      </c>
      <c r="H3408" s="98" t="str">
        <f>VLOOKUP(A3408,[2]Kreise!$A$2:$C$53,3,FALSE)</f>
        <v>K03103</v>
      </c>
      <c r="I3408" s="98">
        <f>'2020_1-4-5_Download'!J534</f>
        <v>923</v>
      </c>
      <c r="J3408">
        <f t="shared" si="53"/>
        <v>923</v>
      </c>
    </row>
    <row r="3409" spans="1:10" hidden="1" x14ac:dyDescent="0.25">
      <c r="A3409" s="98">
        <f>'2020_1-4-5_Download'!B535</f>
        <v>151</v>
      </c>
      <c r="B3409" s="98">
        <f>'2020_1-4-5_Download'!D535</f>
        <v>2010</v>
      </c>
      <c r="C3409" s="98" t="str">
        <f>'2020_1-4-5_Download'!C535</f>
        <v>Gifhorn</v>
      </c>
      <c r="D3409" s="99" t="str">
        <f>'2020_1-4-5_Download'!$J$6</f>
        <v>Fortzüge</v>
      </c>
      <c r="E3409" s="99" t="str">
        <f>'2020_1-4-5_Download'!$J$7</f>
        <v>Insgesamt</v>
      </c>
      <c r="F3409" s="98"/>
      <c r="G3409" s="98" t="s">
        <v>11</v>
      </c>
      <c r="H3409" s="98" t="str">
        <f>VLOOKUP(A3409,[2]Kreise!$A$2:$C$53,3,FALSE)</f>
        <v>K03151</v>
      </c>
      <c r="I3409" s="98">
        <f>'2020_1-4-5_Download'!J535</f>
        <v>521</v>
      </c>
      <c r="J3409">
        <f t="shared" si="53"/>
        <v>521</v>
      </c>
    </row>
    <row r="3410" spans="1:10" hidden="1" x14ac:dyDescent="0.25">
      <c r="A3410" s="98">
        <f>'2020_1-4-5_Download'!B536</f>
        <v>153</v>
      </c>
      <c r="B3410" s="98">
        <f>'2020_1-4-5_Download'!D536</f>
        <v>2010</v>
      </c>
      <c r="C3410" s="98" t="str">
        <f>'2020_1-4-5_Download'!C536</f>
        <v>Goslar</v>
      </c>
      <c r="D3410" s="99" t="str">
        <f>'2020_1-4-5_Download'!$J$6</f>
        <v>Fortzüge</v>
      </c>
      <c r="E3410" s="99" t="str">
        <f>'2020_1-4-5_Download'!$J$7</f>
        <v>Insgesamt</v>
      </c>
      <c r="F3410" s="98"/>
      <c r="G3410" s="98" t="s">
        <v>11</v>
      </c>
      <c r="H3410" s="98" t="str">
        <f>VLOOKUP(A3410,[2]Kreise!$A$2:$C$53,3,FALSE)</f>
        <v>K03153</v>
      </c>
      <c r="I3410" s="98">
        <f>'2020_1-4-5_Download'!J536</f>
        <v>661</v>
      </c>
      <c r="J3410">
        <f t="shared" si="53"/>
        <v>661</v>
      </c>
    </row>
    <row r="3411" spans="1:10" hidden="1" x14ac:dyDescent="0.25">
      <c r="A3411" s="98">
        <f>'2020_1-4-5_Download'!B537</f>
        <v>154</v>
      </c>
      <c r="B3411" s="98">
        <f>'2020_1-4-5_Download'!D537</f>
        <v>2010</v>
      </c>
      <c r="C3411" s="98" t="str">
        <f>'2020_1-4-5_Download'!C537</f>
        <v>Helmstedt</v>
      </c>
      <c r="D3411" s="99" t="str">
        <f>'2020_1-4-5_Download'!$J$6</f>
        <v>Fortzüge</v>
      </c>
      <c r="E3411" s="99" t="str">
        <f>'2020_1-4-5_Download'!$J$7</f>
        <v>Insgesamt</v>
      </c>
      <c r="F3411" s="98"/>
      <c r="G3411" s="98" t="s">
        <v>11</v>
      </c>
      <c r="H3411" s="98" t="str">
        <f>VLOOKUP(A3411,[2]Kreise!$A$2:$C$53,3,FALSE)</f>
        <v>K03154</v>
      </c>
      <c r="I3411" s="98">
        <f>'2020_1-4-5_Download'!J537</f>
        <v>226</v>
      </c>
      <c r="J3411">
        <f t="shared" si="53"/>
        <v>226</v>
      </c>
    </row>
    <row r="3412" spans="1:10" hidden="1" x14ac:dyDescent="0.25">
      <c r="A3412" s="98">
        <f>'2020_1-4-5_Download'!B538</f>
        <v>155</v>
      </c>
      <c r="B3412" s="98">
        <f>'2020_1-4-5_Download'!D538</f>
        <v>2010</v>
      </c>
      <c r="C3412" s="98" t="str">
        <f>'2020_1-4-5_Download'!C538</f>
        <v>Northeim</v>
      </c>
      <c r="D3412" s="99" t="str">
        <f>'2020_1-4-5_Download'!$J$6</f>
        <v>Fortzüge</v>
      </c>
      <c r="E3412" s="99" t="str">
        <f>'2020_1-4-5_Download'!$J$7</f>
        <v>Insgesamt</v>
      </c>
      <c r="F3412" s="98"/>
      <c r="G3412" s="98" t="s">
        <v>11</v>
      </c>
      <c r="H3412" s="98" t="str">
        <f>VLOOKUP(A3412,[2]Kreise!$A$2:$C$53,3,FALSE)</f>
        <v>K03155</v>
      </c>
      <c r="I3412" s="98">
        <f>'2020_1-4-5_Download'!J538</f>
        <v>342</v>
      </c>
      <c r="J3412">
        <f t="shared" si="53"/>
        <v>342</v>
      </c>
    </row>
    <row r="3413" spans="1:10" hidden="1" x14ac:dyDescent="0.25">
      <c r="A3413" s="98">
        <f>'2020_1-4-5_Download'!B539</f>
        <v>157</v>
      </c>
      <c r="B3413" s="98">
        <f>'2020_1-4-5_Download'!D539</f>
        <v>2010</v>
      </c>
      <c r="C3413" s="98" t="str">
        <f>'2020_1-4-5_Download'!C539</f>
        <v>Peine</v>
      </c>
      <c r="D3413" s="99" t="str">
        <f>'2020_1-4-5_Download'!$J$6</f>
        <v>Fortzüge</v>
      </c>
      <c r="E3413" s="99" t="str">
        <f>'2020_1-4-5_Download'!$J$7</f>
        <v>Insgesamt</v>
      </c>
      <c r="F3413" s="98"/>
      <c r="G3413" s="98" t="s">
        <v>11</v>
      </c>
      <c r="H3413" s="98" t="str">
        <f>VLOOKUP(A3413,[2]Kreise!$A$2:$C$53,3,FALSE)</f>
        <v>K03157</v>
      </c>
      <c r="I3413" s="98">
        <f>'2020_1-4-5_Download'!J539</f>
        <v>414</v>
      </c>
      <c r="J3413">
        <f t="shared" si="53"/>
        <v>414</v>
      </c>
    </row>
    <row r="3414" spans="1:10" hidden="1" x14ac:dyDescent="0.25">
      <c r="A3414" s="98">
        <f>'2020_1-4-5_Download'!B540</f>
        <v>158</v>
      </c>
      <c r="B3414" s="98">
        <f>'2020_1-4-5_Download'!D540</f>
        <v>2010</v>
      </c>
      <c r="C3414" s="98" t="str">
        <f>'2020_1-4-5_Download'!C540</f>
        <v>Wolfenbüttel</v>
      </c>
      <c r="D3414" s="99" t="str">
        <f>'2020_1-4-5_Download'!$J$6</f>
        <v>Fortzüge</v>
      </c>
      <c r="E3414" s="99" t="str">
        <f>'2020_1-4-5_Download'!$J$7</f>
        <v>Insgesamt</v>
      </c>
      <c r="F3414" s="98"/>
      <c r="G3414" s="98" t="s">
        <v>11</v>
      </c>
      <c r="H3414" s="98" t="str">
        <f>VLOOKUP(A3414,[2]Kreise!$A$2:$C$53,3,FALSE)</f>
        <v>K03158</v>
      </c>
      <c r="I3414" s="98">
        <f>'2020_1-4-5_Download'!J540</f>
        <v>290</v>
      </c>
      <c r="J3414">
        <f t="shared" si="53"/>
        <v>290</v>
      </c>
    </row>
    <row r="3415" spans="1:10" hidden="1" x14ac:dyDescent="0.25">
      <c r="A3415" s="98">
        <f>'2020_1-4-5_Download'!B541</f>
        <v>159</v>
      </c>
      <c r="B3415" s="98">
        <f>'2020_1-4-5_Download'!D541</f>
        <v>2010</v>
      </c>
      <c r="C3415" s="98" t="str">
        <f>'2020_1-4-5_Download'!C541</f>
        <v>Göttingen</v>
      </c>
      <c r="D3415" s="99" t="str">
        <f>'2020_1-4-5_Download'!$J$6</f>
        <v>Fortzüge</v>
      </c>
      <c r="E3415" s="99" t="str">
        <f>'2020_1-4-5_Download'!$J$7</f>
        <v>Insgesamt</v>
      </c>
      <c r="F3415" s="98"/>
      <c r="G3415" s="98" t="s">
        <v>11</v>
      </c>
      <c r="H3415" s="98" t="str">
        <f>VLOOKUP(A3415,[2]Kreise!$A$2:$C$53,3,FALSE)</f>
        <v>K03159</v>
      </c>
      <c r="I3415" s="98">
        <f>'2020_1-4-5_Download'!J541</f>
        <v>3117</v>
      </c>
      <c r="J3415">
        <f t="shared" si="53"/>
        <v>3117</v>
      </c>
    </row>
    <row r="3416" spans="1:10" hidden="1" x14ac:dyDescent="0.25">
      <c r="A3416" s="98">
        <f>'2020_1-4-5_Download'!B542</f>
        <v>1</v>
      </c>
      <c r="B3416" s="98">
        <f>'2020_1-4-5_Download'!D542</f>
        <v>2010</v>
      </c>
      <c r="C3416" s="98" t="str">
        <f>'2020_1-4-5_Download'!C542</f>
        <v>Statistische Region Braunschweig</v>
      </c>
      <c r="D3416" s="99" t="str">
        <f>'2020_1-4-5_Download'!$J$6</f>
        <v>Fortzüge</v>
      </c>
      <c r="E3416" s="99" t="str">
        <f>'2020_1-4-5_Download'!$J$7</f>
        <v>Insgesamt</v>
      </c>
      <c r="F3416" s="98"/>
      <c r="G3416" s="98" t="s">
        <v>11</v>
      </c>
      <c r="H3416" s="98" t="str">
        <f>VLOOKUP(A3416,[2]Kreise!$A$2:$C$53,3,FALSE)</f>
        <v>K031</v>
      </c>
      <c r="I3416" s="98">
        <f>'2020_1-4-5_Download'!J542</f>
        <v>9210</v>
      </c>
      <c r="J3416">
        <f t="shared" si="53"/>
        <v>9210</v>
      </c>
    </row>
    <row r="3417" spans="1:10" hidden="1" x14ac:dyDescent="0.25">
      <c r="A3417" s="98">
        <f>'2020_1-4-5_Download'!B543</f>
        <v>241</v>
      </c>
      <c r="B3417" s="98">
        <f>'2020_1-4-5_Download'!D543</f>
        <v>2010</v>
      </c>
      <c r="C3417" s="98" t="str">
        <f>'2020_1-4-5_Download'!C543</f>
        <v>Hannover  Region</v>
      </c>
      <c r="D3417" s="99" t="str">
        <f>'2020_1-4-5_Download'!$J$6</f>
        <v>Fortzüge</v>
      </c>
      <c r="E3417" s="99" t="str">
        <f>'2020_1-4-5_Download'!$J$7</f>
        <v>Insgesamt</v>
      </c>
      <c r="F3417" s="98"/>
      <c r="G3417" s="98" t="s">
        <v>11</v>
      </c>
      <c r="H3417" s="98" t="str">
        <f>VLOOKUP(A3417,[2]Kreise!$A$2:$C$53,3,FALSE)</f>
        <v>K03241</v>
      </c>
      <c r="I3417" s="98">
        <f>'2020_1-4-5_Download'!J543</f>
        <v>7620</v>
      </c>
      <c r="J3417">
        <f t="shared" si="53"/>
        <v>7620</v>
      </c>
    </row>
    <row r="3418" spans="1:10" hidden="1" x14ac:dyDescent="0.25">
      <c r="A3418" s="98">
        <f>'2020_1-4-5_Download'!B544</f>
        <v>241001</v>
      </c>
      <c r="B3418" s="98">
        <f>'2020_1-4-5_Download'!D544</f>
        <v>2010</v>
      </c>
      <c r="C3418" s="98" t="str">
        <f>'2020_1-4-5_Download'!C544</f>
        <v>dav. Hannover  Lhst.</v>
      </c>
      <c r="D3418" s="99" t="str">
        <f>'2020_1-4-5_Download'!$J$6</f>
        <v>Fortzüge</v>
      </c>
      <c r="E3418" s="99" t="str">
        <f>'2020_1-4-5_Download'!$J$7</f>
        <v>Insgesamt</v>
      </c>
      <c r="F3418" s="98"/>
      <c r="G3418" s="98" t="s">
        <v>11</v>
      </c>
      <c r="H3418" s="98" t="str">
        <f>VLOOKUP(A3418,[2]Kreise!$A$2:$C$53,3,FALSE)</f>
        <v>K03241001</v>
      </c>
      <c r="I3418" s="98">
        <f>'2020_1-4-5_Download'!J544</f>
        <v>5158</v>
      </c>
      <c r="J3418">
        <f t="shared" si="53"/>
        <v>5158</v>
      </c>
    </row>
    <row r="3419" spans="1:10" hidden="1" x14ac:dyDescent="0.25">
      <c r="A3419" s="98">
        <f>'2020_1-4-5_Download'!B545</f>
        <v>241999</v>
      </c>
      <c r="B3419" s="98">
        <f>'2020_1-4-5_Download'!D545</f>
        <v>2010</v>
      </c>
      <c r="C3419" s="98" t="str">
        <f>'2020_1-4-5_Download'!C545</f>
        <v>dav. Hannover  Umland</v>
      </c>
      <c r="D3419" s="99" t="str">
        <f>'2020_1-4-5_Download'!$J$6</f>
        <v>Fortzüge</v>
      </c>
      <c r="E3419" s="99" t="str">
        <f>'2020_1-4-5_Download'!$J$7</f>
        <v>Insgesamt</v>
      </c>
      <c r="F3419" s="98"/>
      <c r="G3419" s="98" t="s">
        <v>11</v>
      </c>
      <c r="H3419" s="98" t="str">
        <f>VLOOKUP(A3419,[2]Kreise!$A$2:$C$53,3,FALSE)</f>
        <v>K03241999</v>
      </c>
      <c r="I3419" s="98">
        <f>'2020_1-4-5_Download'!J545</f>
        <v>2462</v>
      </c>
      <c r="J3419">
        <f t="shared" si="53"/>
        <v>2462</v>
      </c>
    </row>
    <row r="3420" spans="1:10" hidden="1" x14ac:dyDescent="0.25">
      <c r="A3420" s="98">
        <f>'2020_1-4-5_Download'!B546</f>
        <v>251</v>
      </c>
      <c r="B3420" s="98">
        <f>'2020_1-4-5_Download'!D546</f>
        <v>2010</v>
      </c>
      <c r="C3420" s="98" t="str">
        <f>'2020_1-4-5_Download'!C546</f>
        <v>Diepholz</v>
      </c>
      <c r="D3420" s="99" t="str">
        <f>'2020_1-4-5_Download'!$J$6</f>
        <v>Fortzüge</v>
      </c>
      <c r="E3420" s="99" t="str">
        <f>'2020_1-4-5_Download'!$J$7</f>
        <v>Insgesamt</v>
      </c>
      <c r="F3420" s="98"/>
      <c r="G3420" s="98" t="s">
        <v>11</v>
      </c>
      <c r="H3420" s="98" t="str">
        <f>VLOOKUP(A3420,[2]Kreise!$A$2:$C$53,3,FALSE)</f>
        <v>K03251</v>
      </c>
      <c r="I3420" s="98">
        <f>'2020_1-4-5_Download'!J546</f>
        <v>3180</v>
      </c>
      <c r="J3420">
        <f t="shared" si="53"/>
        <v>3180</v>
      </c>
    </row>
    <row r="3421" spans="1:10" hidden="1" x14ac:dyDescent="0.25">
      <c r="A3421" s="98">
        <f>'2020_1-4-5_Download'!B547</f>
        <v>252</v>
      </c>
      <c r="B3421" s="98">
        <f>'2020_1-4-5_Download'!D547</f>
        <v>2010</v>
      </c>
      <c r="C3421" s="98" t="str">
        <f>'2020_1-4-5_Download'!C547</f>
        <v>Hameln-Pyrmont</v>
      </c>
      <c r="D3421" s="99" t="str">
        <f>'2020_1-4-5_Download'!$J$6</f>
        <v>Fortzüge</v>
      </c>
      <c r="E3421" s="99" t="str">
        <f>'2020_1-4-5_Download'!$J$7</f>
        <v>Insgesamt</v>
      </c>
      <c r="F3421" s="98"/>
      <c r="G3421" s="98" t="s">
        <v>11</v>
      </c>
      <c r="H3421" s="98" t="str">
        <f>VLOOKUP(A3421,[2]Kreise!$A$2:$C$53,3,FALSE)</f>
        <v>K03252</v>
      </c>
      <c r="I3421" s="98">
        <f>'2020_1-4-5_Download'!J547</f>
        <v>572</v>
      </c>
      <c r="J3421">
        <f t="shared" si="53"/>
        <v>572</v>
      </c>
    </row>
    <row r="3422" spans="1:10" hidden="1" x14ac:dyDescent="0.25">
      <c r="A3422" s="98">
        <f>'2020_1-4-5_Download'!B548</f>
        <v>254</v>
      </c>
      <c r="B3422" s="98">
        <f>'2020_1-4-5_Download'!D548</f>
        <v>2010</v>
      </c>
      <c r="C3422" s="98" t="str">
        <f>'2020_1-4-5_Download'!C548</f>
        <v>Hildesheim</v>
      </c>
      <c r="D3422" s="99" t="str">
        <f>'2020_1-4-5_Download'!$J$6</f>
        <v>Fortzüge</v>
      </c>
      <c r="E3422" s="99" t="str">
        <f>'2020_1-4-5_Download'!$J$7</f>
        <v>Insgesamt</v>
      </c>
      <c r="F3422" s="98"/>
      <c r="G3422" s="98" t="s">
        <v>11</v>
      </c>
      <c r="H3422" s="98" t="str">
        <f>VLOOKUP(A3422,[2]Kreise!$A$2:$C$53,3,FALSE)</f>
        <v>K03254</v>
      </c>
      <c r="I3422" s="98">
        <f>'2020_1-4-5_Download'!J548</f>
        <v>1193</v>
      </c>
      <c r="J3422">
        <f t="shared" si="53"/>
        <v>1193</v>
      </c>
    </row>
    <row r="3423" spans="1:10" hidden="1" x14ac:dyDescent="0.25">
      <c r="A3423" s="98">
        <f>'2020_1-4-5_Download'!B549</f>
        <v>255</v>
      </c>
      <c r="B3423" s="98">
        <f>'2020_1-4-5_Download'!D549</f>
        <v>2010</v>
      </c>
      <c r="C3423" s="98" t="str">
        <f>'2020_1-4-5_Download'!C549</f>
        <v>Holzminden</v>
      </c>
      <c r="D3423" s="99" t="str">
        <f>'2020_1-4-5_Download'!$J$6</f>
        <v>Fortzüge</v>
      </c>
      <c r="E3423" s="99" t="str">
        <f>'2020_1-4-5_Download'!$J$7</f>
        <v>Insgesamt</v>
      </c>
      <c r="F3423" s="98"/>
      <c r="G3423" s="98" t="s">
        <v>11</v>
      </c>
      <c r="H3423" s="98" t="str">
        <f>VLOOKUP(A3423,[2]Kreise!$A$2:$C$53,3,FALSE)</f>
        <v>K03255</v>
      </c>
      <c r="I3423" s="98">
        <f>'2020_1-4-5_Download'!J549</f>
        <v>207</v>
      </c>
      <c r="J3423">
        <f t="shared" si="53"/>
        <v>207</v>
      </c>
    </row>
    <row r="3424" spans="1:10" hidden="1" x14ac:dyDescent="0.25">
      <c r="A3424" s="98">
        <f>'2020_1-4-5_Download'!B550</f>
        <v>256</v>
      </c>
      <c r="B3424" s="98">
        <f>'2020_1-4-5_Download'!D550</f>
        <v>2010</v>
      </c>
      <c r="C3424" s="98" t="str">
        <f>'2020_1-4-5_Download'!C550</f>
        <v>Nienburg (Weser)</v>
      </c>
      <c r="D3424" s="99" t="str">
        <f>'2020_1-4-5_Download'!$J$6</f>
        <v>Fortzüge</v>
      </c>
      <c r="E3424" s="99" t="str">
        <f>'2020_1-4-5_Download'!$J$7</f>
        <v>Insgesamt</v>
      </c>
      <c r="F3424" s="98"/>
      <c r="G3424" s="98" t="s">
        <v>11</v>
      </c>
      <c r="H3424" s="98" t="str">
        <f>VLOOKUP(A3424,[2]Kreise!$A$2:$C$53,3,FALSE)</f>
        <v>K03256</v>
      </c>
      <c r="I3424" s="98">
        <f>'2020_1-4-5_Download'!J550</f>
        <v>2539</v>
      </c>
      <c r="J3424">
        <f t="shared" si="53"/>
        <v>2539</v>
      </c>
    </row>
    <row r="3425" spans="1:10" hidden="1" x14ac:dyDescent="0.25">
      <c r="A3425" s="98">
        <f>'2020_1-4-5_Download'!B551</f>
        <v>257</v>
      </c>
      <c r="B3425" s="98">
        <f>'2020_1-4-5_Download'!D551</f>
        <v>2010</v>
      </c>
      <c r="C3425" s="98" t="str">
        <f>'2020_1-4-5_Download'!C551</f>
        <v>Schaumburg</v>
      </c>
      <c r="D3425" s="99" t="str">
        <f>'2020_1-4-5_Download'!$J$6</f>
        <v>Fortzüge</v>
      </c>
      <c r="E3425" s="99" t="str">
        <f>'2020_1-4-5_Download'!$J$7</f>
        <v>Insgesamt</v>
      </c>
      <c r="F3425" s="98"/>
      <c r="G3425" s="98" t="s">
        <v>11</v>
      </c>
      <c r="H3425" s="98" t="str">
        <f>VLOOKUP(A3425,[2]Kreise!$A$2:$C$53,3,FALSE)</f>
        <v>K03257</v>
      </c>
      <c r="I3425" s="98">
        <f>'2020_1-4-5_Download'!J551</f>
        <v>602</v>
      </c>
      <c r="J3425">
        <f t="shared" si="53"/>
        <v>602</v>
      </c>
    </row>
    <row r="3426" spans="1:10" hidden="1" x14ac:dyDescent="0.25">
      <c r="A3426" s="98">
        <f>'2020_1-4-5_Download'!B552</f>
        <v>2</v>
      </c>
      <c r="B3426" s="98">
        <f>'2020_1-4-5_Download'!D552</f>
        <v>2010</v>
      </c>
      <c r="C3426" s="98" t="str">
        <f>'2020_1-4-5_Download'!C552</f>
        <v>Statistische Region Hannover</v>
      </c>
      <c r="D3426" s="99" t="str">
        <f>'2020_1-4-5_Download'!$J$6</f>
        <v>Fortzüge</v>
      </c>
      <c r="E3426" s="99" t="str">
        <f>'2020_1-4-5_Download'!$J$7</f>
        <v>Insgesamt</v>
      </c>
      <c r="F3426" s="98"/>
      <c r="G3426" s="98" t="s">
        <v>11</v>
      </c>
      <c r="H3426" s="98" t="str">
        <f>VLOOKUP(A3426,[2]Kreise!$A$2:$C$53,3,FALSE)</f>
        <v>K032</v>
      </c>
      <c r="I3426" s="98">
        <f>'2020_1-4-5_Download'!J552</f>
        <v>15913</v>
      </c>
      <c r="J3426">
        <f t="shared" si="53"/>
        <v>15913</v>
      </c>
    </row>
    <row r="3427" spans="1:10" hidden="1" x14ac:dyDescent="0.25">
      <c r="A3427" s="98">
        <f>'2020_1-4-5_Download'!B553</f>
        <v>351</v>
      </c>
      <c r="B3427" s="98">
        <f>'2020_1-4-5_Download'!D553</f>
        <v>2010</v>
      </c>
      <c r="C3427" s="98" t="str">
        <f>'2020_1-4-5_Download'!C553</f>
        <v>Celle</v>
      </c>
      <c r="D3427" s="99" t="str">
        <f>'2020_1-4-5_Download'!$J$6</f>
        <v>Fortzüge</v>
      </c>
      <c r="E3427" s="99" t="str">
        <f>'2020_1-4-5_Download'!$J$7</f>
        <v>Insgesamt</v>
      </c>
      <c r="F3427" s="98"/>
      <c r="G3427" s="98" t="s">
        <v>11</v>
      </c>
      <c r="H3427" s="98" t="str">
        <f>VLOOKUP(A3427,[2]Kreise!$A$2:$C$53,3,FALSE)</f>
        <v>K03351</v>
      </c>
      <c r="I3427" s="98">
        <f>'2020_1-4-5_Download'!J553</f>
        <v>761</v>
      </c>
      <c r="J3427">
        <f t="shared" si="53"/>
        <v>761</v>
      </c>
    </row>
    <row r="3428" spans="1:10" hidden="1" x14ac:dyDescent="0.25">
      <c r="A3428" s="98">
        <f>'2020_1-4-5_Download'!B554</f>
        <v>352</v>
      </c>
      <c r="B3428" s="98">
        <f>'2020_1-4-5_Download'!D554</f>
        <v>2010</v>
      </c>
      <c r="C3428" s="98" t="str">
        <f>'2020_1-4-5_Download'!C554</f>
        <v>Cuxhaven</v>
      </c>
      <c r="D3428" s="99" t="str">
        <f>'2020_1-4-5_Download'!$J$6</f>
        <v>Fortzüge</v>
      </c>
      <c r="E3428" s="99" t="str">
        <f>'2020_1-4-5_Download'!$J$7</f>
        <v>Insgesamt</v>
      </c>
      <c r="F3428" s="98"/>
      <c r="G3428" s="98" t="s">
        <v>11</v>
      </c>
      <c r="H3428" s="98" t="str">
        <f>VLOOKUP(A3428,[2]Kreise!$A$2:$C$53,3,FALSE)</f>
        <v>K03352</v>
      </c>
      <c r="I3428" s="98">
        <f>'2020_1-4-5_Download'!J554</f>
        <v>900</v>
      </c>
      <c r="J3428">
        <f t="shared" si="53"/>
        <v>900</v>
      </c>
    </row>
    <row r="3429" spans="1:10" hidden="1" x14ac:dyDescent="0.25">
      <c r="A3429" s="98">
        <f>'2020_1-4-5_Download'!B555</f>
        <v>353</v>
      </c>
      <c r="B3429" s="98">
        <f>'2020_1-4-5_Download'!D555</f>
        <v>2010</v>
      </c>
      <c r="C3429" s="98" t="str">
        <f>'2020_1-4-5_Download'!C555</f>
        <v>Harburg</v>
      </c>
      <c r="D3429" s="99" t="str">
        <f>'2020_1-4-5_Download'!$J$6</f>
        <v>Fortzüge</v>
      </c>
      <c r="E3429" s="99" t="str">
        <f>'2020_1-4-5_Download'!$J$7</f>
        <v>Insgesamt</v>
      </c>
      <c r="F3429" s="98"/>
      <c r="G3429" s="98" t="s">
        <v>11</v>
      </c>
      <c r="H3429" s="98" t="str">
        <f>VLOOKUP(A3429,[2]Kreise!$A$2:$C$53,3,FALSE)</f>
        <v>K03353</v>
      </c>
      <c r="I3429" s="98">
        <f>'2020_1-4-5_Download'!J555</f>
        <v>1193</v>
      </c>
      <c r="J3429">
        <f t="shared" si="53"/>
        <v>1193</v>
      </c>
    </row>
    <row r="3430" spans="1:10" hidden="1" x14ac:dyDescent="0.25">
      <c r="A3430" s="98">
        <f>'2020_1-4-5_Download'!B556</f>
        <v>354</v>
      </c>
      <c r="B3430" s="98">
        <f>'2020_1-4-5_Download'!D556</f>
        <v>2010</v>
      </c>
      <c r="C3430" s="98" t="str">
        <f>'2020_1-4-5_Download'!C556</f>
        <v>Lüchow-Dannenberg</v>
      </c>
      <c r="D3430" s="99" t="str">
        <f>'2020_1-4-5_Download'!$J$6</f>
        <v>Fortzüge</v>
      </c>
      <c r="E3430" s="99" t="str">
        <f>'2020_1-4-5_Download'!$J$7</f>
        <v>Insgesamt</v>
      </c>
      <c r="F3430" s="98"/>
      <c r="G3430" s="98" t="s">
        <v>11</v>
      </c>
      <c r="H3430" s="98" t="str">
        <f>VLOOKUP(A3430,[2]Kreise!$A$2:$C$53,3,FALSE)</f>
        <v>K03354</v>
      </c>
      <c r="I3430" s="98">
        <f>'2020_1-4-5_Download'!J556</f>
        <v>401</v>
      </c>
      <c r="J3430">
        <f t="shared" si="53"/>
        <v>401</v>
      </c>
    </row>
    <row r="3431" spans="1:10" hidden="1" x14ac:dyDescent="0.25">
      <c r="A3431" s="98">
        <f>'2020_1-4-5_Download'!B557</f>
        <v>355</v>
      </c>
      <c r="B3431" s="98">
        <f>'2020_1-4-5_Download'!D557</f>
        <v>2010</v>
      </c>
      <c r="C3431" s="98" t="str">
        <f>'2020_1-4-5_Download'!C557</f>
        <v>Lüneburg</v>
      </c>
      <c r="D3431" s="99" t="str">
        <f>'2020_1-4-5_Download'!$J$6</f>
        <v>Fortzüge</v>
      </c>
      <c r="E3431" s="99" t="str">
        <f>'2020_1-4-5_Download'!$J$7</f>
        <v>Insgesamt</v>
      </c>
      <c r="F3431" s="98"/>
      <c r="G3431" s="98" t="s">
        <v>11</v>
      </c>
      <c r="H3431" s="98" t="str">
        <f>VLOOKUP(A3431,[2]Kreise!$A$2:$C$53,3,FALSE)</f>
        <v>K03355</v>
      </c>
      <c r="I3431" s="98">
        <f>'2020_1-4-5_Download'!J557</f>
        <v>831</v>
      </c>
      <c r="J3431">
        <f t="shared" si="53"/>
        <v>831</v>
      </c>
    </row>
    <row r="3432" spans="1:10" hidden="1" x14ac:dyDescent="0.25">
      <c r="A3432" s="98">
        <f>'2020_1-4-5_Download'!B558</f>
        <v>356</v>
      </c>
      <c r="B3432" s="98">
        <f>'2020_1-4-5_Download'!D558</f>
        <v>2010</v>
      </c>
      <c r="C3432" s="98" t="str">
        <f>'2020_1-4-5_Download'!C558</f>
        <v>Osterholz</v>
      </c>
      <c r="D3432" s="99" t="str">
        <f>'2020_1-4-5_Download'!$J$6</f>
        <v>Fortzüge</v>
      </c>
      <c r="E3432" s="99" t="str">
        <f>'2020_1-4-5_Download'!$J$7</f>
        <v>Insgesamt</v>
      </c>
      <c r="F3432" s="98"/>
      <c r="G3432" s="98" t="s">
        <v>11</v>
      </c>
      <c r="H3432" s="98" t="str">
        <f>VLOOKUP(A3432,[2]Kreise!$A$2:$C$53,3,FALSE)</f>
        <v>K03356</v>
      </c>
      <c r="I3432" s="98">
        <f>'2020_1-4-5_Download'!J558</f>
        <v>241</v>
      </c>
      <c r="J3432">
        <f t="shared" si="53"/>
        <v>241</v>
      </c>
    </row>
    <row r="3433" spans="1:10" hidden="1" x14ac:dyDescent="0.25">
      <c r="A3433" s="98">
        <f>'2020_1-4-5_Download'!B559</f>
        <v>357</v>
      </c>
      <c r="B3433" s="98">
        <f>'2020_1-4-5_Download'!D559</f>
        <v>2010</v>
      </c>
      <c r="C3433" s="98" t="str">
        <f>'2020_1-4-5_Download'!C559</f>
        <v>Rotenburg (Wümme)</v>
      </c>
      <c r="D3433" s="99" t="str">
        <f>'2020_1-4-5_Download'!$J$6</f>
        <v>Fortzüge</v>
      </c>
      <c r="E3433" s="99" t="str">
        <f>'2020_1-4-5_Download'!$J$7</f>
        <v>Insgesamt</v>
      </c>
      <c r="F3433" s="98"/>
      <c r="G3433" s="98" t="s">
        <v>11</v>
      </c>
      <c r="H3433" s="98" t="str">
        <f>VLOOKUP(A3433,[2]Kreise!$A$2:$C$53,3,FALSE)</f>
        <v>K03357</v>
      </c>
      <c r="I3433" s="98">
        <f>'2020_1-4-5_Download'!J559</f>
        <v>675</v>
      </c>
      <c r="J3433">
        <f t="shared" si="53"/>
        <v>675</v>
      </c>
    </row>
    <row r="3434" spans="1:10" hidden="1" x14ac:dyDescent="0.25">
      <c r="A3434" s="98">
        <f>'2020_1-4-5_Download'!B560</f>
        <v>358</v>
      </c>
      <c r="B3434" s="98">
        <f>'2020_1-4-5_Download'!D560</f>
        <v>2010</v>
      </c>
      <c r="C3434" s="98" t="str">
        <f>'2020_1-4-5_Download'!C560</f>
        <v>Heidekreis</v>
      </c>
      <c r="D3434" s="99" t="str">
        <f>'2020_1-4-5_Download'!$J$6</f>
        <v>Fortzüge</v>
      </c>
      <c r="E3434" s="99" t="str">
        <f>'2020_1-4-5_Download'!$J$7</f>
        <v>Insgesamt</v>
      </c>
      <c r="F3434" s="98"/>
      <c r="G3434" s="98" t="s">
        <v>11</v>
      </c>
      <c r="H3434" s="98" t="str">
        <f>VLOOKUP(A3434,[2]Kreise!$A$2:$C$53,3,FALSE)</f>
        <v>K03358</v>
      </c>
      <c r="I3434" s="98">
        <f>'2020_1-4-5_Download'!J560</f>
        <v>561</v>
      </c>
      <c r="J3434">
        <f t="shared" si="53"/>
        <v>561</v>
      </c>
    </row>
    <row r="3435" spans="1:10" hidden="1" x14ac:dyDescent="0.25">
      <c r="A3435" s="98">
        <f>'2020_1-4-5_Download'!B561</f>
        <v>359</v>
      </c>
      <c r="B3435" s="98">
        <f>'2020_1-4-5_Download'!D561</f>
        <v>2010</v>
      </c>
      <c r="C3435" s="98" t="str">
        <f>'2020_1-4-5_Download'!C561</f>
        <v>Stade</v>
      </c>
      <c r="D3435" s="99" t="str">
        <f>'2020_1-4-5_Download'!$J$6</f>
        <v>Fortzüge</v>
      </c>
      <c r="E3435" s="99" t="str">
        <f>'2020_1-4-5_Download'!$J$7</f>
        <v>Insgesamt</v>
      </c>
      <c r="F3435" s="98"/>
      <c r="G3435" s="98" t="s">
        <v>11</v>
      </c>
      <c r="H3435" s="98" t="str">
        <f>VLOOKUP(A3435,[2]Kreise!$A$2:$C$53,3,FALSE)</f>
        <v>K03359</v>
      </c>
      <c r="I3435" s="98">
        <f>'2020_1-4-5_Download'!J561</f>
        <v>3276</v>
      </c>
      <c r="J3435">
        <f t="shared" si="53"/>
        <v>3276</v>
      </c>
    </row>
    <row r="3436" spans="1:10" hidden="1" x14ac:dyDescent="0.25">
      <c r="A3436" s="98">
        <f>'2020_1-4-5_Download'!B562</f>
        <v>360</v>
      </c>
      <c r="B3436" s="98">
        <f>'2020_1-4-5_Download'!D562</f>
        <v>2010</v>
      </c>
      <c r="C3436" s="98" t="str">
        <f>'2020_1-4-5_Download'!C562</f>
        <v>Uelzen</v>
      </c>
      <c r="D3436" s="99" t="str">
        <f>'2020_1-4-5_Download'!$J$6</f>
        <v>Fortzüge</v>
      </c>
      <c r="E3436" s="99" t="str">
        <f>'2020_1-4-5_Download'!$J$7</f>
        <v>Insgesamt</v>
      </c>
      <c r="F3436" s="98"/>
      <c r="G3436" s="98" t="s">
        <v>11</v>
      </c>
      <c r="H3436" s="98" t="str">
        <f>VLOOKUP(A3436,[2]Kreise!$A$2:$C$53,3,FALSE)</f>
        <v>K03360</v>
      </c>
      <c r="I3436" s="98">
        <f>'2020_1-4-5_Download'!J562</f>
        <v>307</v>
      </c>
      <c r="J3436">
        <f t="shared" si="53"/>
        <v>307</v>
      </c>
    </row>
    <row r="3437" spans="1:10" hidden="1" x14ac:dyDescent="0.25">
      <c r="A3437" s="98">
        <f>'2020_1-4-5_Download'!B563</f>
        <v>361</v>
      </c>
      <c r="B3437" s="98">
        <f>'2020_1-4-5_Download'!D563</f>
        <v>2010</v>
      </c>
      <c r="C3437" s="98" t="str">
        <f>'2020_1-4-5_Download'!C563</f>
        <v>Verden</v>
      </c>
      <c r="D3437" s="99" t="str">
        <f>'2020_1-4-5_Download'!$J$6</f>
        <v>Fortzüge</v>
      </c>
      <c r="E3437" s="99" t="str">
        <f>'2020_1-4-5_Download'!$J$7</f>
        <v>Insgesamt</v>
      </c>
      <c r="F3437" s="98"/>
      <c r="G3437" s="98" t="s">
        <v>11</v>
      </c>
      <c r="H3437" s="98" t="str">
        <f>VLOOKUP(A3437,[2]Kreise!$A$2:$C$53,3,FALSE)</f>
        <v>K03361</v>
      </c>
      <c r="I3437" s="98">
        <f>'2020_1-4-5_Download'!J563</f>
        <v>601</v>
      </c>
      <c r="J3437">
        <f t="shared" si="53"/>
        <v>601</v>
      </c>
    </row>
    <row r="3438" spans="1:10" hidden="1" x14ac:dyDescent="0.25">
      <c r="A3438" s="98">
        <f>'2020_1-4-5_Download'!B564</f>
        <v>3</v>
      </c>
      <c r="B3438" s="98">
        <f>'2020_1-4-5_Download'!D564</f>
        <v>2010</v>
      </c>
      <c r="C3438" s="98" t="str">
        <f>'2020_1-4-5_Download'!C564</f>
        <v>Statistische Region Lüneburg</v>
      </c>
      <c r="D3438" s="99" t="str">
        <f>'2020_1-4-5_Download'!$J$6</f>
        <v>Fortzüge</v>
      </c>
      <c r="E3438" s="99" t="str">
        <f>'2020_1-4-5_Download'!$J$7</f>
        <v>Insgesamt</v>
      </c>
      <c r="F3438" s="98"/>
      <c r="G3438" s="98" t="s">
        <v>11</v>
      </c>
      <c r="H3438" s="98" t="str">
        <f>VLOOKUP(A3438,[2]Kreise!$A$2:$C$53,3,FALSE)</f>
        <v>K033</v>
      </c>
      <c r="I3438" s="98">
        <f>'2020_1-4-5_Download'!J564</f>
        <v>9747</v>
      </c>
      <c r="J3438">
        <f t="shared" si="53"/>
        <v>9747</v>
      </c>
    </row>
    <row r="3439" spans="1:10" hidden="1" x14ac:dyDescent="0.25">
      <c r="A3439" s="98">
        <f>'2020_1-4-5_Download'!B565</f>
        <v>401</v>
      </c>
      <c r="B3439" s="98">
        <f>'2020_1-4-5_Download'!D565</f>
        <v>2010</v>
      </c>
      <c r="C3439" s="98" t="str">
        <f>'2020_1-4-5_Download'!C565</f>
        <v>Delmenhorst  Stadt</v>
      </c>
      <c r="D3439" s="99" t="str">
        <f>'2020_1-4-5_Download'!$J$6</f>
        <v>Fortzüge</v>
      </c>
      <c r="E3439" s="99" t="str">
        <f>'2020_1-4-5_Download'!$J$7</f>
        <v>Insgesamt</v>
      </c>
      <c r="F3439" s="98"/>
      <c r="G3439" s="98" t="s">
        <v>11</v>
      </c>
      <c r="H3439" s="98" t="str">
        <f>VLOOKUP(A3439,[2]Kreise!$A$2:$C$53,3,FALSE)</f>
        <v>K03401</v>
      </c>
      <c r="I3439" s="98">
        <f>'2020_1-4-5_Download'!J565</f>
        <v>300</v>
      </c>
      <c r="J3439">
        <f t="shared" si="53"/>
        <v>300</v>
      </c>
    </row>
    <row r="3440" spans="1:10" hidden="1" x14ac:dyDescent="0.25">
      <c r="A3440" s="98">
        <f>'2020_1-4-5_Download'!B566</f>
        <v>402</v>
      </c>
      <c r="B3440" s="98">
        <f>'2020_1-4-5_Download'!D566</f>
        <v>2010</v>
      </c>
      <c r="C3440" s="98" t="str">
        <f>'2020_1-4-5_Download'!C566</f>
        <v>Emden  Stadt</v>
      </c>
      <c r="D3440" s="99" t="str">
        <f>'2020_1-4-5_Download'!$J$6</f>
        <v>Fortzüge</v>
      </c>
      <c r="E3440" s="99" t="str">
        <f>'2020_1-4-5_Download'!$J$7</f>
        <v>Insgesamt</v>
      </c>
      <c r="F3440" s="98"/>
      <c r="G3440" s="98" t="s">
        <v>11</v>
      </c>
      <c r="H3440" s="98" t="str">
        <f>VLOOKUP(A3440,[2]Kreise!$A$2:$C$53,3,FALSE)</f>
        <v>K03402</v>
      </c>
      <c r="I3440" s="98">
        <f>'2020_1-4-5_Download'!J566</f>
        <v>183</v>
      </c>
      <c r="J3440">
        <f t="shared" si="53"/>
        <v>183</v>
      </c>
    </row>
    <row r="3441" spans="1:10" hidden="1" x14ac:dyDescent="0.25">
      <c r="A3441" s="98">
        <f>'2020_1-4-5_Download'!B567</f>
        <v>403</v>
      </c>
      <c r="B3441" s="98">
        <f>'2020_1-4-5_Download'!D567</f>
        <v>2010</v>
      </c>
      <c r="C3441" s="98" t="str">
        <f>'2020_1-4-5_Download'!C567</f>
        <v>Oldenburg(Oldb)  Stadt</v>
      </c>
      <c r="D3441" s="99" t="str">
        <f>'2020_1-4-5_Download'!$J$6</f>
        <v>Fortzüge</v>
      </c>
      <c r="E3441" s="99" t="str">
        <f>'2020_1-4-5_Download'!$J$7</f>
        <v>Insgesamt</v>
      </c>
      <c r="F3441" s="98"/>
      <c r="G3441" s="98" t="s">
        <v>11</v>
      </c>
      <c r="H3441" s="98" t="str">
        <f>VLOOKUP(A3441,[2]Kreise!$A$2:$C$53,3,FALSE)</f>
        <v>K03403</v>
      </c>
      <c r="I3441" s="98">
        <f>'2020_1-4-5_Download'!J567</f>
        <v>993</v>
      </c>
      <c r="J3441">
        <f t="shared" si="53"/>
        <v>993</v>
      </c>
    </row>
    <row r="3442" spans="1:10" hidden="1" x14ac:dyDescent="0.25">
      <c r="A3442" s="98">
        <f>'2020_1-4-5_Download'!B568</f>
        <v>404</v>
      </c>
      <c r="B3442" s="98">
        <f>'2020_1-4-5_Download'!D568</f>
        <v>2010</v>
      </c>
      <c r="C3442" s="98" t="str">
        <f>'2020_1-4-5_Download'!C568</f>
        <v>Osnabrück  Stadt</v>
      </c>
      <c r="D3442" s="99" t="str">
        <f>'2020_1-4-5_Download'!$J$6</f>
        <v>Fortzüge</v>
      </c>
      <c r="E3442" s="99" t="str">
        <f>'2020_1-4-5_Download'!$J$7</f>
        <v>Insgesamt</v>
      </c>
      <c r="F3442" s="98"/>
      <c r="G3442" s="98" t="s">
        <v>11</v>
      </c>
      <c r="H3442" s="98" t="str">
        <f>VLOOKUP(A3442,[2]Kreise!$A$2:$C$53,3,FALSE)</f>
        <v>K03404</v>
      </c>
      <c r="I3442" s="98">
        <f>'2020_1-4-5_Download'!J568</f>
        <v>1302</v>
      </c>
      <c r="J3442">
        <f t="shared" si="53"/>
        <v>1302</v>
      </c>
    </row>
    <row r="3443" spans="1:10" hidden="1" x14ac:dyDescent="0.25">
      <c r="A3443" s="98">
        <f>'2020_1-4-5_Download'!B569</f>
        <v>405</v>
      </c>
      <c r="B3443" s="98">
        <f>'2020_1-4-5_Download'!D569</f>
        <v>2010</v>
      </c>
      <c r="C3443" s="98" t="str">
        <f>'2020_1-4-5_Download'!C569</f>
        <v>Wilhelmshaven  Stadt</v>
      </c>
      <c r="D3443" s="99" t="str">
        <f>'2020_1-4-5_Download'!$J$6</f>
        <v>Fortzüge</v>
      </c>
      <c r="E3443" s="99" t="str">
        <f>'2020_1-4-5_Download'!$J$7</f>
        <v>Insgesamt</v>
      </c>
      <c r="F3443" s="98"/>
      <c r="G3443" s="98" t="s">
        <v>11</v>
      </c>
      <c r="H3443" s="98" t="str">
        <f>VLOOKUP(A3443,[2]Kreise!$A$2:$C$53,3,FALSE)</f>
        <v>K03405</v>
      </c>
      <c r="I3443" s="98">
        <f>'2020_1-4-5_Download'!J569</f>
        <v>539</v>
      </c>
      <c r="J3443">
        <f t="shared" si="53"/>
        <v>539</v>
      </c>
    </row>
    <row r="3444" spans="1:10" hidden="1" x14ac:dyDescent="0.25">
      <c r="A3444" s="98">
        <f>'2020_1-4-5_Download'!B570</f>
        <v>451</v>
      </c>
      <c r="B3444" s="98">
        <f>'2020_1-4-5_Download'!D570</f>
        <v>2010</v>
      </c>
      <c r="C3444" s="98" t="str">
        <f>'2020_1-4-5_Download'!C570</f>
        <v>Ammerland</v>
      </c>
      <c r="D3444" s="99" t="str">
        <f>'2020_1-4-5_Download'!$J$6</f>
        <v>Fortzüge</v>
      </c>
      <c r="E3444" s="99" t="str">
        <f>'2020_1-4-5_Download'!$J$7</f>
        <v>Insgesamt</v>
      </c>
      <c r="F3444" s="98"/>
      <c r="G3444" s="98" t="s">
        <v>11</v>
      </c>
      <c r="H3444" s="98" t="str">
        <f>VLOOKUP(A3444,[2]Kreise!$A$2:$C$53,3,FALSE)</f>
        <v>K03451</v>
      </c>
      <c r="I3444" s="98">
        <f>'2020_1-4-5_Download'!J570</f>
        <v>447</v>
      </c>
      <c r="J3444">
        <f t="shared" si="53"/>
        <v>447</v>
      </c>
    </row>
    <row r="3445" spans="1:10" hidden="1" x14ac:dyDescent="0.25">
      <c r="A3445" s="98">
        <f>'2020_1-4-5_Download'!B571</f>
        <v>452</v>
      </c>
      <c r="B3445" s="98">
        <f>'2020_1-4-5_Download'!D571</f>
        <v>2010</v>
      </c>
      <c r="C3445" s="98" t="str">
        <f>'2020_1-4-5_Download'!C571</f>
        <v>Aurich</v>
      </c>
      <c r="D3445" s="99" t="str">
        <f>'2020_1-4-5_Download'!$J$6</f>
        <v>Fortzüge</v>
      </c>
      <c r="E3445" s="99" t="str">
        <f>'2020_1-4-5_Download'!$J$7</f>
        <v>Insgesamt</v>
      </c>
      <c r="F3445" s="98"/>
      <c r="G3445" s="98" t="s">
        <v>11</v>
      </c>
      <c r="H3445" s="98" t="str">
        <f>VLOOKUP(A3445,[2]Kreise!$A$2:$C$53,3,FALSE)</f>
        <v>K03452</v>
      </c>
      <c r="I3445" s="98">
        <f>'2020_1-4-5_Download'!J571</f>
        <v>588</v>
      </c>
      <c r="J3445">
        <f t="shared" si="53"/>
        <v>588</v>
      </c>
    </row>
    <row r="3446" spans="1:10" hidden="1" x14ac:dyDescent="0.25">
      <c r="A3446" s="98">
        <f>'2020_1-4-5_Download'!B572</f>
        <v>453</v>
      </c>
      <c r="B3446" s="98">
        <f>'2020_1-4-5_Download'!D572</f>
        <v>2010</v>
      </c>
      <c r="C3446" s="98" t="str">
        <f>'2020_1-4-5_Download'!C572</f>
        <v>Cloppenburg</v>
      </c>
      <c r="D3446" s="99" t="str">
        <f>'2020_1-4-5_Download'!$J$6</f>
        <v>Fortzüge</v>
      </c>
      <c r="E3446" s="99" t="str">
        <f>'2020_1-4-5_Download'!$J$7</f>
        <v>Insgesamt</v>
      </c>
      <c r="F3446" s="98"/>
      <c r="G3446" s="98" t="s">
        <v>11</v>
      </c>
      <c r="H3446" s="98" t="str">
        <f>VLOOKUP(A3446,[2]Kreise!$A$2:$C$53,3,FALSE)</f>
        <v>K03453</v>
      </c>
      <c r="I3446" s="98">
        <f>'2020_1-4-5_Download'!J572</f>
        <v>5999</v>
      </c>
      <c r="J3446">
        <f t="shared" si="53"/>
        <v>5999</v>
      </c>
    </row>
    <row r="3447" spans="1:10" hidden="1" x14ac:dyDescent="0.25">
      <c r="A3447" s="98">
        <f>'2020_1-4-5_Download'!B573</f>
        <v>454</v>
      </c>
      <c r="B3447" s="98">
        <f>'2020_1-4-5_Download'!D573</f>
        <v>2010</v>
      </c>
      <c r="C3447" s="98" t="str">
        <f>'2020_1-4-5_Download'!C573</f>
        <v>Emsland</v>
      </c>
      <c r="D3447" s="99" t="str">
        <f>'2020_1-4-5_Download'!$J$6</f>
        <v>Fortzüge</v>
      </c>
      <c r="E3447" s="99" t="str">
        <f>'2020_1-4-5_Download'!$J$7</f>
        <v>Insgesamt</v>
      </c>
      <c r="F3447" s="98"/>
      <c r="G3447" s="98" t="s">
        <v>11</v>
      </c>
      <c r="H3447" s="98" t="str">
        <f>VLOOKUP(A3447,[2]Kreise!$A$2:$C$53,3,FALSE)</f>
        <v>K03454</v>
      </c>
      <c r="I3447" s="98">
        <f>'2020_1-4-5_Download'!J573</f>
        <v>3781</v>
      </c>
      <c r="J3447">
        <f t="shared" si="53"/>
        <v>3781</v>
      </c>
    </row>
    <row r="3448" spans="1:10" hidden="1" x14ac:dyDescent="0.25">
      <c r="A3448" s="98">
        <f>'2020_1-4-5_Download'!B574</f>
        <v>455</v>
      </c>
      <c r="B3448" s="98">
        <f>'2020_1-4-5_Download'!D574</f>
        <v>2010</v>
      </c>
      <c r="C3448" s="98" t="str">
        <f>'2020_1-4-5_Download'!C574</f>
        <v>Friesland</v>
      </c>
      <c r="D3448" s="99" t="str">
        <f>'2020_1-4-5_Download'!$J$6</f>
        <v>Fortzüge</v>
      </c>
      <c r="E3448" s="99" t="str">
        <f>'2020_1-4-5_Download'!$J$7</f>
        <v>Insgesamt</v>
      </c>
      <c r="F3448" s="98"/>
      <c r="G3448" s="98" t="s">
        <v>11</v>
      </c>
      <c r="H3448" s="98" t="str">
        <f>VLOOKUP(A3448,[2]Kreise!$A$2:$C$53,3,FALSE)</f>
        <v>K03455</v>
      </c>
      <c r="I3448" s="98">
        <f>'2020_1-4-5_Download'!J574</f>
        <v>304</v>
      </c>
      <c r="J3448">
        <f t="shared" si="53"/>
        <v>304</v>
      </c>
    </row>
    <row r="3449" spans="1:10" hidden="1" x14ac:dyDescent="0.25">
      <c r="A3449" s="98">
        <f>'2020_1-4-5_Download'!B575</f>
        <v>456</v>
      </c>
      <c r="B3449" s="98">
        <f>'2020_1-4-5_Download'!D575</f>
        <v>2010</v>
      </c>
      <c r="C3449" s="98" t="str">
        <f>'2020_1-4-5_Download'!C575</f>
        <v>Grafschaft Bentheim</v>
      </c>
      <c r="D3449" s="99" t="str">
        <f>'2020_1-4-5_Download'!$J$6</f>
        <v>Fortzüge</v>
      </c>
      <c r="E3449" s="99" t="str">
        <f>'2020_1-4-5_Download'!$J$7</f>
        <v>Insgesamt</v>
      </c>
      <c r="F3449" s="98"/>
      <c r="G3449" s="98" t="s">
        <v>11</v>
      </c>
      <c r="H3449" s="98" t="str">
        <f>VLOOKUP(A3449,[2]Kreise!$A$2:$C$53,3,FALSE)</f>
        <v>K03456</v>
      </c>
      <c r="I3449" s="98">
        <f>'2020_1-4-5_Download'!J575</f>
        <v>1121</v>
      </c>
      <c r="J3449">
        <f t="shared" si="53"/>
        <v>1121</v>
      </c>
    </row>
    <row r="3450" spans="1:10" hidden="1" x14ac:dyDescent="0.25">
      <c r="A3450" s="98">
        <f>'2020_1-4-5_Download'!B576</f>
        <v>457</v>
      </c>
      <c r="B3450" s="98">
        <f>'2020_1-4-5_Download'!D576</f>
        <v>2010</v>
      </c>
      <c r="C3450" s="98" t="str">
        <f>'2020_1-4-5_Download'!C576</f>
        <v>Leer</v>
      </c>
      <c r="D3450" s="99" t="str">
        <f>'2020_1-4-5_Download'!$J$6</f>
        <v>Fortzüge</v>
      </c>
      <c r="E3450" s="99" t="str">
        <f>'2020_1-4-5_Download'!$J$7</f>
        <v>Insgesamt</v>
      </c>
      <c r="F3450" s="98"/>
      <c r="G3450" s="98" t="s">
        <v>11</v>
      </c>
      <c r="H3450" s="98" t="str">
        <f>VLOOKUP(A3450,[2]Kreise!$A$2:$C$53,3,FALSE)</f>
        <v>K03457</v>
      </c>
      <c r="I3450" s="98">
        <f>'2020_1-4-5_Download'!J576</f>
        <v>924</v>
      </c>
      <c r="J3450">
        <f t="shared" si="53"/>
        <v>924</v>
      </c>
    </row>
    <row r="3451" spans="1:10" hidden="1" x14ac:dyDescent="0.25">
      <c r="A3451" s="98">
        <f>'2020_1-4-5_Download'!B577</f>
        <v>458</v>
      </c>
      <c r="B3451" s="98">
        <f>'2020_1-4-5_Download'!D577</f>
        <v>2010</v>
      </c>
      <c r="C3451" s="98" t="str">
        <f>'2020_1-4-5_Download'!C577</f>
        <v>Oldenburg</v>
      </c>
      <c r="D3451" s="99" t="str">
        <f>'2020_1-4-5_Download'!$J$6</f>
        <v>Fortzüge</v>
      </c>
      <c r="E3451" s="99" t="str">
        <f>'2020_1-4-5_Download'!$J$7</f>
        <v>Insgesamt</v>
      </c>
      <c r="F3451" s="98"/>
      <c r="G3451" s="98" t="s">
        <v>11</v>
      </c>
      <c r="H3451" s="98" t="str">
        <f>VLOOKUP(A3451,[2]Kreise!$A$2:$C$53,3,FALSE)</f>
        <v>K03458</v>
      </c>
      <c r="I3451" s="98">
        <f>'2020_1-4-5_Download'!J577</f>
        <v>1935</v>
      </c>
      <c r="J3451">
        <f t="shared" si="53"/>
        <v>1935</v>
      </c>
    </row>
    <row r="3452" spans="1:10" hidden="1" x14ac:dyDescent="0.25">
      <c r="A3452" s="98">
        <f>'2020_1-4-5_Download'!B578</f>
        <v>459</v>
      </c>
      <c r="B3452" s="98">
        <f>'2020_1-4-5_Download'!D578</f>
        <v>2010</v>
      </c>
      <c r="C3452" s="98" t="str">
        <f>'2020_1-4-5_Download'!C578</f>
        <v>Osnabrück</v>
      </c>
      <c r="D3452" s="99" t="str">
        <f>'2020_1-4-5_Download'!$J$6</f>
        <v>Fortzüge</v>
      </c>
      <c r="E3452" s="99" t="str">
        <f>'2020_1-4-5_Download'!$J$7</f>
        <v>Insgesamt</v>
      </c>
      <c r="F3452" s="98"/>
      <c r="G3452" s="98" t="s">
        <v>11</v>
      </c>
      <c r="H3452" s="98" t="str">
        <f>VLOOKUP(A3452,[2]Kreise!$A$2:$C$53,3,FALSE)</f>
        <v>K03459</v>
      </c>
      <c r="I3452" s="98">
        <f>'2020_1-4-5_Download'!J578</f>
        <v>2375</v>
      </c>
      <c r="J3452">
        <f t="shared" si="53"/>
        <v>2375</v>
      </c>
    </row>
    <row r="3453" spans="1:10" hidden="1" x14ac:dyDescent="0.25">
      <c r="A3453" s="98">
        <f>'2020_1-4-5_Download'!B579</f>
        <v>460</v>
      </c>
      <c r="B3453" s="98">
        <f>'2020_1-4-5_Download'!D579</f>
        <v>2010</v>
      </c>
      <c r="C3453" s="98" t="str">
        <f>'2020_1-4-5_Download'!C579</f>
        <v>Vechta</v>
      </c>
      <c r="D3453" s="99" t="str">
        <f>'2020_1-4-5_Download'!$J$6</f>
        <v>Fortzüge</v>
      </c>
      <c r="E3453" s="99" t="str">
        <f>'2020_1-4-5_Download'!$J$7</f>
        <v>Insgesamt</v>
      </c>
      <c r="F3453" s="98"/>
      <c r="G3453" s="98" t="s">
        <v>11</v>
      </c>
      <c r="H3453" s="98" t="str">
        <f>VLOOKUP(A3453,[2]Kreise!$A$2:$C$53,3,FALSE)</f>
        <v>K03460</v>
      </c>
      <c r="I3453" s="98">
        <f>'2020_1-4-5_Download'!J579</f>
        <v>5904</v>
      </c>
      <c r="J3453">
        <f t="shared" si="53"/>
        <v>5904</v>
      </c>
    </row>
    <row r="3454" spans="1:10" hidden="1" x14ac:dyDescent="0.25">
      <c r="A3454" s="98">
        <f>'2020_1-4-5_Download'!B580</f>
        <v>461</v>
      </c>
      <c r="B3454" s="98">
        <f>'2020_1-4-5_Download'!D580</f>
        <v>2010</v>
      </c>
      <c r="C3454" s="98" t="str">
        <f>'2020_1-4-5_Download'!C580</f>
        <v>Wesermarsch</v>
      </c>
      <c r="D3454" s="99" t="str">
        <f>'2020_1-4-5_Download'!$J$6</f>
        <v>Fortzüge</v>
      </c>
      <c r="E3454" s="99" t="str">
        <f>'2020_1-4-5_Download'!$J$7</f>
        <v>Insgesamt</v>
      </c>
      <c r="F3454" s="98"/>
      <c r="G3454" s="98" t="s">
        <v>11</v>
      </c>
      <c r="H3454" s="98" t="str">
        <f>VLOOKUP(A3454,[2]Kreise!$A$2:$C$53,3,FALSE)</f>
        <v>K03461</v>
      </c>
      <c r="I3454" s="98">
        <f>'2020_1-4-5_Download'!J580</f>
        <v>515</v>
      </c>
      <c r="J3454">
        <f t="shared" si="53"/>
        <v>515</v>
      </c>
    </row>
    <row r="3455" spans="1:10" hidden="1" x14ac:dyDescent="0.25">
      <c r="A3455" s="98">
        <f>'2020_1-4-5_Download'!B581</f>
        <v>462</v>
      </c>
      <c r="B3455" s="98">
        <f>'2020_1-4-5_Download'!D581</f>
        <v>2010</v>
      </c>
      <c r="C3455" s="98" t="str">
        <f>'2020_1-4-5_Download'!C581</f>
        <v>Wittmund</v>
      </c>
      <c r="D3455" s="99" t="str">
        <f>'2020_1-4-5_Download'!$J$6</f>
        <v>Fortzüge</v>
      </c>
      <c r="E3455" s="99" t="str">
        <f>'2020_1-4-5_Download'!$J$7</f>
        <v>Insgesamt</v>
      </c>
      <c r="F3455" s="98"/>
      <c r="G3455" s="98" t="s">
        <v>11</v>
      </c>
      <c r="H3455" s="98" t="str">
        <f>VLOOKUP(A3455,[2]Kreise!$A$2:$C$53,3,FALSE)</f>
        <v>K03462</v>
      </c>
      <c r="I3455" s="98">
        <f>'2020_1-4-5_Download'!J581</f>
        <v>245</v>
      </c>
      <c r="J3455">
        <f t="shared" si="53"/>
        <v>245</v>
      </c>
    </row>
    <row r="3456" spans="1:10" hidden="1" x14ac:dyDescent="0.25">
      <c r="A3456" s="98">
        <f>'2020_1-4-5_Download'!B582</f>
        <v>4</v>
      </c>
      <c r="B3456" s="98">
        <f>'2020_1-4-5_Download'!D582</f>
        <v>2010</v>
      </c>
      <c r="C3456" s="98" t="str">
        <f>'2020_1-4-5_Download'!C582</f>
        <v>Statistische Region Weser-Ems</v>
      </c>
      <c r="D3456" s="99" t="str">
        <f>'2020_1-4-5_Download'!$J$6</f>
        <v>Fortzüge</v>
      </c>
      <c r="E3456" s="99" t="str">
        <f>'2020_1-4-5_Download'!$J$7</f>
        <v>Insgesamt</v>
      </c>
      <c r="F3456" s="98"/>
      <c r="G3456" s="98" t="s">
        <v>11</v>
      </c>
      <c r="H3456" s="98" t="str">
        <f>VLOOKUP(A3456,[2]Kreise!$A$2:$C$53,3,FALSE)</f>
        <v>K034</v>
      </c>
      <c r="I3456" s="98">
        <f>'2020_1-4-5_Download'!J582</f>
        <v>27455</v>
      </c>
      <c r="J3456">
        <f t="shared" si="53"/>
        <v>27455</v>
      </c>
    </row>
    <row r="3457" spans="1:10" hidden="1" x14ac:dyDescent="0.25">
      <c r="A3457" s="98">
        <f>'2020_1-4-5_Download'!B583</f>
        <v>0</v>
      </c>
      <c r="B3457" s="98">
        <f>'2020_1-4-5_Download'!D583</f>
        <v>2010</v>
      </c>
      <c r="C3457" s="98" t="str">
        <f>'2020_1-4-5_Download'!C583</f>
        <v>Niedersachsen</v>
      </c>
      <c r="D3457" s="99" t="str">
        <f>'2020_1-4-5_Download'!$J$6</f>
        <v>Fortzüge</v>
      </c>
      <c r="E3457" s="99" t="str">
        <f>'2020_1-4-5_Download'!$J$7</f>
        <v>Insgesamt</v>
      </c>
      <c r="F3457" s="98"/>
      <c r="G3457" s="98" t="s">
        <v>11</v>
      </c>
      <c r="H3457" s="98" t="str">
        <f>VLOOKUP(A3457,[2]Kreise!$A$2:$C$53,3,FALSE)</f>
        <v>K030</v>
      </c>
      <c r="I3457" s="98">
        <f>'2020_1-4-5_Download'!J583</f>
        <v>62325</v>
      </c>
      <c r="J3457">
        <f t="shared" si="53"/>
        <v>62325</v>
      </c>
    </row>
    <row r="3458" spans="1:10" hidden="1" x14ac:dyDescent="0.25">
      <c r="A3458" s="98">
        <f>'2020_1-4-5_Download'!B12</f>
        <v>101</v>
      </c>
      <c r="B3458" s="98">
        <f>'2020_1-4-5_Download'!D12</f>
        <v>2020</v>
      </c>
      <c r="C3458" s="98" t="str">
        <f>'2020_1-4-5_Download'!C12</f>
        <v>Braunschweig  Stadt</v>
      </c>
      <c r="D3458" s="98" t="str">
        <f>'2020_1-4-5_Download'!$J$6</f>
        <v>Fortzüge</v>
      </c>
      <c r="E3458" s="99" t="str">
        <f>'2020_1-4-5_Download'!$K$8</f>
        <v>Deutsche</v>
      </c>
      <c r="F3458" s="98"/>
      <c r="G3458" s="98" t="s">
        <v>11</v>
      </c>
      <c r="H3458" s="98" t="str">
        <f>VLOOKUP(A3458,[2]Kreise!$A$2:$C$53,3,FALSE)</f>
        <v>K03101</v>
      </c>
      <c r="I3458" s="98">
        <f>'2020_1-4-5_Download'!K12</f>
        <v>584</v>
      </c>
      <c r="J3458">
        <f t="shared" si="53"/>
        <v>584</v>
      </c>
    </row>
    <row r="3459" spans="1:10" hidden="1" x14ac:dyDescent="0.25">
      <c r="A3459" s="98">
        <f>'2020_1-4-5_Download'!B13</f>
        <v>102</v>
      </c>
      <c r="B3459" s="98">
        <f>'2020_1-4-5_Download'!D13</f>
        <v>2020</v>
      </c>
      <c r="C3459" s="98" t="str">
        <f>'2020_1-4-5_Download'!C13</f>
        <v>Salzgitter  Stadt</v>
      </c>
      <c r="D3459" s="98" t="str">
        <f>'2020_1-4-5_Download'!$J$6</f>
        <v>Fortzüge</v>
      </c>
      <c r="E3459" s="99" t="str">
        <f>'2020_1-4-5_Download'!$K$8</f>
        <v>Deutsche</v>
      </c>
      <c r="F3459" s="98"/>
      <c r="G3459" s="98" t="s">
        <v>11</v>
      </c>
      <c r="H3459" s="98" t="str">
        <f>VLOOKUP(A3459,[2]Kreise!$A$2:$C$53,3,FALSE)</f>
        <v>K03102</v>
      </c>
      <c r="I3459" s="98">
        <f>'2020_1-4-5_Download'!K13</f>
        <v>226</v>
      </c>
      <c r="J3459">
        <f t="shared" ref="J3459:J3522" si="54">I3459</f>
        <v>226</v>
      </c>
    </row>
    <row r="3460" spans="1:10" hidden="1" x14ac:dyDescent="0.25">
      <c r="A3460" s="98">
        <f>'2020_1-4-5_Download'!B14</f>
        <v>103</v>
      </c>
      <c r="B3460" s="98">
        <f>'2020_1-4-5_Download'!D14</f>
        <v>2020</v>
      </c>
      <c r="C3460" s="98" t="str">
        <f>'2020_1-4-5_Download'!C14</f>
        <v>Wolfsburg  Stadt</v>
      </c>
      <c r="D3460" s="98" t="str">
        <f>'2020_1-4-5_Download'!$J$6</f>
        <v>Fortzüge</v>
      </c>
      <c r="E3460" s="99" t="str">
        <f>'2020_1-4-5_Download'!$K$8</f>
        <v>Deutsche</v>
      </c>
      <c r="F3460" s="98"/>
      <c r="G3460" s="98" t="s">
        <v>11</v>
      </c>
      <c r="H3460" s="98" t="str">
        <f>VLOOKUP(A3460,[2]Kreise!$A$2:$C$53,3,FALSE)</f>
        <v>K03103</v>
      </c>
      <c r="I3460" s="98">
        <f>'2020_1-4-5_Download'!K14</f>
        <v>175</v>
      </c>
      <c r="J3460">
        <f t="shared" si="54"/>
        <v>175</v>
      </c>
    </row>
    <row r="3461" spans="1:10" hidden="1" x14ac:dyDescent="0.25">
      <c r="A3461" s="98">
        <f>'2020_1-4-5_Download'!B15</f>
        <v>151</v>
      </c>
      <c r="B3461" s="98">
        <f>'2020_1-4-5_Download'!D15</f>
        <v>2020</v>
      </c>
      <c r="C3461" s="98" t="str">
        <f>'2020_1-4-5_Download'!C15</f>
        <v>Gifhorn</v>
      </c>
      <c r="D3461" s="98" t="str">
        <f>'2020_1-4-5_Download'!$J$6</f>
        <v>Fortzüge</v>
      </c>
      <c r="E3461" s="99" t="str">
        <f>'2020_1-4-5_Download'!$K$8</f>
        <v>Deutsche</v>
      </c>
      <c r="F3461" s="98"/>
      <c r="G3461" s="98" t="s">
        <v>11</v>
      </c>
      <c r="H3461" s="98" t="str">
        <f>VLOOKUP(A3461,[2]Kreise!$A$2:$C$53,3,FALSE)</f>
        <v>K03151</v>
      </c>
      <c r="I3461" s="98">
        <f>'2020_1-4-5_Download'!K15</f>
        <v>276</v>
      </c>
      <c r="J3461">
        <f t="shared" si="54"/>
        <v>276</v>
      </c>
    </row>
    <row r="3462" spans="1:10" hidden="1" x14ac:dyDescent="0.25">
      <c r="A3462" s="98">
        <f>'2020_1-4-5_Download'!B16</f>
        <v>153</v>
      </c>
      <c r="B3462" s="98">
        <f>'2020_1-4-5_Download'!D16</f>
        <v>2020</v>
      </c>
      <c r="C3462" s="98" t="str">
        <f>'2020_1-4-5_Download'!C16</f>
        <v>Goslar</v>
      </c>
      <c r="D3462" s="98" t="str">
        <f>'2020_1-4-5_Download'!$J$6</f>
        <v>Fortzüge</v>
      </c>
      <c r="E3462" s="99" t="str">
        <f>'2020_1-4-5_Download'!$K$8</f>
        <v>Deutsche</v>
      </c>
      <c r="F3462" s="98"/>
      <c r="G3462" s="98" t="s">
        <v>11</v>
      </c>
      <c r="H3462" s="98" t="str">
        <f>VLOOKUP(A3462,[2]Kreise!$A$2:$C$53,3,FALSE)</f>
        <v>K03153</v>
      </c>
      <c r="I3462" s="98">
        <f>'2020_1-4-5_Download'!K16</f>
        <v>308</v>
      </c>
      <c r="J3462">
        <f t="shared" si="54"/>
        <v>308</v>
      </c>
    </row>
    <row r="3463" spans="1:10" hidden="1" x14ac:dyDescent="0.25">
      <c r="A3463" s="98">
        <f>'2020_1-4-5_Download'!B17</f>
        <v>154</v>
      </c>
      <c r="B3463" s="98">
        <f>'2020_1-4-5_Download'!D17</f>
        <v>2020</v>
      </c>
      <c r="C3463" s="98" t="str">
        <f>'2020_1-4-5_Download'!C17</f>
        <v>Helmstedt</v>
      </c>
      <c r="D3463" s="98" t="str">
        <f>'2020_1-4-5_Download'!$J$6</f>
        <v>Fortzüge</v>
      </c>
      <c r="E3463" s="99" t="str">
        <f>'2020_1-4-5_Download'!$K$8</f>
        <v>Deutsche</v>
      </c>
      <c r="F3463" s="98"/>
      <c r="G3463" s="98" t="s">
        <v>11</v>
      </c>
      <c r="H3463" s="98" t="str">
        <f>VLOOKUP(A3463,[2]Kreise!$A$2:$C$53,3,FALSE)</f>
        <v>K03154</v>
      </c>
      <c r="I3463" s="98">
        <f>'2020_1-4-5_Download'!K17</f>
        <v>195</v>
      </c>
      <c r="J3463">
        <f t="shared" si="54"/>
        <v>195</v>
      </c>
    </row>
    <row r="3464" spans="1:10" hidden="1" x14ac:dyDescent="0.25">
      <c r="A3464" s="98">
        <f>'2020_1-4-5_Download'!B18</f>
        <v>155</v>
      </c>
      <c r="B3464" s="98">
        <f>'2020_1-4-5_Download'!D18</f>
        <v>2020</v>
      </c>
      <c r="C3464" s="98" t="str">
        <f>'2020_1-4-5_Download'!C18</f>
        <v>Northeim</v>
      </c>
      <c r="D3464" s="98" t="str">
        <f>'2020_1-4-5_Download'!$J$6</f>
        <v>Fortzüge</v>
      </c>
      <c r="E3464" s="99" t="str">
        <f>'2020_1-4-5_Download'!$K$8</f>
        <v>Deutsche</v>
      </c>
      <c r="F3464" s="98"/>
      <c r="G3464" s="98" t="s">
        <v>11</v>
      </c>
      <c r="H3464" s="98" t="str">
        <f>VLOOKUP(A3464,[2]Kreise!$A$2:$C$53,3,FALSE)</f>
        <v>K03155</v>
      </c>
      <c r="I3464" s="98">
        <f>'2020_1-4-5_Download'!K18</f>
        <v>262</v>
      </c>
      <c r="J3464">
        <f t="shared" si="54"/>
        <v>262</v>
      </c>
    </row>
    <row r="3465" spans="1:10" hidden="1" x14ac:dyDescent="0.25">
      <c r="A3465" s="98">
        <f>'2020_1-4-5_Download'!B19</f>
        <v>157</v>
      </c>
      <c r="B3465" s="98">
        <f>'2020_1-4-5_Download'!D19</f>
        <v>2020</v>
      </c>
      <c r="C3465" s="98" t="str">
        <f>'2020_1-4-5_Download'!C19</f>
        <v>Peine</v>
      </c>
      <c r="D3465" s="98" t="str">
        <f>'2020_1-4-5_Download'!$J$6</f>
        <v>Fortzüge</v>
      </c>
      <c r="E3465" s="99" t="str">
        <f>'2020_1-4-5_Download'!$K$8</f>
        <v>Deutsche</v>
      </c>
      <c r="F3465" s="98"/>
      <c r="G3465" s="98" t="s">
        <v>11</v>
      </c>
      <c r="H3465" s="98" t="str">
        <f>VLOOKUP(A3465,[2]Kreise!$A$2:$C$53,3,FALSE)</f>
        <v>K03157</v>
      </c>
      <c r="I3465" s="98">
        <f>'2020_1-4-5_Download'!K19</f>
        <v>224</v>
      </c>
      <c r="J3465">
        <f t="shared" si="54"/>
        <v>224</v>
      </c>
    </row>
    <row r="3466" spans="1:10" hidden="1" x14ac:dyDescent="0.25">
      <c r="A3466" s="98">
        <f>'2020_1-4-5_Download'!B20</f>
        <v>158</v>
      </c>
      <c r="B3466" s="98">
        <f>'2020_1-4-5_Download'!D20</f>
        <v>2020</v>
      </c>
      <c r="C3466" s="98" t="str">
        <f>'2020_1-4-5_Download'!C20</f>
        <v>Wolfenbüttel</v>
      </c>
      <c r="D3466" s="98" t="str">
        <f>'2020_1-4-5_Download'!$J$6</f>
        <v>Fortzüge</v>
      </c>
      <c r="E3466" s="99" t="str">
        <f>'2020_1-4-5_Download'!$K$8</f>
        <v>Deutsche</v>
      </c>
      <c r="F3466" s="98"/>
      <c r="G3466" s="98" t="s">
        <v>11</v>
      </c>
      <c r="H3466" s="98" t="str">
        <f>VLOOKUP(A3466,[2]Kreise!$A$2:$C$53,3,FALSE)</f>
        <v>K03158</v>
      </c>
      <c r="I3466" s="98">
        <f>'2020_1-4-5_Download'!K20</f>
        <v>203</v>
      </c>
      <c r="J3466">
        <f t="shared" si="54"/>
        <v>203</v>
      </c>
    </row>
    <row r="3467" spans="1:10" hidden="1" x14ac:dyDescent="0.25">
      <c r="A3467" s="98">
        <f>'2020_1-4-5_Download'!B21</f>
        <v>159</v>
      </c>
      <c r="B3467" s="98">
        <f>'2020_1-4-5_Download'!D21</f>
        <v>2020</v>
      </c>
      <c r="C3467" s="98" t="str">
        <f>'2020_1-4-5_Download'!C21</f>
        <v>Göttingen</v>
      </c>
      <c r="D3467" s="98" t="str">
        <f>'2020_1-4-5_Download'!$J$6</f>
        <v>Fortzüge</v>
      </c>
      <c r="E3467" s="99" t="str">
        <f>'2020_1-4-5_Download'!$K$8</f>
        <v>Deutsche</v>
      </c>
      <c r="F3467" s="98"/>
      <c r="G3467" s="98" t="s">
        <v>11</v>
      </c>
      <c r="H3467" s="98" t="str">
        <f>VLOOKUP(A3467,[2]Kreise!$A$2:$C$53,3,FALSE)</f>
        <v>K03159</v>
      </c>
      <c r="I3467" s="98">
        <f>'2020_1-4-5_Download'!K21</f>
        <v>882</v>
      </c>
      <c r="J3467">
        <f t="shared" si="54"/>
        <v>882</v>
      </c>
    </row>
    <row r="3468" spans="1:10" hidden="1" x14ac:dyDescent="0.25">
      <c r="A3468" s="98">
        <f>'2020_1-4-5_Download'!B22</f>
        <v>1</v>
      </c>
      <c r="B3468" s="98">
        <f>'2020_1-4-5_Download'!D22</f>
        <v>2020</v>
      </c>
      <c r="C3468" s="98" t="str">
        <f>'2020_1-4-5_Download'!C22</f>
        <v>Statistische Region Braunschweig</v>
      </c>
      <c r="D3468" s="98" t="str">
        <f>'2020_1-4-5_Download'!$J$6</f>
        <v>Fortzüge</v>
      </c>
      <c r="E3468" s="99" t="str">
        <f>'2020_1-4-5_Download'!$K$8</f>
        <v>Deutsche</v>
      </c>
      <c r="F3468" s="98"/>
      <c r="G3468" s="98" t="s">
        <v>11</v>
      </c>
      <c r="H3468" s="98" t="str">
        <f>VLOOKUP(A3468,[2]Kreise!$A$2:$C$53,3,FALSE)</f>
        <v>K031</v>
      </c>
      <c r="I3468" s="98">
        <f>'2020_1-4-5_Download'!K22</f>
        <v>3335</v>
      </c>
      <c r="J3468">
        <f t="shared" si="54"/>
        <v>3335</v>
      </c>
    </row>
    <row r="3469" spans="1:10" hidden="1" x14ac:dyDescent="0.25">
      <c r="A3469" s="98">
        <f>'2020_1-4-5_Download'!B23</f>
        <v>241</v>
      </c>
      <c r="B3469" s="98">
        <f>'2020_1-4-5_Download'!D23</f>
        <v>2020</v>
      </c>
      <c r="C3469" s="98" t="str">
        <f>'2020_1-4-5_Download'!C23</f>
        <v>Hannover  Region</v>
      </c>
      <c r="D3469" s="98" t="str">
        <f>'2020_1-4-5_Download'!$J$6</f>
        <v>Fortzüge</v>
      </c>
      <c r="E3469" s="99" t="str">
        <f>'2020_1-4-5_Download'!$K$8</f>
        <v>Deutsche</v>
      </c>
      <c r="F3469" s="98"/>
      <c r="G3469" s="98" t="s">
        <v>11</v>
      </c>
      <c r="H3469" s="98" t="str">
        <f>VLOOKUP(A3469,[2]Kreise!$A$2:$C$53,3,FALSE)</f>
        <v>K03241</v>
      </c>
      <c r="I3469" s="98">
        <f>'2020_1-4-5_Download'!K23</f>
        <v>3068</v>
      </c>
      <c r="J3469">
        <f t="shared" si="54"/>
        <v>3068</v>
      </c>
    </row>
    <row r="3470" spans="1:10" hidden="1" x14ac:dyDescent="0.25">
      <c r="A3470" s="98">
        <f>'2020_1-4-5_Download'!B24</f>
        <v>241001</v>
      </c>
      <c r="B3470" s="98">
        <f>'2020_1-4-5_Download'!D24</f>
        <v>2020</v>
      </c>
      <c r="C3470" s="98" t="str">
        <f>'2020_1-4-5_Download'!C24</f>
        <v>dav. Hannover  Lhst.</v>
      </c>
      <c r="D3470" s="98" t="str">
        <f>'2020_1-4-5_Download'!$J$6</f>
        <v>Fortzüge</v>
      </c>
      <c r="E3470" s="99" t="str">
        <f>'2020_1-4-5_Download'!$K$8</f>
        <v>Deutsche</v>
      </c>
      <c r="F3470" s="98"/>
      <c r="G3470" s="98" t="s">
        <v>11</v>
      </c>
      <c r="H3470" s="98" t="str">
        <f>VLOOKUP(A3470,[2]Kreise!$A$2:$C$53,3,FALSE)</f>
        <v>K03241001</v>
      </c>
      <c r="I3470" s="98">
        <f>'2020_1-4-5_Download'!K24</f>
        <v>1701</v>
      </c>
      <c r="J3470">
        <f t="shared" si="54"/>
        <v>1701</v>
      </c>
    </row>
    <row r="3471" spans="1:10" hidden="1" x14ac:dyDescent="0.25">
      <c r="A3471" s="98">
        <f>'2020_1-4-5_Download'!B25</f>
        <v>241999</v>
      </c>
      <c r="B3471" s="98">
        <f>'2020_1-4-5_Download'!D25</f>
        <v>2020</v>
      </c>
      <c r="C3471" s="98" t="str">
        <f>'2020_1-4-5_Download'!C25</f>
        <v>dav. Hannover  Umland</v>
      </c>
      <c r="D3471" s="98" t="str">
        <f>'2020_1-4-5_Download'!$J$6</f>
        <v>Fortzüge</v>
      </c>
      <c r="E3471" s="99" t="str">
        <f>'2020_1-4-5_Download'!$K$8</f>
        <v>Deutsche</v>
      </c>
      <c r="F3471" s="98"/>
      <c r="G3471" s="98" t="s">
        <v>11</v>
      </c>
      <c r="H3471" s="98" t="str">
        <f>VLOOKUP(A3471,[2]Kreise!$A$2:$C$53,3,FALSE)</f>
        <v>K03241999</v>
      </c>
      <c r="I3471" s="98">
        <f>'2020_1-4-5_Download'!K25</f>
        <v>1367</v>
      </c>
      <c r="J3471">
        <f t="shared" si="54"/>
        <v>1367</v>
      </c>
    </row>
    <row r="3472" spans="1:10" hidden="1" x14ac:dyDescent="0.25">
      <c r="A3472" s="98">
        <f>'2020_1-4-5_Download'!B26</f>
        <v>251</v>
      </c>
      <c r="B3472" s="98">
        <f>'2020_1-4-5_Download'!D26</f>
        <v>2020</v>
      </c>
      <c r="C3472" s="98" t="str">
        <f>'2020_1-4-5_Download'!C26</f>
        <v>Diepholz</v>
      </c>
      <c r="D3472" s="98" t="str">
        <f>'2020_1-4-5_Download'!$J$6</f>
        <v>Fortzüge</v>
      </c>
      <c r="E3472" s="99" t="str">
        <f>'2020_1-4-5_Download'!$K$8</f>
        <v>Deutsche</v>
      </c>
      <c r="F3472" s="98"/>
      <c r="G3472" s="98" t="s">
        <v>11</v>
      </c>
      <c r="H3472" s="98" t="str">
        <f>VLOOKUP(A3472,[2]Kreise!$A$2:$C$53,3,FALSE)</f>
        <v>K03251</v>
      </c>
      <c r="I3472" s="98">
        <f>'2020_1-4-5_Download'!K26</f>
        <v>460</v>
      </c>
      <c r="J3472">
        <f t="shared" si="54"/>
        <v>460</v>
      </c>
    </row>
    <row r="3473" spans="1:10" hidden="1" x14ac:dyDescent="0.25">
      <c r="A3473" s="98">
        <f>'2020_1-4-5_Download'!B27</f>
        <v>252</v>
      </c>
      <c r="B3473" s="98">
        <f>'2020_1-4-5_Download'!D27</f>
        <v>2020</v>
      </c>
      <c r="C3473" s="98" t="str">
        <f>'2020_1-4-5_Download'!C27</f>
        <v>Hameln-Pyrmont</v>
      </c>
      <c r="D3473" s="98" t="str">
        <f>'2020_1-4-5_Download'!$J$6</f>
        <v>Fortzüge</v>
      </c>
      <c r="E3473" s="99" t="str">
        <f>'2020_1-4-5_Download'!$K$8</f>
        <v>Deutsche</v>
      </c>
      <c r="F3473" s="98"/>
      <c r="G3473" s="98" t="s">
        <v>11</v>
      </c>
      <c r="H3473" s="98" t="str">
        <f>VLOOKUP(A3473,[2]Kreise!$A$2:$C$53,3,FALSE)</f>
        <v>K03252</v>
      </c>
      <c r="I3473" s="98">
        <f>'2020_1-4-5_Download'!K27</f>
        <v>447</v>
      </c>
      <c r="J3473">
        <f t="shared" si="54"/>
        <v>447</v>
      </c>
    </row>
    <row r="3474" spans="1:10" hidden="1" x14ac:dyDescent="0.25">
      <c r="A3474" s="98">
        <f>'2020_1-4-5_Download'!B28</f>
        <v>254</v>
      </c>
      <c r="B3474" s="98">
        <f>'2020_1-4-5_Download'!D28</f>
        <v>2020</v>
      </c>
      <c r="C3474" s="98" t="str">
        <f>'2020_1-4-5_Download'!C28</f>
        <v>Hildesheim</v>
      </c>
      <c r="D3474" s="98" t="str">
        <f>'2020_1-4-5_Download'!$J$6</f>
        <v>Fortzüge</v>
      </c>
      <c r="E3474" s="99" t="str">
        <f>'2020_1-4-5_Download'!$K$8</f>
        <v>Deutsche</v>
      </c>
      <c r="F3474" s="98"/>
      <c r="G3474" s="98" t="s">
        <v>11</v>
      </c>
      <c r="H3474" s="98" t="str">
        <f>VLOOKUP(A3474,[2]Kreise!$A$2:$C$53,3,FALSE)</f>
        <v>K03254</v>
      </c>
      <c r="I3474" s="98">
        <f>'2020_1-4-5_Download'!K28</f>
        <v>494</v>
      </c>
      <c r="J3474">
        <f t="shared" si="54"/>
        <v>494</v>
      </c>
    </row>
    <row r="3475" spans="1:10" hidden="1" x14ac:dyDescent="0.25">
      <c r="A3475" s="98">
        <f>'2020_1-4-5_Download'!B29</f>
        <v>255</v>
      </c>
      <c r="B3475" s="98">
        <f>'2020_1-4-5_Download'!D29</f>
        <v>2020</v>
      </c>
      <c r="C3475" s="98" t="str">
        <f>'2020_1-4-5_Download'!C29</f>
        <v>Holzminden</v>
      </c>
      <c r="D3475" s="98" t="str">
        <f>'2020_1-4-5_Download'!$J$6</f>
        <v>Fortzüge</v>
      </c>
      <c r="E3475" s="99" t="str">
        <f>'2020_1-4-5_Download'!$K$8</f>
        <v>Deutsche</v>
      </c>
      <c r="F3475" s="98"/>
      <c r="G3475" s="98" t="s">
        <v>11</v>
      </c>
      <c r="H3475" s="98" t="str">
        <f>VLOOKUP(A3475,[2]Kreise!$A$2:$C$53,3,FALSE)</f>
        <v>K03255</v>
      </c>
      <c r="I3475" s="98">
        <f>'2020_1-4-5_Download'!K29</f>
        <v>142</v>
      </c>
      <c r="J3475">
        <f t="shared" si="54"/>
        <v>142</v>
      </c>
    </row>
    <row r="3476" spans="1:10" hidden="1" x14ac:dyDescent="0.25">
      <c r="A3476" s="98">
        <f>'2020_1-4-5_Download'!B30</f>
        <v>256</v>
      </c>
      <c r="B3476" s="98">
        <f>'2020_1-4-5_Download'!D30</f>
        <v>2020</v>
      </c>
      <c r="C3476" s="98" t="str">
        <f>'2020_1-4-5_Download'!C30</f>
        <v>Nienburg (Weser)</v>
      </c>
      <c r="D3476" s="98" t="str">
        <f>'2020_1-4-5_Download'!$J$6</f>
        <v>Fortzüge</v>
      </c>
      <c r="E3476" s="99" t="str">
        <f>'2020_1-4-5_Download'!$K$8</f>
        <v>Deutsche</v>
      </c>
      <c r="F3476" s="98"/>
      <c r="G3476" s="98" t="s">
        <v>11</v>
      </c>
      <c r="H3476" s="98" t="str">
        <f>VLOOKUP(A3476,[2]Kreise!$A$2:$C$53,3,FALSE)</f>
        <v>K03256</v>
      </c>
      <c r="I3476" s="98">
        <f>'2020_1-4-5_Download'!K30</f>
        <v>288</v>
      </c>
      <c r="J3476">
        <f t="shared" si="54"/>
        <v>288</v>
      </c>
    </row>
    <row r="3477" spans="1:10" hidden="1" x14ac:dyDescent="0.25">
      <c r="A3477" s="98">
        <f>'2020_1-4-5_Download'!B31</f>
        <v>257</v>
      </c>
      <c r="B3477" s="98">
        <f>'2020_1-4-5_Download'!D31</f>
        <v>2020</v>
      </c>
      <c r="C3477" s="98" t="str">
        <f>'2020_1-4-5_Download'!C31</f>
        <v>Schaumburg</v>
      </c>
      <c r="D3477" s="98" t="str">
        <f>'2020_1-4-5_Download'!$J$6</f>
        <v>Fortzüge</v>
      </c>
      <c r="E3477" s="99" t="str">
        <f>'2020_1-4-5_Download'!$K$8</f>
        <v>Deutsche</v>
      </c>
      <c r="F3477" s="98"/>
      <c r="G3477" s="98" t="s">
        <v>11</v>
      </c>
      <c r="H3477" s="98" t="str">
        <f>VLOOKUP(A3477,[2]Kreise!$A$2:$C$53,3,FALSE)</f>
        <v>K03257</v>
      </c>
      <c r="I3477" s="98">
        <f>'2020_1-4-5_Download'!K31</f>
        <v>356</v>
      </c>
      <c r="J3477">
        <f t="shared" si="54"/>
        <v>356</v>
      </c>
    </row>
    <row r="3478" spans="1:10" hidden="1" x14ac:dyDescent="0.25">
      <c r="A3478" s="98">
        <f>'2020_1-4-5_Download'!B32</f>
        <v>2</v>
      </c>
      <c r="B3478" s="98">
        <f>'2020_1-4-5_Download'!D32</f>
        <v>2020</v>
      </c>
      <c r="C3478" s="98" t="str">
        <f>'2020_1-4-5_Download'!C32</f>
        <v>Statistische Region Hannover</v>
      </c>
      <c r="D3478" s="98" t="str">
        <f>'2020_1-4-5_Download'!$J$6</f>
        <v>Fortzüge</v>
      </c>
      <c r="E3478" s="99" t="str">
        <f>'2020_1-4-5_Download'!$K$8</f>
        <v>Deutsche</v>
      </c>
      <c r="F3478" s="98"/>
      <c r="G3478" s="98" t="s">
        <v>11</v>
      </c>
      <c r="H3478" s="98" t="str">
        <f>VLOOKUP(A3478,[2]Kreise!$A$2:$C$53,3,FALSE)</f>
        <v>K032</v>
      </c>
      <c r="I3478" s="98">
        <f>'2020_1-4-5_Download'!K32</f>
        <v>5255</v>
      </c>
      <c r="J3478">
        <f t="shared" si="54"/>
        <v>5255</v>
      </c>
    </row>
    <row r="3479" spans="1:10" hidden="1" x14ac:dyDescent="0.25">
      <c r="A3479" s="98">
        <f>'2020_1-4-5_Download'!B33</f>
        <v>351</v>
      </c>
      <c r="B3479" s="98">
        <f>'2020_1-4-5_Download'!D33</f>
        <v>2020</v>
      </c>
      <c r="C3479" s="98" t="str">
        <f>'2020_1-4-5_Download'!C33</f>
        <v>Celle</v>
      </c>
      <c r="D3479" s="98" t="str">
        <f>'2020_1-4-5_Download'!$J$6</f>
        <v>Fortzüge</v>
      </c>
      <c r="E3479" s="99" t="str">
        <f>'2020_1-4-5_Download'!$K$8</f>
        <v>Deutsche</v>
      </c>
      <c r="F3479" s="98"/>
      <c r="G3479" s="98" t="s">
        <v>11</v>
      </c>
      <c r="H3479" s="98" t="str">
        <f>VLOOKUP(A3479,[2]Kreise!$A$2:$C$53,3,FALSE)</f>
        <v>K03351</v>
      </c>
      <c r="I3479" s="98">
        <f>'2020_1-4-5_Download'!K33</f>
        <v>419</v>
      </c>
      <c r="J3479">
        <f t="shared" si="54"/>
        <v>419</v>
      </c>
    </row>
    <row r="3480" spans="1:10" hidden="1" x14ac:dyDescent="0.25">
      <c r="A3480" s="98">
        <f>'2020_1-4-5_Download'!B34</f>
        <v>352</v>
      </c>
      <c r="B3480" s="98">
        <f>'2020_1-4-5_Download'!D34</f>
        <v>2020</v>
      </c>
      <c r="C3480" s="98" t="str">
        <f>'2020_1-4-5_Download'!C34</f>
        <v>Cuxhaven</v>
      </c>
      <c r="D3480" s="98" t="str">
        <f>'2020_1-4-5_Download'!$J$6</f>
        <v>Fortzüge</v>
      </c>
      <c r="E3480" s="99" t="str">
        <f>'2020_1-4-5_Download'!$K$8</f>
        <v>Deutsche</v>
      </c>
      <c r="F3480" s="98"/>
      <c r="G3480" s="98" t="s">
        <v>11</v>
      </c>
      <c r="H3480" s="98" t="str">
        <f>VLOOKUP(A3480,[2]Kreise!$A$2:$C$53,3,FALSE)</f>
        <v>K03352</v>
      </c>
      <c r="I3480" s="98">
        <f>'2020_1-4-5_Download'!K34</f>
        <v>435</v>
      </c>
      <c r="J3480">
        <f t="shared" si="54"/>
        <v>435</v>
      </c>
    </row>
    <row r="3481" spans="1:10" hidden="1" x14ac:dyDescent="0.25">
      <c r="A3481" s="98">
        <f>'2020_1-4-5_Download'!B35</f>
        <v>353</v>
      </c>
      <c r="B3481" s="98">
        <f>'2020_1-4-5_Download'!D35</f>
        <v>2020</v>
      </c>
      <c r="C3481" s="98" t="str">
        <f>'2020_1-4-5_Download'!C35</f>
        <v>Harburg</v>
      </c>
      <c r="D3481" s="98" t="str">
        <f>'2020_1-4-5_Download'!$J$6</f>
        <v>Fortzüge</v>
      </c>
      <c r="E3481" s="99" t="str">
        <f>'2020_1-4-5_Download'!$K$8</f>
        <v>Deutsche</v>
      </c>
      <c r="F3481" s="98"/>
      <c r="G3481" s="98" t="s">
        <v>11</v>
      </c>
      <c r="H3481" s="98" t="str">
        <f>VLOOKUP(A3481,[2]Kreise!$A$2:$C$53,3,FALSE)</f>
        <v>K03353</v>
      </c>
      <c r="I3481" s="98">
        <f>'2020_1-4-5_Download'!K35</f>
        <v>547</v>
      </c>
      <c r="J3481">
        <f t="shared" si="54"/>
        <v>547</v>
      </c>
    </row>
    <row r="3482" spans="1:10" hidden="1" x14ac:dyDescent="0.25">
      <c r="A3482" s="98">
        <f>'2020_1-4-5_Download'!B36</f>
        <v>354</v>
      </c>
      <c r="B3482" s="98">
        <f>'2020_1-4-5_Download'!D36</f>
        <v>2020</v>
      </c>
      <c r="C3482" s="98" t="str">
        <f>'2020_1-4-5_Download'!C36</f>
        <v>Lüchow-Dannenberg</v>
      </c>
      <c r="D3482" s="98" t="str">
        <f>'2020_1-4-5_Download'!$J$6</f>
        <v>Fortzüge</v>
      </c>
      <c r="E3482" s="99" t="str">
        <f>'2020_1-4-5_Download'!$K$8</f>
        <v>Deutsche</v>
      </c>
      <c r="F3482" s="98"/>
      <c r="G3482" s="98" t="s">
        <v>11</v>
      </c>
      <c r="H3482" s="98" t="str">
        <f>VLOOKUP(A3482,[2]Kreise!$A$2:$C$53,3,FALSE)</f>
        <v>K03354</v>
      </c>
      <c r="I3482" s="98">
        <f>'2020_1-4-5_Download'!K36</f>
        <v>145</v>
      </c>
      <c r="J3482">
        <f t="shared" si="54"/>
        <v>145</v>
      </c>
    </row>
    <row r="3483" spans="1:10" hidden="1" x14ac:dyDescent="0.25">
      <c r="A3483" s="98">
        <f>'2020_1-4-5_Download'!B37</f>
        <v>355</v>
      </c>
      <c r="B3483" s="98">
        <f>'2020_1-4-5_Download'!D37</f>
        <v>2020</v>
      </c>
      <c r="C3483" s="98" t="str">
        <f>'2020_1-4-5_Download'!C37</f>
        <v>Lüneburg</v>
      </c>
      <c r="D3483" s="98" t="str">
        <f>'2020_1-4-5_Download'!$J$6</f>
        <v>Fortzüge</v>
      </c>
      <c r="E3483" s="99" t="str">
        <f>'2020_1-4-5_Download'!$K$8</f>
        <v>Deutsche</v>
      </c>
      <c r="F3483" s="98"/>
      <c r="G3483" s="98" t="s">
        <v>11</v>
      </c>
      <c r="H3483" s="98" t="str">
        <f>VLOOKUP(A3483,[2]Kreise!$A$2:$C$53,3,FALSE)</f>
        <v>K03355</v>
      </c>
      <c r="I3483" s="98">
        <f>'2020_1-4-5_Download'!K37</f>
        <v>485</v>
      </c>
      <c r="J3483">
        <f t="shared" si="54"/>
        <v>485</v>
      </c>
    </row>
    <row r="3484" spans="1:10" hidden="1" x14ac:dyDescent="0.25">
      <c r="A3484" s="98">
        <f>'2020_1-4-5_Download'!B38</f>
        <v>356</v>
      </c>
      <c r="B3484" s="98">
        <f>'2020_1-4-5_Download'!D38</f>
        <v>2020</v>
      </c>
      <c r="C3484" s="98" t="str">
        <f>'2020_1-4-5_Download'!C38</f>
        <v>Osterholz</v>
      </c>
      <c r="D3484" s="98" t="str">
        <f>'2020_1-4-5_Download'!$J$6</f>
        <v>Fortzüge</v>
      </c>
      <c r="E3484" s="99" t="str">
        <f>'2020_1-4-5_Download'!$K$8</f>
        <v>Deutsche</v>
      </c>
      <c r="F3484" s="98"/>
      <c r="G3484" s="98" t="s">
        <v>11</v>
      </c>
      <c r="H3484" s="98" t="str">
        <f>VLOOKUP(A3484,[2]Kreise!$A$2:$C$53,3,FALSE)</f>
        <v>K03356</v>
      </c>
      <c r="I3484" s="98">
        <f>'2020_1-4-5_Download'!K38</f>
        <v>207</v>
      </c>
      <c r="J3484">
        <f t="shared" si="54"/>
        <v>207</v>
      </c>
    </row>
    <row r="3485" spans="1:10" hidden="1" x14ac:dyDescent="0.25">
      <c r="A3485" s="98">
        <f>'2020_1-4-5_Download'!B39</f>
        <v>357</v>
      </c>
      <c r="B3485" s="98">
        <f>'2020_1-4-5_Download'!D39</f>
        <v>2020</v>
      </c>
      <c r="C3485" s="98" t="str">
        <f>'2020_1-4-5_Download'!C39</f>
        <v>Rotenburg (Wümme)</v>
      </c>
      <c r="D3485" s="98" t="str">
        <f>'2020_1-4-5_Download'!$J$6</f>
        <v>Fortzüge</v>
      </c>
      <c r="E3485" s="99" t="str">
        <f>'2020_1-4-5_Download'!$K$8</f>
        <v>Deutsche</v>
      </c>
      <c r="F3485" s="98"/>
      <c r="G3485" s="98" t="s">
        <v>11</v>
      </c>
      <c r="H3485" s="98" t="str">
        <f>VLOOKUP(A3485,[2]Kreise!$A$2:$C$53,3,FALSE)</f>
        <v>K03357</v>
      </c>
      <c r="I3485" s="98">
        <f>'2020_1-4-5_Download'!K39</f>
        <v>355</v>
      </c>
      <c r="J3485">
        <f t="shared" si="54"/>
        <v>355</v>
      </c>
    </row>
    <row r="3486" spans="1:10" hidden="1" x14ac:dyDescent="0.25">
      <c r="A3486" s="98">
        <f>'2020_1-4-5_Download'!B40</f>
        <v>358</v>
      </c>
      <c r="B3486" s="98">
        <f>'2020_1-4-5_Download'!D40</f>
        <v>2020</v>
      </c>
      <c r="C3486" s="98" t="str">
        <f>'2020_1-4-5_Download'!C40</f>
        <v>Heidekreis</v>
      </c>
      <c r="D3486" s="98" t="str">
        <f>'2020_1-4-5_Download'!$J$6</f>
        <v>Fortzüge</v>
      </c>
      <c r="E3486" s="99" t="str">
        <f>'2020_1-4-5_Download'!$K$8</f>
        <v>Deutsche</v>
      </c>
      <c r="F3486" s="98"/>
      <c r="G3486" s="98" t="s">
        <v>11</v>
      </c>
      <c r="H3486" s="98" t="str">
        <f>VLOOKUP(A3486,[2]Kreise!$A$2:$C$53,3,FALSE)</f>
        <v>K03358</v>
      </c>
      <c r="I3486" s="98">
        <f>'2020_1-4-5_Download'!K40</f>
        <v>285</v>
      </c>
      <c r="J3486">
        <f t="shared" si="54"/>
        <v>285</v>
      </c>
    </row>
    <row r="3487" spans="1:10" hidden="1" x14ac:dyDescent="0.25">
      <c r="A3487" s="98">
        <f>'2020_1-4-5_Download'!B41</f>
        <v>359</v>
      </c>
      <c r="B3487" s="98">
        <f>'2020_1-4-5_Download'!D41</f>
        <v>2020</v>
      </c>
      <c r="C3487" s="98" t="str">
        <f>'2020_1-4-5_Download'!C41</f>
        <v>Stade</v>
      </c>
      <c r="D3487" s="98" t="str">
        <f>'2020_1-4-5_Download'!$J$6</f>
        <v>Fortzüge</v>
      </c>
      <c r="E3487" s="99" t="str">
        <f>'2020_1-4-5_Download'!$K$8</f>
        <v>Deutsche</v>
      </c>
      <c r="F3487" s="98"/>
      <c r="G3487" s="98" t="s">
        <v>11</v>
      </c>
      <c r="H3487" s="98" t="str">
        <f>VLOOKUP(A3487,[2]Kreise!$A$2:$C$53,3,FALSE)</f>
        <v>K03359</v>
      </c>
      <c r="I3487" s="98">
        <f>'2020_1-4-5_Download'!K41</f>
        <v>413</v>
      </c>
      <c r="J3487">
        <f t="shared" si="54"/>
        <v>413</v>
      </c>
    </row>
    <row r="3488" spans="1:10" hidden="1" x14ac:dyDescent="0.25">
      <c r="A3488" s="98">
        <f>'2020_1-4-5_Download'!B42</f>
        <v>360</v>
      </c>
      <c r="B3488" s="98">
        <f>'2020_1-4-5_Download'!D42</f>
        <v>2020</v>
      </c>
      <c r="C3488" s="98" t="str">
        <f>'2020_1-4-5_Download'!C42</f>
        <v>Uelzen</v>
      </c>
      <c r="D3488" s="98" t="str">
        <f>'2020_1-4-5_Download'!$J$6</f>
        <v>Fortzüge</v>
      </c>
      <c r="E3488" s="99" t="str">
        <f>'2020_1-4-5_Download'!$K$8</f>
        <v>Deutsche</v>
      </c>
      <c r="F3488" s="98"/>
      <c r="G3488" s="98" t="s">
        <v>11</v>
      </c>
      <c r="H3488" s="98" t="str">
        <f>VLOOKUP(A3488,[2]Kreise!$A$2:$C$53,3,FALSE)</f>
        <v>K03360</v>
      </c>
      <c r="I3488" s="98">
        <f>'2020_1-4-5_Download'!K42</f>
        <v>229</v>
      </c>
      <c r="J3488">
        <f t="shared" si="54"/>
        <v>229</v>
      </c>
    </row>
    <row r="3489" spans="1:10" hidden="1" x14ac:dyDescent="0.25">
      <c r="A3489" s="98">
        <f>'2020_1-4-5_Download'!B43</f>
        <v>361</v>
      </c>
      <c r="B3489" s="98">
        <f>'2020_1-4-5_Download'!D43</f>
        <v>2020</v>
      </c>
      <c r="C3489" s="98" t="str">
        <f>'2020_1-4-5_Download'!C43</f>
        <v>Verden</v>
      </c>
      <c r="D3489" s="98" t="str">
        <f>'2020_1-4-5_Download'!$J$6</f>
        <v>Fortzüge</v>
      </c>
      <c r="E3489" s="99" t="str">
        <f>'2020_1-4-5_Download'!$K$8</f>
        <v>Deutsche</v>
      </c>
      <c r="F3489" s="98"/>
      <c r="G3489" s="98" t="s">
        <v>11</v>
      </c>
      <c r="H3489" s="98" t="str">
        <f>VLOOKUP(A3489,[2]Kreise!$A$2:$C$53,3,FALSE)</f>
        <v>K03361</v>
      </c>
      <c r="I3489" s="98">
        <f>'2020_1-4-5_Download'!K43</f>
        <v>276</v>
      </c>
      <c r="J3489">
        <f t="shared" si="54"/>
        <v>276</v>
      </c>
    </row>
    <row r="3490" spans="1:10" hidden="1" x14ac:dyDescent="0.25">
      <c r="A3490" s="98">
        <f>'2020_1-4-5_Download'!B44</f>
        <v>3</v>
      </c>
      <c r="B3490" s="98">
        <f>'2020_1-4-5_Download'!D44</f>
        <v>2020</v>
      </c>
      <c r="C3490" s="98" t="str">
        <f>'2020_1-4-5_Download'!C44</f>
        <v>Statistische Region Lüneburg</v>
      </c>
      <c r="D3490" s="98" t="str">
        <f>'2020_1-4-5_Download'!$J$6</f>
        <v>Fortzüge</v>
      </c>
      <c r="E3490" s="99" t="str">
        <f>'2020_1-4-5_Download'!$K$8</f>
        <v>Deutsche</v>
      </c>
      <c r="F3490" s="98"/>
      <c r="G3490" s="98" t="s">
        <v>11</v>
      </c>
      <c r="H3490" s="98" t="str">
        <f>VLOOKUP(A3490,[2]Kreise!$A$2:$C$53,3,FALSE)</f>
        <v>K033</v>
      </c>
      <c r="I3490" s="98">
        <f>'2020_1-4-5_Download'!K44</f>
        <v>3796</v>
      </c>
      <c r="J3490">
        <f t="shared" si="54"/>
        <v>3796</v>
      </c>
    </row>
    <row r="3491" spans="1:10" hidden="1" x14ac:dyDescent="0.25">
      <c r="A3491" s="98">
        <f>'2020_1-4-5_Download'!B45</f>
        <v>401</v>
      </c>
      <c r="B3491" s="98">
        <f>'2020_1-4-5_Download'!D45</f>
        <v>2020</v>
      </c>
      <c r="C3491" s="98" t="str">
        <f>'2020_1-4-5_Download'!C45</f>
        <v>Delmenhorst  Stadt</v>
      </c>
      <c r="D3491" s="98" t="str">
        <f>'2020_1-4-5_Download'!$J$6</f>
        <v>Fortzüge</v>
      </c>
      <c r="E3491" s="99" t="str">
        <f>'2020_1-4-5_Download'!$K$8</f>
        <v>Deutsche</v>
      </c>
      <c r="F3491" s="98"/>
      <c r="G3491" s="98" t="s">
        <v>11</v>
      </c>
      <c r="H3491" s="98" t="str">
        <f>VLOOKUP(A3491,[2]Kreise!$A$2:$C$53,3,FALSE)</f>
        <v>K03401</v>
      </c>
      <c r="I3491" s="98">
        <f>'2020_1-4-5_Download'!K45</f>
        <v>275</v>
      </c>
      <c r="J3491">
        <f t="shared" si="54"/>
        <v>275</v>
      </c>
    </row>
    <row r="3492" spans="1:10" hidden="1" x14ac:dyDescent="0.25">
      <c r="A3492" s="98">
        <f>'2020_1-4-5_Download'!B46</f>
        <v>402</v>
      </c>
      <c r="B3492" s="98">
        <f>'2020_1-4-5_Download'!D46</f>
        <v>2020</v>
      </c>
      <c r="C3492" s="98" t="str">
        <f>'2020_1-4-5_Download'!C46</f>
        <v>Emden  Stadt</v>
      </c>
      <c r="D3492" s="98" t="str">
        <f>'2020_1-4-5_Download'!$J$6</f>
        <v>Fortzüge</v>
      </c>
      <c r="E3492" s="99" t="str">
        <f>'2020_1-4-5_Download'!$K$8</f>
        <v>Deutsche</v>
      </c>
      <c r="F3492" s="98"/>
      <c r="G3492" s="98" t="s">
        <v>11</v>
      </c>
      <c r="H3492" s="98" t="str">
        <f>VLOOKUP(A3492,[2]Kreise!$A$2:$C$53,3,FALSE)</f>
        <v>K03402</v>
      </c>
      <c r="I3492" s="98">
        <f>'2020_1-4-5_Download'!K46</f>
        <v>122</v>
      </c>
      <c r="J3492">
        <f t="shared" si="54"/>
        <v>122</v>
      </c>
    </row>
    <row r="3493" spans="1:10" hidden="1" x14ac:dyDescent="0.25">
      <c r="A3493" s="98">
        <f>'2020_1-4-5_Download'!B47</f>
        <v>403</v>
      </c>
      <c r="B3493" s="98">
        <f>'2020_1-4-5_Download'!D47</f>
        <v>2020</v>
      </c>
      <c r="C3493" s="98" t="str">
        <f>'2020_1-4-5_Download'!C47</f>
        <v>Oldenburg(Oldb)  Stadt</v>
      </c>
      <c r="D3493" s="98" t="str">
        <f>'2020_1-4-5_Download'!$J$6</f>
        <v>Fortzüge</v>
      </c>
      <c r="E3493" s="99" t="str">
        <f>'2020_1-4-5_Download'!$K$8</f>
        <v>Deutsche</v>
      </c>
      <c r="F3493" s="98"/>
      <c r="G3493" s="98" t="s">
        <v>11</v>
      </c>
      <c r="H3493" s="98" t="str">
        <f>VLOOKUP(A3493,[2]Kreise!$A$2:$C$53,3,FALSE)</f>
        <v>K03403</v>
      </c>
      <c r="I3493" s="98">
        <f>'2020_1-4-5_Download'!K47</f>
        <v>500</v>
      </c>
      <c r="J3493">
        <f t="shared" si="54"/>
        <v>500</v>
      </c>
    </row>
    <row r="3494" spans="1:10" hidden="1" x14ac:dyDescent="0.25">
      <c r="A3494" s="98">
        <f>'2020_1-4-5_Download'!B48</f>
        <v>404</v>
      </c>
      <c r="B3494" s="98">
        <f>'2020_1-4-5_Download'!D48</f>
        <v>2020</v>
      </c>
      <c r="C3494" s="98" t="str">
        <f>'2020_1-4-5_Download'!C48</f>
        <v>Osnabrück  Stadt</v>
      </c>
      <c r="D3494" s="98" t="str">
        <f>'2020_1-4-5_Download'!$J$6</f>
        <v>Fortzüge</v>
      </c>
      <c r="E3494" s="99" t="str">
        <f>'2020_1-4-5_Download'!$K$8</f>
        <v>Deutsche</v>
      </c>
      <c r="F3494" s="98"/>
      <c r="G3494" s="98" t="s">
        <v>11</v>
      </c>
      <c r="H3494" s="98" t="str">
        <f>VLOOKUP(A3494,[2]Kreise!$A$2:$C$53,3,FALSE)</f>
        <v>K03404</v>
      </c>
      <c r="I3494" s="98">
        <f>'2020_1-4-5_Download'!K48</f>
        <v>384</v>
      </c>
      <c r="J3494">
        <f t="shared" si="54"/>
        <v>384</v>
      </c>
    </row>
    <row r="3495" spans="1:10" hidden="1" x14ac:dyDescent="0.25">
      <c r="A3495" s="98">
        <f>'2020_1-4-5_Download'!B49</f>
        <v>405</v>
      </c>
      <c r="B3495" s="98">
        <f>'2020_1-4-5_Download'!D49</f>
        <v>2020</v>
      </c>
      <c r="C3495" s="98" t="str">
        <f>'2020_1-4-5_Download'!C49</f>
        <v>Wilhelmshaven  Stadt</v>
      </c>
      <c r="D3495" s="98" t="str">
        <f>'2020_1-4-5_Download'!$J$6</f>
        <v>Fortzüge</v>
      </c>
      <c r="E3495" s="99" t="str">
        <f>'2020_1-4-5_Download'!$K$8</f>
        <v>Deutsche</v>
      </c>
      <c r="F3495" s="98"/>
      <c r="G3495" s="98" t="s">
        <v>11</v>
      </c>
      <c r="H3495" s="98" t="str">
        <f>VLOOKUP(A3495,[2]Kreise!$A$2:$C$53,3,FALSE)</f>
        <v>K03405</v>
      </c>
      <c r="I3495" s="98">
        <f>'2020_1-4-5_Download'!K49</f>
        <v>233</v>
      </c>
      <c r="J3495">
        <f t="shared" si="54"/>
        <v>233</v>
      </c>
    </row>
    <row r="3496" spans="1:10" hidden="1" x14ac:dyDescent="0.25">
      <c r="A3496" s="98">
        <f>'2020_1-4-5_Download'!B50</f>
        <v>451</v>
      </c>
      <c r="B3496" s="98">
        <f>'2020_1-4-5_Download'!D50</f>
        <v>2020</v>
      </c>
      <c r="C3496" s="98" t="str">
        <f>'2020_1-4-5_Download'!C50</f>
        <v>Ammerland</v>
      </c>
      <c r="D3496" s="98" t="str">
        <f>'2020_1-4-5_Download'!$J$6</f>
        <v>Fortzüge</v>
      </c>
      <c r="E3496" s="99" t="str">
        <f>'2020_1-4-5_Download'!$K$8</f>
        <v>Deutsche</v>
      </c>
      <c r="F3496" s="98"/>
      <c r="G3496" s="98" t="s">
        <v>11</v>
      </c>
      <c r="H3496" s="98" t="str">
        <f>VLOOKUP(A3496,[2]Kreise!$A$2:$C$53,3,FALSE)</f>
        <v>K03451</v>
      </c>
      <c r="I3496" s="98">
        <f>'2020_1-4-5_Download'!K50</f>
        <v>172</v>
      </c>
      <c r="J3496">
        <f t="shared" si="54"/>
        <v>172</v>
      </c>
    </row>
    <row r="3497" spans="1:10" hidden="1" x14ac:dyDescent="0.25">
      <c r="A3497" s="98">
        <f>'2020_1-4-5_Download'!B51</f>
        <v>452</v>
      </c>
      <c r="B3497" s="98">
        <f>'2020_1-4-5_Download'!D51</f>
        <v>2020</v>
      </c>
      <c r="C3497" s="98" t="str">
        <f>'2020_1-4-5_Download'!C51</f>
        <v>Aurich</v>
      </c>
      <c r="D3497" s="98" t="str">
        <f>'2020_1-4-5_Download'!$J$6</f>
        <v>Fortzüge</v>
      </c>
      <c r="E3497" s="99" t="str">
        <f>'2020_1-4-5_Download'!$K$8</f>
        <v>Deutsche</v>
      </c>
      <c r="F3497" s="98"/>
      <c r="G3497" s="98" t="s">
        <v>11</v>
      </c>
      <c r="H3497" s="98" t="str">
        <f>VLOOKUP(A3497,[2]Kreise!$A$2:$C$53,3,FALSE)</f>
        <v>K03452</v>
      </c>
      <c r="I3497" s="98">
        <f>'2020_1-4-5_Download'!K51</f>
        <v>307</v>
      </c>
      <c r="J3497">
        <f t="shared" si="54"/>
        <v>307</v>
      </c>
    </row>
    <row r="3498" spans="1:10" hidden="1" x14ac:dyDescent="0.25">
      <c r="A3498" s="98">
        <f>'2020_1-4-5_Download'!B52</f>
        <v>453</v>
      </c>
      <c r="B3498" s="98">
        <f>'2020_1-4-5_Download'!D52</f>
        <v>2020</v>
      </c>
      <c r="C3498" s="98" t="str">
        <f>'2020_1-4-5_Download'!C52</f>
        <v>Cloppenburg</v>
      </c>
      <c r="D3498" s="98" t="str">
        <f>'2020_1-4-5_Download'!$J$6</f>
        <v>Fortzüge</v>
      </c>
      <c r="E3498" s="99" t="str">
        <f>'2020_1-4-5_Download'!$K$8</f>
        <v>Deutsche</v>
      </c>
      <c r="F3498" s="98"/>
      <c r="G3498" s="98" t="s">
        <v>11</v>
      </c>
      <c r="H3498" s="98" t="str">
        <f>VLOOKUP(A3498,[2]Kreise!$A$2:$C$53,3,FALSE)</f>
        <v>K03453</v>
      </c>
      <c r="I3498" s="98">
        <f>'2020_1-4-5_Download'!K52</f>
        <v>271</v>
      </c>
      <c r="J3498">
        <f t="shared" si="54"/>
        <v>271</v>
      </c>
    </row>
    <row r="3499" spans="1:10" hidden="1" x14ac:dyDescent="0.25">
      <c r="A3499" s="98">
        <f>'2020_1-4-5_Download'!B53</f>
        <v>454</v>
      </c>
      <c r="B3499" s="98">
        <f>'2020_1-4-5_Download'!D53</f>
        <v>2020</v>
      </c>
      <c r="C3499" s="98" t="str">
        <f>'2020_1-4-5_Download'!C53</f>
        <v>Emsland</v>
      </c>
      <c r="D3499" s="98" t="str">
        <f>'2020_1-4-5_Download'!$J$6</f>
        <v>Fortzüge</v>
      </c>
      <c r="E3499" s="99" t="str">
        <f>'2020_1-4-5_Download'!$K$8</f>
        <v>Deutsche</v>
      </c>
      <c r="F3499" s="98"/>
      <c r="G3499" s="98" t="s">
        <v>11</v>
      </c>
      <c r="H3499" s="98" t="str">
        <f>VLOOKUP(A3499,[2]Kreise!$A$2:$C$53,3,FALSE)</f>
        <v>K03454</v>
      </c>
      <c r="I3499" s="98">
        <f>'2020_1-4-5_Download'!K53</f>
        <v>610</v>
      </c>
      <c r="J3499">
        <f t="shared" si="54"/>
        <v>610</v>
      </c>
    </row>
    <row r="3500" spans="1:10" hidden="1" x14ac:dyDescent="0.25">
      <c r="A3500" s="98">
        <f>'2020_1-4-5_Download'!B54</f>
        <v>455</v>
      </c>
      <c r="B3500" s="98">
        <f>'2020_1-4-5_Download'!D54</f>
        <v>2020</v>
      </c>
      <c r="C3500" s="98" t="str">
        <f>'2020_1-4-5_Download'!C54</f>
        <v>Friesland</v>
      </c>
      <c r="D3500" s="98" t="str">
        <f>'2020_1-4-5_Download'!$J$6</f>
        <v>Fortzüge</v>
      </c>
      <c r="E3500" s="99" t="str">
        <f>'2020_1-4-5_Download'!$K$8</f>
        <v>Deutsche</v>
      </c>
      <c r="F3500" s="98"/>
      <c r="G3500" s="98" t="s">
        <v>11</v>
      </c>
      <c r="H3500" s="98" t="str">
        <f>VLOOKUP(A3500,[2]Kreise!$A$2:$C$53,3,FALSE)</f>
        <v>K03455</v>
      </c>
      <c r="I3500" s="98">
        <f>'2020_1-4-5_Download'!K54</f>
        <v>190</v>
      </c>
      <c r="J3500">
        <f t="shared" si="54"/>
        <v>190</v>
      </c>
    </row>
    <row r="3501" spans="1:10" hidden="1" x14ac:dyDescent="0.25">
      <c r="A3501" s="98">
        <f>'2020_1-4-5_Download'!B55</f>
        <v>456</v>
      </c>
      <c r="B3501" s="98">
        <f>'2020_1-4-5_Download'!D55</f>
        <v>2020</v>
      </c>
      <c r="C3501" s="98" t="str">
        <f>'2020_1-4-5_Download'!C55</f>
        <v>Grafschaft Bentheim</v>
      </c>
      <c r="D3501" s="98" t="str">
        <f>'2020_1-4-5_Download'!$J$6</f>
        <v>Fortzüge</v>
      </c>
      <c r="E3501" s="99" t="str">
        <f>'2020_1-4-5_Download'!$K$8</f>
        <v>Deutsche</v>
      </c>
      <c r="F3501" s="98"/>
      <c r="G3501" s="98" t="s">
        <v>11</v>
      </c>
      <c r="H3501" s="98" t="str">
        <f>VLOOKUP(A3501,[2]Kreise!$A$2:$C$53,3,FALSE)</f>
        <v>K03456</v>
      </c>
      <c r="I3501" s="98">
        <f>'2020_1-4-5_Download'!K55</f>
        <v>193</v>
      </c>
      <c r="J3501">
        <f t="shared" si="54"/>
        <v>193</v>
      </c>
    </row>
    <row r="3502" spans="1:10" hidden="1" x14ac:dyDescent="0.25">
      <c r="A3502" s="98">
        <f>'2020_1-4-5_Download'!B56</f>
        <v>457</v>
      </c>
      <c r="B3502" s="98">
        <f>'2020_1-4-5_Download'!D56</f>
        <v>2020</v>
      </c>
      <c r="C3502" s="98" t="str">
        <f>'2020_1-4-5_Download'!C56</f>
        <v>Leer</v>
      </c>
      <c r="D3502" s="98" t="str">
        <f>'2020_1-4-5_Download'!$J$6</f>
        <v>Fortzüge</v>
      </c>
      <c r="E3502" s="99" t="str">
        <f>'2020_1-4-5_Download'!$K$8</f>
        <v>Deutsche</v>
      </c>
      <c r="F3502" s="98"/>
      <c r="G3502" s="98" t="s">
        <v>11</v>
      </c>
      <c r="H3502" s="98" t="str">
        <f>VLOOKUP(A3502,[2]Kreise!$A$2:$C$53,3,FALSE)</f>
        <v>K03457</v>
      </c>
      <c r="I3502" s="98">
        <f>'2020_1-4-5_Download'!K56</f>
        <v>384</v>
      </c>
      <c r="J3502">
        <f t="shared" si="54"/>
        <v>384</v>
      </c>
    </row>
    <row r="3503" spans="1:10" hidden="1" x14ac:dyDescent="0.25">
      <c r="A3503" s="98">
        <f>'2020_1-4-5_Download'!B57</f>
        <v>458</v>
      </c>
      <c r="B3503" s="98">
        <f>'2020_1-4-5_Download'!D57</f>
        <v>2020</v>
      </c>
      <c r="C3503" s="98" t="str">
        <f>'2020_1-4-5_Download'!C57</f>
        <v>Oldenburg</v>
      </c>
      <c r="D3503" s="98" t="str">
        <f>'2020_1-4-5_Download'!$J$6</f>
        <v>Fortzüge</v>
      </c>
      <c r="E3503" s="99" t="str">
        <f>'2020_1-4-5_Download'!$K$8</f>
        <v>Deutsche</v>
      </c>
      <c r="F3503" s="98"/>
      <c r="G3503" s="98" t="s">
        <v>11</v>
      </c>
      <c r="H3503" s="98" t="str">
        <f>VLOOKUP(A3503,[2]Kreise!$A$2:$C$53,3,FALSE)</f>
        <v>K03458</v>
      </c>
      <c r="I3503" s="98">
        <f>'2020_1-4-5_Download'!K57</f>
        <v>195</v>
      </c>
      <c r="J3503">
        <f t="shared" si="54"/>
        <v>195</v>
      </c>
    </row>
    <row r="3504" spans="1:10" hidden="1" x14ac:dyDescent="0.25">
      <c r="A3504" s="98">
        <f>'2020_1-4-5_Download'!B58</f>
        <v>459</v>
      </c>
      <c r="B3504" s="98">
        <f>'2020_1-4-5_Download'!D58</f>
        <v>2020</v>
      </c>
      <c r="C3504" s="98" t="str">
        <f>'2020_1-4-5_Download'!C58</f>
        <v>Osnabrück</v>
      </c>
      <c r="D3504" s="98" t="str">
        <f>'2020_1-4-5_Download'!$J$6</f>
        <v>Fortzüge</v>
      </c>
      <c r="E3504" s="99" t="str">
        <f>'2020_1-4-5_Download'!$K$8</f>
        <v>Deutsche</v>
      </c>
      <c r="F3504" s="98"/>
      <c r="G3504" s="98" t="s">
        <v>11</v>
      </c>
      <c r="H3504" s="98" t="str">
        <f>VLOOKUP(A3504,[2]Kreise!$A$2:$C$53,3,FALSE)</f>
        <v>K03459</v>
      </c>
      <c r="I3504" s="98">
        <f>'2020_1-4-5_Download'!K58</f>
        <v>707</v>
      </c>
      <c r="J3504">
        <f t="shared" si="54"/>
        <v>707</v>
      </c>
    </row>
    <row r="3505" spans="1:10" hidden="1" x14ac:dyDescent="0.25">
      <c r="A3505" s="98">
        <f>'2020_1-4-5_Download'!B59</f>
        <v>460</v>
      </c>
      <c r="B3505" s="98">
        <f>'2020_1-4-5_Download'!D59</f>
        <v>2020</v>
      </c>
      <c r="C3505" s="98" t="str">
        <f>'2020_1-4-5_Download'!C59</f>
        <v>Vechta</v>
      </c>
      <c r="D3505" s="98" t="str">
        <f>'2020_1-4-5_Download'!$J$6</f>
        <v>Fortzüge</v>
      </c>
      <c r="E3505" s="99" t="str">
        <f>'2020_1-4-5_Download'!$K$8</f>
        <v>Deutsche</v>
      </c>
      <c r="F3505" s="98"/>
      <c r="G3505" s="98" t="s">
        <v>11</v>
      </c>
      <c r="H3505" s="98" t="str">
        <f>VLOOKUP(A3505,[2]Kreise!$A$2:$C$53,3,FALSE)</f>
        <v>K03460</v>
      </c>
      <c r="I3505" s="98">
        <f>'2020_1-4-5_Download'!K59</f>
        <v>301</v>
      </c>
      <c r="J3505">
        <f t="shared" si="54"/>
        <v>301</v>
      </c>
    </row>
    <row r="3506" spans="1:10" hidden="1" x14ac:dyDescent="0.25">
      <c r="A3506" s="98">
        <f>'2020_1-4-5_Download'!B60</f>
        <v>461</v>
      </c>
      <c r="B3506" s="98">
        <f>'2020_1-4-5_Download'!D60</f>
        <v>2020</v>
      </c>
      <c r="C3506" s="98" t="str">
        <f>'2020_1-4-5_Download'!C60</f>
        <v>Wesermarsch</v>
      </c>
      <c r="D3506" s="98" t="str">
        <f>'2020_1-4-5_Download'!$J$6</f>
        <v>Fortzüge</v>
      </c>
      <c r="E3506" s="99" t="str">
        <f>'2020_1-4-5_Download'!$K$8</f>
        <v>Deutsche</v>
      </c>
      <c r="F3506" s="98"/>
      <c r="G3506" s="98" t="s">
        <v>11</v>
      </c>
      <c r="H3506" s="98" t="str">
        <f>VLOOKUP(A3506,[2]Kreise!$A$2:$C$53,3,FALSE)</f>
        <v>K03461</v>
      </c>
      <c r="I3506" s="98">
        <f>'2020_1-4-5_Download'!K60</f>
        <v>197</v>
      </c>
      <c r="J3506">
        <f t="shared" si="54"/>
        <v>197</v>
      </c>
    </row>
    <row r="3507" spans="1:10" hidden="1" x14ac:dyDescent="0.25">
      <c r="A3507" s="98">
        <f>'2020_1-4-5_Download'!B61</f>
        <v>462</v>
      </c>
      <c r="B3507" s="98">
        <f>'2020_1-4-5_Download'!D61</f>
        <v>2020</v>
      </c>
      <c r="C3507" s="98" t="str">
        <f>'2020_1-4-5_Download'!C61</f>
        <v>Wittmund</v>
      </c>
      <c r="D3507" s="98" t="str">
        <f>'2020_1-4-5_Download'!$J$6</f>
        <v>Fortzüge</v>
      </c>
      <c r="E3507" s="99" t="str">
        <f>'2020_1-4-5_Download'!$K$8</f>
        <v>Deutsche</v>
      </c>
      <c r="F3507" s="98"/>
      <c r="G3507" s="98" t="s">
        <v>11</v>
      </c>
      <c r="H3507" s="98" t="str">
        <f>VLOOKUP(A3507,[2]Kreise!$A$2:$C$53,3,FALSE)</f>
        <v>K03462</v>
      </c>
      <c r="I3507" s="98">
        <f>'2020_1-4-5_Download'!K61</f>
        <v>92</v>
      </c>
      <c r="J3507">
        <f t="shared" si="54"/>
        <v>92</v>
      </c>
    </row>
    <row r="3508" spans="1:10" hidden="1" x14ac:dyDescent="0.25">
      <c r="A3508" s="98">
        <f>'2020_1-4-5_Download'!B62</f>
        <v>4</v>
      </c>
      <c r="B3508" s="98">
        <f>'2020_1-4-5_Download'!D62</f>
        <v>2020</v>
      </c>
      <c r="C3508" s="98" t="str">
        <f>'2020_1-4-5_Download'!C62</f>
        <v>Statistische Region Weser-Ems</v>
      </c>
      <c r="D3508" s="98" t="str">
        <f>'2020_1-4-5_Download'!$J$6</f>
        <v>Fortzüge</v>
      </c>
      <c r="E3508" s="99" t="str">
        <f>'2020_1-4-5_Download'!$K$8</f>
        <v>Deutsche</v>
      </c>
      <c r="F3508" s="98"/>
      <c r="G3508" s="98" t="s">
        <v>11</v>
      </c>
      <c r="H3508" s="98" t="str">
        <f>VLOOKUP(A3508,[2]Kreise!$A$2:$C$53,3,FALSE)</f>
        <v>K034</v>
      </c>
      <c r="I3508" s="98">
        <f>'2020_1-4-5_Download'!K62</f>
        <v>5133</v>
      </c>
      <c r="J3508">
        <f t="shared" si="54"/>
        <v>5133</v>
      </c>
    </row>
    <row r="3509" spans="1:10" hidden="1" x14ac:dyDescent="0.25">
      <c r="A3509" s="98">
        <f>'2020_1-4-5_Download'!B63</f>
        <v>0</v>
      </c>
      <c r="B3509" s="98">
        <f>'2020_1-4-5_Download'!D63</f>
        <v>2020</v>
      </c>
      <c r="C3509" s="98" t="str">
        <f>'2020_1-4-5_Download'!C63</f>
        <v>Niedersachsen</v>
      </c>
      <c r="D3509" s="98" t="str">
        <f>'2020_1-4-5_Download'!$J$6</f>
        <v>Fortzüge</v>
      </c>
      <c r="E3509" s="99" t="str">
        <f>'2020_1-4-5_Download'!$K$8</f>
        <v>Deutsche</v>
      </c>
      <c r="F3509" s="98"/>
      <c r="G3509" s="98" t="s">
        <v>11</v>
      </c>
      <c r="H3509" s="98" t="str">
        <f>VLOOKUP(A3509,[2]Kreise!$A$2:$C$53,3,FALSE)</f>
        <v>K030</v>
      </c>
      <c r="I3509" s="98">
        <f>'2020_1-4-5_Download'!K63</f>
        <v>17519</v>
      </c>
      <c r="J3509">
        <f t="shared" si="54"/>
        <v>17519</v>
      </c>
    </row>
    <row r="3510" spans="1:10" hidden="1" x14ac:dyDescent="0.25">
      <c r="A3510" s="98">
        <f>'2020_1-4-5_Download'!B64</f>
        <v>101</v>
      </c>
      <c r="B3510" s="98">
        <f>'2020_1-4-5_Download'!D64</f>
        <v>2019</v>
      </c>
      <c r="C3510" s="98" t="str">
        <f>'2020_1-4-5_Download'!C64</f>
        <v>Braunschweig  Stadt</v>
      </c>
      <c r="D3510" s="98" t="str">
        <f>'2020_1-4-5_Download'!$J$6</f>
        <v>Fortzüge</v>
      </c>
      <c r="E3510" s="99" t="str">
        <f>'2020_1-4-5_Download'!$K$8</f>
        <v>Deutsche</v>
      </c>
      <c r="F3510" s="98"/>
      <c r="G3510" s="98" t="s">
        <v>11</v>
      </c>
      <c r="H3510" s="98" t="str">
        <f>VLOOKUP(A3510,[2]Kreise!$A$2:$C$53,3,FALSE)</f>
        <v>K03101</v>
      </c>
      <c r="I3510" s="98">
        <f>'2020_1-4-5_Download'!K64</f>
        <v>764</v>
      </c>
      <c r="J3510">
        <f t="shared" si="54"/>
        <v>764</v>
      </c>
    </row>
    <row r="3511" spans="1:10" hidden="1" x14ac:dyDescent="0.25">
      <c r="A3511" s="98">
        <f>'2020_1-4-5_Download'!B65</f>
        <v>102</v>
      </c>
      <c r="B3511" s="98">
        <f>'2020_1-4-5_Download'!D65</f>
        <v>2019</v>
      </c>
      <c r="C3511" s="98" t="str">
        <f>'2020_1-4-5_Download'!C65</f>
        <v>Salzgitter  Stadt</v>
      </c>
      <c r="D3511" s="98" t="str">
        <f>'2020_1-4-5_Download'!$J$6</f>
        <v>Fortzüge</v>
      </c>
      <c r="E3511" s="99" t="str">
        <f>'2020_1-4-5_Download'!$K$8</f>
        <v>Deutsche</v>
      </c>
      <c r="F3511" s="98"/>
      <c r="G3511" s="98" t="s">
        <v>11</v>
      </c>
      <c r="H3511" s="98" t="str">
        <f>VLOOKUP(A3511,[2]Kreise!$A$2:$C$53,3,FALSE)</f>
        <v>K03102</v>
      </c>
      <c r="I3511" s="98">
        <f>'2020_1-4-5_Download'!K65</f>
        <v>467</v>
      </c>
      <c r="J3511">
        <f t="shared" si="54"/>
        <v>467</v>
      </c>
    </row>
    <row r="3512" spans="1:10" hidden="1" x14ac:dyDescent="0.25">
      <c r="A3512" s="98">
        <f>'2020_1-4-5_Download'!B66</f>
        <v>103</v>
      </c>
      <c r="B3512" s="98">
        <f>'2020_1-4-5_Download'!D66</f>
        <v>2019</v>
      </c>
      <c r="C3512" s="98" t="str">
        <f>'2020_1-4-5_Download'!C66</f>
        <v>Wolfsburg  Stadt</v>
      </c>
      <c r="D3512" s="98" t="str">
        <f>'2020_1-4-5_Download'!$J$6</f>
        <v>Fortzüge</v>
      </c>
      <c r="E3512" s="99" t="str">
        <f>'2020_1-4-5_Download'!$K$8</f>
        <v>Deutsche</v>
      </c>
      <c r="F3512" s="98"/>
      <c r="G3512" s="98" t="s">
        <v>11</v>
      </c>
      <c r="H3512" s="98" t="str">
        <f>VLOOKUP(A3512,[2]Kreise!$A$2:$C$53,3,FALSE)</f>
        <v>K03103</v>
      </c>
      <c r="I3512" s="98">
        <f>'2020_1-4-5_Download'!K66</f>
        <v>247</v>
      </c>
      <c r="J3512">
        <f t="shared" si="54"/>
        <v>247</v>
      </c>
    </row>
    <row r="3513" spans="1:10" hidden="1" x14ac:dyDescent="0.25">
      <c r="A3513" s="98">
        <f>'2020_1-4-5_Download'!B67</f>
        <v>151</v>
      </c>
      <c r="B3513" s="98">
        <f>'2020_1-4-5_Download'!D67</f>
        <v>2019</v>
      </c>
      <c r="C3513" s="98" t="str">
        <f>'2020_1-4-5_Download'!C67</f>
        <v>Gifhorn</v>
      </c>
      <c r="D3513" s="98" t="str">
        <f>'2020_1-4-5_Download'!$J$6</f>
        <v>Fortzüge</v>
      </c>
      <c r="E3513" s="99" t="str">
        <f>'2020_1-4-5_Download'!$K$8</f>
        <v>Deutsche</v>
      </c>
      <c r="F3513" s="98"/>
      <c r="G3513" s="98" t="s">
        <v>11</v>
      </c>
      <c r="H3513" s="98" t="str">
        <f>VLOOKUP(A3513,[2]Kreise!$A$2:$C$53,3,FALSE)</f>
        <v>K03151</v>
      </c>
      <c r="I3513" s="98">
        <f>'2020_1-4-5_Download'!K67</f>
        <v>397</v>
      </c>
      <c r="J3513">
        <f t="shared" si="54"/>
        <v>397</v>
      </c>
    </row>
    <row r="3514" spans="1:10" hidden="1" x14ac:dyDescent="0.25">
      <c r="A3514" s="98">
        <f>'2020_1-4-5_Download'!B68</f>
        <v>153</v>
      </c>
      <c r="B3514" s="98">
        <f>'2020_1-4-5_Download'!D68</f>
        <v>2019</v>
      </c>
      <c r="C3514" s="98" t="str">
        <f>'2020_1-4-5_Download'!C68</f>
        <v>Goslar</v>
      </c>
      <c r="D3514" s="98" t="str">
        <f>'2020_1-4-5_Download'!$J$6</f>
        <v>Fortzüge</v>
      </c>
      <c r="E3514" s="99" t="str">
        <f>'2020_1-4-5_Download'!$K$8</f>
        <v>Deutsche</v>
      </c>
      <c r="F3514" s="98"/>
      <c r="G3514" s="98" t="s">
        <v>11</v>
      </c>
      <c r="H3514" s="98" t="str">
        <f>VLOOKUP(A3514,[2]Kreise!$A$2:$C$53,3,FALSE)</f>
        <v>K03153</v>
      </c>
      <c r="I3514" s="98">
        <f>'2020_1-4-5_Download'!K68</f>
        <v>359</v>
      </c>
      <c r="J3514">
        <f t="shared" si="54"/>
        <v>359</v>
      </c>
    </row>
    <row r="3515" spans="1:10" hidden="1" x14ac:dyDescent="0.25">
      <c r="A3515" s="98">
        <f>'2020_1-4-5_Download'!B69</f>
        <v>154</v>
      </c>
      <c r="B3515" s="98">
        <f>'2020_1-4-5_Download'!D69</f>
        <v>2019</v>
      </c>
      <c r="C3515" s="98" t="str">
        <f>'2020_1-4-5_Download'!C69</f>
        <v>Helmstedt</v>
      </c>
      <c r="D3515" s="98" t="str">
        <f>'2020_1-4-5_Download'!$J$6</f>
        <v>Fortzüge</v>
      </c>
      <c r="E3515" s="99" t="str">
        <f>'2020_1-4-5_Download'!$K$8</f>
        <v>Deutsche</v>
      </c>
      <c r="F3515" s="98"/>
      <c r="G3515" s="98" t="s">
        <v>11</v>
      </c>
      <c r="H3515" s="98" t="str">
        <f>VLOOKUP(A3515,[2]Kreise!$A$2:$C$53,3,FALSE)</f>
        <v>K03154</v>
      </c>
      <c r="I3515" s="98">
        <f>'2020_1-4-5_Download'!K69</f>
        <v>266</v>
      </c>
      <c r="J3515">
        <f t="shared" si="54"/>
        <v>266</v>
      </c>
    </row>
    <row r="3516" spans="1:10" hidden="1" x14ac:dyDescent="0.25">
      <c r="A3516" s="98">
        <f>'2020_1-4-5_Download'!B70</f>
        <v>155</v>
      </c>
      <c r="B3516" s="98">
        <f>'2020_1-4-5_Download'!D70</f>
        <v>2019</v>
      </c>
      <c r="C3516" s="98" t="str">
        <f>'2020_1-4-5_Download'!C70</f>
        <v>Northeim</v>
      </c>
      <c r="D3516" s="98" t="str">
        <f>'2020_1-4-5_Download'!$J$6</f>
        <v>Fortzüge</v>
      </c>
      <c r="E3516" s="99" t="str">
        <f>'2020_1-4-5_Download'!$K$8</f>
        <v>Deutsche</v>
      </c>
      <c r="F3516" s="98"/>
      <c r="G3516" s="98" t="s">
        <v>11</v>
      </c>
      <c r="H3516" s="98" t="str">
        <f>VLOOKUP(A3516,[2]Kreise!$A$2:$C$53,3,FALSE)</f>
        <v>K03155</v>
      </c>
      <c r="I3516" s="98">
        <f>'2020_1-4-5_Download'!K70</f>
        <v>270</v>
      </c>
      <c r="J3516">
        <f t="shared" si="54"/>
        <v>270</v>
      </c>
    </row>
    <row r="3517" spans="1:10" hidden="1" x14ac:dyDescent="0.25">
      <c r="A3517" s="98">
        <f>'2020_1-4-5_Download'!B71</f>
        <v>157</v>
      </c>
      <c r="B3517" s="98">
        <f>'2020_1-4-5_Download'!D71</f>
        <v>2019</v>
      </c>
      <c r="C3517" s="98" t="str">
        <f>'2020_1-4-5_Download'!C71</f>
        <v>Peine</v>
      </c>
      <c r="D3517" s="98" t="str">
        <f>'2020_1-4-5_Download'!$J$6</f>
        <v>Fortzüge</v>
      </c>
      <c r="E3517" s="99" t="str">
        <f>'2020_1-4-5_Download'!$K$8</f>
        <v>Deutsche</v>
      </c>
      <c r="F3517" s="98"/>
      <c r="G3517" s="98" t="s">
        <v>11</v>
      </c>
      <c r="H3517" s="98" t="str">
        <f>VLOOKUP(A3517,[2]Kreise!$A$2:$C$53,3,FALSE)</f>
        <v>K03157</v>
      </c>
      <c r="I3517" s="98">
        <f>'2020_1-4-5_Download'!K71</f>
        <v>310</v>
      </c>
      <c r="J3517">
        <f t="shared" si="54"/>
        <v>310</v>
      </c>
    </row>
    <row r="3518" spans="1:10" hidden="1" x14ac:dyDescent="0.25">
      <c r="A3518" s="98">
        <f>'2020_1-4-5_Download'!B72</f>
        <v>158</v>
      </c>
      <c r="B3518" s="98">
        <f>'2020_1-4-5_Download'!D72</f>
        <v>2019</v>
      </c>
      <c r="C3518" s="98" t="str">
        <f>'2020_1-4-5_Download'!C72</f>
        <v>Wolfenbüttel</v>
      </c>
      <c r="D3518" s="98" t="str">
        <f>'2020_1-4-5_Download'!$J$6</f>
        <v>Fortzüge</v>
      </c>
      <c r="E3518" s="99" t="str">
        <f>'2020_1-4-5_Download'!$K$8</f>
        <v>Deutsche</v>
      </c>
      <c r="F3518" s="98"/>
      <c r="G3518" s="98" t="s">
        <v>11</v>
      </c>
      <c r="H3518" s="98" t="str">
        <f>VLOOKUP(A3518,[2]Kreise!$A$2:$C$53,3,FALSE)</f>
        <v>K03158</v>
      </c>
      <c r="I3518" s="98">
        <f>'2020_1-4-5_Download'!K72</f>
        <v>270</v>
      </c>
      <c r="J3518">
        <f t="shared" si="54"/>
        <v>270</v>
      </c>
    </row>
    <row r="3519" spans="1:10" hidden="1" x14ac:dyDescent="0.25">
      <c r="A3519" s="98">
        <f>'2020_1-4-5_Download'!B73</f>
        <v>159</v>
      </c>
      <c r="B3519" s="98">
        <f>'2020_1-4-5_Download'!D73</f>
        <v>2019</v>
      </c>
      <c r="C3519" s="98" t="str">
        <f>'2020_1-4-5_Download'!C73</f>
        <v>Göttingen</v>
      </c>
      <c r="D3519" s="98" t="str">
        <f>'2020_1-4-5_Download'!$J$6</f>
        <v>Fortzüge</v>
      </c>
      <c r="E3519" s="99" t="str">
        <f>'2020_1-4-5_Download'!$K$8</f>
        <v>Deutsche</v>
      </c>
      <c r="F3519" s="98"/>
      <c r="G3519" s="98" t="s">
        <v>11</v>
      </c>
      <c r="H3519" s="98" t="str">
        <f>VLOOKUP(A3519,[2]Kreise!$A$2:$C$53,3,FALSE)</f>
        <v>K03159</v>
      </c>
      <c r="I3519" s="98">
        <f>'2020_1-4-5_Download'!K73</f>
        <v>1255</v>
      </c>
      <c r="J3519">
        <f t="shared" si="54"/>
        <v>1255</v>
      </c>
    </row>
    <row r="3520" spans="1:10" hidden="1" x14ac:dyDescent="0.25">
      <c r="A3520" s="98">
        <f>'2020_1-4-5_Download'!B74</f>
        <v>1</v>
      </c>
      <c r="B3520" s="98">
        <f>'2020_1-4-5_Download'!D74</f>
        <v>2019</v>
      </c>
      <c r="C3520" s="98" t="str">
        <f>'2020_1-4-5_Download'!C74</f>
        <v>Statistische Region Braunschweig</v>
      </c>
      <c r="D3520" s="98" t="str">
        <f>'2020_1-4-5_Download'!$J$6</f>
        <v>Fortzüge</v>
      </c>
      <c r="E3520" s="99" t="str">
        <f>'2020_1-4-5_Download'!$K$8</f>
        <v>Deutsche</v>
      </c>
      <c r="F3520" s="98"/>
      <c r="G3520" s="98" t="s">
        <v>11</v>
      </c>
      <c r="H3520" s="98" t="str">
        <f>VLOOKUP(A3520,[2]Kreise!$A$2:$C$53,3,FALSE)</f>
        <v>K031</v>
      </c>
      <c r="I3520" s="98">
        <f>'2020_1-4-5_Download'!K74</f>
        <v>4605</v>
      </c>
      <c r="J3520">
        <f t="shared" si="54"/>
        <v>4605</v>
      </c>
    </row>
    <row r="3521" spans="1:10" hidden="1" x14ac:dyDescent="0.25">
      <c r="A3521" s="98">
        <f>'2020_1-4-5_Download'!B75</f>
        <v>241</v>
      </c>
      <c r="B3521" s="98">
        <f>'2020_1-4-5_Download'!D75</f>
        <v>2019</v>
      </c>
      <c r="C3521" s="98" t="str">
        <f>'2020_1-4-5_Download'!C75</f>
        <v>Hannover  Region</v>
      </c>
      <c r="D3521" s="98" t="str">
        <f>'2020_1-4-5_Download'!$J$6</f>
        <v>Fortzüge</v>
      </c>
      <c r="E3521" s="99" t="str">
        <f>'2020_1-4-5_Download'!$K$8</f>
        <v>Deutsche</v>
      </c>
      <c r="F3521" s="98"/>
      <c r="G3521" s="98" t="s">
        <v>11</v>
      </c>
      <c r="H3521" s="98" t="str">
        <f>VLOOKUP(A3521,[2]Kreise!$A$2:$C$53,3,FALSE)</f>
        <v>K03241</v>
      </c>
      <c r="I3521" s="98">
        <f>'2020_1-4-5_Download'!K75</f>
        <v>4444</v>
      </c>
      <c r="J3521">
        <f t="shared" si="54"/>
        <v>4444</v>
      </c>
    </row>
    <row r="3522" spans="1:10" hidden="1" x14ac:dyDescent="0.25">
      <c r="A3522" s="98">
        <f>'2020_1-4-5_Download'!B76</f>
        <v>241001</v>
      </c>
      <c r="B3522" s="98">
        <f>'2020_1-4-5_Download'!D76</f>
        <v>2019</v>
      </c>
      <c r="C3522" s="98" t="str">
        <f>'2020_1-4-5_Download'!C76</f>
        <v>dav. Hannover  Lhst.</v>
      </c>
      <c r="D3522" s="98" t="str">
        <f>'2020_1-4-5_Download'!$J$6</f>
        <v>Fortzüge</v>
      </c>
      <c r="E3522" s="99" t="str">
        <f>'2020_1-4-5_Download'!$K$8</f>
        <v>Deutsche</v>
      </c>
      <c r="F3522" s="98"/>
      <c r="G3522" s="98" t="s">
        <v>11</v>
      </c>
      <c r="H3522" s="98" t="str">
        <f>VLOOKUP(A3522,[2]Kreise!$A$2:$C$53,3,FALSE)</f>
        <v>K03241001</v>
      </c>
      <c r="I3522" s="98">
        <f>'2020_1-4-5_Download'!K76</f>
        <v>2626</v>
      </c>
      <c r="J3522">
        <f t="shared" si="54"/>
        <v>2626</v>
      </c>
    </row>
    <row r="3523" spans="1:10" hidden="1" x14ac:dyDescent="0.25">
      <c r="A3523" s="98">
        <f>'2020_1-4-5_Download'!B77</f>
        <v>241999</v>
      </c>
      <c r="B3523" s="98">
        <f>'2020_1-4-5_Download'!D77</f>
        <v>2019</v>
      </c>
      <c r="C3523" s="98" t="str">
        <f>'2020_1-4-5_Download'!C77</f>
        <v>dav. Hannover  Umland</v>
      </c>
      <c r="D3523" s="98" t="str">
        <f>'2020_1-4-5_Download'!$J$6</f>
        <v>Fortzüge</v>
      </c>
      <c r="E3523" s="99" t="str">
        <f>'2020_1-4-5_Download'!$K$8</f>
        <v>Deutsche</v>
      </c>
      <c r="F3523" s="98"/>
      <c r="G3523" s="98" t="s">
        <v>11</v>
      </c>
      <c r="H3523" s="98" t="str">
        <f>VLOOKUP(A3523,[2]Kreise!$A$2:$C$53,3,FALSE)</f>
        <v>K03241999</v>
      </c>
      <c r="I3523" s="98">
        <f>'2020_1-4-5_Download'!K77</f>
        <v>1818</v>
      </c>
      <c r="J3523">
        <f t="shared" ref="J3523:J3586" si="55">I3523</f>
        <v>1818</v>
      </c>
    </row>
    <row r="3524" spans="1:10" hidden="1" x14ac:dyDescent="0.25">
      <c r="A3524" s="98">
        <f>'2020_1-4-5_Download'!B78</f>
        <v>251</v>
      </c>
      <c r="B3524" s="98">
        <f>'2020_1-4-5_Download'!D78</f>
        <v>2019</v>
      </c>
      <c r="C3524" s="98" t="str">
        <f>'2020_1-4-5_Download'!C78</f>
        <v>Diepholz</v>
      </c>
      <c r="D3524" s="98" t="str">
        <f>'2020_1-4-5_Download'!$J$6</f>
        <v>Fortzüge</v>
      </c>
      <c r="E3524" s="99" t="str">
        <f>'2020_1-4-5_Download'!$K$8</f>
        <v>Deutsche</v>
      </c>
      <c r="F3524" s="98"/>
      <c r="G3524" s="98" t="s">
        <v>11</v>
      </c>
      <c r="H3524" s="98" t="str">
        <f>VLOOKUP(A3524,[2]Kreise!$A$2:$C$53,3,FALSE)</f>
        <v>K03251</v>
      </c>
      <c r="I3524" s="98">
        <f>'2020_1-4-5_Download'!K78</f>
        <v>686</v>
      </c>
      <c r="J3524">
        <f t="shared" si="55"/>
        <v>686</v>
      </c>
    </row>
    <row r="3525" spans="1:10" hidden="1" x14ac:dyDescent="0.25">
      <c r="A3525" s="98">
        <f>'2020_1-4-5_Download'!B79</f>
        <v>252</v>
      </c>
      <c r="B3525" s="98">
        <f>'2020_1-4-5_Download'!D79</f>
        <v>2019</v>
      </c>
      <c r="C3525" s="98" t="str">
        <f>'2020_1-4-5_Download'!C79</f>
        <v>Hameln-Pyrmont</v>
      </c>
      <c r="D3525" s="98" t="str">
        <f>'2020_1-4-5_Download'!$J$6</f>
        <v>Fortzüge</v>
      </c>
      <c r="E3525" s="99" t="str">
        <f>'2020_1-4-5_Download'!$K$8</f>
        <v>Deutsche</v>
      </c>
      <c r="F3525" s="98"/>
      <c r="G3525" s="98" t="s">
        <v>11</v>
      </c>
      <c r="H3525" s="98" t="str">
        <f>VLOOKUP(A3525,[2]Kreise!$A$2:$C$53,3,FALSE)</f>
        <v>K03252</v>
      </c>
      <c r="I3525" s="98">
        <f>'2020_1-4-5_Download'!K79</f>
        <v>445</v>
      </c>
      <c r="J3525">
        <f t="shared" si="55"/>
        <v>445</v>
      </c>
    </row>
    <row r="3526" spans="1:10" hidden="1" x14ac:dyDescent="0.25">
      <c r="A3526" s="98">
        <f>'2020_1-4-5_Download'!B80</f>
        <v>254</v>
      </c>
      <c r="B3526" s="98">
        <f>'2020_1-4-5_Download'!D80</f>
        <v>2019</v>
      </c>
      <c r="C3526" s="98" t="str">
        <f>'2020_1-4-5_Download'!C80</f>
        <v>Hildesheim</v>
      </c>
      <c r="D3526" s="98" t="str">
        <f>'2020_1-4-5_Download'!$J$6</f>
        <v>Fortzüge</v>
      </c>
      <c r="E3526" s="99" t="str">
        <f>'2020_1-4-5_Download'!$K$8</f>
        <v>Deutsche</v>
      </c>
      <c r="F3526" s="98"/>
      <c r="G3526" s="98" t="s">
        <v>11</v>
      </c>
      <c r="H3526" s="98" t="str">
        <f>VLOOKUP(A3526,[2]Kreise!$A$2:$C$53,3,FALSE)</f>
        <v>K03254</v>
      </c>
      <c r="I3526" s="98">
        <f>'2020_1-4-5_Download'!K80</f>
        <v>643</v>
      </c>
      <c r="J3526">
        <f t="shared" si="55"/>
        <v>643</v>
      </c>
    </row>
    <row r="3527" spans="1:10" hidden="1" x14ac:dyDescent="0.25">
      <c r="A3527" s="98">
        <f>'2020_1-4-5_Download'!B81</f>
        <v>255</v>
      </c>
      <c r="B3527" s="98">
        <f>'2020_1-4-5_Download'!D81</f>
        <v>2019</v>
      </c>
      <c r="C3527" s="98" t="str">
        <f>'2020_1-4-5_Download'!C81</f>
        <v>Holzminden</v>
      </c>
      <c r="D3527" s="98" t="str">
        <f>'2020_1-4-5_Download'!$J$6</f>
        <v>Fortzüge</v>
      </c>
      <c r="E3527" s="99" t="str">
        <f>'2020_1-4-5_Download'!$K$8</f>
        <v>Deutsche</v>
      </c>
      <c r="F3527" s="98"/>
      <c r="G3527" s="98" t="s">
        <v>11</v>
      </c>
      <c r="H3527" s="98" t="str">
        <f>VLOOKUP(A3527,[2]Kreise!$A$2:$C$53,3,FALSE)</f>
        <v>K03255</v>
      </c>
      <c r="I3527" s="98">
        <f>'2020_1-4-5_Download'!K81</f>
        <v>198</v>
      </c>
      <c r="J3527">
        <f t="shared" si="55"/>
        <v>198</v>
      </c>
    </row>
    <row r="3528" spans="1:10" hidden="1" x14ac:dyDescent="0.25">
      <c r="A3528" s="98">
        <f>'2020_1-4-5_Download'!B82</f>
        <v>256</v>
      </c>
      <c r="B3528" s="98">
        <f>'2020_1-4-5_Download'!D82</f>
        <v>2019</v>
      </c>
      <c r="C3528" s="98" t="str">
        <f>'2020_1-4-5_Download'!C82</f>
        <v>Nienburg (Weser)</v>
      </c>
      <c r="D3528" s="98" t="str">
        <f>'2020_1-4-5_Download'!$J$6</f>
        <v>Fortzüge</v>
      </c>
      <c r="E3528" s="99" t="str">
        <f>'2020_1-4-5_Download'!$K$8</f>
        <v>Deutsche</v>
      </c>
      <c r="F3528" s="98"/>
      <c r="G3528" s="98" t="s">
        <v>11</v>
      </c>
      <c r="H3528" s="98" t="str">
        <f>VLOOKUP(A3528,[2]Kreise!$A$2:$C$53,3,FALSE)</f>
        <v>K03256</v>
      </c>
      <c r="I3528" s="98">
        <f>'2020_1-4-5_Download'!K82</f>
        <v>363</v>
      </c>
      <c r="J3528">
        <f t="shared" si="55"/>
        <v>363</v>
      </c>
    </row>
    <row r="3529" spans="1:10" hidden="1" x14ac:dyDescent="0.25">
      <c r="A3529" s="98">
        <f>'2020_1-4-5_Download'!B83</f>
        <v>257</v>
      </c>
      <c r="B3529" s="98">
        <f>'2020_1-4-5_Download'!D83</f>
        <v>2019</v>
      </c>
      <c r="C3529" s="98" t="str">
        <f>'2020_1-4-5_Download'!C83</f>
        <v>Schaumburg</v>
      </c>
      <c r="D3529" s="98" t="str">
        <f>'2020_1-4-5_Download'!$J$6</f>
        <v>Fortzüge</v>
      </c>
      <c r="E3529" s="99" t="str">
        <f>'2020_1-4-5_Download'!$K$8</f>
        <v>Deutsche</v>
      </c>
      <c r="F3529" s="98"/>
      <c r="G3529" s="98" t="s">
        <v>11</v>
      </c>
      <c r="H3529" s="98" t="str">
        <f>VLOOKUP(A3529,[2]Kreise!$A$2:$C$53,3,FALSE)</f>
        <v>K03257</v>
      </c>
      <c r="I3529" s="98">
        <f>'2020_1-4-5_Download'!K83</f>
        <v>422</v>
      </c>
      <c r="J3529">
        <f t="shared" si="55"/>
        <v>422</v>
      </c>
    </row>
    <row r="3530" spans="1:10" hidden="1" x14ac:dyDescent="0.25">
      <c r="A3530" s="98">
        <f>'2020_1-4-5_Download'!B84</f>
        <v>2</v>
      </c>
      <c r="B3530" s="98">
        <f>'2020_1-4-5_Download'!D84</f>
        <v>2019</v>
      </c>
      <c r="C3530" s="98" t="str">
        <f>'2020_1-4-5_Download'!C84</f>
        <v>Statistische Region Hannover</v>
      </c>
      <c r="D3530" s="98" t="str">
        <f>'2020_1-4-5_Download'!$J$6</f>
        <v>Fortzüge</v>
      </c>
      <c r="E3530" s="99" t="str">
        <f>'2020_1-4-5_Download'!$K$8</f>
        <v>Deutsche</v>
      </c>
      <c r="F3530" s="98"/>
      <c r="G3530" s="98" t="s">
        <v>11</v>
      </c>
      <c r="H3530" s="98" t="str">
        <f>VLOOKUP(A3530,[2]Kreise!$A$2:$C$53,3,FALSE)</f>
        <v>K032</v>
      </c>
      <c r="I3530" s="98">
        <f>'2020_1-4-5_Download'!K84</f>
        <v>7201</v>
      </c>
      <c r="J3530">
        <f t="shared" si="55"/>
        <v>7201</v>
      </c>
    </row>
    <row r="3531" spans="1:10" hidden="1" x14ac:dyDescent="0.25">
      <c r="A3531" s="98">
        <f>'2020_1-4-5_Download'!B85</f>
        <v>351</v>
      </c>
      <c r="B3531" s="98">
        <f>'2020_1-4-5_Download'!D85</f>
        <v>2019</v>
      </c>
      <c r="C3531" s="98" t="str">
        <f>'2020_1-4-5_Download'!C85</f>
        <v>Celle</v>
      </c>
      <c r="D3531" s="98" t="str">
        <f>'2020_1-4-5_Download'!$J$6</f>
        <v>Fortzüge</v>
      </c>
      <c r="E3531" s="99" t="str">
        <f>'2020_1-4-5_Download'!$K$8</f>
        <v>Deutsche</v>
      </c>
      <c r="F3531" s="98"/>
      <c r="G3531" s="98" t="s">
        <v>11</v>
      </c>
      <c r="H3531" s="98" t="str">
        <f>VLOOKUP(A3531,[2]Kreise!$A$2:$C$53,3,FALSE)</f>
        <v>K03351</v>
      </c>
      <c r="I3531" s="98">
        <f>'2020_1-4-5_Download'!K85</f>
        <v>587</v>
      </c>
      <c r="J3531">
        <f t="shared" si="55"/>
        <v>587</v>
      </c>
    </row>
    <row r="3532" spans="1:10" hidden="1" x14ac:dyDescent="0.25">
      <c r="A3532" s="98">
        <f>'2020_1-4-5_Download'!B86</f>
        <v>352</v>
      </c>
      <c r="B3532" s="98">
        <f>'2020_1-4-5_Download'!D86</f>
        <v>2019</v>
      </c>
      <c r="C3532" s="98" t="str">
        <f>'2020_1-4-5_Download'!C86</f>
        <v>Cuxhaven</v>
      </c>
      <c r="D3532" s="98" t="str">
        <f>'2020_1-4-5_Download'!$J$6</f>
        <v>Fortzüge</v>
      </c>
      <c r="E3532" s="99" t="str">
        <f>'2020_1-4-5_Download'!$K$8</f>
        <v>Deutsche</v>
      </c>
      <c r="F3532" s="98"/>
      <c r="G3532" s="98" t="s">
        <v>11</v>
      </c>
      <c r="H3532" s="98" t="str">
        <f>VLOOKUP(A3532,[2]Kreise!$A$2:$C$53,3,FALSE)</f>
        <v>K03352</v>
      </c>
      <c r="I3532" s="98">
        <f>'2020_1-4-5_Download'!K86</f>
        <v>600</v>
      </c>
      <c r="J3532">
        <f t="shared" si="55"/>
        <v>600</v>
      </c>
    </row>
    <row r="3533" spans="1:10" hidden="1" x14ac:dyDescent="0.25">
      <c r="A3533" s="98">
        <f>'2020_1-4-5_Download'!B87</f>
        <v>353</v>
      </c>
      <c r="B3533" s="98">
        <f>'2020_1-4-5_Download'!D87</f>
        <v>2019</v>
      </c>
      <c r="C3533" s="98" t="str">
        <f>'2020_1-4-5_Download'!C87</f>
        <v>Harburg</v>
      </c>
      <c r="D3533" s="98" t="str">
        <f>'2020_1-4-5_Download'!$J$6</f>
        <v>Fortzüge</v>
      </c>
      <c r="E3533" s="99" t="str">
        <f>'2020_1-4-5_Download'!$K$8</f>
        <v>Deutsche</v>
      </c>
      <c r="F3533" s="98"/>
      <c r="G3533" s="98" t="s">
        <v>11</v>
      </c>
      <c r="H3533" s="98" t="str">
        <f>VLOOKUP(A3533,[2]Kreise!$A$2:$C$53,3,FALSE)</f>
        <v>K03353</v>
      </c>
      <c r="I3533" s="98">
        <f>'2020_1-4-5_Download'!K87</f>
        <v>699</v>
      </c>
      <c r="J3533">
        <f t="shared" si="55"/>
        <v>699</v>
      </c>
    </row>
    <row r="3534" spans="1:10" hidden="1" x14ac:dyDescent="0.25">
      <c r="A3534" s="98">
        <f>'2020_1-4-5_Download'!B88</f>
        <v>354</v>
      </c>
      <c r="B3534" s="98">
        <f>'2020_1-4-5_Download'!D88</f>
        <v>2019</v>
      </c>
      <c r="C3534" s="98" t="str">
        <f>'2020_1-4-5_Download'!C88</f>
        <v>Lüchow-Dannenberg</v>
      </c>
      <c r="D3534" s="98" t="str">
        <f>'2020_1-4-5_Download'!$J$6</f>
        <v>Fortzüge</v>
      </c>
      <c r="E3534" s="99" t="str">
        <f>'2020_1-4-5_Download'!$K$8</f>
        <v>Deutsche</v>
      </c>
      <c r="F3534" s="98"/>
      <c r="G3534" s="98" t="s">
        <v>11</v>
      </c>
      <c r="H3534" s="98" t="str">
        <f>VLOOKUP(A3534,[2]Kreise!$A$2:$C$53,3,FALSE)</f>
        <v>K03354</v>
      </c>
      <c r="I3534" s="98">
        <f>'2020_1-4-5_Download'!K88</f>
        <v>188</v>
      </c>
      <c r="J3534">
        <f t="shared" si="55"/>
        <v>188</v>
      </c>
    </row>
    <row r="3535" spans="1:10" hidden="1" x14ac:dyDescent="0.25">
      <c r="A3535" s="98">
        <f>'2020_1-4-5_Download'!B89</f>
        <v>355</v>
      </c>
      <c r="B3535" s="98">
        <f>'2020_1-4-5_Download'!D89</f>
        <v>2019</v>
      </c>
      <c r="C3535" s="98" t="str">
        <f>'2020_1-4-5_Download'!C89</f>
        <v>Lüneburg</v>
      </c>
      <c r="D3535" s="98" t="str">
        <f>'2020_1-4-5_Download'!$J$6</f>
        <v>Fortzüge</v>
      </c>
      <c r="E3535" s="99" t="str">
        <f>'2020_1-4-5_Download'!$K$8</f>
        <v>Deutsche</v>
      </c>
      <c r="F3535" s="98"/>
      <c r="G3535" s="98" t="s">
        <v>11</v>
      </c>
      <c r="H3535" s="98" t="str">
        <f>VLOOKUP(A3535,[2]Kreise!$A$2:$C$53,3,FALSE)</f>
        <v>K03355</v>
      </c>
      <c r="I3535" s="98">
        <f>'2020_1-4-5_Download'!K89</f>
        <v>786</v>
      </c>
      <c r="J3535">
        <f t="shared" si="55"/>
        <v>786</v>
      </c>
    </row>
    <row r="3536" spans="1:10" hidden="1" x14ac:dyDescent="0.25">
      <c r="A3536" s="98">
        <f>'2020_1-4-5_Download'!B90</f>
        <v>356</v>
      </c>
      <c r="B3536" s="98">
        <f>'2020_1-4-5_Download'!D90</f>
        <v>2019</v>
      </c>
      <c r="C3536" s="98" t="str">
        <f>'2020_1-4-5_Download'!C90</f>
        <v>Osterholz</v>
      </c>
      <c r="D3536" s="98" t="str">
        <f>'2020_1-4-5_Download'!$J$6</f>
        <v>Fortzüge</v>
      </c>
      <c r="E3536" s="99" t="str">
        <f>'2020_1-4-5_Download'!$K$8</f>
        <v>Deutsche</v>
      </c>
      <c r="F3536" s="98"/>
      <c r="G3536" s="98" t="s">
        <v>11</v>
      </c>
      <c r="H3536" s="98" t="str">
        <f>VLOOKUP(A3536,[2]Kreise!$A$2:$C$53,3,FALSE)</f>
        <v>K03356</v>
      </c>
      <c r="I3536" s="98">
        <f>'2020_1-4-5_Download'!K90</f>
        <v>233</v>
      </c>
      <c r="J3536">
        <f t="shared" si="55"/>
        <v>233</v>
      </c>
    </row>
    <row r="3537" spans="1:10" hidden="1" x14ac:dyDescent="0.25">
      <c r="A3537" s="98">
        <f>'2020_1-4-5_Download'!B91</f>
        <v>357</v>
      </c>
      <c r="B3537" s="98">
        <f>'2020_1-4-5_Download'!D91</f>
        <v>2019</v>
      </c>
      <c r="C3537" s="98" t="str">
        <f>'2020_1-4-5_Download'!C91</f>
        <v>Rotenburg (Wümme)</v>
      </c>
      <c r="D3537" s="98" t="str">
        <f>'2020_1-4-5_Download'!$J$6</f>
        <v>Fortzüge</v>
      </c>
      <c r="E3537" s="99" t="str">
        <f>'2020_1-4-5_Download'!$K$8</f>
        <v>Deutsche</v>
      </c>
      <c r="F3537" s="98"/>
      <c r="G3537" s="98" t="s">
        <v>11</v>
      </c>
      <c r="H3537" s="98" t="str">
        <f>VLOOKUP(A3537,[2]Kreise!$A$2:$C$53,3,FALSE)</f>
        <v>K03357</v>
      </c>
      <c r="I3537" s="98">
        <f>'2020_1-4-5_Download'!K91</f>
        <v>398</v>
      </c>
      <c r="J3537">
        <f t="shared" si="55"/>
        <v>398</v>
      </c>
    </row>
    <row r="3538" spans="1:10" hidden="1" x14ac:dyDescent="0.25">
      <c r="A3538" s="98">
        <f>'2020_1-4-5_Download'!B92</f>
        <v>358</v>
      </c>
      <c r="B3538" s="98">
        <f>'2020_1-4-5_Download'!D92</f>
        <v>2019</v>
      </c>
      <c r="C3538" s="98" t="str">
        <f>'2020_1-4-5_Download'!C92</f>
        <v>Heidekreis</v>
      </c>
      <c r="D3538" s="98" t="str">
        <f>'2020_1-4-5_Download'!$J$6</f>
        <v>Fortzüge</v>
      </c>
      <c r="E3538" s="99" t="str">
        <f>'2020_1-4-5_Download'!$K$8</f>
        <v>Deutsche</v>
      </c>
      <c r="F3538" s="98"/>
      <c r="G3538" s="98" t="s">
        <v>11</v>
      </c>
      <c r="H3538" s="98" t="str">
        <f>VLOOKUP(A3538,[2]Kreise!$A$2:$C$53,3,FALSE)</f>
        <v>K03358</v>
      </c>
      <c r="I3538" s="98">
        <f>'2020_1-4-5_Download'!K92</f>
        <v>352</v>
      </c>
      <c r="J3538">
        <f t="shared" si="55"/>
        <v>352</v>
      </c>
    </row>
    <row r="3539" spans="1:10" hidden="1" x14ac:dyDescent="0.25">
      <c r="A3539" s="98">
        <f>'2020_1-4-5_Download'!B93</f>
        <v>359</v>
      </c>
      <c r="B3539" s="98">
        <f>'2020_1-4-5_Download'!D93</f>
        <v>2019</v>
      </c>
      <c r="C3539" s="98" t="str">
        <f>'2020_1-4-5_Download'!C93</f>
        <v>Stade</v>
      </c>
      <c r="D3539" s="98" t="str">
        <f>'2020_1-4-5_Download'!$J$6</f>
        <v>Fortzüge</v>
      </c>
      <c r="E3539" s="99" t="str">
        <f>'2020_1-4-5_Download'!$K$8</f>
        <v>Deutsche</v>
      </c>
      <c r="F3539" s="98"/>
      <c r="G3539" s="98" t="s">
        <v>11</v>
      </c>
      <c r="H3539" s="98" t="str">
        <f>VLOOKUP(A3539,[2]Kreise!$A$2:$C$53,3,FALSE)</f>
        <v>K03359</v>
      </c>
      <c r="I3539" s="98">
        <f>'2020_1-4-5_Download'!K93</f>
        <v>587</v>
      </c>
      <c r="J3539">
        <f t="shared" si="55"/>
        <v>587</v>
      </c>
    </row>
    <row r="3540" spans="1:10" hidden="1" x14ac:dyDescent="0.25">
      <c r="A3540" s="98">
        <f>'2020_1-4-5_Download'!B94</f>
        <v>360</v>
      </c>
      <c r="B3540" s="98">
        <f>'2020_1-4-5_Download'!D94</f>
        <v>2019</v>
      </c>
      <c r="C3540" s="98" t="str">
        <f>'2020_1-4-5_Download'!C94</f>
        <v>Uelzen</v>
      </c>
      <c r="D3540" s="98" t="str">
        <f>'2020_1-4-5_Download'!$J$6</f>
        <v>Fortzüge</v>
      </c>
      <c r="E3540" s="99" t="str">
        <f>'2020_1-4-5_Download'!$K$8</f>
        <v>Deutsche</v>
      </c>
      <c r="F3540" s="98"/>
      <c r="G3540" s="98" t="s">
        <v>11</v>
      </c>
      <c r="H3540" s="98" t="str">
        <f>VLOOKUP(A3540,[2]Kreise!$A$2:$C$53,3,FALSE)</f>
        <v>K03360</v>
      </c>
      <c r="I3540" s="98">
        <f>'2020_1-4-5_Download'!K94</f>
        <v>275</v>
      </c>
      <c r="J3540">
        <f t="shared" si="55"/>
        <v>275</v>
      </c>
    </row>
    <row r="3541" spans="1:10" hidden="1" x14ac:dyDescent="0.25">
      <c r="A3541" s="98">
        <f>'2020_1-4-5_Download'!B95</f>
        <v>361</v>
      </c>
      <c r="B3541" s="98">
        <f>'2020_1-4-5_Download'!D95</f>
        <v>2019</v>
      </c>
      <c r="C3541" s="98" t="str">
        <f>'2020_1-4-5_Download'!C95</f>
        <v>Verden</v>
      </c>
      <c r="D3541" s="98" t="str">
        <f>'2020_1-4-5_Download'!$J$6</f>
        <v>Fortzüge</v>
      </c>
      <c r="E3541" s="99" t="str">
        <f>'2020_1-4-5_Download'!$K$8</f>
        <v>Deutsche</v>
      </c>
      <c r="F3541" s="98"/>
      <c r="G3541" s="98" t="s">
        <v>11</v>
      </c>
      <c r="H3541" s="98" t="str">
        <f>VLOOKUP(A3541,[2]Kreise!$A$2:$C$53,3,FALSE)</f>
        <v>K03361</v>
      </c>
      <c r="I3541" s="98">
        <f>'2020_1-4-5_Download'!K95</f>
        <v>380</v>
      </c>
      <c r="J3541">
        <f t="shared" si="55"/>
        <v>380</v>
      </c>
    </row>
    <row r="3542" spans="1:10" hidden="1" x14ac:dyDescent="0.25">
      <c r="A3542" s="98">
        <f>'2020_1-4-5_Download'!B96</f>
        <v>3</v>
      </c>
      <c r="B3542" s="98">
        <f>'2020_1-4-5_Download'!D96</f>
        <v>2019</v>
      </c>
      <c r="C3542" s="98" t="str">
        <f>'2020_1-4-5_Download'!C96</f>
        <v>Statistische Region Lüneburg</v>
      </c>
      <c r="D3542" s="98" t="str">
        <f>'2020_1-4-5_Download'!$J$6</f>
        <v>Fortzüge</v>
      </c>
      <c r="E3542" s="99" t="str">
        <f>'2020_1-4-5_Download'!$K$8</f>
        <v>Deutsche</v>
      </c>
      <c r="F3542" s="98"/>
      <c r="G3542" s="98" t="s">
        <v>11</v>
      </c>
      <c r="H3542" s="98" t="str">
        <f>VLOOKUP(A3542,[2]Kreise!$A$2:$C$53,3,FALSE)</f>
        <v>K033</v>
      </c>
      <c r="I3542" s="98">
        <f>'2020_1-4-5_Download'!K96</f>
        <v>5085</v>
      </c>
      <c r="J3542">
        <f t="shared" si="55"/>
        <v>5085</v>
      </c>
    </row>
    <row r="3543" spans="1:10" hidden="1" x14ac:dyDescent="0.25">
      <c r="A3543" s="98">
        <f>'2020_1-4-5_Download'!B97</f>
        <v>401</v>
      </c>
      <c r="B3543" s="98">
        <f>'2020_1-4-5_Download'!D97</f>
        <v>2019</v>
      </c>
      <c r="C3543" s="98" t="str">
        <f>'2020_1-4-5_Download'!C97</f>
        <v>Delmenhorst  Stadt</v>
      </c>
      <c r="D3543" s="98" t="str">
        <f>'2020_1-4-5_Download'!$J$6</f>
        <v>Fortzüge</v>
      </c>
      <c r="E3543" s="99" t="str">
        <f>'2020_1-4-5_Download'!$K$8</f>
        <v>Deutsche</v>
      </c>
      <c r="F3543" s="98"/>
      <c r="G3543" s="98" t="s">
        <v>11</v>
      </c>
      <c r="H3543" s="98" t="str">
        <f>VLOOKUP(A3543,[2]Kreise!$A$2:$C$53,3,FALSE)</f>
        <v>K03401</v>
      </c>
      <c r="I3543" s="98">
        <f>'2020_1-4-5_Download'!K97</f>
        <v>337</v>
      </c>
      <c r="J3543">
        <f t="shared" si="55"/>
        <v>337</v>
      </c>
    </row>
    <row r="3544" spans="1:10" hidden="1" x14ac:dyDescent="0.25">
      <c r="A3544" s="98">
        <f>'2020_1-4-5_Download'!B98</f>
        <v>402</v>
      </c>
      <c r="B3544" s="98">
        <f>'2020_1-4-5_Download'!D98</f>
        <v>2019</v>
      </c>
      <c r="C3544" s="98" t="str">
        <f>'2020_1-4-5_Download'!C98</f>
        <v>Emden  Stadt</v>
      </c>
      <c r="D3544" s="98" t="str">
        <f>'2020_1-4-5_Download'!$J$6</f>
        <v>Fortzüge</v>
      </c>
      <c r="E3544" s="99" t="str">
        <f>'2020_1-4-5_Download'!$K$8</f>
        <v>Deutsche</v>
      </c>
      <c r="F3544" s="98"/>
      <c r="G3544" s="98" t="s">
        <v>11</v>
      </c>
      <c r="H3544" s="98" t="str">
        <f>VLOOKUP(A3544,[2]Kreise!$A$2:$C$53,3,FALSE)</f>
        <v>K03402</v>
      </c>
      <c r="I3544" s="98">
        <f>'2020_1-4-5_Download'!K98</f>
        <v>202</v>
      </c>
      <c r="J3544">
        <f t="shared" si="55"/>
        <v>202</v>
      </c>
    </row>
    <row r="3545" spans="1:10" hidden="1" x14ac:dyDescent="0.25">
      <c r="A3545" s="98">
        <f>'2020_1-4-5_Download'!B99</f>
        <v>403</v>
      </c>
      <c r="B3545" s="98">
        <f>'2020_1-4-5_Download'!D99</f>
        <v>2019</v>
      </c>
      <c r="C3545" s="98" t="str">
        <f>'2020_1-4-5_Download'!C99</f>
        <v>Oldenburg(Oldb)  Stadt</v>
      </c>
      <c r="D3545" s="98" t="str">
        <f>'2020_1-4-5_Download'!$J$6</f>
        <v>Fortzüge</v>
      </c>
      <c r="E3545" s="99" t="str">
        <f>'2020_1-4-5_Download'!$K$8</f>
        <v>Deutsche</v>
      </c>
      <c r="F3545" s="98"/>
      <c r="G3545" s="98" t="s">
        <v>11</v>
      </c>
      <c r="H3545" s="98" t="str">
        <f>VLOOKUP(A3545,[2]Kreise!$A$2:$C$53,3,FALSE)</f>
        <v>K03403</v>
      </c>
      <c r="I3545" s="98">
        <f>'2020_1-4-5_Download'!K99</f>
        <v>647</v>
      </c>
      <c r="J3545">
        <f t="shared" si="55"/>
        <v>647</v>
      </c>
    </row>
    <row r="3546" spans="1:10" hidden="1" x14ac:dyDescent="0.25">
      <c r="A3546" s="98">
        <f>'2020_1-4-5_Download'!B100</f>
        <v>404</v>
      </c>
      <c r="B3546" s="98">
        <f>'2020_1-4-5_Download'!D100</f>
        <v>2019</v>
      </c>
      <c r="C3546" s="98" t="str">
        <f>'2020_1-4-5_Download'!C100</f>
        <v>Osnabrück  Stadt</v>
      </c>
      <c r="D3546" s="98" t="str">
        <f>'2020_1-4-5_Download'!$J$6</f>
        <v>Fortzüge</v>
      </c>
      <c r="E3546" s="99" t="str">
        <f>'2020_1-4-5_Download'!$K$8</f>
        <v>Deutsche</v>
      </c>
      <c r="F3546" s="98"/>
      <c r="G3546" s="98" t="s">
        <v>11</v>
      </c>
      <c r="H3546" s="98" t="str">
        <f>VLOOKUP(A3546,[2]Kreise!$A$2:$C$53,3,FALSE)</f>
        <v>K03404</v>
      </c>
      <c r="I3546" s="98">
        <f>'2020_1-4-5_Download'!K100</f>
        <v>488</v>
      </c>
      <c r="J3546">
        <f t="shared" si="55"/>
        <v>488</v>
      </c>
    </row>
    <row r="3547" spans="1:10" hidden="1" x14ac:dyDescent="0.25">
      <c r="A3547" s="98">
        <f>'2020_1-4-5_Download'!B101</f>
        <v>405</v>
      </c>
      <c r="B3547" s="98">
        <f>'2020_1-4-5_Download'!D101</f>
        <v>2019</v>
      </c>
      <c r="C3547" s="98" t="str">
        <f>'2020_1-4-5_Download'!C101</f>
        <v>Wilhelmshaven  Stadt</v>
      </c>
      <c r="D3547" s="98" t="str">
        <f>'2020_1-4-5_Download'!$J$6</f>
        <v>Fortzüge</v>
      </c>
      <c r="E3547" s="99" t="str">
        <f>'2020_1-4-5_Download'!$K$8</f>
        <v>Deutsche</v>
      </c>
      <c r="F3547" s="98"/>
      <c r="G3547" s="98" t="s">
        <v>11</v>
      </c>
      <c r="H3547" s="98" t="str">
        <f>VLOOKUP(A3547,[2]Kreise!$A$2:$C$53,3,FALSE)</f>
        <v>K03405</v>
      </c>
      <c r="I3547" s="98">
        <f>'2020_1-4-5_Download'!K101</f>
        <v>370</v>
      </c>
      <c r="J3547">
        <f t="shared" si="55"/>
        <v>370</v>
      </c>
    </row>
    <row r="3548" spans="1:10" hidden="1" x14ac:dyDescent="0.25">
      <c r="A3548" s="98">
        <f>'2020_1-4-5_Download'!B102</f>
        <v>451</v>
      </c>
      <c r="B3548" s="98">
        <f>'2020_1-4-5_Download'!D102</f>
        <v>2019</v>
      </c>
      <c r="C3548" s="98" t="str">
        <f>'2020_1-4-5_Download'!C102</f>
        <v>Ammerland</v>
      </c>
      <c r="D3548" s="98" t="str">
        <f>'2020_1-4-5_Download'!$J$6</f>
        <v>Fortzüge</v>
      </c>
      <c r="E3548" s="99" t="str">
        <f>'2020_1-4-5_Download'!$K$8</f>
        <v>Deutsche</v>
      </c>
      <c r="F3548" s="98"/>
      <c r="G3548" s="98" t="s">
        <v>11</v>
      </c>
      <c r="H3548" s="98" t="str">
        <f>VLOOKUP(A3548,[2]Kreise!$A$2:$C$53,3,FALSE)</f>
        <v>K03451</v>
      </c>
      <c r="I3548" s="98">
        <f>'2020_1-4-5_Download'!K102</f>
        <v>203</v>
      </c>
      <c r="J3548">
        <f t="shared" si="55"/>
        <v>203</v>
      </c>
    </row>
    <row r="3549" spans="1:10" hidden="1" x14ac:dyDescent="0.25">
      <c r="A3549" s="98">
        <f>'2020_1-4-5_Download'!B103</f>
        <v>452</v>
      </c>
      <c r="B3549" s="98">
        <f>'2020_1-4-5_Download'!D103</f>
        <v>2019</v>
      </c>
      <c r="C3549" s="98" t="str">
        <f>'2020_1-4-5_Download'!C103</f>
        <v>Aurich</v>
      </c>
      <c r="D3549" s="98" t="str">
        <f>'2020_1-4-5_Download'!$J$6</f>
        <v>Fortzüge</v>
      </c>
      <c r="E3549" s="99" t="str">
        <f>'2020_1-4-5_Download'!$K$8</f>
        <v>Deutsche</v>
      </c>
      <c r="F3549" s="98"/>
      <c r="G3549" s="98" t="s">
        <v>11</v>
      </c>
      <c r="H3549" s="98" t="str">
        <f>VLOOKUP(A3549,[2]Kreise!$A$2:$C$53,3,FALSE)</f>
        <v>K03452</v>
      </c>
      <c r="I3549" s="98">
        <f>'2020_1-4-5_Download'!K103</f>
        <v>403</v>
      </c>
      <c r="J3549">
        <f t="shared" si="55"/>
        <v>403</v>
      </c>
    </row>
    <row r="3550" spans="1:10" hidden="1" x14ac:dyDescent="0.25">
      <c r="A3550" s="98">
        <f>'2020_1-4-5_Download'!B104</f>
        <v>453</v>
      </c>
      <c r="B3550" s="98">
        <f>'2020_1-4-5_Download'!D104</f>
        <v>2019</v>
      </c>
      <c r="C3550" s="98" t="str">
        <f>'2020_1-4-5_Download'!C104</f>
        <v>Cloppenburg</v>
      </c>
      <c r="D3550" s="98" t="str">
        <f>'2020_1-4-5_Download'!$J$6</f>
        <v>Fortzüge</v>
      </c>
      <c r="E3550" s="99" t="str">
        <f>'2020_1-4-5_Download'!$K$8</f>
        <v>Deutsche</v>
      </c>
      <c r="F3550" s="98"/>
      <c r="G3550" s="98" t="s">
        <v>11</v>
      </c>
      <c r="H3550" s="98" t="str">
        <f>VLOOKUP(A3550,[2]Kreise!$A$2:$C$53,3,FALSE)</f>
        <v>K03453</v>
      </c>
      <c r="I3550" s="98">
        <f>'2020_1-4-5_Download'!K104</f>
        <v>269</v>
      </c>
      <c r="J3550">
        <f t="shared" si="55"/>
        <v>269</v>
      </c>
    </row>
    <row r="3551" spans="1:10" hidden="1" x14ac:dyDescent="0.25">
      <c r="A3551" s="98">
        <f>'2020_1-4-5_Download'!B105</f>
        <v>454</v>
      </c>
      <c r="B3551" s="98">
        <f>'2020_1-4-5_Download'!D105</f>
        <v>2019</v>
      </c>
      <c r="C3551" s="98" t="str">
        <f>'2020_1-4-5_Download'!C105</f>
        <v>Emsland</v>
      </c>
      <c r="D3551" s="98" t="str">
        <f>'2020_1-4-5_Download'!$J$6</f>
        <v>Fortzüge</v>
      </c>
      <c r="E3551" s="99" t="str">
        <f>'2020_1-4-5_Download'!$K$8</f>
        <v>Deutsche</v>
      </c>
      <c r="F3551" s="98"/>
      <c r="G3551" s="98" t="s">
        <v>11</v>
      </c>
      <c r="H3551" s="98" t="str">
        <f>VLOOKUP(A3551,[2]Kreise!$A$2:$C$53,3,FALSE)</f>
        <v>K03454</v>
      </c>
      <c r="I3551" s="98">
        <f>'2020_1-4-5_Download'!K105</f>
        <v>656</v>
      </c>
      <c r="J3551">
        <f t="shared" si="55"/>
        <v>656</v>
      </c>
    </row>
    <row r="3552" spans="1:10" hidden="1" x14ac:dyDescent="0.25">
      <c r="A3552" s="98">
        <f>'2020_1-4-5_Download'!B106</f>
        <v>455</v>
      </c>
      <c r="B3552" s="98">
        <f>'2020_1-4-5_Download'!D106</f>
        <v>2019</v>
      </c>
      <c r="C3552" s="98" t="str">
        <f>'2020_1-4-5_Download'!C106</f>
        <v>Friesland</v>
      </c>
      <c r="D3552" s="98" t="str">
        <f>'2020_1-4-5_Download'!$J$6</f>
        <v>Fortzüge</v>
      </c>
      <c r="E3552" s="99" t="str">
        <f>'2020_1-4-5_Download'!$K$8</f>
        <v>Deutsche</v>
      </c>
      <c r="F3552" s="98"/>
      <c r="G3552" s="98" t="s">
        <v>11</v>
      </c>
      <c r="H3552" s="98" t="str">
        <f>VLOOKUP(A3552,[2]Kreise!$A$2:$C$53,3,FALSE)</f>
        <v>K03455</v>
      </c>
      <c r="I3552" s="98">
        <f>'2020_1-4-5_Download'!K106</f>
        <v>227</v>
      </c>
      <c r="J3552">
        <f t="shared" si="55"/>
        <v>227</v>
      </c>
    </row>
    <row r="3553" spans="1:10" hidden="1" x14ac:dyDescent="0.25">
      <c r="A3553" s="98">
        <f>'2020_1-4-5_Download'!B107</f>
        <v>456</v>
      </c>
      <c r="B3553" s="98">
        <f>'2020_1-4-5_Download'!D107</f>
        <v>2019</v>
      </c>
      <c r="C3553" s="98" t="str">
        <f>'2020_1-4-5_Download'!C107</f>
        <v>Grafschaft Bentheim</v>
      </c>
      <c r="D3553" s="98" t="str">
        <f>'2020_1-4-5_Download'!$J$6</f>
        <v>Fortzüge</v>
      </c>
      <c r="E3553" s="99" t="str">
        <f>'2020_1-4-5_Download'!$K$8</f>
        <v>Deutsche</v>
      </c>
      <c r="F3553" s="98"/>
      <c r="G3553" s="98" t="s">
        <v>11</v>
      </c>
      <c r="H3553" s="98" t="str">
        <f>VLOOKUP(A3553,[2]Kreise!$A$2:$C$53,3,FALSE)</f>
        <v>K03456</v>
      </c>
      <c r="I3553" s="98">
        <f>'2020_1-4-5_Download'!K107</f>
        <v>227</v>
      </c>
      <c r="J3553">
        <f t="shared" si="55"/>
        <v>227</v>
      </c>
    </row>
    <row r="3554" spans="1:10" hidden="1" x14ac:dyDescent="0.25">
      <c r="A3554" s="98">
        <f>'2020_1-4-5_Download'!B108</f>
        <v>457</v>
      </c>
      <c r="B3554" s="98">
        <f>'2020_1-4-5_Download'!D108</f>
        <v>2019</v>
      </c>
      <c r="C3554" s="98" t="str">
        <f>'2020_1-4-5_Download'!C108</f>
        <v>Leer</v>
      </c>
      <c r="D3554" s="98" t="str">
        <f>'2020_1-4-5_Download'!$J$6</f>
        <v>Fortzüge</v>
      </c>
      <c r="E3554" s="99" t="str">
        <f>'2020_1-4-5_Download'!$K$8</f>
        <v>Deutsche</v>
      </c>
      <c r="F3554" s="98"/>
      <c r="G3554" s="98" t="s">
        <v>11</v>
      </c>
      <c r="H3554" s="98" t="str">
        <f>VLOOKUP(A3554,[2]Kreise!$A$2:$C$53,3,FALSE)</f>
        <v>K03457</v>
      </c>
      <c r="I3554" s="98">
        <f>'2020_1-4-5_Download'!K108</f>
        <v>410</v>
      </c>
      <c r="J3554">
        <f t="shared" si="55"/>
        <v>410</v>
      </c>
    </row>
    <row r="3555" spans="1:10" hidden="1" x14ac:dyDescent="0.25">
      <c r="A3555" s="98">
        <f>'2020_1-4-5_Download'!B109</f>
        <v>458</v>
      </c>
      <c r="B3555" s="98">
        <f>'2020_1-4-5_Download'!D109</f>
        <v>2019</v>
      </c>
      <c r="C3555" s="98" t="str">
        <f>'2020_1-4-5_Download'!C109</f>
        <v>Oldenburg</v>
      </c>
      <c r="D3555" s="98" t="str">
        <f>'2020_1-4-5_Download'!$J$6</f>
        <v>Fortzüge</v>
      </c>
      <c r="E3555" s="99" t="str">
        <f>'2020_1-4-5_Download'!$K$8</f>
        <v>Deutsche</v>
      </c>
      <c r="F3555" s="98"/>
      <c r="G3555" s="98" t="s">
        <v>11</v>
      </c>
      <c r="H3555" s="98" t="str">
        <f>VLOOKUP(A3555,[2]Kreise!$A$2:$C$53,3,FALSE)</f>
        <v>K03458</v>
      </c>
      <c r="I3555" s="98">
        <f>'2020_1-4-5_Download'!K109</f>
        <v>297</v>
      </c>
      <c r="J3555">
        <f t="shared" si="55"/>
        <v>297</v>
      </c>
    </row>
    <row r="3556" spans="1:10" hidden="1" x14ac:dyDescent="0.25">
      <c r="A3556" s="98">
        <f>'2020_1-4-5_Download'!B110</f>
        <v>459</v>
      </c>
      <c r="B3556" s="98">
        <f>'2020_1-4-5_Download'!D110</f>
        <v>2019</v>
      </c>
      <c r="C3556" s="98" t="str">
        <f>'2020_1-4-5_Download'!C110</f>
        <v>Osnabrück</v>
      </c>
      <c r="D3556" s="98" t="str">
        <f>'2020_1-4-5_Download'!$J$6</f>
        <v>Fortzüge</v>
      </c>
      <c r="E3556" s="99" t="str">
        <f>'2020_1-4-5_Download'!$K$8</f>
        <v>Deutsche</v>
      </c>
      <c r="F3556" s="98"/>
      <c r="G3556" s="98" t="s">
        <v>11</v>
      </c>
      <c r="H3556" s="98" t="str">
        <f>VLOOKUP(A3556,[2]Kreise!$A$2:$C$53,3,FALSE)</f>
        <v>K03459</v>
      </c>
      <c r="I3556" s="98">
        <f>'2020_1-4-5_Download'!K110</f>
        <v>754</v>
      </c>
      <c r="J3556">
        <f t="shared" si="55"/>
        <v>754</v>
      </c>
    </row>
    <row r="3557" spans="1:10" hidden="1" x14ac:dyDescent="0.25">
      <c r="A3557" s="98">
        <f>'2020_1-4-5_Download'!B111</f>
        <v>460</v>
      </c>
      <c r="B3557" s="98">
        <f>'2020_1-4-5_Download'!D111</f>
        <v>2019</v>
      </c>
      <c r="C3557" s="98" t="str">
        <f>'2020_1-4-5_Download'!C111</f>
        <v>Vechta</v>
      </c>
      <c r="D3557" s="98" t="str">
        <f>'2020_1-4-5_Download'!$J$6</f>
        <v>Fortzüge</v>
      </c>
      <c r="E3557" s="99" t="str">
        <f>'2020_1-4-5_Download'!$K$8</f>
        <v>Deutsche</v>
      </c>
      <c r="F3557" s="98"/>
      <c r="G3557" s="98" t="s">
        <v>11</v>
      </c>
      <c r="H3557" s="98" t="str">
        <f>VLOOKUP(A3557,[2]Kreise!$A$2:$C$53,3,FALSE)</f>
        <v>K03460</v>
      </c>
      <c r="I3557" s="98">
        <f>'2020_1-4-5_Download'!K111</f>
        <v>438</v>
      </c>
      <c r="J3557">
        <f t="shared" si="55"/>
        <v>438</v>
      </c>
    </row>
    <row r="3558" spans="1:10" hidden="1" x14ac:dyDescent="0.25">
      <c r="A3558" s="98">
        <f>'2020_1-4-5_Download'!B112</f>
        <v>461</v>
      </c>
      <c r="B3558" s="98">
        <f>'2020_1-4-5_Download'!D112</f>
        <v>2019</v>
      </c>
      <c r="C3558" s="98" t="str">
        <f>'2020_1-4-5_Download'!C112</f>
        <v>Wesermarsch</v>
      </c>
      <c r="D3558" s="98" t="str">
        <f>'2020_1-4-5_Download'!$J$6</f>
        <v>Fortzüge</v>
      </c>
      <c r="E3558" s="99" t="str">
        <f>'2020_1-4-5_Download'!$K$8</f>
        <v>Deutsche</v>
      </c>
      <c r="F3558" s="98"/>
      <c r="G3558" s="98" t="s">
        <v>11</v>
      </c>
      <c r="H3558" s="98" t="str">
        <f>VLOOKUP(A3558,[2]Kreise!$A$2:$C$53,3,FALSE)</f>
        <v>K03461</v>
      </c>
      <c r="I3558" s="98">
        <f>'2020_1-4-5_Download'!K112</f>
        <v>289</v>
      </c>
      <c r="J3558">
        <f t="shared" si="55"/>
        <v>289</v>
      </c>
    </row>
    <row r="3559" spans="1:10" hidden="1" x14ac:dyDescent="0.25">
      <c r="A3559" s="98">
        <f>'2020_1-4-5_Download'!B113</f>
        <v>462</v>
      </c>
      <c r="B3559" s="98">
        <f>'2020_1-4-5_Download'!D113</f>
        <v>2019</v>
      </c>
      <c r="C3559" s="98" t="str">
        <f>'2020_1-4-5_Download'!C113</f>
        <v>Wittmund</v>
      </c>
      <c r="D3559" s="98" t="str">
        <f>'2020_1-4-5_Download'!$J$6</f>
        <v>Fortzüge</v>
      </c>
      <c r="E3559" s="99" t="str">
        <f>'2020_1-4-5_Download'!$K$8</f>
        <v>Deutsche</v>
      </c>
      <c r="F3559" s="98"/>
      <c r="G3559" s="98" t="s">
        <v>11</v>
      </c>
      <c r="H3559" s="98" t="str">
        <f>VLOOKUP(A3559,[2]Kreise!$A$2:$C$53,3,FALSE)</f>
        <v>K03462</v>
      </c>
      <c r="I3559" s="98">
        <f>'2020_1-4-5_Download'!K113</f>
        <v>115</v>
      </c>
      <c r="J3559">
        <f t="shared" si="55"/>
        <v>115</v>
      </c>
    </row>
    <row r="3560" spans="1:10" hidden="1" x14ac:dyDescent="0.25">
      <c r="A3560" s="98">
        <f>'2020_1-4-5_Download'!B114</f>
        <v>4</v>
      </c>
      <c r="B3560" s="98">
        <f>'2020_1-4-5_Download'!D114</f>
        <v>2019</v>
      </c>
      <c r="C3560" s="98" t="str">
        <f>'2020_1-4-5_Download'!C114</f>
        <v>Statistische Region Weser-Ems</v>
      </c>
      <c r="D3560" s="98" t="str">
        <f>'2020_1-4-5_Download'!$J$6</f>
        <v>Fortzüge</v>
      </c>
      <c r="E3560" s="99" t="str">
        <f>'2020_1-4-5_Download'!$K$8</f>
        <v>Deutsche</v>
      </c>
      <c r="F3560" s="98"/>
      <c r="G3560" s="98" t="s">
        <v>11</v>
      </c>
      <c r="H3560" s="98" t="str">
        <f>VLOOKUP(A3560,[2]Kreise!$A$2:$C$53,3,FALSE)</f>
        <v>K034</v>
      </c>
      <c r="I3560" s="98">
        <f>'2020_1-4-5_Download'!K114</f>
        <v>6332</v>
      </c>
      <c r="J3560">
        <f t="shared" si="55"/>
        <v>6332</v>
      </c>
    </row>
    <row r="3561" spans="1:10" hidden="1" x14ac:dyDescent="0.25">
      <c r="A3561" s="98">
        <f>'2020_1-4-5_Download'!B115</f>
        <v>0</v>
      </c>
      <c r="B3561" s="98">
        <f>'2020_1-4-5_Download'!D115</f>
        <v>2019</v>
      </c>
      <c r="C3561" s="98" t="str">
        <f>'2020_1-4-5_Download'!C115</f>
        <v>Niedersachsen</v>
      </c>
      <c r="D3561" s="98" t="str">
        <f>'2020_1-4-5_Download'!$J$6</f>
        <v>Fortzüge</v>
      </c>
      <c r="E3561" s="99" t="str">
        <f>'2020_1-4-5_Download'!$K$8</f>
        <v>Deutsche</v>
      </c>
      <c r="F3561" s="98"/>
      <c r="G3561" s="98" t="s">
        <v>11</v>
      </c>
      <c r="H3561" s="98" t="str">
        <f>VLOOKUP(A3561,[2]Kreise!$A$2:$C$53,3,FALSE)</f>
        <v>K030</v>
      </c>
      <c r="I3561" s="98">
        <f>'2020_1-4-5_Download'!K115</f>
        <v>23223</v>
      </c>
      <c r="J3561">
        <f t="shared" si="55"/>
        <v>23223</v>
      </c>
    </row>
    <row r="3562" spans="1:10" hidden="1" x14ac:dyDescent="0.25">
      <c r="A3562" s="98">
        <f>'2020_1-4-5_Download'!B116</f>
        <v>101</v>
      </c>
      <c r="B3562" s="98">
        <f>'2020_1-4-5_Download'!D116</f>
        <v>2018</v>
      </c>
      <c r="C3562" s="98" t="str">
        <f>'2020_1-4-5_Download'!C116</f>
        <v>Braunschweig  Stadt</v>
      </c>
      <c r="D3562" s="98" t="str">
        <f>'2020_1-4-5_Download'!$J$6</f>
        <v>Fortzüge</v>
      </c>
      <c r="E3562" s="99" t="str">
        <f>'2020_1-4-5_Download'!$K$8</f>
        <v>Deutsche</v>
      </c>
      <c r="F3562" s="98"/>
      <c r="G3562" s="98" t="s">
        <v>11</v>
      </c>
      <c r="H3562" s="98" t="str">
        <f>VLOOKUP(A3562,[2]Kreise!$A$2:$C$53,3,FALSE)</f>
        <v>K03101</v>
      </c>
      <c r="I3562" s="98">
        <f>'2020_1-4-5_Download'!K116</f>
        <v>806</v>
      </c>
      <c r="J3562">
        <f t="shared" si="55"/>
        <v>806</v>
      </c>
    </row>
    <row r="3563" spans="1:10" hidden="1" x14ac:dyDescent="0.25">
      <c r="A3563" s="98">
        <f>'2020_1-4-5_Download'!B117</f>
        <v>102</v>
      </c>
      <c r="B3563" s="98">
        <f>'2020_1-4-5_Download'!D117</f>
        <v>2018</v>
      </c>
      <c r="C3563" s="98" t="str">
        <f>'2020_1-4-5_Download'!C117</f>
        <v>Salzgitter  Stadt</v>
      </c>
      <c r="D3563" s="98" t="str">
        <f>'2020_1-4-5_Download'!$J$6</f>
        <v>Fortzüge</v>
      </c>
      <c r="E3563" s="99" t="str">
        <f>'2020_1-4-5_Download'!$K$8</f>
        <v>Deutsche</v>
      </c>
      <c r="F3563" s="98"/>
      <c r="G3563" s="98" t="s">
        <v>11</v>
      </c>
      <c r="H3563" s="98" t="str">
        <f>VLOOKUP(A3563,[2]Kreise!$A$2:$C$53,3,FALSE)</f>
        <v>K03102</v>
      </c>
      <c r="I3563" s="98">
        <f>'2020_1-4-5_Download'!K117</f>
        <v>378</v>
      </c>
      <c r="J3563">
        <f t="shared" si="55"/>
        <v>378</v>
      </c>
    </row>
    <row r="3564" spans="1:10" hidden="1" x14ac:dyDescent="0.25">
      <c r="A3564" s="98">
        <f>'2020_1-4-5_Download'!B118</f>
        <v>103</v>
      </c>
      <c r="B3564" s="98">
        <f>'2020_1-4-5_Download'!D118</f>
        <v>2018</v>
      </c>
      <c r="C3564" s="98" t="str">
        <f>'2020_1-4-5_Download'!C118</f>
        <v>Wolfsburg  Stadt</v>
      </c>
      <c r="D3564" s="98" t="str">
        <f>'2020_1-4-5_Download'!$J$6</f>
        <v>Fortzüge</v>
      </c>
      <c r="E3564" s="99" t="str">
        <f>'2020_1-4-5_Download'!$K$8</f>
        <v>Deutsche</v>
      </c>
      <c r="F3564" s="98"/>
      <c r="G3564" s="98" t="s">
        <v>11</v>
      </c>
      <c r="H3564" s="98" t="str">
        <f>VLOOKUP(A3564,[2]Kreise!$A$2:$C$53,3,FALSE)</f>
        <v>K03103</v>
      </c>
      <c r="I3564" s="98">
        <f>'2020_1-4-5_Download'!K118</f>
        <v>246</v>
      </c>
      <c r="J3564">
        <f t="shared" si="55"/>
        <v>246</v>
      </c>
    </row>
    <row r="3565" spans="1:10" hidden="1" x14ac:dyDescent="0.25">
      <c r="A3565" s="98">
        <f>'2020_1-4-5_Download'!B119</f>
        <v>151</v>
      </c>
      <c r="B3565" s="98">
        <f>'2020_1-4-5_Download'!D119</f>
        <v>2018</v>
      </c>
      <c r="C3565" s="98" t="str">
        <f>'2020_1-4-5_Download'!C119</f>
        <v>Gifhorn</v>
      </c>
      <c r="D3565" s="98" t="str">
        <f>'2020_1-4-5_Download'!$J$6</f>
        <v>Fortzüge</v>
      </c>
      <c r="E3565" s="99" t="str">
        <f>'2020_1-4-5_Download'!$K$8</f>
        <v>Deutsche</v>
      </c>
      <c r="F3565" s="98"/>
      <c r="G3565" s="98" t="s">
        <v>11</v>
      </c>
      <c r="H3565" s="98" t="str">
        <f>VLOOKUP(A3565,[2]Kreise!$A$2:$C$53,3,FALSE)</f>
        <v>K03151</v>
      </c>
      <c r="I3565" s="98">
        <f>'2020_1-4-5_Download'!K119</f>
        <v>378</v>
      </c>
      <c r="J3565">
        <f t="shared" si="55"/>
        <v>378</v>
      </c>
    </row>
    <row r="3566" spans="1:10" hidden="1" x14ac:dyDescent="0.25">
      <c r="A3566" s="98">
        <f>'2020_1-4-5_Download'!B120</f>
        <v>153</v>
      </c>
      <c r="B3566" s="98">
        <f>'2020_1-4-5_Download'!D120</f>
        <v>2018</v>
      </c>
      <c r="C3566" s="98" t="str">
        <f>'2020_1-4-5_Download'!C120</f>
        <v>Goslar</v>
      </c>
      <c r="D3566" s="98" t="str">
        <f>'2020_1-4-5_Download'!$J$6</f>
        <v>Fortzüge</v>
      </c>
      <c r="E3566" s="99" t="str">
        <f>'2020_1-4-5_Download'!$K$8</f>
        <v>Deutsche</v>
      </c>
      <c r="F3566" s="98"/>
      <c r="G3566" s="98" t="s">
        <v>11</v>
      </c>
      <c r="H3566" s="98" t="str">
        <f>VLOOKUP(A3566,[2]Kreise!$A$2:$C$53,3,FALSE)</f>
        <v>K03153</v>
      </c>
      <c r="I3566" s="98">
        <f>'2020_1-4-5_Download'!K120</f>
        <v>361</v>
      </c>
      <c r="J3566">
        <f t="shared" si="55"/>
        <v>361</v>
      </c>
    </row>
    <row r="3567" spans="1:10" hidden="1" x14ac:dyDescent="0.25">
      <c r="A3567" s="98">
        <f>'2020_1-4-5_Download'!B121</f>
        <v>154</v>
      </c>
      <c r="B3567" s="98">
        <f>'2020_1-4-5_Download'!D121</f>
        <v>2018</v>
      </c>
      <c r="C3567" s="98" t="str">
        <f>'2020_1-4-5_Download'!C121</f>
        <v>Helmstedt</v>
      </c>
      <c r="D3567" s="98" t="str">
        <f>'2020_1-4-5_Download'!$J$6</f>
        <v>Fortzüge</v>
      </c>
      <c r="E3567" s="99" t="str">
        <f>'2020_1-4-5_Download'!$K$8</f>
        <v>Deutsche</v>
      </c>
      <c r="F3567" s="98"/>
      <c r="G3567" s="98" t="s">
        <v>11</v>
      </c>
      <c r="H3567" s="98" t="str">
        <f>VLOOKUP(A3567,[2]Kreise!$A$2:$C$53,3,FALSE)</f>
        <v>K03154</v>
      </c>
      <c r="I3567" s="98">
        <f>'2020_1-4-5_Download'!K121</f>
        <v>262</v>
      </c>
      <c r="J3567">
        <f t="shared" si="55"/>
        <v>262</v>
      </c>
    </row>
    <row r="3568" spans="1:10" hidden="1" x14ac:dyDescent="0.25">
      <c r="A3568" s="98">
        <f>'2020_1-4-5_Download'!B122</f>
        <v>155</v>
      </c>
      <c r="B3568" s="98">
        <f>'2020_1-4-5_Download'!D122</f>
        <v>2018</v>
      </c>
      <c r="C3568" s="98" t="str">
        <f>'2020_1-4-5_Download'!C122</f>
        <v>Northeim</v>
      </c>
      <c r="D3568" s="98" t="str">
        <f>'2020_1-4-5_Download'!$J$6</f>
        <v>Fortzüge</v>
      </c>
      <c r="E3568" s="99" t="str">
        <f>'2020_1-4-5_Download'!$K$8</f>
        <v>Deutsche</v>
      </c>
      <c r="F3568" s="98"/>
      <c r="G3568" s="98" t="s">
        <v>11</v>
      </c>
      <c r="H3568" s="98" t="str">
        <f>VLOOKUP(A3568,[2]Kreise!$A$2:$C$53,3,FALSE)</f>
        <v>K03155</v>
      </c>
      <c r="I3568" s="98">
        <f>'2020_1-4-5_Download'!K122</f>
        <v>267</v>
      </c>
      <c r="J3568">
        <f t="shared" si="55"/>
        <v>267</v>
      </c>
    </row>
    <row r="3569" spans="1:10" hidden="1" x14ac:dyDescent="0.25">
      <c r="A3569" s="98">
        <f>'2020_1-4-5_Download'!B123</f>
        <v>157</v>
      </c>
      <c r="B3569" s="98">
        <f>'2020_1-4-5_Download'!D123</f>
        <v>2018</v>
      </c>
      <c r="C3569" s="98" t="str">
        <f>'2020_1-4-5_Download'!C123</f>
        <v>Peine</v>
      </c>
      <c r="D3569" s="98" t="str">
        <f>'2020_1-4-5_Download'!$J$6</f>
        <v>Fortzüge</v>
      </c>
      <c r="E3569" s="99" t="str">
        <f>'2020_1-4-5_Download'!$K$8</f>
        <v>Deutsche</v>
      </c>
      <c r="F3569" s="98"/>
      <c r="G3569" s="98" t="s">
        <v>11</v>
      </c>
      <c r="H3569" s="98" t="str">
        <f>VLOOKUP(A3569,[2]Kreise!$A$2:$C$53,3,FALSE)</f>
        <v>K03157</v>
      </c>
      <c r="I3569" s="98">
        <f>'2020_1-4-5_Download'!K123</f>
        <v>366</v>
      </c>
      <c r="J3569">
        <f t="shared" si="55"/>
        <v>366</v>
      </c>
    </row>
    <row r="3570" spans="1:10" hidden="1" x14ac:dyDescent="0.25">
      <c r="A3570" s="98">
        <f>'2020_1-4-5_Download'!B124</f>
        <v>158</v>
      </c>
      <c r="B3570" s="98">
        <f>'2020_1-4-5_Download'!D124</f>
        <v>2018</v>
      </c>
      <c r="C3570" s="98" t="str">
        <f>'2020_1-4-5_Download'!C124</f>
        <v>Wolfenbüttel</v>
      </c>
      <c r="D3570" s="98" t="str">
        <f>'2020_1-4-5_Download'!$J$6</f>
        <v>Fortzüge</v>
      </c>
      <c r="E3570" s="99" t="str">
        <f>'2020_1-4-5_Download'!$K$8</f>
        <v>Deutsche</v>
      </c>
      <c r="F3570" s="98"/>
      <c r="G3570" s="98" t="s">
        <v>11</v>
      </c>
      <c r="H3570" s="98" t="str">
        <f>VLOOKUP(A3570,[2]Kreise!$A$2:$C$53,3,FALSE)</f>
        <v>K03158</v>
      </c>
      <c r="I3570" s="98">
        <f>'2020_1-4-5_Download'!K124</f>
        <v>277</v>
      </c>
      <c r="J3570">
        <f t="shared" si="55"/>
        <v>277</v>
      </c>
    </row>
    <row r="3571" spans="1:10" hidden="1" x14ac:dyDescent="0.25">
      <c r="A3571" s="98">
        <f>'2020_1-4-5_Download'!B125</f>
        <v>159</v>
      </c>
      <c r="B3571" s="98">
        <f>'2020_1-4-5_Download'!D125</f>
        <v>2018</v>
      </c>
      <c r="C3571" s="98" t="str">
        <f>'2020_1-4-5_Download'!C125</f>
        <v>Göttingen</v>
      </c>
      <c r="D3571" s="98" t="str">
        <f>'2020_1-4-5_Download'!$J$6</f>
        <v>Fortzüge</v>
      </c>
      <c r="E3571" s="99" t="str">
        <f>'2020_1-4-5_Download'!$K$8</f>
        <v>Deutsche</v>
      </c>
      <c r="F3571" s="98"/>
      <c r="G3571" s="98" t="s">
        <v>11</v>
      </c>
      <c r="H3571" s="98" t="str">
        <f>VLOOKUP(A3571,[2]Kreise!$A$2:$C$53,3,FALSE)</f>
        <v>K03159</v>
      </c>
      <c r="I3571" s="98">
        <f>'2020_1-4-5_Download'!K125</f>
        <v>941</v>
      </c>
      <c r="J3571">
        <f t="shared" si="55"/>
        <v>941</v>
      </c>
    </row>
    <row r="3572" spans="1:10" hidden="1" x14ac:dyDescent="0.25">
      <c r="A3572" s="98">
        <f>'2020_1-4-5_Download'!B126</f>
        <v>1</v>
      </c>
      <c r="B3572" s="98">
        <f>'2020_1-4-5_Download'!D126</f>
        <v>2018</v>
      </c>
      <c r="C3572" s="98" t="str">
        <f>'2020_1-4-5_Download'!C126</f>
        <v>Statistische Region Braunschweig</v>
      </c>
      <c r="D3572" s="98" t="str">
        <f>'2020_1-4-5_Download'!$J$6</f>
        <v>Fortzüge</v>
      </c>
      <c r="E3572" s="99" t="str">
        <f>'2020_1-4-5_Download'!$K$8</f>
        <v>Deutsche</v>
      </c>
      <c r="F3572" s="98"/>
      <c r="G3572" s="98" t="s">
        <v>11</v>
      </c>
      <c r="H3572" s="98" t="str">
        <f>VLOOKUP(A3572,[2]Kreise!$A$2:$C$53,3,FALSE)</f>
        <v>K031</v>
      </c>
      <c r="I3572" s="98">
        <f>'2020_1-4-5_Download'!K126</f>
        <v>4282</v>
      </c>
      <c r="J3572">
        <f t="shared" si="55"/>
        <v>4282</v>
      </c>
    </row>
    <row r="3573" spans="1:10" hidden="1" x14ac:dyDescent="0.25">
      <c r="A3573" s="98">
        <f>'2020_1-4-5_Download'!B127</f>
        <v>241</v>
      </c>
      <c r="B3573" s="98">
        <f>'2020_1-4-5_Download'!D127</f>
        <v>2018</v>
      </c>
      <c r="C3573" s="98" t="str">
        <f>'2020_1-4-5_Download'!C127</f>
        <v>Hannover  Region</v>
      </c>
      <c r="D3573" s="98" t="str">
        <f>'2020_1-4-5_Download'!$J$6</f>
        <v>Fortzüge</v>
      </c>
      <c r="E3573" s="99" t="str">
        <f>'2020_1-4-5_Download'!$K$8</f>
        <v>Deutsche</v>
      </c>
      <c r="F3573" s="98"/>
      <c r="G3573" s="98" t="s">
        <v>11</v>
      </c>
      <c r="H3573" s="98" t="str">
        <f>VLOOKUP(A3573,[2]Kreise!$A$2:$C$53,3,FALSE)</f>
        <v>K03241</v>
      </c>
      <c r="I3573" s="98">
        <f>'2020_1-4-5_Download'!K127</f>
        <v>4336</v>
      </c>
      <c r="J3573">
        <f t="shared" si="55"/>
        <v>4336</v>
      </c>
    </row>
    <row r="3574" spans="1:10" hidden="1" x14ac:dyDescent="0.25">
      <c r="A3574" s="98">
        <f>'2020_1-4-5_Download'!B128</f>
        <v>241001</v>
      </c>
      <c r="B3574" s="98">
        <f>'2020_1-4-5_Download'!D128</f>
        <v>2018</v>
      </c>
      <c r="C3574" s="98" t="str">
        <f>'2020_1-4-5_Download'!C128</f>
        <v>dav. Hannover  Lhst.</v>
      </c>
      <c r="D3574" s="98" t="str">
        <f>'2020_1-4-5_Download'!$J$6</f>
        <v>Fortzüge</v>
      </c>
      <c r="E3574" s="99" t="str">
        <f>'2020_1-4-5_Download'!$K$8</f>
        <v>Deutsche</v>
      </c>
      <c r="F3574" s="98"/>
      <c r="G3574" s="98" t="s">
        <v>11</v>
      </c>
      <c r="H3574" s="98" t="str">
        <f>VLOOKUP(A3574,[2]Kreise!$A$2:$C$53,3,FALSE)</f>
        <v>K03241001</v>
      </c>
      <c r="I3574" s="98">
        <f>'2020_1-4-5_Download'!K128</f>
        <v>2574</v>
      </c>
      <c r="J3574">
        <f t="shared" si="55"/>
        <v>2574</v>
      </c>
    </row>
    <row r="3575" spans="1:10" hidden="1" x14ac:dyDescent="0.25">
      <c r="A3575" s="98">
        <f>'2020_1-4-5_Download'!B129</f>
        <v>241999</v>
      </c>
      <c r="B3575" s="98">
        <f>'2020_1-4-5_Download'!D129</f>
        <v>2018</v>
      </c>
      <c r="C3575" s="98" t="str">
        <f>'2020_1-4-5_Download'!C129</f>
        <v>dav. Hannover  Umland</v>
      </c>
      <c r="D3575" s="98" t="str">
        <f>'2020_1-4-5_Download'!$J$6</f>
        <v>Fortzüge</v>
      </c>
      <c r="E3575" s="99" t="str">
        <f>'2020_1-4-5_Download'!$K$8</f>
        <v>Deutsche</v>
      </c>
      <c r="F3575" s="98"/>
      <c r="G3575" s="98" t="s">
        <v>11</v>
      </c>
      <c r="H3575" s="98" t="str">
        <f>VLOOKUP(A3575,[2]Kreise!$A$2:$C$53,3,FALSE)</f>
        <v>K03241999</v>
      </c>
      <c r="I3575" s="98">
        <f>'2020_1-4-5_Download'!K129</f>
        <v>1762</v>
      </c>
      <c r="J3575">
        <f t="shared" si="55"/>
        <v>1762</v>
      </c>
    </row>
    <row r="3576" spans="1:10" hidden="1" x14ac:dyDescent="0.25">
      <c r="A3576" s="98">
        <f>'2020_1-4-5_Download'!B130</f>
        <v>251</v>
      </c>
      <c r="B3576" s="98">
        <f>'2020_1-4-5_Download'!D130</f>
        <v>2018</v>
      </c>
      <c r="C3576" s="98" t="str">
        <f>'2020_1-4-5_Download'!C130</f>
        <v>Diepholz</v>
      </c>
      <c r="D3576" s="98" t="str">
        <f>'2020_1-4-5_Download'!$J$6</f>
        <v>Fortzüge</v>
      </c>
      <c r="E3576" s="99" t="str">
        <f>'2020_1-4-5_Download'!$K$8</f>
        <v>Deutsche</v>
      </c>
      <c r="F3576" s="98"/>
      <c r="G3576" s="98" t="s">
        <v>11</v>
      </c>
      <c r="H3576" s="98" t="str">
        <f>VLOOKUP(A3576,[2]Kreise!$A$2:$C$53,3,FALSE)</f>
        <v>K03251</v>
      </c>
      <c r="I3576" s="98">
        <f>'2020_1-4-5_Download'!K130</f>
        <v>540</v>
      </c>
      <c r="J3576">
        <f t="shared" si="55"/>
        <v>540</v>
      </c>
    </row>
    <row r="3577" spans="1:10" hidden="1" x14ac:dyDescent="0.25">
      <c r="A3577" s="98">
        <f>'2020_1-4-5_Download'!B131</f>
        <v>252</v>
      </c>
      <c r="B3577" s="98">
        <f>'2020_1-4-5_Download'!D131</f>
        <v>2018</v>
      </c>
      <c r="C3577" s="98" t="str">
        <f>'2020_1-4-5_Download'!C131</f>
        <v>Hameln-Pyrmont</v>
      </c>
      <c r="D3577" s="98" t="str">
        <f>'2020_1-4-5_Download'!$J$6</f>
        <v>Fortzüge</v>
      </c>
      <c r="E3577" s="99" t="str">
        <f>'2020_1-4-5_Download'!$K$8</f>
        <v>Deutsche</v>
      </c>
      <c r="F3577" s="98"/>
      <c r="G3577" s="98" t="s">
        <v>11</v>
      </c>
      <c r="H3577" s="98" t="str">
        <f>VLOOKUP(A3577,[2]Kreise!$A$2:$C$53,3,FALSE)</f>
        <v>K03252</v>
      </c>
      <c r="I3577" s="98">
        <f>'2020_1-4-5_Download'!K131</f>
        <v>412</v>
      </c>
      <c r="J3577">
        <f t="shared" si="55"/>
        <v>412</v>
      </c>
    </row>
    <row r="3578" spans="1:10" hidden="1" x14ac:dyDescent="0.25">
      <c r="A3578" s="98">
        <f>'2020_1-4-5_Download'!B132</f>
        <v>254</v>
      </c>
      <c r="B3578" s="98">
        <f>'2020_1-4-5_Download'!D132</f>
        <v>2018</v>
      </c>
      <c r="C3578" s="98" t="str">
        <f>'2020_1-4-5_Download'!C132</f>
        <v>Hildesheim</v>
      </c>
      <c r="D3578" s="98" t="str">
        <f>'2020_1-4-5_Download'!$J$6</f>
        <v>Fortzüge</v>
      </c>
      <c r="E3578" s="99" t="str">
        <f>'2020_1-4-5_Download'!$K$8</f>
        <v>Deutsche</v>
      </c>
      <c r="F3578" s="98"/>
      <c r="G3578" s="98" t="s">
        <v>11</v>
      </c>
      <c r="H3578" s="98" t="str">
        <f>VLOOKUP(A3578,[2]Kreise!$A$2:$C$53,3,FALSE)</f>
        <v>K03254</v>
      </c>
      <c r="I3578" s="98">
        <f>'2020_1-4-5_Download'!K132</f>
        <v>581</v>
      </c>
      <c r="J3578">
        <f t="shared" si="55"/>
        <v>581</v>
      </c>
    </row>
    <row r="3579" spans="1:10" hidden="1" x14ac:dyDescent="0.25">
      <c r="A3579" s="98">
        <f>'2020_1-4-5_Download'!B133</f>
        <v>255</v>
      </c>
      <c r="B3579" s="98">
        <f>'2020_1-4-5_Download'!D133</f>
        <v>2018</v>
      </c>
      <c r="C3579" s="98" t="str">
        <f>'2020_1-4-5_Download'!C133</f>
        <v>Holzminden</v>
      </c>
      <c r="D3579" s="98" t="str">
        <f>'2020_1-4-5_Download'!$J$6</f>
        <v>Fortzüge</v>
      </c>
      <c r="E3579" s="99" t="str">
        <f>'2020_1-4-5_Download'!$K$8</f>
        <v>Deutsche</v>
      </c>
      <c r="F3579" s="98"/>
      <c r="G3579" s="98" t="s">
        <v>11</v>
      </c>
      <c r="H3579" s="98" t="str">
        <f>VLOOKUP(A3579,[2]Kreise!$A$2:$C$53,3,FALSE)</f>
        <v>K03255</v>
      </c>
      <c r="I3579" s="98">
        <f>'2020_1-4-5_Download'!K133</f>
        <v>185</v>
      </c>
      <c r="J3579">
        <f t="shared" si="55"/>
        <v>185</v>
      </c>
    </row>
    <row r="3580" spans="1:10" hidden="1" x14ac:dyDescent="0.25">
      <c r="A3580" s="98">
        <f>'2020_1-4-5_Download'!B134</f>
        <v>256</v>
      </c>
      <c r="B3580" s="98">
        <f>'2020_1-4-5_Download'!D134</f>
        <v>2018</v>
      </c>
      <c r="C3580" s="98" t="str">
        <f>'2020_1-4-5_Download'!C134</f>
        <v>Nienburg (Weser)</v>
      </c>
      <c r="D3580" s="98" t="str">
        <f>'2020_1-4-5_Download'!$J$6</f>
        <v>Fortzüge</v>
      </c>
      <c r="E3580" s="99" t="str">
        <f>'2020_1-4-5_Download'!$K$8</f>
        <v>Deutsche</v>
      </c>
      <c r="F3580" s="98"/>
      <c r="G3580" s="98" t="s">
        <v>11</v>
      </c>
      <c r="H3580" s="98" t="str">
        <f>VLOOKUP(A3580,[2]Kreise!$A$2:$C$53,3,FALSE)</f>
        <v>K03256</v>
      </c>
      <c r="I3580" s="98">
        <f>'2020_1-4-5_Download'!K134</f>
        <v>395</v>
      </c>
      <c r="J3580">
        <f t="shared" si="55"/>
        <v>395</v>
      </c>
    </row>
    <row r="3581" spans="1:10" hidden="1" x14ac:dyDescent="0.25">
      <c r="A3581" s="98">
        <f>'2020_1-4-5_Download'!B135</f>
        <v>257</v>
      </c>
      <c r="B3581" s="98">
        <f>'2020_1-4-5_Download'!D135</f>
        <v>2018</v>
      </c>
      <c r="C3581" s="98" t="str">
        <f>'2020_1-4-5_Download'!C135</f>
        <v>Schaumburg</v>
      </c>
      <c r="D3581" s="98" t="str">
        <f>'2020_1-4-5_Download'!$J$6</f>
        <v>Fortzüge</v>
      </c>
      <c r="E3581" s="99" t="str">
        <f>'2020_1-4-5_Download'!$K$8</f>
        <v>Deutsche</v>
      </c>
      <c r="F3581" s="98"/>
      <c r="G3581" s="98" t="s">
        <v>11</v>
      </c>
      <c r="H3581" s="98" t="str">
        <f>VLOOKUP(A3581,[2]Kreise!$A$2:$C$53,3,FALSE)</f>
        <v>K03257</v>
      </c>
      <c r="I3581" s="98">
        <f>'2020_1-4-5_Download'!K135</f>
        <v>466</v>
      </c>
      <c r="J3581">
        <f t="shared" si="55"/>
        <v>466</v>
      </c>
    </row>
    <row r="3582" spans="1:10" hidden="1" x14ac:dyDescent="0.25">
      <c r="A3582" s="98">
        <f>'2020_1-4-5_Download'!B136</f>
        <v>2</v>
      </c>
      <c r="B3582" s="98">
        <f>'2020_1-4-5_Download'!D136</f>
        <v>2018</v>
      </c>
      <c r="C3582" s="98" t="str">
        <f>'2020_1-4-5_Download'!C136</f>
        <v>Statistische Region Hannover</v>
      </c>
      <c r="D3582" s="98" t="str">
        <f>'2020_1-4-5_Download'!$J$6</f>
        <v>Fortzüge</v>
      </c>
      <c r="E3582" s="99" t="str">
        <f>'2020_1-4-5_Download'!$K$8</f>
        <v>Deutsche</v>
      </c>
      <c r="F3582" s="98"/>
      <c r="G3582" s="98" t="s">
        <v>11</v>
      </c>
      <c r="H3582" s="98" t="str">
        <f>VLOOKUP(A3582,[2]Kreise!$A$2:$C$53,3,FALSE)</f>
        <v>K032</v>
      </c>
      <c r="I3582" s="98">
        <f>'2020_1-4-5_Download'!K136</f>
        <v>6915</v>
      </c>
      <c r="J3582">
        <f t="shared" si="55"/>
        <v>6915</v>
      </c>
    </row>
    <row r="3583" spans="1:10" hidden="1" x14ac:dyDescent="0.25">
      <c r="A3583" s="98">
        <f>'2020_1-4-5_Download'!B137</f>
        <v>351</v>
      </c>
      <c r="B3583" s="98">
        <f>'2020_1-4-5_Download'!D137</f>
        <v>2018</v>
      </c>
      <c r="C3583" s="98" t="str">
        <f>'2020_1-4-5_Download'!C137</f>
        <v>Celle</v>
      </c>
      <c r="D3583" s="98" t="str">
        <f>'2020_1-4-5_Download'!$J$6</f>
        <v>Fortzüge</v>
      </c>
      <c r="E3583" s="99" t="str">
        <f>'2020_1-4-5_Download'!$K$8</f>
        <v>Deutsche</v>
      </c>
      <c r="F3583" s="98"/>
      <c r="G3583" s="98" t="s">
        <v>11</v>
      </c>
      <c r="H3583" s="98" t="str">
        <f>VLOOKUP(A3583,[2]Kreise!$A$2:$C$53,3,FALSE)</f>
        <v>K03351</v>
      </c>
      <c r="I3583" s="98">
        <f>'2020_1-4-5_Download'!K137</f>
        <v>628</v>
      </c>
      <c r="J3583">
        <f t="shared" si="55"/>
        <v>628</v>
      </c>
    </row>
    <row r="3584" spans="1:10" hidden="1" x14ac:dyDescent="0.25">
      <c r="A3584" s="98">
        <f>'2020_1-4-5_Download'!B138</f>
        <v>352</v>
      </c>
      <c r="B3584" s="98">
        <f>'2020_1-4-5_Download'!D138</f>
        <v>2018</v>
      </c>
      <c r="C3584" s="98" t="str">
        <f>'2020_1-4-5_Download'!C138</f>
        <v>Cuxhaven</v>
      </c>
      <c r="D3584" s="98" t="str">
        <f>'2020_1-4-5_Download'!$J$6</f>
        <v>Fortzüge</v>
      </c>
      <c r="E3584" s="99" t="str">
        <f>'2020_1-4-5_Download'!$K$8</f>
        <v>Deutsche</v>
      </c>
      <c r="F3584" s="98"/>
      <c r="G3584" s="98" t="s">
        <v>11</v>
      </c>
      <c r="H3584" s="98" t="str">
        <f>VLOOKUP(A3584,[2]Kreise!$A$2:$C$53,3,FALSE)</f>
        <v>K03352</v>
      </c>
      <c r="I3584" s="98">
        <f>'2020_1-4-5_Download'!K138</f>
        <v>502</v>
      </c>
      <c r="J3584">
        <f t="shared" si="55"/>
        <v>502</v>
      </c>
    </row>
    <row r="3585" spans="1:10" hidden="1" x14ac:dyDescent="0.25">
      <c r="A3585" s="98">
        <f>'2020_1-4-5_Download'!B139</f>
        <v>353</v>
      </c>
      <c r="B3585" s="98">
        <f>'2020_1-4-5_Download'!D139</f>
        <v>2018</v>
      </c>
      <c r="C3585" s="98" t="str">
        <f>'2020_1-4-5_Download'!C139</f>
        <v>Harburg</v>
      </c>
      <c r="D3585" s="98" t="str">
        <f>'2020_1-4-5_Download'!$J$6</f>
        <v>Fortzüge</v>
      </c>
      <c r="E3585" s="99" t="str">
        <f>'2020_1-4-5_Download'!$K$8</f>
        <v>Deutsche</v>
      </c>
      <c r="F3585" s="98"/>
      <c r="G3585" s="98" t="s">
        <v>11</v>
      </c>
      <c r="H3585" s="98" t="str">
        <f>VLOOKUP(A3585,[2]Kreise!$A$2:$C$53,3,FALSE)</f>
        <v>K03353</v>
      </c>
      <c r="I3585" s="98">
        <f>'2020_1-4-5_Download'!K139</f>
        <v>747</v>
      </c>
      <c r="J3585">
        <f t="shared" si="55"/>
        <v>747</v>
      </c>
    </row>
    <row r="3586" spans="1:10" hidden="1" x14ac:dyDescent="0.25">
      <c r="A3586" s="98">
        <f>'2020_1-4-5_Download'!B140</f>
        <v>354</v>
      </c>
      <c r="B3586" s="98">
        <f>'2020_1-4-5_Download'!D140</f>
        <v>2018</v>
      </c>
      <c r="C3586" s="98" t="str">
        <f>'2020_1-4-5_Download'!C140</f>
        <v>Lüchow-Dannenberg</v>
      </c>
      <c r="D3586" s="98" t="str">
        <f>'2020_1-4-5_Download'!$J$6</f>
        <v>Fortzüge</v>
      </c>
      <c r="E3586" s="99" t="str">
        <f>'2020_1-4-5_Download'!$K$8</f>
        <v>Deutsche</v>
      </c>
      <c r="F3586" s="98"/>
      <c r="G3586" s="98" t="s">
        <v>11</v>
      </c>
      <c r="H3586" s="98" t="str">
        <f>VLOOKUP(A3586,[2]Kreise!$A$2:$C$53,3,FALSE)</f>
        <v>K03354</v>
      </c>
      <c r="I3586" s="98">
        <f>'2020_1-4-5_Download'!K140</f>
        <v>153</v>
      </c>
      <c r="J3586">
        <f t="shared" si="55"/>
        <v>153</v>
      </c>
    </row>
    <row r="3587" spans="1:10" hidden="1" x14ac:dyDescent="0.25">
      <c r="A3587" s="98">
        <f>'2020_1-4-5_Download'!B141</f>
        <v>355</v>
      </c>
      <c r="B3587" s="98">
        <f>'2020_1-4-5_Download'!D141</f>
        <v>2018</v>
      </c>
      <c r="C3587" s="98" t="str">
        <f>'2020_1-4-5_Download'!C141</f>
        <v>Lüneburg</v>
      </c>
      <c r="D3587" s="98" t="str">
        <f>'2020_1-4-5_Download'!$J$6</f>
        <v>Fortzüge</v>
      </c>
      <c r="E3587" s="99" t="str">
        <f>'2020_1-4-5_Download'!$K$8</f>
        <v>Deutsche</v>
      </c>
      <c r="F3587" s="98"/>
      <c r="G3587" s="98" t="s">
        <v>11</v>
      </c>
      <c r="H3587" s="98" t="str">
        <f>VLOOKUP(A3587,[2]Kreise!$A$2:$C$53,3,FALSE)</f>
        <v>K03355</v>
      </c>
      <c r="I3587" s="98">
        <f>'2020_1-4-5_Download'!K141</f>
        <v>742</v>
      </c>
      <c r="J3587">
        <f t="shared" ref="J3587:J3650" si="56">I3587</f>
        <v>742</v>
      </c>
    </row>
    <row r="3588" spans="1:10" hidden="1" x14ac:dyDescent="0.25">
      <c r="A3588" s="98">
        <f>'2020_1-4-5_Download'!B142</f>
        <v>356</v>
      </c>
      <c r="B3588" s="98">
        <f>'2020_1-4-5_Download'!D142</f>
        <v>2018</v>
      </c>
      <c r="C3588" s="98" t="str">
        <f>'2020_1-4-5_Download'!C142</f>
        <v>Osterholz</v>
      </c>
      <c r="D3588" s="98" t="str">
        <f>'2020_1-4-5_Download'!$J$6</f>
        <v>Fortzüge</v>
      </c>
      <c r="E3588" s="99" t="str">
        <f>'2020_1-4-5_Download'!$K$8</f>
        <v>Deutsche</v>
      </c>
      <c r="F3588" s="98"/>
      <c r="G3588" s="98" t="s">
        <v>11</v>
      </c>
      <c r="H3588" s="98" t="str">
        <f>VLOOKUP(A3588,[2]Kreise!$A$2:$C$53,3,FALSE)</f>
        <v>K03356</v>
      </c>
      <c r="I3588" s="98">
        <f>'2020_1-4-5_Download'!K142</f>
        <v>228</v>
      </c>
      <c r="J3588">
        <f t="shared" si="56"/>
        <v>228</v>
      </c>
    </row>
    <row r="3589" spans="1:10" hidden="1" x14ac:dyDescent="0.25">
      <c r="A3589" s="98">
        <f>'2020_1-4-5_Download'!B143</f>
        <v>357</v>
      </c>
      <c r="B3589" s="98">
        <f>'2020_1-4-5_Download'!D143</f>
        <v>2018</v>
      </c>
      <c r="C3589" s="98" t="str">
        <f>'2020_1-4-5_Download'!C143</f>
        <v>Rotenburg (Wümme)</v>
      </c>
      <c r="D3589" s="98" t="str">
        <f>'2020_1-4-5_Download'!$J$6</f>
        <v>Fortzüge</v>
      </c>
      <c r="E3589" s="99" t="str">
        <f>'2020_1-4-5_Download'!$K$8</f>
        <v>Deutsche</v>
      </c>
      <c r="F3589" s="98"/>
      <c r="G3589" s="98" t="s">
        <v>11</v>
      </c>
      <c r="H3589" s="98" t="str">
        <f>VLOOKUP(A3589,[2]Kreise!$A$2:$C$53,3,FALSE)</f>
        <v>K03357</v>
      </c>
      <c r="I3589" s="98">
        <f>'2020_1-4-5_Download'!K143</f>
        <v>386</v>
      </c>
      <c r="J3589">
        <f t="shared" si="56"/>
        <v>386</v>
      </c>
    </row>
    <row r="3590" spans="1:10" hidden="1" x14ac:dyDescent="0.25">
      <c r="A3590" s="98">
        <f>'2020_1-4-5_Download'!B144</f>
        <v>358</v>
      </c>
      <c r="B3590" s="98">
        <f>'2020_1-4-5_Download'!D144</f>
        <v>2018</v>
      </c>
      <c r="C3590" s="98" t="str">
        <f>'2020_1-4-5_Download'!C144</f>
        <v>Heidekreis</v>
      </c>
      <c r="D3590" s="98" t="str">
        <f>'2020_1-4-5_Download'!$J$6</f>
        <v>Fortzüge</v>
      </c>
      <c r="E3590" s="99" t="str">
        <f>'2020_1-4-5_Download'!$K$8</f>
        <v>Deutsche</v>
      </c>
      <c r="F3590" s="98"/>
      <c r="G3590" s="98" t="s">
        <v>11</v>
      </c>
      <c r="H3590" s="98" t="str">
        <f>VLOOKUP(A3590,[2]Kreise!$A$2:$C$53,3,FALSE)</f>
        <v>K03358</v>
      </c>
      <c r="I3590" s="98">
        <f>'2020_1-4-5_Download'!K144</f>
        <v>347</v>
      </c>
      <c r="J3590">
        <f t="shared" si="56"/>
        <v>347</v>
      </c>
    </row>
    <row r="3591" spans="1:10" hidden="1" x14ac:dyDescent="0.25">
      <c r="A3591" s="98">
        <f>'2020_1-4-5_Download'!B145</f>
        <v>359</v>
      </c>
      <c r="B3591" s="98">
        <f>'2020_1-4-5_Download'!D145</f>
        <v>2018</v>
      </c>
      <c r="C3591" s="98" t="str">
        <f>'2020_1-4-5_Download'!C145</f>
        <v>Stade</v>
      </c>
      <c r="D3591" s="98" t="str">
        <f>'2020_1-4-5_Download'!$J$6</f>
        <v>Fortzüge</v>
      </c>
      <c r="E3591" s="99" t="str">
        <f>'2020_1-4-5_Download'!$K$8</f>
        <v>Deutsche</v>
      </c>
      <c r="F3591" s="98"/>
      <c r="G3591" s="98" t="s">
        <v>11</v>
      </c>
      <c r="H3591" s="98" t="str">
        <f>VLOOKUP(A3591,[2]Kreise!$A$2:$C$53,3,FALSE)</f>
        <v>K03359</v>
      </c>
      <c r="I3591" s="98">
        <f>'2020_1-4-5_Download'!K145</f>
        <v>537</v>
      </c>
      <c r="J3591">
        <f t="shared" si="56"/>
        <v>537</v>
      </c>
    </row>
    <row r="3592" spans="1:10" hidden="1" x14ac:dyDescent="0.25">
      <c r="A3592" s="98">
        <f>'2020_1-4-5_Download'!B146</f>
        <v>360</v>
      </c>
      <c r="B3592" s="98">
        <f>'2020_1-4-5_Download'!D146</f>
        <v>2018</v>
      </c>
      <c r="C3592" s="98" t="str">
        <f>'2020_1-4-5_Download'!C146</f>
        <v>Uelzen</v>
      </c>
      <c r="D3592" s="98" t="str">
        <f>'2020_1-4-5_Download'!$J$6</f>
        <v>Fortzüge</v>
      </c>
      <c r="E3592" s="99" t="str">
        <f>'2020_1-4-5_Download'!$K$8</f>
        <v>Deutsche</v>
      </c>
      <c r="F3592" s="98"/>
      <c r="G3592" s="98" t="s">
        <v>11</v>
      </c>
      <c r="H3592" s="98" t="str">
        <f>VLOOKUP(A3592,[2]Kreise!$A$2:$C$53,3,FALSE)</f>
        <v>K03360</v>
      </c>
      <c r="I3592" s="98">
        <f>'2020_1-4-5_Download'!K146</f>
        <v>263</v>
      </c>
      <c r="J3592">
        <f t="shared" si="56"/>
        <v>263</v>
      </c>
    </row>
    <row r="3593" spans="1:10" hidden="1" x14ac:dyDescent="0.25">
      <c r="A3593" s="98">
        <f>'2020_1-4-5_Download'!B147</f>
        <v>361</v>
      </c>
      <c r="B3593" s="98">
        <f>'2020_1-4-5_Download'!D147</f>
        <v>2018</v>
      </c>
      <c r="C3593" s="98" t="str">
        <f>'2020_1-4-5_Download'!C147</f>
        <v>Verden</v>
      </c>
      <c r="D3593" s="98" t="str">
        <f>'2020_1-4-5_Download'!$J$6</f>
        <v>Fortzüge</v>
      </c>
      <c r="E3593" s="99" t="str">
        <f>'2020_1-4-5_Download'!$K$8</f>
        <v>Deutsche</v>
      </c>
      <c r="F3593" s="98"/>
      <c r="G3593" s="98" t="s">
        <v>11</v>
      </c>
      <c r="H3593" s="98" t="str">
        <f>VLOOKUP(A3593,[2]Kreise!$A$2:$C$53,3,FALSE)</f>
        <v>K03361</v>
      </c>
      <c r="I3593" s="98">
        <f>'2020_1-4-5_Download'!K147</f>
        <v>320</v>
      </c>
      <c r="J3593">
        <f t="shared" si="56"/>
        <v>320</v>
      </c>
    </row>
    <row r="3594" spans="1:10" hidden="1" x14ac:dyDescent="0.25">
      <c r="A3594" s="98">
        <f>'2020_1-4-5_Download'!B148</f>
        <v>3</v>
      </c>
      <c r="B3594" s="98">
        <f>'2020_1-4-5_Download'!D148</f>
        <v>2018</v>
      </c>
      <c r="C3594" s="98" t="str">
        <f>'2020_1-4-5_Download'!C148</f>
        <v>Statistische Region Lüneburg</v>
      </c>
      <c r="D3594" s="98" t="str">
        <f>'2020_1-4-5_Download'!$J$6</f>
        <v>Fortzüge</v>
      </c>
      <c r="E3594" s="99" t="str">
        <f>'2020_1-4-5_Download'!$K$8</f>
        <v>Deutsche</v>
      </c>
      <c r="F3594" s="98"/>
      <c r="G3594" s="98" t="s">
        <v>11</v>
      </c>
      <c r="H3594" s="98" t="str">
        <f>VLOOKUP(A3594,[2]Kreise!$A$2:$C$53,3,FALSE)</f>
        <v>K033</v>
      </c>
      <c r="I3594" s="98">
        <f>'2020_1-4-5_Download'!K148</f>
        <v>4853</v>
      </c>
      <c r="J3594">
        <f t="shared" si="56"/>
        <v>4853</v>
      </c>
    </row>
    <row r="3595" spans="1:10" hidden="1" x14ac:dyDescent="0.25">
      <c r="A3595" s="98">
        <f>'2020_1-4-5_Download'!B149</f>
        <v>401</v>
      </c>
      <c r="B3595" s="98">
        <f>'2020_1-4-5_Download'!D149</f>
        <v>2018</v>
      </c>
      <c r="C3595" s="98" t="str">
        <f>'2020_1-4-5_Download'!C149</f>
        <v>Delmenhorst  Stadt</v>
      </c>
      <c r="D3595" s="98" t="str">
        <f>'2020_1-4-5_Download'!$J$6</f>
        <v>Fortzüge</v>
      </c>
      <c r="E3595" s="99" t="str">
        <f>'2020_1-4-5_Download'!$K$8</f>
        <v>Deutsche</v>
      </c>
      <c r="F3595" s="98"/>
      <c r="G3595" s="98" t="s">
        <v>11</v>
      </c>
      <c r="H3595" s="98" t="str">
        <f>VLOOKUP(A3595,[2]Kreise!$A$2:$C$53,3,FALSE)</f>
        <v>K03401</v>
      </c>
      <c r="I3595" s="98">
        <f>'2020_1-4-5_Download'!K149</f>
        <v>339</v>
      </c>
      <c r="J3595">
        <f t="shared" si="56"/>
        <v>339</v>
      </c>
    </row>
    <row r="3596" spans="1:10" hidden="1" x14ac:dyDescent="0.25">
      <c r="A3596" s="98">
        <f>'2020_1-4-5_Download'!B150</f>
        <v>402</v>
      </c>
      <c r="B3596" s="98">
        <f>'2020_1-4-5_Download'!D150</f>
        <v>2018</v>
      </c>
      <c r="C3596" s="98" t="str">
        <f>'2020_1-4-5_Download'!C150</f>
        <v>Emden  Stadt</v>
      </c>
      <c r="D3596" s="98" t="str">
        <f>'2020_1-4-5_Download'!$J$6</f>
        <v>Fortzüge</v>
      </c>
      <c r="E3596" s="99" t="str">
        <f>'2020_1-4-5_Download'!$K$8</f>
        <v>Deutsche</v>
      </c>
      <c r="F3596" s="98"/>
      <c r="G3596" s="98" t="s">
        <v>11</v>
      </c>
      <c r="H3596" s="98" t="str">
        <f>VLOOKUP(A3596,[2]Kreise!$A$2:$C$53,3,FALSE)</f>
        <v>K03402</v>
      </c>
      <c r="I3596" s="98">
        <f>'2020_1-4-5_Download'!K150</f>
        <v>201</v>
      </c>
      <c r="J3596">
        <f t="shared" si="56"/>
        <v>201</v>
      </c>
    </row>
    <row r="3597" spans="1:10" hidden="1" x14ac:dyDescent="0.25">
      <c r="A3597" s="98">
        <f>'2020_1-4-5_Download'!B151</f>
        <v>403</v>
      </c>
      <c r="B3597" s="98">
        <f>'2020_1-4-5_Download'!D151</f>
        <v>2018</v>
      </c>
      <c r="C3597" s="98" t="str">
        <f>'2020_1-4-5_Download'!C151</f>
        <v>Oldenburg(Oldb)  Stadt</v>
      </c>
      <c r="D3597" s="98" t="str">
        <f>'2020_1-4-5_Download'!$J$6</f>
        <v>Fortzüge</v>
      </c>
      <c r="E3597" s="99" t="str">
        <f>'2020_1-4-5_Download'!$K$8</f>
        <v>Deutsche</v>
      </c>
      <c r="F3597" s="98"/>
      <c r="G3597" s="98" t="s">
        <v>11</v>
      </c>
      <c r="H3597" s="98" t="str">
        <f>VLOOKUP(A3597,[2]Kreise!$A$2:$C$53,3,FALSE)</f>
        <v>K03403</v>
      </c>
      <c r="I3597" s="98">
        <f>'2020_1-4-5_Download'!K151</f>
        <v>629</v>
      </c>
      <c r="J3597">
        <f t="shared" si="56"/>
        <v>629</v>
      </c>
    </row>
    <row r="3598" spans="1:10" hidden="1" x14ac:dyDescent="0.25">
      <c r="A3598" s="98">
        <f>'2020_1-4-5_Download'!B152</f>
        <v>404</v>
      </c>
      <c r="B3598" s="98">
        <f>'2020_1-4-5_Download'!D152</f>
        <v>2018</v>
      </c>
      <c r="C3598" s="98" t="str">
        <f>'2020_1-4-5_Download'!C152</f>
        <v>Osnabrück  Stadt</v>
      </c>
      <c r="D3598" s="98" t="str">
        <f>'2020_1-4-5_Download'!$J$6</f>
        <v>Fortzüge</v>
      </c>
      <c r="E3598" s="99" t="str">
        <f>'2020_1-4-5_Download'!$K$8</f>
        <v>Deutsche</v>
      </c>
      <c r="F3598" s="98"/>
      <c r="G3598" s="98" t="s">
        <v>11</v>
      </c>
      <c r="H3598" s="98" t="str">
        <f>VLOOKUP(A3598,[2]Kreise!$A$2:$C$53,3,FALSE)</f>
        <v>K03404</v>
      </c>
      <c r="I3598" s="98">
        <f>'2020_1-4-5_Download'!K152</f>
        <v>468</v>
      </c>
      <c r="J3598">
        <f t="shared" si="56"/>
        <v>468</v>
      </c>
    </row>
    <row r="3599" spans="1:10" hidden="1" x14ac:dyDescent="0.25">
      <c r="A3599" s="98">
        <f>'2020_1-4-5_Download'!B153</f>
        <v>405</v>
      </c>
      <c r="B3599" s="98">
        <f>'2020_1-4-5_Download'!D153</f>
        <v>2018</v>
      </c>
      <c r="C3599" s="98" t="str">
        <f>'2020_1-4-5_Download'!C153</f>
        <v>Wilhelmshaven  Stadt</v>
      </c>
      <c r="D3599" s="98" t="str">
        <f>'2020_1-4-5_Download'!$J$6</f>
        <v>Fortzüge</v>
      </c>
      <c r="E3599" s="99" t="str">
        <f>'2020_1-4-5_Download'!$K$8</f>
        <v>Deutsche</v>
      </c>
      <c r="F3599" s="98"/>
      <c r="G3599" s="98" t="s">
        <v>11</v>
      </c>
      <c r="H3599" s="98" t="str">
        <f>VLOOKUP(A3599,[2]Kreise!$A$2:$C$53,3,FALSE)</f>
        <v>K03405</v>
      </c>
      <c r="I3599" s="98">
        <f>'2020_1-4-5_Download'!K153</f>
        <v>359</v>
      </c>
      <c r="J3599">
        <f t="shared" si="56"/>
        <v>359</v>
      </c>
    </row>
    <row r="3600" spans="1:10" hidden="1" x14ac:dyDescent="0.25">
      <c r="A3600" s="98">
        <f>'2020_1-4-5_Download'!B154</f>
        <v>451</v>
      </c>
      <c r="B3600" s="98">
        <f>'2020_1-4-5_Download'!D154</f>
        <v>2018</v>
      </c>
      <c r="C3600" s="98" t="str">
        <f>'2020_1-4-5_Download'!C154</f>
        <v>Ammerland</v>
      </c>
      <c r="D3600" s="98" t="str">
        <f>'2020_1-4-5_Download'!$J$6</f>
        <v>Fortzüge</v>
      </c>
      <c r="E3600" s="99" t="str">
        <f>'2020_1-4-5_Download'!$K$8</f>
        <v>Deutsche</v>
      </c>
      <c r="F3600" s="98"/>
      <c r="G3600" s="98" t="s">
        <v>11</v>
      </c>
      <c r="H3600" s="98" t="str">
        <f>VLOOKUP(A3600,[2]Kreise!$A$2:$C$53,3,FALSE)</f>
        <v>K03451</v>
      </c>
      <c r="I3600" s="98">
        <f>'2020_1-4-5_Download'!K154</f>
        <v>194</v>
      </c>
      <c r="J3600">
        <f t="shared" si="56"/>
        <v>194</v>
      </c>
    </row>
    <row r="3601" spans="1:10" hidden="1" x14ac:dyDescent="0.25">
      <c r="A3601" s="98">
        <f>'2020_1-4-5_Download'!B155</f>
        <v>452</v>
      </c>
      <c r="B3601" s="98">
        <f>'2020_1-4-5_Download'!D155</f>
        <v>2018</v>
      </c>
      <c r="C3601" s="98" t="str">
        <f>'2020_1-4-5_Download'!C155</f>
        <v>Aurich</v>
      </c>
      <c r="D3601" s="98" t="str">
        <f>'2020_1-4-5_Download'!$J$6</f>
        <v>Fortzüge</v>
      </c>
      <c r="E3601" s="99" t="str">
        <f>'2020_1-4-5_Download'!$K$8</f>
        <v>Deutsche</v>
      </c>
      <c r="F3601" s="98"/>
      <c r="G3601" s="98" t="s">
        <v>11</v>
      </c>
      <c r="H3601" s="98" t="str">
        <f>VLOOKUP(A3601,[2]Kreise!$A$2:$C$53,3,FALSE)</f>
        <v>K03452</v>
      </c>
      <c r="I3601" s="98">
        <f>'2020_1-4-5_Download'!K155</f>
        <v>370</v>
      </c>
      <c r="J3601">
        <f t="shared" si="56"/>
        <v>370</v>
      </c>
    </row>
    <row r="3602" spans="1:10" hidden="1" x14ac:dyDescent="0.25">
      <c r="A3602" s="98">
        <f>'2020_1-4-5_Download'!B156</f>
        <v>453</v>
      </c>
      <c r="B3602" s="98">
        <f>'2020_1-4-5_Download'!D156</f>
        <v>2018</v>
      </c>
      <c r="C3602" s="98" t="str">
        <f>'2020_1-4-5_Download'!C156</f>
        <v>Cloppenburg</v>
      </c>
      <c r="D3602" s="98" t="str">
        <f>'2020_1-4-5_Download'!$J$6</f>
        <v>Fortzüge</v>
      </c>
      <c r="E3602" s="99" t="str">
        <f>'2020_1-4-5_Download'!$K$8</f>
        <v>Deutsche</v>
      </c>
      <c r="F3602" s="98"/>
      <c r="G3602" s="98" t="s">
        <v>11</v>
      </c>
      <c r="H3602" s="98" t="str">
        <f>VLOOKUP(A3602,[2]Kreise!$A$2:$C$53,3,FALSE)</f>
        <v>K03453</v>
      </c>
      <c r="I3602" s="98">
        <f>'2020_1-4-5_Download'!K156</f>
        <v>310</v>
      </c>
      <c r="J3602">
        <f t="shared" si="56"/>
        <v>310</v>
      </c>
    </row>
    <row r="3603" spans="1:10" hidden="1" x14ac:dyDescent="0.25">
      <c r="A3603" s="98">
        <f>'2020_1-4-5_Download'!B157</f>
        <v>454</v>
      </c>
      <c r="B3603" s="98">
        <f>'2020_1-4-5_Download'!D157</f>
        <v>2018</v>
      </c>
      <c r="C3603" s="98" t="str">
        <f>'2020_1-4-5_Download'!C157</f>
        <v>Emsland</v>
      </c>
      <c r="D3603" s="98" t="str">
        <f>'2020_1-4-5_Download'!$J$6</f>
        <v>Fortzüge</v>
      </c>
      <c r="E3603" s="99" t="str">
        <f>'2020_1-4-5_Download'!$K$8</f>
        <v>Deutsche</v>
      </c>
      <c r="F3603" s="98"/>
      <c r="G3603" s="98" t="s">
        <v>11</v>
      </c>
      <c r="H3603" s="98" t="str">
        <f>VLOOKUP(A3603,[2]Kreise!$A$2:$C$53,3,FALSE)</f>
        <v>K03454</v>
      </c>
      <c r="I3603" s="98">
        <f>'2020_1-4-5_Download'!K157</f>
        <v>615</v>
      </c>
      <c r="J3603">
        <f t="shared" si="56"/>
        <v>615</v>
      </c>
    </row>
    <row r="3604" spans="1:10" hidden="1" x14ac:dyDescent="0.25">
      <c r="A3604" s="98">
        <f>'2020_1-4-5_Download'!B158</f>
        <v>455</v>
      </c>
      <c r="B3604" s="98">
        <f>'2020_1-4-5_Download'!D158</f>
        <v>2018</v>
      </c>
      <c r="C3604" s="98" t="str">
        <f>'2020_1-4-5_Download'!C158</f>
        <v>Friesland</v>
      </c>
      <c r="D3604" s="98" t="str">
        <f>'2020_1-4-5_Download'!$J$6</f>
        <v>Fortzüge</v>
      </c>
      <c r="E3604" s="99" t="str">
        <f>'2020_1-4-5_Download'!$K$8</f>
        <v>Deutsche</v>
      </c>
      <c r="F3604" s="98"/>
      <c r="G3604" s="98" t="s">
        <v>11</v>
      </c>
      <c r="H3604" s="98" t="str">
        <f>VLOOKUP(A3604,[2]Kreise!$A$2:$C$53,3,FALSE)</f>
        <v>K03455</v>
      </c>
      <c r="I3604" s="98">
        <f>'2020_1-4-5_Download'!K158</f>
        <v>227</v>
      </c>
      <c r="J3604">
        <f t="shared" si="56"/>
        <v>227</v>
      </c>
    </row>
    <row r="3605" spans="1:10" hidden="1" x14ac:dyDescent="0.25">
      <c r="A3605" s="98">
        <f>'2020_1-4-5_Download'!B159</f>
        <v>456</v>
      </c>
      <c r="B3605" s="98">
        <f>'2020_1-4-5_Download'!D159</f>
        <v>2018</v>
      </c>
      <c r="C3605" s="98" t="str">
        <f>'2020_1-4-5_Download'!C159</f>
        <v>Grafschaft Bentheim</v>
      </c>
      <c r="D3605" s="98" t="str">
        <f>'2020_1-4-5_Download'!$J$6</f>
        <v>Fortzüge</v>
      </c>
      <c r="E3605" s="99" t="str">
        <f>'2020_1-4-5_Download'!$K$8</f>
        <v>Deutsche</v>
      </c>
      <c r="F3605" s="98"/>
      <c r="G3605" s="98" t="s">
        <v>11</v>
      </c>
      <c r="H3605" s="98" t="str">
        <f>VLOOKUP(A3605,[2]Kreise!$A$2:$C$53,3,FALSE)</f>
        <v>K03456</v>
      </c>
      <c r="I3605" s="98">
        <f>'2020_1-4-5_Download'!K159</f>
        <v>266</v>
      </c>
      <c r="J3605">
        <f t="shared" si="56"/>
        <v>266</v>
      </c>
    </row>
    <row r="3606" spans="1:10" hidden="1" x14ac:dyDescent="0.25">
      <c r="A3606" s="98">
        <f>'2020_1-4-5_Download'!B160</f>
        <v>457</v>
      </c>
      <c r="B3606" s="98">
        <f>'2020_1-4-5_Download'!D160</f>
        <v>2018</v>
      </c>
      <c r="C3606" s="98" t="str">
        <f>'2020_1-4-5_Download'!C160</f>
        <v>Leer</v>
      </c>
      <c r="D3606" s="98" t="str">
        <f>'2020_1-4-5_Download'!$J$6</f>
        <v>Fortzüge</v>
      </c>
      <c r="E3606" s="99" t="str">
        <f>'2020_1-4-5_Download'!$K$8</f>
        <v>Deutsche</v>
      </c>
      <c r="F3606" s="98"/>
      <c r="G3606" s="98" t="s">
        <v>11</v>
      </c>
      <c r="H3606" s="98" t="str">
        <f>VLOOKUP(A3606,[2]Kreise!$A$2:$C$53,3,FALSE)</f>
        <v>K03457</v>
      </c>
      <c r="I3606" s="98">
        <f>'2020_1-4-5_Download'!K160</f>
        <v>415</v>
      </c>
      <c r="J3606">
        <f t="shared" si="56"/>
        <v>415</v>
      </c>
    </row>
    <row r="3607" spans="1:10" hidden="1" x14ac:dyDescent="0.25">
      <c r="A3607" s="98">
        <f>'2020_1-4-5_Download'!B161</f>
        <v>458</v>
      </c>
      <c r="B3607" s="98">
        <f>'2020_1-4-5_Download'!D161</f>
        <v>2018</v>
      </c>
      <c r="C3607" s="98" t="str">
        <f>'2020_1-4-5_Download'!C161</f>
        <v>Oldenburg</v>
      </c>
      <c r="D3607" s="98" t="str">
        <f>'2020_1-4-5_Download'!$J$6</f>
        <v>Fortzüge</v>
      </c>
      <c r="E3607" s="99" t="str">
        <f>'2020_1-4-5_Download'!$K$8</f>
        <v>Deutsche</v>
      </c>
      <c r="F3607" s="98"/>
      <c r="G3607" s="98" t="s">
        <v>11</v>
      </c>
      <c r="H3607" s="98" t="str">
        <f>VLOOKUP(A3607,[2]Kreise!$A$2:$C$53,3,FALSE)</f>
        <v>K03458</v>
      </c>
      <c r="I3607" s="98">
        <f>'2020_1-4-5_Download'!K161</f>
        <v>277</v>
      </c>
      <c r="J3607">
        <f t="shared" si="56"/>
        <v>277</v>
      </c>
    </row>
    <row r="3608" spans="1:10" hidden="1" x14ac:dyDescent="0.25">
      <c r="A3608" s="98">
        <f>'2020_1-4-5_Download'!B162</f>
        <v>459</v>
      </c>
      <c r="B3608" s="98">
        <f>'2020_1-4-5_Download'!D162</f>
        <v>2018</v>
      </c>
      <c r="C3608" s="98" t="str">
        <f>'2020_1-4-5_Download'!C162</f>
        <v>Osnabrück</v>
      </c>
      <c r="D3608" s="98" t="str">
        <f>'2020_1-4-5_Download'!$J$6</f>
        <v>Fortzüge</v>
      </c>
      <c r="E3608" s="99" t="str">
        <f>'2020_1-4-5_Download'!$K$8</f>
        <v>Deutsche</v>
      </c>
      <c r="F3608" s="98"/>
      <c r="G3608" s="98" t="s">
        <v>11</v>
      </c>
      <c r="H3608" s="98" t="str">
        <f>VLOOKUP(A3608,[2]Kreise!$A$2:$C$53,3,FALSE)</f>
        <v>K03459</v>
      </c>
      <c r="I3608" s="98">
        <f>'2020_1-4-5_Download'!K162</f>
        <v>656</v>
      </c>
      <c r="J3608">
        <f t="shared" si="56"/>
        <v>656</v>
      </c>
    </row>
    <row r="3609" spans="1:10" hidden="1" x14ac:dyDescent="0.25">
      <c r="A3609" s="98">
        <f>'2020_1-4-5_Download'!B163</f>
        <v>460</v>
      </c>
      <c r="B3609" s="98">
        <f>'2020_1-4-5_Download'!D163</f>
        <v>2018</v>
      </c>
      <c r="C3609" s="98" t="str">
        <f>'2020_1-4-5_Download'!C163</f>
        <v>Vechta</v>
      </c>
      <c r="D3609" s="98" t="str">
        <f>'2020_1-4-5_Download'!$J$6</f>
        <v>Fortzüge</v>
      </c>
      <c r="E3609" s="99" t="str">
        <f>'2020_1-4-5_Download'!$K$8</f>
        <v>Deutsche</v>
      </c>
      <c r="F3609" s="98"/>
      <c r="G3609" s="98" t="s">
        <v>11</v>
      </c>
      <c r="H3609" s="98" t="str">
        <f>VLOOKUP(A3609,[2]Kreise!$A$2:$C$53,3,FALSE)</f>
        <v>K03460</v>
      </c>
      <c r="I3609" s="98">
        <f>'2020_1-4-5_Download'!K163</f>
        <v>328</v>
      </c>
      <c r="J3609">
        <f t="shared" si="56"/>
        <v>328</v>
      </c>
    </row>
    <row r="3610" spans="1:10" hidden="1" x14ac:dyDescent="0.25">
      <c r="A3610" s="98">
        <f>'2020_1-4-5_Download'!B164</f>
        <v>461</v>
      </c>
      <c r="B3610" s="98">
        <f>'2020_1-4-5_Download'!D164</f>
        <v>2018</v>
      </c>
      <c r="C3610" s="98" t="str">
        <f>'2020_1-4-5_Download'!C164</f>
        <v>Wesermarsch</v>
      </c>
      <c r="D3610" s="98" t="str">
        <f>'2020_1-4-5_Download'!$J$6</f>
        <v>Fortzüge</v>
      </c>
      <c r="E3610" s="99" t="str">
        <f>'2020_1-4-5_Download'!$K$8</f>
        <v>Deutsche</v>
      </c>
      <c r="F3610" s="98"/>
      <c r="G3610" s="98" t="s">
        <v>11</v>
      </c>
      <c r="H3610" s="98" t="str">
        <f>VLOOKUP(A3610,[2]Kreise!$A$2:$C$53,3,FALSE)</f>
        <v>K03461</v>
      </c>
      <c r="I3610" s="98">
        <f>'2020_1-4-5_Download'!K164</f>
        <v>360</v>
      </c>
      <c r="J3610">
        <f t="shared" si="56"/>
        <v>360</v>
      </c>
    </row>
    <row r="3611" spans="1:10" hidden="1" x14ac:dyDescent="0.25">
      <c r="A3611" s="98">
        <f>'2020_1-4-5_Download'!B165</f>
        <v>462</v>
      </c>
      <c r="B3611" s="98">
        <f>'2020_1-4-5_Download'!D165</f>
        <v>2018</v>
      </c>
      <c r="C3611" s="98" t="str">
        <f>'2020_1-4-5_Download'!C165</f>
        <v>Wittmund</v>
      </c>
      <c r="D3611" s="98" t="str">
        <f>'2020_1-4-5_Download'!$J$6</f>
        <v>Fortzüge</v>
      </c>
      <c r="E3611" s="99" t="str">
        <f>'2020_1-4-5_Download'!$K$8</f>
        <v>Deutsche</v>
      </c>
      <c r="F3611" s="98"/>
      <c r="G3611" s="98" t="s">
        <v>11</v>
      </c>
      <c r="H3611" s="98" t="str">
        <f>VLOOKUP(A3611,[2]Kreise!$A$2:$C$53,3,FALSE)</f>
        <v>K03462</v>
      </c>
      <c r="I3611" s="98">
        <f>'2020_1-4-5_Download'!K165</f>
        <v>135</v>
      </c>
      <c r="J3611">
        <f t="shared" si="56"/>
        <v>135</v>
      </c>
    </row>
    <row r="3612" spans="1:10" hidden="1" x14ac:dyDescent="0.25">
      <c r="A3612" s="98">
        <f>'2020_1-4-5_Download'!B166</f>
        <v>4</v>
      </c>
      <c r="B3612" s="98">
        <f>'2020_1-4-5_Download'!D166</f>
        <v>2018</v>
      </c>
      <c r="C3612" s="98" t="str">
        <f>'2020_1-4-5_Download'!C166</f>
        <v>Statistische Region Weser-Ems</v>
      </c>
      <c r="D3612" s="98" t="str">
        <f>'2020_1-4-5_Download'!$J$6</f>
        <v>Fortzüge</v>
      </c>
      <c r="E3612" s="99" t="str">
        <f>'2020_1-4-5_Download'!$K$8</f>
        <v>Deutsche</v>
      </c>
      <c r="F3612" s="98"/>
      <c r="G3612" s="98" t="s">
        <v>11</v>
      </c>
      <c r="H3612" s="98" t="str">
        <f>VLOOKUP(A3612,[2]Kreise!$A$2:$C$53,3,FALSE)</f>
        <v>K034</v>
      </c>
      <c r="I3612" s="98">
        <f>'2020_1-4-5_Download'!K166</f>
        <v>6149</v>
      </c>
      <c r="J3612">
        <f t="shared" si="56"/>
        <v>6149</v>
      </c>
    </row>
    <row r="3613" spans="1:10" hidden="1" x14ac:dyDescent="0.25">
      <c r="A3613" s="98">
        <f>'2020_1-4-5_Download'!B167</f>
        <v>0</v>
      </c>
      <c r="B3613" s="98">
        <f>'2020_1-4-5_Download'!D167</f>
        <v>2018</v>
      </c>
      <c r="C3613" s="98" t="str">
        <f>'2020_1-4-5_Download'!C167</f>
        <v>Niedersachsen</v>
      </c>
      <c r="D3613" s="98" t="str">
        <f>'2020_1-4-5_Download'!$J$6</f>
        <v>Fortzüge</v>
      </c>
      <c r="E3613" s="99" t="str">
        <f>'2020_1-4-5_Download'!$K$8</f>
        <v>Deutsche</v>
      </c>
      <c r="F3613" s="98"/>
      <c r="G3613" s="98" t="s">
        <v>11</v>
      </c>
      <c r="H3613" s="98" t="str">
        <f>VLOOKUP(A3613,[2]Kreise!$A$2:$C$53,3,FALSE)</f>
        <v>K030</v>
      </c>
      <c r="I3613" s="98">
        <f>'2020_1-4-5_Download'!K167</f>
        <v>22199</v>
      </c>
      <c r="J3613">
        <f t="shared" si="56"/>
        <v>22199</v>
      </c>
    </row>
    <row r="3614" spans="1:10" hidden="1" x14ac:dyDescent="0.25">
      <c r="A3614" s="98">
        <f>'2020_1-4-5_Download'!B168</f>
        <v>101</v>
      </c>
      <c r="B3614" s="98">
        <f>'2020_1-4-5_Download'!D168</f>
        <v>2017</v>
      </c>
      <c r="C3614" s="98" t="str">
        <f>'2020_1-4-5_Download'!C168</f>
        <v>Braunschweig  Stadt</v>
      </c>
      <c r="D3614" s="98" t="str">
        <f>'2020_1-4-5_Download'!$J$6</f>
        <v>Fortzüge</v>
      </c>
      <c r="E3614" s="99" t="str">
        <f>'2020_1-4-5_Download'!$K$8</f>
        <v>Deutsche</v>
      </c>
      <c r="F3614" s="98"/>
      <c r="G3614" s="98" t="s">
        <v>11</v>
      </c>
      <c r="H3614" s="98" t="str">
        <f>VLOOKUP(A3614,[2]Kreise!$A$2:$C$53,3,FALSE)</f>
        <v>K03101</v>
      </c>
      <c r="I3614" s="98">
        <f>'2020_1-4-5_Download'!K168</f>
        <v>833</v>
      </c>
      <c r="J3614">
        <f t="shared" si="56"/>
        <v>833</v>
      </c>
    </row>
    <row r="3615" spans="1:10" hidden="1" x14ac:dyDescent="0.25">
      <c r="A3615" s="98">
        <f>'2020_1-4-5_Download'!B169</f>
        <v>102</v>
      </c>
      <c r="B3615" s="98">
        <f>'2020_1-4-5_Download'!D169</f>
        <v>2017</v>
      </c>
      <c r="C3615" s="98" t="str">
        <f>'2020_1-4-5_Download'!C169</f>
        <v>Salzgitter  Stadt</v>
      </c>
      <c r="D3615" s="98" t="str">
        <f>'2020_1-4-5_Download'!$J$6</f>
        <v>Fortzüge</v>
      </c>
      <c r="E3615" s="99" t="str">
        <f>'2020_1-4-5_Download'!$K$8</f>
        <v>Deutsche</v>
      </c>
      <c r="F3615" s="98"/>
      <c r="G3615" s="98" t="s">
        <v>11</v>
      </c>
      <c r="H3615" s="98" t="str">
        <f>VLOOKUP(A3615,[2]Kreise!$A$2:$C$53,3,FALSE)</f>
        <v>K03102</v>
      </c>
      <c r="I3615" s="98">
        <f>'2020_1-4-5_Download'!K169</f>
        <v>384</v>
      </c>
      <c r="J3615">
        <f t="shared" si="56"/>
        <v>384</v>
      </c>
    </row>
    <row r="3616" spans="1:10" hidden="1" x14ac:dyDescent="0.25">
      <c r="A3616" s="98">
        <f>'2020_1-4-5_Download'!B170</f>
        <v>103</v>
      </c>
      <c r="B3616" s="98">
        <f>'2020_1-4-5_Download'!D170</f>
        <v>2017</v>
      </c>
      <c r="C3616" s="98" t="str">
        <f>'2020_1-4-5_Download'!C170</f>
        <v>Wolfsburg  Stadt</v>
      </c>
      <c r="D3616" s="98" t="str">
        <f>'2020_1-4-5_Download'!$J$6</f>
        <v>Fortzüge</v>
      </c>
      <c r="E3616" s="99" t="str">
        <f>'2020_1-4-5_Download'!$K$8</f>
        <v>Deutsche</v>
      </c>
      <c r="F3616" s="98"/>
      <c r="G3616" s="98" t="s">
        <v>11</v>
      </c>
      <c r="H3616" s="98" t="str">
        <f>VLOOKUP(A3616,[2]Kreise!$A$2:$C$53,3,FALSE)</f>
        <v>K03103</v>
      </c>
      <c r="I3616" s="98">
        <f>'2020_1-4-5_Download'!K170</f>
        <v>274</v>
      </c>
      <c r="J3616">
        <f t="shared" si="56"/>
        <v>274</v>
      </c>
    </row>
    <row r="3617" spans="1:10" hidden="1" x14ac:dyDescent="0.25">
      <c r="A3617" s="98">
        <f>'2020_1-4-5_Download'!B171</f>
        <v>151</v>
      </c>
      <c r="B3617" s="98">
        <f>'2020_1-4-5_Download'!D171</f>
        <v>2017</v>
      </c>
      <c r="C3617" s="98" t="str">
        <f>'2020_1-4-5_Download'!C171</f>
        <v>Gifhorn</v>
      </c>
      <c r="D3617" s="98" t="str">
        <f>'2020_1-4-5_Download'!$J$6</f>
        <v>Fortzüge</v>
      </c>
      <c r="E3617" s="99" t="str">
        <f>'2020_1-4-5_Download'!$K$8</f>
        <v>Deutsche</v>
      </c>
      <c r="F3617" s="98"/>
      <c r="G3617" s="98" t="s">
        <v>11</v>
      </c>
      <c r="H3617" s="98" t="str">
        <f>VLOOKUP(A3617,[2]Kreise!$A$2:$C$53,3,FALSE)</f>
        <v>K03151</v>
      </c>
      <c r="I3617" s="98">
        <f>'2020_1-4-5_Download'!K171</f>
        <v>350</v>
      </c>
      <c r="J3617">
        <f t="shared" si="56"/>
        <v>350</v>
      </c>
    </row>
    <row r="3618" spans="1:10" hidden="1" x14ac:dyDescent="0.25">
      <c r="A3618" s="98">
        <f>'2020_1-4-5_Download'!B172</f>
        <v>153</v>
      </c>
      <c r="B3618" s="98">
        <f>'2020_1-4-5_Download'!D172</f>
        <v>2017</v>
      </c>
      <c r="C3618" s="98" t="str">
        <f>'2020_1-4-5_Download'!C172</f>
        <v>Goslar</v>
      </c>
      <c r="D3618" s="98" t="str">
        <f>'2020_1-4-5_Download'!$J$6</f>
        <v>Fortzüge</v>
      </c>
      <c r="E3618" s="99" t="str">
        <f>'2020_1-4-5_Download'!$K$8</f>
        <v>Deutsche</v>
      </c>
      <c r="F3618" s="98"/>
      <c r="G3618" s="98" t="s">
        <v>11</v>
      </c>
      <c r="H3618" s="98" t="str">
        <f>VLOOKUP(A3618,[2]Kreise!$A$2:$C$53,3,FALSE)</f>
        <v>K03153</v>
      </c>
      <c r="I3618" s="98">
        <f>'2020_1-4-5_Download'!K172</f>
        <v>334</v>
      </c>
      <c r="J3618">
        <f t="shared" si="56"/>
        <v>334</v>
      </c>
    </row>
    <row r="3619" spans="1:10" hidden="1" x14ac:dyDescent="0.25">
      <c r="A3619" s="98">
        <f>'2020_1-4-5_Download'!B173</f>
        <v>154</v>
      </c>
      <c r="B3619" s="98">
        <f>'2020_1-4-5_Download'!D173</f>
        <v>2017</v>
      </c>
      <c r="C3619" s="98" t="str">
        <f>'2020_1-4-5_Download'!C173</f>
        <v>Helmstedt</v>
      </c>
      <c r="D3619" s="98" t="str">
        <f>'2020_1-4-5_Download'!$J$6</f>
        <v>Fortzüge</v>
      </c>
      <c r="E3619" s="99" t="str">
        <f>'2020_1-4-5_Download'!$K$8</f>
        <v>Deutsche</v>
      </c>
      <c r="F3619" s="98"/>
      <c r="G3619" s="98" t="s">
        <v>11</v>
      </c>
      <c r="H3619" s="98" t="str">
        <f>VLOOKUP(A3619,[2]Kreise!$A$2:$C$53,3,FALSE)</f>
        <v>K03154</v>
      </c>
      <c r="I3619" s="98">
        <f>'2020_1-4-5_Download'!K173</f>
        <v>196</v>
      </c>
      <c r="J3619">
        <f t="shared" si="56"/>
        <v>196</v>
      </c>
    </row>
    <row r="3620" spans="1:10" hidden="1" x14ac:dyDescent="0.25">
      <c r="A3620" s="98">
        <f>'2020_1-4-5_Download'!B174</f>
        <v>155</v>
      </c>
      <c r="B3620" s="98">
        <f>'2020_1-4-5_Download'!D174</f>
        <v>2017</v>
      </c>
      <c r="C3620" s="98" t="str">
        <f>'2020_1-4-5_Download'!C174</f>
        <v>Northeim</v>
      </c>
      <c r="D3620" s="98" t="str">
        <f>'2020_1-4-5_Download'!$J$6</f>
        <v>Fortzüge</v>
      </c>
      <c r="E3620" s="99" t="str">
        <f>'2020_1-4-5_Download'!$K$8</f>
        <v>Deutsche</v>
      </c>
      <c r="F3620" s="98"/>
      <c r="G3620" s="98" t="s">
        <v>11</v>
      </c>
      <c r="H3620" s="98" t="str">
        <f>VLOOKUP(A3620,[2]Kreise!$A$2:$C$53,3,FALSE)</f>
        <v>K03155</v>
      </c>
      <c r="I3620" s="98">
        <f>'2020_1-4-5_Download'!K174</f>
        <v>241</v>
      </c>
      <c r="J3620">
        <f t="shared" si="56"/>
        <v>241</v>
      </c>
    </row>
    <row r="3621" spans="1:10" hidden="1" x14ac:dyDescent="0.25">
      <c r="A3621" s="98">
        <f>'2020_1-4-5_Download'!B175</f>
        <v>157</v>
      </c>
      <c r="B3621" s="98">
        <f>'2020_1-4-5_Download'!D175</f>
        <v>2017</v>
      </c>
      <c r="C3621" s="98" t="str">
        <f>'2020_1-4-5_Download'!C175</f>
        <v>Peine</v>
      </c>
      <c r="D3621" s="98" t="str">
        <f>'2020_1-4-5_Download'!$J$6</f>
        <v>Fortzüge</v>
      </c>
      <c r="E3621" s="99" t="str">
        <f>'2020_1-4-5_Download'!$K$8</f>
        <v>Deutsche</v>
      </c>
      <c r="F3621" s="98"/>
      <c r="G3621" s="98" t="s">
        <v>11</v>
      </c>
      <c r="H3621" s="98" t="str">
        <f>VLOOKUP(A3621,[2]Kreise!$A$2:$C$53,3,FALSE)</f>
        <v>K03157</v>
      </c>
      <c r="I3621" s="98">
        <f>'2020_1-4-5_Download'!K175</f>
        <v>269</v>
      </c>
      <c r="J3621">
        <f t="shared" si="56"/>
        <v>269</v>
      </c>
    </row>
    <row r="3622" spans="1:10" hidden="1" x14ac:dyDescent="0.25">
      <c r="A3622" s="98">
        <f>'2020_1-4-5_Download'!B176</f>
        <v>158</v>
      </c>
      <c r="B3622" s="98">
        <f>'2020_1-4-5_Download'!D176</f>
        <v>2017</v>
      </c>
      <c r="C3622" s="98" t="str">
        <f>'2020_1-4-5_Download'!C176</f>
        <v>Wolfenbüttel</v>
      </c>
      <c r="D3622" s="98" t="str">
        <f>'2020_1-4-5_Download'!$J$6</f>
        <v>Fortzüge</v>
      </c>
      <c r="E3622" s="99" t="str">
        <f>'2020_1-4-5_Download'!$K$8</f>
        <v>Deutsche</v>
      </c>
      <c r="F3622" s="98"/>
      <c r="G3622" s="98" t="s">
        <v>11</v>
      </c>
      <c r="H3622" s="98" t="str">
        <f>VLOOKUP(A3622,[2]Kreise!$A$2:$C$53,3,FALSE)</f>
        <v>K03158</v>
      </c>
      <c r="I3622" s="98">
        <f>'2020_1-4-5_Download'!K176</f>
        <v>285</v>
      </c>
      <c r="J3622">
        <f t="shared" si="56"/>
        <v>285</v>
      </c>
    </row>
    <row r="3623" spans="1:10" hidden="1" x14ac:dyDescent="0.25">
      <c r="A3623" s="98">
        <f>'2020_1-4-5_Download'!B177</f>
        <v>159</v>
      </c>
      <c r="B3623" s="98">
        <f>'2020_1-4-5_Download'!D177</f>
        <v>2017</v>
      </c>
      <c r="C3623" s="98" t="str">
        <f>'2020_1-4-5_Download'!C177</f>
        <v>Göttingen</v>
      </c>
      <c r="D3623" s="98" t="str">
        <f>'2020_1-4-5_Download'!$J$6</f>
        <v>Fortzüge</v>
      </c>
      <c r="E3623" s="99" t="str">
        <f>'2020_1-4-5_Download'!$K$8</f>
        <v>Deutsche</v>
      </c>
      <c r="F3623" s="98"/>
      <c r="G3623" s="98" t="s">
        <v>11</v>
      </c>
      <c r="H3623" s="98" t="str">
        <f>VLOOKUP(A3623,[2]Kreise!$A$2:$C$53,3,FALSE)</f>
        <v>K03159</v>
      </c>
      <c r="I3623" s="98">
        <f>'2020_1-4-5_Download'!K177</f>
        <v>1075</v>
      </c>
      <c r="J3623">
        <f t="shared" si="56"/>
        <v>1075</v>
      </c>
    </row>
    <row r="3624" spans="1:10" hidden="1" x14ac:dyDescent="0.25">
      <c r="A3624" s="98">
        <f>'2020_1-4-5_Download'!B178</f>
        <v>1</v>
      </c>
      <c r="B3624" s="98">
        <f>'2020_1-4-5_Download'!D178</f>
        <v>2017</v>
      </c>
      <c r="C3624" s="98" t="str">
        <f>'2020_1-4-5_Download'!C178</f>
        <v>Statistische Region Braunschweig</v>
      </c>
      <c r="D3624" s="98" t="str">
        <f>'2020_1-4-5_Download'!$J$6</f>
        <v>Fortzüge</v>
      </c>
      <c r="E3624" s="99" t="str">
        <f>'2020_1-4-5_Download'!$K$8</f>
        <v>Deutsche</v>
      </c>
      <c r="F3624" s="98"/>
      <c r="G3624" s="98" t="s">
        <v>11</v>
      </c>
      <c r="H3624" s="98" t="str">
        <f>VLOOKUP(A3624,[2]Kreise!$A$2:$C$53,3,FALSE)</f>
        <v>K031</v>
      </c>
      <c r="I3624" s="98">
        <f>'2020_1-4-5_Download'!K178</f>
        <v>4241</v>
      </c>
      <c r="J3624">
        <f t="shared" si="56"/>
        <v>4241</v>
      </c>
    </row>
    <row r="3625" spans="1:10" hidden="1" x14ac:dyDescent="0.25">
      <c r="A3625" s="98">
        <f>'2020_1-4-5_Download'!B179</f>
        <v>241</v>
      </c>
      <c r="B3625" s="98">
        <f>'2020_1-4-5_Download'!D179</f>
        <v>2017</v>
      </c>
      <c r="C3625" s="98" t="str">
        <f>'2020_1-4-5_Download'!C179</f>
        <v>Hannover  Region</v>
      </c>
      <c r="D3625" s="98" t="str">
        <f>'2020_1-4-5_Download'!$J$6</f>
        <v>Fortzüge</v>
      </c>
      <c r="E3625" s="99" t="str">
        <f>'2020_1-4-5_Download'!$K$8</f>
        <v>Deutsche</v>
      </c>
      <c r="F3625" s="98"/>
      <c r="G3625" s="98" t="s">
        <v>11</v>
      </c>
      <c r="H3625" s="98" t="str">
        <f>VLOOKUP(A3625,[2]Kreise!$A$2:$C$53,3,FALSE)</f>
        <v>K03241</v>
      </c>
      <c r="I3625" s="98">
        <f>'2020_1-4-5_Download'!K179</f>
        <v>4096</v>
      </c>
      <c r="J3625">
        <f t="shared" si="56"/>
        <v>4096</v>
      </c>
    </row>
    <row r="3626" spans="1:10" hidden="1" x14ac:dyDescent="0.25">
      <c r="A3626" s="98">
        <f>'2020_1-4-5_Download'!B180</f>
        <v>241001</v>
      </c>
      <c r="B3626" s="98">
        <f>'2020_1-4-5_Download'!D180</f>
        <v>2017</v>
      </c>
      <c r="C3626" s="98" t="str">
        <f>'2020_1-4-5_Download'!C180</f>
        <v>dav. Hannover  Lhst.</v>
      </c>
      <c r="D3626" s="98" t="str">
        <f>'2020_1-4-5_Download'!$J$6</f>
        <v>Fortzüge</v>
      </c>
      <c r="E3626" s="99" t="str">
        <f>'2020_1-4-5_Download'!$K$8</f>
        <v>Deutsche</v>
      </c>
      <c r="F3626" s="98"/>
      <c r="G3626" s="98" t="s">
        <v>11</v>
      </c>
      <c r="H3626" s="98" t="str">
        <f>VLOOKUP(A3626,[2]Kreise!$A$2:$C$53,3,FALSE)</f>
        <v>K03241001</v>
      </c>
      <c r="I3626" s="98">
        <f>'2020_1-4-5_Download'!K180</f>
        <v>2277</v>
      </c>
      <c r="J3626">
        <f t="shared" si="56"/>
        <v>2277</v>
      </c>
    </row>
    <row r="3627" spans="1:10" hidden="1" x14ac:dyDescent="0.25">
      <c r="A3627" s="98">
        <f>'2020_1-4-5_Download'!B181</f>
        <v>241999</v>
      </c>
      <c r="B3627" s="98">
        <f>'2020_1-4-5_Download'!D181</f>
        <v>2017</v>
      </c>
      <c r="C3627" s="98" t="str">
        <f>'2020_1-4-5_Download'!C181</f>
        <v>dav. Hannover  Umland</v>
      </c>
      <c r="D3627" s="98" t="str">
        <f>'2020_1-4-5_Download'!$J$6</f>
        <v>Fortzüge</v>
      </c>
      <c r="E3627" s="99" t="str">
        <f>'2020_1-4-5_Download'!$K$8</f>
        <v>Deutsche</v>
      </c>
      <c r="F3627" s="98"/>
      <c r="G3627" s="98" t="s">
        <v>11</v>
      </c>
      <c r="H3627" s="98" t="str">
        <f>VLOOKUP(A3627,[2]Kreise!$A$2:$C$53,3,FALSE)</f>
        <v>K03241999</v>
      </c>
      <c r="I3627" s="98">
        <f>'2020_1-4-5_Download'!K181</f>
        <v>1819</v>
      </c>
      <c r="J3627">
        <f t="shared" si="56"/>
        <v>1819</v>
      </c>
    </row>
    <row r="3628" spans="1:10" hidden="1" x14ac:dyDescent="0.25">
      <c r="A3628" s="98">
        <f>'2020_1-4-5_Download'!B182</f>
        <v>251</v>
      </c>
      <c r="B3628" s="98">
        <f>'2020_1-4-5_Download'!D182</f>
        <v>2017</v>
      </c>
      <c r="C3628" s="98" t="str">
        <f>'2020_1-4-5_Download'!C182</f>
        <v>Diepholz</v>
      </c>
      <c r="D3628" s="98" t="str">
        <f>'2020_1-4-5_Download'!$J$6</f>
        <v>Fortzüge</v>
      </c>
      <c r="E3628" s="99" t="str">
        <f>'2020_1-4-5_Download'!$K$8</f>
        <v>Deutsche</v>
      </c>
      <c r="F3628" s="98"/>
      <c r="G3628" s="98" t="s">
        <v>11</v>
      </c>
      <c r="H3628" s="98" t="str">
        <f>VLOOKUP(A3628,[2]Kreise!$A$2:$C$53,3,FALSE)</f>
        <v>K03251</v>
      </c>
      <c r="I3628" s="98">
        <f>'2020_1-4-5_Download'!K182</f>
        <v>616</v>
      </c>
      <c r="J3628">
        <f t="shared" si="56"/>
        <v>616</v>
      </c>
    </row>
    <row r="3629" spans="1:10" hidden="1" x14ac:dyDescent="0.25">
      <c r="A3629" s="98">
        <f>'2020_1-4-5_Download'!B183</f>
        <v>252</v>
      </c>
      <c r="B3629" s="98">
        <f>'2020_1-4-5_Download'!D183</f>
        <v>2017</v>
      </c>
      <c r="C3629" s="98" t="str">
        <f>'2020_1-4-5_Download'!C183</f>
        <v>Hameln-Pyrmont</v>
      </c>
      <c r="D3629" s="98" t="str">
        <f>'2020_1-4-5_Download'!$J$6</f>
        <v>Fortzüge</v>
      </c>
      <c r="E3629" s="99" t="str">
        <f>'2020_1-4-5_Download'!$K$8</f>
        <v>Deutsche</v>
      </c>
      <c r="F3629" s="98"/>
      <c r="G3629" s="98" t="s">
        <v>11</v>
      </c>
      <c r="H3629" s="98" t="str">
        <f>VLOOKUP(A3629,[2]Kreise!$A$2:$C$53,3,FALSE)</f>
        <v>K03252</v>
      </c>
      <c r="I3629" s="98">
        <f>'2020_1-4-5_Download'!K183</f>
        <v>438</v>
      </c>
      <c r="J3629">
        <f t="shared" si="56"/>
        <v>438</v>
      </c>
    </row>
    <row r="3630" spans="1:10" hidden="1" x14ac:dyDescent="0.25">
      <c r="A3630" s="98">
        <f>'2020_1-4-5_Download'!B184</f>
        <v>254</v>
      </c>
      <c r="B3630" s="98">
        <f>'2020_1-4-5_Download'!D184</f>
        <v>2017</v>
      </c>
      <c r="C3630" s="98" t="str">
        <f>'2020_1-4-5_Download'!C184</f>
        <v>Hildesheim</v>
      </c>
      <c r="D3630" s="98" t="str">
        <f>'2020_1-4-5_Download'!$J$6</f>
        <v>Fortzüge</v>
      </c>
      <c r="E3630" s="99" t="str">
        <f>'2020_1-4-5_Download'!$K$8</f>
        <v>Deutsche</v>
      </c>
      <c r="F3630" s="98"/>
      <c r="G3630" s="98" t="s">
        <v>11</v>
      </c>
      <c r="H3630" s="98" t="str">
        <f>VLOOKUP(A3630,[2]Kreise!$A$2:$C$53,3,FALSE)</f>
        <v>K03254</v>
      </c>
      <c r="I3630" s="98">
        <f>'2020_1-4-5_Download'!K184</f>
        <v>552</v>
      </c>
      <c r="J3630">
        <f t="shared" si="56"/>
        <v>552</v>
      </c>
    </row>
    <row r="3631" spans="1:10" hidden="1" x14ac:dyDescent="0.25">
      <c r="A3631" s="98">
        <f>'2020_1-4-5_Download'!B185</f>
        <v>255</v>
      </c>
      <c r="B3631" s="98">
        <f>'2020_1-4-5_Download'!D185</f>
        <v>2017</v>
      </c>
      <c r="C3631" s="98" t="str">
        <f>'2020_1-4-5_Download'!C185</f>
        <v>Holzminden</v>
      </c>
      <c r="D3631" s="98" t="str">
        <f>'2020_1-4-5_Download'!$J$6</f>
        <v>Fortzüge</v>
      </c>
      <c r="E3631" s="99" t="str">
        <f>'2020_1-4-5_Download'!$K$8</f>
        <v>Deutsche</v>
      </c>
      <c r="F3631" s="98"/>
      <c r="G3631" s="98" t="s">
        <v>11</v>
      </c>
      <c r="H3631" s="98" t="str">
        <f>VLOOKUP(A3631,[2]Kreise!$A$2:$C$53,3,FALSE)</f>
        <v>K03255</v>
      </c>
      <c r="I3631" s="98">
        <f>'2020_1-4-5_Download'!K185</f>
        <v>173</v>
      </c>
      <c r="J3631">
        <f t="shared" si="56"/>
        <v>173</v>
      </c>
    </row>
    <row r="3632" spans="1:10" hidden="1" x14ac:dyDescent="0.25">
      <c r="A3632" s="98">
        <f>'2020_1-4-5_Download'!B186</f>
        <v>256</v>
      </c>
      <c r="B3632" s="98">
        <f>'2020_1-4-5_Download'!D186</f>
        <v>2017</v>
      </c>
      <c r="C3632" s="98" t="str">
        <f>'2020_1-4-5_Download'!C186</f>
        <v>Nienburg (Weser)</v>
      </c>
      <c r="D3632" s="98" t="str">
        <f>'2020_1-4-5_Download'!$J$6</f>
        <v>Fortzüge</v>
      </c>
      <c r="E3632" s="99" t="str">
        <f>'2020_1-4-5_Download'!$K$8</f>
        <v>Deutsche</v>
      </c>
      <c r="F3632" s="98"/>
      <c r="G3632" s="98" t="s">
        <v>11</v>
      </c>
      <c r="H3632" s="98" t="str">
        <f>VLOOKUP(A3632,[2]Kreise!$A$2:$C$53,3,FALSE)</f>
        <v>K03256</v>
      </c>
      <c r="I3632" s="98">
        <f>'2020_1-4-5_Download'!K186</f>
        <v>313</v>
      </c>
      <c r="J3632">
        <f t="shared" si="56"/>
        <v>313</v>
      </c>
    </row>
    <row r="3633" spans="1:10" hidden="1" x14ac:dyDescent="0.25">
      <c r="A3633" s="98">
        <f>'2020_1-4-5_Download'!B187</f>
        <v>257</v>
      </c>
      <c r="B3633" s="98">
        <f>'2020_1-4-5_Download'!D187</f>
        <v>2017</v>
      </c>
      <c r="C3633" s="98" t="str">
        <f>'2020_1-4-5_Download'!C187</f>
        <v>Schaumburg</v>
      </c>
      <c r="D3633" s="98" t="str">
        <f>'2020_1-4-5_Download'!$J$6</f>
        <v>Fortzüge</v>
      </c>
      <c r="E3633" s="99" t="str">
        <f>'2020_1-4-5_Download'!$K$8</f>
        <v>Deutsche</v>
      </c>
      <c r="F3633" s="98"/>
      <c r="G3633" s="98" t="s">
        <v>11</v>
      </c>
      <c r="H3633" s="98" t="str">
        <f>VLOOKUP(A3633,[2]Kreise!$A$2:$C$53,3,FALSE)</f>
        <v>K03257</v>
      </c>
      <c r="I3633" s="98">
        <f>'2020_1-4-5_Download'!K187</f>
        <v>442</v>
      </c>
      <c r="J3633">
        <f t="shared" si="56"/>
        <v>442</v>
      </c>
    </row>
    <row r="3634" spans="1:10" hidden="1" x14ac:dyDescent="0.25">
      <c r="A3634" s="98">
        <f>'2020_1-4-5_Download'!B188</f>
        <v>2</v>
      </c>
      <c r="B3634" s="98">
        <f>'2020_1-4-5_Download'!D188</f>
        <v>2017</v>
      </c>
      <c r="C3634" s="98" t="str">
        <f>'2020_1-4-5_Download'!C188</f>
        <v>Statistische Region Hannover</v>
      </c>
      <c r="D3634" s="98" t="str">
        <f>'2020_1-4-5_Download'!$J$6</f>
        <v>Fortzüge</v>
      </c>
      <c r="E3634" s="99" t="str">
        <f>'2020_1-4-5_Download'!$K$8</f>
        <v>Deutsche</v>
      </c>
      <c r="F3634" s="98"/>
      <c r="G3634" s="98" t="s">
        <v>11</v>
      </c>
      <c r="H3634" s="98" t="str">
        <f>VLOOKUP(A3634,[2]Kreise!$A$2:$C$53,3,FALSE)</f>
        <v>K032</v>
      </c>
      <c r="I3634" s="98">
        <f>'2020_1-4-5_Download'!K188</f>
        <v>6630</v>
      </c>
      <c r="J3634">
        <f t="shared" si="56"/>
        <v>6630</v>
      </c>
    </row>
    <row r="3635" spans="1:10" hidden="1" x14ac:dyDescent="0.25">
      <c r="A3635" s="98">
        <f>'2020_1-4-5_Download'!B189</f>
        <v>351</v>
      </c>
      <c r="B3635" s="98">
        <f>'2020_1-4-5_Download'!D189</f>
        <v>2017</v>
      </c>
      <c r="C3635" s="98" t="str">
        <f>'2020_1-4-5_Download'!C189</f>
        <v>Celle</v>
      </c>
      <c r="D3635" s="98" t="str">
        <f>'2020_1-4-5_Download'!$J$6</f>
        <v>Fortzüge</v>
      </c>
      <c r="E3635" s="99" t="str">
        <f>'2020_1-4-5_Download'!$K$8</f>
        <v>Deutsche</v>
      </c>
      <c r="F3635" s="98"/>
      <c r="G3635" s="98" t="s">
        <v>11</v>
      </c>
      <c r="H3635" s="98" t="str">
        <f>VLOOKUP(A3635,[2]Kreise!$A$2:$C$53,3,FALSE)</f>
        <v>K03351</v>
      </c>
      <c r="I3635" s="98">
        <f>'2020_1-4-5_Download'!K189</f>
        <v>529</v>
      </c>
      <c r="J3635">
        <f t="shared" si="56"/>
        <v>529</v>
      </c>
    </row>
    <row r="3636" spans="1:10" hidden="1" x14ac:dyDescent="0.25">
      <c r="A3636" s="98">
        <f>'2020_1-4-5_Download'!B190</f>
        <v>352</v>
      </c>
      <c r="B3636" s="98">
        <f>'2020_1-4-5_Download'!D190</f>
        <v>2017</v>
      </c>
      <c r="C3636" s="98" t="str">
        <f>'2020_1-4-5_Download'!C190</f>
        <v>Cuxhaven</v>
      </c>
      <c r="D3636" s="98" t="str">
        <f>'2020_1-4-5_Download'!$J$6</f>
        <v>Fortzüge</v>
      </c>
      <c r="E3636" s="99" t="str">
        <f>'2020_1-4-5_Download'!$K$8</f>
        <v>Deutsche</v>
      </c>
      <c r="F3636" s="98"/>
      <c r="G3636" s="98" t="s">
        <v>11</v>
      </c>
      <c r="H3636" s="98" t="str">
        <f>VLOOKUP(A3636,[2]Kreise!$A$2:$C$53,3,FALSE)</f>
        <v>K03352</v>
      </c>
      <c r="I3636" s="98">
        <f>'2020_1-4-5_Download'!K190</f>
        <v>479</v>
      </c>
      <c r="J3636">
        <f t="shared" si="56"/>
        <v>479</v>
      </c>
    </row>
    <row r="3637" spans="1:10" hidden="1" x14ac:dyDescent="0.25">
      <c r="A3637" s="98">
        <f>'2020_1-4-5_Download'!B191</f>
        <v>353</v>
      </c>
      <c r="B3637" s="98">
        <f>'2020_1-4-5_Download'!D191</f>
        <v>2017</v>
      </c>
      <c r="C3637" s="98" t="str">
        <f>'2020_1-4-5_Download'!C191</f>
        <v>Harburg</v>
      </c>
      <c r="D3637" s="98" t="str">
        <f>'2020_1-4-5_Download'!$J$6</f>
        <v>Fortzüge</v>
      </c>
      <c r="E3637" s="99" t="str">
        <f>'2020_1-4-5_Download'!$K$8</f>
        <v>Deutsche</v>
      </c>
      <c r="F3637" s="98"/>
      <c r="G3637" s="98" t="s">
        <v>11</v>
      </c>
      <c r="H3637" s="98" t="str">
        <f>VLOOKUP(A3637,[2]Kreise!$A$2:$C$53,3,FALSE)</f>
        <v>K03353</v>
      </c>
      <c r="I3637" s="98">
        <f>'2020_1-4-5_Download'!K191</f>
        <v>773</v>
      </c>
      <c r="J3637">
        <f t="shared" si="56"/>
        <v>773</v>
      </c>
    </row>
    <row r="3638" spans="1:10" hidden="1" x14ac:dyDescent="0.25">
      <c r="A3638" s="98">
        <f>'2020_1-4-5_Download'!B192</f>
        <v>354</v>
      </c>
      <c r="B3638" s="98">
        <f>'2020_1-4-5_Download'!D192</f>
        <v>2017</v>
      </c>
      <c r="C3638" s="98" t="str">
        <f>'2020_1-4-5_Download'!C192</f>
        <v>Lüchow-Dannenberg</v>
      </c>
      <c r="D3638" s="98" t="str">
        <f>'2020_1-4-5_Download'!$J$6</f>
        <v>Fortzüge</v>
      </c>
      <c r="E3638" s="99" t="str">
        <f>'2020_1-4-5_Download'!$K$8</f>
        <v>Deutsche</v>
      </c>
      <c r="F3638" s="98"/>
      <c r="G3638" s="98" t="s">
        <v>11</v>
      </c>
      <c r="H3638" s="98" t="str">
        <f>VLOOKUP(A3638,[2]Kreise!$A$2:$C$53,3,FALSE)</f>
        <v>K03354</v>
      </c>
      <c r="I3638" s="98">
        <f>'2020_1-4-5_Download'!K192</f>
        <v>175</v>
      </c>
      <c r="J3638">
        <f t="shared" si="56"/>
        <v>175</v>
      </c>
    </row>
    <row r="3639" spans="1:10" hidden="1" x14ac:dyDescent="0.25">
      <c r="A3639" s="98">
        <f>'2020_1-4-5_Download'!B193</f>
        <v>355</v>
      </c>
      <c r="B3639" s="98">
        <f>'2020_1-4-5_Download'!D193</f>
        <v>2017</v>
      </c>
      <c r="C3639" s="98" t="str">
        <f>'2020_1-4-5_Download'!C193</f>
        <v>Lüneburg</v>
      </c>
      <c r="D3639" s="98" t="str">
        <f>'2020_1-4-5_Download'!$J$6</f>
        <v>Fortzüge</v>
      </c>
      <c r="E3639" s="99" t="str">
        <f>'2020_1-4-5_Download'!$K$8</f>
        <v>Deutsche</v>
      </c>
      <c r="F3639" s="98"/>
      <c r="G3639" s="98" t="s">
        <v>11</v>
      </c>
      <c r="H3639" s="98" t="str">
        <f>VLOOKUP(A3639,[2]Kreise!$A$2:$C$53,3,FALSE)</f>
        <v>K03355</v>
      </c>
      <c r="I3639" s="98">
        <f>'2020_1-4-5_Download'!K193</f>
        <v>661</v>
      </c>
      <c r="J3639">
        <f t="shared" si="56"/>
        <v>661</v>
      </c>
    </row>
    <row r="3640" spans="1:10" hidden="1" x14ac:dyDescent="0.25">
      <c r="A3640" s="98">
        <f>'2020_1-4-5_Download'!B194</f>
        <v>356</v>
      </c>
      <c r="B3640" s="98">
        <f>'2020_1-4-5_Download'!D194</f>
        <v>2017</v>
      </c>
      <c r="C3640" s="98" t="str">
        <f>'2020_1-4-5_Download'!C194</f>
        <v>Osterholz</v>
      </c>
      <c r="D3640" s="98" t="str">
        <f>'2020_1-4-5_Download'!$J$6</f>
        <v>Fortzüge</v>
      </c>
      <c r="E3640" s="99" t="str">
        <f>'2020_1-4-5_Download'!$K$8</f>
        <v>Deutsche</v>
      </c>
      <c r="F3640" s="98"/>
      <c r="G3640" s="98" t="s">
        <v>11</v>
      </c>
      <c r="H3640" s="98" t="str">
        <f>VLOOKUP(A3640,[2]Kreise!$A$2:$C$53,3,FALSE)</f>
        <v>K03356</v>
      </c>
      <c r="I3640" s="98">
        <f>'2020_1-4-5_Download'!K194</f>
        <v>265</v>
      </c>
      <c r="J3640">
        <f t="shared" si="56"/>
        <v>265</v>
      </c>
    </row>
    <row r="3641" spans="1:10" hidden="1" x14ac:dyDescent="0.25">
      <c r="A3641" s="98">
        <f>'2020_1-4-5_Download'!B195</f>
        <v>357</v>
      </c>
      <c r="B3641" s="98">
        <f>'2020_1-4-5_Download'!D195</f>
        <v>2017</v>
      </c>
      <c r="C3641" s="98" t="str">
        <f>'2020_1-4-5_Download'!C195</f>
        <v>Rotenburg (Wümme)</v>
      </c>
      <c r="D3641" s="98" t="str">
        <f>'2020_1-4-5_Download'!$J$6</f>
        <v>Fortzüge</v>
      </c>
      <c r="E3641" s="99" t="str">
        <f>'2020_1-4-5_Download'!$K$8</f>
        <v>Deutsche</v>
      </c>
      <c r="F3641" s="98"/>
      <c r="G3641" s="98" t="s">
        <v>11</v>
      </c>
      <c r="H3641" s="98" t="str">
        <f>VLOOKUP(A3641,[2]Kreise!$A$2:$C$53,3,FALSE)</f>
        <v>K03357</v>
      </c>
      <c r="I3641" s="98">
        <f>'2020_1-4-5_Download'!K195</f>
        <v>340</v>
      </c>
      <c r="J3641">
        <f t="shared" si="56"/>
        <v>340</v>
      </c>
    </row>
    <row r="3642" spans="1:10" hidden="1" x14ac:dyDescent="0.25">
      <c r="A3642" s="98">
        <f>'2020_1-4-5_Download'!B196</f>
        <v>358</v>
      </c>
      <c r="B3642" s="98">
        <f>'2020_1-4-5_Download'!D196</f>
        <v>2017</v>
      </c>
      <c r="C3642" s="98" t="str">
        <f>'2020_1-4-5_Download'!C196</f>
        <v>Heidekreis</v>
      </c>
      <c r="D3642" s="98" t="str">
        <f>'2020_1-4-5_Download'!$J$6</f>
        <v>Fortzüge</v>
      </c>
      <c r="E3642" s="99" t="str">
        <f>'2020_1-4-5_Download'!$K$8</f>
        <v>Deutsche</v>
      </c>
      <c r="F3642" s="98"/>
      <c r="G3642" s="98" t="s">
        <v>11</v>
      </c>
      <c r="H3642" s="98" t="str">
        <f>VLOOKUP(A3642,[2]Kreise!$A$2:$C$53,3,FALSE)</f>
        <v>K03358</v>
      </c>
      <c r="I3642" s="98">
        <f>'2020_1-4-5_Download'!K196</f>
        <v>422</v>
      </c>
      <c r="J3642">
        <f t="shared" si="56"/>
        <v>422</v>
      </c>
    </row>
    <row r="3643" spans="1:10" hidden="1" x14ac:dyDescent="0.25">
      <c r="A3643" s="98">
        <f>'2020_1-4-5_Download'!B197</f>
        <v>359</v>
      </c>
      <c r="B3643" s="98">
        <f>'2020_1-4-5_Download'!D197</f>
        <v>2017</v>
      </c>
      <c r="C3643" s="98" t="str">
        <f>'2020_1-4-5_Download'!C197</f>
        <v>Stade</v>
      </c>
      <c r="D3643" s="98" t="str">
        <f>'2020_1-4-5_Download'!$J$6</f>
        <v>Fortzüge</v>
      </c>
      <c r="E3643" s="99" t="str">
        <f>'2020_1-4-5_Download'!$K$8</f>
        <v>Deutsche</v>
      </c>
      <c r="F3643" s="98"/>
      <c r="G3643" s="98" t="s">
        <v>11</v>
      </c>
      <c r="H3643" s="98" t="str">
        <f>VLOOKUP(A3643,[2]Kreise!$A$2:$C$53,3,FALSE)</f>
        <v>K03359</v>
      </c>
      <c r="I3643" s="98">
        <f>'2020_1-4-5_Download'!K197</f>
        <v>638</v>
      </c>
      <c r="J3643">
        <f t="shared" si="56"/>
        <v>638</v>
      </c>
    </row>
    <row r="3644" spans="1:10" hidden="1" x14ac:dyDescent="0.25">
      <c r="A3644" s="98">
        <f>'2020_1-4-5_Download'!B198</f>
        <v>360</v>
      </c>
      <c r="B3644" s="98">
        <f>'2020_1-4-5_Download'!D198</f>
        <v>2017</v>
      </c>
      <c r="C3644" s="98" t="str">
        <f>'2020_1-4-5_Download'!C198</f>
        <v>Uelzen</v>
      </c>
      <c r="D3644" s="98" t="str">
        <f>'2020_1-4-5_Download'!$J$6</f>
        <v>Fortzüge</v>
      </c>
      <c r="E3644" s="99" t="str">
        <f>'2020_1-4-5_Download'!$K$8</f>
        <v>Deutsche</v>
      </c>
      <c r="F3644" s="98"/>
      <c r="G3644" s="98" t="s">
        <v>11</v>
      </c>
      <c r="H3644" s="98" t="str">
        <f>VLOOKUP(A3644,[2]Kreise!$A$2:$C$53,3,FALSE)</f>
        <v>K03360</v>
      </c>
      <c r="I3644" s="98">
        <f>'2020_1-4-5_Download'!K198</f>
        <v>281</v>
      </c>
      <c r="J3644">
        <f t="shared" si="56"/>
        <v>281</v>
      </c>
    </row>
    <row r="3645" spans="1:10" hidden="1" x14ac:dyDescent="0.25">
      <c r="A3645" s="98">
        <f>'2020_1-4-5_Download'!B199</f>
        <v>361</v>
      </c>
      <c r="B3645" s="98">
        <f>'2020_1-4-5_Download'!D199</f>
        <v>2017</v>
      </c>
      <c r="C3645" s="98" t="str">
        <f>'2020_1-4-5_Download'!C199</f>
        <v>Verden</v>
      </c>
      <c r="D3645" s="98" t="str">
        <f>'2020_1-4-5_Download'!$J$6</f>
        <v>Fortzüge</v>
      </c>
      <c r="E3645" s="99" t="str">
        <f>'2020_1-4-5_Download'!$K$8</f>
        <v>Deutsche</v>
      </c>
      <c r="F3645" s="98"/>
      <c r="G3645" s="98" t="s">
        <v>11</v>
      </c>
      <c r="H3645" s="98" t="str">
        <f>VLOOKUP(A3645,[2]Kreise!$A$2:$C$53,3,FALSE)</f>
        <v>K03361</v>
      </c>
      <c r="I3645" s="98">
        <f>'2020_1-4-5_Download'!K199</f>
        <v>324</v>
      </c>
      <c r="J3645">
        <f t="shared" si="56"/>
        <v>324</v>
      </c>
    </row>
    <row r="3646" spans="1:10" hidden="1" x14ac:dyDescent="0.25">
      <c r="A3646" s="98">
        <f>'2020_1-4-5_Download'!B200</f>
        <v>3</v>
      </c>
      <c r="B3646" s="98">
        <f>'2020_1-4-5_Download'!D200</f>
        <v>2017</v>
      </c>
      <c r="C3646" s="98" t="str">
        <f>'2020_1-4-5_Download'!C200</f>
        <v>Statistische Region Lüneburg</v>
      </c>
      <c r="D3646" s="98" t="str">
        <f>'2020_1-4-5_Download'!$J$6</f>
        <v>Fortzüge</v>
      </c>
      <c r="E3646" s="99" t="str">
        <f>'2020_1-4-5_Download'!$K$8</f>
        <v>Deutsche</v>
      </c>
      <c r="F3646" s="98"/>
      <c r="G3646" s="98" t="s">
        <v>11</v>
      </c>
      <c r="H3646" s="98" t="str">
        <f>VLOOKUP(A3646,[2]Kreise!$A$2:$C$53,3,FALSE)</f>
        <v>K033</v>
      </c>
      <c r="I3646" s="98">
        <f>'2020_1-4-5_Download'!K200</f>
        <v>4887</v>
      </c>
      <c r="J3646">
        <f t="shared" si="56"/>
        <v>4887</v>
      </c>
    </row>
    <row r="3647" spans="1:10" hidden="1" x14ac:dyDescent="0.25">
      <c r="A3647" s="98">
        <f>'2020_1-4-5_Download'!B201</f>
        <v>401</v>
      </c>
      <c r="B3647" s="98">
        <f>'2020_1-4-5_Download'!D201</f>
        <v>2017</v>
      </c>
      <c r="C3647" s="98" t="str">
        <f>'2020_1-4-5_Download'!C201</f>
        <v>Delmenhorst  Stadt</v>
      </c>
      <c r="D3647" s="98" t="str">
        <f>'2020_1-4-5_Download'!$J$6</f>
        <v>Fortzüge</v>
      </c>
      <c r="E3647" s="99" t="str">
        <f>'2020_1-4-5_Download'!$K$8</f>
        <v>Deutsche</v>
      </c>
      <c r="F3647" s="98"/>
      <c r="G3647" s="98" t="s">
        <v>11</v>
      </c>
      <c r="H3647" s="98" t="str">
        <f>VLOOKUP(A3647,[2]Kreise!$A$2:$C$53,3,FALSE)</f>
        <v>K03401</v>
      </c>
      <c r="I3647" s="98">
        <f>'2020_1-4-5_Download'!K201</f>
        <v>333</v>
      </c>
      <c r="J3647">
        <f t="shared" si="56"/>
        <v>333</v>
      </c>
    </row>
    <row r="3648" spans="1:10" hidden="1" x14ac:dyDescent="0.25">
      <c r="A3648" s="98">
        <f>'2020_1-4-5_Download'!B202</f>
        <v>402</v>
      </c>
      <c r="B3648" s="98">
        <f>'2020_1-4-5_Download'!D202</f>
        <v>2017</v>
      </c>
      <c r="C3648" s="98" t="str">
        <f>'2020_1-4-5_Download'!C202</f>
        <v>Emden  Stadt</v>
      </c>
      <c r="D3648" s="98" t="str">
        <f>'2020_1-4-5_Download'!$J$6</f>
        <v>Fortzüge</v>
      </c>
      <c r="E3648" s="99" t="str">
        <f>'2020_1-4-5_Download'!$K$8</f>
        <v>Deutsche</v>
      </c>
      <c r="F3648" s="98"/>
      <c r="G3648" s="98" t="s">
        <v>11</v>
      </c>
      <c r="H3648" s="98" t="str">
        <f>VLOOKUP(A3648,[2]Kreise!$A$2:$C$53,3,FALSE)</f>
        <v>K03402</v>
      </c>
      <c r="I3648" s="98">
        <f>'2020_1-4-5_Download'!K202</f>
        <v>134</v>
      </c>
      <c r="J3648">
        <f t="shared" si="56"/>
        <v>134</v>
      </c>
    </row>
    <row r="3649" spans="1:10" hidden="1" x14ac:dyDescent="0.25">
      <c r="A3649" s="98">
        <f>'2020_1-4-5_Download'!B203</f>
        <v>403</v>
      </c>
      <c r="B3649" s="98">
        <f>'2020_1-4-5_Download'!D203</f>
        <v>2017</v>
      </c>
      <c r="C3649" s="98" t="str">
        <f>'2020_1-4-5_Download'!C203</f>
        <v>Oldenburg(Oldb)  Stadt</v>
      </c>
      <c r="D3649" s="98" t="str">
        <f>'2020_1-4-5_Download'!$J$6</f>
        <v>Fortzüge</v>
      </c>
      <c r="E3649" s="99" t="str">
        <f>'2020_1-4-5_Download'!$K$8</f>
        <v>Deutsche</v>
      </c>
      <c r="F3649" s="98"/>
      <c r="G3649" s="98" t="s">
        <v>11</v>
      </c>
      <c r="H3649" s="98" t="str">
        <f>VLOOKUP(A3649,[2]Kreise!$A$2:$C$53,3,FALSE)</f>
        <v>K03403</v>
      </c>
      <c r="I3649" s="98">
        <f>'2020_1-4-5_Download'!K203</f>
        <v>814</v>
      </c>
      <c r="J3649">
        <f t="shared" si="56"/>
        <v>814</v>
      </c>
    </row>
    <row r="3650" spans="1:10" hidden="1" x14ac:dyDescent="0.25">
      <c r="A3650" s="98">
        <f>'2020_1-4-5_Download'!B204</f>
        <v>404</v>
      </c>
      <c r="B3650" s="98">
        <f>'2020_1-4-5_Download'!D204</f>
        <v>2017</v>
      </c>
      <c r="C3650" s="98" t="str">
        <f>'2020_1-4-5_Download'!C204</f>
        <v>Osnabrück  Stadt</v>
      </c>
      <c r="D3650" s="98" t="str">
        <f>'2020_1-4-5_Download'!$J$6</f>
        <v>Fortzüge</v>
      </c>
      <c r="E3650" s="99" t="str">
        <f>'2020_1-4-5_Download'!$K$8</f>
        <v>Deutsche</v>
      </c>
      <c r="F3650" s="98"/>
      <c r="G3650" s="98" t="s">
        <v>11</v>
      </c>
      <c r="H3650" s="98" t="str">
        <f>VLOOKUP(A3650,[2]Kreise!$A$2:$C$53,3,FALSE)</f>
        <v>K03404</v>
      </c>
      <c r="I3650" s="98">
        <f>'2020_1-4-5_Download'!K204</f>
        <v>589</v>
      </c>
      <c r="J3650">
        <f t="shared" si="56"/>
        <v>589</v>
      </c>
    </row>
    <row r="3651" spans="1:10" hidden="1" x14ac:dyDescent="0.25">
      <c r="A3651" s="98">
        <f>'2020_1-4-5_Download'!B205</f>
        <v>405</v>
      </c>
      <c r="B3651" s="98">
        <f>'2020_1-4-5_Download'!D205</f>
        <v>2017</v>
      </c>
      <c r="C3651" s="98" t="str">
        <f>'2020_1-4-5_Download'!C205</f>
        <v>Wilhelmshaven  Stadt</v>
      </c>
      <c r="D3651" s="98" t="str">
        <f>'2020_1-4-5_Download'!$J$6</f>
        <v>Fortzüge</v>
      </c>
      <c r="E3651" s="99" t="str">
        <f>'2020_1-4-5_Download'!$K$8</f>
        <v>Deutsche</v>
      </c>
      <c r="F3651" s="98"/>
      <c r="G3651" s="98" t="s">
        <v>11</v>
      </c>
      <c r="H3651" s="98" t="str">
        <f>VLOOKUP(A3651,[2]Kreise!$A$2:$C$53,3,FALSE)</f>
        <v>K03405</v>
      </c>
      <c r="I3651" s="98">
        <f>'2020_1-4-5_Download'!K205</f>
        <v>325</v>
      </c>
      <c r="J3651">
        <f t="shared" ref="J3651:J3714" si="57">I3651</f>
        <v>325</v>
      </c>
    </row>
    <row r="3652" spans="1:10" hidden="1" x14ac:dyDescent="0.25">
      <c r="A3652" s="98">
        <f>'2020_1-4-5_Download'!B206</f>
        <v>451</v>
      </c>
      <c r="B3652" s="98">
        <f>'2020_1-4-5_Download'!D206</f>
        <v>2017</v>
      </c>
      <c r="C3652" s="98" t="str">
        <f>'2020_1-4-5_Download'!C206</f>
        <v>Ammerland</v>
      </c>
      <c r="D3652" s="98" t="str">
        <f>'2020_1-4-5_Download'!$J$6</f>
        <v>Fortzüge</v>
      </c>
      <c r="E3652" s="99" t="str">
        <f>'2020_1-4-5_Download'!$K$8</f>
        <v>Deutsche</v>
      </c>
      <c r="F3652" s="98"/>
      <c r="G3652" s="98" t="s">
        <v>11</v>
      </c>
      <c r="H3652" s="98" t="str">
        <f>VLOOKUP(A3652,[2]Kreise!$A$2:$C$53,3,FALSE)</f>
        <v>K03451</v>
      </c>
      <c r="I3652" s="98">
        <f>'2020_1-4-5_Download'!K206</f>
        <v>208</v>
      </c>
      <c r="J3652">
        <f t="shared" si="57"/>
        <v>208</v>
      </c>
    </row>
    <row r="3653" spans="1:10" hidden="1" x14ac:dyDescent="0.25">
      <c r="A3653" s="98">
        <f>'2020_1-4-5_Download'!B207</f>
        <v>452</v>
      </c>
      <c r="B3653" s="98">
        <f>'2020_1-4-5_Download'!D207</f>
        <v>2017</v>
      </c>
      <c r="C3653" s="98" t="str">
        <f>'2020_1-4-5_Download'!C207</f>
        <v>Aurich</v>
      </c>
      <c r="D3653" s="98" t="str">
        <f>'2020_1-4-5_Download'!$J$6</f>
        <v>Fortzüge</v>
      </c>
      <c r="E3653" s="99" t="str">
        <f>'2020_1-4-5_Download'!$K$8</f>
        <v>Deutsche</v>
      </c>
      <c r="F3653" s="98"/>
      <c r="G3653" s="98" t="s">
        <v>11</v>
      </c>
      <c r="H3653" s="98" t="str">
        <f>VLOOKUP(A3653,[2]Kreise!$A$2:$C$53,3,FALSE)</f>
        <v>K03452</v>
      </c>
      <c r="I3653" s="98">
        <f>'2020_1-4-5_Download'!K207</f>
        <v>376</v>
      </c>
      <c r="J3653">
        <f t="shared" si="57"/>
        <v>376</v>
      </c>
    </row>
    <row r="3654" spans="1:10" hidden="1" x14ac:dyDescent="0.25">
      <c r="A3654" s="98">
        <f>'2020_1-4-5_Download'!B208</f>
        <v>453</v>
      </c>
      <c r="B3654" s="98">
        <f>'2020_1-4-5_Download'!D208</f>
        <v>2017</v>
      </c>
      <c r="C3654" s="98" t="str">
        <f>'2020_1-4-5_Download'!C208</f>
        <v>Cloppenburg</v>
      </c>
      <c r="D3654" s="98" t="str">
        <f>'2020_1-4-5_Download'!$J$6</f>
        <v>Fortzüge</v>
      </c>
      <c r="E3654" s="99" t="str">
        <f>'2020_1-4-5_Download'!$K$8</f>
        <v>Deutsche</v>
      </c>
      <c r="F3654" s="98"/>
      <c r="G3654" s="98" t="s">
        <v>11</v>
      </c>
      <c r="H3654" s="98" t="str">
        <f>VLOOKUP(A3654,[2]Kreise!$A$2:$C$53,3,FALSE)</f>
        <v>K03453</v>
      </c>
      <c r="I3654" s="98">
        <f>'2020_1-4-5_Download'!K208</f>
        <v>273</v>
      </c>
      <c r="J3654">
        <f t="shared" si="57"/>
        <v>273</v>
      </c>
    </row>
    <row r="3655" spans="1:10" hidden="1" x14ac:dyDescent="0.25">
      <c r="A3655" s="98">
        <f>'2020_1-4-5_Download'!B209</f>
        <v>454</v>
      </c>
      <c r="B3655" s="98">
        <f>'2020_1-4-5_Download'!D209</f>
        <v>2017</v>
      </c>
      <c r="C3655" s="98" t="str">
        <f>'2020_1-4-5_Download'!C209</f>
        <v>Emsland</v>
      </c>
      <c r="D3655" s="98" t="str">
        <f>'2020_1-4-5_Download'!$J$6</f>
        <v>Fortzüge</v>
      </c>
      <c r="E3655" s="99" t="str">
        <f>'2020_1-4-5_Download'!$K$8</f>
        <v>Deutsche</v>
      </c>
      <c r="F3655" s="98"/>
      <c r="G3655" s="98" t="s">
        <v>11</v>
      </c>
      <c r="H3655" s="98" t="str">
        <f>VLOOKUP(A3655,[2]Kreise!$A$2:$C$53,3,FALSE)</f>
        <v>K03454</v>
      </c>
      <c r="I3655" s="98">
        <f>'2020_1-4-5_Download'!K209</f>
        <v>607</v>
      </c>
      <c r="J3655">
        <f t="shared" si="57"/>
        <v>607</v>
      </c>
    </row>
    <row r="3656" spans="1:10" hidden="1" x14ac:dyDescent="0.25">
      <c r="A3656" s="98">
        <f>'2020_1-4-5_Download'!B210</f>
        <v>455</v>
      </c>
      <c r="B3656" s="98">
        <f>'2020_1-4-5_Download'!D210</f>
        <v>2017</v>
      </c>
      <c r="C3656" s="98" t="str">
        <f>'2020_1-4-5_Download'!C210</f>
        <v>Friesland</v>
      </c>
      <c r="D3656" s="98" t="str">
        <f>'2020_1-4-5_Download'!$J$6</f>
        <v>Fortzüge</v>
      </c>
      <c r="E3656" s="99" t="str">
        <f>'2020_1-4-5_Download'!$K$8</f>
        <v>Deutsche</v>
      </c>
      <c r="F3656" s="98"/>
      <c r="G3656" s="98" t="s">
        <v>11</v>
      </c>
      <c r="H3656" s="98" t="str">
        <f>VLOOKUP(A3656,[2]Kreise!$A$2:$C$53,3,FALSE)</f>
        <v>K03455</v>
      </c>
      <c r="I3656" s="98">
        <f>'2020_1-4-5_Download'!K210</f>
        <v>226</v>
      </c>
      <c r="J3656">
        <f t="shared" si="57"/>
        <v>226</v>
      </c>
    </row>
    <row r="3657" spans="1:10" hidden="1" x14ac:dyDescent="0.25">
      <c r="A3657" s="98">
        <f>'2020_1-4-5_Download'!B211</f>
        <v>456</v>
      </c>
      <c r="B3657" s="98">
        <f>'2020_1-4-5_Download'!D211</f>
        <v>2017</v>
      </c>
      <c r="C3657" s="98" t="str">
        <f>'2020_1-4-5_Download'!C211</f>
        <v>Grafschaft Bentheim</v>
      </c>
      <c r="D3657" s="98" t="str">
        <f>'2020_1-4-5_Download'!$J$6</f>
        <v>Fortzüge</v>
      </c>
      <c r="E3657" s="99" t="str">
        <f>'2020_1-4-5_Download'!$K$8</f>
        <v>Deutsche</v>
      </c>
      <c r="F3657" s="98"/>
      <c r="G3657" s="98" t="s">
        <v>11</v>
      </c>
      <c r="H3657" s="98" t="str">
        <f>VLOOKUP(A3657,[2]Kreise!$A$2:$C$53,3,FALSE)</f>
        <v>K03456</v>
      </c>
      <c r="I3657" s="98">
        <f>'2020_1-4-5_Download'!K211</f>
        <v>236</v>
      </c>
      <c r="J3657">
        <f t="shared" si="57"/>
        <v>236</v>
      </c>
    </row>
    <row r="3658" spans="1:10" hidden="1" x14ac:dyDescent="0.25">
      <c r="A3658" s="98">
        <f>'2020_1-4-5_Download'!B212</f>
        <v>457</v>
      </c>
      <c r="B3658" s="98">
        <f>'2020_1-4-5_Download'!D212</f>
        <v>2017</v>
      </c>
      <c r="C3658" s="98" t="str">
        <f>'2020_1-4-5_Download'!C212</f>
        <v>Leer</v>
      </c>
      <c r="D3658" s="98" t="str">
        <f>'2020_1-4-5_Download'!$J$6</f>
        <v>Fortzüge</v>
      </c>
      <c r="E3658" s="99" t="str">
        <f>'2020_1-4-5_Download'!$K$8</f>
        <v>Deutsche</v>
      </c>
      <c r="F3658" s="98"/>
      <c r="G3658" s="98" t="s">
        <v>11</v>
      </c>
      <c r="H3658" s="98" t="str">
        <f>VLOOKUP(A3658,[2]Kreise!$A$2:$C$53,3,FALSE)</f>
        <v>K03457</v>
      </c>
      <c r="I3658" s="98">
        <f>'2020_1-4-5_Download'!K212</f>
        <v>326</v>
      </c>
      <c r="J3658">
        <f t="shared" si="57"/>
        <v>326</v>
      </c>
    </row>
    <row r="3659" spans="1:10" hidden="1" x14ac:dyDescent="0.25">
      <c r="A3659" s="98">
        <f>'2020_1-4-5_Download'!B213</f>
        <v>458</v>
      </c>
      <c r="B3659" s="98">
        <f>'2020_1-4-5_Download'!D213</f>
        <v>2017</v>
      </c>
      <c r="C3659" s="98" t="str">
        <f>'2020_1-4-5_Download'!C213</f>
        <v>Oldenburg</v>
      </c>
      <c r="D3659" s="98" t="str">
        <f>'2020_1-4-5_Download'!$J$6</f>
        <v>Fortzüge</v>
      </c>
      <c r="E3659" s="99" t="str">
        <f>'2020_1-4-5_Download'!$K$8</f>
        <v>Deutsche</v>
      </c>
      <c r="F3659" s="98"/>
      <c r="G3659" s="98" t="s">
        <v>11</v>
      </c>
      <c r="H3659" s="98" t="str">
        <f>VLOOKUP(A3659,[2]Kreise!$A$2:$C$53,3,FALSE)</f>
        <v>K03458</v>
      </c>
      <c r="I3659" s="98">
        <f>'2020_1-4-5_Download'!K213</f>
        <v>268</v>
      </c>
      <c r="J3659">
        <f t="shared" si="57"/>
        <v>268</v>
      </c>
    </row>
    <row r="3660" spans="1:10" hidden="1" x14ac:dyDescent="0.25">
      <c r="A3660" s="98">
        <f>'2020_1-4-5_Download'!B214</f>
        <v>459</v>
      </c>
      <c r="B3660" s="98">
        <f>'2020_1-4-5_Download'!D214</f>
        <v>2017</v>
      </c>
      <c r="C3660" s="98" t="str">
        <f>'2020_1-4-5_Download'!C214</f>
        <v>Osnabrück</v>
      </c>
      <c r="D3660" s="98" t="str">
        <f>'2020_1-4-5_Download'!$J$6</f>
        <v>Fortzüge</v>
      </c>
      <c r="E3660" s="99" t="str">
        <f>'2020_1-4-5_Download'!$K$8</f>
        <v>Deutsche</v>
      </c>
      <c r="F3660" s="98"/>
      <c r="G3660" s="98" t="s">
        <v>11</v>
      </c>
      <c r="H3660" s="98" t="str">
        <f>VLOOKUP(A3660,[2]Kreise!$A$2:$C$53,3,FALSE)</f>
        <v>K03459</v>
      </c>
      <c r="I3660" s="98">
        <f>'2020_1-4-5_Download'!K214</f>
        <v>636</v>
      </c>
      <c r="J3660">
        <f t="shared" si="57"/>
        <v>636</v>
      </c>
    </row>
    <row r="3661" spans="1:10" hidden="1" x14ac:dyDescent="0.25">
      <c r="A3661" s="98">
        <f>'2020_1-4-5_Download'!B215</f>
        <v>460</v>
      </c>
      <c r="B3661" s="98">
        <f>'2020_1-4-5_Download'!D215</f>
        <v>2017</v>
      </c>
      <c r="C3661" s="98" t="str">
        <f>'2020_1-4-5_Download'!C215</f>
        <v>Vechta</v>
      </c>
      <c r="D3661" s="98" t="str">
        <f>'2020_1-4-5_Download'!$J$6</f>
        <v>Fortzüge</v>
      </c>
      <c r="E3661" s="99" t="str">
        <f>'2020_1-4-5_Download'!$K$8</f>
        <v>Deutsche</v>
      </c>
      <c r="F3661" s="98"/>
      <c r="G3661" s="98" t="s">
        <v>11</v>
      </c>
      <c r="H3661" s="98" t="str">
        <f>VLOOKUP(A3661,[2]Kreise!$A$2:$C$53,3,FALSE)</f>
        <v>K03460</v>
      </c>
      <c r="I3661" s="98">
        <f>'2020_1-4-5_Download'!K215</f>
        <v>330</v>
      </c>
      <c r="J3661">
        <f t="shared" si="57"/>
        <v>330</v>
      </c>
    </row>
    <row r="3662" spans="1:10" hidden="1" x14ac:dyDescent="0.25">
      <c r="A3662" s="98">
        <f>'2020_1-4-5_Download'!B216</f>
        <v>461</v>
      </c>
      <c r="B3662" s="98">
        <f>'2020_1-4-5_Download'!D216</f>
        <v>2017</v>
      </c>
      <c r="C3662" s="98" t="str">
        <f>'2020_1-4-5_Download'!C216</f>
        <v>Wesermarsch</v>
      </c>
      <c r="D3662" s="98" t="str">
        <f>'2020_1-4-5_Download'!$J$6</f>
        <v>Fortzüge</v>
      </c>
      <c r="E3662" s="99" t="str">
        <f>'2020_1-4-5_Download'!$K$8</f>
        <v>Deutsche</v>
      </c>
      <c r="F3662" s="98"/>
      <c r="G3662" s="98" t="s">
        <v>11</v>
      </c>
      <c r="H3662" s="98" t="str">
        <f>VLOOKUP(A3662,[2]Kreise!$A$2:$C$53,3,FALSE)</f>
        <v>K03461</v>
      </c>
      <c r="I3662" s="98">
        <f>'2020_1-4-5_Download'!K216</f>
        <v>254</v>
      </c>
      <c r="J3662">
        <f t="shared" si="57"/>
        <v>254</v>
      </c>
    </row>
    <row r="3663" spans="1:10" hidden="1" x14ac:dyDescent="0.25">
      <c r="A3663" s="98">
        <f>'2020_1-4-5_Download'!B217</f>
        <v>462</v>
      </c>
      <c r="B3663" s="98">
        <f>'2020_1-4-5_Download'!D217</f>
        <v>2017</v>
      </c>
      <c r="C3663" s="98" t="str">
        <f>'2020_1-4-5_Download'!C217</f>
        <v>Wittmund</v>
      </c>
      <c r="D3663" s="98" t="str">
        <f>'2020_1-4-5_Download'!$J$6</f>
        <v>Fortzüge</v>
      </c>
      <c r="E3663" s="99" t="str">
        <f>'2020_1-4-5_Download'!$K$8</f>
        <v>Deutsche</v>
      </c>
      <c r="F3663" s="98"/>
      <c r="G3663" s="98" t="s">
        <v>11</v>
      </c>
      <c r="H3663" s="98" t="str">
        <f>VLOOKUP(A3663,[2]Kreise!$A$2:$C$53,3,FALSE)</f>
        <v>K03462</v>
      </c>
      <c r="I3663" s="98">
        <f>'2020_1-4-5_Download'!K217</f>
        <v>118</v>
      </c>
      <c r="J3663">
        <f t="shared" si="57"/>
        <v>118</v>
      </c>
    </row>
    <row r="3664" spans="1:10" hidden="1" x14ac:dyDescent="0.25">
      <c r="A3664" s="98">
        <f>'2020_1-4-5_Download'!B218</f>
        <v>4</v>
      </c>
      <c r="B3664" s="98">
        <f>'2020_1-4-5_Download'!D218</f>
        <v>2017</v>
      </c>
      <c r="C3664" s="98" t="str">
        <f>'2020_1-4-5_Download'!C218</f>
        <v>Statistische Region Weser-Ems</v>
      </c>
      <c r="D3664" s="98" t="str">
        <f>'2020_1-4-5_Download'!$J$6</f>
        <v>Fortzüge</v>
      </c>
      <c r="E3664" s="99" t="str">
        <f>'2020_1-4-5_Download'!$K$8</f>
        <v>Deutsche</v>
      </c>
      <c r="F3664" s="98"/>
      <c r="G3664" s="98" t="s">
        <v>11</v>
      </c>
      <c r="H3664" s="98" t="str">
        <f>VLOOKUP(A3664,[2]Kreise!$A$2:$C$53,3,FALSE)</f>
        <v>K034</v>
      </c>
      <c r="I3664" s="98">
        <f>'2020_1-4-5_Download'!K218</f>
        <v>6053</v>
      </c>
      <c r="J3664">
        <f t="shared" si="57"/>
        <v>6053</v>
      </c>
    </row>
    <row r="3665" spans="1:10" hidden="1" x14ac:dyDescent="0.25">
      <c r="A3665" s="98">
        <f>'2020_1-4-5_Download'!B219</f>
        <v>0</v>
      </c>
      <c r="B3665" s="98">
        <f>'2020_1-4-5_Download'!D219</f>
        <v>2017</v>
      </c>
      <c r="C3665" s="98" t="str">
        <f>'2020_1-4-5_Download'!C219</f>
        <v>Niedersachsen</v>
      </c>
      <c r="D3665" s="98" t="str">
        <f>'2020_1-4-5_Download'!$J$6</f>
        <v>Fortzüge</v>
      </c>
      <c r="E3665" s="99" t="str">
        <f>'2020_1-4-5_Download'!$K$8</f>
        <v>Deutsche</v>
      </c>
      <c r="F3665" s="98"/>
      <c r="G3665" s="98" t="s">
        <v>11</v>
      </c>
      <c r="H3665" s="98" t="str">
        <f>VLOOKUP(A3665,[2]Kreise!$A$2:$C$53,3,FALSE)</f>
        <v>K030</v>
      </c>
      <c r="I3665" s="98">
        <f>'2020_1-4-5_Download'!K219</f>
        <v>21811</v>
      </c>
      <c r="J3665">
        <f t="shared" si="57"/>
        <v>21811</v>
      </c>
    </row>
    <row r="3666" spans="1:10" x14ac:dyDescent="0.25">
      <c r="A3666" s="98">
        <f>'2020_1-4-5_Download'!B220</f>
        <v>101</v>
      </c>
      <c r="B3666" s="98">
        <f>'2020_1-4-5_Download'!D220</f>
        <v>2016</v>
      </c>
      <c r="C3666" s="98" t="str">
        <f>'2020_1-4-5_Download'!C220</f>
        <v>Braunschweig  Stadt</v>
      </c>
      <c r="D3666" s="98" t="str">
        <f>'2020_1-4-5_Download'!$J$6</f>
        <v>Fortzüge</v>
      </c>
      <c r="E3666" s="99" t="str">
        <f>'2020_1-4-5_Download'!$K$8</f>
        <v>Deutsche</v>
      </c>
      <c r="F3666" s="98"/>
      <c r="G3666" s="98" t="s">
        <v>11</v>
      </c>
      <c r="H3666" s="98" t="str">
        <f>VLOOKUP(A3666,[2]Kreise!$A$2:$C$53,3,FALSE)</f>
        <v>K03101</v>
      </c>
      <c r="I3666" s="98">
        <f>'2020_1-4-5_Download'!K220</f>
        <v>1040</v>
      </c>
      <c r="J3666">
        <f t="shared" si="57"/>
        <v>1040</v>
      </c>
    </row>
    <row r="3667" spans="1:10" x14ac:dyDescent="0.25">
      <c r="A3667" s="98">
        <f>'2020_1-4-5_Download'!B221</f>
        <v>102</v>
      </c>
      <c r="B3667" s="98">
        <f>'2020_1-4-5_Download'!D221</f>
        <v>2016</v>
      </c>
      <c r="C3667" s="98" t="str">
        <f>'2020_1-4-5_Download'!C221</f>
        <v>Salzgitter  Stadt</v>
      </c>
      <c r="D3667" s="98" t="str">
        <f>'2020_1-4-5_Download'!$J$6</f>
        <v>Fortzüge</v>
      </c>
      <c r="E3667" s="99" t="str">
        <f>'2020_1-4-5_Download'!$K$8</f>
        <v>Deutsche</v>
      </c>
      <c r="F3667" s="98"/>
      <c r="G3667" s="98" t="s">
        <v>11</v>
      </c>
      <c r="H3667" s="98" t="str">
        <f>VLOOKUP(A3667,[2]Kreise!$A$2:$C$53,3,FALSE)</f>
        <v>K03102</v>
      </c>
      <c r="I3667" s="98">
        <f>'2020_1-4-5_Download'!K221</f>
        <v>357</v>
      </c>
      <c r="J3667">
        <f t="shared" si="57"/>
        <v>357</v>
      </c>
    </row>
    <row r="3668" spans="1:10" x14ac:dyDescent="0.25">
      <c r="A3668" s="98">
        <f>'2020_1-4-5_Download'!B222</f>
        <v>103</v>
      </c>
      <c r="B3668" s="98">
        <f>'2020_1-4-5_Download'!D222</f>
        <v>2016</v>
      </c>
      <c r="C3668" s="98" t="str">
        <f>'2020_1-4-5_Download'!C222</f>
        <v>Wolfsburg  Stadt</v>
      </c>
      <c r="D3668" s="98" t="str">
        <f>'2020_1-4-5_Download'!$J$6</f>
        <v>Fortzüge</v>
      </c>
      <c r="E3668" s="99" t="str">
        <f>'2020_1-4-5_Download'!$K$8</f>
        <v>Deutsche</v>
      </c>
      <c r="F3668" s="98"/>
      <c r="G3668" s="98" t="s">
        <v>11</v>
      </c>
      <c r="H3668" s="98" t="str">
        <f>VLOOKUP(A3668,[2]Kreise!$A$2:$C$53,3,FALSE)</f>
        <v>K03103</v>
      </c>
      <c r="I3668" s="98">
        <f>'2020_1-4-5_Download'!K222</f>
        <v>258</v>
      </c>
      <c r="J3668">
        <f t="shared" si="57"/>
        <v>258</v>
      </c>
    </row>
    <row r="3669" spans="1:10" x14ac:dyDescent="0.25">
      <c r="A3669" s="98">
        <f>'2020_1-4-5_Download'!B223</f>
        <v>151</v>
      </c>
      <c r="B3669" s="98">
        <f>'2020_1-4-5_Download'!D223</f>
        <v>2016</v>
      </c>
      <c r="C3669" s="98" t="str">
        <f>'2020_1-4-5_Download'!C223</f>
        <v>Gifhorn</v>
      </c>
      <c r="D3669" s="98" t="str">
        <f>'2020_1-4-5_Download'!$J$6</f>
        <v>Fortzüge</v>
      </c>
      <c r="E3669" s="99" t="str">
        <f>'2020_1-4-5_Download'!$K$8</f>
        <v>Deutsche</v>
      </c>
      <c r="F3669" s="98"/>
      <c r="G3669" s="98" t="s">
        <v>11</v>
      </c>
      <c r="H3669" s="98" t="str">
        <f>VLOOKUP(A3669,[2]Kreise!$A$2:$C$53,3,FALSE)</f>
        <v>K03151</v>
      </c>
      <c r="I3669" s="98">
        <f>'2020_1-4-5_Download'!K223</f>
        <v>398</v>
      </c>
      <c r="J3669">
        <f t="shared" si="57"/>
        <v>398</v>
      </c>
    </row>
    <row r="3670" spans="1:10" x14ac:dyDescent="0.25">
      <c r="A3670" s="98">
        <f>'2020_1-4-5_Download'!B224</f>
        <v>153</v>
      </c>
      <c r="B3670" s="98">
        <f>'2020_1-4-5_Download'!D224</f>
        <v>2016</v>
      </c>
      <c r="C3670" s="98" t="str">
        <f>'2020_1-4-5_Download'!C224</f>
        <v>Goslar</v>
      </c>
      <c r="D3670" s="98" t="str">
        <f>'2020_1-4-5_Download'!$J$6</f>
        <v>Fortzüge</v>
      </c>
      <c r="E3670" s="99" t="str">
        <f>'2020_1-4-5_Download'!$K$8</f>
        <v>Deutsche</v>
      </c>
      <c r="F3670" s="98"/>
      <c r="G3670" s="98" t="s">
        <v>11</v>
      </c>
      <c r="H3670" s="98" t="str">
        <f>VLOOKUP(A3670,[2]Kreise!$A$2:$C$53,3,FALSE)</f>
        <v>K03153</v>
      </c>
      <c r="I3670" s="98">
        <f>'2020_1-4-5_Download'!K224</f>
        <v>362</v>
      </c>
      <c r="J3670">
        <f t="shared" si="57"/>
        <v>362</v>
      </c>
    </row>
    <row r="3671" spans="1:10" x14ac:dyDescent="0.25">
      <c r="A3671" s="98">
        <f>'2020_1-4-5_Download'!B225</f>
        <v>154</v>
      </c>
      <c r="B3671" s="98">
        <f>'2020_1-4-5_Download'!D225</f>
        <v>2016</v>
      </c>
      <c r="C3671" s="98" t="str">
        <f>'2020_1-4-5_Download'!C225</f>
        <v>Helmstedt</v>
      </c>
      <c r="D3671" s="98" t="str">
        <f>'2020_1-4-5_Download'!$J$6</f>
        <v>Fortzüge</v>
      </c>
      <c r="E3671" s="99" t="str">
        <f>'2020_1-4-5_Download'!$K$8</f>
        <v>Deutsche</v>
      </c>
      <c r="F3671" s="98"/>
      <c r="G3671" s="98" t="s">
        <v>11</v>
      </c>
      <c r="H3671" s="98" t="str">
        <f>VLOOKUP(A3671,[2]Kreise!$A$2:$C$53,3,FALSE)</f>
        <v>K03154</v>
      </c>
      <c r="I3671" s="98">
        <f>'2020_1-4-5_Download'!K225</f>
        <v>260</v>
      </c>
      <c r="J3671">
        <f t="shared" si="57"/>
        <v>260</v>
      </c>
    </row>
    <row r="3672" spans="1:10" x14ac:dyDescent="0.25">
      <c r="A3672" s="98">
        <f>'2020_1-4-5_Download'!B226</f>
        <v>155</v>
      </c>
      <c r="B3672" s="98">
        <f>'2020_1-4-5_Download'!D226</f>
        <v>2016</v>
      </c>
      <c r="C3672" s="98" t="str">
        <f>'2020_1-4-5_Download'!C226</f>
        <v>Northeim</v>
      </c>
      <c r="D3672" s="98" t="str">
        <f>'2020_1-4-5_Download'!$J$6</f>
        <v>Fortzüge</v>
      </c>
      <c r="E3672" s="99" t="str">
        <f>'2020_1-4-5_Download'!$K$8</f>
        <v>Deutsche</v>
      </c>
      <c r="F3672" s="98"/>
      <c r="G3672" s="98" t="s">
        <v>11</v>
      </c>
      <c r="H3672" s="98" t="str">
        <f>VLOOKUP(A3672,[2]Kreise!$A$2:$C$53,3,FALSE)</f>
        <v>K03155</v>
      </c>
      <c r="I3672" s="98">
        <f>'2020_1-4-5_Download'!K226</f>
        <v>294</v>
      </c>
      <c r="J3672">
        <f t="shared" si="57"/>
        <v>294</v>
      </c>
    </row>
    <row r="3673" spans="1:10" x14ac:dyDescent="0.25">
      <c r="A3673" s="98">
        <f>'2020_1-4-5_Download'!B227</f>
        <v>157</v>
      </c>
      <c r="B3673" s="98">
        <f>'2020_1-4-5_Download'!D227</f>
        <v>2016</v>
      </c>
      <c r="C3673" s="98" t="str">
        <f>'2020_1-4-5_Download'!C227</f>
        <v>Peine</v>
      </c>
      <c r="D3673" s="98" t="str">
        <f>'2020_1-4-5_Download'!$J$6</f>
        <v>Fortzüge</v>
      </c>
      <c r="E3673" s="99" t="str">
        <f>'2020_1-4-5_Download'!$K$8</f>
        <v>Deutsche</v>
      </c>
      <c r="F3673" s="98"/>
      <c r="G3673" s="98" t="s">
        <v>11</v>
      </c>
      <c r="H3673" s="98" t="str">
        <f>VLOOKUP(A3673,[2]Kreise!$A$2:$C$53,3,FALSE)</f>
        <v>K03157</v>
      </c>
      <c r="I3673" s="98">
        <f>'2020_1-4-5_Download'!K227</f>
        <v>335</v>
      </c>
      <c r="J3673">
        <f t="shared" si="57"/>
        <v>335</v>
      </c>
    </row>
    <row r="3674" spans="1:10" x14ac:dyDescent="0.25">
      <c r="A3674" s="98">
        <f>'2020_1-4-5_Download'!B228</f>
        <v>158</v>
      </c>
      <c r="B3674" s="98">
        <f>'2020_1-4-5_Download'!D228</f>
        <v>2016</v>
      </c>
      <c r="C3674" s="98" t="str">
        <f>'2020_1-4-5_Download'!C228</f>
        <v>Wolfenbüttel</v>
      </c>
      <c r="D3674" s="98" t="str">
        <f>'2020_1-4-5_Download'!$J$6</f>
        <v>Fortzüge</v>
      </c>
      <c r="E3674" s="99" t="str">
        <f>'2020_1-4-5_Download'!$K$8</f>
        <v>Deutsche</v>
      </c>
      <c r="F3674" s="98"/>
      <c r="G3674" s="98" t="s">
        <v>11</v>
      </c>
      <c r="H3674" s="98" t="str">
        <f>VLOOKUP(A3674,[2]Kreise!$A$2:$C$53,3,FALSE)</f>
        <v>K03158</v>
      </c>
      <c r="I3674" s="98">
        <f>'2020_1-4-5_Download'!K228</f>
        <v>292</v>
      </c>
      <c r="J3674">
        <f t="shared" si="57"/>
        <v>292</v>
      </c>
    </row>
    <row r="3675" spans="1:10" x14ac:dyDescent="0.25">
      <c r="A3675" s="98">
        <f>'2020_1-4-5_Download'!B229</f>
        <v>159</v>
      </c>
      <c r="B3675" s="98">
        <f>'2020_1-4-5_Download'!D229</f>
        <v>2016</v>
      </c>
      <c r="C3675" s="98" t="str">
        <f>'2020_1-4-5_Download'!C229</f>
        <v>Göttingen</v>
      </c>
      <c r="D3675" s="98" t="str">
        <f>'2020_1-4-5_Download'!$J$6</f>
        <v>Fortzüge</v>
      </c>
      <c r="E3675" s="99" t="str">
        <f>'2020_1-4-5_Download'!$K$8</f>
        <v>Deutsche</v>
      </c>
      <c r="F3675" s="98"/>
      <c r="G3675" s="98" t="s">
        <v>11</v>
      </c>
      <c r="H3675" s="98" t="str">
        <f>VLOOKUP(A3675,[2]Kreise!$A$2:$C$53,3,FALSE)</f>
        <v>K03159</v>
      </c>
      <c r="I3675" s="98">
        <f>'2020_1-4-5_Download'!K229</f>
        <v>1429</v>
      </c>
      <c r="J3675">
        <f t="shared" si="57"/>
        <v>1429</v>
      </c>
    </row>
    <row r="3676" spans="1:10" x14ac:dyDescent="0.25">
      <c r="A3676" s="98">
        <f>'2020_1-4-5_Download'!B230</f>
        <v>1</v>
      </c>
      <c r="B3676" s="98">
        <f>'2020_1-4-5_Download'!D230</f>
        <v>2016</v>
      </c>
      <c r="C3676" s="98" t="str">
        <f>'2020_1-4-5_Download'!C230</f>
        <v>Statistische Region Braunschweig</v>
      </c>
      <c r="D3676" s="98" t="str">
        <f>'2020_1-4-5_Download'!$J$6</f>
        <v>Fortzüge</v>
      </c>
      <c r="E3676" s="99" t="str">
        <f>'2020_1-4-5_Download'!$K$8</f>
        <v>Deutsche</v>
      </c>
      <c r="F3676" s="98"/>
      <c r="G3676" s="98" t="s">
        <v>11</v>
      </c>
      <c r="H3676" s="98" t="str">
        <f>VLOOKUP(A3676,[2]Kreise!$A$2:$C$53,3,FALSE)</f>
        <v>K031</v>
      </c>
      <c r="I3676" s="98">
        <f>'2020_1-4-5_Download'!K230</f>
        <v>5025</v>
      </c>
      <c r="J3676">
        <f t="shared" si="57"/>
        <v>5025</v>
      </c>
    </row>
    <row r="3677" spans="1:10" hidden="1" x14ac:dyDescent="0.25">
      <c r="A3677" s="98" t="e">
        <f>'2020_1-4-5_Download'!#REF!</f>
        <v>#REF!</v>
      </c>
      <c r="B3677" s="98" t="e">
        <f>'2020_1-4-5_Download'!#REF!</f>
        <v>#REF!</v>
      </c>
      <c r="C3677" s="98" t="e">
        <f>'2020_1-4-5_Download'!#REF!</f>
        <v>#REF!</v>
      </c>
      <c r="D3677" s="98" t="str">
        <f>'2020_1-4-5_Download'!$J$6</f>
        <v>Fortzüge</v>
      </c>
      <c r="E3677" s="99" t="str">
        <f>'2020_1-4-5_Download'!$K$8</f>
        <v>Deutsche</v>
      </c>
      <c r="F3677" s="98"/>
      <c r="G3677" s="98" t="s">
        <v>11</v>
      </c>
      <c r="H3677" s="98" t="e">
        <f>VLOOKUP(A3677,[2]Kreise!$A$2:$C$53,3,FALSE)</f>
        <v>#REF!</v>
      </c>
      <c r="I3677" s="98" t="e">
        <f>'2020_1-4-5_Download'!#REF!</f>
        <v>#REF!</v>
      </c>
      <c r="J3677" t="e">
        <f t="shared" si="57"/>
        <v>#REF!</v>
      </c>
    </row>
    <row r="3678" spans="1:10" x14ac:dyDescent="0.25">
      <c r="A3678" s="98">
        <f>'2020_1-4-5_Download'!B231</f>
        <v>241</v>
      </c>
      <c r="B3678" s="98">
        <f>'2020_1-4-5_Download'!D231</f>
        <v>2016</v>
      </c>
      <c r="C3678" s="98" t="str">
        <f>'2020_1-4-5_Download'!C231</f>
        <v>Hannover  Region</v>
      </c>
      <c r="D3678" s="98" t="str">
        <f>'2020_1-4-5_Download'!$J$6</f>
        <v>Fortzüge</v>
      </c>
      <c r="E3678" s="99" t="str">
        <f>'2020_1-4-5_Download'!$K$8</f>
        <v>Deutsche</v>
      </c>
      <c r="F3678" s="98"/>
      <c r="G3678" s="98" t="s">
        <v>11</v>
      </c>
      <c r="H3678" s="98" t="str">
        <f>VLOOKUP(A3678,[2]Kreise!$A$2:$C$53,3,FALSE)</f>
        <v>K03241</v>
      </c>
      <c r="I3678" s="98">
        <f>'2020_1-4-5_Download'!K231</f>
        <v>5232</v>
      </c>
      <c r="J3678">
        <f t="shared" si="57"/>
        <v>5232</v>
      </c>
    </row>
    <row r="3679" spans="1:10" x14ac:dyDescent="0.25">
      <c r="A3679" s="98">
        <f>'2020_1-4-5_Download'!B232</f>
        <v>241001</v>
      </c>
      <c r="B3679" s="98">
        <f>'2020_1-4-5_Download'!D232</f>
        <v>2016</v>
      </c>
      <c r="C3679" s="98" t="str">
        <f>'2020_1-4-5_Download'!C232</f>
        <v>dav. Hannover  Lhst.</v>
      </c>
      <c r="D3679" s="98" t="str">
        <f>'2020_1-4-5_Download'!$J$6</f>
        <v>Fortzüge</v>
      </c>
      <c r="E3679" s="99" t="str">
        <f>'2020_1-4-5_Download'!$K$8</f>
        <v>Deutsche</v>
      </c>
      <c r="F3679" s="98"/>
      <c r="G3679" s="98" t="s">
        <v>11</v>
      </c>
      <c r="H3679" s="98" t="str">
        <f>VLOOKUP(A3679,[2]Kreise!$A$2:$C$53,3,FALSE)</f>
        <v>K03241001</v>
      </c>
      <c r="I3679" s="98">
        <f>'2020_1-4-5_Download'!K232</f>
        <v>3305</v>
      </c>
      <c r="J3679">
        <f t="shared" si="57"/>
        <v>3305</v>
      </c>
    </row>
    <row r="3680" spans="1:10" x14ac:dyDescent="0.25">
      <c r="A3680" s="98">
        <f>'2020_1-4-5_Download'!B233</f>
        <v>241999</v>
      </c>
      <c r="B3680" s="98">
        <f>'2020_1-4-5_Download'!D233</f>
        <v>2016</v>
      </c>
      <c r="C3680" s="98" t="str">
        <f>'2020_1-4-5_Download'!C233</f>
        <v>dav. Hannover  Umland</v>
      </c>
      <c r="D3680" s="98" t="str">
        <f>'2020_1-4-5_Download'!$J$6</f>
        <v>Fortzüge</v>
      </c>
      <c r="E3680" s="99" t="str">
        <f>'2020_1-4-5_Download'!$K$8</f>
        <v>Deutsche</v>
      </c>
      <c r="F3680" s="98"/>
      <c r="G3680" s="98" t="s">
        <v>11</v>
      </c>
      <c r="H3680" s="98" t="str">
        <f>VLOOKUP(A3680,[2]Kreise!$A$2:$C$53,3,FALSE)</f>
        <v>K03241999</v>
      </c>
      <c r="I3680" s="98">
        <f>'2020_1-4-5_Download'!K233</f>
        <v>1927</v>
      </c>
      <c r="J3680">
        <f t="shared" si="57"/>
        <v>1927</v>
      </c>
    </row>
    <row r="3681" spans="1:10" x14ac:dyDescent="0.25">
      <c r="A3681" s="98">
        <f>'2020_1-4-5_Download'!B234</f>
        <v>251</v>
      </c>
      <c r="B3681" s="98">
        <f>'2020_1-4-5_Download'!D234</f>
        <v>2016</v>
      </c>
      <c r="C3681" s="98" t="str">
        <f>'2020_1-4-5_Download'!C234</f>
        <v>Diepholz</v>
      </c>
      <c r="D3681" s="98" t="str">
        <f>'2020_1-4-5_Download'!$J$6</f>
        <v>Fortzüge</v>
      </c>
      <c r="E3681" s="99" t="str">
        <f>'2020_1-4-5_Download'!$K$8</f>
        <v>Deutsche</v>
      </c>
      <c r="F3681" s="98"/>
      <c r="G3681" s="98" t="s">
        <v>11</v>
      </c>
      <c r="H3681" s="98" t="str">
        <f>VLOOKUP(A3681,[2]Kreise!$A$2:$C$53,3,FALSE)</f>
        <v>K03251</v>
      </c>
      <c r="I3681" s="98">
        <f>'2020_1-4-5_Download'!K234</f>
        <v>744</v>
      </c>
      <c r="J3681">
        <f t="shared" si="57"/>
        <v>744</v>
      </c>
    </row>
    <row r="3682" spans="1:10" x14ac:dyDescent="0.25">
      <c r="A3682" s="98">
        <f>'2020_1-4-5_Download'!B235</f>
        <v>252</v>
      </c>
      <c r="B3682" s="98">
        <f>'2020_1-4-5_Download'!D235</f>
        <v>2016</v>
      </c>
      <c r="C3682" s="98" t="str">
        <f>'2020_1-4-5_Download'!C235</f>
        <v>Hameln-Pyrmont</v>
      </c>
      <c r="D3682" s="98" t="str">
        <f>'2020_1-4-5_Download'!$J$6</f>
        <v>Fortzüge</v>
      </c>
      <c r="E3682" s="99" t="str">
        <f>'2020_1-4-5_Download'!$K$8</f>
        <v>Deutsche</v>
      </c>
      <c r="F3682" s="98"/>
      <c r="G3682" s="98" t="s">
        <v>11</v>
      </c>
      <c r="H3682" s="98" t="str">
        <f>VLOOKUP(A3682,[2]Kreise!$A$2:$C$53,3,FALSE)</f>
        <v>K03252</v>
      </c>
      <c r="I3682" s="98">
        <f>'2020_1-4-5_Download'!K235</f>
        <v>548</v>
      </c>
      <c r="J3682">
        <f t="shared" si="57"/>
        <v>548</v>
      </c>
    </row>
    <row r="3683" spans="1:10" x14ac:dyDescent="0.25">
      <c r="A3683" s="98">
        <f>'2020_1-4-5_Download'!B236</f>
        <v>254</v>
      </c>
      <c r="B3683" s="98">
        <f>'2020_1-4-5_Download'!D236</f>
        <v>2016</v>
      </c>
      <c r="C3683" s="98" t="str">
        <f>'2020_1-4-5_Download'!C236</f>
        <v>Hildesheim</v>
      </c>
      <c r="D3683" s="98" t="str">
        <f>'2020_1-4-5_Download'!$J$6</f>
        <v>Fortzüge</v>
      </c>
      <c r="E3683" s="99" t="str">
        <f>'2020_1-4-5_Download'!$K$8</f>
        <v>Deutsche</v>
      </c>
      <c r="F3683" s="98"/>
      <c r="G3683" s="98" t="s">
        <v>11</v>
      </c>
      <c r="H3683" s="98" t="str">
        <f>VLOOKUP(A3683,[2]Kreise!$A$2:$C$53,3,FALSE)</f>
        <v>K03254</v>
      </c>
      <c r="I3683" s="98">
        <f>'2020_1-4-5_Download'!K236</f>
        <v>680</v>
      </c>
      <c r="J3683">
        <f t="shared" si="57"/>
        <v>680</v>
      </c>
    </row>
    <row r="3684" spans="1:10" x14ac:dyDescent="0.25">
      <c r="A3684" s="98">
        <f>'2020_1-4-5_Download'!B237</f>
        <v>255</v>
      </c>
      <c r="B3684" s="98">
        <f>'2020_1-4-5_Download'!D237</f>
        <v>2016</v>
      </c>
      <c r="C3684" s="98" t="str">
        <f>'2020_1-4-5_Download'!C237</f>
        <v>Holzminden</v>
      </c>
      <c r="D3684" s="98" t="str">
        <f>'2020_1-4-5_Download'!$J$6</f>
        <v>Fortzüge</v>
      </c>
      <c r="E3684" s="99" t="str">
        <f>'2020_1-4-5_Download'!$K$8</f>
        <v>Deutsche</v>
      </c>
      <c r="F3684" s="98"/>
      <c r="G3684" s="98" t="s">
        <v>11</v>
      </c>
      <c r="H3684" s="98" t="str">
        <f>VLOOKUP(A3684,[2]Kreise!$A$2:$C$53,3,FALSE)</f>
        <v>K03255</v>
      </c>
      <c r="I3684" s="98">
        <f>'2020_1-4-5_Download'!K237</f>
        <v>140</v>
      </c>
      <c r="J3684">
        <f t="shared" si="57"/>
        <v>140</v>
      </c>
    </row>
    <row r="3685" spans="1:10" x14ac:dyDescent="0.25">
      <c r="A3685" s="98">
        <f>'2020_1-4-5_Download'!B238</f>
        <v>256</v>
      </c>
      <c r="B3685" s="98">
        <f>'2020_1-4-5_Download'!D238</f>
        <v>2016</v>
      </c>
      <c r="C3685" s="98" t="str">
        <f>'2020_1-4-5_Download'!C238</f>
        <v>Nienburg (Weser)</v>
      </c>
      <c r="D3685" s="98" t="str">
        <f>'2020_1-4-5_Download'!$J$6</f>
        <v>Fortzüge</v>
      </c>
      <c r="E3685" s="99" t="str">
        <f>'2020_1-4-5_Download'!$K$8</f>
        <v>Deutsche</v>
      </c>
      <c r="F3685" s="98"/>
      <c r="G3685" s="98" t="s">
        <v>11</v>
      </c>
      <c r="H3685" s="98" t="str">
        <f>VLOOKUP(A3685,[2]Kreise!$A$2:$C$53,3,FALSE)</f>
        <v>K03256</v>
      </c>
      <c r="I3685" s="98">
        <f>'2020_1-4-5_Download'!K238</f>
        <v>365</v>
      </c>
      <c r="J3685">
        <f t="shared" si="57"/>
        <v>365</v>
      </c>
    </row>
    <row r="3686" spans="1:10" x14ac:dyDescent="0.25">
      <c r="A3686" s="98">
        <f>'2020_1-4-5_Download'!B239</f>
        <v>257</v>
      </c>
      <c r="B3686" s="98">
        <f>'2020_1-4-5_Download'!D239</f>
        <v>2016</v>
      </c>
      <c r="C3686" s="98" t="str">
        <f>'2020_1-4-5_Download'!C239</f>
        <v>Schaumburg</v>
      </c>
      <c r="D3686" s="98" t="str">
        <f>'2020_1-4-5_Download'!$J$6</f>
        <v>Fortzüge</v>
      </c>
      <c r="E3686" s="99" t="str">
        <f>'2020_1-4-5_Download'!$K$8</f>
        <v>Deutsche</v>
      </c>
      <c r="F3686" s="98"/>
      <c r="G3686" s="98" t="s">
        <v>11</v>
      </c>
      <c r="H3686" s="98" t="str">
        <f>VLOOKUP(A3686,[2]Kreise!$A$2:$C$53,3,FALSE)</f>
        <v>K03257</v>
      </c>
      <c r="I3686" s="98">
        <f>'2020_1-4-5_Download'!K239</f>
        <v>401</v>
      </c>
      <c r="J3686">
        <f t="shared" si="57"/>
        <v>401</v>
      </c>
    </row>
    <row r="3687" spans="1:10" x14ac:dyDescent="0.25">
      <c r="A3687" s="98">
        <f>'2020_1-4-5_Download'!B240</f>
        <v>2</v>
      </c>
      <c r="B3687" s="98">
        <f>'2020_1-4-5_Download'!D240</f>
        <v>2016</v>
      </c>
      <c r="C3687" s="98" t="str">
        <f>'2020_1-4-5_Download'!C240</f>
        <v>Statistische Region Hannover</v>
      </c>
      <c r="D3687" s="98" t="str">
        <f>'2020_1-4-5_Download'!$J$6</f>
        <v>Fortzüge</v>
      </c>
      <c r="E3687" s="99" t="str">
        <f>'2020_1-4-5_Download'!$K$8</f>
        <v>Deutsche</v>
      </c>
      <c r="F3687" s="98"/>
      <c r="G3687" s="98" t="s">
        <v>11</v>
      </c>
      <c r="H3687" s="98" t="str">
        <f>VLOOKUP(A3687,[2]Kreise!$A$2:$C$53,3,FALSE)</f>
        <v>K032</v>
      </c>
      <c r="I3687" s="98">
        <f>'2020_1-4-5_Download'!K240</f>
        <v>8110</v>
      </c>
      <c r="J3687">
        <f t="shared" si="57"/>
        <v>8110</v>
      </c>
    </row>
    <row r="3688" spans="1:10" hidden="1" x14ac:dyDescent="0.25">
      <c r="A3688" s="98" t="e">
        <f>'2020_1-4-5_Download'!#REF!</f>
        <v>#REF!</v>
      </c>
      <c r="B3688" s="98" t="e">
        <f>'2020_1-4-5_Download'!#REF!</f>
        <v>#REF!</v>
      </c>
      <c r="C3688" s="98" t="e">
        <f>'2020_1-4-5_Download'!#REF!</f>
        <v>#REF!</v>
      </c>
      <c r="D3688" s="98" t="str">
        <f>'2020_1-4-5_Download'!$J$6</f>
        <v>Fortzüge</v>
      </c>
      <c r="E3688" s="99" t="str">
        <f>'2020_1-4-5_Download'!$K$8</f>
        <v>Deutsche</v>
      </c>
      <c r="F3688" s="98"/>
      <c r="G3688" s="98" t="s">
        <v>11</v>
      </c>
      <c r="H3688" s="98" t="e">
        <f>VLOOKUP(A3688,[2]Kreise!$A$2:$C$53,3,FALSE)</f>
        <v>#REF!</v>
      </c>
      <c r="I3688" s="98" t="e">
        <f>'2020_1-4-5_Download'!#REF!</f>
        <v>#REF!</v>
      </c>
      <c r="J3688" t="e">
        <f t="shared" si="57"/>
        <v>#REF!</v>
      </c>
    </row>
    <row r="3689" spans="1:10" x14ac:dyDescent="0.25">
      <c r="A3689" s="98">
        <f>'2020_1-4-5_Download'!B241</f>
        <v>351</v>
      </c>
      <c r="B3689" s="98">
        <f>'2020_1-4-5_Download'!D241</f>
        <v>2016</v>
      </c>
      <c r="C3689" s="98" t="str">
        <f>'2020_1-4-5_Download'!C241</f>
        <v>Celle</v>
      </c>
      <c r="D3689" s="98" t="str">
        <f>'2020_1-4-5_Download'!$J$6</f>
        <v>Fortzüge</v>
      </c>
      <c r="E3689" s="99" t="str">
        <f>'2020_1-4-5_Download'!$K$8</f>
        <v>Deutsche</v>
      </c>
      <c r="F3689" s="98"/>
      <c r="G3689" s="98" t="s">
        <v>11</v>
      </c>
      <c r="H3689" s="98" t="str">
        <f>VLOOKUP(A3689,[2]Kreise!$A$2:$C$53,3,FALSE)</f>
        <v>K03351</v>
      </c>
      <c r="I3689" s="98">
        <f>'2020_1-4-5_Download'!K241</f>
        <v>624</v>
      </c>
      <c r="J3689">
        <f t="shared" si="57"/>
        <v>624</v>
      </c>
    </row>
    <row r="3690" spans="1:10" x14ac:dyDescent="0.25">
      <c r="A3690" s="98">
        <f>'2020_1-4-5_Download'!B242</f>
        <v>352</v>
      </c>
      <c r="B3690" s="98">
        <f>'2020_1-4-5_Download'!D242</f>
        <v>2016</v>
      </c>
      <c r="C3690" s="98" t="str">
        <f>'2020_1-4-5_Download'!C242</f>
        <v>Cuxhaven</v>
      </c>
      <c r="D3690" s="98" t="str">
        <f>'2020_1-4-5_Download'!$J$6</f>
        <v>Fortzüge</v>
      </c>
      <c r="E3690" s="99" t="str">
        <f>'2020_1-4-5_Download'!$K$8</f>
        <v>Deutsche</v>
      </c>
      <c r="F3690" s="98"/>
      <c r="G3690" s="98" t="s">
        <v>11</v>
      </c>
      <c r="H3690" s="98" t="str">
        <f>VLOOKUP(A3690,[2]Kreise!$A$2:$C$53,3,FALSE)</f>
        <v>K03352</v>
      </c>
      <c r="I3690" s="98">
        <f>'2020_1-4-5_Download'!K242</f>
        <v>564</v>
      </c>
      <c r="J3690">
        <f t="shared" si="57"/>
        <v>564</v>
      </c>
    </row>
    <row r="3691" spans="1:10" x14ac:dyDescent="0.25">
      <c r="A3691" s="98">
        <f>'2020_1-4-5_Download'!B243</f>
        <v>353</v>
      </c>
      <c r="B3691" s="98">
        <f>'2020_1-4-5_Download'!D243</f>
        <v>2016</v>
      </c>
      <c r="C3691" s="98" t="str">
        <f>'2020_1-4-5_Download'!C243</f>
        <v>Harburg</v>
      </c>
      <c r="D3691" s="98" t="str">
        <f>'2020_1-4-5_Download'!$J$6</f>
        <v>Fortzüge</v>
      </c>
      <c r="E3691" s="99" t="str">
        <f>'2020_1-4-5_Download'!$K$8</f>
        <v>Deutsche</v>
      </c>
      <c r="F3691" s="98"/>
      <c r="G3691" s="98" t="s">
        <v>11</v>
      </c>
      <c r="H3691" s="98" t="str">
        <f>VLOOKUP(A3691,[2]Kreise!$A$2:$C$53,3,FALSE)</f>
        <v>K03353</v>
      </c>
      <c r="I3691" s="98">
        <f>'2020_1-4-5_Download'!K243</f>
        <v>819</v>
      </c>
      <c r="J3691">
        <f t="shared" si="57"/>
        <v>819</v>
      </c>
    </row>
    <row r="3692" spans="1:10" x14ac:dyDescent="0.25">
      <c r="A3692" s="98">
        <f>'2020_1-4-5_Download'!B244</f>
        <v>354</v>
      </c>
      <c r="B3692" s="98">
        <f>'2020_1-4-5_Download'!D244</f>
        <v>2016</v>
      </c>
      <c r="C3692" s="98" t="str">
        <f>'2020_1-4-5_Download'!C244</f>
        <v>Lüchow-Dannenberg</v>
      </c>
      <c r="D3692" s="98" t="str">
        <f>'2020_1-4-5_Download'!$J$6</f>
        <v>Fortzüge</v>
      </c>
      <c r="E3692" s="99" t="str">
        <f>'2020_1-4-5_Download'!$K$8</f>
        <v>Deutsche</v>
      </c>
      <c r="F3692" s="98"/>
      <c r="G3692" s="98" t="s">
        <v>11</v>
      </c>
      <c r="H3692" s="98" t="str">
        <f>VLOOKUP(A3692,[2]Kreise!$A$2:$C$53,3,FALSE)</f>
        <v>K03354</v>
      </c>
      <c r="I3692" s="98">
        <f>'2020_1-4-5_Download'!K244</f>
        <v>219</v>
      </c>
      <c r="J3692">
        <f t="shared" si="57"/>
        <v>219</v>
      </c>
    </row>
    <row r="3693" spans="1:10" x14ac:dyDescent="0.25">
      <c r="A3693" s="98">
        <f>'2020_1-4-5_Download'!B245</f>
        <v>355</v>
      </c>
      <c r="B3693" s="98">
        <f>'2020_1-4-5_Download'!D245</f>
        <v>2016</v>
      </c>
      <c r="C3693" s="98" t="str">
        <f>'2020_1-4-5_Download'!C245</f>
        <v>Lüneburg</v>
      </c>
      <c r="D3693" s="98" t="str">
        <f>'2020_1-4-5_Download'!$J$6</f>
        <v>Fortzüge</v>
      </c>
      <c r="E3693" s="99" t="str">
        <f>'2020_1-4-5_Download'!$K$8</f>
        <v>Deutsche</v>
      </c>
      <c r="F3693" s="98"/>
      <c r="G3693" s="98" t="s">
        <v>11</v>
      </c>
      <c r="H3693" s="98" t="str">
        <f>VLOOKUP(A3693,[2]Kreise!$A$2:$C$53,3,FALSE)</f>
        <v>K03355</v>
      </c>
      <c r="I3693" s="98">
        <f>'2020_1-4-5_Download'!K245</f>
        <v>797</v>
      </c>
      <c r="J3693">
        <f t="shared" si="57"/>
        <v>797</v>
      </c>
    </row>
    <row r="3694" spans="1:10" x14ac:dyDescent="0.25">
      <c r="A3694" s="98">
        <f>'2020_1-4-5_Download'!B246</f>
        <v>356</v>
      </c>
      <c r="B3694" s="98">
        <f>'2020_1-4-5_Download'!D246</f>
        <v>2016</v>
      </c>
      <c r="C3694" s="98" t="str">
        <f>'2020_1-4-5_Download'!C246</f>
        <v>Osterholz</v>
      </c>
      <c r="D3694" s="98" t="str">
        <f>'2020_1-4-5_Download'!$J$6</f>
        <v>Fortzüge</v>
      </c>
      <c r="E3694" s="99" t="str">
        <f>'2020_1-4-5_Download'!$K$8</f>
        <v>Deutsche</v>
      </c>
      <c r="F3694" s="98"/>
      <c r="G3694" s="98" t="s">
        <v>11</v>
      </c>
      <c r="H3694" s="98" t="str">
        <f>VLOOKUP(A3694,[2]Kreise!$A$2:$C$53,3,FALSE)</f>
        <v>K03356</v>
      </c>
      <c r="I3694" s="98">
        <f>'2020_1-4-5_Download'!K246</f>
        <v>286</v>
      </c>
      <c r="J3694">
        <f t="shared" si="57"/>
        <v>286</v>
      </c>
    </row>
    <row r="3695" spans="1:10" x14ac:dyDescent="0.25">
      <c r="A3695" s="98">
        <f>'2020_1-4-5_Download'!B247</f>
        <v>357</v>
      </c>
      <c r="B3695" s="98">
        <f>'2020_1-4-5_Download'!D247</f>
        <v>2016</v>
      </c>
      <c r="C3695" s="98" t="str">
        <f>'2020_1-4-5_Download'!C247</f>
        <v>Rotenburg (Wümme)</v>
      </c>
      <c r="D3695" s="98" t="str">
        <f>'2020_1-4-5_Download'!$J$6</f>
        <v>Fortzüge</v>
      </c>
      <c r="E3695" s="99" t="str">
        <f>'2020_1-4-5_Download'!$K$8</f>
        <v>Deutsche</v>
      </c>
      <c r="F3695" s="98"/>
      <c r="G3695" s="98" t="s">
        <v>11</v>
      </c>
      <c r="H3695" s="98" t="str">
        <f>VLOOKUP(A3695,[2]Kreise!$A$2:$C$53,3,FALSE)</f>
        <v>K03357</v>
      </c>
      <c r="I3695" s="98">
        <f>'2020_1-4-5_Download'!K247</f>
        <v>367</v>
      </c>
      <c r="J3695">
        <f t="shared" si="57"/>
        <v>367</v>
      </c>
    </row>
    <row r="3696" spans="1:10" x14ac:dyDescent="0.25">
      <c r="A3696" s="98">
        <f>'2020_1-4-5_Download'!B248</f>
        <v>358</v>
      </c>
      <c r="B3696" s="98">
        <f>'2020_1-4-5_Download'!D248</f>
        <v>2016</v>
      </c>
      <c r="C3696" s="98" t="str">
        <f>'2020_1-4-5_Download'!C248</f>
        <v>Heidekreis</v>
      </c>
      <c r="D3696" s="98" t="str">
        <f>'2020_1-4-5_Download'!$J$6</f>
        <v>Fortzüge</v>
      </c>
      <c r="E3696" s="99" t="str">
        <f>'2020_1-4-5_Download'!$K$8</f>
        <v>Deutsche</v>
      </c>
      <c r="F3696" s="98"/>
      <c r="G3696" s="98" t="s">
        <v>11</v>
      </c>
      <c r="H3696" s="98" t="str">
        <f>VLOOKUP(A3696,[2]Kreise!$A$2:$C$53,3,FALSE)</f>
        <v>K03358</v>
      </c>
      <c r="I3696" s="98">
        <f>'2020_1-4-5_Download'!K248</f>
        <v>354</v>
      </c>
      <c r="J3696">
        <f t="shared" si="57"/>
        <v>354</v>
      </c>
    </row>
    <row r="3697" spans="1:10" x14ac:dyDescent="0.25">
      <c r="A3697" s="98">
        <f>'2020_1-4-5_Download'!B249</f>
        <v>359</v>
      </c>
      <c r="B3697" s="98">
        <f>'2020_1-4-5_Download'!D249</f>
        <v>2016</v>
      </c>
      <c r="C3697" s="98" t="str">
        <f>'2020_1-4-5_Download'!C249</f>
        <v>Stade</v>
      </c>
      <c r="D3697" s="98" t="str">
        <f>'2020_1-4-5_Download'!$J$6</f>
        <v>Fortzüge</v>
      </c>
      <c r="E3697" s="99" t="str">
        <f>'2020_1-4-5_Download'!$K$8</f>
        <v>Deutsche</v>
      </c>
      <c r="F3697" s="98"/>
      <c r="G3697" s="98" t="s">
        <v>11</v>
      </c>
      <c r="H3697" s="98" t="str">
        <f>VLOOKUP(A3697,[2]Kreise!$A$2:$C$53,3,FALSE)</f>
        <v>K03359</v>
      </c>
      <c r="I3697" s="98">
        <f>'2020_1-4-5_Download'!K249</f>
        <v>665</v>
      </c>
      <c r="J3697">
        <f t="shared" si="57"/>
        <v>665</v>
      </c>
    </row>
    <row r="3698" spans="1:10" x14ac:dyDescent="0.25">
      <c r="A3698" s="98">
        <f>'2020_1-4-5_Download'!B250</f>
        <v>360</v>
      </c>
      <c r="B3698" s="98">
        <f>'2020_1-4-5_Download'!D250</f>
        <v>2016</v>
      </c>
      <c r="C3698" s="98" t="str">
        <f>'2020_1-4-5_Download'!C250</f>
        <v>Uelzen</v>
      </c>
      <c r="D3698" s="98" t="str">
        <f>'2020_1-4-5_Download'!$J$6</f>
        <v>Fortzüge</v>
      </c>
      <c r="E3698" s="99" t="str">
        <f>'2020_1-4-5_Download'!$K$8</f>
        <v>Deutsche</v>
      </c>
      <c r="F3698" s="98"/>
      <c r="G3698" s="98" t="s">
        <v>11</v>
      </c>
      <c r="H3698" s="98" t="str">
        <f>VLOOKUP(A3698,[2]Kreise!$A$2:$C$53,3,FALSE)</f>
        <v>K03360</v>
      </c>
      <c r="I3698" s="98">
        <f>'2020_1-4-5_Download'!K250</f>
        <v>289</v>
      </c>
      <c r="J3698">
        <f t="shared" si="57"/>
        <v>289</v>
      </c>
    </row>
    <row r="3699" spans="1:10" x14ac:dyDescent="0.25">
      <c r="A3699" s="98">
        <f>'2020_1-4-5_Download'!B251</f>
        <v>361</v>
      </c>
      <c r="B3699" s="98">
        <f>'2020_1-4-5_Download'!D251</f>
        <v>2016</v>
      </c>
      <c r="C3699" s="98" t="str">
        <f>'2020_1-4-5_Download'!C251</f>
        <v>Verden</v>
      </c>
      <c r="D3699" s="98" t="str">
        <f>'2020_1-4-5_Download'!$J$6</f>
        <v>Fortzüge</v>
      </c>
      <c r="E3699" s="99" t="str">
        <f>'2020_1-4-5_Download'!$K$8</f>
        <v>Deutsche</v>
      </c>
      <c r="F3699" s="98"/>
      <c r="G3699" s="98" t="s">
        <v>11</v>
      </c>
      <c r="H3699" s="98" t="str">
        <f>VLOOKUP(A3699,[2]Kreise!$A$2:$C$53,3,FALSE)</f>
        <v>K03361</v>
      </c>
      <c r="I3699" s="98">
        <f>'2020_1-4-5_Download'!K251</f>
        <v>381</v>
      </c>
      <c r="J3699">
        <f t="shared" si="57"/>
        <v>381</v>
      </c>
    </row>
    <row r="3700" spans="1:10" x14ac:dyDescent="0.25">
      <c r="A3700" s="98">
        <f>'2020_1-4-5_Download'!B252</f>
        <v>3</v>
      </c>
      <c r="B3700" s="98">
        <f>'2020_1-4-5_Download'!D252</f>
        <v>2016</v>
      </c>
      <c r="C3700" s="98" t="str">
        <f>'2020_1-4-5_Download'!C252</f>
        <v>Statistische Region Lüneburg</v>
      </c>
      <c r="D3700" s="98" t="str">
        <f>'2020_1-4-5_Download'!$J$6</f>
        <v>Fortzüge</v>
      </c>
      <c r="E3700" s="99" t="str">
        <f>'2020_1-4-5_Download'!$K$8</f>
        <v>Deutsche</v>
      </c>
      <c r="F3700" s="98"/>
      <c r="G3700" s="98" t="s">
        <v>11</v>
      </c>
      <c r="H3700" s="98" t="str">
        <f>VLOOKUP(A3700,[2]Kreise!$A$2:$C$53,3,FALSE)</f>
        <v>K033</v>
      </c>
      <c r="I3700" s="98">
        <f>'2020_1-4-5_Download'!K252</f>
        <v>5365</v>
      </c>
      <c r="J3700">
        <f t="shared" si="57"/>
        <v>5365</v>
      </c>
    </row>
    <row r="3701" spans="1:10" hidden="1" x14ac:dyDescent="0.25">
      <c r="A3701" s="98" t="e">
        <f>'2020_1-4-5_Download'!#REF!</f>
        <v>#REF!</v>
      </c>
      <c r="B3701" s="98" t="e">
        <f>'2020_1-4-5_Download'!#REF!</f>
        <v>#REF!</v>
      </c>
      <c r="C3701" s="98" t="e">
        <f>'2020_1-4-5_Download'!#REF!</f>
        <v>#REF!</v>
      </c>
      <c r="D3701" s="98" t="str">
        <f>'2020_1-4-5_Download'!$J$6</f>
        <v>Fortzüge</v>
      </c>
      <c r="E3701" s="99" t="str">
        <f>'2020_1-4-5_Download'!$K$8</f>
        <v>Deutsche</v>
      </c>
      <c r="F3701" s="98"/>
      <c r="G3701" s="98" t="s">
        <v>11</v>
      </c>
      <c r="H3701" s="98" t="e">
        <f>VLOOKUP(A3701,[2]Kreise!$A$2:$C$53,3,FALSE)</f>
        <v>#REF!</v>
      </c>
      <c r="I3701" s="98" t="e">
        <f>'2020_1-4-5_Download'!#REF!</f>
        <v>#REF!</v>
      </c>
      <c r="J3701" t="e">
        <f t="shared" si="57"/>
        <v>#REF!</v>
      </c>
    </row>
    <row r="3702" spans="1:10" x14ac:dyDescent="0.25">
      <c r="A3702" s="98">
        <f>'2020_1-4-5_Download'!B253</f>
        <v>401</v>
      </c>
      <c r="B3702" s="98">
        <f>'2020_1-4-5_Download'!D253</f>
        <v>2016</v>
      </c>
      <c r="C3702" s="98" t="str">
        <f>'2020_1-4-5_Download'!C253</f>
        <v>Delmenhorst  Stadt</v>
      </c>
      <c r="D3702" s="98" t="str">
        <f>'2020_1-4-5_Download'!$J$6</f>
        <v>Fortzüge</v>
      </c>
      <c r="E3702" s="99" t="str">
        <f>'2020_1-4-5_Download'!$K$8</f>
        <v>Deutsche</v>
      </c>
      <c r="F3702" s="98"/>
      <c r="G3702" s="98" t="s">
        <v>11</v>
      </c>
      <c r="H3702" s="98" t="str">
        <f>VLOOKUP(A3702,[2]Kreise!$A$2:$C$53,3,FALSE)</f>
        <v>K03401</v>
      </c>
      <c r="I3702" s="98">
        <f>'2020_1-4-5_Download'!K253</f>
        <v>372</v>
      </c>
      <c r="J3702">
        <f t="shared" si="57"/>
        <v>372</v>
      </c>
    </row>
    <row r="3703" spans="1:10" x14ac:dyDescent="0.25">
      <c r="A3703" s="98">
        <f>'2020_1-4-5_Download'!B254</f>
        <v>402</v>
      </c>
      <c r="B3703" s="98">
        <f>'2020_1-4-5_Download'!D254</f>
        <v>2016</v>
      </c>
      <c r="C3703" s="98" t="str">
        <f>'2020_1-4-5_Download'!C254</f>
        <v>Emden  Stadt</v>
      </c>
      <c r="D3703" s="98" t="str">
        <f>'2020_1-4-5_Download'!$J$6</f>
        <v>Fortzüge</v>
      </c>
      <c r="E3703" s="99" t="str">
        <f>'2020_1-4-5_Download'!$K$8</f>
        <v>Deutsche</v>
      </c>
      <c r="F3703" s="98"/>
      <c r="G3703" s="98" t="s">
        <v>11</v>
      </c>
      <c r="H3703" s="98" t="str">
        <f>VLOOKUP(A3703,[2]Kreise!$A$2:$C$53,3,FALSE)</f>
        <v>K03402</v>
      </c>
      <c r="I3703" s="98">
        <f>'2020_1-4-5_Download'!K254</f>
        <v>150</v>
      </c>
      <c r="J3703">
        <f t="shared" si="57"/>
        <v>150</v>
      </c>
    </row>
    <row r="3704" spans="1:10" x14ac:dyDescent="0.25">
      <c r="A3704" s="98">
        <f>'2020_1-4-5_Download'!B255</f>
        <v>403</v>
      </c>
      <c r="B3704" s="98">
        <f>'2020_1-4-5_Download'!D255</f>
        <v>2016</v>
      </c>
      <c r="C3704" s="98" t="str">
        <f>'2020_1-4-5_Download'!C255</f>
        <v>Oldenburg(Oldb)  Stadt</v>
      </c>
      <c r="D3704" s="98" t="str">
        <f>'2020_1-4-5_Download'!$J$6</f>
        <v>Fortzüge</v>
      </c>
      <c r="E3704" s="99" t="str">
        <f>'2020_1-4-5_Download'!$K$8</f>
        <v>Deutsche</v>
      </c>
      <c r="F3704" s="98"/>
      <c r="G3704" s="98" t="s">
        <v>11</v>
      </c>
      <c r="H3704" s="98" t="str">
        <f>VLOOKUP(A3704,[2]Kreise!$A$2:$C$53,3,FALSE)</f>
        <v>K03403</v>
      </c>
      <c r="I3704" s="98">
        <f>'2020_1-4-5_Download'!K255</f>
        <v>684</v>
      </c>
      <c r="J3704">
        <f t="shared" si="57"/>
        <v>684</v>
      </c>
    </row>
    <row r="3705" spans="1:10" x14ac:dyDescent="0.25">
      <c r="A3705" s="98">
        <f>'2020_1-4-5_Download'!B256</f>
        <v>404</v>
      </c>
      <c r="B3705" s="98">
        <f>'2020_1-4-5_Download'!D256</f>
        <v>2016</v>
      </c>
      <c r="C3705" s="98" t="str">
        <f>'2020_1-4-5_Download'!C256</f>
        <v>Osnabrück  Stadt</v>
      </c>
      <c r="D3705" s="98" t="str">
        <f>'2020_1-4-5_Download'!$J$6</f>
        <v>Fortzüge</v>
      </c>
      <c r="E3705" s="99" t="str">
        <f>'2020_1-4-5_Download'!$K$8</f>
        <v>Deutsche</v>
      </c>
      <c r="F3705" s="98"/>
      <c r="G3705" s="98" t="s">
        <v>11</v>
      </c>
      <c r="H3705" s="98" t="str">
        <f>VLOOKUP(A3705,[2]Kreise!$A$2:$C$53,3,FALSE)</f>
        <v>K03404</v>
      </c>
      <c r="I3705" s="98">
        <f>'2020_1-4-5_Download'!K256</f>
        <v>670</v>
      </c>
      <c r="J3705">
        <f t="shared" si="57"/>
        <v>670</v>
      </c>
    </row>
    <row r="3706" spans="1:10" x14ac:dyDescent="0.25">
      <c r="A3706" s="98">
        <f>'2020_1-4-5_Download'!B257</f>
        <v>405</v>
      </c>
      <c r="B3706" s="98">
        <f>'2020_1-4-5_Download'!D257</f>
        <v>2016</v>
      </c>
      <c r="C3706" s="98" t="str">
        <f>'2020_1-4-5_Download'!C257</f>
        <v>Wilhelmshaven  Stadt</v>
      </c>
      <c r="D3706" s="98" t="str">
        <f>'2020_1-4-5_Download'!$J$6</f>
        <v>Fortzüge</v>
      </c>
      <c r="E3706" s="99" t="str">
        <f>'2020_1-4-5_Download'!$K$8</f>
        <v>Deutsche</v>
      </c>
      <c r="F3706" s="98"/>
      <c r="G3706" s="98" t="s">
        <v>11</v>
      </c>
      <c r="H3706" s="98" t="str">
        <f>VLOOKUP(A3706,[2]Kreise!$A$2:$C$53,3,FALSE)</f>
        <v>K03405</v>
      </c>
      <c r="I3706" s="98">
        <f>'2020_1-4-5_Download'!K257</f>
        <v>396</v>
      </c>
      <c r="J3706">
        <f t="shared" si="57"/>
        <v>396</v>
      </c>
    </row>
    <row r="3707" spans="1:10" x14ac:dyDescent="0.25">
      <c r="A3707" s="98">
        <f>'2020_1-4-5_Download'!B258</f>
        <v>451</v>
      </c>
      <c r="B3707" s="98">
        <f>'2020_1-4-5_Download'!D258</f>
        <v>2016</v>
      </c>
      <c r="C3707" s="98" t="str">
        <f>'2020_1-4-5_Download'!C258</f>
        <v>Ammerland</v>
      </c>
      <c r="D3707" s="98" t="str">
        <f>'2020_1-4-5_Download'!$J$6</f>
        <v>Fortzüge</v>
      </c>
      <c r="E3707" s="99" t="str">
        <f>'2020_1-4-5_Download'!$K$8</f>
        <v>Deutsche</v>
      </c>
      <c r="F3707" s="98"/>
      <c r="G3707" s="98" t="s">
        <v>11</v>
      </c>
      <c r="H3707" s="98" t="str">
        <f>VLOOKUP(A3707,[2]Kreise!$A$2:$C$53,3,FALSE)</f>
        <v>K03451</v>
      </c>
      <c r="I3707" s="98">
        <f>'2020_1-4-5_Download'!K258</f>
        <v>220</v>
      </c>
      <c r="J3707">
        <f t="shared" si="57"/>
        <v>220</v>
      </c>
    </row>
    <row r="3708" spans="1:10" x14ac:dyDescent="0.25">
      <c r="A3708" s="98">
        <f>'2020_1-4-5_Download'!B259</f>
        <v>452</v>
      </c>
      <c r="B3708" s="98">
        <f>'2020_1-4-5_Download'!D259</f>
        <v>2016</v>
      </c>
      <c r="C3708" s="98" t="str">
        <f>'2020_1-4-5_Download'!C259</f>
        <v>Aurich</v>
      </c>
      <c r="D3708" s="98" t="str">
        <f>'2020_1-4-5_Download'!$J$6</f>
        <v>Fortzüge</v>
      </c>
      <c r="E3708" s="99" t="str">
        <f>'2020_1-4-5_Download'!$K$8</f>
        <v>Deutsche</v>
      </c>
      <c r="F3708" s="98"/>
      <c r="G3708" s="98" t="s">
        <v>11</v>
      </c>
      <c r="H3708" s="98" t="str">
        <f>VLOOKUP(A3708,[2]Kreise!$A$2:$C$53,3,FALSE)</f>
        <v>K03452</v>
      </c>
      <c r="I3708" s="98">
        <f>'2020_1-4-5_Download'!K259</f>
        <v>384</v>
      </c>
      <c r="J3708">
        <f t="shared" si="57"/>
        <v>384</v>
      </c>
    </row>
    <row r="3709" spans="1:10" x14ac:dyDescent="0.25">
      <c r="A3709" s="98">
        <f>'2020_1-4-5_Download'!B260</f>
        <v>453</v>
      </c>
      <c r="B3709" s="98">
        <f>'2020_1-4-5_Download'!D260</f>
        <v>2016</v>
      </c>
      <c r="C3709" s="98" t="str">
        <f>'2020_1-4-5_Download'!C260</f>
        <v>Cloppenburg</v>
      </c>
      <c r="D3709" s="98" t="str">
        <f>'2020_1-4-5_Download'!$J$6</f>
        <v>Fortzüge</v>
      </c>
      <c r="E3709" s="99" t="str">
        <f>'2020_1-4-5_Download'!$K$8</f>
        <v>Deutsche</v>
      </c>
      <c r="F3709" s="98"/>
      <c r="G3709" s="98" t="s">
        <v>11</v>
      </c>
      <c r="H3709" s="98" t="str">
        <f>VLOOKUP(A3709,[2]Kreise!$A$2:$C$53,3,FALSE)</f>
        <v>K03453</v>
      </c>
      <c r="I3709" s="98">
        <f>'2020_1-4-5_Download'!K260</f>
        <v>301</v>
      </c>
      <c r="J3709">
        <f t="shared" si="57"/>
        <v>301</v>
      </c>
    </row>
    <row r="3710" spans="1:10" x14ac:dyDescent="0.25">
      <c r="A3710" s="98">
        <f>'2020_1-4-5_Download'!B261</f>
        <v>454</v>
      </c>
      <c r="B3710" s="98">
        <f>'2020_1-4-5_Download'!D261</f>
        <v>2016</v>
      </c>
      <c r="C3710" s="98" t="str">
        <f>'2020_1-4-5_Download'!C261</f>
        <v>Emsland</v>
      </c>
      <c r="D3710" s="98" t="str">
        <f>'2020_1-4-5_Download'!$J$6</f>
        <v>Fortzüge</v>
      </c>
      <c r="E3710" s="99" t="str">
        <f>'2020_1-4-5_Download'!$K$8</f>
        <v>Deutsche</v>
      </c>
      <c r="F3710" s="98"/>
      <c r="G3710" s="98" t="s">
        <v>11</v>
      </c>
      <c r="H3710" s="98" t="str">
        <f>VLOOKUP(A3710,[2]Kreise!$A$2:$C$53,3,FALSE)</f>
        <v>K03454</v>
      </c>
      <c r="I3710" s="98">
        <f>'2020_1-4-5_Download'!K261</f>
        <v>741</v>
      </c>
      <c r="J3710">
        <f t="shared" si="57"/>
        <v>741</v>
      </c>
    </row>
    <row r="3711" spans="1:10" x14ac:dyDescent="0.25">
      <c r="A3711" s="98">
        <f>'2020_1-4-5_Download'!B262</f>
        <v>455</v>
      </c>
      <c r="B3711" s="98">
        <f>'2020_1-4-5_Download'!D262</f>
        <v>2016</v>
      </c>
      <c r="C3711" s="98" t="str">
        <f>'2020_1-4-5_Download'!C262</f>
        <v>Friesland</v>
      </c>
      <c r="D3711" s="98" t="str">
        <f>'2020_1-4-5_Download'!$J$6</f>
        <v>Fortzüge</v>
      </c>
      <c r="E3711" s="99" t="str">
        <f>'2020_1-4-5_Download'!$K$8</f>
        <v>Deutsche</v>
      </c>
      <c r="F3711" s="98"/>
      <c r="G3711" s="98" t="s">
        <v>11</v>
      </c>
      <c r="H3711" s="98" t="str">
        <f>VLOOKUP(A3711,[2]Kreise!$A$2:$C$53,3,FALSE)</f>
        <v>K03455</v>
      </c>
      <c r="I3711" s="98">
        <f>'2020_1-4-5_Download'!K262</f>
        <v>269</v>
      </c>
      <c r="J3711">
        <f t="shared" si="57"/>
        <v>269</v>
      </c>
    </row>
    <row r="3712" spans="1:10" x14ac:dyDescent="0.25">
      <c r="A3712" s="98">
        <f>'2020_1-4-5_Download'!B263</f>
        <v>456</v>
      </c>
      <c r="B3712" s="98">
        <f>'2020_1-4-5_Download'!D263</f>
        <v>2016</v>
      </c>
      <c r="C3712" s="98" t="str">
        <f>'2020_1-4-5_Download'!C263</f>
        <v>Grafschaft Bentheim</v>
      </c>
      <c r="D3712" s="98" t="str">
        <f>'2020_1-4-5_Download'!$J$6</f>
        <v>Fortzüge</v>
      </c>
      <c r="E3712" s="99" t="str">
        <f>'2020_1-4-5_Download'!$K$8</f>
        <v>Deutsche</v>
      </c>
      <c r="F3712" s="98"/>
      <c r="G3712" s="98" t="s">
        <v>11</v>
      </c>
      <c r="H3712" s="98" t="str">
        <f>VLOOKUP(A3712,[2]Kreise!$A$2:$C$53,3,FALSE)</f>
        <v>K03456</v>
      </c>
      <c r="I3712" s="98">
        <f>'2020_1-4-5_Download'!K263</f>
        <v>246</v>
      </c>
      <c r="J3712">
        <f t="shared" si="57"/>
        <v>246</v>
      </c>
    </row>
    <row r="3713" spans="1:10" x14ac:dyDescent="0.25">
      <c r="A3713" s="98">
        <f>'2020_1-4-5_Download'!B264</f>
        <v>457</v>
      </c>
      <c r="B3713" s="98">
        <f>'2020_1-4-5_Download'!D264</f>
        <v>2016</v>
      </c>
      <c r="C3713" s="98" t="str">
        <f>'2020_1-4-5_Download'!C264</f>
        <v>Leer</v>
      </c>
      <c r="D3713" s="98" t="str">
        <f>'2020_1-4-5_Download'!$J$6</f>
        <v>Fortzüge</v>
      </c>
      <c r="E3713" s="99" t="str">
        <f>'2020_1-4-5_Download'!$K$8</f>
        <v>Deutsche</v>
      </c>
      <c r="F3713" s="98"/>
      <c r="G3713" s="98" t="s">
        <v>11</v>
      </c>
      <c r="H3713" s="98" t="str">
        <f>VLOOKUP(A3713,[2]Kreise!$A$2:$C$53,3,FALSE)</f>
        <v>K03457</v>
      </c>
      <c r="I3713" s="98">
        <f>'2020_1-4-5_Download'!K264</f>
        <v>441</v>
      </c>
      <c r="J3713">
        <f t="shared" si="57"/>
        <v>441</v>
      </c>
    </row>
    <row r="3714" spans="1:10" x14ac:dyDescent="0.25">
      <c r="A3714" s="98">
        <f>'2020_1-4-5_Download'!B265</f>
        <v>458</v>
      </c>
      <c r="B3714" s="98">
        <f>'2020_1-4-5_Download'!D265</f>
        <v>2016</v>
      </c>
      <c r="C3714" s="98" t="str">
        <f>'2020_1-4-5_Download'!C265</f>
        <v>Oldenburg</v>
      </c>
      <c r="D3714" s="98" t="str">
        <f>'2020_1-4-5_Download'!$J$6</f>
        <v>Fortzüge</v>
      </c>
      <c r="E3714" s="99" t="str">
        <f>'2020_1-4-5_Download'!$K$8</f>
        <v>Deutsche</v>
      </c>
      <c r="F3714" s="98"/>
      <c r="G3714" s="98" t="s">
        <v>11</v>
      </c>
      <c r="H3714" s="98" t="str">
        <f>VLOOKUP(A3714,[2]Kreise!$A$2:$C$53,3,FALSE)</f>
        <v>K03458</v>
      </c>
      <c r="I3714" s="98">
        <f>'2020_1-4-5_Download'!K265</f>
        <v>307</v>
      </c>
      <c r="J3714">
        <f t="shared" si="57"/>
        <v>307</v>
      </c>
    </row>
    <row r="3715" spans="1:10" x14ac:dyDescent="0.25">
      <c r="A3715" s="98">
        <f>'2020_1-4-5_Download'!B266</f>
        <v>459</v>
      </c>
      <c r="B3715" s="98">
        <f>'2020_1-4-5_Download'!D266</f>
        <v>2016</v>
      </c>
      <c r="C3715" s="98" t="str">
        <f>'2020_1-4-5_Download'!C266</f>
        <v>Osnabrück</v>
      </c>
      <c r="D3715" s="98" t="str">
        <f>'2020_1-4-5_Download'!$J$6</f>
        <v>Fortzüge</v>
      </c>
      <c r="E3715" s="99" t="str">
        <f>'2020_1-4-5_Download'!$K$8</f>
        <v>Deutsche</v>
      </c>
      <c r="F3715" s="98"/>
      <c r="G3715" s="98" t="s">
        <v>11</v>
      </c>
      <c r="H3715" s="98" t="str">
        <f>VLOOKUP(A3715,[2]Kreise!$A$2:$C$53,3,FALSE)</f>
        <v>K03459</v>
      </c>
      <c r="I3715" s="98">
        <f>'2020_1-4-5_Download'!K266</f>
        <v>797</v>
      </c>
      <c r="J3715">
        <f t="shared" ref="J3715:J3778" si="58">I3715</f>
        <v>797</v>
      </c>
    </row>
    <row r="3716" spans="1:10" x14ac:dyDescent="0.25">
      <c r="A3716" s="98">
        <f>'2020_1-4-5_Download'!B267</f>
        <v>460</v>
      </c>
      <c r="B3716" s="98">
        <f>'2020_1-4-5_Download'!D267</f>
        <v>2016</v>
      </c>
      <c r="C3716" s="98" t="str">
        <f>'2020_1-4-5_Download'!C267</f>
        <v>Vechta</v>
      </c>
      <c r="D3716" s="98" t="str">
        <f>'2020_1-4-5_Download'!$J$6</f>
        <v>Fortzüge</v>
      </c>
      <c r="E3716" s="99" t="str">
        <f>'2020_1-4-5_Download'!$K$8</f>
        <v>Deutsche</v>
      </c>
      <c r="F3716" s="98"/>
      <c r="G3716" s="98" t="s">
        <v>11</v>
      </c>
      <c r="H3716" s="98" t="str">
        <f>VLOOKUP(A3716,[2]Kreise!$A$2:$C$53,3,FALSE)</f>
        <v>K03460</v>
      </c>
      <c r="I3716" s="98">
        <f>'2020_1-4-5_Download'!K267</f>
        <v>306</v>
      </c>
      <c r="J3716">
        <f t="shared" si="58"/>
        <v>306</v>
      </c>
    </row>
    <row r="3717" spans="1:10" x14ac:dyDescent="0.25">
      <c r="A3717" s="98">
        <f>'2020_1-4-5_Download'!B268</f>
        <v>461</v>
      </c>
      <c r="B3717" s="98">
        <f>'2020_1-4-5_Download'!D268</f>
        <v>2016</v>
      </c>
      <c r="C3717" s="98" t="str">
        <f>'2020_1-4-5_Download'!C268</f>
        <v>Wesermarsch</v>
      </c>
      <c r="D3717" s="98" t="str">
        <f>'2020_1-4-5_Download'!$J$6</f>
        <v>Fortzüge</v>
      </c>
      <c r="E3717" s="99" t="str">
        <f>'2020_1-4-5_Download'!$K$8</f>
        <v>Deutsche</v>
      </c>
      <c r="F3717" s="98"/>
      <c r="G3717" s="98" t="s">
        <v>11</v>
      </c>
      <c r="H3717" s="98" t="str">
        <f>VLOOKUP(A3717,[2]Kreise!$A$2:$C$53,3,FALSE)</f>
        <v>K03461</v>
      </c>
      <c r="I3717" s="98">
        <f>'2020_1-4-5_Download'!K268</f>
        <v>293</v>
      </c>
      <c r="J3717">
        <f t="shared" si="58"/>
        <v>293</v>
      </c>
    </row>
    <row r="3718" spans="1:10" x14ac:dyDescent="0.25">
      <c r="A3718" s="98">
        <f>'2020_1-4-5_Download'!B269</f>
        <v>462</v>
      </c>
      <c r="B3718" s="98">
        <f>'2020_1-4-5_Download'!D269</f>
        <v>2016</v>
      </c>
      <c r="C3718" s="98" t="str">
        <f>'2020_1-4-5_Download'!C269</f>
        <v>Wittmund</v>
      </c>
      <c r="D3718" s="98" t="str">
        <f>'2020_1-4-5_Download'!$J$6</f>
        <v>Fortzüge</v>
      </c>
      <c r="E3718" s="99" t="str">
        <f>'2020_1-4-5_Download'!$K$8</f>
        <v>Deutsche</v>
      </c>
      <c r="F3718" s="98"/>
      <c r="G3718" s="98" t="s">
        <v>11</v>
      </c>
      <c r="H3718" s="98" t="str">
        <f>VLOOKUP(A3718,[2]Kreise!$A$2:$C$53,3,FALSE)</f>
        <v>K03462</v>
      </c>
      <c r="I3718" s="98">
        <f>'2020_1-4-5_Download'!K269</f>
        <v>108</v>
      </c>
      <c r="J3718">
        <f t="shared" si="58"/>
        <v>108</v>
      </c>
    </row>
    <row r="3719" spans="1:10" x14ac:dyDescent="0.25">
      <c r="A3719" s="98">
        <f>'2020_1-4-5_Download'!B270</f>
        <v>4</v>
      </c>
      <c r="B3719" s="98">
        <f>'2020_1-4-5_Download'!D270</f>
        <v>2016</v>
      </c>
      <c r="C3719" s="98" t="str">
        <f>'2020_1-4-5_Download'!C270</f>
        <v>Statistische Region Weser-Ems</v>
      </c>
      <c r="D3719" s="98" t="str">
        <f>'2020_1-4-5_Download'!$J$6</f>
        <v>Fortzüge</v>
      </c>
      <c r="E3719" s="99" t="str">
        <f>'2020_1-4-5_Download'!$K$8</f>
        <v>Deutsche</v>
      </c>
      <c r="F3719" s="98"/>
      <c r="G3719" s="98" t="s">
        <v>11</v>
      </c>
      <c r="H3719" s="98" t="str">
        <f>VLOOKUP(A3719,[2]Kreise!$A$2:$C$53,3,FALSE)</f>
        <v>K034</v>
      </c>
      <c r="I3719" s="98">
        <f>'2020_1-4-5_Download'!K270</f>
        <v>6685</v>
      </c>
      <c r="J3719">
        <f t="shared" si="58"/>
        <v>6685</v>
      </c>
    </row>
    <row r="3720" spans="1:10" hidden="1" x14ac:dyDescent="0.25">
      <c r="A3720" s="98" t="e">
        <f>'2020_1-4-5_Download'!#REF!</f>
        <v>#REF!</v>
      </c>
      <c r="B3720" s="98" t="e">
        <f>'2020_1-4-5_Download'!#REF!</f>
        <v>#REF!</v>
      </c>
      <c r="C3720" s="98" t="e">
        <f>'2020_1-4-5_Download'!#REF!</f>
        <v>#REF!</v>
      </c>
      <c r="D3720" s="98" t="str">
        <f>'2020_1-4-5_Download'!$J$6</f>
        <v>Fortzüge</v>
      </c>
      <c r="E3720" s="99" t="str">
        <f>'2020_1-4-5_Download'!$K$8</f>
        <v>Deutsche</v>
      </c>
      <c r="F3720" s="98"/>
      <c r="G3720" s="98" t="s">
        <v>11</v>
      </c>
      <c r="H3720" s="98" t="e">
        <f>VLOOKUP(A3720,[2]Kreise!$A$2:$C$53,3,FALSE)</f>
        <v>#REF!</v>
      </c>
      <c r="I3720" s="98" t="e">
        <f>'2020_1-4-5_Download'!#REF!</f>
        <v>#REF!</v>
      </c>
      <c r="J3720" t="e">
        <f t="shared" si="58"/>
        <v>#REF!</v>
      </c>
    </row>
    <row r="3721" spans="1:10" x14ac:dyDescent="0.25">
      <c r="A3721" s="98">
        <f>'2020_1-4-5_Download'!B271</f>
        <v>0</v>
      </c>
      <c r="B3721" s="98">
        <f>'2020_1-4-5_Download'!D271</f>
        <v>2016</v>
      </c>
      <c r="C3721" s="98" t="str">
        <f>'2020_1-4-5_Download'!C271</f>
        <v>Niedersachsen</v>
      </c>
      <c r="D3721" s="98" t="str">
        <f>'2020_1-4-5_Download'!$J$6</f>
        <v>Fortzüge</v>
      </c>
      <c r="E3721" s="99" t="str">
        <f>'2020_1-4-5_Download'!$K$8</f>
        <v>Deutsche</v>
      </c>
      <c r="F3721" s="98"/>
      <c r="G3721" s="98" t="s">
        <v>11</v>
      </c>
      <c r="H3721" s="98" t="str">
        <f>VLOOKUP(A3721,[2]Kreise!$A$2:$C$53,3,FALSE)</f>
        <v>K030</v>
      </c>
      <c r="I3721" s="98">
        <f>'2020_1-4-5_Download'!K271</f>
        <v>25185</v>
      </c>
      <c r="J3721">
        <f t="shared" si="58"/>
        <v>25185</v>
      </c>
    </row>
    <row r="3722" spans="1:10" hidden="1" x14ac:dyDescent="0.25">
      <c r="A3722" s="98">
        <f>'2020_1-4-5_Download'!B272</f>
        <v>101</v>
      </c>
      <c r="B3722" s="98">
        <f>'2020_1-4-5_Download'!D272</f>
        <v>2015</v>
      </c>
      <c r="C3722" s="98" t="str">
        <f>'2020_1-4-5_Download'!C272</f>
        <v>Braunschweig  Stadt</v>
      </c>
      <c r="D3722" s="98" t="str">
        <f>'2020_1-4-5_Download'!$J$6</f>
        <v>Fortzüge</v>
      </c>
      <c r="E3722" s="99" t="str">
        <f>'2020_1-4-5_Download'!$K$8</f>
        <v>Deutsche</v>
      </c>
      <c r="F3722" s="98"/>
      <c r="G3722" s="98" t="s">
        <v>11</v>
      </c>
      <c r="H3722" s="98" t="str">
        <f>VLOOKUP(A3722,[2]Kreise!$A$2:$C$53,3,FALSE)</f>
        <v>K03101</v>
      </c>
      <c r="I3722" s="98">
        <f>'2020_1-4-5_Download'!K272</f>
        <v>416</v>
      </c>
      <c r="J3722">
        <f t="shared" si="58"/>
        <v>416</v>
      </c>
    </row>
    <row r="3723" spans="1:10" hidden="1" x14ac:dyDescent="0.25">
      <c r="A3723" s="98">
        <f>'2020_1-4-5_Download'!B273</f>
        <v>102</v>
      </c>
      <c r="B3723" s="98">
        <f>'2020_1-4-5_Download'!D273</f>
        <v>2015</v>
      </c>
      <c r="C3723" s="98" t="str">
        <f>'2020_1-4-5_Download'!C273</f>
        <v>Salzgitter  Stadt</v>
      </c>
      <c r="D3723" s="98" t="str">
        <f>'2020_1-4-5_Download'!$J$6</f>
        <v>Fortzüge</v>
      </c>
      <c r="E3723" s="99" t="str">
        <f>'2020_1-4-5_Download'!$K$8</f>
        <v>Deutsche</v>
      </c>
      <c r="F3723" s="98"/>
      <c r="G3723" s="98" t="s">
        <v>11</v>
      </c>
      <c r="H3723" s="98" t="str">
        <f>VLOOKUP(A3723,[2]Kreise!$A$2:$C$53,3,FALSE)</f>
        <v>K03102</v>
      </c>
      <c r="I3723" s="98">
        <f>'2020_1-4-5_Download'!K273</f>
        <v>113</v>
      </c>
      <c r="J3723">
        <f t="shared" si="58"/>
        <v>113</v>
      </c>
    </row>
    <row r="3724" spans="1:10" hidden="1" x14ac:dyDescent="0.25">
      <c r="A3724" s="98">
        <f>'2020_1-4-5_Download'!B274</f>
        <v>103</v>
      </c>
      <c r="B3724" s="98">
        <f>'2020_1-4-5_Download'!D274</f>
        <v>2015</v>
      </c>
      <c r="C3724" s="98" t="str">
        <f>'2020_1-4-5_Download'!C274</f>
        <v>Wolfsburg  Stadt</v>
      </c>
      <c r="D3724" s="98" t="str">
        <f>'2020_1-4-5_Download'!$J$6</f>
        <v>Fortzüge</v>
      </c>
      <c r="E3724" s="99" t="str">
        <f>'2020_1-4-5_Download'!$K$8</f>
        <v>Deutsche</v>
      </c>
      <c r="F3724" s="98"/>
      <c r="G3724" s="98" t="s">
        <v>11</v>
      </c>
      <c r="H3724" s="98" t="str">
        <f>VLOOKUP(A3724,[2]Kreise!$A$2:$C$53,3,FALSE)</f>
        <v>K03103</v>
      </c>
      <c r="I3724" s="98">
        <f>'2020_1-4-5_Download'!K274</f>
        <v>147</v>
      </c>
      <c r="J3724">
        <f t="shared" si="58"/>
        <v>147</v>
      </c>
    </row>
    <row r="3725" spans="1:10" hidden="1" x14ac:dyDescent="0.25">
      <c r="A3725" s="98">
        <f>'2020_1-4-5_Download'!B275</f>
        <v>151</v>
      </c>
      <c r="B3725" s="98">
        <f>'2020_1-4-5_Download'!D275</f>
        <v>2015</v>
      </c>
      <c r="C3725" s="98" t="str">
        <f>'2020_1-4-5_Download'!C275</f>
        <v>Gifhorn</v>
      </c>
      <c r="D3725" s="98" t="str">
        <f>'2020_1-4-5_Download'!$J$6</f>
        <v>Fortzüge</v>
      </c>
      <c r="E3725" s="99" t="str">
        <f>'2020_1-4-5_Download'!$K$8</f>
        <v>Deutsche</v>
      </c>
      <c r="F3725" s="98"/>
      <c r="G3725" s="98" t="s">
        <v>11</v>
      </c>
      <c r="H3725" s="98" t="str">
        <f>VLOOKUP(A3725,[2]Kreise!$A$2:$C$53,3,FALSE)</f>
        <v>K03151</v>
      </c>
      <c r="I3725" s="98">
        <f>'2020_1-4-5_Download'!K275</f>
        <v>155</v>
      </c>
      <c r="J3725">
        <f t="shared" si="58"/>
        <v>155</v>
      </c>
    </row>
    <row r="3726" spans="1:10" hidden="1" x14ac:dyDescent="0.25">
      <c r="A3726" s="98">
        <f>'2020_1-4-5_Download'!B276</f>
        <v>153</v>
      </c>
      <c r="B3726" s="98">
        <f>'2020_1-4-5_Download'!D276</f>
        <v>2015</v>
      </c>
      <c r="C3726" s="98" t="str">
        <f>'2020_1-4-5_Download'!C276</f>
        <v>Goslar</v>
      </c>
      <c r="D3726" s="98" t="str">
        <f>'2020_1-4-5_Download'!$J$6</f>
        <v>Fortzüge</v>
      </c>
      <c r="E3726" s="99" t="str">
        <f>'2020_1-4-5_Download'!$K$8</f>
        <v>Deutsche</v>
      </c>
      <c r="F3726" s="98"/>
      <c r="G3726" s="98" t="s">
        <v>11</v>
      </c>
      <c r="H3726" s="98" t="str">
        <f>VLOOKUP(A3726,[2]Kreise!$A$2:$C$53,3,FALSE)</f>
        <v>K03153</v>
      </c>
      <c r="I3726" s="98">
        <f>'2020_1-4-5_Download'!K276</f>
        <v>125</v>
      </c>
      <c r="J3726">
        <f t="shared" si="58"/>
        <v>125</v>
      </c>
    </row>
    <row r="3727" spans="1:10" hidden="1" x14ac:dyDescent="0.25">
      <c r="A3727" s="98">
        <f>'2020_1-4-5_Download'!B277</f>
        <v>154</v>
      </c>
      <c r="B3727" s="98">
        <f>'2020_1-4-5_Download'!D277</f>
        <v>2015</v>
      </c>
      <c r="C3727" s="98" t="str">
        <f>'2020_1-4-5_Download'!C277</f>
        <v>Helmstedt</v>
      </c>
      <c r="D3727" s="98" t="str">
        <f>'2020_1-4-5_Download'!$J$6</f>
        <v>Fortzüge</v>
      </c>
      <c r="E3727" s="99" t="str">
        <f>'2020_1-4-5_Download'!$K$8</f>
        <v>Deutsche</v>
      </c>
      <c r="F3727" s="98"/>
      <c r="G3727" s="98" t="s">
        <v>11</v>
      </c>
      <c r="H3727" s="98" t="str">
        <f>VLOOKUP(A3727,[2]Kreise!$A$2:$C$53,3,FALSE)</f>
        <v>K03154</v>
      </c>
      <c r="I3727" s="98">
        <f>'2020_1-4-5_Download'!K277</f>
        <v>67</v>
      </c>
      <c r="J3727">
        <f t="shared" si="58"/>
        <v>67</v>
      </c>
    </row>
    <row r="3728" spans="1:10" hidden="1" x14ac:dyDescent="0.25">
      <c r="A3728" s="98">
        <f>'2020_1-4-5_Download'!B278</f>
        <v>155</v>
      </c>
      <c r="B3728" s="98">
        <f>'2020_1-4-5_Download'!D278</f>
        <v>2015</v>
      </c>
      <c r="C3728" s="98" t="str">
        <f>'2020_1-4-5_Download'!C278</f>
        <v>Northeim</v>
      </c>
      <c r="D3728" s="98" t="str">
        <f>'2020_1-4-5_Download'!$J$6</f>
        <v>Fortzüge</v>
      </c>
      <c r="E3728" s="99" t="str">
        <f>'2020_1-4-5_Download'!$K$8</f>
        <v>Deutsche</v>
      </c>
      <c r="F3728" s="98"/>
      <c r="G3728" s="98" t="s">
        <v>11</v>
      </c>
      <c r="H3728" s="98" t="str">
        <f>VLOOKUP(A3728,[2]Kreise!$A$2:$C$53,3,FALSE)</f>
        <v>K03155</v>
      </c>
      <c r="I3728" s="98">
        <f>'2020_1-4-5_Download'!K278</f>
        <v>122</v>
      </c>
      <c r="J3728">
        <f t="shared" si="58"/>
        <v>122</v>
      </c>
    </row>
    <row r="3729" spans="1:10" hidden="1" x14ac:dyDescent="0.25">
      <c r="A3729" s="98">
        <f>'2020_1-4-5_Download'!B279</f>
        <v>157</v>
      </c>
      <c r="B3729" s="98">
        <f>'2020_1-4-5_Download'!D279</f>
        <v>2015</v>
      </c>
      <c r="C3729" s="98" t="str">
        <f>'2020_1-4-5_Download'!C279</f>
        <v>Peine</v>
      </c>
      <c r="D3729" s="98" t="str">
        <f>'2020_1-4-5_Download'!$J$6</f>
        <v>Fortzüge</v>
      </c>
      <c r="E3729" s="99" t="str">
        <f>'2020_1-4-5_Download'!$K$8</f>
        <v>Deutsche</v>
      </c>
      <c r="F3729" s="98"/>
      <c r="G3729" s="98" t="s">
        <v>11</v>
      </c>
      <c r="H3729" s="98" t="str">
        <f>VLOOKUP(A3729,[2]Kreise!$A$2:$C$53,3,FALSE)</f>
        <v>K03157</v>
      </c>
      <c r="I3729" s="98">
        <f>'2020_1-4-5_Download'!K279</f>
        <v>94</v>
      </c>
      <c r="J3729">
        <f t="shared" si="58"/>
        <v>94</v>
      </c>
    </row>
    <row r="3730" spans="1:10" hidden="1" x14ac:dyDescent="0.25">
      <c r="A3730" s="98">
        <f>'2020_1-4-5_Download'!B280</f>
        <v>158</v>
      </c>
      <c r="B3730" s="98">
        <f>'2020_1-4-5_Download'!D280</f>
        <v>2015</v>
      </c>
      <c r="C3730" s="98" t="str">
        <f>'2020_1-4-5_Download'!C280</f>
        <v>Wolfenbüttel</v>
      </c>
      <c r="D3730" s="98" t="str">
        <f>'2020_1-4-5_Download'!$J$6</f>
        <v>Fortzüge</v>
      </c>
      <c r="E3730" s="99" t="str">
        <f>'2020_1-4-5_Download'!$K$8</f>
        <v>Deutsche</v>
      </c>
      <c r="F3730" s="98"/>
      <c r="G3730" s="98" t="s">
        <v>11</v>
      </c>
      <c r="H3730" s="98" t="str">
        <f>VLOOKUP(A3730,[2]Kreise!$A$2:$C$53,3,FALSE)</f>
        <v>K03158</v>
      </c>
      <c r="I3730" s="98">
        <f>'2020_1-4-5_Download'!K280</f>
        <v>77</v>
      </c>
      <c r="J3730">
        <f t="shared" si="58"/>
        <v>77</v>
      </c>
    </row>
    <row r="3731" spans="1:10" hidden="1" x14ac:dyDescent="0.25">
      <c r="A3731" s="98">
        <f>'2020_1-4-5_Download'!B281</f>
        <v>159</v>
      </c>
      <c r="B3731" s="98">
        <f>'2020_1-4-5_Download'!D281</f>
        <v>2015</v>
      </c>
      <c r="C3731" s="98" t="str">
        <f>'2020_1-4-5_Download'!C281</f>
        <v>Göttingen</v>
      </c>
      <c r="D3731" s="98" t="str">
        <f>'2020_1-4-5_Download'!$J$6</f>
        <v>Fortzüge</v>
      </c>
      <c r="E3731" s="99" t="str">
        <f>'2020_1-4-5_Download'!$K$8</f>
        <v>Deutsche</v>
      </c>
      <c r="F3731" s="98"/>
      <c r="G3731" s="98" t="s">
        <v>11</v>
      </c>
      <c r="H3731" s="98" t="str">
        <f>VLOOKUP(A3731,[2]Kreise!$A$2:$C$53,3,FALSE)</f>
        <v>K03159</v>
      </c>
      <c r="I3731" s="98">
        <f>'2020_1-4-5_Download'!K281</f>
        <v>669</v>
      </c>
      <c r="J3731">
        <f t="shared" si="58"/>
        <v>669</v>
      </c>
    </row>
    <row r="3732" spans="1:10" hidden="1" x14ac:dyDescent="0.25">
      <c r="A3732" s="98">
        <f>'2020_1-4-5_Download'!B282</f>
        <v>1</v>
      </c>
      <c r="B3732" s="98">
        <f>'2020_1-4-5_Download'!D282</f>
        <v>2015</v>
      </c>
      <c r="C3732" s="98" t="str">
        <f>'2020_1-4-5_Download'!C282</f>
        <v>Statistische Region Braunschweig</v>
      </c>
      <c r="D3732" s="98" t="str">
        <f>'2020_1-4-5_Download'!$J$6</f>
        <v>Fortzüge</v>
      </c>
      <c r="E3732" s="99" t="str">
        <f>'2020_1-4-5_Download'!$K$8</f>
        <v>Deutsche</v>
      </c>
      <c r="F3732" s="98"/>
      <c r="G3732" s="98" t="s">
        <v>11</v>
      </c>
      <c r="H3732" s="98" t="str">
        <f>VLOOKUP(A3732,[2]Kreise!$A$2:$C$53,3,FALSE)</f>
        <v>K031</v>
      </c>
      <c r="I3732" s="98">
        <f>'2020_1-4-5_Download'!K282</f>
        <v>1985</v>
      </c>
      <c r="J3732">
        <f t="shared" si="58"/>
        <v>1985</v>
      </c>
    </row>
    <row r="3733" spans="1:10" hidden="1" x14ac:dyDescent="0.25">
      <c r="A3733" s="98">
        <f>'2020_1-4-5_Download'!B283</f>
        <v>241</v>
      </c>
      <c r="B3733" s="98">
        <f>'2020_1-4-5_Download'!D283</f>
        <v>2015</v>
      </c>
      <c r="C3733" s="98" t="str">
        <f>'2020_1-4-5_Download'!C283</f>
        <v>Hannover  Region</v>
      </c>
      <c r="D3733" s="98" t="str">
        <f>'2020_1-4-5_Download'!$J$6</f>
        <v>Fortzüge</v>
      </c>
      <c r="E3733" s="99" t="str">
        <f>'2020_1-4-5_Download'!$K$8</f>
        <v>Deutsche</v>
      </c>
      <c r="F3733" s="98"/>
      <c r="G3733" s="98" t="s">
        <v>11</v>
      </c>
      <c r="H3733" s="98" t="str">
        <f>VLOOKUP(A3733,[2]Kreise!$A$2:$C$53,3,FALSE)</f>
        <v>K03241</v>
      </c>
      <c r="I3733" s="98">
        <f>'2020_1-4-5_Download'!K283</f>
        <v>1790</v>
      </c>
      <c r="J3733">
        <f t="shared" si="58"/>
        <v>1790</v>
      </c>
    </row>
    <row r="3734" spans="1:10" hidden="1" x14ac:dyDescent="0.25">
      <c r="A3734" s="98">
        <f>'2020_1-4-5_Download'!B284</f>
        <v>241001</v>
      </c>
      <c r="B3734" s="98">
        <f>'2020_1-4-5_Download'!D284</f>
        <v>2015</v>
      </c>
      <c r="C3734" s="98" t="str">
        <f>'2020_1-4-5_Download'!C284</f>
        <v>dav. Hannover  Lhst.</v>
      </c>
      <c r="D3734" s="98" t="str">
        <f>'2020_1-4-5_Download'!$J$6</f>
        <v>Fortzüge</v>
      </c>
      <c r="E3734" s="99" t="str">
        <f>'2020_1-4-5_Download'!$K$8</f>
        <v>Deutsche</v>
      </c>
      <c r="F3734" s="98"/>
      <c r="G3734" s="98" t="s">
        <v>11</v>
      </c>
      <c r="H3734" s="98" t="str">
        <f>VLOOKUP(A3734,[2]Kreise!$A$2:$C$53,3,FALSE)</f>
        <v>K03241001</v>
      </c>
      <c r="I3734" s="98">
        <f>'2020_1-4-5_Download'!K284</f>
        <v>1061</v>
      </c>
      <c r="J3734">
        <f t="shared" si="58"/>
        <v>1061</v>
      </c>
    </row>
    <row r="3735" spans="1:10" hidden="1" x14ac:dyDescent="0.25">
      <c r="A3735" s="98">
        <f>'2020_1-4-5_Download'!B285</f>
        <v>241999</v>
      </c>
      <c r="B3735" s="98">
        <f>'2020_1-4-5_Download'!D285</f>
        <v>2015</v>
      </c>
      <c r="C3735" s="98" t="str">
        <f>'2020_1-4-5_Download'!C285</f>
        <v>dav. Hannover  Umland</v>
      </c>
      <c r="D3735" s="98" t="str">
        <f>'2020_1-4-5_Download'!$J$6</f>
        <v>Fortzüge</v>
      </c>
      <c r="E3735" s="99" t="str">
        <f>'2020_1-4-5_Download'!$K$8</f>
        <v>Deutsche</v>
      </c>
      <c r="F3735" s="98"/>
      <c r="G3735" s="98" t="s">
        <v>11</v>
      </c>
      <c r="H3735" s="98" t="str">
        <f>VLOOKUP(A3735,[2]Kreise!$A$2:$C$53,3,FALSE)</f>
        <v>K03241999</v>
      </c>
      <c r="I3735" s="98">
        <f>'2020_1-4-5_Download'!K285</f>
        <v>729</v>
      </c>
      <c r="J3735">
        <f t="shared" si="58"/>
        <v>729</v>
      </c>
    </row>
    <row r="3736" spans="1:10" hidden="1" x14ac:dyDescent="0.25">
      <c r="A3736" s="98">
        <f>'2020_1-4-5_Download'!B286</f>
        <v>251</v>
      </c>
      <c r="B3736" s="98">
        <f>'2020_1-4-5_Download'!D286</f>
        <v>2015</v>
      </c>
      <c r="C3736" s="98" t="str">
        <f>'2020_1-4-5_Download'!C286</f>
        <v>Diepholz</v>
      </c>
      <c r="D3736" s="98" t="str">
        <f>'2020_1-4-5_Download'!$J$6</f>
        <v>Fortzüge</v>
      </c>
      <c r="E3736" s="99" t="str">
        <f>'2020_1-4-5_Download'!$K$8</f>
        <v>Deutsche</v>
      </c>
      <c r="F3736" s="98"/>
      <c r="G3736" s="98" t="s">
        <v>11</v>
      </c>
      <c r="H3736" s="98" t="str">
        <f>VLOOKUP(A3736,[2]Kreise!$A$2:$C$53,3,FALSE)</f>
        <v>K03251</v>
      </c>
      <c r="I3736" s="98">
        <f>'2020_1-4-5_Download'!K286</f>
        <v>220</v>
      </c>
      <c r="J3736">
        <f t="shared" si="58"/>
        <v>220</v>
      </c>
    </row>
    <row r="3737" spans="1:10" hidden="1" x14ac:dyDescent="0.25">
      <c r="A3737" s="98">
        <f>'2020_1-4-5_Download'!B287</f>
        <v>252</v>
      </c>
      <c r="B3737" s="98">
        <f>'2020_1-4-5_Download'!D287</f>
        <v>2015</v>
      </c>
      <c r="C3737" s="98" t="str">
        <f>'2020_1-4-5_Download'!C287</f>
        <v>Hameln-Pyrmont</v>
      </c>
      <c r="D3737" s="98" t="str">
        <f>'2020_1-4-5_Download'!$J$6</f>
        <v>Fortzüge</v>
      </c>
      <c r="E3737" s="99" t="str">
        <f>'2020_1-4-5_Download'!$K$8</f>
        <v>Deutsche</v>
      </c>
      <c r="F3737" s="98"/>
      <c r="G3737" s="98" t="s">
        <v>11</v>
      </c>
      <c r="H3737" s="98" t="str">
        <f>VLOOKUP(A3737,[2]Kreise!$A$2:$C$53,3,FALSE)</f>
        <v>K03252</v>
      </c>
      <c r="I3737" s="98">
        <f>'2020_1-4-5_Download'!K287</f>
        <v>157</v>
      </c>
      <c r="J3737">
        <f t="shared" si="58"/>
        <v>157</v>
      </c>
    </row>
    <row r="3738" spans="1:10" hidden="1" x14ac:dyDescent="0.25">
      <c r="A3738" s="98">
        <f>'2020_1-4-5_Download'!B288</f>
        <v>254</v>
      </c>
      <c r="B3738" s="98">
        <f>'2020_1-4-5_Download'!D288</f>
        <v>2015</v>
      </c>
      <c r="C3738" s="98" t="str">
        <f>'2020_1-4-5_Download'!C288</f>
        <v>Hildesheim</v>
      </c>
      <c r="D3738" s="98" t="str">
        <f>'2020_1-4-5_Download'!$J$6</f>
        <v>Fortzüge</v>
      </c>
      <c r="E3738" s="99" t="str">
        <f>'2020_1-4-5_Download'!$K$8</f>
        <v>Deutsche</v>
      </c>
      <c r="F3738" s="98"/>
      <c r="G3738" s="98" t="s">
        <v>11</v>
      </c>
      <c r="H3738" s="98" t="str">
        <f>VLOOKUP(A3738,[2]Kreise!$A$2:$C$53,3,FALSE)</f>
        <v>K03254</v>
      </c>
      <c r="I3738" s="98">
        <f>'2020_1-4-5_Download'!K288</f>
        <v>252</v>
      </c>
      <c r="J3738">
        <f t="shared" si="58"/>
        <v>252</v>
      </c>
    </row>
    <row r="3739" spans="1:10" hidden="1" x14ac:dyDescent="0.25">
      <c r="A3739" s="98">
        <f>'2020_1-4-5_Download'!B289</f>
        <v>255</v>
      </c>
      <c r="B3739" s="98">
        <f>'2020_1-4-5_Download'!D289</f>
        <v>2015</v>
      </c>
      <c r="C3739" s="98" t="str">
        <f>'2020_1-4-5_Download'!C289</f>
        <v>Holzminden</v>
      </c>
      <c r="D3739" s="98" t="str">
        <f>'2020_1-4-5_Download'!$J$6</f>
        <v>Fortzüge</v>
      </c>
      <c r="E3739" s="99" t="str">
        <f>'2020_1-4-5_Download'!$K$8</f>
        <v>Deutsche</v>
      </c>
      <c r="F3739" s="98"/>
      <c r="G3739" s="98" t="s">
        <v>11</v>
      </c>
      <c r="H3739" s="98" t="str">
        <f>VLOOKUP(A3739,[2]Kreise!$A$2:$C$53,3,FALSE)</f>
        <v>K03255</v>
      </c>
      <c r="I3739" s="98">
        <f>'2020_1-4-5_Download'!K289</f>
        <v>72</v>
      </c>
      <c r="J3739">
        <f t="shared" si="58"/>
        <v>72</v>
      </c>
    </row>
    <row r="3740" spans="1:10" hidden="1" x14ac:dyDescent="0.25">
      <c r="A3740" s="98">
        <f>'2020_1-4-5_Download'!B290</f>
        <v>256</v>
      </c>
      <c r="B3740" s="98">
        <f>'2020_1-4-5_Download'!D290</f>
        <v>2015</v>
      </c>
      <c r="C3740" s="98" t="str">
        <f>'2020_1-4-5_Download'!C290</f>
        <v>Nienburg (Weser)</v>
      </c>
      <c r="D3740" s="98" t="str">
        <f>'2020_1-4-5_Download'!$J$6</f>
        <v>Fortzüge</v>
      </c>
      <c r="E3740" s="99" t="str">
        <f>'2020_1-4-5_Download'!$K$8</f>
        <v>Deutsche</v>
      </c>
      <c r="F3740" s="98"/>
      <c r="G3740" s="98" t="s">
        <v>11</v>
      </c>
      <c r="H3740" s="98" t="str">
        <f>VLOOKUP(A3740,[2]Kreise!$A$2:$C$53,3,FALSE)</f>
        <v>K03256</v>
      </c>
      <c r="I3740" s="98">
        <f>'2020_1-4-5_Download'!K290</f>
        <v>106</v>
      </c>
      <c r="J3740">
        <f t="shared" si="58"/>
        <v>106</v>
      </c>
    </row>
    <row r="3741" spans="1:10" hidden="1" x14ac:dyDescent="0.25">
      <c r="A3741" s="98">
        <f>'2020_1-4-5_Download'!B291</f>
        <v>257</v>
      </c>
      <c r="B3741" s="98">
        <f>'2020_1-4-5_Download'!D291</f>
        <v>2015</v>
      </c>
      <c r="C3741" s="98" t="str">
        <f>'2020_1-4-5_Download'!C291</f>
        <v>Schaumburg</v>
      </c>
      <c r="D3741" s="98" t="str">
        <f>'2020_1-4-5_Download'!$J$6</f>
        <v>Fortzüge</v>
      </c>
      <c r="E3741" s="99" t="str">
        <f>'2020_1-4-5_Download'!$K$8</f>
        <v>Deutsche</v>
      </c>
      <c r="F3741" s="98"/>
      <c r="G3741" s="98" t="s">
        <v>11</v>
      </c>
      <c r="H3741" s="98" t="str">
        <f>VLOOKUP(A3741,[2]Kreise!$A$2:$C$53,3,FALSE)</f>
        <v>K03257</v>
      </c>
      <c r="I3741" s="98">
        <f>'2020_1-4-5_Download'!K291</f>
        <v>134</v>
      </c>
      <c r="J3741">
        <f t="shared" si="58"/>
        <v>134</v>
      </c>
    </row>
    <row r="3742" spans="1:10" hidden="1" x14ac:dyDescent="0.25">
      <c r="A3742" s="98">
        <f>'2020_1-4-5_Download'!B292</f>
        <v>2</v>
      </c>
      <c r="B3742" s="98">
        <f>'2020_1-4-5_Download'!D292</f>
        <v>2015</v>
      </c>
      <c r="C3742" s="98" t="str">
        <f>'2020_1-4-5_Download'!C292</f>
        <v>Statistische Region Hannover</v>
      </c>
      <c r="D3742" s="98" t="str">
        <f>'2020_1-4-5_Download'!$J$6</f>
        <v>Fortzüge</v>
      </c>
      <c r="E3742" s="99" t="str">
        <f>'2020_1-4-5_Download'!$K$8</f>
        <v>Deutsche</v>
      </c>
      <c r="F3742" s="98"/>
      <c r="G3742" s="98" t="s">
        <v>11</v>
      </c>
      <c r="H3742" s="98" t="str">
        <f>VLOOKUP(A3742,[2]Kreise!$A$2:$C$53,3,FALSE)</f>
        <v>K032</v>
      </c>
      <c r="I3742" s="98">
        <f>'2020_1-4-5_Download'!K292</f>
        <v>2731</v>
      </c>
      <c r="J3742">
        <f t="shared" si="58"/>
        <v>2731</v>
      </c>
    </row>
    <row r="3743" spans="1:10" hidden="1" x14ac:dyDescent="0.25">
      <c r="A3743" s="98">
        <f>'2020_1-4-5_Download'!B293</f>
        <v>351</v>
      </c>
      <c r="B3743" s="98">
        <f>'2020_1-4-5_Download'!D293</f>
        <v>2015</v>
      </c>
      <c r="C3743" s="98" t="str">
        <f>'2020_1-4-5_Download'!C293</f>
        <v>Celle</v>
      </c>
      <c r="D3743" s="98" t="str">
        <f>'2020_1-4-5_Download'!$J$6</f>
        <v>Fortzüge</v>
      </c>
      <c r="E3743" s="99" t="str">
        <f>'2020_1-4-5_Download'!$K$8</f>
        <v>Deutsche</v>
      </c>
      <c r="F3743" s="98"/>
      <c r="G3743" s="98" t="s">
        <v>11</v>
      </c>
      <c r="H3743" s="98" t="str">
        <f>VLOOKUP(A3743,[2]Kreise!$A$2:$C$53,3,FALSE)</f>
        <v>K03351</v>
      </c>
      <c r="I3743" s="98">
        <f>'2020_1-4-5_Download'!K293</f>
        <v>291</v>
      </c>
      <c r="J3743">
        <f t="shared" si="58"/>
        <v>291</v>
      </c>
    </row>
    <row r="3744" spans="1:10" hidden="1" x14ac:dyDescent="0.25">
      <c r="A3744" s="98">
        <f>'2020_1-4-5_Download'!B294</f>
        <v>352</v>
      </c>
      <c r="B3744" s="98">
        <f>'2020_1-4-5_Download'!D294</f>
        <v>2015</v>
      </c>
      <c r="C3744" s="98" t="str">
        <f>'2020_1-4-5_Download'!C294</f>
        <v>Cuxhaven</v>
      </c>
      <c r="D3744" s="98" t="str">
        <f>'2020_1-4-5_Download'!$J$6</f>
        <v>Fortzüge</v>
      </c>
      <c r="E3744" s="99" t="str">
        <f>'2020_1-4-5_Download'!$K$8</f>
        <v>Deutsche</v>
      </c>
      <c r="F3744" s="98"/>
      <c r="G3744" s="98" t="s">
        <v>11</v>
      </c>
      <c r="H3744" s="98" t="str">
        <f>VLOOKUP(A3744,[2]Kreise!$A$2:$C$53,3,FALSE)</f>
        <v>K03352</v>
      </c>
      <c r="I3744" s="98">
        <f>'2020_1-4-5_Download'!K294</f>
        <v>167</v>
      </c>
      <c r="J3744">
        <f t="shared" si="58"/>
        <v>167</v>
      </c>
    </row>
    <row r="3745" spans="1:10" hidden="1" x14ac:dyDescent="0.25">
      <c r="A3745" s="98">
        <f>'2020_1-4-5_Download'!B295</f>
        <v>353</v>
      </c>
      <c r="B3745" s="98">
        <f>'2020_1-4-5_Download'!D295</f>
        <v>2015</v>
      </c>
      <c r="C3745" s="98" t="str">
        <f>'2020_1-4-5_Download'!C295</f>
        <v>Harburg</v>
      </c>
      <c r="D3745" s="98" t="str">
        <f>'2020_1-4-5_Download'!$J$6</f>
        <v>Fortzüge</v>
      </c>
      <c r="E3745" s="99" t="str">
        <f>'2020_1-4-5_Download'!$K$8</f>
        <v>Deutsche</v>
      </c>
      <c r="F3745" s="98"/>
      <c r="G3745" s="98" t="s">
        <v>11</v>
      </c>
      <c r="H3745" s="98" t="str">
        <f>VLOOKUP(A3745,[2]Kreise!$A$2:$C$53,3,FALSE)</f>
        <v>K03353</v>
      </c>
      <c r="I3745" s="98">
        <f>'2020_1-4-5_Download'!K295</f>
        <v>365</v>
      </c>
      <c r="J3745">
        <f t="shared" si="58"/>
        <v>365</v>
      </c>
    </row>
    <row r="3746" spans="1:10" hidden="1" x14ac:dyDescent="0.25">
      <c r="A3746" s="98">
        <f>'2020_1-4-5_Download'!B296</f>
        <v>354</v>
      </c>
      <c r="B3746" s="98">
        <f>'2020_1-4-5_Download'!D296</f>
        <v>2015</v>
      </c>
      <c r="C3746" s="98" t="str">
        <f>'2020_1-4-5_Download'!C296</f>
        <v>Lüchow-Dannenberg</v>
      </c>
      <c r="D3746" s="98" t="str">
        <f>'2020_1-4-5_Download'!$J$6</f>
        <v>Fortzüge</v>
      </c>
      <c r="E3746" s="99" t="str">
        <f>'2020_1-4-5_Download'!$K$8</f>
        <v>Deutsche</v>
      </c>
      <c r="F3746" s="98"/>
      <c r="G3746" s="98" t="s">
        <v>11</v>
      </c>
      <c r="H3746" s="98" t="str">
        <f>VLOOKUP(A3746,[2]Kreise!$A$2:$C$53,3,FALSE)</f>
        <v>K03354</v>
      </c>
      <c r="I3746" s="98">
        <f>'2020_1-4-5_Download'!K296</f>
        <v>49</v>
      </c>
      <c r="J3746">
        <f t="shared" si="58"/>
        <v>49</v>
      </c>
    </row>
    <row r="3747" spans="1:10" hidden="1" x14ac:dyDescent="0.25">
      <c r="A3747" s="98">
        <f>'2020_1-4-5_Download'!B297</f>
        <v>355</v>
      </c>
      <c r="B3747" s="98">
        <f>'2020_1-4-5_Download'!D297</f>
        <v>2015</v>
      </c>
      <c r="C3747" s="98" t="str">
        <f>'2020_1-4-5_Download'!C297</f>
        <v>Lüneburg</v>
      </c>
      <c r="D3747" s="98" t="str">
        <f>'2020_1-4-5_Download'!$J$6</f>
        <v>Fortzüge</v>
      </c>
      <c r="E3747" s="99" t="str">
        <f>'2020_1-4-5_Download'!$K$8</f>
        <v>Deutsche</v>
      </c>
      <c r="F3747" s="98"/>
      <c r="G3747" s="98" t="s">
        <v>11</v>
      </c>
      <c r="H3747" s="98" t="str">
        <f>VLOOKUP(A3747,[2]Kreise!$A$2:$C$53,3,FALSE)</f>
        <v>K03355</v>
      </c>
      <c r="I3747" s="98">
        <f>'2020_1-4-5_Download'!K297</f>
        <v>270</v>
      </c>
      <c r="J3747">
        <f t="shared" si="58"/>
        <v>270</v>
      </c>
    </row>
    <row r="3748" spans="1:10" hidden="1" x14ac:dyDescent="0.25">
      <c r="A3748" s="98">
        <f>'2020_1-4-5_Download'!B298</f>
        <v>356</v>
      </c>
      <c r="B3748" s="98">
        <f>'2020_1-4-5_Download'!D298</f>
        <v>2015</v>
      </c>
      <c r="C3748" s="98" t="str">
        <f>'2020_1-4-5_Download'!C298</f>
        <v>Osterholz</v>
      </c>
      <c r="D3748" s="98" t="str">
        <f>'2020_1-4-5_Download'!$J$6</f>
        <v>Fortzüge</v>
      </c>
      <c r="E3748" s="99" t="str">
        <f>'2020_1-4-5_Download'!$K$8</f>
        <v>Deutsche</v>
      </c>
      <c r="F3748" s="98"/>
      <c r="G3748" s="98" t="s">
        <v>11</v>
      </c>
      <c r="H3748" s="98" t="str">
        <f>VLOOKUP(A3748,[2]Kreise!$A$2:$C$53,3,FALSE)</f>
        <v>K03356</v>
      </c>
      <c r="I3748" s="98">
        <f>'2020_1-4-5_Download'!K298</f>
        <v>86</v>
      </c>
      <c r="J3748">
        <f t="shared" si="58"/>
        <v>86</v>
      </c>
    </row>
    <row r="3749" spans="1:10" hidden="1" x14ac:dyDescent="0.25">
      <c r="A3749" s="98">
        <f>'2020_1-4-5_Download'!B299</f>
        <v>357</v>
      </c>
      <c r="B3749" s="98">
        <f>'2020_1-4-5_Download'!D299</f>
        <v>2015</v>
      </c>
      <c r="C3749" s="98" t="str">
        <f>'2020_1-4-5_Download'!C299</f>
        <v>Rotenburg (Wümme)</v>
      </c>
      <c r="D3749" s="98" t="str">
        <f>'2020_1-4-5_Download'!$J$6</f>
        <v>Fortzüge</v>
      </c>
      <c r="E3749" s="99" t="str">
        <f>'2020_1-4-5_Download'!$K$8</f>
        <v>Deutsche</v>
      </c>
      <c r="F3749" s="98"/>
      <c r="G3749" s="98" t="s">
        <v>11</v>
      </c>
      <c r="H3749" s="98" t="str">
        <f>VLOOKUP(A3749,[2]Kreise!$A$2:$C$53,3,FALSE)</f>
        <v>K03357</v>
      </c>
      <c r="I3749" s="98">
        <f>'2020_1-4-5_Download'!K299</f>
        <v>174</v>
      </c>
      <c r="J3749">
        <f t="shared" si="58"/>
        <v>174</v>
      </c>
    </row>
    <row r="3750" spans="1:10" hidden="1" x14ac:dyDescent="0.25">
      <c r="A3750" s="98">
        <f>'2020_1-4-5_Download'!B300</f>
        <v>358</v>
      </c>
      <c r="B3750" s="98">
        <f>'2020_1-4-5_Download'!D300</f>
        <v>2015</v>
      </c>
      <c r="C3750" s="98" t="str">
        <f>'2020_1-4-5_Download'!C300</f>
        <v>Heidekreis</v>
      </c>
      <c r="D3750" s="98" t="str">
        <f>'2020_1-4-5_Download'!$J$6</f>
        <v>Fortzüge</v>
      </c>
      <c r="E3750" s="99" t="str">
        <f>'2020_1-4-5_Download'!$K$8</f>
        <v>Deutsche</v>
      </c>
      <c r="F3750" s="98"/>
      <c r="G3750" s="98" t="s">
        <v>11</v>
      </c>
      <c r="H3750" s="98" t="str">
        <f>VLOOKUP(A3750,[2]Kreise!$A$2:$C$53,3,FALSE)</f>
        <v>K03358</v>
      </c>
      <c r="I3750" s="98">
        <f>'2020_1-4-5_Download'!K300</f>
        <v>174</v>
      </c>
      <c r="J3750">
        <f t="shared" si="58"/>
        <v>174</v>
      </c>
    </row>
    <row r="3751" spans="1:10" hidden="1" x14ac:dyDescent="0.25">
      <c r="A3751" s="98">
        <f>'2020_1-4-5_Download'!B301</f>
        <v>359</v>
      </c>
      <c r="B3751" s="98">
        <f>'2020_1-4-5_Download'!D301</f>
        <v>2015</v>
      </c>
      <c r="C3751" s="98" t="str">
        <f>'2020_1-4-5_Download'!C301</f>
        <v>Stade</v>
      </c>
      <c r="D3751" s="98" t="str">
        <f>'2020_1-4-5_Download'!$J$6</f>
        <v>Fortzüge</v>
      </c>
      <c r="E3751" s="99" t="str">
        <f>'2020_1-4-5_Download'!$K$8</f>
        <v>Deutsche</v>
      </c>
      <c r="F3751" s="98"/>
      <c r="G3751" s="98" t="s">
        <v>11</v>
      </c>
      <c r="H3751" s="98" t="str">
        <f>VLOOKUP(A3751,[2]Kreise!$A$2:$C$53,3,FALSE)</f>
        <v>K03359</v>
      </c>
      <c r="I3751" s="98">
        <f>'2020_1-4-5_Download'!K301</f>
        <v>269</v>
      </c>
      <c r="J3751">
        <f t="shared" si="58"/>
        <v>269</v>
      </c>
    </row>
    <row r="3752" spans="1:10" hidden="1" x14ac:dyDescent="0.25">
      <c r="A3752" s="98">
        <f>'2020_1-4-5_Download'!B302</f>
        <v>360</v>
      </c>
      <c r="B3752" s="98">
        <f>'2020_1-4-5_Download'!D302</f>
        <v>2015</v>
      </c>
      <c r="C3752" s="98" t="str">
        <f>'2020_1-4-5_Download'!C302</f>
        <v>Uelzen</v>
      </c>
      <c r="D3752" s="98" t="str">
        <f>'2020_1-4-5_Download'!$J$6</f>
        <v>Fortzüge</v>
      </c>
      <c r="E3752" s="99" t="str">
        <f>'2020_1-4-5_Download'!$K$8</f>
        <v>Deutsche</v>
      </c>
      <c r="F3752" s="98"/>
      <c r="G3752" s="98" t="s">
        <v>11</v>
      </c>
      <c r="H3752" s="98" t="str">
        <f>VLOOKUP(A3752,[2]Kreise!$A$2:$C$53,3,FALSE)</f>
        <v>K03360</v>
      </c>
      <c r="I3752" s="98">
        <f>'2020_1-4-5_Download'!K302</f>
        <v>78</v>
      </c>
      <c r="J3752">
        <f t="shared" si="58"/>
        <v>78</v>
      </c>
    </row>
    <row r="3753" spans="1:10" hidden="1" x14ac:dyDescent="0.25">
      <c r="A3753" s="98">
        <f>'2020_1-4-5_Download'!B303</f>
        <v>361</v>
      </c>
      <c r="B3753" s="98">
        <f>'2020_1-4-5_Download'!D303</f>
        <v>2015</v>
      </c>
      <c r="C3753" s="98" t="str">
        <f>'2020_1-4-5_Download'!C303</f>
        <v>Verden</v>
      </c>
      <c r="D3753" s="98" t="str">
        <f>'2020_1-4-5_Download'!$J$6</f>
        <v>Fortzüge</v>
      </c>
      <c r="E3753" s="99" t="str">
        <f>'2020_1-4-5_Download'!$K$8</f>
        <v>Deutsche</v>
      </c>
      <c r="F3753" s="98"/>
      <c r="G3753" s="98" t="s">
        <v>11</v>
      </c>
      <c r="H3753" s="98" t="str">
        <f>VLOOKUP(A3753,[2]Kreise!$A$2:$C$53,3,FALSE)</f>
        <v>K03361</v>
      </c>
      <c r="I3753" s="98">
        <f>'2020_1-4-5_Download'!K303</f>
        <v>137</v>
      </c>
      <c r="J3753">
        <f t="shared" si="58"/>
        <v>137</v>
      </c>
    </row>
    <row r="3754" spans="1:10" hidden="1" x14ac:dyDescent="0.25">
      <c r="A3754" s="98">
        <f>'2020_1-4-5_Download'!B304</f>
        <v>3</v>
      </c>
      <c r="B3754" s="98">
        <f>'2020_1-4-5_Download'!D304</f>
        <v>2015</v>
      </c>
      <c r="C3754" s="98" t="str">
        <f>'2020_1-4-5_Download'!C304</f>
        <v>Statistische Region Lüneburg</v>
      </c>
      <c r="D3754" s="98" t="str">
        <f>'2020_1-4-5_Download'!$J$6</f>
        <v>Fortzüge</v>
      </c>
      <c r="E3754" s="99" t="str">
        <f>'2020_1-4-5_Download'!$K$8</f>
        <v>Deutsche</v>
      </c>
      <c r="F3754" s="98"/>
      <c r="G3754" s="98" t="s">
        <v>11</v>
      </c>
      <c r="H3754" s="98" t="str">
        <f>VLOOKUP(A3754,[2]Kreise!$A$2:$C$53,3,FALSE)</f>
        <v>K033</v>
      </c>
      <c r="I3754" s="98">
        <f>'2020_1-4-5_Download'!K304</f>
        <v>2060</v>
      </c>
      <c r="J3754">
        <f t="shared" si="58"/>
        <v>2060</v>
      </c>
    </row>
    <row r="3755" spans="1:10" hidden="1" x14ac:dyDescent="0.25">
      <c r="A3755" s="98">
        <f>'2020_1-4-5_Download'!B305</f>
        <v>401</v>
      </c>
      <c r="B3755" s="98">
        <f>'2020_1-4-5_Download'!D305</f>
        <v>2015</v>
      </c>
      <c r="C3755" s="98" t="str">
        <f>'2020_1-4-5_Download'!C305</f>
        <v>Delmenhorst  Stadt</v>
      </c>
      <c r="D3755" s="98" t="str">
        <f>'2020_1-4-5_Download'!$J$6</f>
        <v>Fortzüge</v>
      </c>
      <c r="E3755" s="99" t="str">
        <f>'2020_1-4-5_Download'!$K$8</f>
        <v>Deutsche</v>
      </c>
      <c r="F3755" s="98"/>
      <c r="G3755" s="98" t="s">
        <v>11</v>
      </c>
      <c r="H3755" s="98" t="str">
        <f>VLOOKUP(A3755,[2]Kreise!$A$2:$C$53,3,FALSE)</f>
        <v>K03401</v>
      </c>
      <c r="I3755" s="98">
        <f>'2020_1-4-5_Download'!K305</f>
        <v>126</v>
      </c>
      <c r="J3755">
        <f t="shared" si="58"/>
        <v>126</v>
      </c>
    </row>
    <row r="3756" spans="1:10" hidden="1" x14ac:dyDescent="0.25">
      <c r="A3756" s="98">
        <f>'2020_1-4-5_Download'!B306</f>
        <v>402</v>
      </c>
      <c r="B3756" s="98">
        <f>'2020_1-4-5_Download'!D306</f>
        <v>2015</v>
      </c>
      <c r="C3756" s="98" t="str">
        <f>'2020_1-4-5_Download'!C306</f>
        <v>Emden  Stadt</v>
      </c>
      <c r="D3756" s="98" t="str">
        <f>'2020_1-4-5_Download'!$J$6</f>
        <v>Fortzüge</v>
      </c>
      <c r="E3756" s="99" t="str">
        <f>'2020_1-4-5_Download'!$K$8</f>
        <v>Deutsche</v>
      </c>
      <c r="F3756" s="98"/>
      <c r="G3756" s="98" t="s">
        <v>11</v>
      </c>
      <c r="H3756" s="98" t="str">
        <f>VLOOKUP(A3756,[2]Kreise!$A$2:$C$53,3,FALSE)</f>
        <v>K03402</v>
      </c>
      <c r="I3756" s="98">
        <f>'2020_1-4-5_Download'!K306</f>
        <v>52</v>
      </c>
      <c r="J3756">
        <f t="shared" si="58"/>
        <v>52</v>
      </c>
    </row>
    <row r="3757" spans="1:10" hidden="1" x14ac:dyDescent="0.25">
      <c r="A3757" s="98">
        <f>'2020_1-4-5_Download'!B307</f>
        <v>403</v>
      </c>
      <c r="B3757" s="98">
        <f>'2020_1-4-5_Download'!D307</f>
        <v>2015</v>
      </c>
      <c r="C3757" s="98" t="str">
        <f>'2020_1-4-5_Download'!C307</f>
        <v>Oldenburg(Oldb)  Stadt</v>
      </c>
      <c r="D3757" s="98" t="str">
        <f>'2020_1-4-5_Download'!$J$6</f>
        <v>Fortzüge</v>
      </c>
      <c r="E3757" s="99" t="str">
        <f>'2020_1-4-5_Download'!$K$8</f>
        <v>Deutsche</v>
      </c>
      <c r="F3757" s="98"/>
      <c r="G3757" s="98" t="s">
        <v>11</v>
      </c>
      <c r="H3757" s="98" t="str">
        <f>VLOOKUP(A3757,[2]Kreise!$A$2:$C$53,3,FALSE)</f>
        <v>K03403</v>
      </c>
      <c r="I3757" s="98">
        <f>'2020_1-4-5_Download'!K307</f>
        <v>188</v>
      </c>
      <c r="J3757">
        <f t="shared" si="58"/>
        <v>188</v>
      </c>
    </row>
    <row r="3758" spans="1:10" hidden="1" x14ac:dyDescent="0.25">
      <c r="A3758" s="98">
        <f>'2020_1-4-5_Download'!B308</f>
        <v>404</v>
      </c>
      <c r="B3758" s="98">
        <f>'2020_1-4-5_Download'!D308</f>
        <v>2015</v>
      </c>
      <c r="C3758" s="98" t="str">
        <f>'2020_1-4-5_Download'!C308</f>
        <v>Osnabrück  Stadt</v>
      </c>
      <c r="D3758" s="98" t="str">
        <f>'2020_1-4-5_Download'!$J$6</f>
        <v>Fortzüge</v>
      </c>
      <c r="E3758" s="99" t="str">
        <f>'2020_1-4-5_Download'!$K$8</f>
        <v>Deutsche</v>
      </c>
      <c r="F3758" s="98"/>
      <c r="G3758" s="98" t="s">
        <v>11</v>
      </c>
      <c r="H3758" s="98" t="str">
        <f>VLOOKUP(A3758,[2]Kreise!$A$2:$C$53,3,FALSE)</f>
        <v>K03404</v>
      </c>
      <c r="I3758" s="98">
        <f>'2020_1-4-5_Download'!K308</f>
        <v>243</v>
      </c>
      <c r="J3758">
        <f t="shared" si="58"/>
        <v>243</v>
      </c>
    </row>
    <row r="3759" spans="1:10" hidden="1" x14ac:dyDescent="0.25">
      <c r="A3759" s="98">
        <f>'2020_1-4-5_Download'!B309</f>
        <v>405</v>
      </c>
      <c r="B3759" s="98">
        <f>'2020_1-4-5_Download'!D309</f>
        <v>2015</v>
      </c>
      <c r="C3759" s="98" t="str">
        <f>'2020_1-4-5_Download'!C309</f>
        <v>Wilhelmshaven  Stadt</v>
      </c>
      <c r="D3759" s="98" t="str">
        <f>'2020_1-4-5_Download'!$J$6</f>
        <v>Fortzüge</v>
      </c>
      <c r="E3759" s="99" t="str">
        <f>'2020_1-4-5_Download'!$K$8</f>
        <v>Deutsche</v>
      </c>
      <c r="F3759" s="98"/>
      <c r="G3759" s="98" t="s">
        <v>11</v>
      </c>
      <c r="H3759" s="98" t="str">
        <f>VLOOKUP(A3759,[2]Kreise!$A$2:$C$53,3,FALSE)</f>
        <v>K03405</v>
      </c>
      <c r="I3759" s="98">
        <f>'2020_1-4-5_Download'!K309</f>
        <v>95</v>
      </c>
      <c r="J3759">
        <f t="shared" si="58"/>
        <v>95</v>
      </c>
    </row>
    <row r="3760" spans="1:10" hidden="1" x14ac:dyDescent="0.25">
      <c r="A3760" s="98">
        <f>'2020_1-4-5_Download'!B310</f>
        <v>451</v>
      </c>
      <c r="B3760" s="98">
        <f>'2020_1-4-5_Download'!D310</f>
        <v>2015</v>
      </c>
      <c r="C3760" s="98" t="str">
        <f>'2020_1-4-5_Download'!C310</f>
        <v>Ammerland</v>
      </c>
      <c r="D3760" s="98" t="str">
        <f>'2020_1-4-5_Download'!$J$6</f>
        <v>Fortzüge</v>
      </c>
      <c r="E3760" s="99" t="str">
        <f>'2020_1-4-5_Download'!$K$8</f>
        <v>Deutsche</v>
      </c>
      <c r="F3760" s="98"/>
      <c r="G3760" s="98" t="s">
        <v>11</v>
      </c>
      <c r="H3760" s="98" t="str">
        <f>VLOOKUP(A3760,[2]Kreise!$A$2:$C$53,3,FALSE)</f>
        <v>K03451</v>
      </c>
      <c r="I3760" s="98">
        <f>'2020_1-4-5_Download'!K310</f>
        <v>95</v>
      </c>
      <c r="J3760">
        <f t="shared" si="58"/>
        <v>95</v>
      </c>
    </row>
    <row r="3761" spans="1:10" hidden="1" x14ac:dyDescent="0.25">
      <c r="A3761" s="98">
        <f>'2020_1-4-5_Download'!B311</f>
        <v>452</v>
      </c>
      <c r="B3761" s="98">
        <f>'2020_1-4-5_Download'!D311</f>
        <v>2015</v>
      </c>
      <c r="C3761" s="98" t="str">
        <f>'2020_1-4-5_Download'!C311</f>
        <v>Aurich</v>
      </c>
      <c r="D3761" s="98" t="str">
        <f>'2020_1-4-5_Download'!$J$6</f>
        <v>Fortzüge</v>
      </c>
      <c r="E3761" s="99" t="str">
        <f>'2020_1-4-5_Download'!$K$8</f>
        <v>Deutsche</v>
      </c>
      <c r="F3761" s="98"/>
      <c r="G3761" s="98" t="s">
        <v>11</v>
      </c>
      <c r="H3761" s="98" t="str">
        <f>VLOOKUP(A3761,[2]Kreise!$A$2:$C$53,3,FALSE)</f>
        <v>K03452</v>
      </c>
      <c r="I3761" s="98">
        <f>'2020_1-4-5_Download'!K311</f>
        <v>153</v>
      </c>
      <c r="J3761">
        <f t="shared" si="58"/>
        <v>153</v>
      </c>
    </row>
    <row r="3762" spans="1:10" hidden="1" x14ac:dyDescent="0.25">
      <c r="A3762" s="98">
        <f>'2020_1-4-5_Download'!B312</f>
        <v>453</v>
      </c>
      <c r="B3762" s="98">
        <f>'2020_1-4-5_Download'!D312</f>
        <v>2015</v>
      </c>
      <c r="C3762" s="98" t="str">
        <f>'2020_1-4-5_Download'!C312</f>
        <v>Cloppenburg</v>
      </c>
      <c r="D3762" s="98" t="str">
        <f>'2020_1-4-5_Download'!$J$6</f>
        <v>Fortzüge</v>
      </c>
      <c r="E3762" s="99" t="str">
        <f>'2020_1-4-5_Download'!$K$8</f>
        <v>Deutsche</v>
      </c>
      <c r="F3762" s="98"/>
      <c r="G3762" s="98" t="s">
        <v>11</v>
      </c>
      <c r="H3762" s="98" t="str">
        <f>VLOOKUP(A3762,[2]Kreise!$A$2:$C$53,3,FALSE)</f>
        <v>K03453</v>
      </c>
      <c r="I3762" s="98">
        <f>'2020_1-4-5_Download'!K312</f>
        <v>127</v>
      </c>
      <c r="J3762">
        <f t="shared" si="58"/>
        <v>127</v>
      </c>
    </row>
    <row r="3763" spans="1:10" hidden="1" x14ac:dyDescent="0.25">
      <c r="A3763" s="98">
        <f>'2020_1-4-5_Download'!B313</f>
        <v>454</v>
      </c>
      <c r="B3763" s="98">
        <f>'2020_1-4-5_Download'!D313</f>
        <v>2015</v>
      </c>
      <c r="C3763" s="98" t="str">
        <f>'2020_1-4-5_Download'!C313</f>
        <v>Emsland</v>
      </c>
      <c r="D3763" s="98" t="str">
        <f>'2020_1-4-5_Download'!$J$6</f>
        <v>Fortzüge</v>
      </c>
      <c r="E3763" s="99" t="str">
        <f>'2020_1-4-5_Download'!$K$8</f>
        <v>Deutsche</v>
      </c>
      <c r="F3763" s="98"/>
      <c r="G3763" s="98" t="s">
        <v>11</v>
      </c>
      <c r="H3763" s="98" t="str">
        <f>VLOOKUP(A3763,[2]Kreise!$A$2:$C$53,3,FALSE)</f>
        <v>K03454</v>
      </c>
      <c r="I3763" s="98">
        <f>'2020_1-4-5_Download'!K313</f>
        <v>216</v>
      </c>
      <c r="J3763">
        <f t="shared" si="58"/>
        <v>216</v>
      </c>
    </row>
    <row r="3764" spans="1:10" hidden="1" x14ac:dyDescent="0.25">
      <c r="A3764" s="98">
        <f>'2020_1-4-5_Download'!B314</f>
        <v>455</v>
      </c>
      <c r="B3764" s="98">
        <f>'2020_1-4-5_Download'!D314</f>
        <v>2015</v>
      </c>
      <c r="C3764" s="98" t="str">
        <f>'2020_1-4-5_Download'!C314</f>
        <v>Friesland</v>
      </c>
      <c r="D3764" s="98" t="str">
        <f>'2020_1-4-5_Download'!$J$6</f>
        <v>Fortzüge</v>
      </c>
      <c r="E3764" s="99" t="str">
        <f>'2020_1-4-5_Download'!$K$8</f>
        <v>Deutsche</v>
      </c>
      <c r="F3764" s="98"/>
      <c r="G3764" s="98" t="s">
        <v>11</v>
      </c>
      <c r="H3764" s="98" t="str">
        <f>VLOOKUP(A3764,[2]Kreise!$A$2:$C$53,3,FALSE)</f>
        <v>K03455</v>
      </c>
      <c r="I3764" s="98">
        <f>'2020_1-4-5_Download'!K314</f>
        <v>110</v>
      </c>
      <c r="J3764">
        <f t="shared" si="58"/>
        <v>110</v>
      </c>
    </row>
    <row r="3765" spans="1:10" hidden="1" x14ac:dyDescent="0.25">
      <c r="A3765" s="98">
        <f>'2020_1-4-5_Download'!B315</f>
        <v>456</v>
      </c>
      <c r="B3765" s="98">
        <f>'2020_1-4-5_Download'!D315</f>
        <v>2015</v>
      </c>
      <c r="C3765" s="98" t="str">
        <f>'2020_1-4-5_Download'!C315</f>
        <v>Grafschaft Bentheim</v>
      </c>
      <c r="D3765" s="98" t="str">
        <f>'2020_1-4-5_Download'!$J$6</f>
        <v>Fortzüge</v>
      </c>
      <c r="E3765" s="99" t="str">
        <f>'2020_1-4-5_Download'!$K$8</f>
        <v>Deutsche</v>
      </c>
      <c r="F3765" s="98"/>
      <c r="G3765" s="98" t="s">
        <v>11</v>
      </c>
      <c r="H3765" s="98" t="str">
        <f>VLOOKUP(A3765,[2]Kreise!$A$2:$C$53,3,FALSE)</f>
        <v>K03456</v>
      </c>
      <c r="I3765" s="98">
        <f>'2020_1-4-5_Download'!K315</f>
        <v>116</v>
      </c>
      <c r="J3765">
        <f t="shared" si="58"/>
        <v>116</v>
      </c>
    </row>
    <row r="3766" spans="1:10" hidden="1" x14ac:dyDescent="0.25">
      <c r="A3766" s="98">
        <f>'2020_1-4-5_Download'!B316</f>
        <v>457</v>
      </c>
      <c r="B3766" s="98">
        <f>'2020_1-4-5_Download'!D316</f>
        <v>2015</v>
      </c>
      <c r="C3766" s="98" t="str">
        <f>'2020_1-4-5_Download'!C316</f>
        <v>Leer</v>
      </c>
      <c r="D3766" s="98" t="str">
        <f>'2020_1-4-5_Download'!$J$6</f>
        <v>Fortzüge</v>
      </c>
      <c r="E3766" s="99" t="str">
        <f>'2020_1-4-5_Download'!$K$8</f>
        <v>Deutsche</v>
      </c>
      <c r="F3766" s="98"/>
      <c r="G3766" s="98" t="s">
        <v>11</v>
      </c>
      <c r="H3766" s="98" t="str">
        <f>VLOOKUP(A3766,[2]Kreise!$A$2:$C$53,3,FALSE)</f>
        <v>K03457</v>
      </c>
      <c r="I3766" s="98">
        <f>'2020_1-4-5_Download'!K316</f>
        <v>125</v>
      </c>
      <c r="J3766">
        <f t="shared" si="58"/>
        <v>125</v>
      </c>
    </row>
    <row r="3767" spans="1:10" hidden="1" x14ac:dyDescent="0.25">
      <c r="A3767" s="98">
        <f>'2020_1-4-5_Download'!B317</f>
        <v>458</v>
      </c>
      <c r="B3767" s="98">
        <f>'2020_1-4-5_Download'!D317</f>
        <v>2015</v>
      </c>
      <c r="C3767" s="98" t="str">
        <f>'2020_1-4-5_Download'!C317</f>
        <v>Oldenburg</v>
      </c>
      <c r="D3767" s="98" t="str">
        <f>'2020_1-4-5_Download'!$J$6</f>
        <v>Fortzüge</v>
      </c>
      <c r="E3767" s="99" t="str">
        <f>'2020_1-4-5_Download'!$K$8</f>
        <v>Deutsche</v>
      </c>
      <c r="F3767" s="98"/>
      <c r="G3767" s="98" t="s">
        <v>11</v>
      </c>
      <c r="H3767" s="98" t="str">
        <f>VLOOKUP(A3767,[2]Kreise!$A$2:$C$53,3,FALSE)</f>
        <v>K03458</v>
      </c>
      <c r="I3767" s="98">
        <f>'2020_1-4-5_Download'!K317</f>
        <v>108</v>
      </c>
      <c r="J3767">
        <f t="shared" si="58"/>
        <v>108</v>
      </c>
    </row>
    <row r="3768" spans="1:10" hidden="1" x14ac:dyDescent="0.25">
      <c r="A3768" s="98">
        <f>'2020_1-4-5_Download'!B318</f>
        <v>459</v>
      </c>
      <c r="B3768" s="98">
        <f>'2020_1-4-5_Download'!D318</f>
        <v>2015</v>
      </c>
      <c r="C3768" s="98" t="str">
        <f>'2020_1-4-5_Download'!C318</f>
        <v>Osnabrück</v>
      </c>
      <c r="D3768" s="98" t="str">
        <f>'2020_1-4-5_Download'!$J$6</f>
        <v>Fortzüge</v>
      </c>
      <c r="E3768" s="99" t="str">
        <f>'2020_1-4-5_Download'!$K$8</f>
        <v>Deutsche</v>
      </c>
      <c r="F3768" s="98"/>
      <c r="G3768" s="98" t="s">
        <v>11</v>
      </c>
      <c r="H3768" s="98" t="str">
        <f>VLOOKUP(A3768,[2]Kreise!$A$2:$C$53,3,FALSE)</f>
        <v>K03459</v>
      </c>
      <c r="I3768" s="98">
        <f>'2020_1-4-5_Download'!K318</f>
        <v>324</v>
      </c>
      <c r="J3768">
        <f t="shared" si="58"/>
        <v>324</v>
      </c>
    </row>
    <row r="3769" spans="1:10" hidden="1" x14ac:dyDescent="0.25">
      <c r="A3769" s="98">
        <f>'2020_1-4-5_Download'!B319</f>
        <v>460</v>
      </c>
      <c r="B3769" s="98">
        <f>'2020_1-4-5_Download'!D319</f>
        <v>2015</v>
      </c>
      <c r="C3769" s="98" t="str">
        <f>'2020_1-4-5_Download'!C319</f>
        <v>Vechta</v>
      </c>
      <c r="D3769" s="98" t="str">
        <f>'2020_1-4-5_Download'!$J$6</f>
        <v>Fortzüge</v>
      </c>
      <c r="E3769" s="99" t="str">
        <f>'2020_1-4-5_Download'!$K$8</f>
        <v>Deutsche</v>
      </c>
      <c r="F3769" s="98"/>
      <c r="G3769" s="98" t="s">
        <v>11</v>
      </c>
      <c r="H3769" s="98" t="str">
        <f>VLOOKUP(A3769,[2]Kreise!$A$2:$C$53,3,FALSE)</f>
        <v>K03460</v>
      </c>
      <c r="I3769" s="98">
        <f>'2020_1-4-5_Download'!K319</f>
        <v>144</v>
      </c>
      <c r="J3769">
        <f t="shared" si="58"/>
        <v>144</v>
      </c>
    </row>
    <row r="3770" spans="1:10" hidden="1" x14ac:dyDescent="0.25">
      <c r="A3770" s="98">
        <f>'2020_1-4-5_Download'!B320</f>
        <v>461</v>
      </c>
      <c r="B3770" s="98">
        <f>'2020_1-4-5_Download'!D320</f>
        <v>2015</v>
      </c>
      <c r="C3770" s="98" t="str">
        <f>'2020_1-4-5_Download'!C320</f>
        <v>Wesermarsch</v>
      </c>
      <c r="D3770" s="98" t="str">
        <f>'2020_1-4-5_Download'!$J$6</f>
        <v>Fortzüge</v>
      </c>
      <c r="E3770" s="99" t="str">
        <f>'2020_1-4-5_Download'!$K$8</f>
        <v>Deutsche</v>
      </c>
      <c r="F3770" s="98"/>
      <c r="G3770" s="98" t="s">
        <v>11</v>
      </c>
      <c r="H3770" s="98" t="str">
        <f>VLOOKUP(A3770,[2]Kreise!$A$2:$C$53,3,FALSE)</f>
        <v>K03461</v>
      </c>
      <c r="I3770" s="98">
        <f>'2020_1-4-5_Download'!K320</f>
        <v>72</v>
      </c>
      <c r="J3770">
        <f t="shared" si="58"/>
        <v>72</v>
      </c>
    </row>
    <row r="3771" spans="1:10" hidden="1" x14ac:dyDescent="0.25">
      <c r="A3771" s="98">
        <f>'2020_1-4-5_Download'!B321</f>
        <v>462</v>
      </c>
      <c r="B3771" s="98">
        <f>'2020_1-4-5_Download'!D321</f>
        <v>2015</v>
      </c>
      <c r="C3771" s="98" t="str">
        <f>'2020_1-4-5_Download'!C321</f>
        <v>Wittmund</v>
      </c>
      <c r="D3771" s="98" t="str">
        <f>'2020_1-4-5_Download'!$J$6</f>
        <v>Fortzüge</v>
      </c>
      <c r="E3771" s="99" t="str">
        <f>'2020_1-4-5_Download'!$K$8</f>
        <v>Deutsche</v>
      </c>
      <c r="F3771" s="98"/>
      <c r="G3771" s="98" t="s">
        <v>11</v>
      </c>
      <c r="H3771" s="98" t="str">
        <f>VLOOKUP(A3771,[2]Kreise!$A$2:$C$53,3,FALSE)</f>
        <v>K03462</v>
      </c>
      <c r="I3771" s="98">
        <f>'2020_1-4-5_Download'!K321</f>
        <v>38</v>
      </c>
      <c r="J3771">
        <f t="shared" si="58"/>
        <v>38</v>
      </c>
    </row>
    <row r="3772" spans="1:10" hidden="1" x14ac:dyDescent="0.25">
      <c r="A3772" s="98">
        <f>'2020_1-4-5_Download'!B322</f>
        <v>4</v>
      </c>
      <c r="B3772" s="98">
        <f>'2020_1-4-5_Download'!D322</f>
        <v>2015</v>
      </c>
      <c r="C3772" s="98" t="str">
        <f>'2020_1-4-5_Download'!C322</f>
        <v>Statistische Region Weser-Ems</v>
      </c>
      <c r="D3772" s="98" t="str">
        <f>'2020_1-4-5_Download'!$J$6</f>
        <v>Fortzüge</v>
      </c>
      <c r="E3772" s="99" t="str">
        <f>'2020_1-4-5_Download'!$K$8</f>
        <v>Deutsche</v>
      </c>
      <c r="F3772" s="98"/>
      <c r="G3772" s="98" t="s">
        <v>11</v>
      </c>
      <c r="H3772" s="98" t="str">
        <f>VLOOKUP(A3772,[2]Kreise!$A$2:$C$53,3,FALSE)</f>
        <v>K034</v>
      </c>
      <c r="I3772" s="98">
        <f>'2020_1-4-5_Download'!K322</f>
        <v>2332</v>
      </c>
      <c r="J3772">
        <f t="shared" si="58"/>
        <v>2332</v>
      </c>
    </row>
    <row r="3773" spans="1:10" hidden="1" x14ac:dyDescent="0.25">
      <c r="A3773" s="98">
        <f>'2020_1-4-5_Download'!B323</f>
        <v>0</v>
      </c>
      <c r="B3773" s="98">
        <f>'2020_1-4-5_Download'!D323</f>
        <v>2015</v>
      </c>
      <c r="C3773" s="98" t="str">
        <f>'2020_1-4-5_Download'!C323</f>
        <v>Niedersachsen</v>
      </c>
      <c r="D3773" s="98" t="str">
        <f>'2020_1-4-5_Download'!$J$6</f>
        <v>Fortzüge</v>
      </c>
      <c r="E3773" s="99" t="str">
        <f>'2020_1-4-5_Download'!$K$8</f>
        <v>Deutsche</v>
      </c>
      <c r="F3773" s="98"/>
      <c r="G3773" s="98" t="s">
        <v>11</v>
      </c>
      <c r="H3773" s="98" t="str">
        <f>VLOOKUP(A3773,[2]Kreise!$A$2:$C$53,3,FALSE)</f>
        <v>K030</v>
      </c>
      <c r="I3773" s="98">
        <f>'2020_1-4-5_Download'!K323</f>
        <v>9108</v>
      </c>
      <c r="J3773">
        <f t="shared" si="58"/>
        <v>9108</v>
      </c>
    </row>
    <row r="3774" spans="1:10" hidden="1" x14ac:dyDescent="0.25">
      <c r="A3774" s="98">
        <f>'2020_1-4-5_Download'!B324</f>
        <v>101</v>
      </c>
      <c r="B3774" s="98">
        <f>'2020_1-4-5_Download'!D324</f>
        <v>2014</v>
      </c>
      <c r="C3774" s="98" t="str">
        <f>'2020_1-4-5_Download'!C324</f>
        <v>Braunschweig  Stadt</v>
      </c>
      <c r="D3774" s="98" t="str">
        <f>'2020_1-4-5_Download'!$J$6</f>
        <v>Fortzüge</v>
      </c>
      <c r="E3774" s="99" t="str">
        <f>'2020_1-4-5_Download'!$K$8</f>
        <v>Deutsche</v>
      </c>
      <c r="F3774" s="98"/>
      <c r="G3774" s="98" t="s">
        <v>11</v>
      </c>
      <c r="H3774" s="98" t="str">
        <f>VLOOKUP(A3774,[2]Kreise!$A$2:$C$53,3,FALSE)</f>
        <v>K03101</v>
      </c>
      <c r="I3774" s="98">
        <f>'2020_1-4-5_Download'!K324</f>
        <v>446</v>
      </c>
      <c r="J3774">
        <f t="shared" si="58"/>
        <v>446</v>
      </c>
    </row>
    <row r="3775" spans="1:10" hidden="1" x14ac:dyDescent="0.25">
      <c r="A3775" s="98">
        <f>'2020_1-4-5_Download'!B325</f>
        <v>102</v>
      </c>
      <c r="B3775" s="98">
        <f>'2020_1-4-5_Download'!D325</f>
        <v>2014</v>
      </c>
      <c r="C3775" s="98" t="str">
        <f>'2020_1-4-5_Download'!C325</f>
        <v>Salzgitter  Stadt</v>
      </c>
      <c r="D3775" s="98" t="str">
        <f>'2020_1-4-5_Download'!$J$6</f>
        <v>Fortzüge</v>
      </c>
      <c r="E3775" s="99" t="str">
        <f>'2020_1-4-5_Download'!$K$8</f>
        <v>Deutsche</v>
      </c>
      <c r="F3775" s="98"/>
      <c r="G3775" s="98" t="s">
        <v>11</v>
      </c>
      <c r="H3775" s="98" t="str">
        <f>VLOOKUP(A3775,[2]Kreise!$A$2:$C$53,3,FALSE)</f>
        <v>K03102</v>
      </c>
      <c r="I3775" s="98">
        <f>'2020_1-4-5_Download'!K325</f>
        <v>121</v>
      </c>
      <c r="J3775">
        <f t="shared" si="58"/>
        <v>121</v>
      </c>
    </row>
    <row r="3776" spans="1:10" hidden="1" x14ac:dyDescent="0.25">
      <c r="A3776" s="98">
        <f>'2020_1-4-5_Download'!B326</f>
        <v>103</v>
      </c>
      <c r="B3776" s="98">
        <f>'2020_1-4-5_Download'!D326</f>
        <v>2014</v>
      </c>
      <c r="C3776" s="98" t="str">
        <f>'2020_1-4-5_Download'!C326</f>
        <v>Wolfsburg  Stadt</v>
      </c>
      <c r="D3776" s="98" t="str">
        <f>'2020_1-4-5_Download'!$J$6</f>
        <v>Fortzüge</v>
      </c>
      <c r="E3776" s="99" t="str">
        <f>'2020_1-4-5_Download'!$K$8</f>
        <v>Deutsche</v>
      </c>
      <c r="F3776" s="98"/>
      <c r="G3776" s="98" t="s">
        <v>11</v>
      </c>
      <c r="H3776" s="98" t="str">
        <f>VLOOKUP(A3776,[2]Kreise!$A$2:$C$53,3,FALSE)</f>
        <v>K03103</v>
      </c>
      <c r="I3776" s="98">
        <f>'2020_1-4-5_Download'!K326</f>
        <v>152</v>
      </c>
      <c r="J3776">
        <f t="shared" si="58"/>
        <v>152</v>
      </c>
    </row>
    <row r="3777" spans="1:10" hidden="1" x14ac:dyDescent="0.25">
      <c r="A3777" s="98">
        <f>'2020_1-4-5_Download'!B327</f>
        <v>151</v>
      </c>
      <c r="B3777" s="98">
        <f>'2020_1-4-5_Download'!D327</f>
        <v>2014</v>
      </c>
      <c r="C3777" s="98" t="str">
        <f>'2020_1-4-5_Download'!C327</f>
        <v>Gifhorn</v>
      </c>
      <c r="D3777" s="98" t="str">
        <f>'2020_1-4-5_Download'!$J$6</f>
        <v>Fortzüge</v>
      </c>
      <c r="E3777" s="99" t="str">
        <f>'2020_1-4-5_Download'!$K$8</f>
        <v>Deutsche</v>
      </c>
      <c r="F3777" s="98"/>
      <c r="G3777" s="98" t="s">
        <v>11</v>
      </c>
      <c r="H3777" s="98" t="str">
        <f>VLOOKUP(A3777,[2]Kreise!$A$2:$C$53,3,FALSE)</f>
        <v>K03151</v>
      </c>
      <c r="I3777" s="98">
        <f>'2020_1-4-5_Download'!K327</f>
        <v>176</v>
      </c>
      <c r="J3777">
        <f t="shared" si="58"/>
        <v>176</v>
      </c>
    </row>
    <row r="3778" spans="1:10" hidden="1" x14ac:dyDescent="0.25">
      <c r="A3778" s="98">
        <f>'2020_1-4-5_Download'!B328</f>
        <v>153</v>
      </c>
      <c r="B3778" s="98">
        <f>'2020_1-4-5_Download'!D328</f>
        <v>2014</v>
      </c>
      <c r="C3778" s="98" t="str">
        <f>'2020_1-4-5_Download'!C328</f>
        <v>Goslar</v>
      </c>
      <c r="D3778" s="98" t="str">
        <f>'2020_1-4-5_Download'!$J$6</f>
        <v>Fortzüge</v>
      </c>
      <c r="E3778" s="99" t="str">
        <f>'2020_1-4-5_Download'!$K$8</f>
        <v>Deutsche</v>
      </c>
      <c r="F3778" s="98"/>
      <c r="G3778" s="98" t="s">
        <v>11</v>
      </c>
      <c r="H3778" s="98" t="str">
        <f>VLOOKUP(A3778,[2]Kreise!$A$2:$C$53,3,FALSE)</f>
        <v>K03153</v>
      </c>
      <c r="I3778" s="98">
        <f>'2020_1-4-5_Download'!K328</f>
        <v>157</v>
      </c>
      <c r="J3778">
        <f t="shared" si="58"/>
        <v>157</v>
      </c>
    </row>
    <row r="3779" spans="1:10" hidden="1" x14ac:dyDescent="0.25">
      <c r="A3779" s="98">
        <f>'2020_1-4-5_Download'!B329</f>
        <v>154</v>
      </c>
      <c r="B3779" s="98">
        <f>'2020_1-4-5_Download'!D329</f>
        <v>2014</v>
      </c>
      <c r="C3779" s="98" t="str">
        <f>'2020_1-4-5_Download'!C329</f>
        <v>Helmstedt</v>
      </c>
      <c r="D3779" s="98" t="str">
        <f>'2020_1-4-5_Download'!$J$6</f>
        <v>Fortzüge</v>
      </c>
      <c r="E3779" s="99" t="str">
        <f>'2020_1-4-5_Download'!$K$8</f>
        <v>Deutsche</v>
      </c>
      <c r="F3779" s="98"/>
      <c r="G3779" s="98" t="s">
        <v>11</v>
      </c>
      <c r="H3779" s="98" t="str">
        <f>VLOOKUP(A3779,[2]Kreise!$A$2:$C$53,3,FALSE)</f>
        <v>K03154</v>
      </c>
      <c r="I3779" s="98">
        <f>'2020_1-4-5_Download'!K329</f>
        <v>87</v>
      </c>
      <c r="J3779">
        <f t="shared" ref="J3779:J3842" si="59">I3779</f>
        <v>87</v>
      </c>
    </row>
    <row r="3780" spans="1:10" hidden="1" x14ac:dyDescent="0.25">
      <c r="A3780" s="98">
        <f>'2020_1-4-5_Download'!B330</f>
        <v>155</v>
      </c>
      <c r="B3780" s="98">
        <f>'2020_1-4-5_Download'!D330</f>
        <v>2014</v>
      </c>
      <c r="C3780" s="98" t="str">
        <f>'2020_1-4-5_Download'!C330</f>
        <v>Northeim</v>
      </c>
      <c r="D3780" s="98" t="str">
        <f>'2020_1-4-5_Download'!$J$6</f>
        <v>Fortzüge</v>
      </c>
      <c r="E3780" s="99" t="str">
        <f>'2020_1-4-5_Download'!$K$8</f>
        <v>Deutsche</v>
      </c>
      <c r="F3780" s="98"/>
      <c r="G3780" s="98" t="s">
        <v>11</v>
      </c>
      <c r="H3780" s="98" t="str">
        <f>VLOOKUP(A3780,[2]Kreise!$A$2:$C$53,3,FALSE)</f>
        <v>K03155</v>
      </c>
      <c r="I3780" s="98">
        <f>'2020_1-4-5_Download'!K330</f>
        <v>123</v>
      </c>
      <c r="J3780">
        <f t="shared" si="59"/>
        <v>123</v>
      </c>
    </row>
    <row r="3781" spans="1:10" hidden="1" x14ac:dyDescent="0.25">
      <c r="A3781" s="98">
        <f>'2020_1-4-5_Download'!B331</f>
        <v>157</v>
      </c>
      <c r="B3781" s="98">
        <f>'2020_1-4-5_Download'!D331</f>
        <v>2014</v>
      </c>
      <c r="C3781" s="98" t="str">
        <f>'2020_1-4-5_Download'!C331</f>
        <v>Peine</v>
      </c>
      <c r="D3781" s="98" t="str">
        <f>'2020_1-4-5_Download'!$J$6</f>
        <v>Fortzüge</v>
      </c>
      <c r="E3781" s="99" t="str">
        <f>'2020_1-4-5_Download'!$K$8</f>
        <v>Deutsche</v>
      </c>
      <c r="F3781" s="98"/>
      <c r="G3781" s="98" t="s">
        <v>11</v>
      </c>
      <c r="H3781" s="98" t="str">
        <f>VLOOKUP(A3781,[2]Kreise!$A$2:$C$53,3,FALSE)</f>
        <v>K03157</v>
      </c>
      <c r="I3781" s="98">
        <f>'2020_1-4-5_Download'!K331</f>
        <v>110</v>
      </c>
      <c r="J3781">
        <f t="shared" si="59"/>
        <v>110</v>
      </c>
    </row>
    <row r="3782" spans="1:10" hidden="1" x14ac:dyDescent="0.25">
      <c r="A3782" s="98">
        <f>'2020_1-4-5_Download'!B332</f>
        <v>158</v>
      </c>
      <c r="B3782" s="98">
        <f>'2020_1-4-5_Download'!D332</f>
        <v>2014</v>
      </c>
      <c r="C3782" s="98" t="str">
        <f>'2020_1-4-5_Download'!C332</f>
        <v>Wolfenbüttel</v>
      </c>
      <c r="D3782" s="98" t="str">
        <f>'2020_1-4-5_Download'!$J$6</f>
        <v>Fortzüge</v>
      </c>
      <c r="E3782" s="99" t="str">
        <f>'2020_1-4-5_Download'!$K$8</f>
        <v>Deutsche</v>
      </c>
      <c r="F3782" s="98"/>
      <c r="G3782" s="98" t="s">
        <v>11</v>
      </c>
      <c r="H3782" s="98" t="str">
        <f>VLOOKUP(A3782,[2]Kreise!$A$2:$C$53,3,FALSE)</f>
        <v>K03158</v>
      </c>
      <c r="I3782" s="98">
        <f>'2020_1-4-5_Download'!K332</f>
        <v>117</v>
      </c>
      <c r="J3782">
        <f t="shared" si="59"/>
        <v>117</v>
      </c>
    </row>
    <row r="3783" spans="1:10" hidden="1" x14ac:dyDescent="0.25">
      <c r="A3783" s="98">
        <f>'2020_1-4-5_Download'!B333</f>
        <v>159</v>
      </c>
      <c r="B3783" s="98">
        <f>'2020_1-4-5_Download'!D333</f>
        <v>2014</v>
      </c>
      <c r="C3783" s="98" t="str">
        <f>'2020_1-4-5_Download'!C333</f>
        <v>Göttingen</v>
      </c>
      <c r="D3783" s="98" t="str">
        <f>'2020_1-4-5_Download'!$J$6</f>
        <v>Fortzüge</v>
      </c>
      <c r="E3783" s="99" t="str">
        <f>'2020_1-4-5_Download'!$K$8</f>
        <v>Deutsche</v>
      </c>
      <c r="F3783" s="98"/>
      <c r="G3783" s="98" t="s">
        <v>11</v>
      </c>
      <c r="H3783" s="98" t="str">
        <f>VLOOKUP(A3783,[2]Kreise!$A$2:$C$53,3,FALSE)</f>
        <v>K03159</v>
      </c>
      <c r="I3783" s="98">
        <f>'2020_1-4-5_Download'!K333</f>
        <v>664</v>
      </c>
      <c r="J3783">
        <f t="shared" si="59"/>
        <v>664</v>
      </c>
    </row>
    <row r="3784" spans="1:10" hidden="1" x14ac:dyDescent="0.25">
      <c r="A3784" s="98">
        <f>'2020_1-4-5_Download'!B334</f>
        <v>1</v>
      </c>
      <c r="B3784" s="98">
        <f>'2020_1-4-5_Download'!D334</f>
        <v>2014</v>
      </c>
      <c r="C3784" s="98" t="str">
        <f>'2020_1-4-5_Download'!C334</f>
        <v>Statistische Region Braunschweig</v>
      </c>
      <c r="D3784" s="98" t="str">
        <f>'2020_1-4-5_Download'!$J$6</f>
        <v>Fortzüge</v>
      </c>
      <c r="E3784" s="99" t="str">
        <f>'2020_1-4-5_Download'!$K$8</f>
        <v>Deutsche</v>
      </c>
      <c r="F3784" s="98"/>
      <c r="G3784" s="98" t="s">
        <v>11</v>
      </c>
      <c r="H3784" s="98" t="str">
        <f>VLOOKUP(A3784,[2]Kreise!$A$2:$C$53,3,FALSE)</f>
        <v>K031</v>
      </c>
      <c r="I3784" s="98">
        <f>'2020_1-4-5_Download'!K334</f>
        <v>2153</v>
      </c>
      <c r="J3784">
        <f t="shared" si="59"/>
        <v>2153</v>
      </c>
    </row>
    <row r="3785" spans="1:10" hidden="1" x14ac:dyDescent="0.25">
      <c r="A3785" s="98">
        <f>'2020_1-4-5_Download'!B335</f>
        <v>241</v>
      </c>
      <c r="B3785" s="98">
        <f>'2020_1-4-5_Download'!D335</f>
        <v>2014</v>
      </c>
      <c r="C3785" s="98" t="str">
        <f>'2020_1-4-5_Download'!C335</f>
        <v>Hannover  Region</v>
      </c>
      <c r="D3785" s="98" t="str">
        <f>'2020_1-4-5_Download'!$J$6</f>
        <v>Fortzüge</v>
      </c>
      <c r="E3785" s="99" t="str">
        <f>'2020_1-4-5_Download'!$K$8</f>
        <v>Deutsche</v>
      </c>
      <c r="F3785" s="98"/>
      <c r="G3785" s="98" t="s">
        <v>11</v>
      </c>
      <c r="H3785" s="98" t="str">
        <f>VLOOKUP(A3785,[2]Kreise!$A$2:$C$53,3,FALSE)</f>
        <v>K03241</v>
      </c>
      <c r="I3785" s="98">
        <f>'2020_1-4-5_Download'!K335</f>
        <v>1836</v>
      </c>
      <c r="J3785">
        <f t="shared" si="59"/>
        <v>1836</v>
      </c>
    </row>
    <row r="3786" spans="1:10" hidden="1" x14ac:dyDescent="0.25">
      <c r="A3786" s="98">
        <f>'2020_1-4-5_Download'!B336</f>
        <v>241001</v>
      </c>
      <c r="B3786" s="98">
        <f>'2020_1-4-5_Download'!D336</f>
        <v>2014</v>
      </c>
      <c r="C3786" s="98" t="str">
        <f>'2020_1-4-5_Download'!C336</f>
        <v>dav. Hannover  Lhst.</v>
      </c>
      <c r="D3786" s="98" t="str">
        <f>'2020_1-4-5_Download'!$J$6</f>
        <v>Fortzüge</v>
      </c>
      <c r="E3786" s="99" t="str">
        <f>'2020_1-4-5_Download'!$K$8</f>
        <v>Deutsche</v>
      </c>
      <c r="F3786" s="98"/>
      <c r="G3786" s="98" t="s">
        <v>11</v>
      </c>
      <c r="H3786" s="98" t="str">
        <f>VLOOKUP(A3786,[2]Kreise!$A$2:$C$53,3,FALSE)</f>
        <v>K03241001</v>
      </c>
      <c r="I3786" s="98">
        <f>'2020_1-4-5_Download'!K336</f>
        <v>1019</v>
      </c>
      <c r="J3786">
        <f t="shared" si="59"/>
        <v>1019</v>
      </c>
    </row>
    <row r="3787" spans="1:10" hidden="1" x14ac:dyDescent="0.25">
      <c r="A3787" s="98">
        <f>'2020_1-4-5_Download'!B337</f>
        <v>241999</v>
      </c>
      <c r="B3787" s="98">
        <f>'2020_1-4-5_Download'!D337</f>
        <v>2014</v>
      </c>
      <c r="C3787" s="98" t="str">
        <f>'2020_1-4-5_Download'!C337</f>
        <v>dav. Hannover  Umland</v>
      </c>
      <c r="D3787" s="98" t="str">
        <f>'2020_1-4-5_Download'!$J$6</f>
        <v>Fortzüge</v>
      </c>
      <c r="E3787" s="99" t="str">
        <f>'2020_1-4-5_Download'!$K$8</f>
        <v>Deutsche</v>
      </c>
      <c r="F3787" s="98"/>
      <c r="G3787" s="98" t="s">
        <v>11</v>
      </c>
      <c r="H3787" s="98" t="str">
        <f>VLOOKUP(A3787,[2]Kreise!$A$2:$C$53,3,FALSE)</f>
        <v>K03241999</v>
      </c>
      <c r="I3787" s="98">
        <f>'2020_1-4-5_Download'!K337</f>
        <v>817</v>
      </c>
      <c r="J3787">
        <f t="shared" si="59"/>
        <v>817</v>
      </c>
    </row>
    <row r="3788" spans="1:10" hidden="1" x14ac:dyDescent="0.25">
      <c r="A3788" s="98">
        <f>'2020_1-4-5_Download'!B338</f>
        <v>251</v>
      </c>
      <c r="B3788" s="98">
        <f>'2020_1-4-5_Download'!D338</f>
        <v>2014</v>
      </c>
      <c r="C3788" s="98" t="str">
        <f>'2020_1-4-5_Download'!C338</f>
        <v>Diepholz</v>
      </c>
      <c r="D3788" s="98" t="str">
        <f>'2020_1-4-5_Download'!$J$6</f>
        <v>Fortzüge</v>
      </c>
      <c r="E3788" s="99" t="str">
        <f>'2020_1-4-5_Download'!$K$8</f>
        <v>Deutsche</v>
      </c>
      <c r="F3788" s="98"/>
      <c r="G3788" s="98" t="s">
        <v>11</v>
      </c>
      <c r="H3788" s="98" t="str">
        <f>VLOOKUP(A3788,[2]Kreise!$A$2:$C$53,3,FALSE)</f>
        <v>K03251</v>
      </c>
      <c r="I3788" s="98">
        <f>'2020_1-4-5_Download'!K338</f>
        <v>230</v>
      </c>
      <c r="J3788">
        <f t="shared" si="59"/>
        <v>230</v>
      </c>
    </row>
    <row r="3789" spans="1:10" hidden="1" x14ac:dyDescent="0.25">
      <c r="A3789" s="98">
        <f>'2020_1-4-5_Download'!B339</f>
        <v>252</v>
      </c>
      <c r="B3789" s="98">
        <f>'2020_1-4-5_Download'!D339</f>
        <v>2014</v>
      </c>
      <c r="C3789" s="98" t="str">
        <f>'2020_1-4-5_Download'!C339</f>
        <v>Hameln-Pyrmont</v>
      </c>
      <c r="D3789" s="98" t="str">
        <f>'2020_1-4-5_Download'!$J$6</f>
        <v>Fortzüge</v>
      </c>
      <c r="E3789" s="99" t="str">
        <f>'2020_1-4-5_Download'!$K$8</f>
        <v>Deutsche</v>
      </c>
      <c r="F3789" s="98"/>
      <c r="G3789" s="98" t="s">
        <v>11</v>
      </c>
      <c r="H3789" s="98" t="str">
        <f>VLOOKUP(A3789,[2]Kreise!$A$2:$C$53,3,FALSE)</f>
        <v>K03252</v>
      </c>
      <c r="I3789" s="98">
        <f>'2020_1-4-5_Download'!K339</f>
        <v>230</v>
      </c>
      <c r="J3789">
        <f t="shared" si="59"/>
        <v>230</v>
      </c>
    </row>
    <row r="3790" spans="1:10" hidden="1" x14ac:dyDescent="0.25">
      <c r="A3790" s="98">
        <f>'2020_1-4-5_Download'!B340</f>
        <v>254</v>
      </c>
      <c r="B3790" s="98">
        <f>'2020_1-4-5_Download'!D340</f>
        <v>2014</v>
      </c>
      <c r="C3790" s="98" t="str">
        <f>'2020_1-4-5_Download'!C340</f>
        <v>Hildesheim</v>
      </c>
      <c r="D3790" s="98" t="str">
        <f>'2020_1-4-5_Download'!$J$6</f>
        <v>Fortzüge</v>
      </c>
      <c r="E3790" s="99" t="str">
        <f>'2020_1-4-5_Download'!$K$8</f>
        <v>Deutsche</v>
      </c>
      <c r="F3790" s="98"/>
      <c r="G3790" s="98" t="s">
        <v>11</v>
      </c>
      <c r="H3790" s="98" t="str">
        <f>VLOOKUP(A3790,[2]Kreise!$A$2:$C$53,3,FALSE)</f>
        <v>K03254</v>
      </c>
      <c r="I3790" s="98">
        <f>'2020_1-4-5_Download'!K340</f>
        <v>272</v>
      </c>
      <c r="J3790">
        <f t="shared" si="59"/>
        <v>272</v>
      </c>
    </row>
    <row r="3791" spans="1:10" hidden="1" x14ac:dyDescent="0.25">
      <c r="A3791" s="98">
        <f>'2020_1-4-5_Download'!B341</f>
        <v>255</v>
      </c>
      <c r="B3791" s="98">
        <f>'2020_1-4-5_Download'!D341</f>
        <v>2014</v>
      </c>
      <c r="C3791" s="98" t="str">
        <f>'2020_1-4-5_Download'!C341</f>
        <v>Holzminden</v>
      </c>
      <c r="D3791" s="98" t="str">
        <f>'2020_1-4-5_Download'!$J$6</f>
        <v>Fortzüge</v>
      </c>
      <c r="E3791" s="99" t="str">
        <f>'2020_1-4-5_Download'!$K$8</f>
        <v>Deutsche</v>
      </c>
      <c r="F3791" s="98"/>
      <c r="G3791" s="98" t="s">
        <v>11</v>
      </c>
      <c r="H3791" s="98" t="str">
        <f>VLOOKUP(A3791,[2]Kreise!$A$2:$C$53,3,FALSE)</f>
        <v>K03255</v>
      </c>
      <c r="I3791" s="98">
        <f>'2020_1-4-5_Download'!K341</f>
        <v>82</v>
      </c>
      <c r="J3791">
        <f t="shared" si="59"/>
        <v>82</v>
      </c>
    </row>
    <row r="3792" spans="1:10" hidden="1" x14ac:dyDescent="0.25">
      <c r="A3792" s="98">
        <f>'2020_1-4-5_Download'!B342</f>
        <v>256</v>
      </c>
      <c r="B3792" s="98">
        <f>'2020_1-4-5_Download'!D342</f>
        <v>2014</v>
      </c>
      <c r="C3792" s="98" t="str">
        <f>'2020_1-4-5_Download'!C342</f>
        <v>Nienburg (Weser)</v>
      </c>
      <c r="D3792" s="98" t="str">
        <f>'2020_1-4-5_Download'!$J$6</f>
        <v>Fortzüge</v>
      </c>
      <c r="E3792" s="99" t="str">
        <f>'2020_1-4-5_Download'!$K$8</f>
        <v>Deutsche</v>
      </c>
      <c r="F3792" s="98"/>
      <c r="G3792" s="98" t="s">
        <v>11</v>
      </c>
      <c r="H3792" s="98" t="str">
        <f>VLOOKUP(A3792,[2]Kreise!$A$2:$C$53,3,FALSE)</f>
        <v>K03256</v>
      </c>
      <c r="I3792" s="98">
        <f>'2020_1-4-5_Download'!K342</f>
        <v>157</v>
      </c>
      <c r="J3792">
        <f t="shared" si="59"/>
        <v>157</v>
      </c>
    </row>
    <row r="3793" spans="1:10" hidden="1" x14ac:dyDescent="0.25">
      <c r="A3793" s="98">
        <f>'2020_1-4-5_Download'!B343</f>
        <v>257</v>
      </c>
      <c r="B3793" s="98">
        <f>'2020_1-4-5_Download'!D343</f>
        <v>2014</v>
      </c>
      <c r="C3793" s="98" t="str">
        <f>'2020_1-4-5_Download'!C343</f>
        <v>Schaumburg</v>
      </c>
      <c r="D3793" s="98" t="str">
        <f>'2020_1-4-5_Download'!$J$6</f>
        <v>Fortzüge</v>
      </c>
      <c r="E3793" s="99" t="str">
        <f>'2020_1-4-5_Download'!$K$8</f>
        <v>Deutsche</v>
      </c>
      <c r="F3793" s="98"/>
      <c r="G3793" s="98" t="s">
        <v>11</v>
      </c>
      <c r="H3793" s="98" t="str">
        <f>VLOOKUP(A3793,[2]Kreise!$A$2:$C$53,3,FALSE)</f>
        <v>K03257</v>
      </c>
      <c r="I3793" s="98">
        <f>'2020_1-4-5_Download'!K343</f>
        <v>172</v>
      </c>
      <c r="J3793">
        <f t="shared" si="59"/>
        <v>172</v>
      </c>
    </row>
    <row r="3794" spans="1:10" hidden="1" x14ac:dyDescent="0.25">
      <c r="A3794" s="98">
        <f>'2020_1-4-5_Download'!B344</f>
        <v>2</v>
      </c>
      <c r="B3794" s="98">
        <f>'2020_1-4-5_Download'!D344</f>
        <v>2014</v>
      </c>
      <c r="C3794" s="98" t="str">
        <f>'2020_1-4-5_Download'!C344</f>
        <v>Statistische Region Hannover</v>
      </c>
      <c r="D3794" s="98" t="str">
        <f>'2020_1-4-5_Download'!$J$6</f>
        <v>Fortzüge</v>
      </c>
      <c r="E3794" s="99" t="str">
        <f>'2020_1-4-5_Download'!$K$8</f>
        <v>Deutsche</v>
      </c>
      <c r="F3794" s="98"/>
      <c r="G3794" s="98" t="s">
        <v>11</v>
      </c>
      <c r="H3794" s="98" t="str">
        <f>VLOOKUP(A3794,[2]Kreise!$A$2:$C$53,3,FALSE)</f>
        <v>K032</v>
      </c>
      <c r="I3794" s="98">
        <f>'2020_1-4-5_Download'!K344</f>
        <v>2979</v>
      </c>
      <c r="J3794">
        <f t="shared" si="59"/>
        <v>2979</v>
      </c>
    </row>
    <row r="3795" spans="1:10" hidden="1" x14ac:dyDescent="0.25">
      <c r="A3795" s="98">
        <f>'2020_1-4-5_Download'!B345</f>
        <v>351</v>
      </c>
      <c r="B3795" s="98">
        <f>'2020_1-4-5_Download'!D345</f>
        <v>2014</v>
      </c>
      <c r="C3795" s="98" t="str">
        <f>'2020_1-4-5_Download'!C345</f>
        <v>Celle</v>
      </c>
      <c r="D3795" s="98" t="str">
        <f>'2020_1-4-5_Download'!$J$6</f>
        <v>Fortzüge</v>
      </c>
      <c r="E3795" s="99" t="str">
        <f>'2020_1-4-5_Download'!$K$8</f>
        <v>Deutsche</v>
      </c>
      <c r="F3795" s="98"/>
      <c r="G3795" s="98" t="s">
        <v>11</v>
      </c>
      <c r="H3795" s="98" t="str">
        <f>VLOOKUP(A3795,[2]Kreise!$A$2:$C$53,3,FALSE)</f>
        <v>K03351</v>
      </c>
      <c r="I3795" s="98">
        <f>'2020_1-4-5_Download'!K345</f>
        <v>319</v>
      </c>
      <c r="J3795">
        <f t="shared" si="59"/>
        <v>319</v>
      </c>
    </row>
    <row r="3796" spans="1:10" hidden="1" x14ac:dyDescent="0.25">
      <c r="A3796" s="98">
        <f>'2020_1-4-5_Download'!B346</f>
        <v>352</v>
      </c>
      <c r="B3796" s="98">
        <f>'2020_1-4-5_Download'!D346</f>
        <v>2014</v>
      </c>
      <c r="C3796" s="98" t="str">
        <f>'2020_1-4-5_Download'!C346</f>
        <v>Cuxhaven</v>
      </c>
      <c r="D3796" s="98" t="str">
        <f>'2020_1-4-5_Download'!$J$6</f>
        <v>Fortzüge</v>
      </c>
      <c r="E3796" s="99" t="str">
        <f>'2020_1-4-5_Download'!$K$8</f>
        <v>Deutsche</v>
      </c>
      <c r="F3796" s="98"/>
      <c r="G3796" s="98" t="s">
        <v>11</v>
      </c>
      <c r="H3796" s="98" t="str">
        <f>VLOOKUP(A3796,[2]Kreise!$A$2:$C$53,3,FALSE)</f>
        <v>K03352</v>
      </c>
      <c r="I3796" s="98">
        <f>'2020_1-4-5_Download'!K346</f>
        <v>216</v>
      </c>
      <c r="J3796">
        <f t="shared" si="59"/>
        <v>216</v>
      </c>
    </row>
    <row r="3797" spans="1:10" hidden="1" x14ac:dyDescent="0.25">
      <c r="A3797" s="98">
        <f>'2020_1-4-5_Download'!B347</f>
        <v>353</v>
      </c>
      <c r="B3797" s="98">
        <f>'2020_1-4-5_Download'!D347</f>
        <v>2014</v>
      </c>
      <c r="C3797" s="98" t="str">
        <f>'2020_1-4-5_Download'!C347</f>
        <v>Harburg</v>
      </c>
      <c r="D3797" s="98" t="str">
        <f>'2020_1-4-5_Download'!$J$6</f>
        <v>Fortzüge</v>
      </c>
      <c r="E3797" s="99" t="str">
        <f>'2020_1-4-5_Download'!$K$8</f>
        <v>Deutsche</v>
      </c>
      <c r="F3797" s="98"/>
      <c r="G3797" s="98" t="s">
        <v>11</v>
      </c>
      <c r="H3797" s="98" t="str">
        <f>VLOOKUP(A3797,[2]Kreise!$A$2:$C$53,3,FALSE)</f>
        <v>K03353</v>
      </c>
      <c r="I3797" s="98">
        <f>'2020_1-4-5_Download'!K347</f>
        <v>338</v>
      </c>
      <c r="J3797">
        <f t="shared" si="59"/>
        <v>338</v>
      </c>
    </row>
    <row r="3798" spans="1:10" hidden="1" x14ac:dyDescent="0.25">
      <c r="A3798" s="98">
        <f>'2020_1-4-5_Download'!B348</f>
        <v>354</v>
      </c>
      <c r="B3798" s="98">
        <f>'2020_1-4-5_Download'!D348</f>
        <v>2014</v>
      </c>
      <c r="C3798" s="98" t="str">
        <f>'2020_1-4-5_Download'!C348</f>
        <v>Lüchow-Dannenberg</v>
      </c>
      <c r="D3798" s="98" t="str">
        <f>'2020_1-4-5_Download'!$J$6</f>
        <v>Fortzüge</v>
      </c>
      <c r="E3798" s="99" t="str">
        <f>'2020_1-4-5_Download'!$K$8</f>
        <v>Deutsche</v>
      </c>
      <c r="F3798" s="98"/>
      <c r="G3798" s="98" t="s">
        <v>11</v>
      </c>
      <c r="H3798" s="98" t="str">
        <f>VLOOKUP(A3798,[2]Kreise!$A$2:$C$53,3,FALSE)</f>
        <v>K03354</v>
      </c>
      <c r="I3798" s="98">
        <f>'2020_1-4-5_Download'!K348</f>
        <v>80</v>
      </c>
      <c r="J3798">
        <f t="shared" si="59"/>
        <v>80</v>
      </c>
    </row>
    <row r="3799" spans="1:10" hidden="1" x14ac:dyDescent="0.25">
      <c r="A3799" s="98">
        <f>'2020_1-4-5_Download'!B349</f>
        <v>355</v>
      </c>
      <c r="B3799" s="98">
        <f>'2020_1-4-5_Download'!D349</f>
        <v>2014</v>
      </c>
      <c r="C3799" s="98" t="str">
        <f>'2020_1-4-5_Download'!C349</f>
        <v>Lüneburg</v>
      </c>
      <c r="D3799" s="98" t="str">
        <f>'2020_1-4-5_Download'!$J$6</f>
        <v>Fortzüge</v>
      </c>
      <c r="E3799" s="99" t="str">
        <f>'2020_1-4-5_Download'!$K$8</f>
        <v>Deutsche</v>
      </c>
      <c r="F3799" s="98"/>
      <c r="G3799" s="98" t="s">
        <v>11</v>
      </c>
      <c r="H3799" s="98" t="str">
        <f>VLOOKUP(A3799,[2]Kreise!$A$2:$C$53,3,FALSE)</f>
        <v>K03355</v>
      </c>
      <c r="I3799" s="98">
        <f>'2020_1-4-5_Download'!K349</f>
        <v>301</v>
      </c>
      <c r="J3799">
        <f t="shared" si="59"/>
        <v>301</v>
      </c>
    </row>
    <row r="3800" spans="1:10" hidden="1" x14ac:dyDescent="0.25">
      <c r="A3800" s="98">
        <f>'2020_1-4-5_Download'!B350</f>
        <v>356</v>
      </c>
      <c r="B3800" s="98">
        <f>'2020_1-4-5_Download'!D350</f>
        <v>2014</v>
      </c>
      <c r="C3800" s="98" t="str">
        <f>'2020_1-4-5_Download'!C350</f>
        <v>Osterholz</v>
      </c>
      <c r="D3800" s="98" t="str">
        <f>'2020_1-4-5_Download'!$J$6</f>
        <v>Fortzüge</v>
      </c>
      <c r="E3800" s="99" t="str">
        <f>'2020_1-4-5_Download'!$K$8</f>
        <v>Deutsche</v>
      </c>
      <c r="F3800" s="98"/>
      <c r="G3800" s="98" t="s">
        <v>11</v>
      </c>
      <c r="H3800" s="98" t="str">
        <f>VLOOKUP(A3800,[2]Kreise!$A$2:$C$53,3,FALSE)</f>
        <v>K03356</v>
      </c>
      <c r="I3800" s="98">
        <f>'2020_1-4-5_Download'!K350</f>
        <v>100</v>
      </c>
      <c r="J3800">
        <f t="shared" si="59"/>
        <v>100</v>
      </c>
    </row>
    <row r="3801" spans="1:10" hidden="1" x14ac:dyDescent="0.25">
      <c r="A3801" s="98">
        <f>'2020_1-4-5_Download'!B351</f>
        <v>357</v>
      </c>
      <c r="B3801" s="98">
        <f>'2020_1-4-5_Download'!D351</f>
        <v>2014</v>
      </c>
      <c r="C3801" s="98" t="str">
        <f>'2020_1-4-5_Download'!C351</f>
        <v>Rotenburg (Wümme)</v>
      </c>
      <c r="D3801" s="98" t="str">
        <f>'2020_1-4-5_Download'!$J$6</f>
        <v>Fortzüge</v>
      </c>
      <c r="E3801" s="99" t="str">
        <f>'2020_1-4-5_Download'!$K$8</f>
        <v>Deutsche</v>
      </c>
      <c r="F3801" s="98"/>
      <c r="G3801" s="98" t="s">
        <v>11</v>
      </c>
      <c r="H3801" s="98" t="str">
        <f>VLOOKUP(A3801,[2]Kreise!$A$2:$C$53,3,FALSE)</f>
        <v>K03357</v>
      </c>
      <c r="I3801" s="98">
        <f>'2020_1-4-5_Download'!K351</f>
        <v>158</v>
      </c>
      <c r="J3801">
        <f t="shared" si="59"/>
        <v>158</v>
      </c>
    </row>
    <row r="3802" spans="1:10" hidden="1" x14ac:dyDescent="0.25">
      <c r="A3802" s="98">
        <f>'2020_1-4-5_Download'!B352</f>
        <v>358</v>
      </c>
      <c r="B3802" s="98">
        <f>'2020_1-4-5_Download'!D352</f>
        <v>2014</v>
      </c>
      <c r="C3802" s="98" t="str">
        <f>'2020_1-4-5_Download'!C352</f>
        <v>Heidekreis</v>
      </c>
      <c r="D3802" s="98" t="str">
        <f>'2020_1-4-5_Download'!$J$6</f>
        <v>Fortzüge</v>
      </c>
      <c r="E3802" s="99" t="str">
        <f>'2020_1-4-5_Download'!$K$8</f>
        <v>Deutsche</v>
      </c>
      <c r="F3802" s="98"/>
      <c r="G3802" s="98" t="s">
        <v>11</v>
      </c>
      <c r="H3802" s="98" t="str">
        <f>VLOOKUP(A3802,[2]Kreise!$A$2:$C$53,3,FALSE)</f>
        <v>K03358</v>
      </c>
      <c r="I3802" s="98">
        <f>'2020_1-4-5_Download'!K352</f>
        <v>207</v>
      </c>
      <c r="J3802">
        <f t="shared" si="59"/>
        <v>207</v>
      </c>
    </row>
    <row r="3803" spans="1:10" hidden="1" x14ac:dyDescent="0.25">
      <c r="A3803" s="98">
        <f>'2020_1-4-5_Download'!B353</f>
        <v>359</v>
      </c>
      <c r="B3803" s="98">
        <f>'2020_1-4-5_Download'!D353</f>
        <v>2014</v>
      </c>
      <c r="C3803" s="98" t="str">
        <f>'2020_1-4-5_Download'!C353</f>
        <v>Stade</v>
      </c>
      <c r="D3803" s="98" t="str">
        <f>'2020_1-4-5_Download'!$J$6</f>
        <v>Fortzüge</v>
      </c>
      <c r="E3803" s="99" t="str">
        <f>'2020_1-4-5_Download'!$K$8</f>
        <v>Deutsche</v>
      </c>
      <c r="F3803" s="98"/>
      <c r="G3803" s="98" t="s">
        <v>11</v>
      </c>
      <c r="H3803" s="98" t="str">
        <f>VLOOKUP(A3803,[2]Kreise!$A$2:$C$53,3,FALSE)</f>
        <v>K03359</v>
      </c>
      <c r="I3803" s="98">
        <f>'2020_1-4-5_Download'!K353</f>
        <v>261</v>
      </c>
      <c r="J3803">
        <f t="shared" si="59"/>
        <v>261</v>
      </c>
    </row>
    <row r="3804" spans="1:10" hidden="1" x14ac:dyDescent="0.25">
      <c r="A3804" s="98">
        <f>'2020_1-4-5_Download'!B354</f>
        <v>360</v>
      </c>
      <c r="B3804" s="98">
        <f>'2020_1-4-5_Download'!D354</f>
        <v>2014</v>
      </c>
      <c r="C3804" s="98" t="str">
        <f>'2020_1-4-5_Download'!C354</f>
        <v>Uelzen</v>
      </c>
      <c r="D3804" s="98" t="str">
        <f>'2020_1-4-5_Download'!$J$6</f>
        <v>Fortzüge</v>
      </c>
      <c r="E3804" s="99" t="str">
        <f>'2020_1-4-5_Download'!$K$8</f>
        <v>Deutsche</v>
      </c>
      <c r="F3804" s="98"/>
      <c r="G3804" s="98" t="s">
        <v>11</v>
      </c>
      <c r="H3804" s="98" t="str">
        <f>VLOOKUP(A3804,[2]Kreise!$A$2:$C$53,3,FALSE)</f>
        <v>K03360</v>
      </c>
      <c r="I3804" s="98">
        <f>'2020_1-4-5_Download'!K354</f>
        <v>111</v>
      </c>
      <c r="J3804">
        <f t="shared" si="59"/>
        <v>111</v>
      </c>
    </row>
    <row r="3805" spans="1:10" hidden="1" x14ac:dyDescent="0.25">
      <c r="A3805" s="98">
        <f>'2020_1-4-5_Download'!B355</f>
        <v>361</v>
      </c>
      <c r="B3805" s="98">
        <f>'2020_1-4-5_Download'!D355</f>
        <v>2014</v>
      </c>
      <c r="C3805" s="98" t="str">
        <f>'2020_1-4-5_Download'!C355</f>
        <v>Verden</v>
      </c>
      <c r="D3805" s="98" t="str">
        <f>'2020_1-4-5_Download'!$J$6</f>
        <v>Fortzüge</v>
      </c>
      <c r="E3805" s="99" t="str">
        <f>'2020_1-4-5_Download'!$K$8</f>
        <v>Deutsche</v>
      </c>
      <c r="F3805" s="98"/>
      <c r="G3805" s="98" t="s">
        <v>11</v>
      </c>
      <c r="H3805" s="98" t="str">
        <f>VLOOKUP(A3805,[2]Kreise!$A$2:$C$53,3,FALSE)</f>
        <v>K03361</v>
      </c>
      <c r="I3805" s="98">
        <f>'2020_1-4-5_Download'!K355</f>
        <v>169</v>
      </c>
      <c r="J3805">
        <f t="shared" si="59"/>
        <v>169</v>
      </c>
    </row>
    <row r="3806" spans="1:10" hidden="1" x14ac:dyDescent="0.25">
      <c r="A3806" s="98">
        <f>'2020_1-4-5_Download'!B356</f>
        <v>3</v>
      </c>
      <c r="B3806" s="98">
        <f>'2020_1-4-5_Download'!D356</f>
        <v>2014</v>
      </c>
      <c r="C3806" s="98" t="str">
        <f>'2020_1-4-5_Download'!C356</f>
        <v>Statistische Region Lüneburg</v>
      </c>
      <c r="D3806" s="98" t="str">
        <f>'2020_1-4-5_Download'!$J$6</f>
        <v>Fortzüge</v>
      </c>
      <c r="E3806" s="99" t="str">
        <f>'2020_1-4-5_Download'!$K$8</f>
        <v>Deutsche</v>
      </c>
      <c r="F3806" s="98"/>
      <c r="G3806" s="98" t="s">
        <v>11</v>
      </c>
      <c r="H3806" s="98" t="str">
        <f>VLOOKUP(A3806,[2]Kreise!$A$2:$C$53,3,FALSE)</f>
        <v>K033</v>
      </c>
      <c r="I3806" s="98">
        <f>'2020_1-4-5_Download'!K356</f>
        <v>2260</v>
      </c>
      <c r="J3806">
        <f t="shared" si="59"/>
        <v>2260</v>
      </c>
    </row>
    <row r="3807" spans="1:10" hidden="1" x14ac:dyDescent="0.25">
      <c r="A3807" s="98">
        <f>'2020_1-4-5_Download'!B357</f>
        <v>401</v>
      </c>
      <c r="B3807" s="98">
        <f>'2020_1-4-5_Download'!D357</f>
        <v>2014</v>
      </c>
      <c r="C3807" s="98" t="str">
        <f>'2020_1-4-5_Download'!C357</f>
        <v>Delmenhorst  Stadt</v>
      </c>
      <c r="D3807" s="98" t="str">
        <f>'2020_1-4-5_Download'!$J$6</f>
        <v>Fortzüge</v>
      </c>
      <c r="E3807" s="99" t="str">
        <f>'2020_1-4-5_Download'!$K$8</f>
        <v>Deutsche</v>
      </c>
      <c r="F3807" s="98"/>
      <c r="G3807" s="98" t="s">
        <v>11</v>
      </c>
      <c r="H3807" s="98" t="str">
        <f>VLOOKUP(A3807,[2]Kreise!$A$2:$C$53,3,FALSE)</f>
        <v>K03401</v>
      </c>
      <c r="I3807" s="98">
        <f>'2020_1-4-5_Download'!K357</f>
        <v>88</v>
      </c>
      <c r="J3807">
        <f t="shared" si="59"/>
        <v>88</v>
      </c>
    </row>
    <row r="3808" spans="1:10" hidden="1" x14ac:dyDescent="0.25">
      <c r="A3808" s="98">
        <f>'2020_1-4-5_Download'!B358</f>
        <v>402</v>
      </c>
      <c r="B3808" s="98">
        <f>'2020_1-4-5_Download'!D358</f>
        <v>2014</v>
      </c>
      <c r="C3808" s="98" t="str">
        <f>'2020_1-4-5_Download'!C358</f>
        <v>Emden  Stadt</v>
      </c>
      <c r="D3808" s="98" t="str">
        <f>'2020_1-4-5_Download'!$J$6</f>
        <v>Fortzüge</v>
      </c>
      <c r="E3808" s="99" t="str">
        <f>'2020_1-4-5_Download'!$K$8</f>
        <v>Deutsche</v>
      </c>
      <c r="F3808" s="98"/>
      <c r="G3808" s="98" t="s">
        <v>11</v>
      </c>
      <c r="H3808" s="98" t="str">
        <f>VLOOKUP(A3808,[2]Kreise!$A$2:$C$53,3,FALSE)</f>
        <v>K03402</v>
      </c>
      <c r="I3808" s="98">
        <f>'2020_1-4-5_Download'!K358</f>
        <v>41</v>
      </c>
      <c r="J3808">
        <f t="shared" si="59"/>
        <v>41</v>
      </c>
    </row>
    <row r="3809" spans="1:10" hidden="1" x14ac:dyDescent="0.25">
      <c r="A3809" s="98">
        <f>'2020_1-4-5_Download'!B359</f>
        <v>403</v>
      </c>
      <c r="B3809" s="98">
        <f>'2020_1-4-5_Download'!D359</f>
        <v>2014</v>
      </c>
      <c r="C3809" s="98" t="str">
        <f>'2020_1-4-5_Download'!C359</f>
        <v>Oldenburg(Oldb)  Stadt</v>
      </c>
      <c r="D3809" s="98" t="str">
        <f>'2020_1-4-5_Download'!$J$6</f>
        <v>Fortzüge</v>
      </c>
      <c r="E3809" s="99" t="str">
        <f>'2020_1-4-5_Download'!$K$8</f>
        <v>Deutsche</v>
      </c>
      <c r="F3809" s="98"/>
      <c r="G3809" s="98" t="s">
        <v>11</v>
      </c>
      <c r="H3809" s="98" t="str">
        <f>VLOOKUP(A3809,[2]Kreise!$A$2:$C$53,3,FALSE)</f>
        <v>K03403</v>
      </c>
      <c r="I3809" s="98">
        <f>'2020_1-4-5_Download'!K359</f>
        <v>221</v>
      </c>
      <c r="J3809">
        <f t="shared" si="59"/>
        <v>221</v>
      </c>
    </row>
    <row r="3810" spans="1:10" hidden="1" x14ac:dyDescent="0.25">
      <c r="A3810" s="98">
        <f>'2020_1-4-5_Download'!B360</f>
        <v>404</v>
      </c>
      <c r="B3810" s="98">
        <f>'2020_1-4-5_Download'!D360</f>
        <v>2014</v>
      </c>
      <c r="C3810" s="98" t="str">
        <f>'2020_1-4-5_Download'!C360</f>
        <v>Osnabrück  Stadt</v>
      </c>
      <c r="D3810" s="98" t="str">
        <f>'2020_1-4-5_Download'!$J$6</f>
        <v>Fortzüge</v>
      </c>
      <c r="E3810" s="99" t="str">
        <f>'2020_1-4-5_Download'!$K$8</f>
        <v>Deutsche</v>
      </c>
      <c r="F3810" s="98"/>
      <c r="G3810" s="98" t="s">
        <v>11</v>
      </c>
      <c r="H3810" s="98" t="str">
        <f>VLOOKUP(A3810,[2]Kreise!$A$2:$C$53,3,FALSE)</f>
        <v>K03404</v>
      </c>
      <c r="I3810" s="98">
        <f>'2020_1-4-5_Download'!K360</f>
        <v>224</v>
      </c>
      <c r="J3810">
        <f t="shared" si="59"/>
        <v>224</v>
      </c>
    </row>
    <row r="3811" spans="1:10" hidden="1" x14ac:dyDescent="0.25">
      <c r="A3811" s="98">
        <f>'2020_1-4-5_Download'!B361</f>
        <v>405</v>
      </c>
      <c r="B3811" s="98">
        <f>'2020_1-4-5_Download'!D361</f>
        <v>2014</v>
      </c>
      <c r="C3811" s="98" t="str">
        <f>'2020_1-4-5_Download'!C361</f>
        <v>Wilhelmshaven  Stadt</v>
      </c>
      <c r="D3811" s="98" t="str">
        <f>'2020_1-4-5_Download'!$J$6</f>
        <v>Fortzüge</v>
      </c>
      <c r="E3811" s="99" t="str">
        <f>'2020_1-4-5_Download'!$K$8</f>
        <v>Deutsche</v>
      </c>
      <c r="F3811" s="98"/>
      <c r="G3811" s="98" t="s">
        <v>11</v>
      </c>
      <c r="H3811" s="98" t="str">
        <f>VLOOKUP(A3811,[2]Kreise!$A$2:$C$53,3,FALSE)</f>
        <v>K03405</v>
      </c>
      <c r="I3811" s="98">
        <f>'2020_1-4-5_Download'!K361</f>
        <v>113</v>
      </c>
      <c r="J3811">
        <f t="shared" si="59"/>
        <v>113</v>
      </c>
    </row>
    <row r="3812" spans="1:10" hidden="1" x14ac:dyDescent="0.25">
      <c r="A3812" s="98">
        <f>'2020_1-4-5_Download'!B362</f>
        <v>451</v>
      </c>
      <c r="B3812" s="98">
        <f>'2020_1-4-5_Download'!D362</f>
        <v>2014</v>
      </c>
      <c r="C3812" s="98" t="str">
        <f>'2020_1-4-5_Download'!C362</f>
        <v>Ammerland</v>
      </c>
      <c r="D3812" s="98" t="str">
        <f>'2020_1-4-5_Download'!$J$6</f>
        <v>Fortzüge</v>
      </c>
      <c r="E3812" s="99" t="str">
        <f>'2020_1-4-5_Download'!$K$8</f>
        <v>Deutsche</v>
      </c>
      <c r="F3812" s="98"/>
      <c r="G3812" s="98" t="s">
        <v>11</v>
      </c>
      <c r="H3812" s="98" t="str">
        <f>VLOOKUP(A3812,[2]Kreise!$A$2:$C$53,3,FALSE)</f>
        <v>K03451</v>
      </c>
      <c r="I3812" s="98">
        <f>'2020_1-4-5_Download'!K362</f>
        <v>93</v>
      </c>
      <c r="J3812">
        <f t="shared" si="59"/>
        <v>93</v>
      </c>
    </row>
    <row r="3813" spans="1:10" hidden="1" x14ac:dyDescent="0.25">
      <c r="A3813" s="98">
        <f>'2020_1-4-5_Download'!B363</f>
        <v>452</v>
      </c>
      <c r="B3813" s="98">
        <f>'2020_1-4-5_Download'!D363</f>
        <v>2014</v>
      </c>
      <c r="C3813" s="98" t="str">
        <f>'2020_1-4-5_Download'!C363</f>
        <v>Aurich</v>
      </c>
      <c r="D3813" s="98" t="str">
        <f>'2020_1-4-5_Download'!$J$6</f>
        <v>Fortzüge</v>
      </c>
      <c r="E3813" s="99" t="str">
        <f>'2020_1-4-5_Download'!$K$8</f>
        <v>Deutsche</v>
      </c>
      <c r="F3813" s="98"/>
      <c r="G3813" s="98" t="s">
        <v>11</v>
      </c>
      <c r="H3813" s="98" t="str">
        <f>VLOOKUP(A3813,[2]Kreise!$A$2:$C$53,3,FALSE)</f>
        <v>K03452</v>
      </c>
      <c r="I3813" s="98">
        <f>'2020_1-4-5_Download'!K363</f>
        <v>121</v>
      </c>
      <c r="J3813">
        <f t="shared" si="59"/>
        <v>121</v>
      </c>
    </row>
    <row r="3814" spans="1:10" hidden="1" x14ac:dyDescent="0.25">
      <c r="A3814" s="98">
        <f>'2020_1-4-5_Download'!B364</f>
        <v>453</v>
      </c>
      <c r="B3814" s="98">
        <f>'2020_1-4-5_Download'!D364</f>
        <v>2014</v>
      </c>
      <c r="C3814" s="98" t="str">
        <f>'2020_1-4-5_Download'!C364</f>
        <v>Cloppenburg</v>
      </c>
      <c r="D3814" s="98" t="str">
        <f>'2020_1-4-5_Download'!$J$6</f>
        <v>Fortzüge</v>
      </c>
      <c r="E3814" s="99" t="str">
        <f>'2020_1-4-5_Download'!$K$8</f>
        <v>Deutsche</v>
      </c>
      <c r="F3814" s="98"/>
      <c r="G3814" s="98" t="s">
        <v>11</v>
      </c>
      <c r="H3814" s="98" t="str">
        <f>VLOOKUP(A3814,[2]Kreise!$A$2:$C$53,3,FALSE)</f>
        <v>K03453</v>
      </c>
      <c r="I3814" s="98">
        <f>'2020_1-4-5_Download'!K364</f>
        <v>118</v>
      </c>
      <c r="J3814">
        <f t="shared" si="59"/>
        <v>118</v>
      </c>
    </row>
    <row r="3815" spans="1:10" hidden="1" x14ac:dyDescent="0.25">
      <c r="A3815" s="98">
        <f>'2020_1-4-5_Download'!B365</f>
        <v>454</v>
      </c>
      <c r="B3815" s="98">
        <f>'2020_1-4-5_Download'!D365</f>
        <v>2014</v>
      </c>
      <c r="C3815" s="98" t="str">
        <f>'2020_1-4-5_Download'!C365</f>
        <v>Emsland</v>
      </c>
      <c r="D3815" s="98" t="str">
        <f>'2020_1-4-5_Download'!$J$6</f>
        <v>Fortzüge</v>
      </c>
      <c r="E3815" s="99" t="str">
        <f>'2020_1-4-5_Download'!$K$8</f>
        <v>Deutsche</v>
      </c>
      <c r="F3815" s="98"/>
      <c r="G3815" s="98" t="s">
        <v>11</v>
      </c>
      <c r="H3815" s="98" t="str">
        <f>VLOOKUP(A3815,[2]Kreise!$A$2:$C$53,3,FALSE)</f>
        <v>K03454</v>
      </c>
      <c r="I3815" s="98">
        <f>'2020_1-4-5_Download'!K365</f>
        <v>231</v>
      </c>
      <c r="J3815">
        <f t="shared" si="59"/>
        <v>231</v>
      </c>
    </row>
    <row r="3816" spans="1:10" hidden="1" x14ac:dyDescent="0.25">
      <c r="A3816" s="98">
        <f>'2020_1-4-5_Download'!B366</f>
        <v>455</v>
      </c>
      <c r="B3816" s="98">
        <f>'2020_1-4-5_Download'!D366</f>
        <v>2014</v>
      </c>
      <c r="C3816" s="98" t="str">
        <f>'2020_1-4-5_Download'!C366</f>
        <v>Friesland</v>
      </c>
      <c r="D3816" s="98" t="str">
        <f>'2020_1-4-5_Download'!$J$6</f>
        <v>Fortzüge</v>
      </c>
      <c r="E3816" s="99" t="str">
        <f>'2020_1-4-5_Download'!$K$8</f>
        <v>Deutsche</v>
      </c>
      <c r="F3816" s="98"/>
      <c r="G3816" s="98" t="s">
        <v>11</v>
      </c>
      <c r="H3816" s="98" t="str">
        <f>VLOOKUP(A3816,[2]Kreise!$A$2:$C$53,3,FALSE)</f>
        <v>K03455</v>
      </c>
      <c r="I3816" s="98">
        <f>'2020_1-4-5_Download'!K366</f>
        <v>120</v>
      </c>
      <c r="J3816">
        <f t="shared" si="59"/>
        <v>120</v>
      </c>
    </row>
    <row r="3817" spans="1:10" hidden="1" x14ac:dyDescent="0.25">
      <c r="A3817" s="98">
        <f>'2020_1-4-5_Download'!B367</f>
        <v>456</v>
      </c>
      <c r="B3817" s="98">
        <f>'2020_1-4-5_Download'!D367</f>
        <v>2014</v>
      </c>
      <c r="C3817" s="98" t="str">
        <f>'2020_1-4-5_Download'!C367</f>
        <v>Grafschaft Bentheim</v>
      </c>
      <c r="D3817" s="98" t="str">
        <f>'2020_1-4-5_Download'!$J$6</f>
        <v>Fortzüge</v>
      </c>
      <c r="E3817" s="99" t="str">
        <f>'2020_1-4-5_Download'!$K$8</f>
        <v>Deutsche</v>
      </c>
      <c r="F3817" s="98"/>
      <c r="G3817" s="98" t="s">
        <v>11</v>
      </c>
      <c r="H3817" s="98" t="str">
        <f>VLOOKUP(A3817,[2]Kreise!$A$2:$C$53,3,FALSE)</f>
        <v>K03456</v>
      </c>
      <c r="I3817" s="98">
        <f>'2020_1-4-5_Download'!K367</f>
        <v>101</v>
      </c>
      <c r="J3817">
        <f t="shared" si="59"/>
        <v>101</v>
      </c>
    </row>
    <row r="3818" spans="1:10" hidden="1" x14ac:dyDescent="0.25">
      <c r="A3818" s="98">
        <f>'2020_1-4-5_Download'!B368</f>
        <v>457</v>
      </c>
      <c r="B3818" s="98">
        <f>'2020_1-4-5_Download'!D368</f>
        <v>2014</v>
      </c>
      <c r="C3818" s="98" t="str">
        <f>'2020_1-4-5_Download'!C368</f>
        <v>Leer</v>
      </c>
      <c r="D3818" s="98" t="str">
        <f>'2020_1-4-5_Download'!$J$6</f>
        <v>Fortzüge</v>
      </c>
      <c r="E3818" s="99" t="str">
        <f>'2020_1-4-5_Download'!$K$8</f>
        <v>Deutsche</v>
      </c>
      <c r="F3818" s="98"/>
      <c r="G3818" s="98" t="s">
        <v>11</v>
      </c>
      <c r="H3818" s="98" t="str">
        <f>VLOOKUP(A3818,[2]Kreise!$A$2:$C$53,3,FALSE)</f>
        <v>K03457</v>
      </c>
      <c r="I3818" s="98">
        <f>'2020_1-4-5_Download'!K368</f>
        <v>132</v>
      </c>
      <c r="J3818">
        <f t="shared" si="59"/>
        <v>132</v>
      </c>
    </row>
    <row r="3819" spans="1:10" hidden="1" x14ac:dyDescent="0.25">
      <c r="A3819" s="98">
        <f>'2020_1-4-5_Download'!B369</f>
        <v>458</v>
      </c>
      <c r="B3819" s="98">
        <f>'2020_1-4-5_Download'!D369</f>
        <v>2014</v>
      </c>
      <c r="C3819" s="98" t="str">
        <f>'2020_1-4-5_Download'!C369</f>
        <v>Oldenburg</v>
      </c>
      <c r="D3819" s="98" t="str">
        <f>'2020_1-4-5_Download'!$J$6</f>
        <v>Fortzüge</v>
      </c>
      <c r="E3819" s="99" t="str">
        <f>'2020_1-4-5_Download'!$K$8</f>
        <v>Deutsche</v>
      </c>
      <c r="F3819" s="98"/>
      <c r="G3819" s="98" t="s">
        <v>11</v>
      </c>
      <c r="H3819" s="98" t="str">
        <f>VLOOKUP(A3819,[2]Kreise!$A$2:$C$53,3,FALSE)</f>
        <v>K03458</v>
      </c>
      <c r="I3819" s="98">
        <f>'2020_1-4-5_Download'!K369</f>
        <v>129</v>
      </c>
      <c r="J3819">
        <f t="shared" si="59"/>
        <v>129</v>
      </c>
    </row>
    <row r="3820" spans="1:10" hidden="1" x14ac:dyDescent="0.25">
      <c r="A3820" s="98">
        <f>'2020_1-4-5_Download'!B370</f>
        <v>459</v>
      </c>
      <c r="B3820" s="98">
        <f>'2020_1-4-5_Download'!D370</f>
        <v>2014</v>
      </c>
      <c r="C3820" s="98" t="str">
        <f>'2020_1-4-5_Download'!C370</f>
        <v>Osnabrück</v>
      </c>
      <c r="D3820" s="98" t="str">
        <f>'2020_1-4-5_Download'!$J$6</f>
        <v>Fortzüge</v>
      </c>
      <c r="E3820" s="99" t="str">
        <f>'2020_1-4-5_Download'!$K$8</f>
        <v>Deutsche</v>
      </c>
      <c r="F3820" s="98"/>
      <c r="G3820" s="98" t="s">
        <v>11</v>
      </c>
      <c r="H3820" s="98" t="str">
        <f>VLOOKUP(A3820,[2]Kreise!$A$2:$C$53,3,FALSE)</f>
        <v>K03459</v>
      </c>
      <c r="I3820" s="98">
        <f>'2020_1-4-5_Download'!K370</f>
        <v>261</v>
      </c>
      <c r="J3820">
        <f t="shared" si="59"/>
        <v>261</v>
      </c>
    </row>
    <row r="3821" spans="1:10" hidden="1" x14ac:dyDescent="0.25">
      <c r="A3821" s="98">
        <f>'2020_1-4-5_Download'!B371</f>
        <v>460</v>
      </c>
      <c r="B3821" s="98">
        <f>'2020_1-4-5_Download'!D371</f>
        <v>2014</v>
      </c>
      <c r="C3821" s="98" t="str">
        <f>'2020_1-4-5_Download'!C371</f>
        <v>Vechta</v>
      </c>
      <c r="D3821" s="98" t="str">
        <f>'2020_1-4-5_Download'!$J$6</f>
        <v>Fortzüge</v>
      </c>
      <c r="E3821" s="99" t="str">
        <f>'2020_1-4-5_Download'!$K$8</f>
        <v>Deutsche</v>
      </c>
      <c r="F3821" s="98"/>
      <c r="G3821" s="98" t="s">
        <v>11</v>
      </c>
      <c r="H3821" s="98" t="str">
        <f>VLOOKUP(A3821,[2]Kreise!$A$2:$C$53,3,FALSE)</f>
        <v>K03460</v>
      </c>
      <c r="I3821" s="98">
        <f>'2020_1-4-5_Download'!K371</f>
        <v>132</v>
      </c>
      <c r="J3821">
        <f t="shared" si="59"/>
        <v>132</v>
      </c>
    </row>
    <row r="3822" spans="1:10" hidden="1" x14ac:dyDescent="0.25">
      <c r="A3822" s="98">
        <f>'2020_1-4-5_Download'!B372</f>
        <v>461</v>
      </c>
      <c r="B3822" s="98">
        <f>'2020_1-4-5_Download'!D372</f>
        <v>2014</v>
      </c>
      <c r="C3822" s="98" t="str">
        <f>'2020_1-4-5_Download'!C372</f>
        <v>Wesermarsch</v>
      </c>
      <c r="D3822" s="98" t="str">
        <f>'2020_1-4-5_Download'!$J$6</f>
        <v>Fortzüge</v>
      </c>
      <c r="E3822" s="99" t="str">
        <f>'2020_1-4-5_Download'!$K$8</f>
        <v>Deutsche</v>
      </c>
      <c r="F3822" s="98"/>
      <c r="G3822" s="98" t="s">
        <v>11</v>
      </c>
      <c r="H3822" s="98" t="str">
        <f>VLOOKUP(A3822,[2]Kreise!$A$2:$C$53,3,FALSE)</f>
        <v>K03461</v>
      </c>
      <c r="I3822" s="98">
        <f>'2020_1-4-5_Download'!K372</f>
        <v>82</v>
      </c>
      <c r="J3822">
        <f t="shared" si="59"/>
        <v>82</v>
      </c>
    </row>
    <row r="3823" spans="1:10" hidden="1" x14ac:dyDescent="0.25">
      <c r="A3823" s="98">
        <f>'2020_1-4-5_Download'!B373</f>
        <v>462</v>
      </c>
      <c r="B3823" s="98">
        <f>'2020_1-4-5_Download'!D373</f>
        <v>2014</v>
      </c>
      <c r="C3823" s="98" t="str">
        <f>'2020_1-4-5_Download'!C373</f>
        <v>Wittmund</v>
      </c>
      <c r="D3823" s="98" t="str">
        <f>'2020_1-4-5_Download'!$J$6</f>
        <v>Fortzüge</v>
      </c>
      <c r="E3823" s="99" t="str">
        <f>'2020_1-4-5_Download'!$K$8</f>
        <v>Deutsche</v>
      </c>
      <c r="F3823" s="98"/>
      <c r="G3823" s="98" t="s">
        <v>11</v>
      </c>
      <c r="H3823" s="98" t="str">
        <f>VLOOKUP(A3823,[2]Kreise!$A$2:$C$53,3,FALSE)</f>
        <v>K03462</v>
      </c>
      <c r="I3823" s="98">
        <f>'2020_1-4-5_Download'!K373</f>
        <v>50</v>
      </c>
      <c r="J3823">
        <f t="shared" si="59"/>
        <v>50</v>
      </c>
    </row>
    <row r="3824" spans="1:10" hidden="1" x14ac:dyDescent="0.25">
      <c r="A3824" s="98">
        <f>'2020_1-4-5_Download'!B374</f>
        <v>4</v>
      </c>
      <c r="B3824" s="98">
        <f>'2020_1-4-5_Download'!D374</f>
        <v>2014</v>
      </c>
      <c r="C3824" s="98" t="str">
        <f>'2020_1-4-5_Download'!C374</f>
        <v>Statistische Region Weser-Ems</v>
      </c>
      <c r="D3824" s="98" t="str">
        <f>'2020_1-4-5_Download'!$J$6</f>
        <v>Fortzüge</v>
      </c>
      <c r="E3824" s="99" t="str">
        <f>'2020_1-4-5_Download'!$K$8</f>
        <v>Deutsche</v>
      </c>
      <c r="F3824" s="98"/>
      <c r="G3824" s="98" t="s">
        <v>11</v>
      </c>
      <c r="H3824" s="98" t="str">
        <f>VLOOKUP(A3824,[2]Kreise!$A$2:$C$53,3,FALSE)</f>
        <v>K034</v>
      </c>
      <c r="I3824" s="98">
        <f>'2020_1-4-5_Download'!K374</f>
        <v>2257</v>
      </c>
      <c r="J3824">
        <f t="shared" si="59"/>
        <v>2257</v>
      </c>
    </row>
    <row r="3825" spans="1:10" hidden="1" x14ac:dyDescent="0.25">
      <c r="A3825" s="98">
        <f>'2020_1-4-5_Download'!B375</f>
        <v>0</v>
      </c>
      <c r="B3825" s="98">
        <f>'2020_1-4-5_Download'!D375</f>
        <v>2014</v>
      </c>
      <c r="C3825" s="98" t="str">
        <f>'2020_1-4-5_Download'!C375</f>
        <v>Niedersachsen</v>
      </c>
      <c r="D3825" s="98" t="str">
        <f>'2020_1-4-5_Download'!$J$6</f>
        <v>Fortzüge</v>
      </c>
      <c r="E3825" s="99" t="str">
        <f>'2020_1-4-5_Download'!$K$8</f>
        <v>Deutsche</v>
      </c>
      <c r="F3825" s="98"/>
      <c r="G3825" s="98" t="s">
        <v>11</v>
      </c>
      <c r="H3825" s="98" t="str">
        <f>VLOOKUP(A3825,[2]Kreise!$A$2:$C$53,3,FALSE)</f>
        <v>K030</v>
      </c>
      <c r="I3825" s="98">
        <f>'2020_1-4-5_Download'!K375</f>
        <v>9649</v>
      </c>
      <c r="J3825">
        <f t="shared" si="59"/>
        <v>9649</v>
      </c>
    </row>
    <row r="3826" spans="1:10" hidden="1" x14ac:dyDescent="0.25">
      <c r="A3826" s="98">
        <f>'2020_1-4-5_Download'!B376</f>
        <v>101</v>
      </c>
      <c r="B3826" s="98">
        <f>'2020_1-4-5_Download'!D376</f>
        <v>2013</v>
      </c>
      <c r="C3826" s="98" t="str">
        <f>'2020_1-4-5_Download'!C376</f>
        <v>Braunschweig  Stadt</v>
      </c>
      <c r="D3826" s="98" t="str">
        <f>'2020_1-4-5_Download'!$J$6</f>
        <v>Fortzüge</v>
      </c>
      <c r="E3826" s="99" t="str">
        <f>'2020_1-4-5_Download'!$K$8</f>
        <v>Deutsche</v>
      </c>
      <c r="F3826" s="98"/>
      <c r="G3826" s="98" t="s">
        <v>11</v>
      </c>
      <c r="H3826" s="98" t="str">
        <f>VLOOKUP(A3826,[2]Kreise!$A$2:$C$53,3,FALSE)</f>
        <v>K03101</v>
      </c>
      <c r="I3826" s="98">
        <f>'2020_1-4-5_Download'!K376</f>
        <v>394</v>
      </c>
      <c r="J3826">
        <f t="shared" si="59"/>
        <v>394</v>
      </c>
    </row>
    <row r="3827" spans="1:10" hidden="1" x14ac:dyDescent="0.25">
      <c r="A3827" s="98">
        <f>'2020_1-4-5_Download'!B377</f>
        <v>102</v>
      </c>
      <c r="B3827" s="98">
        <f>'2020_1-4-5_Download'!D377</f>
        <v>2013</v>
      </c>
      <c r="C3827" s="98" t="str">
        <f>'2020_1-4-5_Download'!C377</f>
        <v>Salzgitter  Stadt</v>
      </c>
      <c r="D3827" s="98" t="str">
        <f>'2020_1-4-5_Download'!$J$6</f>
        <v>Fortzüge</v>
      </c>
      <c r="E3827" s="99" t="str">
        <f>'2020_1-4-5_Download'!$K$8</f>
        <v>Deutsche</v>
      </c>
      <c r="F3827" s="98"/>
      <c r="G3827" s="98" t="s">
        <v>11</v>
      </c>
      <c r="H3827" s="98" t="str">
        <f>VLOOKUP(A3827,[2]Kreise!$A$2:$C$53,3,FALSE)</f>
        <v>K03102</v>
      </c>
      <c r="I3827" s="98">
        <f>'2020_1-4-5_Download'!K377</f>
        <v>128</v>
      </c>
      <c r="J3827">
        <f t="shared" si="59"/>
        <v>128</v>
      </c>
    </row>
    <row r="3828" spans="1:10" hidden="1" x14ac:dyDescent="0.25">
      <c r="A3828" s="98">
        <f>'2020_1-4-5_Download'!B378</f>
        <v>103</v>
      </c>
      <c r="B3828" s="98">
        <f>'2020_1-4-5_Download'!D378</f>
        <v>2013</v>
      </c>
      <c r="C3828" s="98" t="str">
        <f>'2020_1-4-5_Download'!C378</f>
        <v>Wolfsburg  Stadt</v>
      </c>
      <c r="D3828" s="98" t="str">
        <f>'2020_1-4-5_Download'!$J$6</f>
        <v>Fortzüge</v>
      </c>
      <c r="E3828" s="99" t="str">
        <f>'2020_1-4-5_Download'!$K$8</f>
        <v>Deutsche</v>
      </c>
      <c r="F3828" s="98"/>
      <c r="G3828" s="98" t="s">
        <v>11</v>
      </c>
      <c r="H3828" s="98" t="str">
        <f>VLOOKUP(A3828,[2]Kreise!$A$2:$C$53,3,FALSE)</f>
        <v>K03103</v>
      </c>
      <c r="I3828" s="98">
        <f>'2020_1-4-5_Download'!K378</f>
        <v>163</v>
      </c>
      <c r="J3828">
        <f t="shared" si="59"/>
        <v>163</v>
      </c>
    </row>
    <row r="3829" spans="1:10" hidden="1" x14ac:dyDescent="0.25">
      <c r="A3829" s="98">
        <f>'2020_1-4-5_Download'!B379</f>
        <v>151</v>
      </c>
      <c r="B3829" s="98">
        <f>'2020_1-4-5_Download'!D379</f>
        <v>2013</v>
      </c>
      <c r="C3829" s="98" t="str">
        <f>'2020_1-4-5_Download'!C379</f>
        <v>Gifhorn</v>
      </c>
      <c r="D3829" s="98" t="str">
        <f>'2020_1-4-5_Download'!$J$6</f>
        <v>Fortzüge</v>
      </c>
      <c r="E3829" s="99" t="str">
        <f>'2020_1-4-5_Download'!$K$8</f>
        <v>Deutsche</v>
      </c>
      <c r="F3829" s="98"/>
      <c r="G3829" s="98" t="s">
        <v>11</v>
      </c>
      <c r="H3829" s="98" t="str">
        <f>VLOOKUP(A3829,[2]Kreise!$A$2:$C$53,3,FALSE)</f>
        <v>K03151</v>
      </c>
      <c r="I3829" s="98">
        <f>'2020_1-4-5_Download'!K379</f>
        <v>156</v>
      </c>
      <c r="J3829">
        <f t="shared" si="59"/>
        <v>156</v>
      </c>
    </row>
    <row r="3830" spans="1:10" hidden="1" x14ac:dyDescent="0.25">
      <c r="A3830" s="98">
        <f>'2020_1-4-5_Download'!B380</f>
        <v>153</v>
      </c>
      <c r="B3830" s="98">
        <f>'2020_1-4-5_Download'!D380</f>
        <v>2013</v>
      </c>
      <c r="C3830" s="98" t="str">
        <f>'2020_1-4-5_Download'!C380</f>
        <v>Goslar</v>
      </c>
      <c r="D3830" s="98" t="str">
        <f>'2020_1-4-5_Download'!$J$6</f>
        <v>Fortzüge</v>
      </c>
      <c r="E3830" s="99" t="str">
        <f>'2020_1-4-5_Download'!$K$8</f>
        <v>Deutsche</v>
      </c>
      <c r="F3830" s="98"/>
      <c r="G3830" s="98" t="s">
        <v>11</v>
      </c>
      <c r="H3830" s="98" t="str">
        <f>VLOOKUP(A3830,[2]Kreise!$A$2:$C$53,3,FALSE)</f>
        <v>K03153</v>
      </c>
      <c r="I3830" s="98">
        <f>'2020_1-4-5_Download'!K380</f>
        <v>143</v>
      </c>
      <c r="J3830">
        <f t="shared" si="59"/>
        <v>143</v>
      </c>
    </row>
    <row r="3831" spans="1:10" hidden="1" x14ac:dyDescent="0.25">
      <c r="A3831" s="98">
        <f>'2020_1-4-5_Download'!B381</f>
        <v>154</v>
      </c>
      <c r="B3831" s="98">
        <f>'2020_1-4-5_Download'!D381</f>
        <v>2013</v>
      </c>
      <c r="C3831" s="98" t="str">
        <f>'2020_1-4-5_Download'!C381</f>
        <v>Helmstedt</v>
      </c>
      <c r="D3831" s="98" t="str">
        <f>'2020_1-4-5_Download'!$J$6</f>
        <v>Fortzüge</v>
      </c>
      <c r="E3831" s="99" t="str">
        <f>'2020_1-4-5_Download'!$K$8</f>
        <v>Deutsche</v>
      </c>
      <c r="F3831" s="98"/>
      <c r="G3831" s="98" t="s">
        <v>11</v>
      </c>
      <c r="H3831" s="98" t="str">
        <f>VLOOKUP(A3831,[2]Kreise!$A$2:$C$53,3,FALSE)</f>
        <v>K03154</v>
      </c>
      <c r="I3831" s="98">
        <f>'2020_1-4-5_Download'!K381</f>
        <v>81</v>
      </c>
      <c r="J3831">
        <f t="shared" si="59"/>
        <v>81</v>
      </c>
    </row>
    <row r="3832" spans="1:10" hidden="1" x14ac:dyDescent="0.25">
      <c r="A3832" s="98">
        <f>'2020_1-4-5_Download'!B382</f>
        <v>155</v>
      </c>
      <c r="B3832" s="98">
        <f>'2020_1-4-5_Download'!D382</f>
        <v>2013</v>
      </c>
      <c r="C3832" s="98" t="str">
        <f>'2020_1-4-5_Download'!C382</f>
        <v>Northeim</v>
      </c>
      <c r="D3832" s="98" t="str">
        <f>'2020_1-4-5_Download'!$J$6</f>
        <v>Fortzüge</v>
      </c>
      <c r="E3832" s="99" t="str">
        <f>'2020_1-4-5_Download'!$K$8</f>
        <v>Deutsche</v>
      </c>
      <c r="F3832" s="98"/>
      <c r="G3832" s="98" t="s">
        <v>11</v>
      </c>
      <c r="H3832" s="98" t="str">
        <f>VLOOKUP(A3832,[2]Kreise!$A$2:$C$53,3,FALSE)</f>
        <v>K03155</v>
      </c>
      <c r="I3832" s="98">
        <f>'2020_1-4-5_Download'!K382</f>
        <v>111</v>
      </c>
      <c r="J3832">
        <f t="shared" si="59"/>
        <v>111</v>
      </c>
    </row>
    <row r="3833" spans="1:10" hidden="1" x14ac:dyDescent="0.25">
      <c r="A3833" s="98">
        <f>'2020_1-4-5_Download'!B383</f>
        <v>157</v>
      </c>
      <c r="B3833" s="98">
        <f>'2020_1-4-5_Download'!D383</f>
        <v>2013</v>
      </c>
      <c r="C3833" s="98" t="str">
        <f>'2020_1-4-5_Download'!C383</f>
        <v>Peine</v>
      </c>
      <c r="D3833" s="98" t="str">
        <f>'2020_1-4-5_Download'!$J$6</f>
        <v>Fortzüge</v>
      </c>
      <c r="E3833" s="99" t="str">
        <f>'2020_1-4-5_Download'!$K$8</f>
        <v>Deutsche</v>
      </c>
      <c r="F3833" s="98"/>
      <c r="G3833" s="98" t="s">
        <v>11</v>
      </c>
      <c r="H3833" s="98" t="str">
        <f>VLOOKUP(A3833,[2]Kreise!$A$2:$C$53,3,FALSE)</f>
        <v>K03157</v>
      </c>
      <c r="I3833" s="98">
        <f>'2020_1-4-5_Download'!K383</f>
        <v>101</v>
      </c>
      <c r="J3833">
        <f t="shared" si="59"/>
        <v>101</v>
      </c>
    </row>
    <row r="3834" spans="1:10" hidden="1" x14ac:dyDescent="0.25">
      <c r="A3834" s="98">
        <f>'2020_1-4-5_Download'!B384</f>
        <v>158</v>
      </c>
      <c r="B3834" s="98">
        <f>'2020_1-4-5_Download'!D384</f>
        <v>2013</v>
      </c>
      <c r="C3834" s="98" t="str">
        <f>'2020_1-4-5_Download'!C384</f>
        <v>Wolfenbüttel</v>
      </c>
      <c r="D3834" s="98" t="str">
        <f>'2020_1-4-5_Download'!$J$6</f>
        <v>Fortzüge</v>
      </c>
      <c r="E3834" s="99" t="str">
        <f>'2020_1-4-5_Download'!$K$8</f>
        <v>Deutsche</v>
      </c>
      <c r="F3834" s="98"/>
      <c r="G3834" s="98" t="s">
        <v>11</v>
      </c>
      <c r="H3834" s="98" t="str">
        <f>VLOOKUP(A3834,[2]Kreise!$A$2:$C$53,3,FALSE)</f>
        <v>K03158</v>
      </c>
      <c r="I3834" s="98">
        <f>'2020_1-4-5_Download'!K384</f>
        <v>110</v>
      </c>
      <c r="J3834">
        <f t="shared" si="59"/>
        <v>110</v>
      </c>
    </row>
    <row r="3835" spans="1:10" hidden="1" x14ac:dyDescent="0.25">
      <c r="A3835" s="98">
        <f>'2020_1-4-5_Download'!B385</f>
        <v>159</v>
      </c>
      <c r="B3835" s="98">
        <f>'2020_1-4-5_Download'!D385</f>
        <v>2013</v>
      </c>
      <c r="C3835" s="98" t="str">
        <f>'2020_1-4-5_Download'!C385</f>
        <v>Göttingen</v>
      </c>
      <c r="D3835" s="98" t="str">
        <f>'2020_1-4-5_Download'!$J$6</f>
        <v>Fortzüge</v>
      </c>
      <c r="E3835" s="99" t="str">
        <f>'2020_1-4-5_Download'!$K$8</f>
        <v>Deutsche</v>
      </c>
      <c r="F3835" s="98"/>
      <c r="G3835" s="98" t="s">
        <v>11</v>
      </c>
      <c r="H3835" s="98" t="str">
        <f>VLOOKUP(A3835,[2]Kreise!$A$2:$C$53,3,FALSE)</f>
        <v>K03159</v>
      </c>
      <c r="I3835" s="98">
        <f>'2020_1-4-5_Download'!K385</f>
        <v>648</v>
      </c>
      <c r="J3835">
        <f t="shared" si="59"/>
        <v>648</v>
      </c>
    </row>
    <row r="3836" spans="1:10" hidden="1" x14ac:dyDescent="0.25">
      <c r="A3836" s="98">
        <f>'2020_1-4-5_Download'!B386</f>
        <v>1</v>
      </c>
      <c r="B3836" s="98">
        <f>'2020_1-4-5_Download'!D386</f>
        <v>2013</v>
      </c>
      <c r="C3836" s="98" t="str">
        <f>'2020_1-4-5_Download'!C386</f>
        <v>Statistische Region Braunschweig</v>
      </c>
      <c r="D3836" s="98" t="str">
        <f>'2020_1-4-5_Download'!$J$6</f>
        <v>Fortzüge</v>
      </c>
      <c r="E3836" s="99" t="str">
        <f>'2020_1-4-5_Download'!$K$8</f>
        <v>Deutsche</v>
      </c>
      <c r="F3836" s="98"/>
      <c r="G3836" s="98" t="s">
        <v>11</v>
      </c>
      <c r="H3836" s="98" t="str">
        <f>VLOOKUP(A3836,[2]Kreise!$A$2:$C$53,3,FALSE)</f>
        <v>K031</v>
      </c>
      <c r="I3836" s="98">
        <f>'2020_1-4-5_Download'!K386</f>
        <v>2035</v>
      </c>
      <c r="J3836">
        <f t="shared" si="59"/>
        <v>2035</v>
      </c>
    </row>
    <row r="3837" spans="1:10" hidden="1" x14ac:dyDescent="0.25">
      <c r="A3837" s="98">
        <f>'2020_1-4-5_Download'!B387</f>
        <v>241</v>
      </c>
      <c r="B3837" s="98">
        <f>'2020_1-4-5_Download'!D387</f>
        <v>2013</v>
      </c>
      <c r="C3837" s="98" t="str">
        <f>'2020_1-4-5_Download'!C387</f>
        <v>Hannover  Region</v>
      </c>
      <c r="D3837" s="98" t="str">
        <f>'2020_1-4-5_Download'!$J$6</f>
        <v>Fortzüge</v>
      </c>
      <c r="E3837" s="99" t="str">
        <f>'2020_1-4-5_Download'!$K$8</f>
        <v>Deutsche</v>
      </c>
      <c r="F3837" s="98"/>
      <c r="G3837" s="98" t="s">
        <v>11</v>
      </c>
      <c r="H3837" s="98" t="str">
        <f>VLOOKUP(A3837,[2]Kreise!$A$2:$C$53,3,FALSE)</f>
        <v>K03241</v>
      </c>
      <c r="I3837" s="98">
        <f>'2020_1-4-5_Download'!K387</f>
        <v>1863</v>
      </c>
      <c r="J3837">
        <f t="shared" si="59"/>
        <v>1863</v>
      </c>
    </row>
    <row r="3838" spans="1:10" hidden="1" x14ac:dyDescent="0.25">
      <c r="A3838" s="98">
        <f>'2020_1-4-5_Download'!B388</f>
        <v>241001</v>
      </c>
      <c r="B3838" s="98">
        <f>'2020_1-4-5_Download'!D388</f>
        <v>2013</v>
      </c>
      <c r="C3838" s="98" t="str">
        <f>'2020_1-4-5_Download'!C388</f>
        <v>dav. Hannover  Lhst.</v>
      </c>
      <c r="D3838" s="98" t="str">
        <f>'2020_1-4-5_Download'!$J$6</f>
        <v>Fortzüge</v>
      </c>
      <c r="E3838" s="99" t="str">
        <f>'2020_1-4-5_Download'!$K$8</f>
        <v>Deutsche</v>
      </c>
      <c r="F3838" s="98"/>
      <c r="G3838" s="98" t="s">
        <v>11</v>
      </c>
      <c r="H3838" s="98" t="str">
        <f>VLOOKUP(A3838,[2]Kreise!$A$2:$C$53,3,FALSE)</f>
        <v>K03241001</v>
      </c>
      <c r="I3838" s="98">
        <f>'2020_1-4-5_Download'!K388</f>
        <v>1002</v>
      </c>
      <c r="J3838">
        <f t="shared" si="59"/>
        <v>1002</v>
      </c>
    </row>
    <row r="3839" spans="1:10" hidden="1" x14ac:dyDescent="0.25">
      <c r="A3839" s="98">
        <f>'2020_1-4-5_Download'!B389</f>
        <v>241999</v>
      </c>
      <c r="B3839" s="98">
        <f>'2020_1-4-5_Download'!D389</f>
        <v>2013</v>
      </c>
      <c r="C3839" s="98" t="str">
        <f>'2020_1-4-5_Download'!C389</f>
        <v>dav. Hannover  Umland</v>
      </c>
      <c r="D3839" s="98" t="str">
        <f>'2020_1-4-5_Download'!$J$6</f>
        <v>Fortzüge</v>
      </c>
      <c r="E3839" s="99" t="str">
        <f>'2020_1-4-5_Download'!$K$8</f>
        <v>Deutsche</v>
      </c>
      <c r="F3839" s="98"/>
      <c r="G3839" s="98" t="s">
        <v>11</v>
      </c>
      <c r="H3839" s="98" t="str">
        <f>VLOOKUP(A3839,[2]Kreise!$A$2:$C$53,3,FALSE)</f>
        <v>K03241999</v>
      </c>
      <c r="I3839" s="98">
        <f>'2020_1-4-5_Download'!K389</f>
        <v>861</v>
      </c>
      <c r="J3839">
        <f t="shared" si="59"/>
        <v>861</v>
      </c>
    </row>
    <row r="3840" spans="1:10" hidden="1" x14ac:dyDescent="0.25">
      <c r="A3840" s="98">
        <f>'2020_1-4-5_Download'!B390</f>
        <v>251</v>
      </c>
      <c r="B3840" s="98">
        <f>'2020_1-4-5_Download'!D390</f>
        <v>2013</v>
      </c>
      <c r="C3840" s="98" t="str">
        <f>'2020_1-4-5_Download'!C390</f>
        <v>Diepholz</v>
      </c>
      <c r="D3840" s="98" t="str">
        <f>'2020_1-4-5_Download'!$J$6</f>
        <v>Fortzüge</v>
      </c>
      <c r="E3840" s="99" t="str">
        <f>'2020_1-4-5_Download'!$K$8</f>
        <v>Deutsche</v>
      </c>
      <c r="F3840" s="98"/>
      <c r="G3840" s="98" t="s">
        <v>11</v>
      </c>
      <c r="H3840" s="98" t="str">
        <f>VLOOKUP(A3840,[2]Kreise!$A$2:$C$53,3,FALSE)</f>
        <v>K03251</v>
      </c>
      <c r="I3840" s="98">
        <f>'2020_1-4-5_Download'!K390</f>
        <v>215</v>
      </c>
      <c r="J3840">
        <f t="shared" si="59"/>
        <v>215</v>
      </c>
    </row>
    <row r="3841" spans="1:10" hidden="1" x14ac:dyDescent="0.25">
      <c r="A3841" s="98">
        <f>'2020_1-4-5_Download'!B391</f>
        <v>252</v>
      </c>
      <c r="B3841" s="98">
        <f>'2020_1-4-5_Download'!D391</f>
        <v>2013</v>
      </c>
      <c r="C3841" s="98" t="str">
        <f>'2020_1-4-5_Download'!C391</f>
        <v>Hameln-Pyrmont</v>
      </c>
      <c r="D3841" s="98" t="str">
        <f>'2020_1-4-5_Download'!$J$6</f>
        <v>Fortzüge</v>
      </c>
      <c r="E3841" s="99" t="str">
        <f>'2020_1-4-5_Download'!$K$8</f>
        <v>Deutsche</v>
      </c>
      <c r="F3841" s="98"/>
      <c r="G3841" s="98" t="s">
        <v>11</v>
      </c>
      <c r="H3841" s="98" t="str">
        <f>VLOOKUP(A3841,[2]Kreise!$A$2:$C$53,3,FALSE)</f>
        <v>K03252</v>
      </c>
      <c r="I3841" s="98">
        <f>'2020_1-4-5_Download'!K391</f>
        <v>175</v>
      </c>
      <c r="J3841">
        <f t="shared" si="59"/>
        <v>175</v>
      </c>
    </row>
    <row r="3842" spans="1:10" hidden="1" x14ac:dyDescent="0.25">
      <c r="A3842" s="98">
        <f>'2020_1-4-5_Download'!B392</f>
        <v>254</v>
      </c>
      <c r="B3842" s="98">
        <f>'2020_1-4-5_Download'!D392</f>
        <v>2013</v>
      </c>
      <c r="C3842" s="98" t="str">
        <f>'2020_1-4-5_Download'!C392</f>
        <v>Hildesheim</v>
      </c>
      <c r="D3842" s="98" t="str">
        <f>'2020_1-4-5_Download'!$J$6</f>
        <v>Fortzüge</v>
      </c>
      <c r="E3842" s="99" t="str">
        <f>'2020_1-4-5_Download'!$K$8</f>
        <v>Deutsche</v>
      </c>
      <c r="F3842" s="98"/>
      <c r="G3842" s="98" t="s">
        <v>11</v>
      </c>
      <c r="H3842" s="98" t="str">
        <f>VLOOKUP(A3842,[2]Kreise!$A$2:$C$53,3,FALSE)</f>
        <v>K03254</v>
      </c>
      <c r="I3842" s="98">
        <f>'2020_1-4-5_Download'!K392</f>
        <v>304</v>
      </c>
      <c r="J3842">
        <f t="shared" si="59"/>
        <v>304</v>
      </c>
    </row>
    <row r="3843" spans="1:10" hidden="1" x14ac:dyDescent="0.25">
      <c r="A3843" s="98">
        <f>'2020_1-4-5_Download'!B393</f>
        <v>255</v>
      </c>
      <c r="B3843" s="98">
        <f>'2020_1-4-5_Download'!D393</f>
        <v>2013</v>
      </c>
      <c r="C3843" s="98" t="str">
        <f>'2020_1-4-5_Download'!C393</f>
        <v>Holzminden</v>
      </c>
      <c r="D3843" s="98" t="str">
        <f>'2020_1-4-5_Download'!$J$6</f>
        <v>Fortzüge</v>
      </c>
      <c r="E3843" s="99" t="str">
        <f>'2020_1-4-5_Download'!$K$8</f>
        <v>Deutsche</v>
      </c>
      <c r="F3843" s="98"/>
      <c r="G3843" s="98" t="s">
        <v>11</v>
      </c>
      <c r="H3843" s="98" t="str">
        <f>VLOOKUP(A3843,[2]Kreise!$A$2:$C$53,3,FALSE)</f>
        <v>K03255</v>
      </c>
      <c r="I3843" s="98">
        <f>'2020_1-4-5_Download'!K393</f>
        <v>74</v>
      </c>
      <c r="J3843">
        <f t="shared" ref="J3843:J3906" si="60">I3843</f>
        <v>74</v>
      </c>
    </row>
    <row r="3844" spans="1:10" hidden="1" x14ac:dyDescent="0.25">
      <c r="A3844" s="98">
        <f>'2020_1-4-5_Download'!B394</f>
        <v>256</v>
      </c>
      <c r="B3844" s="98">
        <f>'2020_1-4-5_Download'!D394</f>
        <v>2013</v>
      </c>
      <c r="C3844" s="98" t="str">
        <f>'2020_1-4-5_Download'!C394</f>
        <v>Nienburg (Weser)</v>
      </c>
      <c r="D3844" s="98" t="str">
        <f>'2020_1-4-5_Download'!$J$6</f>
        <v>Fortzüge</v>
      </c>
      <c r="E3844" s="99" t="str">
        <f>'2020_1-4-5_Download'!$K$8</f>
        <v>Deutsche</v>
      </c>
      <c r="F3844" s="98"/>
      <c r="G3844" s="98" t="s">
        <v>11</v>
      </c>
      <c r="H3844" s="98" t="str">
        <f>VLOOKUP(A3844,[2]Kreise!$A$2:$C$53,3,FALSE)</f>
        <v>K03256</v>
      </c>
      <c r="I3844" s="98">
        <f>'2020_1-4-5_Download'!K394</f>
        <v>90</v>
      </c>
      <c r="J3844">
        <f t="shared" si="60"/>
        <v>90</v>
      </c>
    </row>
    <row r="3845" spans="1:10" hidden="1" x14ac:dyDescent="0.25">
      <c r="A3845" s="98">
        <f>'2020_1-4-5_Download'!B395</f>
        <v>257</v>
      </c>
      <c r="B3845" s="98">
        <f>'2020_1-4-5_Download'!D395</f>
        <v>2013</v>
      </c>
      <c r="C3845" s="98" t="str">
        <f>'2020_1-4-5_Download'!C395</f>
        <v>Schaumburg</v>
      </c>
      <c r="D3845" s="98" t="str">
        <f>'2020_1-4-5_Download'!$J$6</f>
        <v>Fortzüge</v>
      </c>
      <c r="E3845" s="99" t="str">
        <f>'2020_1-4-5_Download'!$K$8</f>
        <v>Deutsche</v>
      </c>
      <c r="F3845" s="98"/>
      <c r="G3845" s="98" t="s">
        <v>11</v>
      </c>
      <c r="H3845" s="98" t="str">
        <f>VLOOKUP(A3845,[2]Kreise!$A$2:$C$53,3,FALSE)</f>
        <v>K03257</v>
      </c>
      <c r="I3845" s="98">
        <f>'2020_1-4-5_Download'!K395</f>
        <v>179</v>
      </c>
      <c r="J3845">
        <f t="shared" si="60"/>
        <v>179</v>
      </c>
    </row>
    <row r="3846" spans="1:10" hidden="1" x14ac:dyDescent="0.25">
      <c r="A3846" s="98">
        <f>'2020_1-4-5_Download'!B396</f>
        <v>2</v>
      </c>
      <c r="B3846" s="98">
        <f>'2020_1-4-5_Download'!D396</f>
        <v>2013</v>
      </c>
      <c r="C3846" s="98" t="str">
        <f>'2020_1-4-5_Download'!C396</f>
        <v>Statistische Region Hannover</v>
      </c>
      <c r="D3846" s="98" t="str">
        <f>'2020_1-4-5_Download'!$J$6</f>
        <v>Fortzüge</v>
      </c>
      <c r="E3846" s="99" t="str">
        <f>'2020_1-4-5_Download'!$K$8</f>
        <v>Deutsche</v>
      </c>
      <c r="F3846" s="98"/>
      <c r="G3846" s="98" t="s">
        <v>11</v>
      </c>
      <c r="H3846" s="98" t="str">
        <f>VLOOKUP(A3846,[2]Kreise!$A$2:$C$53,3,FALSE)</f>
        <v>K032</v>
      </c>
      <c r="I3846" s="98">
        <f>'2020_1-4-5_Download'!K396</f>
        <v>2900</v>
      </c>
      <c r="J3846">
        <f t="shared" si="60"/>
        <v>2900</v>
      </c>
    </row>
    <row r="3847" spans="1:10" hidden="1" x14ac:dyDescent="0.25">
      <c r="A3847" s="98">
        <f>'2020_1-4-5_Download'!B397</f>
        <v>351</v>
      </c>
      <c r="B3847" s="98">
        <f>'2020_1-4-5_Download'!D397</f>
        <v>2013</v>
      </c>
      <c r="C3847" s="98" t="str">
        <f>'2020_1-4-5_Download'!C397</f>
        <v>Celle</v>
      </c>
      <c r="D3847" s="98" t="str">
        <f>'2020_1-4-5_Download'!$J$6</f>
        <v>Fortzüge</v>
      </c>
      <c r="E3847" s="99" t="str">
        <f>'2020_1-4-5_Download'!$K$8</f>
        <v>Deutsche</v>
      </c>
      <c r="F3847" s="98"/>
      <c r="G3847" s="98" t="s">
        <v>11</v>
      </c>
      <c r="H3847" s="98" t="str">
        <f>VLOOKUP(A3847,[2]Kreise!$A$2:$C$53,3,FALSE)</f>
        <v>K03351</v>
      </c>
      <c r="I3847" s="98">
        <f>'2020_1-4-5_Download'!K397</f>
        <v>237</v>
      </c>
      <c r="J3847">
        <f t="shared" si="60"/>
        <v>237</v>
      </c>
    </row>
    <row r="3848" spans="1:10" hidden="1" x14ac:dyDescent="0.25">
      <c r="A3848" s="98">
        <f>'2020_1-4-5_Download'!B398</f>
        <v>352</v>
      </c>
      <c r="B3848" s="98">
        <f>'2020_1-4-5_Download'!D398</f>
        <v>2013</v>
      </c>
      <c r="C3848" s="98" t="str">
        <f>'2020_1-4-5_Download'!C398</f>
        <v>Cuxhaven</v>
      </c>
      <c r="D3848" s="98" t="str">
        <f>'2020_1-4-5_Download'!$J$6</f>
        <v>Fortzüge</v>
      </c>
      <c r="E3848" s="99" t="str">
        <f>'2020_1-4-5_Download'!$K$8</f>
        <v>Deutsche</v>
      </c>
      <c r="F3848" s="98"/>
      <c r="G3848" s="98" t="s">
        <v>11</v>
      </c>
      <c r="H3848" s="98" t="str">
        <f>VLOOKUP(A3848,[2]Kreise!$A$2:$C$53,3,FALSE)</f>
        <v>K03352</v>
      </c>
      <c r="I3848" s="98">
        <f>'2020_1-4-5_Download'!K398</f>
        <v>217</v>
      </c>
      <c r="J3848">
        <f t="shared" si="60"/>
        <v>217</v>
      </c>
    </row>
    <row r="3849" spans="1:10" hidden="1" x14ac:dyDescent="0.25">
      <c r="A3849" s="98">
        <f>'2020_1-4-5_Download'!B399</f>
        <v>353</v>
      </c>
      <c r="B3849" s="98">
        <f>'2020_1-4-5_Download'!D399</f>
        <v>2013</v>
      </c>
      <c r="C3849" s="98" t="str">
        <f>'2020_1-4-5_Download'!C399</f>
        <v>Harburg</v>
      </c>
      <c r="D3849" s="98" t="str">
        <f>'2020_1-4-5_Download'!$J$6</f>
        <v>Fortzüge</v>
      </c>
      <c r="E3849" s="99" t="str">
        <f>'2020_1-4-5_Download'!$K$8</f>
        <v>Deutsche</v>
      </c>
      <c r="F3849" s="98"/>
      <c r="G3849" s="98" t="s">
        <v>11</v>
      </c>
      <c r="H3849" s="98" t="str">
        <f>VLOOKUP(A3849,[2]Kreise!$A$2:$C$53,3,FALSE)</f>
        <v>K03353</v>
      </c>
      <c r="I3849" s="98">
        <f>'2020_1-4-5_Download'!K399</f>
        <v>298</v>
      </c>
      <c r="J3849">
        <f t="shared" si="60"/>
        <v>298</v>
      </c>
    </row>
    <row r="3850" spans="1:10" hidden="1" x14ac:dyDescent="0.25">
      <c r="A3850" s="98">
        <f>'2020_1-4-5_Download'!B400</f>
        <v>354</v>
      </c>
      <c r="B3850" s="98">
        <f>'2020_1-4-5_Download'!D400</f>
        <v>2013</v>
      </c>
      <c r="C3850" s="98" t="str">
        <f>'2020_1-4-5_Download'!C400</f>
        <v>Lüchow-Dannenberg</v>
      </c>
      <c r="D3850" s="98" t="str">
        <f>'2020_1-4-5_Download'!$J$6</f>
        <v>Fortzüge</v>
      </c>
      <c r="E3850" s="99" t="str">
        <f>'2020_1-4-5_Download'!$K$8</f>
        <v>Deutsche</v>
      </c>
      <c r="F3850" s="98"/>
      <c r="G3850" s="98" t="s">
        <v>11</v>
      </c>
      <c r="H3850" s="98" t="str">
        <f>VLOOKUP(A3850,[2]Kreise!$A$2:$C$53,3,FALSE)</f>
        <v>K03354</v>
      </c>
      <c r="I3850" s="98">
        <f>'2020_1-4-5_Download'!K400</f>
        <v>77</v>
      </c>
      <c r="J3850">
        <f t="shared" si="60"/>
        <v>77</v>
      </c>
    </row>
    <row r="3851" spans="1:10" hidden="1" x14ac:dyDescent="0.25">
      <c r="A3851" s="98">
        <f>'2020_1-4-5_Download'!B401</f>
        <v>355</v>
      </c>
      <c r="B3851" s="98">
        <f>'2020_1-4-5_Download'!D401</f>
        <v>2013</v>
      </c>
      <c r="C3851" s="98" t="str">
        <f>'2020_1-4-5_Download'!C401</f>
        <v>Lüneburg</v>
      </c>
      <c r="D3851" s="98" t="str">
        <f>'2020_1-4-5_Download'!$J$6</f>
        <v>Fortzüge</v>
      </c>
      <c r="E3851" s="99" t="str">
        <f>'2020_1-4-5_Download'!$K$8</f>
        <v>Deutsche</v>
      </c>
      <c r="F3851" s="98"/>
      <c r="G3851" s="98" t="s">
        <v>11</v>
      </c>
      <c r="H3851" s="98" t="str">
        <f>VLOOKUP(A3851,[2]Kreise!$A$2:$C$53,3,FALSE)</f>
        <v>K03355</v>
      </c>
      <c r="I3851" s="98">
        <f>'2020_1-4-5_Download'!K401</f>
        <v>246</v>
      </c>
      <c r="J3851">
        <f t="shared" si="60"/>
        <v>246</v>
      </c>
    </row>
    <row r="3852" spans="1:10" hidden="1" x14ac:dyDescent="0.25">
      <c r="A3852" s="98">
        <f>'2020_1-4-5_Download'!B402</f>
        <v>356</v>
      </c>
      <c r="B3852" s="98">
        <f>'2020_1-4-5_Download'!D402</f>
        <v>2013</v>
      </c>
      <c r="C3852" s="98" t="str">
        <f>'2020_1-4-5_Download'!C402</f>
        <v>Osterholz</v>
      </c>
      <c r="D3852" s="98" t="str">
        <f>'2020_1-4-5_Download'!$J$6</f>
        <v>Fortzüge</v>
      </c>
      <c r="E3852" s="99" t="str">
        <f>'2020_1-4-5_Download'!$K$8</f>
        <v>Deutsche</v>
      </c>
      <c r="F3852" s="98"/>
      <c r="G3852" s="98" t="s">
        <v>11</v>
      </c>
      <c r="H3852" s="98" t="str">
        <f>VLOOKUP(A3852,[2]Kreise!$A$2:$C$53,3,FALSE)</f>
        <v>K03356</v>
      </c>
      <c r="I3852" s="98">
        <f>'2020_1-4-5_Download'!K402</f>
        <v>130</v>
      </c>
      <c r="J3852">
        <f t="shared" si="60"/>
        <v>130</v>
      </c>
    </row>
    <row r="3853" spans="1:10" hidden="1" x14ac:dyDescent="0.25">
      <c r="A3853" s="98">
        <f>'2020_1-4-5_Download'!B403</f>
        <v>357</v>
      </c>
      <c r="B3853" s="98">
        <f>'2020_1-4-5_Download'!D403</f>
        <v>2013</v>
      </c>
      <c r="C3853" s="98" t="str">
        <f>'2020_1-4-5_Download'!C403</f>
        <v>Rotenburg (Wümme)</v>
      </c>
      <c r="D3853" s="98" t="str">
        <f>'2020_1-4-5_Download'!$J$6</f>
        <v>Fortzüge</v>
      </c>
      <c r="E3853" s="99" t="str">
        <f>'2020_1-4-5_Download'!$K$8</f>
        <v>Deutsche</v>
      </c>
      <c r="F3853" s="98"/>
      <c r="G3853" s="98" t="s">
        <v>11</v>
      </c>
      <c r="H3853" s="98" t="str">
        <f>VLOOKUP(A3853,[2]Kreise!$A$2:$C$53,3,FALSE)</f>
        <v>K03357</v>
      </c>
      <c r="I3853" s="98">
        <f>'2020_1-4-5_Download'!K403</f>
        <v>161</v>
      </c>
      <c r="J3853">
        <f t="shared" si="60"/>
        <v>161</v>
      </c>
    </row>
    <row r="3854" spans="1:10" hidden="1" x14ac:dyDescent="0.25">
      <c r="A3854" s="98">
        <f>'2020_1-4-5_Download'!B404</f>
        <v>358</v>
      </c>
      <c r="B3854" s="98">
        <f>'2020_1-4-5_Download'!D404</f>
        <v>2013</v>
      </c>
      <c r="C3854" s="98" t="str">
        <f>'2020_1-4-5_Download'!C404</f>
        <v>Heidekreis</v>
      </c>
      <c r="D3854" s="98" t="str">
        <f>'2020_1-4-5_Download'!$J$6</f>
        <v>Fortzüge</v>
      </c>
      <c r="E3854" s="99" t="str">
        <f>'2020_1-4-5_Download'!$K$8</f>
        <v>Deutsche</v>
      </c>
      <c r="F3854" s="98"/>
      <c r="G3854" s="98" t="s">
        <v>11</v>
      </c>
      <c r="H3854" s="98" t="str">
        <f>VLOOKUP(A3854,[2]Kreise!$A$2:$C$53,3,FALSE)</f>
        <v>K03358</v>
      </c>
      <c r="I3854" s="98">
        <f>'2020_1-4-5_Download'!K404</f>
        <v>126</v>
      </c>
      <c r="J3854">
        <f t="shared" si="60"/>
        <v>126</v>
      </c>
    </row>
    <row r="3855" spans="1:10" hidden="1" x14ac:dyDescent="0.25">
      <c r="A3855" s="98">
        <f>'2020_1-4-5_Download'!B405</f>
        <v>359</v>
      </c>
      <c r="B3855" s="98">
        <f>'2020_1-4-5_Download'!D405</f>
        <v>2013</v>
      </c>
      <c r="C3855" s="98" t="str">
        <f>'2020_1-4-5_Download'!C405</f>
        <v>Stade</v>
      </c>
      <c r="D3855" s="98" t="str">
        <f>'2020_1-4-5_Download'!$J$6</f>
        <v>Fortzüge</v>
      </c>
      <c r="E3855" s="99" t="str">
        <f>'2020_1-4-5_Download'!$K$8</f>
        <v>Deutsche</v>
      </c>
      <c r="F3855" s="98"/>
      <c r="G3855" s="98" t="s">
        <v>11</v>
      </c>
      <c r="H3855" s="98" t="str">
        <f>VLOOKUP(A3855,[2]Kreise!$A$2:$C$53,3,FALSE)</f>
        <v>K03359</v>
      </c>
      <c r="I3855" s="98">
        <f>'2020_1-4-5_Download'!K405</f>
        <v>243</v>
      </c>
      <c r="J3855">
        <f t="shared" si="60"/>
        <v>243</v>
      </c>
    </row>
    <row r="3856" spans="1:10" hidden="1" x14ac:dyDescent="0.25">
      <c r="A3856" s="98">
        <f>'2020_1-4-5_Download'!B406</f>
        <v>360</v>
      </c>
      <c r="B3856" s="98">
        <f>'2020_1-4-5_Download'!D406</f>
        <v>2013</v>
      </c>
      <c r="C3856" s="98" t="str">
        <f>'2020_1-4-5_Download'!C406</f>
        <v>Uelzen</v>
      </c>
      <c r="D3856" s="98" t="str">
        <f>'2020_1-4-5_Download'!$J$6</f>
        <v>Fortzüge</v>
      </c>
      <c r="E3856" s="99" t="str">
        <f>'2020_1-4-5_Download'!$K$8</f>
        <v>Deutsche</v>
      </c>
      <c r="F3856" s="98"/>
      <c r="G3856" s="98" t="s">
        <v>11</v>
      </c>
      <c r="H3856" s="98" t="str">
        <f>VLOOKUP(A3856,[2]Kreise!$A$2:$C$53,3,FALSE)</f>
        <v>K03360</v>
      </c>
      <c r="I3856" s="98">
        <f>'2020_1-4-5_Download'!K406</f>
        <v>94</v>
      </c>
      <c r="J3856">
        <f t="shared" si="60"/>
        <v>94</v>
      </c>
    </row>
    <row r="3857" spans="1:10" hidden="1" x14ac:dyDescent="0.25">
      <c r="A3857" s="98">
        <f>'2020_1-4-5_Download'!B407</f>
        <v>361</v>
      </c>
      <c r="B3857" s="98">
        <f>'2020_1-4-5_Download'!D407</f>
        <v>2013</v>
      </c>
      <c r="C3857" s="98" t="str">
        <f>'2020_1-4-5_Download'!C407</f>
        <v>Verden</v>
      </c>
      <c r="D3857" s="98" t="str">
        <f>'2020_1-4-5_Download'!$J$6</f>
        <v>Fortzüge</v>
      </c>
      <c r="E3857" s="99" t="str">
        <f>'2020_1-4-5_Download'!$K$8</f>
        <v>Deutsche</v>
      </c>
      <c r="F3857" s="98"/>
      <c r="G3857" s="98" t="s">
        <v>11</v>
      </c>
      <c r="H3857" s="98" t="str">
        <f>VLOOKUP(A3857,[2]Kreise!$A$2:$C$53,3,FALSE)</f>
        <v>K03361</v>
      </c>
      <c r="I3857" s="98">
        <f>'2020_1-4-5_Download'!K407</f>
        <v>192</v>
      </c>
      <c r="J3857">
        <f t="shared" si="60"/>
        <v>192</v>
      </c>
    </row>
    <row r="3858" spans="1:10" hidden="1" x14ac:dyDescent="0.25">
      <c r="A3858" s="98">
        <f>'2020_1-4-5_Download'!B408</f>
        <v>3</v>
      </c>
      <c r="B3858" s="98">
        <f>'2020_1-4-5_Download'!D408</f>
        <v>2013</v>
      </c>
      <c r="C3858" s="98" t="str">
        <f>'2020_1-4-5_Download'!C408</f>
        <v>Statistische Region Lüneburg</v>
      </c>
      <c r="D3858" s="98" t="str">
        <f>'2020_1-4-5_Download'!$J$6</f>
        <v>Fortzüge</v>
      </c>
      <c r="E3858" s="99" t="str">
        <f>'2020_1-4-5_Download'!$K$8</f>
        <v>Deutsche</v>
      </c>
      <c r="F3858" s="98"/>
      <c r="G3858" s="98" t="s">
        <v>11</v>
      </c>
      <c r="H3858" s="98" t="str">
        <f>VLOOKUP(A3858,[2]Kreise!$A$2:$C$53,3,FALSE)</f>
        <v>K033</v>
      </c>
      <c r="I3858" s="98">
        <f>'2020_1-4-5_Download'!K408</f>
        <v>2021</v>
      </c>
      <c r="J3858">
        <f t="shared" si="60"/>
        <v>2021</v>
      </c>
    </row>
    <row r="3859" spans="1:10" hidden="1" x14ac:dyDescent="0.25">
      <c r="A3859" s="98">
        <f>'2020_1-4-5_Download'!B409</f>
        <v>401</v>
      </c>
      <c r="B3859" s="98">
        <f>'2020_1-4-5_Download'!D409</f>
        <v>2013</v>
      </c>
      <c r="C3859" s="98" t="str">
        <f>'2020_1-4-5_Download'!C409</f>
        <v>Delmenhorst  Stadt</v>
      </c>
      <c r="D3859" s="98" t="str">
        <f>'2020_1-4-5_Download'!$J$6</f>
        <v>Fortzüge</v>
      </c>
      <c r="E3859" s="99" t="str">
        <f>'2020_1-4-5_Download'!$K$8</f>
        <v>Deutsche</v>
      </c>
      <c r="F3859" s="98"/>
      <c r="G3859" s="98" t="s">
        <v>11</v>
      </c>
      <c r="H3859" s="98" t="str">
        <f>VLOOKUP(A3859,[2]Kreise!$A$2:$C$53,3,FALSE)</f>
        <v>K03401</v>
      </c>
      <c r="I3859" s="98">
        <f>'2020_1-4-5_Download'!K409</f>
        <v>97</v>
      </c>
      <c r="J3859">
        <f t="shared" si="60"/>
        <v>97</v>
      </c>
    </row>
    <row r="3860" spans="1:10" hidden="1" x14ac:dyDescent="0.25">
      <c r="A3860" s="98">
        <f>'2020_1-4-5_Download'!B410</f>
        <v>402</v>
      </c>
      <c r="B3860" s="98">
        <f>'2020_1-4-5_Download'!D410</f>
        <v>2013</v>
      </c>
      <c r="C3860" s="98" t="str">
        <f>'2020_1-4-5_Download'!C410</f>
        <v>Emden  Stadt</v>
      </c>
      <c r="D3860" s="98" t="str">
        <f>'2020_1-4-5_Download'!$J$6</f>
        <v>Fortzüge</v>
      </c>
      <c r="E3860" s="99" t="str">
        <f>'2020_1-4-5_Download'!$K$8</f>
        <v>Deutsche</v>
      </c>
      <c r="F3860" s="98"/>
      <c r="G3860" s="98" t="s">
        <v>11</v>
      </c>
      <c r="H3860" s="98" t="str">
        <f>VLOOKUP(A3860,[2]Kreise!$A$2:$C$53,3,FALSE)</f>
        <v>K03402</v>
      </c>
      <c r="I3860" s="98">
        <f>'2020_1-4-5_Download'!K410</f>
        <v>43</v>
      </c>
      <c r="J3860">
        <f t="shared" si="60"/>
        <v>43</v>
      </c>
    </row>
    <row r="3861" spans="1:10" hidden="1" x14ac:dyDescent="0.25">
      <c r="A3861" s="98">
        <f>'2020_1-4-5_Download'!B411</f>
        <v>403</v>
      </c>
      <c r="B3861" s="98">
        <f>'2020_1-4-5_Download'!D411</f>
        <v>2013</v>
      </c>
      <c r="C3861" s="98" t="str">
        <f>'2020_1-4-5_Download'!C411</f>
        <v>Oldenburg(Oldb)  Stadt</v>
      </c>
      <c r="D3861" s="98" t="str">
        <f>'2020_1-4-5_Download'!$J$6</f>
        <v>Fortzüge</v>
      </c>
      <c r="E3861" s="99" t="str">
        <f>'2020_1-4-5_Download'!$K$8</f>
        <v>Deutsche</v>
      </c>
      <c r="F3861" s="98"/>
      <c r="G3861" s="98" t="s">
        <v>11</v>
      </c>
      <c r="H3861" s="98" t="str">
        <f>VLOOKUP(A3861,[2]Kreise!$A$2:$C$53,3,FALSE)</f>
        <v>K03403</v>
      </c>
      <c r="I3861" s="98">
        <f>'2020_1-4-5_Download'!K411</f>
        <v>237</v>
      </c>
      <c r="J3861">
        <f t="shared" si="60"/>
        <v>237</v>
      </c>
    </row>
    <row r="3862" spans="1:10" hidden="1" x14ac:dyDescent="0.25">
      <c r="A3862" s="98">
        <f>'2020_1-4-5_Download'!B412</f>
        <v>404</v>
      </c>
      <c r="B3862" s="98">
        <f>'2020_1-4-5_Download'!D412</f>
        <v>2013</v>
      </c>
      <c r="C3862" s="98" t="str">
        <f>'2020_1-4-5_Download'!C412</f>
        <v>Osnabrück  Stadt</v>
      </c>
      <c r="D3862" s="98" t="str">
        <f>'2020_1-4-5_Download'!$J$6</f>
        <v>Fortzüge</v>
      </c>
      <c r="E3862" s="99" t="str">
        <f>'2020_1-4-5_Download'!$K$8</f>
        <v>Deutsche</v>
      </c>
      <c r="F3862" s="98"/>
      <c r="G3862" s="98" t="s">
        <v>11</v>
      </c>
      <c r="H3862" s="98" t="str">
        <f>VLOOKUP(A3862,[2]Kreise!$A$2:$C$53,3,FALSE)</f>
        <v>K03404</v>
      </c>
      <c r="I3862" s="98">
        <f>'2020_1-4-5_Download'!K412</f>
        <v>219</v>
      </c>
      <c r="J3862">
        <f t="shared" si="60"/>
        <v>219</v>
      </c>
    </row>
    <row r="3863" spans="1:10" hidden="1" x14ac:dyDescent="0.25">
      <c r="A3863" s="98">
        <f>'2020_1-4-5_Download'!B413</f>
        <v>405</v>
      </c>
      <c r="B3863" s="98">
        <f>'2020_1-4-5_Download'!D413</f>
        <v>2013</v>
      </c>
      <c r="C3863" s="98" t="str">
        <f>'2020_1-4-5_Download'!C413</f>
        <v>Wilhelmshaven  Stadt</v>
      </c>
      <c r="D3863" s="98" t="str">
        <f>'2020_1-4-5_Download'!$J$6</f>
        <v>Fortzüge</v>
      </c>
      <c r="E3863" s="99" t="str">
        <f>'2020_1-4-5_Download'!$K$8</f>
        <v>Deutsche</v>
      </c>
      <c r="F3863" s="98"/>
      <c r="G3863" s="98" t="s">
        <v>11</v>
      </c>
      <c r="H3863" s="98" t="str">
        <f>VLOOKUP(A3863,[2]Kreise!$A$2:$C$53,3,FALSE)</f>
        <v>K03405</v>
      </c>
      <c r="I3863" s="98">
        <f>'2020_1-4-5_Download'!K413</f>
        <v>99</v>
      </c>
      <c r="J3863">
        <f t="shared" si="60"/>
        <v>99</v>
      </c>
    </row>
    <row r="3864" spans="1:10" hidden="1" x14ac:dyDescent="0.25">
      <c r="A3864" s="98">
        <f>'2020_1-4-5_Download'!B414</f>
        <v>451</v>
      </c>
      <c r="B3864" s="98">
        <f>'2020_1-4-5_Download'!D414</f>
        <v>2013</v>
      </c>
      <c r="C3864" s="98" t="str">
        <f>'2020_1-4-5_Download'!C414</f>
        <v>Ammerland</v>
      </c>
      <c r="D3864" s="98" t="str">
        <f>'2020_1-4-5_Download'!$J$6</f>
        <v>Fortzüge</v>
      </c>
      <c r="E3864" s="99" t="str">
        <f>'2020_1-4-5_Download'!$K$8</f>
        <v>Deutsche</v>
      </c>
      <c r="F3864" s="98"/>
      <c r="G3864" s="98" t="s">
        <v>11</v>
      </c>
      <c r="H3864" s="98" t="str">
        <f>VLOOKUP(A3864,[2]Kreise!$A$2:$C$53,3,FALSE)</f>
        <v>K03451</v>
      </c>
      <c r="I3864" s="98">
        <f>'2020_1-4-5_Download'!K414</f>
        <v>85</v>
      </c>
      <c r="J3864">
        <f t="shared" si="60"/>
        <v>85</v>
      </c>
    </row>
    <row r="3865" spans="1:10" hidden="1" x14ac:dyDescent="0.25">
      <c r="A3865" s="98">
        <f>'2020_1-4-5_Download'!B415</f>
        <v>452</v>
      </c>
      <c r="B3865" s="98">
        <f>'2020_1-4-5_Download'!D415</f>
        <v>2013</v>
      </c>
      <c r="C3865" s="98" t="str">
        <f>'2020_1-4-5_Download'!C415</f>
        <v>Aurich</v>
      </c>
      <c r="D3865" s="98" t="str">
        <f>'2020_1-4-5_Download'!$J$6</f>
        <v>Fortzüge</v>
      </c>
      <c r="E3865" s="99" t="str">
        <f>'2020_1-4-5_Download'!$K$8</f>
        <v>Deutsche</v>
      </c>
      <c r="F3865" s="98"/>
      <c r="G3865" s="98" t="s">
        <v>11</v>
      </c>
      <c r="H3865" s="98" t="str">
        <f>VLOOKUP(A3865,[2]Kreise!$A$2:$C$53,3,FALSE)</f>
        <v>K03452</v>
      </c>
      <c r="I3865" s="98">
        <f>'2020_1-4-5_Download'!K415</f>
        <v>117</v>
      </c>
      <c r="J3865">
        <f t="shared" si="60"/>
        <v>117</v>
      </c>
    </row>
    <row r="3866" spans="1:10" hidden="1" x14ac:dyDescent="0.25">
      <c r="A3866" s="98">
        <f>'2020_1-4-5_Download'!B416</f>
        <v>453</v>
      </c>
      <c r="B3866" s="98">
        <f>'2020_1-4-5_Download'!D416</f>
        <v>2013</v>
      </c>
      <c r="C3866" s="98" t="str">
        <f>'2020_1-4-5_Download'!C416</f>
        <v>Cloppenburg</v>
      </c>
      <c r="D3866" s="98" t="str">
        <f>'2020_1-4-5_Download'!$J$6</f>
        <v>Fortzüge</v>
      </c>
      <c r="E3866" s="99" t="str">
        <f>'2020_1-4-5_Download'!$K$8</f>
        <v>Deutsche</v>
      </c>
      <c r="F3866" s="98"/>
      <c r="G3866" s="98" t="s">
        <v>11</v>
      </c>
      <c r="H3866" s="98" t="str">
        <f>VLOOKUP(A3866,[2]Kreise!$A$2:$C$53,3,FALSE)</f>
        <v>K03453</v>
      </c>
      <c r="I3866" s="98">
        <f>'2020_1-4-5_Download'!K416</f>
        <v>142</v>
      </c>
      <c r="J3866">
        <f t="shared" si="60"/>
        <v>142</v>
      </c>
    </row>
    <row r="3867" spans="1:10" hidden="1" x14ac:dyDescent="0.25">
      <c r="A3867" s="98">
        <f>'2020_1-4-5_Download'!B417</f>
        <v>454</v>
      </c>
      <c r="B3867" s="98">
        <f>'2020_1-4-5_Download'!D417</f>
        <v>2013</v>
      </c>
      <c r="C3867" s="98" t="str">
        <f>'2020_1-4-5_Download'!C417</f>
        <v>Emsland</v>
      </c>
      <c r="D3867" s="98" t="str">
        <f>'2020_1-4-5_Download'!$J$6</f>
        <v>Fortzüge</v>
      </c>
      <c r="E3867" s="99" t="str">
        <f>'2020_1-4-5_Download'!$K$8</f>
        <v>Deutsche</v>
      </c>
      <c r="F3867" s="98"/>
      <c r="G3867" s="98" t="s">
        <v>11</v>
      </c>
      <c r="H3867" s="98" t="str">
        <f>VLOOKUP(A3867,[2]Kreise!$A$2:$C$53,3,FALSE)</f>
        <v>K03454</v>
      </c>
      <c r="I3867" s="98">
        <f>'2020_1-4-5_Download'!K417</f>
        <v>209</v>
      </c>
      <c r="J3867">
        <f t="shared" si="60"/>
        <v>209</v>
      </c>
    </row>
    <row r="3868" spans="1:10" hidden="1" x14ac:dyDescent="0.25">
      <c r="A3868" s="98">
        <f>'2020_1-4-5_Download'!B418</f>
        <v>455</v>
      </c>
      <c r="B3868" s="98">
        <f>'2020_1-4-5_Download'!D418</f>
        <v>2013</v>
      </c>
      <c r="C3868" s="98" t="str">
        <f>'2020_1-4-5_Download'!C418</f>
        <v>Friesland</v>
      </c>
      <c r="D3868" s="98" t="str">
        <f>'2020_1-4-5_Download'!$J$6</f>
        <v>Fortzüge</v>
      </c>
      <c r="E3868" s="99" t="str">
        <f>'2020_1-4-5_Download'!$K$8</f>
        <v>Deutsche</v>
      </c>
      <c r="F3868" s="98"/>
      <c r="G3868" s="98" t="s">
        <v>11</v>
      </c>
      <c r="H3868" s="98" t="str">
        <f>VLOOKUP(A3868,[2]Kreise!$A$2:$C$53,3,FALSE)</f>
        <v>K03455</v>
      </c>
      <c r="I3868" s="98">
        <f>'2020_1-4-5_Download'!K418</f>
        <v>110</v>
      </c>
      <c r="J3868">
        <f t="shared" si="60"/>
        <v>110</v>
      </c>
    </row>
    <row r="3869" spans="1:10" hidden="1" x14ac:dyDescent="0.25">
      <c r="A3869" s="98">
        <f>'2020_1-4-5_Download'!B419</f>
        <v>456</v>
      </c>
      <c r="B3869" s="98">
        <f>'2020_1-4-5_Download'!D419</f>
        <v>2013</v>
      </c>
      <c r="C3869" s="98" t="str">
        <f>'2020_1-4-5_Download'!C419</f>
        <v>Grafschaft Bentheim</v>
      </c>
      <c r="D3869" s="98" t="str">
        <f>'2020_1-4-5_Download'!$J$6</f>
        <v>Fortzüge</v>
      </c>
      <c r="E3869" s="99" t="str">
        <f>'2020_1-4-5_Download'!$K$8</f>
        <v>Deutsche</v>
      </c>
      <c r="F3869" s="98"/>
      <c r="G3869" s="98" t="s">
        <v>11</v>
      </c>
      <c r="H3869" s="98" t="str">
        <f>VLOOKUP(A3869,[2]Kreise!$A$2:$C$53,3,FALSE)</f>
        <v>K03456</v>
      </c>
      <c r="I3869" s="98">
        <f>'2020_1-4-5_Download'!K419</f>
        <v>174</v>
      </c>
      <c r="J3869">
        <f t="shared" si="60"/>
        <v>174</v>
      </c>
    </row>
    <row r="3870" spans="1:10" hidden="1" x14ac:dyDescent="0.25">
      <c r="A3870" s="98">
        <f>'2020_1-4-5_Download'!B420</f>
        <v>457</v>
      </c>
      <c r="B3870" s="98">
        <f>'2020_1-4-5_Download'!D420</f>
        <v>2013</v>
      </c>
      <c r="C3870" s="98" t="str">
        <f>'2020_1-4-5_Download'!C420</f>
        <v>Leer</v>
      </c>
      <c r="D3870" s="98" t="str">
        <f>'2020_1-4-5_Download'!$J$6</f>
        <v>Fortzüge</v>
      </c>
      <c r="E3870" s="99" t="str">
        <f>'2020_1-4-5_Download'!$K$8</f>
        <v>Deutsche</v>
      </c>
      <c r="F3870" s="98"/>
      <c r="G3870" s="98" t="s">
        <v>11</v>
      </c>
      <c r="H3870" s="98" t="str">
        <f>VLOOKUP(A3870,[2]Kreise!$A$2:$C$53,3,FALSE)</f>
        <v>K03457</v>
      </c>
      <c r="I3870" s="98">
        <f>'2020_1-4-5_Download'!K420</f>
        <v>136</v>
      </c>
      <c r="J3870">
        <f t="shared" si="60"/>
        <v>136</v>
      </c>
    </row>
    <row r="3871" spans="1:10" hidden="1" x14ac:dyDescent="0.25">
      <c r="A3871" s="98">
        <f>'2020_1-4-5_Download'!B421</f>
        <v>458</v>
      </c>
      <c r="B3871" s="98">
        <f>'2020_1-4-5_Download'!D421</f>
        <v>2013</v>
      </c>
      <c r="C3871" s="98" t="str">
        <f>'2020_1-4-5_Download'!C421</f>
        <v>Oldenburg</v>
      </c>
      <c r="D3871" s="98" t="str">
        <f>'2020_1-4-5_Download'!$J$6</f>
        <v>Fortzüge</v>
      </c>
      <c r="E3871" s="99" t="str">
        <f>'2020_1-4-5_Download'!$K$8</f>
        <v>Deutsche</v>
      </c>
      <c r="F3871" s="98"/>
      <c r="G3871" s="98" t="s">
        <v>11</v>
      </c>
      <c r="H3871" s="98" t="str">
        <f>VLOOKUP(A3871,[2]Kreise!$A$2:$C$53,3,FALSE)</f>
        <v>K03458</v>
      </c>
      <c r="I3871" s="98">
        <f>'2020_1-4-5_Download'!K421</f>
        <v>107</v>
      </c>
      <c r="J3871">
        <f t="shared" si="60"/>
        <v>107</v>
      </c>
    </row>
    <row r="3872" spans="1:10" hidden="1" x14ac:dyDescent="0.25">
      <c r="A3872" s="98">
        <f>'2020_1-4-5_Download'!B422</f>
        <v>459</v>
      </c>
      <c r="B3872" s="98">
        <f>'2020_1-4-5_Download'!D422</f>
        <v>2013</v>
      </c>
      <c r="C3872" s="98" t="str">
        <f>'2020_1-4-5_Download'!C422</f>
        <v>Osnabrück</v>
      </c>
      <c r="D3872" s="98" t="str">
        <f>'2020_1-4-5_Download'!$J$6</f>
        <v>Fortzüge</v>
      </c>
      <c r="E3872" s="99" t="str">
        <f>'2020_1-4-5_Download'!$K$8</f>
        <v>Deutsche</v>
      </c>
      <c r="F3872" s="98"/>
      <c r="G3872" s="98" t="s">
        <v>11</v>
      </c>
      <c r="H3872" s="98" t="str">
        <f>VLOOKUP(A3872,[2]Kreise!$A$2:$C$53,3,FALSE)</f>
        <v>K03459</v>
      </c>
      <c r="I3872" s="98">
        <f>'2020_1-4-5_Download'!K422</f>
        <v>278</v>
      </c>
      <c r="J3872">
        <f t="shared" si="60"/>
        <v>278</v>
      </c>
    </row>
    <row r="3873" spans="1:10" hidden="1" x14ac:dyDescent="0.25">
      <c r="A3873" s="98">
        <f>'2020_1-4-5_Download'!B423</f>
        <v>460</v>
      </c>
      <c r="B3873" s="98">
        <f>'2020_1-4-5_Download'!D423</f>
        <v>2013</v>
      </c>
      <c r="C3873" s="98" t="str">
        <f>'2020_1-4-5_Download'!C423</f>
        <v>Vechta</v>
      </c>
      <c r="D3873" s="98" t="str">
        <f>'2020_1-4-5_Download'!$J$6</f>
        <v>Fortzüge</v>
      </c>
      <c r="E3873" s="99" t="str">
        <f>'2020_1-4-5_Download'!$K$8</f>
        <v>Deutsche</v>
      </c>
      <c r="F3873" s="98"/>
      <c r="G3873" s="98" t="s">
        <v>11</v>
      </c>
      <c r="H3873" s="98" t="str">
        <f>VLOOKUP(A3873,[2]Kreise!$A$2:$C$53,3,FALSE)</f>
        <v>K03460</v>
      </c>
      <c r="I3873" s="98">
        <f>'2020_1-4-5_Download'!K423</f>
        <v>148</v>
      </c>
      <c r="J3873">
        <f t="shared" si="60"/>
        <v>148</v>
      </c>
    </row>
    <row r="3874" spans="1:10" hidden="1" x14ac:dyDescent="0.25">
      <c r="A3874" s="98">
        <f>'2020_1-4-5_Download'!B424</f>
        <v>461</v>
      </c>
      <c r="B3874" s="98">
        <f>'2020_1-4-5_Download'!D424</f>
        <v>2013</v>
      </c>
      <c r="C3874" s="98" t="str">
        <f>'2020_1-4-5_Download'!C424</f>
        <v>Wesermarsch</v>
      </c>
      <c r="D3874" s="98" t="str">
        <f>'2020_1-4-5_Download'!$J$6</f>
        <v>Fortzüge</v>
      </c>
      <c r="E3874" s="99" t="str">
        <f>'2020_1-4-5_Download'!$K$8</f>
        <v>Deutsche</v>
      </c>
      <c r="F3874" s="98"/>
      <c r="G3874" s="98" t="s">
        <v>11</v>
      </c>
      <c r="H3874" s="98" t="str">
        <f>VLOOKUP(A3874,[2]Kreise!$A$2:$C$53,3,FALSE)</f>
        <v>K03461</v>
      </c>
      <c r="I3874" s="98">
        <f>'2020_1-4-5_Download'!K424</f>
        <v>98</v>
      </c>
      <c r="J3874">
        <f t="shared" si="60"/>
        <v>98</v>
      </c>
    </row>
    <row r="3875" spans="1:10" hidden="1" x14ac:dyDescent="0.25">
      <c r="A3875" s="98">
        <f>'2020_1-4-5_Download'!B425</f>
        <v>462</v>
      </c>
      <c r="B3875" s="98">
        <f>'2020_1-4-5_Download'!D425</f>
        <v>2013</v>
      </c>
      <c r="C3875" s="98" t="str">
        <f>'2020_1-4-5_Download'!C425</f>
        <v>Wittmund</v>
      </c>
      <c r="D3875" s="98" t="str">
        <f>'2020_1-4-5_Download'!$J$6</f>
        <v>Fortzüge</v>
      </c>
      <c r="E3875" s="99" t="str">
        <f>'2020_1-4-5_Download'!$K$8</f>
        <v>Deutsche</v>
      </c>
      <c r="F3875" s="98"/>
      <c r="G3875" s="98" t="s">
        <v>11</v>
      </c>
      <c r="H3875" s="98" t="str">
        <f>VLOOKUP(A3875,[2]Kreise!$A$2:$C$53,3,FALSE)</f>
        <v>K03462</v>
      </c>
      <c r="I3875" s="98">
        <f>'2020_1-4-5_Download'!K425</f>
        <v>65</v>
      </c>
      <c r="J3875">
        <f t="shared" si="60"/>
        <v>65</v>
      </c>
    </row>
    <row r="3876" spans="1:10" hidden="1" x14ac:dyDescent="0.25">
      <c r="A3876" s="98">
        <f>'2020_1-4-5_Download'!B426</f>
        <v>4</v>
      </c>
      <c r="B3876" s="98">
        <f>'2020_1-4-5_Download'!D426</f>
        <v>2013</v>
      </c>
      <c r="C3876" s="98" t="str">
        <f>'2020_1-4-5_Download'!C426</f>
        <v>Statistische Region Weser-Ems</v>
      </c>
      <c r="D3876" s="98" t="str">
        <f>'2020_1-4-5_Download'!$J$6</f>
        <v>Fortzüge</v>
      </c>
      <c r="E3876" s="99" t="str">
        <f>'2020_1-4-5_Download'!$K$8</f>
        <v>Deutsche</v>
      </c>
      <c r="F3876" s="98"/>
      <c r="G3876" s="98" t="s">
        <v>11</v>
      </c>
      <c r="H3876" s="98" t="str">
        <f>VLOOKUP(A3876,[2]Kreise!$A$2:$C$53,3,FALSE)</f>
        <v>K034</v>
      </c>
      <c r="I3876" s="98">
        <f>'2020_1-4-5_Download'!K426</f>
        <v>2364</v>
      </c>
      <c r="J3876">
        <f t="shared" si="60"/>
        <v>2364</v>
      </c>
    </row>
    <row r="3877" spans="1:10" hidden="1" x14ac:dyDescent="0.25">
      <c r="A3877" s="98">
        <f>'2020_1-4-5_Download'!B427</f>
        <v>0</v>
      </c>
      <c r="B3877" s="98">
        <f>'2020_1-4-5_Download'!D427</f>
        <v>2013</v>
      </c>
      <c r="C3877" s="98" t="str">
        <f>'2020_1-4-5_Download'!C427</f>
        <v>Niedersachsen</v>
      </c>
      <c r="D3877" s="98" t="str">
        <f>'2020_1-4-5_Download'!$J$6</f>
        <v>Fortzüge</v>
      </c>
      <c r="E3877" s="99" t="str">
        <f>'2020_1-4-5_Download'!$K$8</f>
        <v>Deutsche</v>
      </c>
      <c r="F3877" s="98"/>
      <c r="G3877" s="98" t="s">
        <v>11</v>
      </c>
      <c r="H3877" s="98" t="str">
        <f>VLOOKUP(A3877,[2]Kreise!$A$2:$C$53,3,FALSE)</f>
        <v>K030</v>
      </c>
      <c r="I3877" s="98">
        <f>'2020_1-4-5_Download'!K427</f>
        <v>9320</v>
      </c>
      <c r="J3877">
        <f t="shared" si="60"/>
        <v>9320</v>
      </c>
    </row>
    <row r="3878" spans="1:10" hidden="1" x14ac:dyDescent="0.25">
      <c r="A3878" s="98">
        <f>'2020_1-4-5_Download'!B428</f>
        <v>101</v>
      </c>
      <c r="B3878" s="98">
        <f>'2020_1-4-5_Download'!D428</f>
        <v>2012</v>
      </c>
      <c r="C3878" s="98" t="str">
        <f>'2020_1-4-5_Download'!C428</f>
        <v>Braunschweig  Stadt</v>
      </c>
      <c r="D3878" s="98" t="str">
        <f>'2020_1-4-5_Download'!$J$6</f>
        <v>Fortzüge</v>
      </c>
      <c r="E3878" s="99" t="str">
        <f>'2020_1-4-5_Download'!$K$8</f>
        <v>Deutsche</v>
      </c>
      <c r="F3878" s="98"/>
      <c r="G3878" s="98" t="s">
        <v>11</v>
      </c>
      <c r="H3878" s="98" t="str">
        <f>VLOOKUP(A3878,[2]Kreise!$A$2:$C$53,3,FALSE)</f>
        <v>K03101</v>
      </c>
      <c r="I3878" s="98">
        <f>'2020_1-4-5_Download'!K428</f>
        <v>410</v>
      </c>
      <c r="J3878">
        <f t="shared" si="60"/>
        <v>410</v>
      </c>
    </row>
    <row r="3879" spans="1:10" hidden="1" x14ac:dyDescent="0.25">
      <c r="A3879" s="98">
        <f>'2020_1-4-5_Download'!B429</f>
        <v>102</v>
      </c>
      <c r="B3879" s="98">
        <f>'2020_1-4-5_Download'!D429</f>
        <v>2012</v>
      </c>
      <c r="C3879" s="98" t="str">
        <f>'2020_1-4-5_Download'!C429</f>
        <v>Salzgitter  Stadt</v>
      </c>
      <c r="D3879" s="98" t="str">
        <f>'2020_1-4-5_Download'!$J$6</f>
        <v>Fortzüge</v>
      </c>
      <c r="E3879" s="99" t="str">
        <f>'2020_1-4-5_Download'!$K$8</f>
        <v>Deutsche</v>
      </c>
      <c r="F3879" s="98"/>
      <c r="G3879" s="98" t="s">
        <v>11</v>
      </c>
      <c r="H3879" s="98" t="str">
        <f>VLOOKUP(A3879,[2]Kreise!$A$2:$C$53,3,FALSE)</f>
        <v>K03102</v>
      </c>
      <c r="I3879" s="98">
        <f>'2020_1-4-5_Download'!K429</f>
        <v>113</v>
      </c>
      <c r="J3879">
        <f t="shared" si="60"/>
        <v>113</v>
      </c>
    </row>
    <row r="3880" spans="1:10" hidden="1" x14ac:dyDescent="0.25">
      <c r="A3880" s="98">
        <f>'2020_1-4-5_Download'!B430</f>
        <v>103</v>
      </c>
      <c r="B3880" s="98">
        <f>'2020_1-4-5_Download'!D430</f>
        <v>2012</v>
      </c>
      <c r="C3880" s="98" t="str">
        <f>'2020_1-4-5_Download'!C430</f>
        <v>Wolfsburg  Stadt</v>
      </c>
      <c r="D3880" s="98" t="str">
        <f>'2020_1-4-5_Download'!$J$6</f>
        <v>Fortzüge</v>
      </c>
      <c r="E3880" s="99" t="str">
        <f>'2020_1-4-5_Download'!$K$8</f>
        <v>Deutsche</v>
      </c>
      <c r="F3880" s="98"/>
      <c r="G3880" s="98" t="s">
        <v>11</v>
      </c>
      <c r="H3880" s="98" t="str">
        <f>VLOOKUP(A3880,[2]Kreise!$A$2:$C$53,3,FALSE)</f>
        <v>K03103</v>
      </c>
      <c r="I3880" s="98">
        <f>'2020_1-4-5_Download'!K430</f>
        <v>123</v>
      </c>
      <c r="J3880">
        <f t="shared" si="60"/>
        <v>123</v>
      </c>
    </row>
    <row r="3881" spans="1:10" hidden="1" x14ac:dyDescent="0.25">
      <c r="A3881" s="98">
        <f>'2020_1-4-5_Download'!B431</f>
        <v>151</v>
      </c>
      <c r="B3881" s="98">
        <f>'2020_1-4-5_Download'!D431</f>
        <v>2012</v>
      </c>
      <c r="C3881" s="98" t="str">
        <f>'2020_1-4-5_Download'!C431</f>
        <v>Gifhorn</v>
      </c>
      <c r="D3881" s="98" t="str">
        <f>'2020_1-4-5_Download'!$J$6</f>
        <v>Fortzüge</v>
      </c>
      <c r="E3881" s="99" t="str">
        <f>'2020_1-4-5_Download'!$K$8</f>
        <v>Deutsche</v>
      </c>
      <c r="F3881" s="98"/>
      <c r="G3881" s="98" t="s">
        <v>11</v>
      </c>
      <c r="H3881" s="98" t="str">
        <f>VLOOKUP(A3881,[2]Kreise!$A$2:$C$53,3,FALSE)</f>
        <v>K03151</v>
      </c>
      <c r="I3881" s="98">
        <f>'2020_1-4-5_Download'!K431</f>
        <v>137</v>
      </c>
      <c r="J3881">
        <f t="shared" si="60"/>
        <v>137</v>
      </c>
    </row>
    <row r="3882" spans="1:10" hidden="1" x14ac:dyDescent="0.25">
      <c r="A3882" s="98">
        <f>'2020_1-4-5_Download'!B432</f>
        <v>153</v>
      </c>
      <c r="B3882" s="98">
        <f>'2020_1-4-5_Download'!D432</f>
        <v>2012</v>
      </c>
      <c r="C3882" s="98" t="str">
        <f>'2020_1-4-5_Download'!C432</f>
        <v>Goslar</v>
      </c>
      <c r="D3882" s="98" t="str">
        <f>'2020_1-4-5_Download'!$J$6</f>
        <v>Fortzüge</v>
      </c>
      <c r="E3882" s="99" t="str">
        <f>'2020_1-4-5_Download'!$K$8</f>
        <v>Deutsche</v>
      </c>
      <c r="F3882" s="98"/>
      <c r="G3882" s="98" t="s">
        <v>11</v>
      </c>
      <c r="H3882" s="98" t="str">
        <f>VLOOKUP(A3882,[2]Kreise!$A$2:$C$53,3,FALSE)</f>
        <v>K03153</v>
      </c>
      <c r="I3882" s="98">
        <f>'2020_1-4-5_Download'!K432</f>
        <v>148</v>
      </c>
      <c r="J3882">
        <f t="shared" si="60"/>
        <v>148</v>
      </c>
    </row>
    <row r="3883" spans="1:10" hidden="1" x14ac:dyDescent="0.25">
      <c r="A3883" s="98">
        <f>'2020_1-4-5_Download'!B433</f>
        <v>154</v>
      </c>
      <c r="B3883" s="98">
        <f>'2020_1-4-5_Download'!D433</f>
        <v>2012</v>
      </c>
      <c r="C3883" s="98" t="str">
        <f>'2020_1-4-5_Download'!C433</f>
        <v>Helmstedt</v>
      </c>
      <c r="D3883" s="98" t="str">
        <f>'2020_1-4-5_Download'!$J$6</f>
        <v>Fortzüge</v>
      </c>
      <c r="E3883" s="99" t="str">
        <f>'2020_1-4-5_Download'!$K$8</f>
        <v>Deutsche</v>
      </c>
      <c r="F3883" s="98"/>
      <c r="G3883" s="98" t="s">
        <v>11</v>
      </c>
      <c r="H3883" s="98" t="str">
        <f>VLOOKUP(A3883,[2]Kreise!$A$2:$C$53,3,FALSE)</f>
        <v>K03154</v>
      </c>
      <c r="I3883" s="98">
        <f>'2020_1-4-5_Download'!K433</f>
        <v>45</v>
      </c>
      <c r="J3883">
        <f t="shared" si="60"/>
        <v>45</v>
      </c>
    </row>
    <row r="3884" spans="1:10" hidden="1" x14ac:dyDescent="0.25">
      <c r="A3884" s="98">
        <f>'2020_1-4-5_Download'!B434</f>
        <v>155</v>
      </c>
      <c r="B3884" s="98">
        <f>'2020_1-4-5_Download'!D434</f>
        <v>2012</v>
      </c>
      <c r="C3884" s="98" t="str">
        <f>'2020_1-4-5_Download'!C434</f>
        <v>Northeim</v>
      </c>
      <c r="D3884" s="98" t="str">
        <f>'2020_1-4-5_Download'!$J$6</f>
        <v>Fortzüge</v>
      </c>
      <c r="E3884" s="99" t="str">
        <f>'2020_1-4-5_Download'!$K$8</f>
        <v>Deutsche</v>
      </c>
      <c r="F3884" s="98"/>
      <c r="G3884" s="98" t="s">
        <v>11</v>
      </c>
      <c r="H3884" s="98" t="str">
        <f>VLOOKUP(A3884,[2]Kreise!$A$2:$C$53,3,FALSE)</f>
        <v>K03155</v>
      </c>
      <c r="I3884" s="98">
        <f>'2020_1-4-5_Download'!K434</f>
        <v>113</v>
      </c>
      <c r="J3884">
        <f t="shared" si="60"/>
        <v>113</v>
      </c>
    </row>
    <row r="3885" spans="1:10" hidden="1" x14ac:dyDescent="0.25">
      <c r="A3885" s="98">
        <f>'2020_1-4-5_Download'!B435</f>
        <v>157</v>
      </c>
      <c r="B3885" s="98">
        <f>'2020_1-4-5_Download'!D435</f>
        <v>2012</v>
      </c>
      <c r="C3885" s="98" t="str">
        <f>'2020_1-4-5_Download'!C435</f>
        <v>Peine</v>
      </c>
      <c r="D3885" s="98" t="str">
        <f>'2020_1-4-5_Download'!$J$6</f>
        <v>Fortzüge</v>
      </c>
      <c r="E3885" s="99" t="str">
        <f>'2020_1-4-5_Download'!$K$8</f>
        <v>Deutsche</v>
      </c>
      <c r="F3885" s="98"/>
      <c r="G3885" s="98" t="s">
        <v>11</v>
      </c>
      <c r="H3885" s="98" t="str">
        <f>VLOOKUP(A3885,[2]Kreise!$A$2:$C$53,3,FALSE)</f>
        <v>K03157</v>
      </c>
      <c r="I3885" s="98">
        <f>'2020_1-4-5_Download'!K435</f>
        <v>94</v>
      </c>
      <c r="J3885">
        <f t="shared" si="60"/>
        <v>94</v>
      </c>
    </row>
    <row r="3886" spans="1:10" hidden="1" x14ac:dyDescent="0.25">
      <c r="A3886" s="98">
        <f>'2020_1-4-5_Download'!B436</f>
        <v>158</v>
      </c>
      <c r="B3886" s="98">
        <f>'2020_1-4-5_Download'!D436</f>
        <v>2012</v>
      </c>
      <c r="C3886" s="98" t="str">
        <f>'2020_1-4-5_Download'!C436</f>
        <v>Wolfenbüttel</v>
      </c>
      <c r="D3886" s="98" t="str">
        <f>'2020_1-4-5_Download'!$J$6</f>
        <v>Fortzüge</v>
      </c>
      <c r="E3886" s="99" t="str">
        <f>'2020_1-4-5_Download'!$K$8</f>
        <v>Deutsche</v>
      </c>
      <c r="F3886" s="98"/>
      <c r="G3886" s="98" t="s">
        <v>11</v>
      </c>
      <c r="H3886" s="98" t="str">
        <f>VLOOKUP(A3886,[2]Kreise!$A$2:$C$53,3,FALSE)</f>
        <v>K03158</v>
      </c>
      <c r="I3886" s="98">
        <f>'2020_1-4-5_Download'!K436</f>
        <v>111</v>
      </c>
      <c r="J3886">
        <f t="shared" si="60"/>
        <v>111</v>
      </c>
    </row>
    <row r="3887" spans="1:10" hidden="1" x14ac:dyDescent="0.25">
      <c r="A3887" s="98">
        <f>'2020_1-4-5_Download'!B437</f>
        <v>159</v>
      </c>
      <c r="B3887" s="98">
        <f>'2020_1-4-5_Download'!D437</f>
        <v>2012</v>
      </c>
      <c r="C3887" s="98" t="str">
        <f>'2020_1-4-5_Download'!C437</f>
        <v>Göttingen</v>
      </c>
      <c r="D3887" s="98" t="str">
        <f>'2020_1-4-5_Download'!$J$6</f>
        <v>Fortzüge</v>
      </c>
      <c r="E3887" s="99" t="str">
        <f>'2020_1-4-5_Download'!$K$8</f>
        <v>Deutsche</v>
      </c>
      <c r="F3887" s="98"/>
      <c r="G3887" s="98" t="s">
        <v>11</v>
      </c>
      <c r="H3887" s="98" t="str">
        <f>VLOOKUP(A3887,[2]Kreise!$A$2:$C$53,3,FALSE)</f>
        <v>K03159</v>
      </c>
      <c r="I3887" s="98">
        <f>'2020_1-4-5_Download'!K437</f>
        <v>751</v>
      </c>
      <c r="J3887">
        <f t="shared" si="60"/>
        <v>751</v>
      </c>
    </row>
    <row r="3888" spans="1:10" hidden="1" x14ac:dyDescent="0.25">
      <c r="A3888" s="98">
        <f>'2020_1-4-5_Download'!B438</f>
        <v>1</v>
      </c>
      <c r="B3888" s="98">
        <f>'2020_1-4-5_Download'!D438</f>
        <v>2012</v>
      </c>
      <c r="C3888" s="98" t="str">
        <f>'2020_1-4-5_Download'!C438</f>
        <v>Statistische Region Braunschweig</v>
      </c>
      <c r="D3888" s="98" t="str">
        <f>'2020_1-4-5_Download'!$J$6</f>
        <v>Fortzüge</v>
      </c>
      <c r="E3888" s="99" t="str">
        <f>'2020_1-4-5_Download'!$K$8</f>
        <v>Deutsche</v>
      </c>
      <c r="F3888" s="98"/>
      <c r="G3888" s="98" t="s">
        <v>11</v>
      </c>
      <c r="H3888" s="98" t="str">
        <f>VLOOKUP(A3888,[2]Kreise!$A$2:$C$53,3,FALSE)</f>
        <v>K031</v>
      </c>
      <c r="I3888" s="98">
        <f>'2020_1-4-5_Download'!K438</f>
        <v>2045</v>
      </c>
      <c r="J3888">
        <f t="shared" si="60"/>
        <v>2045</v>
      </c>
    </row>
    <row r="3889" spans="1:10" hidden="1" x14ac:dyDescent="0.25">
      <c r="A3889" s="98">
        <f>'2020_1-4-5_Download'!B439</f>
        <v>241</v>
      </c>
      <c r="B3889" s="98">
        <f>'2020_1-4-5_Download'!D439</f>
        <v>2012</v>
      </c>
      <c r="C3889" s="98" t="str">
        <f>'2020_1-4-5_Download'!C439</f>
        <v>Hannover  Region</v>
      </c>
      <c r="D3889" s="98" t="str">
        <f>'2020_1-4-5_Download'!$J$6</f>
        <v>Fortzüge</v>
      </c>
      <c r="E3889" s="99" t="str">
        <f>'2020_1-4-5_Download'!$K$8</f>
        <v>Deutsche</v>
      </c>
      <c r="F3889" s="98"/>
      <c r="G3889" s="98" t="s">
        <v>11</v>
      </c>
      <c r="H3889" s="98" t="str">
        <f>VLOOKUP(A3889,[2]Kreise!$A$2:$C$53,3,FALSE)</f>
        <v>K03241</v>
      </c>
      <c r="I3889" s="98">
        <f>'2020_1-4-5_Download'!K439</f>
        <v>1703</v>
      </c>
      <c r="J3889">
        <f t="shared" si="60"/>
        <v>1703</v>
      </c>
    </row>
    <row r="3890" spans="1:10" hidden="1" x14ac:dyDescent="0.25">
      <c r="A3890" s="98">
        <f>'2020_1-4-5_Download'!B440</f>
        <v>241001</v>
      </c>
      <c r="B3890" s="98">
        <f>'2020_1-4-5_Download'!D440</f>
        <v>2012</v>
      </c>
      <c r="C3890" s="98" t="str">
        <f>'2020_1-4-5_Download'!C440</f>
        <v>dav. Hannover  Lhst.</v>
      </c>
      <c r="D3890" s="98" t="str">
        <f>'2020_1-4-5_Download'!$J$6</f>
        <v>Fortzüge</v>
      </c>
      <c r="E3890" s="99" t="str">
        <f>'2020_1-4-5_Download'!$K$8</f>
        <v>Deutsche</v>
      </c>
      <c r="F3890" s="98"/>
      <c r="G3890" s="98" t="s">
        <v>11</v>
      </c>
      <c r="H3890" s="98" t="str">
        <f>VLOOKUP(A3890,[2]Kreise!$A$2:$C$53,3,FALSE)</f>
        <v>K03241001</v>
      </c>
      <c r="I3890" s="98">
        <f>'2020_1-4-5_Download'!K440</f>
        <v>942</v>
      </c>
      <c r="J3890">
        <f t="shared" si="60"/>
        <v>942</v>
      </c>
    </row>
    <row r="3891" spans="1:10" hidden="1" x14ac:dyDescent="0.25">
      <c r="A3891" s="98">
        <f>'2020_1-4-5_Download'!B441</f>
        <v>241999</v>
      </c>
      <c r="B3891" s="98">
        <f>'2020_1-4-5_Download'!D441</f>
        <v>2012</v>
      </c>
      <c r="C3891" s="98" t="str">
        <f>'2020_1-4-5_Download'!C441</f>
        <v>dav. Hannover  Umland</v>
      </c>
      <c r="D3891" s="98" t="str">
        <f>'2020_1-4-5_Download'!$J$6</f>
        <v>Fortzüge</v>
      </c>
      <c r="E3891" s="99" t="str">
        <f>'2020_1-4-5_Download'!$K$8</f>
        <v>Deutsche</v>
      </c>
      <c r="F3891" s="98"/>
      <c r="G3891" s="98" t="s">
        <v>11</v>
      </c>
      <c r="H3891" s="98" t="str">
        <f>VLOOKUP(A3891,[2]Kreise!$A$2:$C$53,3,FALSE)</f>
        <v>K03241999</v>
      </c>
      <c r="I3891" s="98">
        <f>'2020_1-4-5_Download'!K441</f>
        <v>761</v>
      </c>
      <c r="J3891">
        <f t="shared" si="60"/>
        <v>761</v>
      </c>
    </row>
    <row r="3892" spans="1:10" hidden="1" x14ac:dyDescent="0.25">
      <c r="A3892" s="98">
        <f>'2020_1-4-5_Download'!B442</f>
        <v>251</v>
      </c>
      <c r="B3892" s="98">
        <f>'2020_1-4-5_Download'!D442</f>
        <v>2012</v>
      </c>
      <c r="C3892" s="98" t="str">
        <f>'2020_1-4-5_Download'!C442</f>
        <v>Diepholz</v>
      </c>
      <c r="D3892" s="98" t="str">
        <f>'2020_1-4-5_Download'!$J$6</f>
        <v>Fortzüge</v>
      </c>
      <c r="E3892" s="99" t="str">
        <f>'2020_1-4-5_Download'!$K$8</f>
        <v>Deutsche</v>
      </c>
      <c r="F3892" s="98"/>
      <c r="G3892" s="98" t="s">
        <v>11</v>
      </c>
      <c r="H3892" s="98" t="str">
        <f>VLOOKUP(A3892,[2]Kreise!$A$2:$C$53,3,FALSE)</f>
        <v>K03251</v>
      </c>
      <c r="I3892" s="98">
        <f>'2020_1-4-5_Download'!K442</f>
        <v>216</v>
      </c>
      <c r="J3892">
        <f t="shared" si="60"/>
        <v>216</v>
      </c>
    </row>
    <row r="3893" spans="1:10" hidden="1" x14ac:dyDescent="0.25">
      <c r="A3893" s="98">
        <f>'2020_1-4-5_Download'!B443</f>
        <v>252</v>
      </c>
      <c r="B3893" s="98">
        <f>'2020_1-4-5_Download'!D443</f>
        <v>2012</v>
      </c>
      <c r="C3893" s="98" t="str">
        <f>'2020_1-4-5_Download'!C443</f>
        <v>Hameln-Pyrmont</v>
      </c>
      <c r="D3893" s="98" t="str">
        <f>'2020_1-4-5_Download'!$J$6</f>
        <v>Fortzüge</v>
      </c>
      <c r="E3893" s="99" t="str">
        <f>'2020_1-4-5_Download'!$K$8</f>
        <v>Deutsche</v>
      </c>
      <c r="F3893" s="98"/>
      <c r="G3893" s="98" t="s">
        <v>11</v>
      </c>
      <c r="H3893" s="98" t="str">
        <f>VLOOKUP(A3893,[2]Kreise!$A$2:$C$53,3,FALSE)</f>
        <v>K03252</v>
      </c>
      <c r="I3893" s="98">
        <f>'2020_1-4-5_Download'!K443</f>
        <v>133</v>
      </c>
      <c r="J3893">
        <f t="shared" si="60"/>
        <v>133</v>
      </c>
    </row>
    <row r="3894" spans="1:10" hidden="1" x14ac:dyDescent="0.25">
      <c r="A3894" s="98">
        <f>'2020_1-4-5_Download'!B444</f>
        <v>254</v>
      </c>
      <c r="B3894" s="98">
        <f>'2020_1-4-5_Download'!D444</f>
        <v>2012</v>
      </c>
      <c r="C3894" s="98" t="str">
        <f>'2020_1-4-5_Download'!C444</f>
        <v>Hildesheim</v>
      </c>
      <c r="D3894" s="98" t="str">
        <f>'2020_1-4-5_Download'!$J$6</f>
        <v>Fortzüge</v>
      </c>
      <c r="E3894" s="99" t="str">
        <f>'2020_1-4-5_Download'!$K$8</f>
        <v>Deutsche</v>
      </c>
      <c r="F3894" s="98"/>
      <c r="G3894" s="98" t="s">
        <v>11</v>
      </c>
      <c r="H3894" s="98" t="str">
        <f>VLOOKUP(A3894,[2]Kreise!$A$2:$C$53,3,FALSE)</f>
        <v>K03254</v>
      </c>
      <c r="I3894" s="98">
        <f>'2020_1-4-5_Download'!K444</f>
        <v>284</v>
      </c>
      <c r="J3894">
        <f t="shared" si="60"/>
        <v>284</v>
      </c>
    </row>
    <row r="3895" spans="1:10" hidden="1" x14ac:dyDescent="0.25">
      <c r="A3895" s="98">
        <f>'2020_1-4-5_Download'!B445</f>
        <v>255</v>
      </c>
      <c r="B3895" s="98">
        <f>'2020_1-4-5_Download'!D445</f>
        <v>2012</v>
      </c>
      <c r="C3895" s="98" t="str">
        <f>'2020_1-4-5_Download'!C445</f>
        <v>Holzminden</v>
      </c>
      <c r="D3895" s="98" t="str">
        <f>'2020_1-4-5_Download'!$J$6</f>
        <v>Fortzüge</v>
      </c>
      <c r="E3895" s="99" t="str">
        <f>'2020_1-4-5_Download'!$K$8</f>
        <v>Deutsche</v>
      </c>
      <c r="F3895" s="98"/>
      <c r="G3895" s="98" t="s">
        <v>11</v>
      </c>
      <c r="H3895" s="98" t="str">
        <f>VLOOKUP(A3895,[2]Kreise!$A$2:$C$53,3,FALSE)</f>
        <v>K03255</v>
      </c>
      <c r="I3895" s="98">
        <f>'2020_1-4-5_Download'!K445</f>
        <v>82</v>
      </c>
      <c r="J3895">
        <f t="shared" si="60"/>
        <v>82</v>
      </c>
    </row>
    <row r="3896" spans="1:10" hidden="1" x14ac:dyDescent="0.25">
      <c r="A3896" s="98">
        <f>'2020_1-4-5_Download'!B446</f>
        <v>256</v>
      </c>
      <c r="B3896" s="98">
        <f>'2020_1-4-5_Download'!D446</f>
        <v>2012</v>
      </c>
      <c r="C3896" s="98" t="str">
        <f>'2020_1-4-5_Download'!C446</f>
        <v>Nienburg (Weser)</v>
      </c>
      <c r="D3896" s="98" t="str">
        <f>'2020_1-4-5_Download'!$J$6</f>
        <v>Fortzüge</v>
      </c>
      <c r="E3896" s="99" t="str">
        <f>'2020_1-4-5_Download'!$K$8</f>
        <v>Deutsche</v>
      </c>
      <c r="F3896" s="98"/>
      <c r="G3896" s="98" t="s">
        <v>11</v>
      </c>
      <c r="H3896" s="98" t="str">
        <f>VLOOKUP(A3896,[2]Kreise!$A$2:$C$53,3,FALSE)</f>
        <v>K03256</v>
      </c>
      <c r="I3896" s="98">
        <f>'2020_1-4-5_Download'!K446</f>
        <v>84</v>
      </c>
      <c r="J3896">
        <f t="shared" si="60"/>
        <v>84</v>
      </c>
    </row>
    <row r="3897" spans="1:10" hidden="1" x14ac:dyDescent="0.25">
      <c r="A3897" s="98">
        <f>'2020_1-4-5_Download'!B447</f>
        <v>257</v>
      </c>
      <c r="B3897" s="98">
        <f>'2020_1-4-5_Download'!D447</f>
        <v>2012</v>
      </c>
      <c r="C3897" s="98" t="str">
        <f>'2020_1-4-5_Download'!C447</f>
        <v>Schaumburg</v>
      </c>
      <c r="D3897" s="98" t="str">
        <f>'2020_1-4-5_Download'!$J$6</f>
        <v>Fortzüge</v>
      </c>
      <c r="E3897" s="99" t="str">
        <f>'2020_1-4-5_Download'!$K$8</f>
        <v>Deutsche</v>
      </c>
      <c r="F3897" s="98"/>
      <c r="G3897" s="98" t="s">
        <v>11</v>
      </c>
      <c r="H3897" s="98" t="str">
        <f>VLOOKUP(A3897,[2]Kreise!$A$2:$C$53,3,FALSE)</f>
        <v>K03257</v>
      </c>
      <c r="I3897" s="98">
        <f>'2020_1-4-5_Download'!K447</f>
        <v>151</v>
      </c>
      <c r="J3897">
        <f t="shared" si="60"/>
        <v>151</v>
      </c>
    </row>
    <row r="3898" spans="1:10" hidden="1" x14ac:dyDescent="0.25">
      <c r="A3898" s="98">
        <f>'2020_1-4-5_Download'!B448</f>
        <v>2</v>
      </c>
      <c r="B3898" s="98">
        <f>'2020_1-4-5_Download'!D448</f>
        <v>2012</v>
      </c>
      <c r="C3898" s="98" t="str">
        <f>'2020_1-4-5_Download'!C448</f>
        <v>Statistische Region Hannover</v>
      </c>
      <c r="D3898" s="98" t="str">
        <f>'2020_1-4-5_Download'!$J$6</f>
        <v>Fortzüge</v>
      </c>
      <c r="E3898" s="99" t="str">
        <f>'2020_1-4-5_Download'!$K$8</f>
        <v>Deutsche</v>
      </c>
      <c r="F3898" s="98"/>
      <c r="G3898" s="98" t="s">
        <v>11</v>
      </c>
      <c r="H3898" s="98" t="str">
        <f>VLOOKUP(A3898,[2]Kreise!$A$2:$C$53,3,FALSE)</f>
        <v>K032</v>
      </c>
      <c r="I3898" s="98">
        <f>'2020_1-4-5_Download'!K448</f>
        <v>2653</v>
      </c>
      <c r="J3898">
        <f t="shared" si="60"/>
        <v>2653</v>
      </c>
    </row>
    <row r="3899" spans="1:10" hidden="1" x14ac:dyDescent="0.25">
      <c r="A3899" s="98">
        <f>'2020_1-4-5_Download'!B449</f>
        <v>351</v>
      </c>
      <c r="B3899" s="98">
        <f>'2020_1-4-5_Download'!D449</f>
        <v>2012</v>
      </c>
      <c r="C3899" s="98" t="str">
        <f>'2020_1-4-5_Download'!C449</f>
        <v>Celle</v>
      </c>
      <c r="D3899" s="98" t="str">
        <f>'2020_1-4-5_Download'!$J$6</f>
        <v>Fortzüge</v>
      </c>
      <c r="E3899" s="99" t="str">
        <f>'2020_1-4-5_Download'!$K$8</f>
        <v>Deutsche</v>
      </c>
      <c r="F3899" s="98"/>
      <c r="G3899" s="98" t="s">
        <v>11</v>
      </c>
      <c r="H3899" s="98" t="str">
        <f>VLOOKUP(A3899,[2]Kreise!$A$2:$C$53,3,FALSE)</f>
        <v>K03351</v>
      </c>
      <c r="I3899" s="98">
        <f>'2020_1-4-5_Download'!K449</f>
        <v>243</v>
      </c>
      <c r="J3899">
        <f t="shared" si="60"/>
        <v>243</v>
      </c>
    </row>
    <row r="3900" spans="1:10" hidden="1" x14ac:dyDescent="0.25">
      <c r="A3900" s="98">
        <f>'2020_1-4-5_Download'!B450</f>
        <v>352</v>
      </c>
      <c r="B3900" s="98">
        <f>'2020_1-4-5_Download'!D450</f>
        <v>2012</v>
      </c>
      <c r="C3900" s="98" t="str">
        <f>'2020_1-4-5_Download'!C450</f>
        <v>Cuxhaven</v>
      </c>
      <c r="D3900" s="98" t="str">
        <f>'2020_1-4-5_Download'!$J$6</f>
        <v>Fortzüge</v>
      </c>
      <c r="E3900" s="99" t="str">
        <f>'2020_1-4-5_Download'!$K$8</f>
        <v>Deutsche</v>
      </c>
      <c r="F3900" s="98"/>
      <c r="G3900" s="98" t="s">
        <v>11</v>
      </c>
      <c r="H3900" s="98" t="str">
        <f>VLOOKUP(A3900,[2]Kreise!$A$2:$C$53,3,FALSE)</f>
        <v>K03352</v>
      </c>
      <c r="I3900" s="98">
        <f>'2020_1-4-5_Download'!K450</f>
        <v>184</v>
      </c>
      <c r="J3900">
        <f t="shared" si="60"/>
        <v>184</v>
      </c>
    </row>
    <row r="3901" spans="1:10" hidden="1" x14ac:dyDescent="0.25">
      <c r="A3901" s="98">
        <f>'2020_1-4-5_Download'!B451</f>
        <v>353</v>
      </c>
      <c r="B3901" s="98">
        <f>'2020_1-4-5_Download'!D451</f>
        <v>2012</v>
      </c>
      <c r="C3901" s="98" t="str">
        <f>'2020_1-4-5_Download'!C451</f>
        <v>Harburg</v>
      </c>
      <c r="D3901" s="98" t="str">
        <f>'2020_1-4-5_Download'!$J$6</f>
        <v>Fortzüge</v>
      </c>
      <c r="E3901" s="99" t="str">
        <f>'2020_1-4-5_Download'!$K$8</f>
        <v>Deutsche</v>
      </c>
      <c r="F3901" s="98"/>
      <c r="G3901" s="98" t="s">
        <v>11</v>
      </c>
      <c r="H3901" s="98" t="str">
        <f>VLOOKUP(A3901,[2]Kreise!$A$2:$C$53,3,FALSE)</f>
        <v>K03353</v>
      </c>
      <c r="I3901" s="98">
        <f>'2020_1-4-5_Download'!K451</f>
        <v>315</v>
      </c>
      <c r="J3901">
        <f t="shared" si="60"/>
        <v>315</v>
      </c>
    </row>
    <row r="3902" spans="1:10" hidden="1" x14ac:dyDescent="0.25">
      <c r="A3902" s="98">
        <f>'2020_1-4-5_Download'!B452</f>
        <v>354</v>
      </c>
      <c r="B3902" s="98">
        <f>'2020_1-4-5_Download'!D452</f>
        <v>2012</v>
      </c>
      <c r="C3902" s="98" t="str">
        <f>'2020_1-4-5_Download'!C452</f>
        <v>Lüchow-Dannenberg</v>
      </c>
      <c r="D3902" s="98" t="str">
        <f>'2020_1-4-5_Download'!$J$6</f>
        <v>Fortzüge</v>
      </c>
      <c r="E3902" s="99" t="str">
        <f>'2020_1-4-5_Download'!$K$8</f>
        <v>Deutsche</v>
      </c>
      <c r="F3902" s="98"/>
      <c r="G3902" s="98" t="s">
        <v>11</v>
      </c>
      <c r="H3902" s="98" t="str">
        <f>VLOOKUP(A3902,[2]Kreise!$A$2:$C$53,3,FALSE)</f>
        <v>K03354</v>
      </c>
      <c r="I3902" s="98">
        <f>'2020_1-4-5_Download'!K452</f>
        <v>57</v>
      </c>
      <c r="J3902">
        <f t="shared" si="60"/>
        <v>57</v>
      </c>
    </row>
    <row r="3903" spans="1:10" hidden="1" x14ac:dyDescent="0.25">
      <c r="A3903" s="98">
        <f>'2020_1-4-5_Download'!B453</f>
        <v>355</v>
      </c>
      <c r="B3903" s="98">
        <f>'2020_1-4-5_Download'!D453</f>
        <v>2012</v>
      </c>
      <c r="C3903" s="98" t="str">
        <f>'2020_1-4-5_Download'!C453</f>
        <v>Lüneburg</v>
      </c>
      <c r="D3903" s="98" t="str">
        <f>'2020_1-4-5_Download'!$J$6</f>
        <v>Fortzüge</v>
      </c>
      <c r="E3903" s="99" t="str">
        <f>'2020_1-4-5_Download'!$K$8</f>
        <v>Deutsche</v>
      </c>
      <c r="F3903" s="98"/>
      <c r="G3903" s="98" t="s">
        <v>11</v>
      </c>
      <c r="H3903" s="98" t="str">
        <f>VLOOKUP(A3903,[2]Kreise!$A$2:$C$53,3,FALSE)</f>
        <v>K03355</v>
      </c>
      <c r="I3903" s="98">
        <f>'2020_1-4-5_Download'!K453</f>
        <v>298</v>
      </c>
      <c r="J3903">
        <f t="shared" si="60"/>
        <v>298</v>
      </c>
    </row>
    <row r="3904" spans="1:10" hidden="1" x14ac:dyDescent="0.25">
      <c r="A3904" s="98">
        <f>'2020_1-4-5_Download'!B454</f>
        <v>356</v>
      </c>
      <c r="B3904" s="98">
        <f>'2020_1-4-5_Download'!D454</f>
        <v>2012</v>
      </c>
      <c r="C3904" s="98" t="str">
        <f>'2020_1-4-5_Download'!C454</f>
        <v>Osterholz</v>
      </c>
      <c r="D3904" s="98" t="str">
        <f>'2020_1-4-5_Download'!$J$6</f>
        <v>Fortzüge</v>
      </c>
      <c r="E3904" s="99" t="str">
        <f>'2020_1-4-5_Download'!$K$8</f>
        <v>Deutsche</v>
      </c>
      <c r="F3904" s="98"/>
      <c r="G3904" s="98" t="s">
        <v>11</v>
      </c>
      <c r="H3904" s="98" t="str">
        <f>VLOOKUP(A3904,[2]Kreise!$A$2:$C$53,3,FALSE)</f>
        <v>K03356</v>
      </c>
      <c r="I3904" s="98">
        <f>'2020_1-4-5_Download'!K454</f>
        <v>99</v>
      </c>
      <c r="J3904">
        <f t="shared" si="60"/>
        <v>99</v>
      </c>
    </row>
    <row r="3905" spans="1:10" hidden="1" x14ac:dyDescent="0.25">
      <c r="A3905" s="98">
        <f>'2020_1-4-5_Download'!B455</f>
        <v>357</v>
      </c>
      <c r="B3905" s="98">
        <f>'2020_1-4-5_Download'!D455</f>
        <v>2012</v>
      </c>
      <c r="C3905" s="98" t="str">
        <f>'2020_1-4-5_Download'!C455</f>
        <v>Rotenburg (Wümme)</v>
      </c>
      <c r="D3905" s="98" t="str">
        <f>'2020_1-4-5_Download'!$J$6</f>
        <v>Fortzüge</v>
      </c>
      <c r="E3905" s="99" t="str">
        <f>'2020_1-4-5_Download'!$K$8</f>
        <v>Deutsche</v>
      </c>
      <c r="F3905" s="98"/>
      <c r="G3905" s="98" t="s">
        <v>11</v>
      </c>
      <c r="H3905" s="98" t="str">
        <f>VLOOKUP(A3905,[2]Kreise!$A$2:$C$53,3,FALSE)</f>
        <v>K03357</v>
      </c>
      <c r="I3905" s="98">
        <f>'2020_1-4-5_Download'!K455</f>
        <v>182</v>
      </c>
      <c r="J3905">
        <f t="shared" si="60"/>
        <v>182</v>
      </c>
    </row>
    <row r="3906" spans="1:10" hidden="1" x14ac:dyDescent="0.25">
      <c r="A3906" s="98">
        <f>'2020_1-4-5_Download'!B456</f>
        <v>358</v>
      </c>
      <c r="B3906" s="98">
        <f>'2020_1-4-5_Download'!D456</f>
        <v>2012</v>
      </c>
      <c r="C3906" s="98" t="str">
        <f>'2020_1-4-5_Download'!C456</f>
        <v>Heidekreis</v>
      </c>
      <c r="D3906" s="98" t="str">
        <f>'2020_1-4-5_Download'!$J$6</f>
        <v>Fortzüge</v>
      </c>
      <c r="E3906" s="99" t="str">
        <f>'2020_1-4-5_Download'!$K$8</f>
        <v>Deutsche</v>
      </c>
      <c r="F3906" s="98"/>
      <c r="G3906" s="98" t="s">
        <v>11</v>
      </c>
      <c r="H3906" s="98" t="str">
        <f>VLOOKUP(A3906,[2]Kreise!$A$2:$C$53,3,FALSE)</f>
        <v>K03358</v>
      </c>
      <c r="I3906" s="98">
        <f>'2020_1-4-5_Download'!K456</f>
        <v>174</v>
      </c>
      <c r="J3906">
        <f t="shared" si="60"/>
        <v>174</v>
      </c>
    </row>
    <row r="3907" spans="1:10" hidden="1" x14ac:dyDescent="0.25">
      <c r="A3907" s="98">
        <f>'2020_1-4-5_Download'!B457</f>
        <v>359</v>
      </c>
      <c r="B3907" s="98">
        <f>'2020_1-4-5_Download'!D457</f>
        <v>2012</v>
      </c>
      <c r="C3907" s="98" t="str">
        <f>'2020_1-4-5_Download'!C457</f>
        <v>Stade</v>
      </c>
      <c r="D3907" s="98" t="str">
        <f>'2020_1-4-5_Download'!$J$6</f>
        <v>Fortzüge</v>
      </c>
      <c r="E3907" s="99" t="str">
        <f>'2020_1-4-5_Download'!$K$8</f>
        <v>Deutsche</v>
      </c>
      <c r="F3907" s="98"/>
      <c r="G3907" s="98" t="s">
        <v>11</v>
      </c>
      <c r="H3907" s="98" t="str">
        <f>VLOOKUP(A3907,[2]Kreise!$A$2:$C$53,3,FALSE)</f>
        <v>K03359</v>
      </c>
      <c r="I3907" s="98">
        <f>'2020_1-4-5_Download'!K457</f>
        <v>265</v>
      </c>
      <c r="J3907">
        <f t="shared" ref="J3907:J3970" si="61">I3907</f>
        <v>265</v>
      </c>
    </row>
    <row r="3908" spans="1:10" hidden="1" x14ac:dyDescent="0.25">
      <c r="A3908" s="98">
        <f>'2020_1-4-5_Download'!B458</f>
        <v>360</v>
      </c>
      <c r="B3908" s="98">
        <f>'2020_1-4-5_Download'!D458</f>
        <v>2012</v>
      </c>
      <c r="C3908" s="98" t="str">
        <f>'2020_1-4-5_Download'!C458</f>
        <v>Uelzen</v>
      </c>
      <c r="D3908" s="98" t="str">
        <f>'2020_1-4-5_Download'!$J$6</f>
        <v>Fortzüge</v>
      </c>
      <c r="E3908" s="99" t="str">
        <f>'2020_1-4-5_Download'!$K$8</f>
        <v>Deutsche</v>
      </c>
      <c r="F3908" s="98"/>
      <c r="G3908" s="98" t="s">
        <v>11</v>
      </c>
      <c r="H3908" s="98" t="str">
        <f>VLOOKUP(A3908,[2]Kreise!$A$2:$C$53,3,FALSE)</f>
        <v>K03360</v>
      </c>
      <c r="I3908" s="98">
        <f>'2020_1-4-5_Download'!K458</f>
        <v>129</v>
      </c>
      <c r="J3908">
        <f t="shared" si="61"/>
        <v>129</v>
      </c>
    </row>
    <row r="3909" spans="1:10" hidden="1" x14ac:dyDescent="0.25">
      <c r="A3909" s="98">
        <f>'2020_1-4-5_Download'!B459</f>
        <v>361</v>
      </c>
      <c r="B3909" s="98">
        <f>'2020_1-4-5_Download'!D459</f>
        <v>2012</v>
      </c>
      <c r="C3909" s="98" t="str">
        <f>'2020_1-4-5_Download'!C459</f>
        <v>Verden</v>
      </c>
      <c r="D3909" s="98" t="str">
        <f>'2020_1-4-5_Download'!$J$6</f>
        <v>Fortzüge</v>
      </c>
      <c r="E3909" s="99" t="str">
        <f>'2020_1-4-5_Download'!$K$8</f>
        <v>Deutsche</v>
      </c>
      <c r="F3909" s="98"/>
      <c r="G3909" s="98" t="s">
        <v>11</v>
      </c>
      <c r="H3909" s="98" t="str">
        <f>VLOOKUP(A3909,[2]Kreise!$A$2:$C$53,3,FALSE)</f>
        <v>K03361</v>
      </c>
      <c r="I3909" s="98">
        <f>'2020_1-4-5_Download'!K459</f>
        <v>143</v>
      </c>
      <c r="J3909">
        <f t="shared" si="61"/>
        <v>143</v>
      </c>
    </row>
    <row r="3910" spans="1:10" hidden="1" x14ac:dyDescent="0.25">
      <c r="A3910" s="98">
        <f>'2020_1-4-5_Download'!B460</f>
        <v>3</v>
      </c>
      <c r="B3910" s="98">
        <f>'2020_1-4-5_Download'!D460</f>
        <v>2012</v>
      </c>
      <c r="C3910" s="98" t="str">
        <f>'2020_1-4-5_Download'!C460</f>
        <v>Statistische Region Lüneburg</v>
      </c>
      <c r="D3910" s="98" t="str">
        <f>'2020_1-4-5_Download'!$J$6</f>
        <v>Fortzüge</v>
      </c>
      <c r="E3910" s="99" t="str">
        <f>'2020_1-4-5_Download'!$K$8</f>
        <v>Deutsche</v>
      </c>
      <c r="F3910" s="98"/>
      <c r="G3910" s="98" t="s">
        <v>11</v>
      </c>
      <c r="H3910" s="98" t="str">
        <f>VLOOKUP(A3910,[2]Kreise!$A$2:$C$53,3,FALSE)</f>
        <v>K033</v>
      </c>
      <c r="I3910" s="98">
        <f>'2020_1-4-5_Download'!K460</f>
        <v>2089</v>
      </c>
      <c r="J3910">
        <f t="shared" si="61"/>
        <v>2089</v>
      </c>
    </row>
    <row r="3911" spans="1:10" hidden="1" x14ac:dyDescent="0.25">
      <c r="A3911" s="98">
        <f>'2020_1-4-5_Download'!B461</f>
        <v>401</v>
      </c>
      <c r="B3911" s="98">
        <f>'2020_1-4-5_Download'!D461</f>
        <v>2012</v>
      </c>
      <c r="C3911" s="98" t="str">
        <f>'2020_1-4-5_Download'!C461</f>
        <v>Delmenhorst  Stadt</v>
      </c>
      <c r="D3911" s="98" t="str">
        <f>'2020_1-4-5_Download'!$J$6</f>
        <v>Fortzüge</v>
      </c>
      <c r="E3911" s="99" t="str">
        <f>'2020_1-4-5_Download'!$K$8</f>
        <v>Deutsche</v>
      </c>
      <c r="F3911" s="98"/>
      <c r="G3911" s="98" t="s">
        <v>11</v>
      </c>
      <c r="H3911" s="98" t="str">
        <f>VLOOKUP(A3911,[2]Kreise!$A$2:$C$53,3,FALSE)</f>
        <v>K03401</v>
      </c>
      <c r="I3911" s="98">
        <f>'2020_1-4-5_Download'!K461</f>
        <v>88</v>
      </c>
      <c r="J3911">
        <f t="shared" si="61"/>
        <v>88</v>
      </c>
    </row>
    <row r="3912" spans="1:10" hidden="1" x14ac:dyDescent="0.25">
      <c r="A3912" s="98">
        <f>'2020_1-4-5_Download'!B462</f>
        <v>402</v>
      </c>
      <c r="B3912" s="98">
        <f>'2020_1-4-5_Download'!D462</f>
        <v>2012</v>
      </c>
      <c r="C3912" s="98" t="str">
        <f>'2020_1-4-5_Download'!C462</f>
        <v>Emden  Stadt</v>
      </c>
      <c r="D3912" s="98" t="str">
        <f>'2020_1-4-5_Download'!$J$6</f>
        <v>Fortzüge</v>
      </c>
      <c r="E3912" s="99" t="str">
        <f>'2020_1-4-5_Download'!$K$8</f>
        <v>Deutsche</v>
      </c>
      <c r="F3912" s="98"/>
      <c r="G3912" s="98" t="s">
        <v>11</v>
      </c>
      <c r="H3912" s="98" t="str">
        <f>VLOOKUP(A3912,[2]Kreise!$A$2:$C$53,3,FALSE)</f>
        <v>K03402</v>
      </c>
      <c r="I3912" s="98">
        <f>'2020_1-4-5_Download'!K462</f>
        <v>54</v>
      </c>
      <c r="J3912">
        <f t="shared" si="61"/>
        <v>54</v>
      </c>
    </row>
    <row r="3913" spans="1:10" hidden="1" x14ac:dyDescent="0.25">
      <c r="A3913" s="98">
        <f>'2020_1-4-5_Download'!B463</f>
        <v>403</v>
      </c>
      <c r="B3913" s="98">
        <f>'2020_1-4-5_Download'!D463</f>
        <v>2012</v>
      </c>
      <c r="C3913" s="98" t="str">
        <f>'2020_1-4-5_Download'!C463</f>
        <v>Oldenburg(Oldb)  Stadt</v>
      </c>
      <c r="D3913" s="98" t="str">
        <f>'2020_1-4-5_Download'!$J$6</f>
        <v>Fortzüge</v>
      </c>
      <c r="E3913" s="99" t="str">
        <f>'2020_1-4-5_Download'!$K$8</f>
        <v>Deutsche</v>
      </c>
      <c r="F3913" s="98"/>
      <c r="G3913" s="98" t="s">
        <v>11</v>
      </c>
      <c r="H3913" s="98" t="str">
        <f>VLOOKUP(A3913,[2]Kreise!$A$2:$C$53,3,FALSE)</f>
        <v>K03403</v>
      </c>
      <c r="I3913" s="98">
        <f>'2020_1-4-5_Download'!K463</f>
        <v>188</v>
      </c>
      <c r="J3913">
        <f t="shared" si="61"/>
        <v>188</v>
      </c>
    </row>
    <row r="3914" spans="1:10" hidden="1" x14ac:dyDescent="0.25">
      <c r="A3914" s="98">
        <f>'2020_1-4-5_Download'!B464</f>
        <v>404</v>
      </c>
      <c r="B3914" s="98">
        <f>'2020_1-4-5_Download'!D464</f>
        <v>2012</v>
      </c>
      <c r="C3914" s="98" t="str">
        <f>'2020_1-4-5_Download'!C464</f>
        <v>Osnabrück  Stadt</v>
      </c>
      <c r="D3914" s="98" t="str">
        <f>'2020_1-4-5_Download'!$J$6</f>
        <v>Fortzüge</v>
      </c>
      <c r="E3914" s="99" t="str">
        <f>'2020_1-4-5_Download'!$K$8</f>
        <v>Deutsche</v>
      </c>
      <c r="F3914" s="98"/>
      <c r="G3914" s="98" t="s">
        <v>11</v>
      </c>
      <c r="H3914" s="98" t="str">
        <f>VLOOKUP(A3914,[2]Kreise!$A$2:$C$53,3,FALSE)</f>
        <v>K03404</v>
      </c>
      <c r="I3914" s="98">
        <f>'2020_1-4-5_Download'!K464</f>
        <v>291</v>
      </c>
      <c r="J3914">
        <f t="shared" si="61"/>
        <v>291</v>
      </c>
    </row>
    <row r="3915" spans="1:10" hidden="1" x14ac:dyDescent="0.25">
      <c r="A3915" s="98">
        <f>'2020_1-4-5_Download'!B465</f>
        <v>405</v>
      </c>
      <c r="B3915" s="98">
        <f>'2020_1-4-5_Download'!D465</f>
        <v>2012</v>
      </c>
      <c r="C3915" s="98" t="str">
        <f>'2020_1-4-5_Download'!C465</f>
        <v>Wilhelmshaven  Stadt</v>
      </c>
      <c r="D3915" s="98" t="str">
        <f>'2020_1-4-5_Download'!$J$6</f>
        <v>Fortzüge</v>
      </c>
      <c r="E3915" s="99" t="str">
        <f>'2020_1-4-5_Download'!$K$8</f>
        <v>Deutsche</v>
      </c>
      <c r="F3915" s="98"/>
      <c r="G3915" s="98" t="s">
        <v>11</v>
      </c>
      <c r="H3915" s="98" t="str">
        <f>VLOOKUP(A3915,[2]Kreise!$A$2:$C$53,3,FALSE)</f>
        <v>K03405</v>
      </c>
      <c r="I3915" s="98">
        <f>'2020_1-4-5_Download'!K465</f>
        <v>96</v>
      </c>
      <c r="J3915">
        <f t="shared" si="61"/>
        <v>96</v>
      </c>
    </row>
    <row r="3916" spans="1:10" hidden="1" x14ac:dyDescent="0.25">
      <c r="A3916" s="98">
        <f>'2020_1-4-5_Download'!B466</f>
        <v>451</v>
      </c>
      <c r="B3916" s="98">
        <f>'2020_1-4-5_Download'!D466</f>
        <v>2012</v>
      </c>
      <c r="C3916" s="98" t="str">
        <f>'2020_1-4-5_Download'!C466</f>
        <v>Ammerland</v>
      </c>
      <c r="D3916" s="98" t="str">
        <f>'2020_1-4-5_Download'!$J$6</f>
        <v>Fortzüge</v>
      </c>
      <c r="E3916" s="99" t="str">
        <f>'2020_1-4-5_Download'!$K$8</f>
        <v>Deutsche</v>
      </c>
      <c r="F3916" s="98"/>
      <c r="G3916" s="98" t="s">
        <v>11</v>
      </c>
      <c r="H3916" s="98" t="str">
        <f>VLOOKUP(A3916,[2]Kreise!$A$2:$C$53,3,FALSE)</f>
        <v>K03451</v>
      </c>
      <c r="I3916" s="98">
        <f>'2020_1-4-5_Download'!K466</f>
        <v>114</v>
      </c>
      <c r="J3916">
        <f t="shared" si="61"/>
        <v>114</v>
      </c>
    </row>
    <row r="3917" spans="1:10" hidden="1" x14ac:dyDescent="0.25">
      <c r="A3917" s="98">
        <f>'2020_1-4-5_Download'!B467</f>
        <v>452</v>
      </c>
      <c r="B3917" s="98">
        <f>'2020_1-4-5_Download'!D467</f>
        <v>2012</v>
      </c>
      <c r="C3917" s="98" t="str">
        <f>'2020_1-4-5_Download'!C467</f>
        <v>Aurich</v>
      </c>
      <c r="D3917" s="98" t="str">
        <f>'2020_1-4-5_Download'!$J$6</f>
        <v>Fortzüge</v>
      </c>
      <c r="E3917" s="99" t="str">
        <f>'2020_1-4-5_Download'!$K$8</f>
        <v>Deutsche</v>
      </c>
      <c r="F3917" s="98"/>
      <c r="G3917" s="98" t="s">
        <v>11</v>
      </c>
      <c r="H3917" s="98" t="str">
        <f>VLOOKUP(A3917,[2]Kreise!$A$2:$C$53,3,FALSE)</f>
        <v>K03452</v>
      </c>
      <c r="I3917" s="98">
        <f>'2020_1-4-5_Download'!K467</f>
        <v>136</v>
      </c>
      <c r="J3917">
        <f t="shared" si="61"/>
        <v>136</v>
      </c>
    </row>
    <row r="3918" spans="1:10" hidden="1" x14ac:dyDescent="0.25">
      <c r="A3918" s="98">
        <f>'2020_1-4-5_Download'!B468</f>
        <v>453</v>
      </c>
      <c r="B3918" s="98">
        <f>'2020_1-4-5_Download'!D468</f>
        <v>2012</v>
      </c>
      <c r="C3918" s="98" t="str">
        <f>'2020_1-4-5_Download'!C468</f>
        <v>Cloppenburg</v>
      </c>
      <c r="D3918" s="98" t="str">
        <f>'2020_1-4-5_Download'!$J$6</f>
        <v>Fortzüge</v>
      </c>
      <c r="E3918" s="99" t="str">
        <f>'2020_1-4-5_Download'!$K$8</f>
        <v>Deutsche</v>
      </c>
      <c r="F3918" s="98"/>
      <c r="G3918" s="98" t="s">
        <v>11</v>
      </c>
      <c r="H3918" s="98" t="str">
        <f>VLOOKUP(A3918,[2]Kreise!$A$2:$C$53,3,FALSE)</f>
        <v>K03453</v>
      </c>
      <c r="I3918" s="98">
        <f>'2020_1-4-5_Download'!K468</f>
        <v>137</v>
      </c>
      <c r="J3918">
        <f t="shared" si="61"/>
        <v>137</v>
      </c>
    </row>
    <row r="3919" spans="1:10" hidden="1" x14ac:dyDescent="0.25">
      <c r="A3919" s="98">
        <f>'2020_1-4-5_Download'!B469</f>
        <v>454</v>
      </c>
      <c r="B3919" s="98">
        <f>'2020_1-4-5_Download'!D469</f>
        <v>2012</v>
      </c>
      <c r="C3919" s="98" t="str">
        <f>'2020_1-4-5_Download'!C469</f>
        <v>Emsland</v>
      </c>
      <c r="D3919" s="98" t="str">
        <f>'2020_1-4-5_Download'!$J$6</f>
        <v>Fortzüge</v>
      </c>
      <c r="E3919" s="99" t="str">
        <f>'2020_1-4-5_Download'!$K$8</f>
        <v>Deutsche</v>
      </c>
      <c r="F3919" s="98"/>
      <c r="G3919" s="98" t="s">
        <v>11</v>
      </c>
      <c r="H3919" s="98" t="str">
        <f>VLOOKUP(A3919,[2]Kreise!$A$2:$C$53,3,FALSE)</f>
        <v>K03454</v>
      </c>
      <c r="I3919" s="98">
        <f>'2020_1-4-5_Download'!K469</f>
        <v>204</v>
      </c>
      <c r="J3919">
        <f t="shared" si="61"/>
        <v>204</v>
      </c>
    </row>
    <row r="3920" spans="1:10" hidden="1" x14ac:dyDescent="0.25">
      <c r="A3920" s="98">
        <f>'2020_1-4-5_Download'!B470</f>
        <v>455</v>
      </c>
      <c r="B3920" s="98">
        <f>'2020_1-4-5_Download'!D470</f>
        <v>2012</v>
      </c>
      <c r="C3920" s="98" t="str">
        <f>'2020_1-4-5_Download'!C470</f>
        <v>Friesland</v>
      </c>
      <c r="D3920" s="98" t="str">
        <f>'2020_1-4-5_Download'!$J$6</f>
        <v>Fortzüge</v>
      </c>
      <c r="E3920" s="99" t="str">
        <f>'2020_1-4-5_Download'!$K$8</f>
        <v>Deutsche</v>
      </c>
      <c r="F3920" s="98"/>
      <c r="G3920" s="98" t="s">
        <v>11</v>
      </c>
      <c r="H3920" s="98" t="str">
        <f>VLOOKUP(A3920,[2]Kreise!$A$2:$C$53,3,FALSE)</f>
        <v>K03455</v>
      </c>
      <c r="I3920" s="98">
        <f>'2020_1-4-5_Download'!K470</f>
        <v>97</v>
      </c>
      <c r="J3920">
        <f t="shared" si="61"/>
        <v>97</v>
      </c>
    </row>
    <row r="3921" spans="1:10" hidden="1" x14ac:dyDescent="0.25">
      <c r="A3921" s="98">
        <f>'2020_1-4-5_Download'!B471</f>
        <v>456</v>
      </c>
      <c r="B3921" s="98">
        <f>'2020_1-4-5_Download'!D471</f>
        <v>2012</v>
      </c>
      <c r="C3921" s="98" t="str">
        <f>'2020_1-4-5_Download'!C471</f>
        <v>Grafschaft Bentheim</v>
      </c>
      <c r="D3921" s="98" t="str">
        <f>'2020_1-4-5_Download'!$J$6</f>
        <v>Fortzüge</v>
      </c>
      <c r="E3921" s="99" t="str">
        <f>'2020_1-4-5_Download'!$K$8</f>
        <v>Deutsche</v>
      </c>
      <c r="F3921" s="98"/>
      <c r="G3921" s="98" t="s">
        <v>11</v>
      </c>
      <c r="H3921" s="98" t="str">
        <f>VLOOKUP(A3921,[2]Kreise!$A$2:$C$53,3,FALSE)</f>
        <v>K03456</v>
      </c>
      <c r="I3921" s="98">
        <f>'2020_1-4-5_Download'!K471</f>
        <v>144</v>
      </c>
      <c r="J3921">
        <f t="shared" si="61"/>
        <v>144</v>
      </c>
    </row>
    <row r="3922" spans="1:10" hidden="1" x14ac:dyDescent="0.25">
      <c r="A3922" s="98">
        <f>'2020_1-4-5_Download'!B472</f>
        <v>457</v>
      </c>
      <c r="B3922" s="98">
        <f>'2020_1-4-5_Download'!D472</f>
        <v>2012</v>
      </c>
      <c r="C3922" s="98" t="str">
        <f>'2020_1-4-5_Download'!C472</f>
        <v>Leer</v>
      </c>
      <c r="D3922" s="98" t="str">
        <f>'2020_1-4-5_Download'!$J$6</f>
        <v>Fortzüge</v>
      </c>
      <c r="E3922" s="99" t="str">
        <f>'2020_1-4-5_Download'!$K$8</f>
        <v>Deutsche</v>
      </c>
      <c r="F3922" s="98"/>
      <c r="G3922" s="98" t="s">
        <v>11</v>
      </c>
      <c r="H3922" s="98" t="str">
        <f>VLOOKUP(A3922,[2]Kreise!$A$2:$C$53,3,FALSE)</f>
        <v>K03457</v>
      </c>
      <c r="I3922" s="98">
        <f>'2020_1-4-5_Download'!K472</f>
        <v>135</v>
      </c>
      <c r="J3922">
        <f t="shared" si="61"/>
        <v>135</v>
      </c>
    </row>
    <row r="3923" spans="1:10" hidden="1" x14ac:dyDescent="0.25">
      <c r="A3923" s="98">
        <f>'2020_1-4-5_Download'!B473</f>
        <v>458</v>
      </c>
      <c r="B3923" s="98">
        <f>'2020_1-4-5_Download'!D473</f>
        <v>2012</v>
      </c>
      <c r="C3923" s="98" t="str">
        <f>'2020_1-4-5_Download'!C473</f>
        <v>Oldenburg</v>
      </c>
      <c r="D3923" s="98" t="str">
        <f>'2020_1-4-5_Download'!$J$6</f>
        <v>Fortzüge</v>
      </c>
      <c r="E3923" s="99" t="str">
        <f>'2020_1-4-5_Download'!$K$8</f>
        <v>Deutsche</v>
      </c>
      <c r="F3923" s="98"/>
      <c r="G3923" s="98" t="s">
        <v>11</v>
      </c>
      <c r="H3923" s="98" t="str">
        <f>VLOOKUP(A3923,[2]Kreise!$A$2:$C$53,3,FALSE)</f>
        <v>K03458</v>
      </c>
      <c r="I3923" s="98">
        <f>'2020_1-4-5_Download'!K473</f>
        <v>98</v>
      </c>
      <c r="J3923">
        <f t="shared" si="61"/>
        <v>98</v>
      </c>
    </row>
    <row r="3924" spans="1:10" hidden="1" x14ac:dyDescent="0.25">
      <c r="A3924" s="98">
        <f>'2020_1-4-5_Download'!B474</f>
        <v>459</v>
      </c>
      <c r="B3924" s="98">
        <f>'2020_1-4-5_Download'!D474</f>
        <v>2012</v>
      </c>
      <c r="C3924" s="98" t="str">
        <f>'2020_1-4-5_Download'!C474</f>
        <v>Osnabrück</v>
      </c>
      <c r="D3924" s="98" t="str">
        <f>'2020_1-4-5_Download'!$J$6</f>
        <v>Fortzüge</v>
      </c>
      <c r="E3924" s="99" t="str">
        <f>'2020_1-4-5_Download'!$K$8</f>
        <v>Deutsche</v>
      </c>
      <c r="F3924" s="98"/>
      <c r="G3924" s="98" t="s">
        <v>11</v>
      </c>
      <c r="H3924" s="98" t="str">
        <f>VLOOKUP(A3924,[2]Kreise!$A$2:$C$53,3,FALSE)</f>
        <v>K03459</v>
      </c>
      <c r="I3924" s="98">
        <f>'2020_1-4-5_Download'!K474</f>
        <v>208</v>
      </c>
      <c r="J3924">
        <f t="shared" si="61"/>
        <v>208</v>
      </c>
    </row>
    <row r="3925" spans="1:10" hidden="1" x14ac:dyDescent="0.25">
      <c r="A3925" s="98">
        <f>'2020_1-4-5_Download'!B475</f>
        <v>460</v>
      </c>
      <c r="B3925" s="98">
        <f>'2020_1-4-5_Download'!D475</f>
        <v>2012</v>
      </c>
      <c r="C3925" s="98" t="str">
        <f>'2020_1-4-5_Download'!C475</f>
        <v>Vechta</v>
      </c>
      <c r="D3925" s="98" t="str">
        <f>'2020_1-4-5_Download'!$J$6</f>
        <v>Fortzüge</v>
      </c>
      <c r="E3925" s="99" t="str">
        <f>'2020_1-4-5_Download'!$K$8</f>
        <v>Deutsche</v>
      </c>
      <c r="F3925" s="98"/>
      <c r="G3925" s="98" t="s">
        <v>11</v>
      </c>
      <c r="H3925" s="98" t="str">
        <f>VLOOKUP(A3925,[2]Kreise!$A$2:$C$53,3,FALSE)</f>
        <v>K03460</v>
      </c>
      <c r="I3925" s="98">
        <f>'2020_1-4-5_Download'!K475</f>
        <v>155</v>
      </c>
      <c r="J3925">
        <f t="shared" si="61"/>
        <v>155</v>
      </c>
    </row>
    <row r="3926" spans="1:10" hidden="1" x14ac:dyDescent="0.25">
      <c r="A3926" s="98">
        <f>'2020_1-4-5_Download'!B476</f>
        <v>461</v>
      </c>
      <c r="B3926" s="98">
        <f>'2020_1-4-5_Download'!D476</f>
        <v>2012</v>
      </c>
      <c r="C3926" s="98" t="str">
        <f>'2020_1-4-5_Download'!C476</f>
        <v>Wesermarsch</v>
      </c>
      <c r="D3926" s="98" t="str">
        <f>'2020_1-4-5_Download'!$J$6</f>
        <v>Fortzüge</v>
      </c>
      <c r="E3926" s="99" t="str">
        <f>'2020_1-4-5_Download'!$K$8</f>
        <v>Deutsche</v>
      </c>
      <c r="F3926" s="98"/>
      <c r="G3926" s="98" t="s">
        <v>11</v>
      </c>
      <c r="H3926" s="98" t="str">
        <f>VLOOKUP(A3926,[2]Kreise!$A$2:$C$53,3,FALSE)</f>
        <v>K03461</v>
      </c>
      <c r="I3926" s="98">
        <f>'2020_1-4-5_Download'!K476</f>
        <v>73</v>
      </c>
      <c r="J3926">
        <f t="shared" si="61"/>
        <v>73</v>
      </c>
    </row>
    <row r="3927" spans="1:10" hidden="1" x14ac:dyDescent="0.25">
      <c r="A3927" s="98">
        <f>'2020_1-4-5_Download'!B477</f>
        <v>462</v>
      </c>
      <c r="B3927" s="98">
        <f>'2020_1-4-5_Download'!D477</f>
        <v>2012</v>
      </c>
      <c r="C3927" s="98" t="str">
        <f>'2020_1-4-5_Download'!C477</f>
        <v>Wittmund</v>
      </c>
      <c r="D3927" s="98" t="str">
        <f>'2020_1-4-5_Download'!$J$6</f>
        <v>Fortzüge</v>
      </c>
      <c r="E3927" s="99" t="str">
        <f>'2020_1-4-5_Download'!$K$8</f>
        <v>Deutsche</v>
      </c>
      <c r="F3927" s="98"/>
      <c r="G3927" s="98" t="s">
        <v>11</v>
      </c>
      <c r="H3927" s="98" t="str">
        <f>VLOOKUP(A3927,[2]Kreise!$A$2:$C$53,3,FALSE)</f>
        <v>K03462</v>
      </c>
      <c r="I3927" s="98">
        <f>'2020_1-4-5_Download'!K477</f>
        <v>48</v>
      </c>
      <c r="J3927">
        <f t="shared" si="61"/>
        <v>48</v>
      </c>
    </row>
    <row r="3928" spans="1:10" hidden="1" x14ac:dyDescent="0.25">
      <c r="A3928" s="98">
        <f>'2020_1-4-5_Download'!B478</f>
        <v>4</v>
      </c>
      <c r="B3928" s="98">
        <f>'2020_1-4-5_Download'!D478</f>
        <v>2012</v>
      </c>
      <c r="C3928" s="98" t="str">
        <f>'2020_1-4-5_Download'!C478</f>
        <v>Statistische Region Weser-Ems</v>
      </c>
      <c r="D3928" s="98" t="str">
        <f>'2020_1-4-5_Download'!$J$6</f>
        <v>Fortzüge</v>
      </c>
      <c r="E3928" s="99" t="str">
        <f>'2020_1-4-5_Download'!$K$8</f>
        <v>Deutsche</v>
      </c>
      <c r="F3928" s="98"/>
      <c r="G3928" s="98" t="s">
        <v>11</v>
      </c>
      <c r="H3928" s="98" t="str">
        <f>VLOOKUP(A3928,[2]Kreise!$A$2:$C$53,3,FALSE)</f>
        <v>K034</v>
      </c>
      <c r="I3928" s="98">
        <f>'2020_1-4-5_Download'!K478</f>
        <v>2266</v>
      </c>
      <c r="J3928">
        <f t="shared" si="61"/>
        <v>2266</v>
      </c>
    </row>
    <row r="3929" spans="1:10" hidden="1" x14ac:dyDescent="0.25">
      <c r="A3929" s="98">
        <f>'2020_1-4-5_Download'!B479</f>
        <v>0</v>
      </c>
      <c r="B3929" s="98">
        <f>'2020_1-4-5_Download'!D479</f>
        <v>2012</v>
      </c>
      <c r="C3929" s="98" t="str">
        <f>'2020_1-4-5_Download'!C479</f>
        <v>Niedersachsen</v>
      </c>
      <c r="D3929" s="98" t="str">
        <f>'2020_1-4-5_Download'!$J$6</f>
        <v>Fortzüge</v>
      </c>
      <c r="E3929" s="99" t="str">
        <f>'2020_1-4-5_Download'!$K$8</f>
        <v>Deutsche</v>
      </c>
      <c r="F3929" s="98"/>
      <c r="G3929" s="98" t="s">
        <v>11</v>
      </c>
      <c r="H3929" s="98" t="str">
        <f>VLOOKUP(A3929,[2]Kreise!$A$2:$C$53,3,FALSE)</f>
        <v>K030</v>
      </c>
      <c r="I3929" s="98">
        <f>'2020_1-4-5_Download'!K479</f>
        <v>9053</v>
      </c>
      <c r="J3929">
        <f t="shared" si="61"/>
        <v>9053</v>
      </c>
    </row>
    <row r="3930" spans="1:10" hidden="1" x14ac:dyDescent="0.25">
      <c r="A3930" s="98">
        <f>'2020_1-4-5_Download'!B480</f>
        <v>101</v>
      </c>
      <c r="B3930" s="98">
        <f>'2020_1-4-5_Download'!D480</f>
        <v>2011</v>
      </c>
      <c r="C3930" s="98" t="str">
        <f>'2020_1-4-5_Download'!C480</f>
        <v>Braunschweig  Stadt</v>
      </c>
      <c r="D3930" s="98" t="str">
        <f>'2020_1-4-5_Download'!$J$6</f>
        <v>Fortzüge</v>
      </c>
      <c r="E3930" s="99" t="str">
        <f>'2020_1-4-5_Download'!$K$8</f>
        <v>Deutsche</v>
      </c>
      <c r="F3930" s="98"/>
      <c r="G3930" s="98" t="s">
        <v>11</v>
      </c>
      <c r="H3930" s="98" t="str">
        <f>VLOOKUP(A3930,[2]Kreise!$A$2:$C$53,3,FALSE)</f>
        <v>K03101</v>
      </c>
      <c r="I3930" s="98">
        <f>'2020_1-4-5_Download'!K480</f>
        <v>383</v>
      </c>
      <c r="J3930">
        <f t="shared" si="61"/>
        <v>383</v>
      </c>
    </row>
    <row r="3931" spans="1:10" hidden="1" x14ac:dyDescent="0.25">
      <c r="A3931" s="98">
        <f>'2020_1-4-5_Download'!B481</f>
        <v>102</v>
      </c>
      <c r="B3931" s="98">
        <f>'2020_1-4-5_Download'!D481</f>
        <v>2011</v>
      </c>
      <c r="C3931" s="98" t="str">
        <f>'2020_1-4-5_Download'!C481</f>
        <v>Salzgitter  Stadt</v>
      </c>
      <c r="D3931" s="98" t="str">
        <f>'2020_1-4-5_Download'!$J$6</f>
        <v>Fortzüge</v>
      </c>
      <c r="E3931" s="99" t="str">
        <f>'2020_1-4-5_Download'!$K$8</f>
        <v>Deutsche</v>
      </c>
      <c r="F3931" s="98"/>
      <c r="G3931" s="98" t="s">
        <v>11</v>
      </c>
      <c r="H3931" s="98" t="str">
        <f>VLOOKUP(A3931,[2]Kreise!$A$2:$C$53,3,FALSE)</f>
        <v>K03102</v>
      </c>
      <c r="I3931" s="98">
        <f>'2020_1-4-5_Download'!K481</f>
        <v>136</v>
      </c>
      <c r="J3931">
        <f t="shared" si="61"/>
        <v>136</v>
      </c>
    </row>
    <row r="3932" spans="1:10" hidden="1" x14ac:dyDescent="0.25">
      <c r="A3932" s="98">
        <f>'2020_1-4-5_Download'!B482</f>
        <v>103</v>
      </c>
      <c r="B3932" s="98">
        <f>'2020_1-4-5_Download'!D482</f>
        <v>2011</v>
      </c>
      <c r="C3932" s="98" t="str">
        <f>'2020_1-4-5_Download'!C482</f>
        <v>Wolfsburg  Stadt</v>
      </c>
      <c r="D3932" s="98" t="str">
        <f>'2020_1-4-5_Download'!$J$6</f>
        <v>Fortzüge</v>
      </c>
      <c r="E3932" s="99" t="str">
        <f>'2020_1-4-5_Download'!$K$8</f>
        <v>Deutsche</v>
      </c>
      <c r="F3932" s="98"/>
      <c r="G3932" s="98" t="s">
        <v>11</v>
      </c>
      <c r="H3932" s="98" t="str">
        <f>VLOOKUP(A3932,[2]Kreise!$A$2:$C$53,3,FALSE)</f>
        <v>K03103</v>
      </c>
      <c r="I3932" s="98">
        <f>'2020_1-4-5_Download'!K482</f>
        <v>128</v>
      </c>
      <c r="J3932">
        <f t="shared" si="61"/>
        <v>128</v>
      </c>
    </row>
    <row r="3933" spans="1:10" hidden="1" x14ac:dyDescent="0.25">
      <c r="A3933" s="98">
        <f>'2020_1-4-5_Download'!B483</f>
        <v>151</v>
      </c>
      <c r="B3933" s="98">
        <f>'2020_1-4-5_Download'!D483</f>
        <v>2011</v>
      </c>
      <c r="C3933" s="98" t="str">
        <f>'2020_1-4-5_Download'!C483</f>
        <v>Gifhorn</v>
      </c>
      <c r="D3933" s="98" t="str">
        <f>'2020_1-4-5_Download'!$J$6</f>
        <v>Fortzüge</v>
      </c>
      <c r="E3933" s="99" t="str">
        <f>'2020_1-4-5_Download'!$K$8</f>
        <v>Deutsche</v>
      </c>
      <c r="F3933" s="98"/>
      <c r="G3933" s="98" t="s">
        <v>11</v>
      </c>
      <c r="H3933" s="98" t="str">
        <f>VLOOKUP(A3933,[2]Kreise!$A$2:$C$53,3,FALSE)</f>
        <v>K03151</v>
      </c>
      <c r="I3933" s="98">
        <f>'2020_1-4-5_Download'!K483</f>
        <v>201</v>
      </c>
      <c r="J3933">
        <f t="shared" si="61"/>
        <v>201</v>
      </c>
    </row>
    <row r="3934" spans="1:10" hidden="1" x14ac:dyDescent="0.25">
      <c r="A3934" s="98">
        <f>'2020_1-4-5_Download'!B484</f>
        <v>153</v>
      </c>
      <c r="B3934" s="98">
        <f>'2020_1-4-5_Download'!D484</f>
        <v>2011</v>
      </c>
      <c r="C3934" s="98" t="str">
        <f>'2020_1-4-5_Download'!C484</f>
        <v>Goslar</v>
      </c>
      <c r="D3934" s="98" t="str">
        <f>'2020_1-4-5_Download'!$J$6</f>
        <v>Fortzüge</v>
      </c>
      <c r="E3934" s="99" t="str">
        <f>'2020_1-4-5_Download'!$K$8</f>
        <v>Deutsche</v>
      </c>
      <c r="F3934" s="98"/>
      <c r="G3934" s="98" t="s">
        <v>11</v>
      </c>
      <c r="H3934" s="98" t="str">
        <f>VLOOKUP(A3934,[2]Kreise!$A$2:$C$53,3,FALSE)</f>
        <v>K03153</v>
      </c>
      <c r="I3934" s="98">
        <f>'2020_1-4-5_Download'!K484</f>
        <v>143</v>
      </c>
      <c r="J3934">
        <f t="shared" si="61"/>
        <v>143</v>
      </c>
    </row>
    <row r="3935" spans="1:10" hidden="1" x14ac:dyDescent="0.25">
      <c r="A3935" s="98">
        <f>'2020_1-4-5_Download'!B485</f>
        <v>154</v>
      </c>
      <c r="B3935" s="98">
        <f>'2020_1-4-5_Download'!D485</f>
        <v>2011</v>
      </c>
      <c r="C3935" s="98" t="str">
        <f>'2020_1-4-5_Download'!C485</f>
        <v>Helmstedt</v>
      </c>
      <c r="D3935" s="98" t="str">
        <f>'2020_1-4-5_Download'!$J$6</f>
        <v>Fortzüge</v>
      </c>
      <c r="E3935" s="99" t="str">
        <f>'2020_1-4-5_Download'!$K$8</f>
        <v>Deutsche</v>
      </c>
      <c r="F3935" s="98"/>
      <c r="G3935" s="98" t="s">
        <v>11</v>
      </c>
      <c r="H3935" s="98" t="str">
        <f>VLOOKUP(A3935,[2]Kreise!$A$2:$C$53,3,FALSE)</f>
        <v>K03154</v>
      </c>
      <c r="I3935" s="98">
        <f>'2020_1-4-5_Download'!K485</f>
        <v>69</v>
      </c>
      <c r="J3935">
        <f t="shared" si="61"/>
        <v>69</v>
      </c>
    </row>
    <row r="3936" spans="1:10" hidden="1" x14ac:dyDescent="0.25">
      <c r="A3936" s="98">
        <f>'2020_1-4-5_Download'!B486</f>
        <v>155</v>
      </c>
      <c r="B3936" s="98">
        <f>'2020_1-4-5_Download'!D486</f>
        <v>2011</v>
      </c>
      <c r="C3936" s="98" t="str">
        <f>'2020_1-4-5_Download'!C486</f>
        <v>Northeim</v>
      </c>
      <c r="D3936" s="98" t="str">
        <f>'2020_1-4-5_Download'!$J$6</f>
        <v>Fortzüge</v>
      </c>
      <c r="E3936" s="99" t="str">
        <f>'2020_1-4-5_Download'!$K$8</f>
        <v>Deutsche</v>
      </c>
      <c r="F3936" s="98"/>
      <c r="G3936" s="98" t="s">
        <v>11</v>
      </c>
      <c r="H3936" s="98" t="str">
        <f>VLOOKUP(A3936,[2]Kreise!$A$2:$C$53,3,FALSE)</f>
        <v>K03155</v>
      </c>
      <c r="I3936" s="98">
        <f>'2020_1-4-5_Download'!K486</f>
        <v>137</v>
      </c>
      <c r="J3936">
        <f t="shared" si="61"/>
        <v>137</v>
      </c>
    </row>
    <row r="3937" spans="1:10" hidden="1" x14ac:dyDescent="0.25">
      <c r="A3937" s="98">
        <f>'2020_1-4-5_Download'!B487</f>
        <v>157</v>
      </c>
      <c r="B3937" s="98">
        <f>'2020_1-4-5_Download'!D487</f>
        <v>2011</v>
      </c>
      <c r="C3937" s="98" t="str">
        <f>'2020_1-4-5_Download'!C487</f>
        <v>Peine</v>
      </c>
      <c r="D3937" s="98" t="str">
        <f>'2020_1-4-5_Download'!$J$6</f>
        <v>Fortzüge</v>
      </c>
      <c r="E3937" s="99" t="str">
        <f>'2020_1-4-5_Download'!$K$8</f>
        <v>Deutsche</v>
      </c>
      <c r="F3937" s="98"/>
      <c r="G3937" s="98" t="s">
        <v>11</v>
      </c>
      <c r="H3937" s="98" t="str">
        <f>VLOOKUP(A3937,[2]Kreise!$A$2:$C$53,3,FALSE)</f>
        <v>K03157</v>
      </c>
      <c r="I3937" s="98">
        <f>'2020_1-4-5_Download'!K487</f>
        <v>106</v>
      </c>
      <c r="J3937">
        <f t="shared" si="61"/>
        <v>106</v>
      </c>
    </row>
    <row r="3938" spans="1:10" hidden="1" x14ac:dyDescent="0.25">
      <c r="A3938" s="98">
        <f>'2020_1-4-5_Download'!B488</f>
        <v>158</v>
      </c>
      <c r="B3938" s="98">
        <f>'2020_1-4-5_Download'!D488</f>
        <v>2011</v>
      </c>
      <c r="C3938" s="98" t="str">
        <f>'2020_1-4-5_Download'!C488</f>
        <v>Wolfenbüttel</v>
      </c>
      <c r="D3938" s="98" t="str">
        <f>'2020_1-4-5_Download'!$J$6</f>
        <v>Fortzüge</v>
      </c>
      <c r="E3938" s="99" t="str">
        <f>'2020_1-4-5_Download'!$K$8</f>
        <v>Deutsche</v>
      </c>
      <c r="F3938" s="98"/>
      <c r="G3938" s="98" t="s">
        <v>11</v>
      </c>
      <c r="H3938" s="98" t="str">
        <f>VLOOKUP(A3938,[2]Kreise!$A$2:$C$53,3,FALSE)</f>
        <v>K03158</v>
      </c>
      <c r="I3938" s="98">
        <f>'2020_1-4-5_Download'!K488</f>
        <v>92</v>
      </c>
      <c r="J3938">
        <f t="shared" si="61"/>
        <v>92</v>
      </c>
    </row>
    <row r="3939" spans="1:10" hidden="1" x14ac:dyDescent="0.25">
      <c r="A3939" s="98">
        <f>'2020_1-4-5_Download'!B489</f>
        <v>159</v>
      </c>
      <c r="B3939" s="98">
        <f>'2020_1-4-5_Download'!D489</f>
        <v>2011</v>
      </c>
      <c r="C3939" s="98" t="str">
        <f>'2020_1-4-5_Download'!C489</f>
        <v>Göttingen</v>
      </c>
      <c r="D3939" s="98" t="str">
        <f>'2020_1-4-5_Download'!$J$6</f>
        <v>Fortzüge</v>
      </c>
      <c r="E3939" s="99" t="str">
        <f>'2020_1-4-5_Download'!$K$8</f>
        <v>Deutsche</v>
      </c>
      <c r="F3939" s="98"/>
      <c r="G3939" s="98" t="s">
        <v>11</v>
      </c>
      <c r="H3939" s="98" t="str">
        <f>VLOOKUP(A3939,[2]Kreise!$A$2:$C$53,3,FALSE)</f>
        <v>K03159</v>
      </c>
      <c r="I3939" s="98">
        <f>'2020_1-4-5_Download'!K489</f>
        <v>742</v>
      </c>
      <c r="J3939">
        <f t="shared" si="61"/>
        <v>742</v>
      </c>
    </row>
    <row r="3940" spans="1:10" hidden="1" x14ac:dyDescent="0.25">
      <c r="A3940" s="98">
        <f>'2020_1-4-5_Download'!B490</f>
        <v>1</v>
      </c>
      <c r="B3940" s="98">
        <f>'2020_1-4-5_Download'!D490</f>
        <v>2011</v>
      </c>
      <c r="C3940" s="98" t="str">
        <f>'2020_1-4-5_Download'!C490</f>
        <v>Statistische Region Braunschweig</v>
      </c>
      <c r="D3940" s="98" t="str">
        <f>'2020_1-4-5_Download'!$J$6</f>
        <v>Fortzüge</v>
      </c>
      <c r="E3940" s="99" t="str">
        <f>'2020_1-4-5_Download'!$K$8</f>
        <v>Deutsche</v>
      </c>
      <c r="F3940" s="98"/>
      <c r="G3940" s="98" t="s">
        <v>11</v>
      </c>
      <c r="H3940" s="98" t="str">
        <f>VLOOKUP(A3940,[2]Kreise!$A$2:$C$53,3,FALSE)</f>
        <v>K031</v>
      </c>
      <c r="I3940" s="98">
        <f>'2020_1-4-5_Download'!K490</f>
        <v>2137</v>
      </c>
      <c r="J3940">
        <f t="shared" si="61"/>
        <v>2137</v>
      </c>
    </row>
    <row r="3941" spans="1:10" hidden="1" x14ac:dyDescent="0.25">
      <c r="A3941" s="98">
        <f>'2020_1-4-5_Download'!B491</f>
        <v>241</v>
      </c>
      <c r="B3941" s="98">
        <f>'2020_1-4-5_Download'!D491</f>
        <v>2011</v>
      </c>
      <c r="C3941" s="98" t="str">
        <f>'2020_1-4-5_Download'!C491</f>
        <v>Hannover  Region</v>
      </c>
      <c r="D3941" s="98" t="str">
        <f>'2020_1-4-5_Download'!$J$6</f>
        <v>Fortzüge</v>
      </c>
      <c r="E3941" s="99" t="str">
        <f>'2020_1-4-5_Download'!$K$8</f>
        <v>Deutsche</v>
      </c>
      <c r="F3941" s="98"/>
      <c r="G3941" s="98" t="s">
        <v>11</v>
      </c>
      <c r="H3941" s="98" t="str">
        <f>VLOOKUP(A3941,[2]Kreise!$A$2:$C$53,3,FALSE)</f>
        <v>K03241</v>
      </c>
      <c r="I3941" s="98">
        <f>'2020_1-4-5_Download'!K491</f>
        <v>1906</v>
      </c>
      <c r="J3941">
        <f t="shared" si="61"/>
        <v>1906</v>
      </c>
    </row>
    <row r="3942" spans="1:10" hidden="1" x14ac:dyDescent="0.25">
      <c r="A3942" s="98">
        <f>'2020_1-4-5_Download'!B492</f>
        <v>241001</v>
      </c>
      <c r="B3942" s="98">
        <f>'2020_1-4-5_Download'!D492</f>
        <v>2011</v>
      </c>
      <c r="C3942" s="98" t="str">
        <f>'2020_1-4-5_Download'!C492</f>
        <v>dav. Hannover  Lhst.</v>
      </c>
      <c r="D3942" s="98" t="str">
        <f>'2020_1-4-5_Download'!$J$6</f>
        <v>Fortzüge</v>
      </c>
      <c r="E3942" s="99" t="str">
        <f>'2020_1-4-5_Download'!$K$8</f>
        <v>Deutsche</v>
      </c>
      <c r="F3942" s="98"/>
      <c r="G3942" s="98" t="s">
        <v>11</v>
      </c>
      <c r="H3942" s="98" t="str">
        <f>VLOOKUP(A3942,[2]Kreise!$A$2:$C$53,3,FALSE)</f>
        <v>K03241001</v>
      </c>
      <c r="I3942" s="98">
        <f>'2020_1-4-5_Download'!K492</f>
        <v>1094</v>
      </c>
      <c r="J3942">
        <f t="shared" si="61"/>
        <v>1094</v>
      </c>
    </row>
    <row r="3943" spans="1:10" hidden="1" x14ac:dyDescent="0.25">
      <c r="A3943" s="98">
        <f>'2020_1-4-5_Download'!B493</f>
        <v>241999</v>
      </c>
      <c r="B3943" s="98">
        <f>'2020_1-4-5_Download'!D493</f>
        <v>2011</v>
      </c>
      <c r="C3943" s="98" t="str">
        <f>'2020_1-4-5_Download'!C493</f>
        <v>dav. Hannover  Umland</v>
      </c>
      <c r="D3943" s="98" t="str">
        <f>'2020_1-4-5_Download'!$J$6</f>
        <v>Fortzüge</v>
      </c>
      <c r="E3943" s="99" t="str">
        <f>'2020_1-4-5_Download'!$K$8</f>
        <v>Deutsche</v>
      </c>
      <c r="F3943" s="98"/>
      <c r="G3943" s="98" t="s">
        <v>11</v>
      </c>
      <c r="H3943" s="98" t="str">
        <f>VLOOKUP(A3943,[2]Kreise!$A$2:$C$53,3,FALSE)</f>
        <v>K03241999</v>
      </c>
      <c r="I3943" s="98">
        <f>'2020_1-4-5_Download'!K493</f>
        <v>812</v>
      </c>
      <c r="J3943">
        <f t="shared" si="61"/>
        <v>812</v>
      </c>
    </row>
    <row r="3944" spans="1:10" hidden="1" x14ac:dyDescent="0.25">
      <c r="A3944" s="98">
        <f>'2020_1-4-5_Download'!B494</f>
        <v>251</v>
      </c>
      <c r="B3944" s="98">
        <f>'2020_1-4-5_Download'!D494</f>
        <v>2011</v>
      </c>
      <c r="C3944" s="98" t="str">
        <f>'2020_1-4-5_Download'!C494</f>
        <v>Diepholz</v>
      </c>
      <c r="D3944" s="98" t="str">
        <f>'2020_1-4-5_Download'!$J$6</f>
        <v>Fortzüge</v>
      </c>
      <c r="E3944" s="99" t="str">
        <f>'2020_1-4-5_Download'!$K$8</f>
        <v>Deutsche</v>
      </c>
      <c r="F3944" s="98"/>
      <c r="G3944" s="98" t="s">
        <v>11</v>
      </c>
      <c r="H3944" s="98" t="str">
        <f>VLOOKUP(A3944,[2]Kreise!$A$2:$C$53,3,FALSE)</f>
        <v>K03251</v>
      </c>
      <c r="I3944" s="98">
        <f>'2020_1-4-5_Download'!K494</f>
        <v>236</v>
      </c>
      <c r="J3944">
        <f t="shared" si="61"/>
        <v>236</v>
      </c>
    </row>
    <row r="3945" spans="1:10" hidden="1" x14ac:dyDescent="0.25">
      <c r="A3945" s="98">
        <f>'2020_1-4-5_Download'!B495</f>
        <v>252</v>
      </c>
      <c r="B3945" s="98">
        <f>'2020_1-4-5_Download'!D495</f>
        <v>2011</v>
      </c>
      <c r="C3945" s="98" t="str">
        <f>'2020_1-4-5_Download'!C495</f>
        <v>Hameln-Pyrmont</v>
      </c>
      <c r="D3945" s="98" t="str">
        <f>'2020_1-4-5_Download'!$J$6</f>
        <v>Fortzüge</v>
      </c>
      <c r="E3945" s="99" t="str">
        <f>'2020_1-4-5_Download'!$K$8</f>
        <v>Deutsche</v>
      </c>
      <c r="F3945" s="98"/>
      <c r="G3945" s="98" t="s">
        <v>11</v>
      </c>
      <c r="H3945" s="98" t="str">
        <f>VLOOKUP(A3945,[2]Kreise!$A$2:$C$53,3,FALSE)</f>
        <v>K03252</v>
      </c>
      <c r="I3945" s="98">
        <f>'2020_1-4-5_Download'!K495</f>
        <v>229</v>
      </c>
      <c r="J3945">
        <f t="shared" si="61"/>
        <v>229</v>
      </c>
    </row>
    <row r="3946" spans="1:10" hidden="1" x14ac:dyDescent="0.25">
      <c r="A3946" s="98">
        <f>'2020_1-4-5_Download'!B496</f>
        <v>254</v>
      </c>
      <c r="B3946" s="98">
        <f>'2020_1-4-5_Download'!D496</f>
        <v>2011</v>
      </c>
      <c r="C3946" s="98" t="str">
        <f>'2020_1-4-5_Download'!C496</f>
        <v>Hildesheim</v>
      </c>
      <c r="D3946" s="98" t="str">
        <f>'2020_1-4-5_Download'!$J$6</f>
        <v>Fortzüge</v>
      </c>
      <c r="E3946" s="99" t="str">
        <f>'2020_1-4-5_Download'!$K$8</f>
        <v>Deutsche</v>
      </c>
      <c r="F3946" s="98"/>
      <c r="G3946" s="98" t="s">
        <v>11</v>
      </c>
      <c r="H3946" s="98" t="str">
        <f>VLOOKUP(A3946,[2]Kreise!$A$2:$C$53,3,FALSE)</f>
        <v>K03254</v>
      </c>
      <c r="I3946" s="98">
        <f>'2020_1-4-5_Download'!K496</f>
        <v>325</v>
      </c>
      <c r="J3946">
        <f t="shared" si="61"/>
        <v>325</v>
      </c>
    </row>
    <row r="3947" spans="1:10" hidden="1" x14ac:dyDescent="0.25">
      <c r="A3947" s="98">
        <f>'2020_1-4-5_Download'!B497</f>
        <v>255</v>
      </c>
      <c r="B3947" s="98">
        <f>'2020_1-4-5_Download'!D497</f>
        <v>2011</v>
      </c>
      <c r="C3947" s="98" t="str">
        <f>'2020_1-4-5_Download'!C497</f>
        <v>Holzminden</v>
      </c>
      <c r="D3947" s="98" t="str">
        <f>'2020_1-4-5_Download'!$J$6</f>
        <v>Fortzüge</v>
      </c>
      <c r="E3947" s="99" t="str">
        <f>'2020_1-4-5_Download'!$K$8</f>
        <v>Deutsche</v>
      </c>
      <c r="F3947" s="98"/>
      <c r="G3947" s="98" t="s">
        <v>11</v>
      </c>
      <c r="H3947" s="98" t="str">
        <f>VLOOKUP(A3947,[2]Kreise!$A$2:$C$53,3,FALSE)</f>
        <v>K03255</v>
      </c>
      <c r="I3947" s="98">
        <f>'2020_1-4-5_Download'!K497</f>
        <v>67</v>
      </c>
      <c r="J3947">
        <f t="shared" si="61"/>
        <v>67</v>
      </c>
    </row>
    <row r="3948" spans="1:10" hidden="1" x14ac:dyDescent="0.25">
      <c r="A3948" s="98">
        <f>'2020_1-4-5_Download'!B498</f>
        <v>256</v>
      </c>
      <c r="B3948" s="98">
        <f>'2020_1-4-5_Download'!D498</f>
        <v>2011</v>
      </c>
      <c r="C3948" s="98" t="str">
        <f>'2020_1-4-5_Download'!C498</f>
        <v>Nienburg (Weser)</v>
      </c>
      <c r="D3948" s="98" t="str">
        <f>'2020_1-4-5_Download'!$J$6</f>
        <v>Fortzüge</v>
      </c>
      <c r="E3948" s="99" t="str">
        <f>'2020_1-4-5_Download'!$K$8</f>
        <v>Deutsche</v>
      </c>
      <c r="F3948" s="98"/>
      <c r="G3948" s="98" t="s">
        <v>11</v>
      </c>
      <c r="H3948" s="98" t="str">
        <f>VLOOKUP(A3948,[2]Kreise!$A$2:$C$53,3,FALSE)</f>
        <v>K03256</v>
      </c>
      <c r="I3948" s="98">
        <f>'2020_1-4-5_Download'!K498</f>
        <v>126</v>
      </c>
      <c r="J3948">
        <f t="shared" si="61"/>
        <v>126</v>
      </c>
    </row>
    <row r="3949" spans="1:10" hidden="1" x14ac:dyDescent="0.25">
      <c r="A3949" s="98">
        <f>'2020_1-4-5_Download'!B499</f>
        <v>257</v>
      </c>
      <c r="B3949" s="98">
        <f>'2020_1-4-5_Download'!D499</f>
        <v>2011</v>
      </c>
      <c r="C3949" s="98" t="str">
        <f>'2020_1-4-5_Download'!C499</f>
        <v>Schaumburg</v>
      </c>
      <c r="D3949" s="98" t="str">
        <f>'2020_1-4-5_Download'!$J$6</f>
        <v>Fortzüge</v>
      </c>
      <c r="E3949" s="99" t="str">
        <f>'2020_1-4-5_Download'!$K$8</f>
        <v>Deutsche</v>
      </c>
      <c r="F3949" s="98"/>
      <c r="G3949" s="98" t="s">
        <v>11</v>
      </c>
      <c r="H3949" s="98" t="str">
        <f>VLOOKUP(A3949,[2]Kreise!$A$2:$C$53,3,FALSE)</f>
        <v>K03257</v>
      </c>
      <c r="I3949" s="98">
        <f>'2020_1-4-5_Download'!K499</f>
        <v>172</v>
      </c>
      <c r="J3949">
        <f t="shared" si="61"/>
        <v>172</v>
      </c>
    </row>
    <row r="3950" spans="1:10" hidden="1" x14ac:dyDescent="0.25">
      <c r="A3950" s="98">
        <f>'2020_1-4-5_Download'!B500</f>
        <v>2</v>
      </c>
      <c r="B3950" s="98">
        <f>'2020_1-4-5_Download'!D500</f>
        <v>2011</v>
      </c>
      <c r="C3950" s="98" t="str">
        <f>'2020_1-4-5_Download'!C500</f>
        <v>Statistische Region Hannover</v>
      </c>
      <c r="D3950" s="98" t="str">
        <f>'2020_1-4-5_Download'!$J$6</f>
        <v>Fortzüge</v>
      </c>
      <c r="E3950" s="99" t="str">
        <f>'2020_1-4-5_Download'!$K$8</f>
        <v>Deutsche</v>
      </c>
      <c r="F3950" s="98"/>
      <c r="G3950" s="98" t="s">
        <v>11</v>
      </c>
      <c r="H3950" s="98" t="str">
        <f>VLOOKUP(A3950,[2]Kreise!$A$2:$C$53,3,FALSE)</f>
        <v>K032</v>
      </c>
      <c r="I3950" s="98">
        <f>'2020_1-4-5_Download'!K500</f>
        <v>3061</v>
      </c>
      <c r="J3950">
        <f t="shared" si="61"/>
        <v>3061</v>
      </c>
    </row>
    <row r="3951" spans="1:10" hidden="1" x14ac:dyDescent="0.25">
      <c r="A3951" s="98">
        <f>'2020_1-4-5_Download'!B501</f>
        <v>351</v>
      </c>
      <c r="B3951" s="98">
        <f>'2020_1-4-5_Download'!D501</f>
        <v>2011</v>
      </c>
      <c r="C3951" s="98" t="str">
        <f>'2020_1-4-5_Download'!C501</f>
        <v>Celle</v>
      </c>
      <c r="D3951" s="98" t="str">
        <f>'2020_1-4-5_Download'!$J$6</f>
        <v>Fortzüge</v>
      </c>
      <c r="E3951" s="99" t="str">
        <f>'2020_1-4-5_Download'!$K$8</f>
        <v>Deutsche</v>
      </c>
      <c r="F3951" s="98"/>
      <c r="G3951" s="98" t="s">
        <v>11</v>
      </c>
      <c r="H3951" s="98" t="str">
        <f>VLOOKUP(A3951,[2]Kreise!$A$2:$C$53,3,FALSE)</f>
        <v>K03351</v>
      </c>
      <c r="I3951" s="98">
        <f>'2020_1-4-5_Download'!K501</f>
        <v>257</v>
      </c>
      <c r="J3951">
        <f t="shared" si="61"/>
        <v>257</v>
      </c>
    </row>
    <row r="3952" spans="1:10" hidden="1" x14ac:dyDescent="0.25">
      <c r="A3952" s="98">
        <f>'2020_1-4-5_Download'!B502</f>
        <v>352</v>
      </c>
      <c r="B3952" s="98">
        <f>'2020_1-4-5_Download'!D502</f>
        <v>2011</v>
      </c>
      <c r="C3952" s="98" t="str">
        <f>'2020_1-4-5_Download'!C502</f>
        <v>Cuxhaven</v>
      </c>
      <c r="D3952" s="98" t="str">
        <f>'2020_1-4-5_Download'!$J$6</f>
        <v>Fortzüge</v>
      </c>
      <c r="E3952" s="99" t="str">
        <f>'2020_1-4-5_Download'!$K$8</f>
        <v>Deutsche</v>
      </c>
      <c r="F3952" s="98"/>
      <c r="G3952" s="98" t="s">
        <v>11</v>
      </c>
      <c r="H3952" s="98" t="str">
        <f>VLOOKUP(A3952,[2]Kreise!$A$2:$C$53,3,FALSE)</f>
        <v>K03352</v>
      </c>
      <c r="I3952" s="98">
        <f>'2020_1-4-5_Download'!K502</f>
        <v>188</v>
      </c>
      <c r="J3952">
        <f t="shared" si="61"/>
        <v>188</v>
      </c>
    </row>
    <row r="3953" spans="1:10" hidden="1" x14ac:dyDescent="0.25">
      <c r="A3953" s="98">
        <f>'2020_1-4-5_Download'!B503</f>
        <v>353</v>
      </c>
      <c r="B3953" s="98">
        <f>'2020_1-4-5_Download'!D503</f>
        <v>2011</v>
      </c>
      <c r="C3953" s="98" t="str">
        <f>'2020_1-4-5_Download'!C503</f>
        <v>Harburg</v>
      </c>
      <c r="D3953" s="98" t="str">
        <f>'2020_1-4-5_Download'!$J$6</f>
        <v>Fortzüge</v>
      </c>
      <c r="E3953" s="99" t="str">
        <f>'2020_1-4-5_Download'!$K$8</f>
        <v>Deutsche</v>
      </c>
      <c r="F3953" s="98"/>
      <c r="G3953" s="98" t="s">
        <v>11</v>
      </c>
      <c r="H3953" s="98" t="str">
        <f>VLOOKUP(A3953,[2]Kreise!$A$2:$C$53,3,FALSE)</f>
        <v>K03353</v>
      </c>
      <c r="I3953" s="98">
        <f>'2020_1-4-5_Download'!K503</f>
        <v>413</v>
      </c>
      <c r="J3953">
        <f t="shared" si="61"/>
        <v>413</v>
      </c>
    </row>
    <row r="3954" spans="1:10" hidden="1" x14ac:dyDescent="0.25">
      <c r="A3954" s="98">
        <f>'2020_1-4-5_Download'!B504</f>
        <v>354</v>
      </c>
      <c r="B3954" s="98">
        <f>'2020_1-4-5_Download'!D504</f>
        <v>2011</v>
      </c>
      <c r="C3954" s="98" t="str">
        <f>'2020_1-4-5_Download'!C504</f>
        <v>Lüchow-Dannenberg</v>
      </c>
      <c r="D3954" s="98" t="str">
        <f>'2020_1-4-5_Download'!$J$6</f>
        <v>Fortzüge</v>
      </c>
      <c r="E3954" s="99" t="str">
        <f>'2020_1-4-5_Download'!$K$8</f>
        <v>Deutsche</v>
      </c>
      <c r="F3954" s="98"/>
      <c r="G3954" s="98" t="s">
        <v>11</v>
      </c>
      <c r="H3954" s="98" t="str">
        <f>VLOOKUP(A3954,[2]Kreise!$A$2:$C$53,3,FALSE)</f>
        <v>K03354</v>
      </c>
      <c r="I3954" s="98">
        <f>'2020_1-4-5_Download'!K504</f>
        <v>47</v>
      </c>
      <c r="J3954">
        <f t="shared" si="61"/>
        <v>47</v>
      </c>
    </row>
    <row r="3955" spans="1:10" hidden="1" x14ac:dyDescent="0.25">
      <c r="A3955" s="98">
        <f>'2020_1-4-5_Download'!B505</f>
        <v>355</v>
      </c>
      <c r="B3955" s="98">
        <f>'2020_1-4-5_Download'!D505</f>
        <v>2011</v>
      </c>
      <c r="C3955" s="98" t="str">
        <f>'2020_1-4-5_Download'!C505</f>
        <v>Lüneburg</v>
      </c>
      <c r="D3955" s="98" t="str">
        <f>'2020_1-4-5_Download'!$J$6</f>
        <v>Fortzüge</v>
      </c>
      <c r="E3955" s="99" t="str">
        <f>'2020_1-4-5_Download'!$K$8</f>
        <v>Deutsche</v>
      </c>
      <c r="F3955" s="98"/>
      <c r="G3955" s="98" t="s">
        <v>11</v>
      </c>
      <c r="H3955" s="98" t="str">
        <f>VLOOKUP(A3955,[2]Kreise!$A$2:$C$53,3,FALSE)</f>
        <v>K03355</v>
      </c>
      <c r="I3955" s="98">
        <f>'2020_1-4-5_Download'!K505</f>
        <v>273</v>
      </c>
      <c r="J3955">
        <f t="shared" si="61"/>
        <v>273</v>
      </c>
    </row>
    <row r="3956" spans="1:10" hidden="1" x14ac:dyDescent="0.25">
      <c r="A3956" s="98">
        <f>'2020_1-4-5_Download'!B506</f>
        <v>356</v>
      </c>
      <c r="B3956" s="98">
        <f>'2020_1-4-5_Download'!D506</f>
        <v>2011</v>
      </c>
      <c r="C3956" s="98" t="str">
        <f>'2020_1-4-5_Download'!C506</f>
        <v>Osterholz</v>
      </c>
      <c r="D3956" s="98" t="str">
        <f>'2020_1-4-5_Download'!$J$6</f>
        <v>Fortzüge</v>
      </c>
      <c r="E3956" s="99" t="str">
        <f>'2020_1-4-5_Download'!$K$8</f>
        <v>Deutsche</v>
      </c>
      <c r="F3956" s="98"/>
      <c r="G3956" s="98" t="s">
        <v>11</v>
      </c>
      <c r="H3956" s="98" t="str">
        <f>VLOOKUP(A3956,[2]Kreise!$A$2:$C$53,3,FALSE)</f>
        <v>K03356</v>
      </c>
      <c r="I3956" s="98">
        <f>'2020_1-4-5_Download'!K506</f>
        <v>115</v>
      </c>
      <c r="J3956">
        <f t="shared" si="61"/>
        <v>115</v>
      </c>
    </row>
    <row r="3957" spans="1:10" hidden="1" x14ac:dyDescent="0.25">
      <c r="A3957" s="98">
        <f>'2020_1-4-5_Download'!B507</f>
        <v>357</v>
      </c>
      <c r="B3957" s="98">
        <f>'2020_1-4-5_Download'!D507</f>
        <v>2011</v>
      </c>
      <c r="C3957" s="98" t="str">
        <f>'2020_1-4-5_Download'!C507</f>
        <v>Rotenburg (Wümme)</v>
      </c>
      <c r="D3957" s="98" t="str">
        <f>'2020_1-4-5_Download'!$J$6</f>
        <v>Fortzüge</v>
      </c>
      <c r="E3957" s="99" t="str">
        <f>'2020_1-4-5_Download'!$K$8</f>
        <v>Deutsche</v>
      </c>
      <c r="F3957" s="98"/>
      <c r="G3957" s="98" t="s">
        <v>11</v>
      </c>
      <c r="H3957" s="98" t="str">
        <f>VLOOKUP(A3957,[2]Kreise!$A$2:$C$53,3,FALSE)</f>
        <v>K03357</v>
      </c>
      <c r="I3957" s="98">
        <f>'2020_1-4-5_Download'!K507</f>
        <v>197</v>
      </c>
      <c r="J3957">
        <f t="shared" si="61"/>
        <v>197</v>
      </c>
    </row>
    <row r="3958" spans="1:10" hidden="1" x14ac:dyDescent="0.25">
      <c r="A3958" s="98">
        <f>'2020_1-4-5_Download'!B508</f>
        <v>358</v>
      </c>
      <c r="B3958" s="98">
        <f>'2020_1-4-5_Download'!D508</f>
        <v>2011</v>
      </c>
      <c r="C3958" s="98" t="str">
        <f>'2020_1-4-5_Download'!C508</f>
        <v>Heidekreis</v>
      </c>
      <c r="D3958" s="98" t="str">
        <f>'2020_1-4-5_Download'!$J$6</f>
        <v>Fortzüge</v>
      </c>
      <c r="E3958" s="99" t="str">
        <f>'2020_1-4-5_Download'!$K$8</f>
        <v>Deutsche</v>
      </c>
      <c r="F3958" s="98"/>
      <c r="G3958" s="98" t="s">
        <v>11</v>
      </c>
      <c r="H3958" s="98" t="str">
        <f>VLOOKUP(A3958,[2]Kreise!$A$2:$C$53,3,FALSE)</f>
        <v>K03358</v>
      </c>
      <c r="I3958" s="98">
        <f>'2020_1-4-5_Download'!K508</f>
        <v>184</v>
      </c>
      <c r="J3958">
        <f t="shared" si="61"/>
        <v>184</v>
      </c>
    </row>
    <row r="3959" spans="1:10" hidden="1" x14ac:dyDescent="0.25">
      <c r="A3959" s="98">
        <f>'2020_1-4-5_Download'!B509</f>
        <v>359</v>
      </c>
      <c r="B3959" s="98">
        <f>'2020_1-4-5_Download'!D509</f>
        <v>2011</v>
      </c>
      <c r="C3959" s="98" t="str">
        <f>'2020_1-4-5_Download'!C509</f>
        <v>Stade</v>
      </c>
      <c r="D3959" s="98" t="str">
        <f>'2020_1-4-5_Download'!$J$6</f>
        <v>Fortzüge</v>
      </c>
      <c r="E3959" s="99" t="str">
        <f>'2020_1-4-5_Download'!$K$8</f>
        <v>Deutsche</v>
      </c>
      <c r="F3959" s="98"/>
      <c r="G3959" s="98" t="s">
        <v>11</v>
      </c>
      <c r="H3959" s="98" t="str">
        <f>VLOOKUP(A3959,[2]Kreise!$A$2:$C$53,3,FALSE)</f>
        <v>K03359</v>
      </c>
      <c r="I3959" s="98">
        <f>'2020_1-4-5_Download'!K509</f>
        <v>299</v>
      </c>
      <c r="J3959">
        <f t="shared" si="61"/>
        <v>299</v>
      </c>
    </row>
    <row r="3960" spans="1:10" hidden="1" x14ac:dyDescent="0.25">
      <c r="A3960" s="98">
        <f>'2020_1-4-5_Download'!B510</f>
        <v>360</v>
      </c>
      <c r="B3960" s="98">
        <f>'2020_1-4-5_Download'!D510</f>
        <v>2011</v>
      </c>
      <c r="C3960" s="98" t="str">
        <f>'2020_1-4-5_Download'!C510</f>
        <v>Uelzen</v>
      </c>
      <c r="D3960" s="98" t="str">
        <f>'2020_1-4-5_Download'!$J$6</f>
        <v>Fortzüge</v>
      </c>
      <c r="E3960" s="99" t="str">
        <f>'2020_1-4-5_Download'!$K$8</f>
        <v>Deutsche</v>
      </c>
      <c r="F3960" s="98"/>
      <c r="G3960" s="98" t="s">
        <v>11</v>
      </c>
      <c r="H3960" s="98" t="str">
        <f>VLOOKUP(A3960,[2]Kreise!$A$2:$C$53,3,FALSE)</f>
        <v>K03360</v>
      </c>
      <c r="I3960" s="98">
        <f>'2020_1-4-5_Download'!K510</f>
        <v>103</v>
      </c>
      <c r="J3960">
        <f t="shared" si="61"/>
        <v>103</v>
      </c>
    </row>
    <row r="3961" spans="1:10" hidden="1" x14ac:dyDescent="0.25">
      <c r="A3961" s="98">
        <f>'2020_1-4-5_Download'!B511</f>
        <v>361</v>
      </c>
      <c r="B3961" s="98">
        <f>'2020_1-4-5_Download'!D511</f>
        <v>2011</v>
      </c>
      <c r="C3961" s="98" t="str">
        <f>'2020_1-4-5_Download'!C511</f>
        <v>Verden</v>
      </c>
      <c r="D3961" s="98" t="str">
        <f>'2020_1-4-5_Download'!$J$6</f>
        <v>Fortzüge</v>
      </c>
      <c r="E3961" s="99" t="str">
        <f>'2020_1-4-5_Download'!$K$8</f>
        <v>Deutsche</v>
      </c>
      <c r="F3961" s="98"/>
      <c r="G3961" s="98" t="s">
        <v>11</v>
      </c>
      <c r="H3961" s="98" t="str">
        <f>VLOOKUP(A3961,[2]Kreise!$A$2:$C$53,3,FALSE)</f>
        <v>K03361</v>
      </c>
      <c r="I3961" s="98">
        <f>'2020_1-4-5_Download'!K511</f>
        <v>188</v>
      </c>
      <c r="J3961">
        <f t="shared" si="61"/>
        <v>188</v>
      </c>
    </row>
    <row r="3962" spans="1:10" hidden="1" x14ac:dyDescent="0.25">
      <c r="A3962" s="98">
        <f>'2020_1-4-5_Download'!B512</f>
        <v>3</v>
      </c>
      <c r="B3962" s="98">
        <f>'2020_1-4-5_Download'!D512</f>
        <v>2011</v>
      </c>
      <c r="C3962" s="98" t="str">
        <f>'2020_1-4-5_Download'!C512</f>
        <v>Statistische Region Lüneburg</v>
      </c>
      <c r="D3962" s="98" t="str">
        <f>'2020_1-4-5_Download'!$J$6</f>
        <v>Fortzüge</v>
      </c>
      <c r="E3962" s="99" t="str">
        <f>'2020_1-4-5_Download'!$K$8</f>
        <v>Deutsche</v>
      </c>
      <c r="F3962" s="98"/>
      <c r="G3962" s="98" t="s">
        <v>11</v>
      </c>
      <c r="H3962" s="98" t="str">
        <f>VLOOKUP(A3962,[2]Kreise!$A$2:$C$53,3,FALSE)</f>
        <v>K033</v>
      </c>
      <c r="I3962" s="98">
        <f>'2020_1-4-5_Download'!K512</f>
        <v>2264</v>
      </c>
      <c r="J3962">
        <f t="shared" si="61"/>
        <v>2264</v>
      </c>
    </row>
    <row r="3963" spans="1:10" hidden="1" x14ac:dyDescent="0.25">
      <c r="A3963" s="98">
        <f>'2020_1-4-5_Download'!B513</f>
        <v>401</v>
      </c>
      <c r="B3963" s="98">
        <f>'2020_1-4-5_Download'!D513</f>
        <v>2011</v>
      </c>
      <c r="C3963" s="98" t="str">
        <f>'2020_1-4-5_Download'!C513</f>
        <v>Delmenhorst  Stadt</v>
      </c>
      <c r="D3963" s="98" t="str">
        <f>'2020_1-4-5_Download'!$J$6</f>
        <v>Fortzüge</v>
      </c>
      <c r="E3963" s="99" t="str">
        <f>'2020_1-4-5_Download'!$K$8</f>
        <v>Deutsche</v>
      </c>
      <c r="F3963" s="98"/>
      <c r="G3963" s="98" t="s">
        <v>11</v>
      </c>
      <c r="H3963" s="98" t="str">
        <f>VLOOKUP(A3963,[2]Kreise!$A$2:$C$53,3,FALSE)</f>
        <v>K03401</v>
      </c>
      <c r="I3963" s="98">
        <f>'2020_1-4-5_Download'!K513</f>
        <v>85</v>
      </c>
      <c r="J3963">
        <f t="shared" si="61"/>
        <v>85</v>
      </c>
    </row>
    <row r="3964" spans="1:10" hidden="1" x14ac:dyDescent="0.25">
      <c r="A3964" s="98">
        <f>'2020_1-4-5_Download'!B514</f>
        <v>402</v>
      </c>
      <c r="B3964" s="98">
        <f>'2020_1-4-5_Download'!D514</f>
        <v>2011</v>
      </c>
      <c r="C3964" s="98" t="str">
        <f>'2020_1-4-5_Download'!C514</f>
        <v>Emden  Stadt</v>
      </c>
      <c r="D3964" s="98" t="str">
        <f>'2020_1-4-5_Download'!$J$6</f>
        <v>Fortzüge</v>
      </c>
      <c r="E3964" s="99" t="str">
        <f>'2020_1-4-5_Download'!$K$8</f>
        <v>Deutsche</v>
      </c>
      <c r="F3964" s="98"/>
      <c r="G3964" s="98" t="s">
        <v>11</v>
      </c>
      <c r="H3964" s="98" t="str">
        <f>VLOOKUP(A3964,[2]Kreise!$A$2:$C$53,3,FALSE)</f>
        <v>K03402</v>
      </c>
      <c r="I3964" s="98">
        <f>'2020_1-4-5_Download'!K514</f>
        <v>47</v>
      </c>
      <c r="J3964">
        <f t="shared" si="61"/>
        <v>47</v>
      </c>
    </row>
    <row r="3965" spans="1:10" hidden="1" x14ac:dyDescent="0.25">
      <c r="A3965" s="98">
        <f>'2020_1-4-5_Download'!B515</f>
        <v>403</v>
      </c>
      <c r="B3965" s="98">
        <f>'2020_1-4-5_Download'!D515</f>
        <v>2011</v>
      </c>
      <c r="C3965" s="98" t="str">
        <f>'2020_1-4-5_Download'!C515</f>
        <v>Oldenburg(Oldb)  Stadt</v>
      </c>
      <c r="D3965" s="98" t="str">
        <f>'2020_1-4-5_Download'!$J$6</f>
        <v>Fortzüge</v>
      </c>
      <c r="E3965" s="99" t="str">
        <f>'2020_1-4-5_Download'!$K$8</f>
        <v>Deutsche</v>
      </c>
      <c r="F3965" s="98"/>
      <c r="G3965" s="98" t="s">
        <v>11</v>
      </c>
      <c r="H3965" s="98" t="str">
        <f>VLOOKUP(A3965,[2]Kreise!$A$2:$C$53,3,FALSE)</f>
        <v>K03403</v>
      </c>
      <c r="I3965" s="98">
        <f>'2020_1-4-5_Download'!K515</f>
        <v>229</v>
      </c>
      <c r="J3965">
        <f t="shared" si="61"/>
        <v>229</v>
      </c>
    </row>
    <row r="3966" spans="1:10" hidden="1" x14ac:dyDescent="0.25">
      <c r="A3966" s="98">
        <f>'2020_1-4-5_Download'!B516</f>
        <v>404</v>
      </c>
      <c r="B3966" s="98">
        <f>'2020_1-4-5_Download'!D516</f>
        <v>2011</v>
      </c>
      <c r="C3966" s="98" t="str">
        <f>'2020_1-4-5_Download'!C516</f>
        <v>Osnabrück  Stadt</v>
      </c>
      <c r="D3966" s="98" t="str">
        <f>'2020_1-4-5_Download'!$J$6</f>
        <v>Fortzüge</v>
      </c>
      <c r="E3966" s="99" t="str">
        <f>'2020_1-4-5_Download'!$K$8</f>
        <v>Deutsche</v>
      </c>
      <c r="F3966" s="98"/>
      <c r="G3966" s="98" t="s">
        <v>11</v>
      </c>
      <c r="H3966" s="98" t="str">
        <f>VLOOKUP(A3966,[2]Kreise!$A$2:$C$53,3,FALSE)</f>
        <v>K03404</v>
      </c>
      <c r="I3966" s="98">
        <f>'2020_1-4-5_Download'!K516</f>
        <v>244</v>
      </c>
      <c r="J3966">
        <f t="shared" si="61"/>
        <v>244</v>
      </c>
    </row>
    <row r="3967" spans="1:10" hidden="1" x14ac:dyDescent="0.25">
      <c r="A3967" s="98">
        <f>'2020_1-4-5_Download'!B517</f>
        <v>405</v>
      </c>
      <c r="B3967" s="98">
        <f>'2020_1-4-5_Download'!D517</f>
        <v>2011</v>
      </c>
      <c r="C3967" s="98" t="str">
        <f>'2020_1-4-5_Download'!C517</f>
        <v>Wilhelmshaven  Stadt</v>
      </c>
      <c r="D3967" s="98" t="str">
        <f>'2020_1-4-5_Download'!$J$6</f>
        <v>Fortzüge</v>
      </c>
      <c r="E3967" s="99" t="str">
        <f>'2020_1-4-5_Download'!$K$8</f>
        <v>Deutsche</v>
      </c>
      <c r="F3967" s="98"/>
      <c r="G3967" s="98" t="s">
        <v>11</v>
      </c>
      <c r="H3967" s="98" t="str">
        <f>VLOOKUP(A3967,[2]Kreise!$A$2:$C$53,3,FALSE)</f>
        <v>K03405</v>
      </c>
      <c r="I3967" s="98">
        <f>'2020_1-4-5_Download'!K517</f>
        <v>99</v>
      </c>
      <c r="J3967">
        <f t="shared" si="61"/>
        <v>99</v>
      </c>
    </row>
    <row r="3968" spans="1:10" hidden="1" x14ac:dyDescent="0.25">
      <c r="A3968" s="98">
        <f>'2020_1-4-5_Download'!B518</f>
        <v>451</v>
      </c>
      <c r="B3968" s="98">
        <f>'2020_1-4-5_Download'!D518</f>
        <v>2011</v>
      </c>
      <c r="C3968" s="98" t="str">
        <f>'2020_1-4-5_Download'!C518</f>
        <v>Ammerland</v>
      </c>
      <c r="D3968" s="98" t="str">
        <f>'2020_1-4-5_Download'!$J$6</f>
        <v>Fortzüge</v>
      </c>
      <c r="E3968" s="99" t="str">
        <f>'2020_1-4-5_Download'!$K$8</f>
        <v>Deutsche</v>
      </c>
      <c r="F3968" s="98"/>
      <c r="G3968" s="98" t="s">
        <v>11</v>
      </c>
      <c r="H3968" s="98" t="str">
        <f>VLOOKUP(A3968,[2]Kreise!$A$2:$C$53,3,FALSE)</f>
        <v>K03451</v>
      </c>
      <c r="I3968" s="98">
        <f>'2020_1-4-5_Download'!K518</f>
        <v>105</v>
      </c>
      <c r="J3968">
        <f t="shared" si="61"/>
        <v>105</v>
      </c>
    </row>
    <row r="3969" spans="1:10" hidden="1" x14ac:dyDescent="0.25">
      <c r="A3969" s="98">
        <f>'2020_1-4-5_Download'!B519</f>
        <v>452</v>
      </c>
      <c r="B3969" s="98">
        <f>'2020_1-4-5_Download'!D519</f>
        <v>2011</v>
      </c>
      <c r="C3969" s="98" t="str">
        <f>'2020_1-4-5_Download'!C519</f>
        <v>Aurich</v>
      </c>
      <c r="D3969" s="98" t="str">
        <f>'2020_1-4-5_Download'!$J$6</f>
        <v>Fortzüge</v>
      </c>
      <c r="E3969" s="99" t="str">
        <f>'2020_1-4-5_Download'!$K$8</f>
        <v>Deutsche</v>
      </c>
      <c r="F3969" s="98"/>
      <c r="G3969" s="98" t="s">
        <v>11</v>
      </c>
      <c r="H3969" s="98" t="str">
        <f>VLOOKUP(A3969,[2]Kreise!$A$2:$C$53,3,FALSE)</f>
        <v>K03452</v>
      </c>
      <c r="I3969" s="98">
        <f>'2020_1-4-5_Download'!K519</f>
        <v>163</v>
      </c>
      <c r="J3969">
        <f t="shared" si="61"/>
        <v>163</v>
      </c>
    </row>
    <row r="3970" spans="1:10" hidden="1" x14ac:dyDescent="0.25">
      <c r="A3970" s="98">
        <f>'2020_1-4-5_Download'!B520</f>
        <v>453</v>
      </c>
      <c r="B3970" s="98">
        <f>'2020_1-4-5_Download'!D520</f>
        <v>2011</v>
      </c>
      <c r="C3970" s="98" t="str">
        <f>'2020_1-4-5_Download'!C520</f>
        <v>Cloppenburg</v>
      </c>
      <c r="D3970" s="98" t="str">
        <f>'2020_1-4-5_Download'!$J$6</f>
        <v>Fortzüge</v>
      </c>
      <c r="E3970" s="99" t="str">
        <f>'2020_1-4-5_Download'!$K$8</f>
        <v>Deutsche</v>
      </c>
      <c r="F3970" s="98"/>
      <c r="G3970" s="98" t="s">
        <v>11</v>
      </c>
      <c r="H3970" s="98" t="str">
        <f>VLOOKUP(A3970,[2]Kreise!$A$2:$C$53,3,FALSE)</f>
        <v>K03453</v>
      </c>
      <c r="I3970" s="98">
        <f>'2020_1-4-5_Download'!K520</f>
        <v>105</v>
      </c>
      <c r="J3970">
        <f t="shared" si="61"/>
        <v>105</v>
      </c>
    </row>
    <row r="3971" spans="1:10" hidden="1" x14ac:dyDescent="0.25">
      <c r="A3971" s="98">
        <f>'2020_1-4-5_Download'!B521</f>
        <v>454</v>
      </c>
      <c r="B3971" s="98">
        <f>'2020_1-4-5_Download'!D521</f>
        <v>2011</v>
      </c>
      <c r="C3971" s="98" t="str">
        <f>'2020_1-4-5_Download'!C521</f>
        <v>Emsland</v>
      </c>
      <c r="D3971" s="98" t="str">
        <f>'2020_1-4-5_Download'!$J$6</f>
        <v>Fortzüge</v>
      </c>
      <c r="E3971" s="99" t="str">
        <f>'2020_1-4-5_Download'!$K$8</f>
        <v>Deutsche</v>
      </c>
      <c r="F3971" s="98"/>
      <c r="G3971" s="98" t="s">
        <v>11</v>
      </c>
      <c r="H3971" s="98" t="str">
        <f>VLOOKUP(A3971,[2]Kreise!$A$2:$C$53,3,FALSE)</f>
        <v>K03454</v>
      </c>
      <c r="I3971" s="98">
        <f>'2020_1-4-5_Download'!K521</f>
        <v>324</v>
      </c>
      <c r="J3971">
        <f t="shared" ref="J3971:J4034" si="62">I3971</f>
        <v>324</v>
      </c>
    </row>
    <row r="3972" spans="1:10" hidden="1" x14ac:dyDescent="0.25">
      <c r="A3972" s="98">
        <f>'2020_1-4-5_Download'!B522</f>
        <v>455</v>
      </c>
      <c r="B3972" s="98">
        <f>'2020_1-4-5_Download'!D522</f>
        <v>2011</v>
      </c>
      <c r="C3972" s="98" t="str">
        <f>'2020_1-4-5_Download'!C522</f>
        <v>Friesland</v>
      </c>
      <c r="D3972" s="98" t="str">
        <f>'2020_1-4-5_Download'!$J$6</f>
        <v>Fortzüge</v>
      </c>
      <c r="E3972" s="99" t="str">
        <f>'2020_1-4-5_Download'!$K$8</f>
        <v>Deutsche</v>
      </c>
      <c r="F3972" s="98"/>
      <c r="G3972" s="98" t="s">
        <v>11</v>
      </c>
      <c r="H3972" s="98" t="str">
        <f>VLOOKUP(A3972,[2]Kreise!$A$2:$C$53,3,FALSE)</f>
        <v>K03455</v>
      </c>
      <c r="I3972" s="98">
        <f>'2020_1-4-5_Download'!K522</f>
        <v>125</v>
      </c>
      <c r="J3972">
        <f t="shared" si="62"/>
        <v>125</v>
      </c>
    </row>
    <row r="3973" spans="1:10" hidden="1" x14ac:dyDescent="0.25">
      <c r="A3973" s="98">
        <f>'2020_1-4-5_Download'!B523</f>
        <v>456</v>
      </c>
      <c r="B3973" s="98">
        <f>'2020_1-4-5_Download'!D523</f>
        <v>2011</v>
      </c>
      <c r="C3973" s="98" t="str">
        <f>'2020_1-4-5_Download'!C523</f>
        <v>Grafschaft Bentheim</v>
      </c>
      <c r="D3973" s="98" t="str">
        <f>'2020_1-4-5_Download'!$J$6</f>
        <v>Fortzüge</v>
      </c>
      <c r="E3973" s="99" t="str">
        <f>'2020_1-4-5_Download'!$K$8</f>
        <v>Deutsche</v>
      </c>
      <c r="F3973" s="98"/>
      <c r="G3973" s="98" t="s">
        <v>11</v>
      </c>
      <c r="H3973" s="98" t="str">
        <f>VLOOKUP(A3973,[2]Kreise!$A$2:$C$53,3,FALSE)</f>
        <v>K03456</v>
      </c>
      <c r="I3973" s="98">
        <f>'2020_1-4-5_Download'!K523</f>
        <v>133</v>
      </c>
      <c r="J3973">
        <f t="shared" si="62"/>
        <v>133</v>
      </c>
    </row>
    <row r="3974" spans="1:10" hidden="1" x14ac:dyDescent="0.25">
      <c r="A3974" s="98">
        <f>'2020_1-4-5_Download'!B524</f>
        <v>457</v>
      </c>
      <c r="B3974" s="98">
        <f>'2020_1-4-5_Download'!D524</f>
        <v>2011</v>
      </c>
      <c r="C3974" s="98" t="str">
        <f>'2020_1-4-5_Download'!C524</f>
        <v>Leer</v>
      </c>
      <c r="D3974" s="98" t="str">
        <f>'2020_1-4-5_Download'!$J$6</f>
        <v>Fortzüge</v>
      </c>
      <c r="E3974" s="99" t="str">
        <f>'2020_1-4-5_Download'!$K$8</f>
        <v>Deutsche</v>
      </c>
      <c r="F3974" s="98"/>
      <c r="G3974" s="98" t="s">
        <v>11</v>
      </c>
      <c r="H3974" s="98" t="str">
        <f>VLOOKUP(A3974,[2]Kreise!$A$2:$C$53,3,FALSE)</f>
        <v>K03457</v>
      </c>
      <c r="I3974" s="98">
        <f>'2020_1-4-5_Download'!K524</f>
        <v>135</v>
      </c>
      <c r="J3974">
        <f t="shared" si="62"/>
        <v>135</v>
      </c>
    </row>
    <row r="3975" spans="1:10" hidden="1" x14ac:dyDescent="0.25">
      <c r="A3975" s="98">
        <f>'2020_1-4-5_Download'!B525</f>
        <v>458</v>
      </c>
      <c r="B3975" s="98">
        <f>'2020_1-4-5_Download'!D525</f>
        <v>2011</v>
      </c>
      <c r="C3975" s="98" t="str">
        <f>'2020_1-4-5_Download'!C525</f>
        <v>Oldenburg</v>
      </c>
      <c r="D3975" s="98" t="str">
        <f>'2020_1-4-5_Download'!$J$6</f>
        <v>Fortzüge</v>
      </c>
      <c r="E3975" s="99" t="str">
        <f>'2020_1-4-5_Download'!$K$8</f>
        <v>Deutsche</v>
      </c>
      <c r="F3975" s="98"/>
      <c r="G3975" s="98" t="s">
        <v>11</v>
      </c>
      <c r="H3975" s="98" t="str">
        <f>VLOOKUP(A3975,[2]Kreise!$A$2:$C$53,3,FALSE)</f>
        <v>K03458</v>
      </c>
      <c r="I3975" s="98">
        <f>'2020_1-4-5_Download'!K525</f>
        <v>153</v>
      </c>
      <c r="J3975">
        <f t="shared" si="62"/>
        <v>153</v>
      </c>
    </row>
    <row r="3976" spans="1:10" hidden="1" x14ac:dyDescent="0.25">
      <c r="A3976" s="98">
        <f>'2020_1-4-5_Download'!B526</f>
        <v>459</v>
      </c>
      <c r="B3976" s="98">
        <f>'2020_1-4-5_Download'!D526</f>
        <v>2011</v>
      </c>
      <c r="C3976" s="98" t="str">
        <f>'2020_1-4-5_Download'!C526</f>
        <v>Osnabrück</v>
      </c>
      <c r="D3976" s="98" t="str">
        <f>'2020_1-4-5_Download'!$J$6</f>
        <v>Fortzüge</v>
      </c>
      <c r="E3976" s="99" t="str">
        <f>'2020_1-4-5_Download'!$K$8</f>
        <v>Deutsche</v>
      </c>
      <c r="F3976" s="98"/>
      <c r="G3976" s="98" t="s">
        <v>11</v>
      </c>
      <c r="H3976" s="98" t="str">
        <f>VLOOKUP(A3976,[2]Kreise!$A$2:$C$53,3,FALSE)</f>
        <v>K03459</v>
      </c>
      <c r="I3976" s="98">
        <f>'2020_1-4-5_Download'!K526</f>
        <v>278</v>
      </c>
      <c r="J3976">
        <f t="shared" si="62"/>
        <v>278</v>
      </c>
    </row>
    <row r="3977" spans="1:10" hidden="1" x14ac:dyDescent="0.25">
      <c r="A3977" s="98">
        <f>'2020_1-4-5_Download'!B527</f>
        <v>460</v>
      </c>
      <c r="B3977" s="98">
        <f>'2020_1-4-5_Download'!D527</f>
        <v>2011</v>
      </c>
      <c r="C3977" s="98" t="str">
        <f>'2020_1-4-5_Download'!C527</f>
        <v>Vechta</v>
      </c>
      <c r="D3977" s="98" t="str">
        <f>'2020_1-4-5_Download'!$J$6</f>
        <v>Fortzüge</v>
      </c>
      <c r="E3977" s="99" t="str">
        <f>'2020_1-4-5_Download'!$K$8</f>
        <v>Deutsche</v>
      </c>
      <c r="F3977" s="98"/>
      <c r="G3977" s="98" t="s">
        <v>11</v>
      </c>
      <c r="H3977" s="98" t="str">
        <f>VLOOKUP(A3977,[2]Kreise!$A$2:$C$53,3,FALSE)</f>
        <v>K03460</v>
      </c>
      <c r="I3977" s="98">
        <f>'2020_1-4-5_Download'!K527</f>
        <v>117</v>
      </c>
      <c r="J3977">
        <f t="shared" si="62"/>
        <v>117</v>
      </c>
    </row>
    <row r="3978" spans="1:10" hidden="1" x14ac:dyDescent="0.25">
      <c r="A3978" s="98">
        <f>'2020_1-4-5_Download'!B528</f>
        <v>461</v>
      </c>
      <c r="B3978" s="98">
        <f>'2020_1-4-5_Download'!D528</f>
        <v>2011</v>
      </c>
      <c r="C3978" s="98" t="str">
        <f>'2020_1-4-5_Download'!C528</f>
        <v>Wesermarsch</v>
      </c>
      <c r="D3978" s="98" t="str">
        <f>'2020_1-4-5_Download'!$J$6</f>
        <v>Fortzüge</v>
      </c>
      <c r="E3978" s="99" t="str">
        <f>'2020_1-4-5_Download'!$K$8</f>
        <v>Deutsche</v>
      </c>
      <c r="F3978" s="98"/>
      <c r="G3978" s="98" t="s">
        <v>11</v>
      </c>
      <c r="H3978" s="98" t="str">
        <f>VLOOKUP(A3978,[2]Kreise!$A$2:$C$53,3,FALSE)</f>
        <v>K03461</v>
      </c>
      <c r="I3978" s="98">
        <f>'2020_1-4-5_Download'!K528</f>
        <v>98</v>
      </c>
      <c r="J3978">
        <f t="shared" si="62"/>
        <v>98</v>
      </c>
    </row>
    <row r="3979" spans="1:10" hidden="1" x14ac:dyDescent="0.25">
      <c r="A3979" s="98">
        <f>'2020_1-4-5_Download'!B529</f>
        <v>462</v>
      </c>
      <c r="B3979" s="98">
        <f>'2020_1-4-5_Download'!D529</f>
        <v>2011</v>
      </c>
      <c r="C3979" s="98" t="str">
        <f>'2020_1-4-5_Download'!C529</f>
        <v>Wittmund</v>
      </c>
      <c r="D3979" s="98" t="str">
        <f>'2020_1-4-5_Download'!$J$6</f>
        <v>Fortzüge</v>
      </c>
      <c r="E3979" s="99" t="str">
        <f>'2020_1-4-5_Download'!$K$8</f>
        <v>Deutsche</v>
      </c>
      <c r="F3979" s="98"/>
      <c r="G3979" s="98" t="s">
        <v>11</v>
      </c>
      <c r="H3979" s="98" t="str">
        <f>VLOOKUP(A3979,[2]Kreise!$A$2:$C$53,3,FALSE)</f>
        <v>K03462</v>
      </c>
      <c r="I3979" s="98">
        <f>'2020_1-4-5_Download'!K529</f>
        <v>63</v>
      </c>
      <c r="J3979">
        <f t="shared" si="62"/>
        <v>63</v>
      </c>
    </row>
    <row r="3980" spans="1:10" hidden="1" x14ac:dyDescent="0.25">
      <c r="A3980" s="98">
        <f>'2020_1-4-5_Download'!B530</f>
        <v>4</v>
      </c>
      <c r="B3980" s="98">
        <f>'2020_1-4-5_Download'!D530</f>
        <v>2011</v>
      </c>
      <c r="C3980" s="98" t="str">
        <f>'2020_1-4-5_Download'!C530</f>
        <v>Statistische Region Weser-Ems</v>
      </c>
      <c r="D3980" s="98" t="str">
        <f>'2020_1-4-5_Download'!$J$6</f>
        <v>Fortzüge</v>
      </c>
      <c r="E3980" s="99" t="str">
        <f>'2020_1-4-5_Download'!$K$8</f>
        <v>Deutsche</v>
      </c>
      <c r="F3980" s="98"/>
      <c r="G3980" s="98" t="s">
        <v>11</v>
      </c>
      <c r="H3980" s="98" t="str">
        <f>VLOOKUP(A3980,[2]Kreise!$A$2:$C$53,3,FALSE)</f>
        <v>K034</v>
      </c>
      <c r="I3980" s="98">
        <f>'2020_1-4-5_Download'!K530</f>
        <v>2503</v>
      </c>
      <c r="J3980">
        <f t="shared" si="62"/>
        <v>2503</v>
      </c>
    </row>
    <row r="3981" spans="1:10" hidden="1" x14ac:dyDescent="0.25">
      <c r="A3981" s="98">
        <f>'2020_1-4-5_Download'!B531</f>
        <v>0</v>
      </c>
      <c r="B3981" s="98">
        <f>'2020_1-4-5_Download'!D531</f>
        <v>2011</v>
      </c>
      <c r="C3981" s="98" t="str">
        <f>'2020_1-4-5_Download'!C531</f>
        <v>Niedersachsen</v>
      </c>
      <c r="D3981" s="98" t="str">
        <f>'2020_1-4-5_Download'!$J$6</f>
        <v>Fortzüge</v>
      </c>
      <c r="E3981" s="99" t="str">
        <f>'2020_1-4-5_Download'!$K$8</f>
        <v>Deutsche</v>
      </c>
      <c r="F3981" s="98"/>
      <c r="G3981" s="98" t="s">
        <v>11</v>
      </c>
      <c r="H3981" s="98" t="str">
        <f>VLOOKUP(A3981,[2]Kreise!$A$2:$C$53,3,FALSE)</f>
        <v>K030</v>
      </c>
      <c r="I3981" s="98">
        <f>'2020_1-4-5_Download'!K531</f>
        <v>9965</v>
      </c>
      <c r="J3981">
        <f t="shared" si="62"/>
        <v>9965</v>
      </c>
    </row>
    <row r="3982" spans="1:10" hidden="1" x14ac:dyDescent="0.25">
      <c r="A3982" s="98">
        <f>'2020_1-4-5_Download'!B532</f>
        <v>101</v>
      </c>
      <c r="B3982" s="98">
        <f>'2020_1-4-5_Download'!D532</f>
        <v>2010</v>
      </c>
      <c r="C3982" s="98" t="str">
        <f>'2020_1-4-5_Download'!C532</f>
        <v>Braunschweig  Stadt</v>
      </c>
      <c r="D3982" s="98" t="str">
        <f>'2020_1-4-5_Download'!$J$6</f>
        <v>Fortzüge</v>
      </c>
      <c r="E3982" s="99" t="str">
        <f>'2020_1-4-5_Download'!$K$8</f>
        <v>Deutsche</v>
      </c>
      <c r="F3982" s="98"/>
      <c r="G3982" s="98" t="s">
        <v>11</v>
      </c>
      <c r="H3982" s="98" t="str">
        <f>VLOOKUP(A3982,[2]Kreise!$A$2:$C$53,3,FALSE)</f>
        <v>K03101</v>
      </c>
      <c r="I3982" s="98">
        <f>'2020_1-4-5_Download'!K532</f>
        <v>345</v>
      </c>
      <c r="J3982">
        <f t="shared" si="62"/>
        <v>345</v>
      </c>
    </row>
    <row r="3983" spans="1:10" hidden="1" x14ac:dyDescent="0.25">
      <c r="A3983" s="98">
        <f>'2020_1-4-5_Download'!B533</f>
        <v>102</v>
      </c>
      <c r="B3983" s="98">
        <f>'2020_1-4-5_Download'!D533</f>
        <v>2010</v>
      </c>
      <c r="C3983" s="98" t="str">
        <f>'2020_1-4-5_Download'!C533</f>
        <v>Salzgitter  Stadt</v>
      </c>
      <c r="D3983" s="98" t="str">
        <f>'2020_1-4-5_Download'!$J$6</f>
        <v>Fortzüge</v>
      </c>
      <c r="E3983" s="99" t="str">
        <f>'2020_1-4-5_Download'!$K$8</f>
        <v>Deutsche</v>
      </c>
      <c r="F3983" s="98"/>
      <c r="G3983" s="98" t="s">
        <v>11</v>
      </c>
      <c r="H3983" s="98" t="str">
        <f>VLOOKUP(A3983,[2]Kreise!$A$2:$C$53,3,FALSE)</f>
        <v>K03102</v>
      </c>
      <c r="I3983" s="98">
        <f>'2020_1-4-5_Download'!K533</f>
        <v>147</v>
      </c>
      <c r="J3983">
        <f t="shared" si="62"/>
        <v>147</v>
      </c>
    </row>
    <row r="3984" spans="1:10" hidden="1" x14ac:dyDescent="0.25">
      <c r="A3984" s="98">
        <f>'2020_1-4-5_Download'!B534</f>
        <v>103</v>
      </c>
      <c r="B3984" s="98">
        <f>'2020_1-4-5_Download'!D534</f>
        <v>2010</v>
      </c>
      <c r="C3984" s="98" t="str">
        <f>'2020_1-4-5_Download'!C534</f>
        <v>Wolfsburg  Stadt</v>
      </c>
      <c r="D3984" s="98" t="str">
        <f>'2020_1-4-5_Download'!$J$6</f>
        <v>Fortzüge</v>
      </c>
      <c r="E3984" s="99" t="str">
        <f>'2020_1-4-5_Download'!$K$8</f>
        <v>Deutsche</v>
      </c>
      <c r="F3984" s="98"/>
      <c r="G3984" s="98" t="s">
        <v>11</v>
      </c>
      <c r="H3984" s="98" t="str">
        <f>VLOOKUP(A3984,[2]Kreise!$A$2:$C$53,3,FALSE)</f>
        <v>K03103</v>
      </c>
      <c r="I3984" s="98">
        <f>'2020_1-4-5_Download'!K534</f>
        <v>146</v>
      </c>
      <c r="J3984">
        <f t="shared" si="62"/>
        <v>146</v>
      </c>
    </row>
    <row r="3985" spans="1:10" hidden="1" x14ac:dyDescent="0.25">
      <c r="A3985" s="98">
        <f>'2020_1-4-5_Download'!B535</f>
        <v>151</v>
      </c>
      <c r="B3985" s="98">
        <f>'2020_1-4-5_Download'!D535</f>
        <v>2010</v>
      </c>
      <c r="C3985" s="98" t="str">
        <f>'2020_1-4-5_Download'!C535</f>
        <v>Gifhorn</v>
      </c>
      <c r="D3985" s="98" t="str">
        <f>'2020_1-4-5_Download'!$J$6</f>
        <v>Fortzüge</v>
      </c>
      <c r="E3985" s="99" t="str">
        <f>'2020_1-4-5_Download'!$K$8</f>
        <v>Deutsche</v>
      </c>
      <c r="F3985" s="98"/>
      <c r="G3985" s="98" t="s">
        <v>11</v>
      </c>
      <c r="H3985" s="98" t="str">
        <f>VLOOKUP(A3985,[2]Kreise!$A$2:$C$53,3,FALSE)</f>
        <v>K03151</v>
      </c>
      <c r="I3985" s="98">
        <f>'2020_1-4-5_Download'!K535</f>
        <v>187</v>
      </c>
      <c r="J3985">
        <f t="shared" si="62"/>
        <v>187</v>
      </c>
    </row>
    <row r="3986" spans="1:10" hidden="1" x14ac:dyDescent="0.25">
      <c r="A3986" s="98">
        <f>'2020_1-4-5_Download'!B536</f>
        <v>153</v>
      </c>
      <c r="B3986" s="98">
        <f>'2020_1-4-5_Download'!D536</f>
        <v>2010</v>
      </c>
      <c r="C3986" s="98" t="str">
        <f>'2020_1-4-5_Download'!C536</f>
        <v>Goslar</v>
      </c>
      <c r="D3986" s="98" t="str">
        <f>'2020_1-4-5_Download'!$J$6</f>
        <v>Fortzüge</v>
      </c>
      <c r="E3986" s="99" t="str">
        <f>'2020_1-4-5_Download'!$K$8</f>
        <v>Deutsche</v>
      </c>
      <c r="F3986" s="98"/>
      <c r="G3986" s="98" t="s">
        <v>11</v>
      </c>
      <c r="H3986" s="98" t="str">
        <f>VLOOKUP(A3986,[2]Kreise!$A$2:$C$53,3,FALSE)</f>
        <v>K03153</v>
      </c>
      <c r="I3986" s="98">
        <f>'2020_1-4-5_Download'!K536</f>
        <v>163</v>
      </c>
      <c r="J3986">
        <f t="shared" si="62"/>
        <v>163</v>
      </c>
    </row>
    <row r="3987" spans="1:10" hidden="1" x14ac:dyDescent="0.25">
      <c r="A3987" s="98">
        <f>'2020_1-4-5_Download'!B537</f>
        <v>154</v>
      </c>
      <c r="B3987" s="98">
        <f>'2020_1-4-5_Download'!D537</f>
        <v>2010</v>
      </c>
      <c r="C3987" s="98" t="str">
        <f>'2020_1-4-5_Download'!C537</f>
        <v>Helmstedt</v>
      </c>
      <c r="D3987" s="98" t="str">
        <f>'2020_1-4-5_Download'!$J$6</f>
        <v>Fortzüge</v>
      </c>
      <c r="E3987" s="99" t="str">
        <f>'2020_1-4-5_Download'!$K$8</f>
        <v>Deutsche</v>
      </c>
      <c r="F3987" s="98"/>
      <c r="G3987" s="98" t="s">
        <v>11</v>
      </c>
      <c r="H3987" s="98" t="str">
        <f>VLOOKUP(A3987,[2]Kreise!$A$2:$C$53,3,FALSE)</f>
        <v>K03154</v>
      </c>
      <c r="I3987" s="98">
        <f>'2020_1-4-5_Download'!K537</f>
        <v>84</v>
      </c>
      <c r="J3987">
        <f t="shared" si="62"/>
        <v>84</v>
      </c>
    </row>
    <row r="3988" spans="1:10" hidden="1" x14ac:dyDescent="0.25">
      <c r="A3988" s="98">
        <f>'2020_1-4-5_Download'!B538</f>
        <v>155</v>
      </c>
      <c r="B3988" s="98">
        <f>'2020_1-4-5_Download'!D538</f>
        <v>2010</v>
      </c>
      <c r="C3988" s="98" t="str">
        <f>'2020_1-4-5_Download'!C538</f>
        <v>Northeim</v>
      </c>
      <c r="D3988" s="98" t="str">
        <f>'2020_1-4-5_Download'!$J$6</f>
        <v>Fortzüge</v>
      </c>
      <c r="E3988" s="99" t="str">
        <f>'2020_1-4-5_Download'!$K$8</f>
        <v>Deutsche</v>
      </c>
      <c r="F3988" s="98"/>
      <c r="G3988" s="98" t="s">
        <v>11</v>
      </c>
      <c r="H3988" s="98" t="str">
        <f>VLOOKUP(A3988,[2]Kreise!$A$2:$C$53,3,FALSE)</f>
        <v>K03155</v>
      </c>
      <c r="I3988" s="98">
        <f>'2020_1-4-5_Download'!K538</f>
        <v>116</v>
      </c>
      <c r="J3988">
        <f t="shared" si="62"/>
        <v>116</v>
      </c>
    </row>
    <row r="3989" spans="1:10" hidden="1" x14ac:dyDescent="0.25">
      <c r="A3989" s="98">
        <f>'2020_1-4-5_Download'!B539</f>
        <v>157</v>
      </c>
      <c r="B3989" s="98">
        <f>'2020_1-4-5_Download'!D539</f>
        <v>2010</v>
      </c>
      <c r="C3989" s="98" t="str">
        <f>'2020_1-4-5_Download'!C539</f>
        <v>Peine</v>
      </c>
      <c r="D3989" s="98" t="str">
        <f>'2020_1-4-5_Download'!$J$6</f>
        <v>Fortzüge</v>
      </c>
      <c r="E3989" s="99" t="str">
        <f>'2020_1-4-5_Download'!$K$8</f>
        <v>Deutsche</v>
      </c>
      <c r="F3989" s="98"/>
      <c r="G3989" s="98" t="s">
        <v>11</v>
      </c>
      <c r="H3989" s="98" t="str">
        <f>VLOOKUP(A3989,[2]Kreise!$A$2:$C$53,3,FALSE)</f>
        <v>K03157</v>
      </c>
      <c r="I3989" s="98">
        <f>'2020_1-4-5_Download'!K539</f>
        <v>146</v>
      </c>
      <c r="J3989">
        <f t="shared" si="62"/>
        <v>146</v>
      </c>
    </row>
    <row r="3990" spans="1:10" hidden="1" x14ac:dyDescent="0.25">
      <c r="A3990" s="98">
        <f>'2020_1-4-5_Download'!B540</f>
        <v>158</v>
      </c>
      <c r="B3990" s="98">
        <f>'2020_1-4-5_Download'!D540</f>
        <v>2010</v>
      </c>
      <c r="C3990" s="98" t="str">
        <f>'2020_1-4-5_Download'!C540</f>
        <v>Wolfenbüttel</v>
      </c>
      <c r="D3990" s="98" t="str">
        <f>'2020_1-4-5_Download'!$J$6</f>
        <v>Fortzüge</v>
      </c>
      <c r="E3990" s="99" t="str">
        <f>'2020_1-4-5_Download'!$K$8</f>
        <v>Deutsche</v>
      </c>
      <c r="F3990" s="98"/>
      <c r="G3990" s="98" t="s">
        <v>11</v>
      </c>
      <c r="H3990" s="98" t="str">
        <f>VLOOKUP(A3990,[2]Kreise!$A$2:$C$53,3,FALSE)</f>
        <v>K03158</v>
      </c>
      <c r="I3990" s="98">
        <f>'2020_1-4-5_Download'!K540</f>
        <v>113</v>
      </c>
      <c r="J3990">
        <f t="shared" si="62"/>
        <v>113</v>
      </c>
    </row>
    <row r="3991" spans="1:10" hidden="1" x14ac:dyDescent="0.25">
      <c r="A3991" s="98">
        <f>'2020_1-4-5_Download'!B541</f>
        <v>159</v>
      </c>
      <c r="B3991" s="98">
        <f>'2020_1-4-5_Download'!D541</f>
        <v>2010</v>
      </c>
      <c r="C3991" s="98" t="str">
        <f>'2020_1-4-5_Download'!C541</f>
        <v>Göttingen</v>
      </c>
      <c r="D3991" s="98" t="str">
        <f>'2020_1-4-5_Download'!$J$6</f>
        <v>Fortzüge</v>
      </c>
      <c r="E3991" s="99" t="str">
        <f>'2020_1-4-5_Download'!$K$8</f>
        <v>Deutsche</v>
      </c>
      <c r="F3991" s="98"/>
      <c r="G3991" s="98" t="s">
        <v>11</v>
      </c>
      <c r="H3991" s="98" t="str">
        <f>VLOOKUP(A3991,[2]Kreise!$A$2:$C$53,3,FALSE)</f>
        <v>K03159</v>
      </c>
      <c r="I3991" s="98">
        <f>'2020_1-4-5_Download'!K541</f>
        <v>664</v>
      </c>
      <c r="J3991">
        <f t="shared" si="62"/>
        <v>664</v>
      </c>
    </row>
    <row r="3992" spans="1:10" hidden="1" x14ac:dyDescent="0.25">
      <c r="A3992" s="98">
        <f>'2020_1-4-5_Download'!B542</f>
        <v>1</v>
      </c>
      <c r="B3992" s="98">
        <f>'2020_1-4-5_Download'!D542</f>
        <v>2010</v>
      </c>
      <c r="C3992" s="98" t="str">
        <f>'2020_1-4-5_Download'!C542</f>
        <v>Statistische Region Braunschweig</v>
      </c>
      <c r="D3992" s="98" t="str">
        <f>'2020_1-4-5_Download'!$J$6</f>
        <v>Fortzüge</v>
      </c>
      <c r="E3992" s="99" t="str">
        <f>'2020_1-4-5_Download'!$K$8</f>
        <v>Deutsche</v>
      </c>
      <c r="F3992" s="98"/>
      <c r="G3992" s="98" t="s">
        <v>11</v>
      </c>
      <c r="H3992" s="98" t="str">
        <f>VLOOKUP(A3992,[2]Kreise!$A$2:$C$53,3,FALSE)</f>
        <v>K031</v>
      </c>
      <c r="I3992" s="98">
        <f>'2020_1-4-5_Download'!K542</f>
        <v>2111</v>
      </c>
      <c r="J3992">
        <f t="shared" si="62"/>
        <v>2111</v>
      </c>
    </row>
    <row r="3993" spans="1:10" hidden="1" x14ac:dyDescent="0.25">
      <c r="A3993" s="98">
        <f>'2020_1-4-5_Download'!B543</f>
        <v>241</v>
      </c>
      <c r="B3993" s="98">
        <f>'2020_1-4-5_Download'!D543</f>
        <v>2010</v>
      </c>
      <c r="C3993" s="98" t="str">
        <f>'2020_1-4-5_Download'!C543</f>
        <v>Hannover  Region</v>
      </c>
      <c r="D3993" s="98" t="str">
        <f>'2020_1-4-5_Download'!$J$6</f>
        <v>Fortzüge</v>
      </c>
      <c r="E3993" s="99" t="str">
        <f>'2020_1-4-5_Download'!$K$8</f>
        <v>Deutsche</v>
      </c>
      <c r="F3993" s="98"/>
      <c r="G3993" s="98" t="s">
        <v>11</v>
      </c>
      <c r="H3993" s="98" t="str">
        <f>VLOOKUP(A3993,[2]Kreise!$A$2:$C$53,3,FALSE)</f>
        <v>K03241</v>
      </c>
      <c r="I3993" s="98">
        <f>'2020_1-4-5_Download'!K543</f>
        <v>1831</v>
      </c>
      <c r="J3993">
        <f t="shared" si="62"/>
        <v>1831</v>
      </c>
    </row>
    <row r="3994" spans="1:10" hidden="1" x14ac:dyDescent="0.25">
      <c r="A3994" s="98">
        <f>'2020_1-4-5_Download'!B544</f>
        <v>241001</v>
      </c>
      <c r="B3994" s="98">
        <f>'2020_1-4-5_Download'!D544</f>
        <v>2010</v>
      </c>
      <c r="C3994" s="98" t="str">
        <f>'2020_1-4-5_Download'!C544</f>
        <v>dav. Hannover  Lhst.</v>
      </c>
      <c r="D3994" s="98" t="str">
        <f>'2020_1-4-5_Download'!$J$6</f>
        <v>Fortzüge</v>
      </c>
      <c r="E3994" s="99" t="str">
        <f>'2020_1-4-5_Download'!$K$8</f>
        <v>Deutsche</v>
      </c>
      <c r="F3994" s="98"/>
      <c r="G3994" s="98" t="s">
        <v>11</v>
      </c>
      <c r="H3994" s="98" t="str">
        <f>VLOOKUP(A3994,[2]Kreise!$A$2:$C$53,3,FALSE)</f>
        <v>K03241001</v>
      </c>
      <c r="I3994" s="98">
        <f>'2020_1-4-5_Download'!K544</f>
        <v>1018</v>
      </c>
      <c r="J3994">
        <f t="shared" si="62"/>
        <v>1018</v>
      </c>
    </row>
    <row r="3995" spans="1:10" hidden="1" x14ac:dyDescent="0.25">
      <c r="A3995" s="98">
        <f>'2020_1-4-5_Download'!B545</f>
        <v>241999</v>
      </c>
      <c r="B3995" s="98">
        <f>'2020_1-4-5_Download'!D545</f>
        <v>2010</v>
      </c>
      <c r="C3995" s="98" t="str">
        <f>'2020_1-4-5_Download'!C545</f>
        <v>dav. Hannover  Umland</v>
      </c>
      <c r="D3995" s="98" t="str">
        <f>'2020_1-4-5_Download'!$J$6</f>
        <v>Fortzüge</v>
      </c>
      <c r="E3995" s="99" t="str">
        <f>'2020_1-4-5_Download'!$K$8</f>
        <v>Deutsche</v>
      </c>
      <c r="F3995" s="98"/>
      <c r="G3995" s="98" t="s">
        <v>11</v>
      </c>
      <c r="H3995" s="98" t="str">
        <f>VLOOKUP(A3995,[2]Kreise!$A$2:$C$53,3,FALSE)</f>
        <v>K03241999</v>
      </c>
      <c r="I3995" s="98">
        <f>'2020_1-4-5_Download'!K545</f>
        <v>813</v>
      </c>
      <c r="J3995">
        <f t="shared" si="62"/>
        <v>813</v>
      </c>
    </row>
    <row r="3996" spans="1:10" hidden="1" x14ac:dyDescent="0.25">
      <c r="A3996" s="98">
        <f>'2020_1-4-5_Download'!B546</f>
        <v>251</v>
      </c>
      <c r="B3996" s="98">
        <f>'2020_1-4-5_Download'!D546</f>
        <v>2010</v>
      </c>
      <c r="C3996" s="98" t="str">
        <f>'2020_1-4-5_Download'!C546</f>
        <v>Diepholz</v>
      </c>
      <c r="D3996" s="98" t="str">
        <f>'2020_1-4-5_Download'!$J$6</f>
        <v>Fortzüge</v>
      </c>
      <c r="E3996" s="99" t="str">
        <f>'2020_1-4-5_Download'!$K$8</f>
        <v>Deutsche</v>
      </c>
      <c r="F3996" s="98"/>
      <c r="G3996" s="98" t="s">
        <v>11</v>
      </c>
      <c r="H3996" s="98" t="str">
        <f>VLOOKUP(A3996,[2]Kreise!$A$2:$C$53,3,FALSE)</f>
        <v>K03251</v>
      </c>
      <c r="I3996" s="98">
        <f>'2020_1-4-5_Download'!K546</f>
        <v>200</v>
      </c>
      <c r="J3996">
        <f t="shared" si="62"/>
        <v>200</v>
      </c>
    </row>
    <row r="3997" spans="1:10" hidden="1" x14ac:dyDescent="0.25">
      <c r="A3997" s="98">
        <f>'2020_1-4-5_Download'!B547</f>
        <v>252</v>
      </c>
      <c r="B3997" s="98">
        <f>'2020_1-4-5_Download'!D547</f>
        <v>2010</v>
      </c>
      <c r="C3997" s="98" t="str">
        <f>'2020_1-4-5_Download'!C547</f>
        <v>Hameln-Pyrmont</v>
      </c>
      <c r="D3997" s="98" t="str">
        <f>'2020_1-4-5_Download'!$J$6</f>
        <v>Fortzüge</v>
      </c>
      <c r="E3997" s="99" t="str">
        <f>'2020_1-4-5_Download'!$K$8</f>
        <v>Deutsche</v>
      </c>
      <c r="F3997" s="98"/>
      <c r="G3997" s="98" t="s">
        <v>11</v>
      </c>
      <c r="H3997" s="98" t="str">
        <f>VLOOKUP(A3997,[2]Kreise!$A$2:$C$53,3,FALSE)</f>
        <v>K03252</v>
      </c>
      <c r="I3997" s="98">
        <f>'2020_1-4-5_Download'!K547</f>
        <v>182</v>
      </c>
      <c r="J3997">
        <f t="shared" si="62"/>
        <v>182</v>
      </c>
    </row>
    <row r="3998" spans="1:10" hidden="1" x14ac:dyDescent="0.25">
      <c r="A3998" s="98">
        <f>'2020_1-4-5_Download'!B548</f>
        <v>254</v>
      </c>
      <c r="B3998" s="98">
        <f>'2020_1-4-5_Download'!D548</f>
        <v>2010</v>
      </c>
      <c r="C3998" s="98" t="str">
        <f>'2020_1-4-5_Download'!C548</f>
        <v>Hildesheim</v>
      </c>
      <c r="D3998" s="98" t="str">
        <f>'2020_1-4-5_Download'!$J$6</f>
        <v>Fortzüge</v>
      </c>
      <c r="E3998" s="99" t="str">
        <f>'2020_1-4-5_Download'!$K$8</f>
        <v>Deutsche</v>
      </c>
      <c r="F3998" s="98"/>
      <c r="G3998" s="98" t="s">
        <v>11</v>
      </c>
      <c r="H3998" s="98" t="str">
        <f>VLOOKUP(A3998,[2]Kreise!$A$2:$C$53,3,FALSE)</f>
        <v>K03254</v>
      </c>
      <c r="I3998" s="98">
        <f>'2020_1-4-5_Download'!K548</f>
        <v>313</v>
      </c>
      <c r="J3998">
        <f t="shared" si="62"/>
        <v>313</v>
      </c>
    </row>
    <row r="3999" spans="1:10" hidden="1" x14ac:dyDescent="0.25">
      <c r="A3999" s="98">
        <f>'2020_1-4-5_Download'!B549</f>
        <v>255</v>
      </c>
      <c r="B3999" s="98">
        <f>'2020_1-4-5_Download'!D549</f>
        <v>2010</v>
      </c>
      <c r="C3999" s="98" t="str">
        <f>'2020_1-4-5_Download'!C549</f>
        <v>Holzminden</v>
      </c>
      <c r="D3999" s="98" t="str">
        <f>'2020_1-4-5_Download'!$J$6</f>
        <v>Fortzüge</v>
      </c>
      <c r="E3999" s="99" t="str">
        <f>'2020_1-4-5_Download'!$K$8</f>
        <v>Deutsche</v>
      </c>
      <c r="F3999" s="98"/>
      <c r="G3999" s="98" t="s">
        <v>11</v>
      </c>
      <c r="H3999" s="98" t="str">
        <f>VLOOKUP(A3999,[2]Kreise!$A$2:$C$53,3,FALSE)</f>
        <v>K03255</v>
      </c>
      <c r="I3999" s="98">
        <f>'2020_1-4-5_Download'!K549</f>
        <v>83</v>
      </c>
      <c r="J3999">
        <f t="shared" si="62"/>
        <v>83</v>
      </c>
    </row>
    <row r="4000" spans="1:10" hidden="1" x14ac:dyDescent="0.25">
      <c r="A4000" s="98">
        <f>'2020_1-4-5_Download'!B550</f>
        <v>256</v>
      </c>
      <c r="B4000" s="98">
        <f>'2020_1-4-5_Download'!D550</f>
        <v>2010</v>
      </c>
      <c r="C4000" s="98" t="str">
        <f>'2020_1-4-5_Download'!C550</f>
        <v>Nienburg (Weser)</v>
      </c>
      <c r="D4000" s="98" t="str">
        <f>'2020_1-4-5_Download'!$J$6</f>
        <v>Fortzüge</v>
      </c>
      <c r="E4000" s="99" t="str">
        <f>'2020_1-4-5_Download'!$K$8</f>
        <v>Deutsche</v>
      </c>
      <c r="F4000" s="98"/>
      <c r="G4000" s="98" t="s">
        <v>11</v>
      </c>
      <c r="H4000" s="98" t="str">
        <f>VLOOKUP(A4000,[2]Kreise!$A$2:$C$53,3,FALSE)</f>
        <v>K03256</v>
      </c>
      <c r="I4000" s="98">
        <f>'2020_1-4-5_Download'!K550</f>
        <v>130</v>
      </c>
      <c r="J4000">
        <f t="shared" si="62"/>
        <v>130</v>
      </c>
    </row>
    <row r="4001" spans="1:10" hidden="1" x14ac:dyDescent="0.25">
      <c r="A4001" s="98">
        <f>'2020_1-4-5_Download'!B551</f>
        <v>257</v>
      </c>
      <c r="B4001" s="98">
        <f>'2020_1-4-5_Download'!D551</f>
        <v>2010</v>
      </c>
      <c r="C4001" s="98" t="str">
        <f>'2020_1-4-5_Download'!C551</f>
        <v>Schaumburg</v>
      </c>
      <c r="D4001" s="98" t="str">
        <f>'2020_1-4-5_Download'!$J$6</f>
        <v>Fortzüge</v>
      </c>
      <c r="E4001" s="99" t="str">
        <f>'2020_1-4-5_Download'!$K$8</f>
        <v>Deutsche</v>
      </c>
      <c r="F4001" s="98"/>
      <c r="G4001" s="98" t="s">
        <v>11</v>
      </c>
      <c r="H4001" s="98" t="str">
        <f>VLOOKUP(A4001,[2]Kreise!$A$2:$C$53,3,FALSE)</f>
        <v>K03257</v>
      </c>
      <c r="I4001" s="98">
        <f>'2020_1-4-5_Download'!K551</f>
        <v>177</v>
      </c>
      <c r="J4001">
        <f t="shared" si="62"/>
        <v>177</v>
      </c>
    </row>
    <row r="4002" spans="1:10" hidden="1" x14ac:dyDescent="0.25">
      <c r="A4002" s="98">
        <f>'2020_1-4-5_Download'!B552</f>
        <v>2</v>
      </c>
      <c r="B4002" s="98">
        <f>'2020_1-4-5_Download'!D552</f>
        <v>2010</v>
      </c>
      <c r="C4002" s="98" t="str">
        <f>'2020_1-4-5_Download'!C552</f>
        <v>Statistische Region Hannover</v>
      </c>
      <c r="D4002" s="98" t="str">
        <f>'2020_1-4-5_Download'!$J$6</f>
        <v>Fortzüge</v>
      </c>
      <c r="E4002" s="99" t="str">
        <f>'2020_1-4-5_Download'!$K$8</f>
        <v>Deutsche</v>
      </c>
      <c r="F4002" s="98"/>
      <c r="G4002" s="98" t="s">
        <v>11</v>
      </c>
      <c r="H4002" s="98" t="str">
        <f>VLOOKUP(A4002,[2]Kreise!$A$2:$C$53,3,FALSE)</f>
        <v>K032</v>
      </c>
      <c r="I4002" s="98">
        <f>'2020_1-4-5_Download'!K552</f>
        <v>2916</v>
      </c>
      <c r="J4002">
        <f t="shared" si="62"/>
        <v>2916</v>
      </c>
    </row>
    <row r="4003" spans="1:10" hidden="1" x14ac:dyDescent="0.25">
      <c r="A4003" s="98">
        <f>'2020_1-4-5_Download'!B553</f>
        <v>351</v>
      </c>
      <c r="B4003" s="98">
        <f>'2020_1-4-5_Download'!D553</f>
        <v>2010</v>
      </c>
      <c r="C4003" s="98" t="str">
        <f>'2020_1-4-5_Download'!C553</f>
        <v>Celle</v>
      </c>
      <c r="D4003" s="98" t="str">
        <f>'2020_1-4-5_Download'!$J$6</f>
        <v>Fortzüge</v>
      </c>
      <c r="E4003" s="99" t="str">
        <f>'2020_1-4-5_Download'!$K$8</f>
        <v>Deutsche</v>
      </c>
      <c r="F4003" s="98"/>
      <c r="G4003" s="98" t="s">
        <v>11</v>
      </c>
      <c r="H4003" s="98" t="str">
        <f>VLOOKUP(A4003,[2]Kreise!$A$2:$C$53,3,FALSE)</f>
        <v>K03351</v>
      </c>
      <c r="I4003" s="98">
        <f>'2020_1-4-5_Download'!K553</f>
        <v>273</v>
      </c>
      <c r="J4003">
        <f t="shared" si="62"/>
        <v>273</v>
      </c>
    </row>
    <row r="4004" spans="1:10" hidden="1" x14ac:dyDescent="0.25">
      <c r="A4004" s="98">
        <f>'2020_1-4-5_Download'!B554</f>
        <v>352</v>
      </c>
      <c r="B4004" s="98">
        <f>'2020_1-4-5_Download'!D554</f>
        <v>2010</v>
      </c>
      <c r="C4004" s="98" t="str">
        <f>'2020_1-4-5_Download'!C554</f>
        <v>Cuxhaven</v>
      </c>
      <c r="D4004" s="98" t="str">
        <f>'2020_1-4-5_Download'!$J$6</f>
        <v>Fortzüge</v>
      </c>
      <c r="E4004" s="99" t="str">
        <f>'2020_1-4-5_Download'!$K$8</f>
        <v>Deutsche</v>
      </c>
      <c r="F4004" s="98"/>
      <c r="G4004" s="98" t="s">
        <v>11</v>
      </c>
      <c r="H4004" s="98" t="str">
        <f>VLOOKUP(A4004,[2]Kreise!$A$2:$C$53,3,FALSE)</f>
        <v>K03352</v>
      </c>
      <c r="I4004" s="98">
        <f>'2020_1-4-5_Download'!K554</f>
        <v>184</v>
      </c>
      <c r="J4004">
        <f t="shared" si="62"/>
        <v>184</v>
      </c>
    </row>
    <row r="4005" spans="1:10" hidden="1" x14ac:dyDescent="0.25">
      <c r="A4005" s="98">
        <f>'2020_1-4-5_Download'!B555</f>
        <v>353</v>
      </c>
      <c r="B4005" s="98">
        <f>'2020_1-4-5_Download'!D555</f>
        <v>2010</v>
      </c>
      <c r="C4005" s="98" t="str">
        <f>'2020_1-4-5_Download'!C555</f>
        <v>Harburg</v>
      </c>
      <c r="D4005" s="98" t="str">
        <f>'2020_1-4-5_Download'!$J$6</f>
        <v>Fortzüge</v>
      </c>
      <c r="E4005" s="99" t="str">
        <f>'2020_1-4-5_Download'!$K$8</f>
        <v>Deutsche</v>
      </c>
      <c r="F4005" s="98"/>
      <c r="G4005" s="98" t="s">
        <v>11</v>
      </c>
      <c r="H4005" s="98" t="str">
        <f>VLOOKUP(A4005,[2]Kreise!$A$2:$C$53,3,FALSE)</f>
        <v>K03353</v>
      </c>
      <c r="I4005" s="98">
        <f>'2020_1-4-5_Download'!K555</f>
        <v>353</v>
      </c>
      <c r="J4005">
        <f t="shared" si="62"/>
        <v>353</v>
      </c>
    </row>
    <row r="4006" spans="1:10" hidden="1" x14ac:dyDescent="0.25">
      <c r="A4006" s="98">
        <f>'2020_1-4-5_Download'!B556</f>
        <v>354</v>
      </c>
      <c r="B4006" s="98">
        <f>'2020_1-4-5_Download'!D556</f>
        <v>2010</v>
      </c>
      <c r="C4006" s="98" t="str">
        <f>'2020_1-4-5_Download'!C556</f>
        <v>Lüchow-Dannenberg</v>
      </c>
      <c r="D4006" s="98" t="str">
        <f>'2020_1-4-5_Download'!$J$6</f>
        <v>Fortzüge</v>
      </c>
      <c r="E4006" s="99" t="str">
        <f>'2020_1-4-5_Download'!$K$8</f>
        <v>Deutsche</v>
      </c>
      <c r="F4006" s="98"/>
      <c r="G4006" s="98" t="s">
        <v>11</v>
      </c>
      <c r="H4006" s="98" t="str">
        <f>VLOOKUP(A4006,[2]Kreise!$A$2:$C$53,3,FALSE)</f>
        <v>K03354</v>
      </c>
      <c r="I4006" s="98">
        <f>'2020_1-4-5_Download'!K556</f>
        <v>41</v>
      </c>
      <c r="J4006">
        <f t="shared" si="62"/>
        <v>41</v>
      </c>
    </row>
    <row r="4007" spans="1:10" hidden="1" x14ac:dyDescent="0.25">
      <c r="A4007" s="98">
        <f>'2020_1-4-5_Download'!B557</f>
        <v>355</v>
      </c>
      <c r="B4007" s="98">
        <f>'2020_1-4-5_Download'!D557</f>
        <v>2010</v>
      </c>
      <c r="C4007" s="98" t="str">
        <f>'2020_1-4-5_Download'!C557</f>
        <v>Lüneburg</v>
      </c>
      <c r="D4007" s="98" t="str">
        <f>'2020_1-4-5_Download'!$J$6</f>
        <v>Fortzüge</v>
      </c>
      <c r="E4007" s="99" t="str">
        <f>'2020_1-4-5_Download'!$K$8</f>
        <v>Deutsche</v>
      </c>
      <c r="F4007" s="98"/>
      <c r="G4007" s="98" t="s">
        <v>11</v>
      </c>
      <c r="H4007" s="98" t="str">
        <f>VLOOKUP(A4007,[2]Kreise!$A$2:$C$53,3,FALSE)</f>
        <v>K03355</v>
      </c>
      <c r="I4007" s="98">
        <f>'2020_1-4-5_Download'!K557</f>
        <v>324</v>
      </c>
      <c r="J4007">
        <f t="shared" si="62"/>
        <v>324</v>
      </c>
    </row>
    <row r="4008" spans="1:10" hidden="1" x14ac:dyDescent="0.25">
      <c r="A4008" s="98">
        <f>'2020_1-4-5_Download'!B558</f>
        <v>356</v>
      </c>
      <c r="B4008" s="98">
        <f>'2020_1-4-5_Download'!D558</f>
        <v>2010</v>
      </c>
      <c r="C4008" s="98" t="str">
        <f>'2020_1-4-5_Download'!C558</f>
        <v>Osterholz</v>
      </c>
      <c r="D4008" s="98" t="str">
        <f>'2020_1-4-5_Download'!$J$6</f>
        <v>Fortzüge</v>
      </c>
      <c r="E4008" s="99" t="str">
        <f>'2020_1-4-5_Download'!$K$8</f>
        <v>Deutsche</v>
      </c>
      <c r="F4008" s="98"/>
      <c r="G4008" s="98" t="s">
        <v>11</v>
      </c>
      <c r="H4008" s="98" t="str">
        <f>VLOOKUP(A4008,[2]Kreise!$A$2:$C$53,3,FALSE)</f>
        <v>K03356</v>
      </c>
      <c r="I4008" s="98">
        <f>'2020_1-4-5_Download'!K558</f>
        <v>127</v>
      </c>
      <c r="J4008">
        <f t="shared" si="62"/>
        <v>127</v>
      </c>
    </row>
    <row r="4009" spans="1:10" hidden="1" x14ac:dyDescent="0.25">
      <c r="A4009" s="98">
        <f>'2020_1-4-5_Download'!B559</f>
        <v>357</v>
      </c>
      <c r="B4009" s="98">
        <f>'2020_1-4-5_Download'!D559</f>
        <v>2010</v>
      </c>
      <c r="C4009" s="98" t="str">
        <f>'2020_1-4-5_Download'!C559</f>
        <v>Rotenburg (Wümme)</v>
      </c>
      <c r="D4009" s="98" t="str">
        <f>'2020_1-4-5_Download'!$J$6</f>
        <v>Fortzüge</v>
      </c>
      <c r="E4009" s="99" t="str">
        <f>'2020_1-4-5_Download'!$K$8</f>
        <v>Deutsche</v>
      </c>
      <c r="F4009" s="98"/>
      <c r="G4009" s="98" t="s">
        <v>11</v>
      </c>
      <c r="H4009" s="98" t="str">
        <f>VLOOKUP(A4009,[2]Kreise!$A$2:$C$53,3,FALSE)</f>
        <v>K03357</v>
      </c>
      <c r="I4009" s="98">
        <f>'2020_1-4-5_Download'!K559</f>
        <v>185</v>
      </c>
      <c r="J4009">
        <f t="shared" si="62"/>
        <v>185</v>
      </c>
    </row>
    <row r="4010" spans="1:10" hidden="1" x14ac:dyDescent="0.25">
      <c r="A4010" s="98">
        <f>'2020_1-4-5_Download'!B560</f>
        <v>358</v>
      </c>
      <c r="B4010" s="98">
        <f>'2020_1-4-5_Download'!D560</f>
        <v>2010</v>
      </c>
      <c r="C4010" s="98" t="str">
        <f>'2020_1-4-5_Download'!C560</f>
        <v>Heidekreis</v>
      </c>
      <c r="D4010" s="98" t="str">
        <f>'2020_1-4-5_Download'!$J$6</f>
        <v>Fortzüge</v>
      </c>
      <c r="E4010" s="99" t="str">
        <f>'2020_1-4-5_Download'!$K$8</f>
        <v>Deutsche</v>
      </c>
      <c r="F4010" s="98"/>
      <c r="G4010" s="98" t="s">
        <v>11</v>
      </c>
      <c r="H4010" s="98" t="str">
        <f>VLOOKUP(A4010,[2]Kreise!$A$2:$C$53,3,FALSE)</f>
        <v>K03358</v>
      </c>
      <c r="I4010" s="98">
        <f>'2020_1-4-5_Download'!K560</f>
        <v>162</v>
      </c>
      <c r="J4010">
        <f t="shared" si="62"/>
        <v>162</v>
      </c>
    </row>
    <row r="4011" spans="1:10" hidden="1" x14ac:dyDescent="0.25">
      <c r="A4011" s="98">
        <f>'2020_1-4-5_Download'!B561</f>
        <v>359</v>
      </c>
      <c r="B4011" s="98">
        <f>'2020_1-4-5_Download'!D561</f>
        <v>2010</v>
      </c>
      <c r="C4011" s="98" t="str">
        <f>'2020_1-4-5_Download'!C561</f>
        <v>Stade</v>
      </c>
      <c r="D4011" s="98" t="str">
        <f>'2020_1-4-5_Download'!$J$6</f>
        <v>Fortzüge</v>
      </c>
      <c r="E4011" s="99" t="str">
        <f>'2020_1-4-5_Download'!$K$8</f>
        <v>Deutsche</v>
      </c>
      <c r="F4011" s="98"/>
      <c r="G4011" s="98" t="s">
        <v>11</v>
      </c>
      <c r="H4011" s="98" t="str">
        <f>VLOOKUP(A4011,[2]Kreise!$A$2:$C$53,3,FALSE)</f>
        <v>K03359</v>
      </c>
      <c r="I4011" s="98">
        <f>'2020_1-4-5_Download'!K561</f>
        <v>260</v>
      </c>
      <c r="J4011">
        <f t="shared" si="62"/>
        <v>260</v>
      </c>
    </row>
    <row r="4012" spans="1:10" hidden="1" x14ac:dyDescent="0.25">
      <c r="A4012" s="98">
        <f>'2020_1-4-5_Download'!B562</f>
        <v>360</v>
      </c>
      <c r="B4012" s="98">
        <f>'2020_1-4-5_Download'!D562</f>
        <v>2010</v>
      </c>
      <c r="C4012" s="98" t="str">
        <f>'2020_1-4-5_Download'!C562</f>
        <v>Uelzen</v>
      </c>
      <c r="D4012" s="98" t="str">
        <f>'2020_1-4-5_Download'!$J$6</f>
        <v>Fortzüge</v>
      </c>
      <c r="E4012" s="99" t="str">
        <f>'2020_1-4-5_Download'!$K$8</f>
        <v>Deutsche</v>
      </c>
      <c r="F4012" s="98"/>
      <c r="G4012" s="98" t="s">
        <v>11</v>
      </c>
      <c r="H4012" s="98" t="str">
        <f>VLOOKUP(A4012,[2]Kreise!$A$2:$C$53,3,FALSE)</f>
        <v>K03360</v>
      </c>
      <c r="I4012" s="98">
        <f>'2020_1-4-5_Download'!K562</f>
        <v>110</v>
      </c>
      <c r="J4012">
        <f t="shared" si="62"/>
        <v>110</v>
      </c>
    </row>
    <row r="4013" spans="1:10" hidden="1" x14ac:dyDescent="0.25">
      <c r="A4013" s="98">
        <f>'2020_1-4-5_Download'!B563</f>
        <v>361</v>
      </c>
      <c r="B4013" s="98">
        <f>'2020_1-4-5_Download'!D563</f>
        <v>2010</v>
      </c>
      <c r="C4013" s="98" t="str">
        <f>'2020_1-4-5_Download'!C563</f>
        <v>Verden</v>
      </c>
      <c r="D4013" s="98" t="str">
        <f>'2020_1-4-5_Download'!$J$6</f>
        <v>Fortzüge</v>
      </c>
      <c r="E4013" s="99" t="str">
        <f>'2020_1-4-5_Download'!$K$8</f>
        <v>Deutsche</v>
      </c>
      <c r="F4013" s="98"/>
      <c r="G4013" s="98" t="s">
        <v>11</v>
      </c>
      <c r="H4013" s="98" t="str">
        <f>VLOOKUP(A4013,[2]Kreise!$A$2:$C$53,3,FALSE)</f>
        <v>K03361</v>
      </c>
      <c r="I4013" s="98">
        <f>'2020_1-4-5_Download'!K563</f>
        <v>199</v>
      </c>
      <c r="J4013">
        <f t="shared" si="62"/>
        <v>199</v>
      </c>
    </row>
    <row r="4014" spans="1:10" hidden="1" x14ac:dyDescent="0.25">
      <c r="A4014" s="98">
        <f>'2020_1-4-5_Download'!B564</f>
        <v>3</v>
      </c>
      <c r="B4014" s="98">
        <f>'2020_1-4-5_Download'!D564</f>
        <v>2010</v>
      </c>
      <c r="C4014" s="98" t="str">
        <f>'2020_1-4-5_Download'!C564</f>
        <v>Statistische Region Lüneburg</v>
      </c>
      <c r="D4014" s="98" t="str">
        <f>'2020_1-4-5_Download'!$J$6</f>
        <v>Fortzüge</v>
      </c>
      <c r="E4014" s="99" t="str">
        <f>'2020_1-4-5_Download'!$K$8</f>
        <v>Deutsche</v>
      </c>
      <c r="F4014" s="98"/>
      <c r="G4014" s="98" t="s">
        <v>11</v>
      </c>
      <c r="H4014" s="98" t="str">
        <f>VLOOKUP(A4014,[2]Kreise!$A$2:$C$53,3,FALSE)</f>
        <v>K033</v>
      </c>
      <c r="I4014" s="98">
        <f>'2020_1-4-5_Download'!K564</f>
        <v>2218</v>
      </c>
      <c r="J4014">
        <f t="shared" si="62"/>
        <v>2218</v>
      </c>
    </row>
    <row r="4015" spans="1:10" hidden="1" x14ac:dyDescent="0.25">
      <c r="A4015" s="98">
        <f>'2020_1-4-5_Download'!B565</f>
        <v>401</v>
      </c>
      <c r="B4015" s="98">
        <f>'2020_1-4-5_Download'!D565</f>
        <v>2010</v>
      </c>
      <c r="C4015" s="98" t="str">
        <f>'2020_1-4-5_Download'!C565</f>
        <v>Delmenhorst  Stadt</v>
      </c>
      <c r="D4015" s="98" t="str">
        <f>'2020_1-4-5_Download'!$J$6</f>
        <v>Fortzüge</v>
      </c>
      <c r="E4015" s="99" t="str">
        <f>'2020_1-4-5_Download'!$K$8</f>
        <v>Deutsche</v>
      </c>
      <c r="F4015" s="98"/>
      <c r="G4015" s="98" t="s">
        <v>11</v>
      </c>
      <c r="H4015" s="98" t="str">
        <f>VLOOKUP(A4015,[2]Kreise!$A$2:$C$53,3,FALSE)</f>
        <v>K03401</v>
      </c>
      <c r="I4015" s="98">
        <f>'2020_1-4-5_Download'!K565</f>
        <v>93</v>
      </c>
      <c r="J4015">
        <f t="shared" si="62"/>
        <v>93</v>
      </c>
    </row>
    <row r="4016" spans="1:10" hidden="1" x14ac:dyDescent="0.25">
      <c r="A4016" s="98">
        <f>'2020_1-4-5_Download'!B566</f>
        <v>402</v>
      </c>
      <c r="B4016" s="98">
        <f>'2020_1-4-5_Download'!D566</f>
        <v>2010</v>
      </c>
      <c r="C4016" s="98" t="str">
        <f>'2020_1-4-5_Download'!C566</f>
        <v>Emden  Stadt</v>
      </c>
      <c r="D4016" s="98" t="str">
        <f>'2020_1-4-5_Download'!$J$6</f>
        <v>Fortzüge</v>
      </c>
      <c r="E4016" s="99" t="str">
        <f>'2020_1-4-5_Download'!$K$8</f>
        <v>Deutsche</v>
      </c>
      <c r="F4016" s="98"/>
      <c r="G4016" s="98" t="s">
        <v>11</v>
      </c>
      <c r="H4016" s="98" t="str">
        <f>VLOOKUP(A4016,[2]Kreise!$A$2:$C$53,3,FALSE)</f>
        <v>K03402</v>
      </c>
      <c r="I4016" s="98">
        <f>'2020_1-4-5_Download'!K566</f>
        <v>38</v>
      </c>
      <c r="J4016">
        <f t="shared" si="62"/>
        <v>38</v>
      </c>
    </row>
    <row r="4017" spans="1:10" hidden="1" x14ac:dyDescent="0.25">
      <c r="A4017" s="98">
        <f>'2020_1-4-5_Download'!B567</f>
        <v>403</v>
      </c>
      <c r="B4017" s="98">
        <f>'2020_1-4-5_Download'!D567</f>
        <v>2010</v>
      </c>
      <c r="C4017" s="98" t="str">
        <f>'2020_1-4-5_Download'!C567</f>
        <v>Oldenburg(Oldb)  Stadt</v>
      </c>
      <c r="D4017" s="98" t="str">
        <f>'2020_1-4-5_Download'!$J$6</f>
        <v>Fortzüge</v>
      </c>
      <c r="E4017" s="99" t="str">
        <f>'2020_1-4-5_Download'!$K$8</f>
        <v>Deutsche</v>
      </c>
      <c r="F4017" s="98"/>
      <c r="G4017" s="98" t="s">
        <v>11</v>
      </c>
      <c r="H4017" s="98" t="str">
        <f>VLOOKUP(A4017,[2]Kreise!$A$2:$C$53,3,FALSE)</f>
        <v>K03403</v>
      </c>
      <c r="I4017" s="98">
        <f>'2020_1-4-5_Download'!K567</f>
        <v>232</v>
      </c>
      <c r="J4017">
        <f t="shared" si="62"/>
        <v>232</v>
      </c>
    </row>
    <row r="4018" spans="1:10" hidden="1" x14ac:dyDescent="0.25">
      <c r="A4018" s="98">
        <f>'2020_1-4-5_Download'!B568</f>
        <v>404</v>
      </c>
      <c r="B4018" s="98">
        <f>'2020_1-4-5_Download'!D568</f>
        <v>2010</v>
      </c>
      <c r="C4018" s="98" t="str">
        <f>'2020_1-4-5_Download'!C568</f>
        <v>Osnabrück  Stadt</v>
      </c>
      <c r="D4018" s="98" t="str">
        <f>'2020_1-4-5_Download'!$J$6</f>
        <v>Fortzüge</v>
      </c>
      <c r="E4018" s="99" t="str">
        <f>'2020_1-4-5_Download'!$K$8</f>
        <v>Deutsche</v>
      </c>
      <c r="F4018" s="98"/>
      <c r="G4018" s="98" t="s">
        <v>11</v>
      </c>
      <c r="H4018" s="98" t="str">
        <f>VLOOKUP(A4018,[2]Kreise!$A$2:$C$53,3,FALSE)</f>
        <v>K03404</v>
      </c>
      <c r="I4018" s="98">
        <f>'2020_1-4-5_Download'!K568</f>
        <v>244</v>
      </c>
      <c r="J4018">
        <f t="shared" si="62"/>
        <v>244</v>
      </c>
    </row>
    <row r="4019" spans="1:10" hidden="1" x14ac:dyDescent="0.25">
      <c r="A4019" s="98">
        <f>'2020_1-4-5_Download'!B569</f>
        <v>405</v>
      </c>
      <c r="B4019" s="98">
        <f>'2020_1-4-5_Download'!D569</f>
        <v>2010</v>
      </c>
      <c r="C4019" s="98" t="str">
        <f>'2020_1-4-5_Download'!C569</f>
        <v>Wilhelmshaven  Stadt</v>
      </c>
      <c r="D4019" s="98" t="str">
        <f>'2020_1-4-5_Download'!$J$6</f>
        <v>Fortzüge</v>
      </c>
      <c r="E4019" s="99" t="str">
        <f>'2020_1-4-5_Download'!$K$8</f>
        <v>Deutsche</v>
      </c>
      <c r="F4019" s="98"/>
      <c r="G4019" s="98" t="s">
        <v>11</v>
      </c>
      <c r="H4019" s="98" t="str">
        <f>VLOOKUP(A4019,[2]Kreise!$A$2:$C$53,3,FALSE)</f>
        <v>K03405</v>
      </c>
      <c r="I4019" s="98">
        <f>'2020_1-4-5_Download'!K569</f>
        <v>117</v>
      </c>
      <c r="J4019">
        <f t="shared" si="62"/>
        <v>117</v>
      </c>
    </row>
    <row r="4020" spans="1:10" hidden="1" x14ac:dyDescent="0.25">
      <c r="A4020" s="98">
        <f>'2020_1-4-5_Download'!B570</f>
        <v>451</v>
      </c>
      <c r="B4020" s="98">
        <f>'2020_1-4-5_Download'!D570</f>
        <v>2010</v>
      </c>
      <c r="C4020" s="98" t="str">
        <f>'2020_1-4-5_Download'!C570</f>
        <v>Ammerland</v>
      </c>
      <c r="D4020" s="98" t="str">
        <f>'2020_1-4-5_Download'!$J$6</f>
        <v>Fortzüge</v>
      </c>
      <c r="E4020" s="99" t="str">
        <f>'2020_1-4-5_Download'!$K$8</f>
        <v>Deutsche</v>
      </c>
      <c r="F4020" s="98"/>
      <c r="G4020" s="98" t="s">
        <v>11</v>
      </c>
      <c r="H4020" s="98" t="str">
        <f>VLOOKUP(A4020,[2]Kreise!$A$2:$C$53,3,FALSE)</f>
        <v>K03451</v>
      </c>
      <c r="I4020" s="98">
        <f>'2020_1-4-5_Download'!K570</f>
        <v>122</v>
      </c>
      <c r="J4020">
        <f t="shared" si="62"/>
        <v>122</v>
      </c>
    </row>
    <row r="4021" spans="1:10" hidden="1" x14ac:dyDescent="0.25">
      <c r="A4021" s="98">
        <f>'2020_1-4-5_Download'!B571</f>
        <v>452</v>
      </c>
      <c r="B4021" s="98">
        <f>'2020_1-4-5_Download'!D571</f>
        <v>2010</v>
      </c>
      <c r="C4021" s="98" t="str">
        <f>'2020_1-4-5_Download'!C571</f>
        <v>Aurich</v>
      </c>
      <c r="D4021" s="98" t="str">
        <f>'2020_1-4-5_Download'!$J$6</f>
        <v>Fortzüge</v>
      </c>
      <c r="E4021" s="99" t="str">
        <f>'2020_1-4-5_Download'!$K$8</f>
        <v>Deutsche</v>
      </c>
      <c r="F4021" s="98"/>
      <c r="G4021" s="98" t="s">
        <v>11</v>
      </c>
      <c r="H4021" s="98" t="str">
        <f>VLOOKUP(A4021,[2]Kreise!$A$2:$C$53,3,FALSE)</f>
        <v>K03452</v>
      </c>
      <c r="I4021" s="98">
        <f>'2020_1-4-5_Download'!K571</f>
        <v>164</v>
      </c>
      <c r="J4021">
        <f t="shared" si="62"/>
        <v>164</v>
      </c>
    </row>
    <row r="4022" spans="1:10" hidden="1" x14ac:dyDescent="0.25">
      <c r="A4022" s="98">
        <f>'2020_1-4-5_Download'!B572</f>
        <v>453</v>
      </c>
      <c r="B4022" s="98">
        <f>'2020_1-4-5_Download'!D572</f>
        <v>2010</v>
      </c>
      <c r="C4022" s="98" t="str">
        <f>'2020_1-4-5_Download'!C572</f>
        <v>Cloppenburg</v>
      </c>
      <c r="D4022" s="98" t="str">
        <f>'2020_1-4-5_Download'!$J$6</f>
        <v>Fortzüge</v>
      </c>
      <c r="E4022" s="99" t="str">
        <f>'2020_1-4-5_Download'!$K$8</f>
        <v>Deutsche</v>
      </c>
      <c r="F4022" s="98"/>
      <c r="G4022" s="98" t="s">
        <v>11</v>
      </c>
      <c r="H4022" s="98" t="str">
        <f>VLOOKUP(A4022,[2]Kreise!$A$2:$C$53,3,FALSE)</f>
        <v>K03453</v>
      </c>
      <c r="I4022" s="98">
        <f>'2020_1-4-5_Download'!K572</f>
        <v>153</v>
      </c>
      <c r="J4022">
        <f t="shared" si="62"/>
        <v>153</v>
      </c>
    </row>
    <row r="4023" spans="1:10" hidden="1" x14ac:dyDescent="0.25">
      <c r="A4023" s="98">
        <f>'2020_1-4-5_Download'!B573</f>
        <v>454</v>
      </c>
      <c r="B4023" s="98">
        <f>'2020_1-4-5_Download'!D573</f>
        <v>2010</v>
      </c>
      <c r="C4023" s="98" t="str">
        <f>'2020_1-4-5_Download'!C573</f>
        <v>Emsland</v>
      </c>
      <c r="D4023" s="98" t="str">
        <f>'2020_1-4-5_Download'!$J$6</f>
        <v>Fortzüge</v>
      </c>
      <c r="E4023" s="99" t="str">
        <f>'2020_1-4-5_Download'!$K$8</f>
        <v>Deutsche</v>
      </c>
      <c r="F4023" s="98"/>
      <c r="G4023" s="98" t="s">
        <v>11</v>
      </c>
      <c r="H4023" s="98" t="str">
        <f>VLOOKUP(A4023,[2]Kreise!$A$2:$C$53,3,FALSE)</f>
        <v>K03454</v>
      </c>
      <c r="I4023" s="98">
        <f>'2020_1-4-5_Download'!K573</f>
        <v>221</v>
      </c>
      <c r="J4023">
        <f t="shared" si="62"/>
        <v>221</v>
      </c>
    </row>
    <row r="4024" spans="1:10" hidden="1" x14ac:dyDescent="0.25">
      <c r="A4024" s="98">
        <f>'2020_1-4-5_Download'!B574</f>
        <v>455</v>
      </c>
      <c r="B4024" s="98">
        <f>'2020_1-4-5_Download'!D574</f>
        <v>2010</v>
      </c>
      <c r="C4024" s="98" t="str">
        <f>'2020_1-4-5_Download'!C574</f>
        <v>Friesland</v>
      </c>
      <c r="D4024" s="98" t="str">
        <f>'2020_1-4-5_Download'!$J$6</f>
        <v>Fortzüge</v>
      </c>
      <c r="E4024" s="99" t="str">
        <f>'2020_1-4-5_Download'!$K$8</f>
        <v>Deutsche</v>
      </c>
      <c r="F4024" s="98"/>
      <c r="G4024" s="98" t="s">
        <v>11</v>
      </c>
      <c r="H4024" s="98" t="str">
        <f>VLOOKUP(A4024,[2]Kreise!$A$2:$C$53,3,FALSE)</f>
        <v>K03455</v>
      </c>
      <c r="I4024" s="98">
        <f>'2020_1-4-5_Download'!K574</f>
        <v>119</v>
      </c>
      <c r="J4024">
        <f t="shared" si="62"/>
        <v>119</v>
      </c>
    </row>
    <row r="4025" spans="1:10" hidden="1" x14ac:dyDescent="0.25">
      <c r="A4025" s="98">
        <f>'2020_1-4-5_Download'!B575</f>
        <v>456</v>
      </c>
      <c r="B4025" s="98">
        <f>'2020_1-4-5_Download'!D575</f>
        <v>2010</v>
      </c>
      <c r="C4025" s="98" t="str">
        <f>'2020_1-4-5_Download'!C575</f>
        <v>Grafschaft Bentheim</v>
      </c>
      <c r="D4025" s="98" t="str">
        <f>'2020_1-4-5_Download'!$J$6</f>
        <v>Fortzüge</v>
      </c>
      <c r="E4025" s="99" t="str">
        <f>'2020_1-4-5_Download'!$K$8</f>
        <v>Deutsche</v>
      </c>
      <c r="F4025" s="98"/>
      <c r="G4025" s="98" t="s">
        <v>11</v>
      </c>
      <c r="H4025" s="98" t="str">
        <f>VLOOKUP(A4025,[2]Kreise!$A$2:$C$53,3,FALSE)</f>
        <v>K03456</v>
      </c>
      <c r="I4025" s="98">
        <f>'2020_1-4-5_Download'!K575</f>
        <v>167</v>
      </c>
      <c r="J4025">
        <f t="shared" si="62"/>
        <v>167</v>
      </c>
    </row>
    <row r="4026" spans="1:10" hidden="1" x14ac:dyDescent="0.25">
      <c r="A4026" s="98">
        <f>'2020_1-4-5_Download'!B576</f>
        <v>457</v>
      </c>
      <c r="B4026" s="98">
        <f>'2020_1-4-5_Download'!D576</f>
        <v>2010</v>
      </c>
      <c r="C4026" s="98" t="str">
        <f>'2020_1-4-5_Download'!C576</f>
        <v>Leer</v>
      </c>
      <c r="D4026" s="98" t="str">
        <f>'2020_1-4-5_Download'!$J$6</f>
        <v>Fortzüge</v>
      </c>
      <c r="E4026" s="99" t="str">
        <f>'2020_1-4-5_Download'!$K$8</f>
        <v>Deutsche</v>
      </c>
      <c r="F4026" s="98"/>
      <c r="G4026" s="98" t="s">
        <v>11</v>
      </c>
      <c r="H4026" s="98" t="str">
        <f>VLOOKUP(A4026,[2]Kreise!$A$2:$C$53,3,FALSE)</f>
        <v>K03457</v>
      </c>
      <c r="I4026" s="98">
        <f>'2020_1-4-5_Download'!K576</f>
        <v>109</v>
      </c>
      <c r="J4026">
        <f t="shared" si="62"/>
        <v>109</v>
      </c>
    </row>
    <row r="4027" spans="1:10" hidden="1" x14ac:dyDescent="0.25">
      <c r="A4027" s="98">
        <f>'2020_1-4-5_Download'!B577</f>
        <v>458</v>
      </c>
      <c r="B4027" s="98">
        <f>'2020_1-4-5_Download'!D577</f>
        <v>2010</v>
      </c>
      <c r="C4027" s="98" t="str">
        <f>'2020_1-4-5_Download'!C577</f>
        <v>Oldenburg</v>
      </c>
      <c r="D4027" s="98" t="str">
        <f>'2020_1-4-5_Download'!$J$6</f>
        <v>Fortzüge</v>
      </c>
      <c r="E4027" s="99" t="str">
        <f>'2020_1-4-5_Download'!$K$8</f>
        <v>Deutsche</v>
      </c>
      <c r="F4027" s="98"/>
      <c r="G4027" s="98" t="s">
        <v>11</v>
      </c>
      <c r="H4027" s="98" t="str">
        <f>VLOOKUP(A4027,[2]Kreise!$A$2:$C$53,3,FALSE)</f>
        <v>K03458</v>
      </c>
      <c r="I4027" s="98">
        <f>'2020_1-4-5_Download'!K577</f>
        <v>122</v>
      </c>
      <c r="J4027">
        <f t="shared" si="62"/>
        <v>122</v>
      </c>
    </row>
    <row r="4028" spans="1:10" hidden="1" x14ac:dyDescent="0.25">
      <c r="A4028" s="98">
        <f>'2020_1-4-5_Download'!B578</f>
        <v>459</v>
      </c>
      <c r="B4028" s="98">
        <f>'2020_1-4-5_Download'!D578</f>
        <v>2010</v>
      </c>
      <c r="C4028" s="98" t="str">
        <f>'2020_1-4-5_Download'!C578</f>
        <v>Osnabrück</v>
      </c>
      <c r="D4028" s="98" t="str">
        <f>'2020_1-4-5_Download'!$J$6</f>
        <v>Fortzüge</v>
      </c>
      <c r="E4028" s="99" t="str">
        <f>'2020_1-4-5_Download'!$K$8</f>
        <v>Deutsche</v>
      </c>
      <c r="F4028" s="98"/>
      <c r="G4028" s="98" t="s">
        <v>11</v>
      </c>
      <c r="H4028" s="98" t="str">
        <f>VLOOKUP(A4028,[2]Kreise!$A$2:$C$53,3,FALSE)</f>
        <v>K03459</v>
      </c>
      <c r="I4028" s="98">
        <f>'2020_1-4-5_Download'!K578</f>
        <v>284</v>
      </c>
      <c r="J4028">
        <f t="shared" si="62"/>
        <v>284</v>
      </c>
    </row>
    <row r="4029" spans="1:10" hidden="1" x14ac:dyDescent="0.25">
      <c r="A4029" s="98">
        <f>'2020_1-4-5_Download'!B579</f>
        <v>460</v>
      </c>
      <c r="B4029" s="98">
        <f>'2020_1-4-5_Download'!D579</f>
        <v>2010</v>
      </c>
      <c r="C4029" s="98" t="str">
        <f>'2020_1-4-5_Download'!C579</f>
        <v>Vechta</v>
      </c>
      <c r="D4029" s="98" t="str">
        <f>'2020_1-4-5_Download'!$J$6</f>
        <v>Fortzüge</v>
      </c>
      <c r="E4029" s="99" t="str">
        <f>'2020_1-4-5_Download'!$K$8</f>
        <v>Deutsche</v>
      </c>
      <c r="F4029" s="98"/>
      <c r="G4029" s="98" t="s">
        <v>11</v>
      </c>
      <c r="H4029" s="98" t="str">
        <f>VLOOKUP(A4029,[2]Kreise!$A$2:$C$53,3,FALSE)</f>
        <v>K03460</v>
      </c>
      <c r="I4029" s="98">
        <f>'2020_1-4-5_Download'!K579</f>
        <v>127</v>
      </c>
      <c r="J4029">
        <f t="shared" si="62"/>
        <v>127</v>
      </c>
    </row>
    <row r="4030" spans="1:10" hidden="1" x14ac:dyDescent="0.25">
      <c r="A4030" s="98">
        <f>'2020_1-4-5_Download'!B580</f>
        <v>461</v>
      </c>
      <c r="B4030" s="98">
        <f>'2020_1-4-5_Download'!D580</f>
        <v>2010</v>
      </c>
      <c r="C4030" s="98" t="str">
        <f>'2020_1-4-5_Download'!C580</f>
        <v>Wesermarsch</v>
      </c>
      <c r="D4030" s="98" t="str">
        <f>'2020_1-4-5_Download'!$J$6</f>
        <v>Fortzüge</v>
      </c>
      <c r="E4030" s="99" t="str">
        <f>'2020_1-4-5_Download'!$K$8</f>
        <v>Deutsche</v>
      </c>
      <c r="F4030" s="98"/>
      <c r="G4030" s="98" t="s">
        <v>11</v>
      </c>
      <c r="H4030" s="98" t="str">
        <f>VLOOKUP(A4030,[2]Kreise!$A$2:$C$53,3,FALSE)</f>
        <v>K03461</v>
      </c>
      <c r="I4030" s="98">
        <f>'2020_1-4-5_Download'!K580</f>
        <v>87</v>
      </c>
      <c r="J4030">
        <f t="shared" si="62"/>
        <v>87</v>
      </c>
    </row>
    <row r="4031" spans="1:10" hidden="1" x14ac:dyDescent="0.25">
      <c r="A4031" s="98">
        <f>'2020_1-4-5_Download'!B581</f>
        <v>462</v>
      </c>
      <c r="B4031" s="98">
        <f>'2020_1-4-5_Download'!D581</f>
        <v>2010</v>
      </c>
      <c r="C4031" s="98" t="str">
        <f>'2020_1-4-5_Download'!C581</f>
        <v>Wittmund</v>
      </c>
      <c r="D4031" s="98" t="str">
        <f>'2020_1-4-5_Download'!$J$6</f>
        <v>Fortzüge</v>
      </c>
      <c r="E4031" s="99" t="str">
        <f>'2020_1-4-5_Download'!$K$8</f>
        <v>Deutsche</v>
      </c>
      <c r="F4031" s="98"/>
      <c r="G4031" s="98" t="s">
        <v>11</v>
      </c>
      <c r="H4031" s="98" t="str">
        <f>VLOOKUP(A4031,[2]Kreise!$A$2:$C$53,3,FALSE)</f>
        <v>K03462</v>
      </c>
      <c r="I4031" s="98">
        <f>'2020_1-4-5_Download'!K581</f>
        <v>56</v>
      </c>
      <c r="J4031">
        <f t="shared" si="62"/>
        <v>56</v>
      </c>
    </row>
    <row r="4032" spans="1:10" hidden="1" x14ac:dyDescent="0.25">
      <c r="A4032" s="98">
        <f>'2020_1-4-5_Download'!B582</f>
        <v>4</v>
      </c>
      <c r="B4032" s="98">
        <f>'2020_1-4-5_Download'!D582</f>
        <v>2010</v>
      </c>
      <c r="C4032" s="98" t="str">
        <f>'2020_1-4-5_Download'!C582</f>
        <v>Statistische Region Weser-Ems</v>
      </c>
      <c r="D4032" s="98" t="str">
        <f>'2020_1-4-5_Download'!$J$6</f>
        <v>Fortzüge</v>
      </c>
      <c r="E4032" s="99" t="str">
        <f>'2020_1-4-5_Download'!$K$8</f>
        <v>Deutsche</v>
      </c>
      <c r="F4032" s="98"/>
      <c r="G4032" s="98" t="s">
        <v>11</v>
      </c>
      <c r="H4032" s="98" t="str">
        <f>VLOOKUP(A4032,[2]Kreise!$A$2:$C$53,3,FALSE)</f>
        <v>K034</v>
      </c>
      <c r="I4032" s="98">
        <f>'2020_1-4-5_Download'!K582</f>
        <v>2455</v>
      </c>
      <c r="J4032">
        <f t="shared" si="62"/>
        <v>2455</v>
      </c>
    </row>
    <row r="4033" spans="1:10" hidden="1" x14ac:dyDescent="0.25">
      <c r="A4033" s="98">
        <f>'2020_1-4-5_Download'!B583</f>
        <v>0</v>
      </c>
      <c r="B4033" s="98">
        <f>'2020_1-4-5_Download'!D583</f>
        <v>2010</v>
      </c>
      <c r="C4033" s="98" t="str">
        <f>'2020_1-4-5_Download'!C583</f>
        <v>Niedersachsen</v>
      </c>
      <c r="D4033" s="98" t="str">
        <f>'2020_1-4-5_Download'!$J$6</f>
        <v>Fortzüge</v>
      </c>
      <c r="E4033" s="99" t="str">
        <f>'2020_1-4-5_Download'!$K$8</f>
        <v>Deutsche</v>
      </c>
      <c r="F4033" s="98"/>
      <c r="G4033" s="98" t="s">
        <v>11</v>
      </c>
      <c r="H4033" s="98" t="str">
        <f>VLOOKUP(A4033,[2]Kreise!$A$2:$C$53,3,FALSE)</f>
        <v>K030</v>
      </c>
      <c r="I4033" s="98">
        <f>'2020_1-4-5_Download'!K583</f>
        <v>9700</v>
      </c>
      <c r="J4033">
        <f t="shared" si="62"/>
        <v>9700</v>
      </c>
    </row>
    <row r="4034" spans="1:10" s="98" customFormat="1" hidden="1" x14ac:dyDescent="0.25">
      <c r="A4034" s="98">
        <f>'2020_1-4-5_Download'!B12</f>
        <v>101</v>
      </c>
      <c r="B4034" s="98">
        <f>'2020_1-4-5_Download'!D12</f>
        <v>2020</v>
      </c>
      <c r="C4034" s="98" t="str">
        <f>'2020_1-4-5_Download'!C12</f>
        <v>Braunschweig  Stadt</v>
      </c>
      <c r="D4034" s="98" t="str">
        <f>'2020_1-4-5_Download'!$J$6</f>
        <v>Fortzüge</v>
      </c>
      <c r="E4034" s="99" t="str">
        <f>'2020_1-4-5_Download'!$L$8</f>
        <v>Ausländerinnen und Ausländer</v>
      </c>
      <c r="G4034" s="98" t="s">
        <v>11</v>
      </c>
      <c r="H4034" s="98" t="str">
        <f>VLOOKUP(A4034,[2]Kreise!$A$2:$C$53,3,FALSE)</f>
        <v>K03101</v>
      </c>
      <c r="I4034" s="98">
        <f>'2020_1-4-5_Download'!L12</f>
        <v>1856</v>
      </c>
      <c r="J4034">
        <f t="shared" si="62"/>
        <v>1856</v>
      </c>
    </row>
    <row r="4035" spans="1:10" hidden="1" x14ac:dyDescent="0.25">
      <c r="A4035" s="98">
        <f>'2020_1-4-5_Download'!B13</f>
        <v>102</v>
      </c>
      <c r="B4035" s="98">
        <f>'2020_1-4-5_Download'!D13</f>
        <v>2020</v>
      </c>
      <c r="C4035" s="98" t="str">
        <f>'2020_1-4-5_Download'!C13</f>
        <v>Salzgitter  Stadt</v>
      </c>
      <c r="D4035" s="98" t="str">
        <f>'2020_1-4-5_Download'!$J$6</f>
        <v>Fortzüge</v>
      </c>
      <c r="E4035" s="99" t="str">
        <f>'2020_1-4-5_Download'!$L$8</f>
        <v>Ausländerinnen und Ausländer</v>
      </c>
      <c r="F4035" s="98"/>
      <c r="G4035" s="98" t="s">
        <v>11</v>
      </c>
      <c r="H4035" s="98" t="str">
        <f>VLOOKUP(A4035,[2]Kreise!$A$2:$C$53,3,FALSE)</f>
        <v>K03102</v>
      </c>
      <c r="I4035" s="98">
        <f>'2020_1-4-5_Download'!L13</f>
        <v>1088</v>
      </c>
      <c r="J4035">
        <f t="shared" ref="J4035:J4098" si="63">I4035</f>
        <v>1088</v>
      </c>
    </row>
    <row r="4036" spans="1:10" hidden="1" x14ac:dyDescent="0.25">
      <c r="A4036" s="98">
        <f>'2020_1-4-5_Download'!B14</f>
        <v>103</v>
      </c>
      <c r="B4036" s="98">
        <f>'2020_1-4-5_Download'!D14</f>
        <v>2020</v>
      </c>
      <c r="C4036" s="98" t="str">
        <f>'2020_1-4-5_Download'!C14</f>
        <v>Wolfsburg  Stadt</v>
      </c>
      <c r="D4036" s="98" t="str">
        <f>'2020_1-4-5_Download'!$J$6</f>
        <v>Fortzüge</v>
      </c>
      <c r="E4036" s="99" t="str">
        <f>'2020_1-4-5_Download'!$L$8</f>
        <v>Ausländerinnen und Ausländer</v>
      </c>
      <c r="F4036" s="98"/>
      <c r="G4036" s="98" t="s">
        <v>11</v>
      </c>
      <c r="H4036" s="98" t="str">
        <f>VLOOKUP(A4036,[2]Kreise!$A$2:$C$53,3,FALSE)</f>
        <v>K03103</v>
      </c>
      <c r="I4036" s="98">
        <f>'2020_1-4-5_Download'!L14</f>
        <v>1286</v>
      </c>
      <c r="J4036">
        <f t="shared" si="63"/>
        <v>1286</v>
      </c>
    </row>
    <row r="4037" spans="1:10" hidden="1" x14ac:dyDescent="0.25">
      <c r="A4037" s="98">
        <f>'2020_1-4-5_Download'!B15</f>
        <v>151</v>
      </c>
      <c r="B4037" s="98">
        <f>'2020_1-4-5_Download'!D15</f>
        <v>2020</v>
      </c>
      <c r="C4037" s="98" t="str">
        <f>'2020_1-4-5_Download'!C15</f>
        <v>Gifhorn</v>
      </c>
      <c r="D4037" s="98" t="str">
        <f>'2020_1-4-5_Download'!$J$6</f>
        <v>Fortzüge</v>
      </c>
      <c r="E4037" s="99" t="str">
        <f>'2020_1-4-5_Download'!$L$8</f>
        <v>Ausländerinnen und Ausländer</v>
      </c>
      <c r="F4037" s="98"/>
      <c r="G4037" s="98" t="s">
        <v>11</v>
      </c>
      <c r="H4037" s="98" t="str">
        <f>VLOOKUP(A4037,[2]Kreise!$A$2:$C$53,3,FALSE)</f>
        <v>K03151</v>
      </c>
      <c r="I4037" s="98">
        <f>'2020_1-4-5_Download'!L15</f>
        <v>701</v>
      </c>
      <c r="J4037">
        <f t="shared" si="63"/>
        <v>701</v>
      </c>
    </row>
    <row r="4038" spans="1:10" hidden="1" x14ac:dyDescent="0.25">
      <c r="A4038" s="98">
        <f>'2020_1-4-5_Download'!B16</f>
        <v>153</v>
      </c>
      <c r="B4038" s="98">
        <f>'2020_1-4-5_Download'!D16</f>
        <v>2020</v>
      </c>
      <c r="C4038" s="98" t="str">
        <f>'2020_1-4-5_Download'!C16</f>
        <v>Goslar</v>
      </c>
      <c r="D4038" s="98" t="str">
        <f>'2020_1-4-5_Download'!$J$6</f>
        <v>Fortzüge</v>
      </c>
      <c r="E4038" s="99" t="str">
        <f>'2020_1-4-5_Download'!$L$8</f>
        <v>Ausländerinnen und Ausländer</v>
      </c>
      <c r="F4038" s="98"/>
      <c r="G4038" s="98" t="s">
        <v>11</v>
      </c>
      <c r="H4038" s="98" t="str">
        <f>VLOOKUP(A4038,[2]Kreise!$A$2:$C$53,3,FALSE)</f>
        <v>K03153</v>
      </c>
      <c r="I4038" s="98">
        <f>'2020_1-4-5_Download'!L16</f>
        <v>973</v>
      </c>
      <c r="J4038">
        <f t="shared" si="63"/>
        <v>973</v>
      </c>
    </row>
    <row r="4039" spans="1:10" hidden="1" x14ac:dyDescent="0.25">
      <c r="A4039" s="98">
        <f>'2020_1-4-5_Download'!B17</f>
        <v>154</v>
      </c>
      <c r="B4039" s="98">
        <f>'2020_1-4-5_Download'!D17</f>
        <v>2020</v>
      </c>
      <c r="C4039" s="98" t="str">
        <f>'2020_1-4-5_Download'!C17</f>
        <v>Helmstedt</v>
      </c>
      <c r="D4039" s="98" t="str">
        <f>'2020_1-4-5_Download'!$J$6</f>
        <v>Fortzüge</v>
      </c>
      <c r="E4039" s="99" t="str">
        <f>'2020_1-4-5_Download'!$L$8</f>
        <v>Ausländerinnen und Ausländer</v>
      </c>
      <c r="F4039" s="98"/>
      <c r="G4039" s="98" t="s">
        <v>11</v>
      </c>
      <c r="H4039" s="98" t="str">
        <f>VLOOKUP(A4039,[2]Kreise!$A$2:$C$53,3,FALSE)</f>
        <v>K03154</v>
      </c>
      <c r="I4039" s="98">
        <f>'2020_1-4-5_Download'!L17</f>
        <v>409</v>
      </c>
      <c r="J4039">
        <f t="shared" si="63"/>
        <v>409</v>
      </c>
    </row>
    <row r="4040" spans="1:10" hidden="1" x14ac:dyDescent="0.25">
      <c r="A4040" s="98">
        <f>'2020_1-4-5_Download'!B18</f>
        <v>155</v>
      </c>
      <c r="B4040" s="98">
        <f>'2020_1-4-5_Download'!D18</f>
        <v>2020</v>
      </c>
      <c r="C4040" s="98" t="str">
        <f>'2020_1-4-5_Download'!C18</f>
        <v>Northeim</v>
      </c>
      <c r="D4040" s="98" t="str">
        <f>'2020_1-4-5_Download'!$J$6</f>
        <v>Fortzüge</v>
      </c>
      <c r="E4040" s="99" t="str">
        <f>'2020_1-4-5_Download'!$L$8</f>
        <v>Ausländerinnen und Ausländer</v>
      </c>
      <c r="F4040" s="98"/>
      <c r="G4040" s="98" t="s">
        <v>11</v>
      </c>
      <c r="H4040" s="98" t="str">
        <f>VLOOKUP(A4040,[2]Kreise!$A$2:$C$53,3,FALSE)</f>
        <v>K03155</v>
      </c>
      <c r="I4040" s="98">
        <f>'2020_1-4-5_Download'!L18</f>
        <v>545</v>
      </c>
      <c r="J4040">
        <f t="shared" si="63"/>
        <v>545</v>
      </c>
    </row>
    <row r="4041" spans="1:10" hidden="1" x14ac:dyDescent="0.25">
      <c r="A4041" s="98">
        <f>'2020_1-4-5_Download'!B19</f>
        <v>157</v>
      </c>
      <c r="B4041" s="98">
        <f>'2020_1-4-5_Download'!D19</f>
        <v>2020</v>
      </c>
      <c r="C4041" s="98" t="str">
        <f>'2020_1-4-5_Download'!C19</f>
        <v>Peine</v>
      </c>
      <c r="D4041" s="98" t="str">
        <f>'2020_1-4-5_Download'!$J$6</f>
        <v>Fortzüge</v>
      </c>
      <c r="E4041" s="99" t="str">
        <f>'2020_1-4-5_Download'!$L$8</f>
        <v>Ausländerinnen und Ausländer</v>
      </c>
      <c r="F4041" s="98"/>
      <c r="G4041" s="98" t="s">
        <v>11</v>
      </c>
      <c r="H4041" s="98" t="str">
        <f>VLOOKUP(A4041,[2]Kreise!$A$2:$C$53,3,FALSE)</f>
        <v>K03157</v>
      </c>
      <c r="I4041" s="98">
        <f>'2020_1-4-5_Download'!L19</f>
        <v>662</v>
      </c>
      <c r="J4041">
        <f t="shared" si="63"/>
        <v>662</v>
      </c>
    </row>
    <row r="4042" spans="1:10" hidden="1" x14ac:dyDescent="0.25">
      <c r="A4042" s="98">
        <f>'2020_1-4-5_Download'!B20</f>
        <v>158</v>
      </c>
      <c r="B4042" s="98">
        <f>'2020_1-4-5_Download'!D20</f>
        <v>2020</v>
      </c>
      <c r="C4042" s="98" t="str">
        <f>'2020_1-4-5_Download'!C20</f>
        <v>Wolfenbüttel</v>
      </c>
      <c r="D4042" s="98" t="str">
        <f>'2020_1-4-5_Download'!$J$6</f>
        <v>Fortzüge</v>
      </c>
      <c r="E4042" s="99" t="str">
        <f>'2020_1-4-5_Download'!$L$8</f>
        <v>Ausländerinnen und Ausländer</v>
      </c>
      <c r="F4042" s="98"/>
      <c r="G4042" s="98" t="s">
        <v>11</v>
      </c>
      <c r="H4042" s="98" t="str">
        <f>VLOOKUP(A4042,[2]Kreise!$A$2:$C$53,3,FALSE)</f>
        <v>K03158</v>
      </c>
      <c r="I4042" s="98">
        <f>'2020_1-4-5_Download'!L20</f>
        <v>346</v>
      </c>
      <c r="J4042">
        <f t="shared" si="63"/>
        <v>346</v>
      </c>
    </row>
    <row r="4043" spans="1:10" hidden="1" x14ac:dyDescent="0.25">
      <c r="A4043" s="98">
        <f>'2020_1-4-5_Download'!B21</f>
        <v>159</v>
      </c>
      <c r="B4043" s="98">
        <f>'2020_1-4-5_Download'!D21</f>
        <v>2020</v>
      </c>
      <c r="C4043" s="98" t="str">
        <f>'2020_1-4-5_Download'!C21</f>
        <v>Göttingen</v>
      </c>
      <c r="D4043" s="98" t="str">
        <f>'2020_1-4-5_Download'!$J$6</f>
        <v>Fortzüge</v>
      </c>
      <c r="E4043" s="99" t="str">
        <f>'2020_1-4-5_Download'!$L$8</f>
        <v>Ausländerinnen und Ausländer</v>
      </c>
      <c r="F4043" s="98"/>
      <c r="G4043" s="98" t="s">
        <v>11</v>
      </c>
      <c r="H4043" s="98" t="str">
        <f>VLOOKUP(A4043,[2]Kreise!$A$2:$C$53,3,FALSE)</f>
        <v>K03159</v>
      </c>
      <c r="I4043" s="98">
        <f>'2020_1-4-5_Download'!L21</f>
        <v>2065</v>
      </c>
      <c r="J4043">
        <f t="shared" si="63"/>
        <v>2065</v>
      </c>
    </row>
    <row r="4044" spans="1:10" hidden="1" x14ac:dyDescent="0.25">
      <c r="A4044" s="98">
        <f>'2020_1-4-5_Download'!B22</f>
        <v>1</v>
      </c>
      <c r="B4044" s="98">
        <f>'2020_1-4-5_Download'!D22</f>
        <v>2020</v>
      </c>
      <c r="C4044" s="98" t="str">
        <f>'2020_1-4-5_Download'!C22</f>
        <v>Statistische Region Braunschweig</v>
      </c>
      <c r="D4044" s="98" t="str">
        <f>'2020_1-4-5_Download'!$J$6</f>
        <v>Fortzüge</v>
      </c>
      <c r="E4044" s="99" t="str">
        <f>'2020_1-4-5_Download'!$L$8</f>
        <v>Ausländerinnen und Ausländer</v>
      </c>
      <c r="F4044" s="98"/>
      <c r="G4044" s="98" t="s">
        <v>11</v>
      </c>
      <c r="H4044" s="98" t="str">
        <f>VLOOKUP(A4044,[2]Kreise!$A$2:$C$53,3,FALSE)</f>
        <v>K031</v>
      </c>
      <c r="I4044" s="98">
        <f>'2020_1-4-5_Download'!L22</f>
        <v>9931</v>
      </c>
      <c r="J4044">
        <f t="shared" si="63"/>
        <v>9931</v>
      </c>
    </row>
    <row r="4045" spans="1:10" hidden="1" x14ac:dyDescent="0.25">
      <c r="A4045" s="98">
        <f>'2020_1-4-5_Download'!B23</f>
        <v>241</v>
      </c>
      <c r="B4045" s="98">
        <f>'2020_1-4-5_Download'!D23</f>
        <v>2020</v>
      </c>
      <c r="C4045" s="98" t="str">
        <f>'2020_1-4-5_Download'!C23</f>
        <v>Hannover  Region</v>
      </c>
      <c r="D4045" s="98" t="str">
        <f>'2020_1-4-5_Download'!$J$6</f>
        <v>Fortzüge</v>
      </c>
      <c r="E4045" s="99" t="str">
        <f>'2020_1-4-5_Download'!$L$8</f>
        <v>Ausländerinnen und Ausländer</v>
      </c>
      <c r="F4045" s="98"/>
      <c r="G4045" s="98" t="s">
        <v>11</v>
      </c>
      <c r="H4045" s="98" t="str">
        <f>VLOOKUP(A4045,[2]Kreise!$A$2:$C$53,3,FALSE)</f>
        <v>K03241</v>
      </c>
      <c r="I4045" s="98">
        <f>'2020_1-4-5_Download'!L23</f>
        <v>8330</v>
      </c>
      <c r="J4045">
        <f t="shared" si="63"/>
        <v>8330</v>
      </c>
    </row>
    <row r="4046" spans="1:10" hidden="1" x14ac:dyDescent="0.25">
      <c r="A4046" s="98">
        <f>'2020_1-4-5_Download'!B24</f>
        <v>241001</v>
      </c>
      <c r="B4046" s="98">
        <f>'2020_1-4-5_Download'!D24</f>
        <v>2020</v>
      </c>
      <c r="C4046" s="98" t="str">
        <f>'2020_1-4-5_Download'!C24</f>
        <v>dav. Hannover  Lhst.</v>
      </c>
      <c r="D4046" s="98" t="str">
        <f>'2020_1-4-5_Download'!$J$6</f>
        <v>Fortzüge</v>
      </c>
      <c r="E4046" s="99" t="str">
        <f>'2020_1-4-5_Download'!$L$8</f>
        <v>Ausländerinnen und Ausländer</v>
      </c>
      <c r="F4046" s="98"/>
      <c r="G4046" s="98" t="s">
        <v>11</v>
      </c>
      <c r="H4046" s="98" t="str">
        <f>VLOOKUP(A4046,[2]Kreise!$A$2:$C$53,3,FALSE)</f>
        <v>K03241001</v>
      </c>
      <c r="I4046" s="98">
        <f>'2020_1-4-5_Download'!L24</f>
        <v>4787</v>
      </c>
      <c r="J4046">
        <f t="shared" si="63"/>
        <v>4787</v>
      </c>
    </row>
    <row r="4047" spans="1:10" hidden="1" x14ac:dyDescent="0.25">
      <c r="A4047" s="98">
        <f>'2020_1-4-5_Download'!B25</f>
        <v>241999</v>
      </c>
      <c r="B4047" s="98">
        <f>'2020_1-4-5_Download'!D25</f>
        <v>2020</v>
      </c>
      <c r="C4047" s="98" t="str">
        <f>'2020_1-4-5_Download'!C25</f>
        <v>dav. Hannover  Umland</v>
      </c>
      <c r="D4047" s="98" t="str">
        <f>'2020_1-4-5_Download'!$J$6</f>
        <v>Fortzüge</v>
      </c>
      <c r="E4047" s="99" t="str">
        <f>'2020_1-4-5_Download'!$L$8</f>
        <v>Ausländerinnen und Ausländer</v>
      </c>
      <c r="F4047" s="98"/>
      <c r="G4047" s="98" t="s">
        <v>11</v>
      </c>
      <c r="H4047" s="98" t="str">
        <f>VLOOKUP(A4047,[2]Kreise!$A$2:$C$53,3,FALSE)</f>
        <v>K03241999</v>
      </c>
      <c r="I4047" s="98">
        <f>'2020_1-4-5_Download'!L25</f>
        <v>3543</v>
      </c>
      <c r="J4047">
        <f t="shared" si="63"/>
        <v>3543</v>
      </c>
    </row>
    <row r="4048" spans="1:10" hidden="1" x14ac:dyDescent="0.25">
      <c r="A4048" s="98">
        <f>'2020_1-4-5_Download'!B26</f>
        <v>251</v>
      </c>
      <c r="B4048" s="98">
        <f>'2020_1-4-5_Download'!D26</f>
        <v>2020</v>
      </c>
      <c r="C4048" s="98" t="str">
        <f>'2020_1-4-5_Download'!C26</f>
        <v>Diepholz</v>
      </c>
      <c r="D4048" s="98" t="str">
        <f>'2020_1-4-5_Download'!$J$6</f>
        <v>Fortzüge</v>
      </c>
      <c r="E4048" s="99" t="str">
        <f>'2020_1-4-5_Download'!$L$8</f>
        <v>Ausländerinnen und Ausländer</v>
      </c>
      <c r="F4048" s="98"/>
      <c r="G4048" s="98" t="s">
        <v>11</v>
      </c>
      <c r="H4048" s="98" t="str">
        <f>VLOOKUP(A4048,[2]Kreise!$A$2:$C$53,3,FALSE)</f>
        <v>K03251</v>
      </c>
      <c r="I4048" s="98">
        <f>'2020_1-4-5_Download'!L26</f>
        <v>1865</v>
      </c>
      <c r="J4048">
        <f t="shared" si="63"/>
        <v>1865</v>
      </c>
    </row>
    <row r="4049" spans="1:10" hidden="1" x14ac:dyDescent="0.25">
      <c r="A4049" s="98">
        <f>'2020_1-4-5_Download'!B27</f>
        <v>252</v>
      </c>
      <c r="B4049" s="98">
        <f>'2020_1-4-5_Download'!D27</f>
        <v>2020</v>
      </c>
      <c r="C4049" s="98" t="str">
        <f>'2020_1-4-5_Download'!C27</f>
        <v>Hameln-Pyrmont</v>
      </c>
      <c r="D4049" s="98" t="str">
        <f>'2020_1-4-5_Download'!$J$6</f>
        <v>Fortzüge</v>
      </c>
      <c r="E4049" s="99" t="str">
        <f>'2020_1-4-5_Download'!$L$8</f>
        <v>Ausländerinnen und Ausländer</v>
      </c>
      <c r="F4049" s="98"/>
      <c r="G4049" s="98" t="s">
        <v>11</v>
      </c>
      <c r="H4049" s="98" t="str">
        <f>VLOOKUP(A4049,[2]Kreise!$A$2:$C$53,3,FALSE)</f>
        <v>K03252</v>
      </c>
      <c r="I4049" s="98">
        <f>'2020_1-4-5_Download'!L27</f>
        <v>802</v>
      </c>
      <c r="J4049">
        <f t="shared" si="63"/>
        <v>802</v>
      </c>
    </row>
    <row r="4050" spans="1:10" hidden="1" x14ac:dyDescent="0.25">
      <c r="A4050" s="98">
        <f>'2020_1-4-5_Download'!B28</f>
        <v>254</v>
      </c>
      <c r="B4050" s="98">
        <f>'2020_1-4-5_Download'!D28</f>
        <v>2020</v>
      </c>
      <c r="C4050" s="98" t="str">
        <f>'2020_1-4-5_Download'!C28</f>
        <v>Hildesheim</v>
      </c>
      <c r="D4050" s="98" t="str">
        <f>'2020_1-4-5_Download'!$J$6</f>
        <v>Fortzüge</v>
      </c>
      <c r="E4050" s="99" t="str">
        <f>'2020_1-4-5_Download'!$L$8</f>
        <v>Ausländerinnen und Ausländer</v>
      </c>
      <c r="F4050" s="98"/>
      <c r="G4050" s="98" t="s">
        <v>11</v>
      </c>
      <c r="H4050" s="98" t="str">
        <f>VLOOKUP(A4050,[2]Kreise!$A$2:$C$53,3,FALSE)</f>
        <v>K03254</v>
      </c>
      <c r="I4050" s="98">
        <f>'2020_1-4-5_Download'!L28</f>
        <v>1499</v>
      </c>
      <c r="J4050">
        <f t="shared" si="63"/>
        <v>1499</v>
      </c>
    </row>
    <row r="4051" spans="1:10" hidden="1" x14ac:dyDescent="0.25">
      <c r="A4051" s="98">
        <f>'2020_1-4-5_Download'!B29</f>
        <v>255</v>
      </c>
      <c r="B4051" s="98">
        <f>'2020_1-4-5_Download'!D29</f>
        <v>2020</v>
      </c>
      <c r="C4051" s="98" t="str">
        <f>'2020_1-4-5_Download'!C29</f>
        <v>Holzminden</v>
      </c>
      <c r="D4051" s="98" t="str">
        <f>'2020_1-4-5_Download'!$J$6</f>
        <v>Fortzüge</v>
      </c>
      <c r="E4051" s="99" t="str">
        <f>'2020_1-4-5_Download'!$L$8</f>
        <v>Ausländerinnen und Ausländer</v>
      </c>
      <c r="F4051" s="98"/>
      <c r="G4051" s="98" t="s">
        <v>11</v>
      </c>
      <c r="H4051" s="98" t="str">
        <f>VLOOKUP(A4051,[2]Kreise!$A$2:$C$53,3,FALSE)</f>
        <v>K03255</v>
      </c>
      <c r="I4051" s="98">
        <f>'2020_1-4-5_Download'!L29</f>
        <v>315</v>
      </c>
      <c r="J4051">
        <f t="shared" si="63"/>
        <v>315</v>
      </c>
    </row>
    <row r="4052" spans="1:10" hidden="1" x14ac:dyDescent="0.25">
      <c r="A4052" s="98">
        <f>'2020_1-4-5_Download'!B30</f>
        <v>256</v>
      </c>
      <c r="B4052" s="98">
        <f>'2020_1-4-5_Download'!D30</f>
        <v>2020</v>
      </c>
      <c r="C4052" s="98" t="str">
        <f>'2020_1-4-5_Download'!C30</f>
        <v>Nienburg (Weser)</v>
      </c>
      <c r="D4052" s="98" t="str">
        <f>'2020_1-4-5_Download'!$J$6</f>
        <v>Fortzüge</v>
      </c>
      <c r="E4052" s="99" t="str">
        <f>'2020_1-4-5_Download'!$L$8</f>
        <v>Ausländerinnen und Ausländer</v>
      </c>
      <c r="F4052" s="98"/>
      <c r="G4052" s="98" t="s">
        <v>11</v>
      </c>
      <c r="H4052" s="98" t="str">
        <f>VLOOKUP(A4052,[2]Kreise!$A$2:$C$53,3,FALSE)</f>
        <v>K03256</v>
      </c>
      <c r="I4052" s="98">
        <f>'2020_1-4-5_Download'!L30</f>
        <v>1387</v>
      </c>
      <c r="J4052">
        <f t="shared" si="63"/>
        <v>1387</v>
      </c>
    </row>
    <row r="4053" spans="1:10" hidden="1" x14ac:dyDescent="0.25">
      <c r="A4053" s="98">
        <f>'2020_1-4-5_Download'!B31</f>
        <v>257</v>
      </c>
      <c r="B4053" s="98">
        <f>'2020_1-4-5_Download'!D31</f>
        <v>2020</v>
      </c>
      <c r="C4053" s="98" t="str">
        <f>'2020_1-4-5_Download'!C31</f>
        <v>Schaumburg</v>
      </c>
      <c r="D4053" s="98" t="str">
        <f>'2020_1-4-5_Download'!$J$6</f>
        <v>Fortzüge</v>
      </c>
      <c r="E4053" s="99" t="str">
        <f>'2020_1-4-5_Download'!$L$8</f>
        <v>Ausländerinnen und Ausländer</v>
      </c>
      <c r="F4053" s="98"/>
      <c r="G4053" s="98" t="s">
        <v>11</v>
      </c>
      <c r="H4053" s="98" t="str">
        <f>VLOOKUP(A4053,[2]Kreise!$A$2:$C$53,3,FALSE)</f>
        <v>K03257</v>
      </c>
      <c r="I4053" s="98">
        <f>'2020_1-4-5_Download'!L31</f>
        <v>869</v>
      </c>
      <c r="J4053">
        <f t="shared" si="63"/>
        <v>869</v>
      </c>
    </row>
    <row r="4054" spans="1:10" hidden="1" x14ac:dyDescent="0.25">
      <c r="A4054" s="98">
        <f>'2020_1-4-5_Download'!B32</f>
        <v>2</v>
      </c>
      <c r="B4054" s="98">
        <f>'2020_1-4-5_Download'!D32</f>
        <v>2020</v>
      </c>
      <c r="C4054" s="98" t="str">
        <f>'2020_1-4-5_Download'!C32</f>
        <v>Statistische Region Hannover</v>
      </c>
      <c r="D4054" s="98" t="str">
        <f>'2020_1-4-5_Download'!$J$6</f>
        <v>Fortzüge</v>
      </c>
      <c r="E4054" s="99" t="str">
        <f>'2020_1-4-5_Download'!$L$8</f>
        <v>Ausländerinnen und Ausländer</v>
      </c>
      <c r="F4054" s="98"/>
      <c r="G4054" s="98" t="s">
        <v>11</v>
      </c>
      <c r="H4054" s="98" t="str">
        <f>VLOOKUP(A4054,[2]Kreise!$A$2:$C$53,3,FALSE)</f>
        <v>K032</v>
      </c>
      <c r="I4054" s="98">
        <f>'2020_1-4-5_Download'!L32</f>
        <v>15067</v>
      </c>
      <c r="J4054">
        <f t="shared" si="63"/>
        <v>15067</v>
      </c>
    </row>
    <row r="4055" spans="1:10" hidden="1" x14ac:dyDescent="0.25">
      <c r="A4055" s="98">
        <f>'2020_1-4-5_Download'!B33</f>
        <v>351</v>
      </c>
      <c r="B4055" s="98">
        <f>'2020_1-4-5_Download'!D33</f>
        <v>2020</v>
      </c>
      <c r="C4055" s="98" t="str">
        <f>'2020_1-4-5_Download'!C33</f>
        <v>Celle</v>
      </c>
      <c r="D4055" s="98" t="str">
        <f>'2020_1-4-5_Download'!$J$6</f>
        <v>Fortzüge</v>
      </c>
      <c r="E4055" s="99" t="str">
        <f>'2020_1-4-5_Download'!$L$8</f>
        <v>Ausländerinnen und Ausländer</v>
      </c>
      <c r="F4055" s="98"/>
      <c r="G4055" s="98" t="s">
        <v>11</v>
      </c>
      <c r="H4055" s="98" t="str">
        <f>VLOOKUP(A4055,[2]Kreise!$A$2:$C$53,3,FALSE)</f>
        <v>K03351</v>
      </c>
      <c r="I4055" s="98">
        <f>'2020_1-4-5_Download'!L33</f>
        <v>1200</v>
      </c>
      <c r="J4055">
        <f t="shared" si="63"/>
        <v>1200</v>
      </c>
    </row>
    <row r="4056" spans="1:10" hidden="1" x14ac:dyDescent="0.25">
      <c r="A4056" s="98">
        <f>'2020_1-4-5_Download'!B34</f>
        <v>352</v>
      </c>
      <c r="B4056" s="98">
        <f>'2020_1-4-5_Download'!D34</f>
        <v>2020</v>
      </c>
      <c r="C4056" s="98" t="str">
        <f>'2020_1-4-5_Download'!C34</f>
        <v>Cuxhaven</v>
      </c>
      <c r="D4056" s="98" t="str">
        <f>'2020_1-4-5_Download'!$J$6</f>
        <v>Fortzüge</v>
      </c>
      <c r="E4056" s="99" t="str">
        <f>'2020_1-4-5_Download'!$L$8</f>
        <v>Ausländerinnen und Ausländer</v>
      </c>
      <c r="F4056" s="98"/>
      <c r="G4056" s="98" t="s">
        <v>11</v>
      </c>
      <c r="H4056" s="98" t="str">
        <f>VLOOKUP(A4056,[2]Kreise!$A$2:$C$53,3,FALSE)</f>
        <v>K03352</v>
      </c>
      <c r="I4056" s="98">
        <f>'2020_1-4-5_Download'!L34</f>
        <v>722</v>
      </c>
      <c r="J4056">
        <f t="shared" si="63"/>
        <v>722</v>
      </c>
    </row>
    <row r="4057" spans="1:10" hidden="1" x14ac:dyDescent="0.25">
      <c r="A4057" s="98">
        <f>'2020_1-4-5_Download'!B35</f>
        <v>353</v>
      </c>
      <c r="B4057" s="98">
        <f>'2020_1-4-5_Download'!D35</f>
        <v>2020</v>
      </c>
      <c r="C4057" s="98" t="str">
        <f>'2020_1-4-5_Download'!C35</f>
        <v>Harburg</v>
      </c>
      <c r="D4057" s="98" t="str">
        <f>'2020_1-4-5_Download'!$J$6</f>
        <v>Fortzüge</v>
      </c>
      <c r="E4057" s="99" t="str">
        <f>'2020_1-4-5_Download'!$L$8</f>
        <v>Ausländerinnen und Ausländer</v>
      </c>
      <c r="F4057" s="98"/>
      <c r="G4057" s="98" t="s">
        <v>11</v>
      </c>
      <c r="H4057" s="98" t="str">
        <f>VLOOKUP(A4057,[2]Kreise!$A$2:$C$53,3,FALSE)</f>
        <v>K03353</v>
      </c>
      <c r="I4057" s="98">
        <f>'2020_1-4-5_Download'!L35</f>
        <v>2230</v>
      </c>
      <c r="J4057">
        <f t="shared" si="63"/>
        <v>2230</v>
      </c>
    </row>
    <row r="4058" spans="1:10" hidden="1" x14ac:dyDescent="0.25">
      <c r="A4058" s="98">
        <f>'2020_1-4-5_Download'!B36</f>
        <v>354</v>
      </c>
      <c r="B4058" s="98">
        <f>'2020_1-4-5_Download'!D36</f>
        <v>2020</v>
      </c>
      <c r="C4058" s="98" t="str">
        <f>'2020_1-4-5_Download'!C36</f>
        <v>Lüchow-Dannenberg</v>
      </c>
      <c r="D4058" s="98" t="str">
        <f>'2020_1-4-5_Download'!$J$6</f>
        <v>Fortzüge</v>
      </c>
      <c r="E4058" s="99" t="str">
        <f>'2020_1-4-5_Download'!$L$8</f>
        <v>Ausländerinnen und Ausländer</v>
      </c>
      <c r="F4058" s="98"/>
      <c r="G4058" s="98" t="s">
        <v>11</v>
      </c>
      <c r="H4058" s="98" t="str">
        <f>VLOOKUP(A4058,[2]Kreise!$A$2:$C$53,3,FALSE)</f>
        <v>K03354</v>
      </c>
      <c r="I4058" s="98">
        <f>'2020_1-4-5_Download'!L36</f>
        <v>206</v>
      </c>
      <c r="J4058">
        <f t="shared" si="63"/>
        <v>206</v>
      </c>
    </row>
    <row r="4059" spans="1:10" hidden="1" x14ac:dyDescent="0.25">
      <c r="A4059" s="98">
        <f>'2020_1-4-5_Download'!B37</f>
        <v>355</v>
      </c>
      <c r="B4059" s="98">
        <f>'2020_1-4-5_Download'!D37</f>
        <v>2020</v>
      </c>
      <c r="C4059" s="98" t="str">
        <f>'2020_1-4-5_Download'!C37</f>
        <v>Lüneburg</v>
      </c>
      <c r="D4059" s="98" t="str">
        <f>'2020_1-4-5_Download'!$J$6</f>
        <v>Fortzüge</v>
      </c>
      <c r="E4059" s="99" t="str">
        <f>'2020_1-4-5_Download'!$L$8</f>
        <v>Ausländerinnen und Ausländer</v>
      </c>
      <c r="F4059" s="98"/>
      <c r="G4059" s="98" t="s">
        <v>11</v>
      </c>
      <c r="H4059" s="98" t="str">
        <f>VLOOKUP(A4059,[2]Kreise!$A$2:$C$53,3,FALSE)</f>
        <v>K03355</v>
      </c>
      <c r="I4059" s="98">
        <f>'2020_1-4-5_Download'!L37</f>
        <v>950</v>
      </c>
      <c r="J4059">
        <f t="shared" si="63"/>
        <v>950</v>
      </c>
    </row>
    <row r="4060" spans="1:10" hidden="1" x14ac:dyDescent="0.25">
      <c r="A4060" s="98">
        <f>'2020_1-4-5_Download'!B38</f>
        <v>356</v>
      </c>
      <c r="B4060" s="98">
        <f>'2020_1-4-5_Download'!D38</f>
        <v>2020</v>
      </c>
      <c r="C4060" s="98" t="str">
        <f>'2020_1-4-5_Download'!C38</f>
        <v>Osterholz</v>
      </c>
      <c r="D4060" s="98" t="str">
        <f>'2020_1-4-5_Download'!$J$6</f>
        <v>Fortzüge</v>
      </c>
      <c r="E4060" s="99" t="str">
        <f>'2020_1-4-5_Download'!$L$8</f>
        <v>Ausländerinnen und Ausländer</v>
      </c>
      <c r="F4060" s="98"/>
      <c r="G4060" s="98" t="s">
        <v>11</v>
      </c>
      <c r="H4060" s="98" t="str">
        <f>VLOOKUP(A4060,[2]Kreise!$A$2:$C$53,3,FALSE)</f>
        <v>K03356</v>
      </c>
      <c r="I4060" s="98">
        <f>'2020_1-4-5_Download'!L38</f>
        <v>268</v>
      </c>
      <c r="J4060">
        <f t="shared" si="63"/>
        <v>268</v>
      </c>
    </row>
    <row r="4061" spans="1:10" hidden="1" x14ac:dyDescent="0.25">
      <c r="A4061" s="98">
        <f>'2020_1-4-5_Download'!B39</f>
        <v>357</v>
      </c>
      <c r="B4061" s="98">
        <f>'2020_1-4-5_Download'!D39</f>
        <v>2020</v>
      </c>
      <c r="C4061" s="98" t="str">
        <f>'2020_1-4-5_Download'!C39</f>
        <v>Rotenburg (Wümme)</v>
      </c>
      <c r="D4061" s="98" t="str">
        <f>'2020_1-4-5_Download'!$J$6</f>
        <v>Fortzüge</v>
      </c>
      <c r="E4061" s="99" t="str">
        <f>'2020_1-4-5_Download'!$L$8</f>
        <v>Ausländerinnen und Ausländer</v>
      </c>
      <c r="F4061" s="98"/>
      <c r="G4061" s="98" t="s">
        <v>11</v>
      </c>
      <c r="H4061" s="98" t="str">
        <f>VLOOKUP(A4061,[2]Kreise!$A$2:$C$53,3,FALSE)</f>
        <v>K03357</v>
      </c>
      <c r="I4061" s="98">
        <f>'2020_1-4-5_Download'!L39</f>
        <v>860</v>
      </c>
      <c r="J4061">
        <f t="shared" si="63"/>
        <v>860</v>
      </c>
    </row>
    <row r="4062" spans="1:10" hidden="1" x14ac:dyDescent="0.25">
      <c r="A4062" s="98">
        <f>'2020_1-4-5_Download'!B40</f>
        <v>358</v>
      </c>
      <c r="B4062" s="98">
        <f>'2020_1-4-5_Download'!D40</f>
        <v>2020</v>
      </c>
      <c r="C4062" s="98" t="str">
        <f>'2020_1-4-5_Download'!C40</f>
        <v>Heidekreis</v>
      </c>
      <c r="D4062" s="98" t="str">
        <f>'2020_1-4-5_Download'!$J$6</f>
        <v>Fortzüge</v>
      </c>
      <c r="E4062" s="99" t="str">
        <f>'2020_1-4-5_Download'!$L$8</f>
        <v>Ausländerinnen und Ausländer</v>
      </c>
      <c r="F4062" s="98"/>
      <c r="G4062" s="98" t="s">
        <v>11</v>
      </c>
      <c r="H4062" s="98" t="str">
        <f>VLOOKUP(A4062,[2]Kreise!$A$2:$C$53,3,FALSE)</f>
        <v>K03358</v>
      </c>
      <c r="I4062" s="98">
        <f>'2020_1-4-5_Download'!L40</f>
        <v>1268</v>
      </c>
      <c r="J4062">
        <f t="shared" si="63"/>
        <v>1268</v>
      </c>
    </row>
    <row r="4063" spans="1:10" hidden="1" x14ac:dyDescent="0.25">
      <c r="A4063" s="98">
        <f>'2020_1-4-5_Download'!B41</f>
        <v>359</v>
      </c>
      <c r="B4063" s="98">
        <f>'2020_1-4-5_Download'!D41</f>
        <v>2020</v>
      </c>
      <c r="C4063" s="98" t="str">
        <f>'2020_1-4-5_Download'!C41</f>
        <v>Stade</v>
      </c>
      <c r="D4063" s="98" t="str">
        <f>'2020_1-4-5_Download'!$J$6</f>
        <v>Fortzüge</v>
      </c>
      <c r="E4063" s="99" t="str">
        <f>'2020_1-4-5_Download'!$L$8</f>
        <v>Ausländerinnen und Ausländer</v>
      </c>
      <c r="F4063" s="98"/>
      <c r="G4063" s="98" t="s">
        <v>11</v>
      </c>
      <c r="H4063" s="98" t="str">
        <f>VLOOKUP(A4063,[2]Kreise!$A$2:$C$53,3,FALSE)</f>
        <v>K03359</v>
      </c>
      <c r="I4063" s="98">
        <f>'2020_1-4-5_Download'!L41</f>
        <v>1806</v>
      </c>
      <c r="J4063">
        <f t="shared" si="63"/>
        <v>1806</v>
      </c>
    </row>
    <row r="4064" spans="1:10" hidden="1" x14ac:dyDescent="0.25">
      <c r="A4064" s="98">
        <f>'2020_1-4-5_Download'!B42</f>
        <v>360</v>
      </c>
      <c r="B4064" s="98">
        <f>'2020_1-4-5_Download'!D42</f>
        <v>2020</v>
      </c>
      <c r="C4064" s="98" t="str">
        <f>'2020_1-4-5_Download'!C42</f>
        <v>Uelzen</v>
      </c>
      <c r="D4064" s="98" t="str">
        <f>'2020_1-4-5_Download'!$J$6</f>
        <v>Fortzüge</v>
      </c>
      <c r="E4064" s="99" t="str">
        <f>'2020_1-4-5_Download'!$L$8</f>
        <v>Ausländerinnen und Ausländer</v>
      </c>
      <c r="F4064" s="98"/>
      <c r="G4064" s="98" t="s">
        <v>11</v>
      </c>
      <c r="H4064" s="98" t="str">
        <f>VLOOKUP(A4064,[2]Kreise!$A$2:$C$53,3,FALSE)</f>
        <v>K03360</v>
      </c>
      <c r="I4064" s="98">
        <f>'2020_1-4-5_Download'!L42</f>
        <v>312</v>
      </c>
      <c r="J4064">
        <f t="shared" si="63"/>
        <v>312</v>
      </c>
    </row>
    <row r="4065" spans="1:10" hidden="1" x14ac:dyDescent="0.25">
      <c r="A4065" s="98">
        <f>'2020_1-4-5_Download'!B43</f>
        <v>361</v>
      </c>
      <c r="B4065" s="98">
        <f>'2020_1-4-5_Download'!D43</f>
        <v>2020</v>
      </c>
      <c r="C4065" s="98" t="str">
        <f>'2020_1-4-5_Download'!C43</f>
        <v>Verden</v>
      </c>
      <c r="D4065" s="98" t="str">
        <f>'2020_1-4-5_Download'!$J$6</f>
        <v>Fortzüge</v>
      </c>
      <c r="E4065" s="99" t="str">
        <f>'2020_1-4-5_Download'!$L$8</f>
        <v>Ausländerinnen und Ausländer</v>
      </c>
      <c r="F4065" s="98"/>
      <c r="G4065" s="98" t="s">
        <v>11</v>
      </c>
      <c r="H4065" s="98" t="str">
        <f>VLOOKUP(A4065,[2]Kreise!$A$2:$C$53,3,FALSE)</f>
        <v>K03361</v>
      </c>
      <c r="I4065" s="98">
        <f>'2020_1-4-5_Download'!L43</f>
        <v>668</v>
      </c>
      <c r="J4065">
        <f t="shared" si="63"/>
        <v>668</v>
      </c>
    </row>
    <row r="4066" spans="1:10" hidden="1" x14ac:dyDescent="0.25">
      <c r="A4066" s="98">
        <f>'2020_1-4-5_Download'!B44</f>
        <v>3</v>
      </c>
      <c r="B4066" s="98">
        <f>'2020_1-4-5_Download'!D44</f>
        <v>2020</v>
      </c>
      <c r="C4066" s="98" t="str">
        <f>'2020_1-4-5_Download'!C44</f>
        <v>Statistische Region Lüneburg</v>
      </c>
      <c r="D4066" s="98" t="str">
        <f>'2020_1-4-5_Download'!$J$6</f>
        <v>Fortzüge</v>
      </c>
      <c r="E4066" s="99" t="str">
        <f>'2020_1-4-5_Download'!$L$8</f>
        <v>Ausländerinnen und Ausländer</v>
      </c>
      <c r="F4066" s="98"/>
      <c r="G4066" s="98" t="s">
        <v>11</v>
      </c>
      <c r="H4066" s="98" t="str">
        <f>VLOOKUP(A4066,[2]Kreise!$A$2:$C$53,3,FALSE)</f>
        <v>K033</v>
      </c>
      <c r="I4066" s="98">
        <f>'2020_1-4-5_Download'!L44</f>
        <v>10490</v>
      </c>
      <c r="J4066">
        <f t="shared" si="63"/>
        <v>10490</v>
      </c>
    </row>
    <row r="4067" spans="1:10" hidden="1" x14ac:dyDescent="0.25">
      <c r="A4067" s="98">
        <f>'2020_1-4-5_Download'!B45</f>
        <v>401</v>
      </c>
      <c r="B4067" s="98">
        <f>'2020_1-4-5_Download'!D45</f>
        <v>2020</v>
      </c>
      <c r="C4067" s="98" t="str">
        <f>'2020_1-4-5_Download'!C45</f>
        <v>Delmenhorst  Stadt</v>
      </c>
      <c r="D4067" s="98" t="str">
        <f>'2020_1-4-5_Download'!$J$6</f>
        <v>Fortzüge</v>
      </c>
      <c r="E4067" s="99" t="str">
        <f>'2020_1-4-5_Download'!$L$8</f>
        <v>Ausländerinnen und Ausländer</v>
      </c>
      <c r="F4067" s="98"/>
      <c r="G4067" s="98" t="s">
        <v>11</v>
      </c>
      <c r="H4067" s="98" t="str">
        <f>VLOOKUP(A4067,[2]Kreise!$A$2:$C$53,3,FALSE)</f>
        <v>K03401</v>
      </c>
      <c r="I4067" s="98">
        <f>'2020_1-4-5_Download'!L45</f>
        <v>713</v>
      </c>
      <c r="J4067">
        <f t="shared" si="63"/>
        <v>713</v>
      </c>
    </row>
    <row r="4068" spans="1:10" hidden="1" x14ac:dyDescent="0.25">
      <c r="A4068" s="98">
        <f>'2020_1-4-5_Download'!B46</f>
        <v>402</v>
      </c>
      <c r="B4068" s="98">
        <f>'2020_1-4-5_Download'!D46</f>
        <v>2020</v>
      </c>
      <c r="C4068" s="98" t="str">
        <f>'2020_1-4-5_Download'!C46</f>
        <v>Emden  Stadt</v>
      </c>
      <c r="D4068" s="98" t="str">
        <f>'2020_1-4-5_Download'!$J$6</f>
        <v>Fortzüge</v>
      </c>
      <c r="E4068" s="99" t="str">
        <f>'2020_1-4-5_Download'!$L$8</f>
        <v>Ausländerinnen und Ausländer</v>
      </c>
      <c r="F4068" s="98"/>
      <c r="G4068" s="98" t="s">
        <v>11</v>
      </c>
      <c r="H4068" s="98" t="str">
        <f>VLOOKUP(A4068,[2]Kreise!$A$2:$C$53,3,FALSE)</f>
        <v>K03402</v>
      </c>
      <c r="I4068" s="98">
        <f>'2020_1-4-5_Download'!L46</f>
        <v>231</v>
      </c>
      <c r="J4068">
        <f t="shared" si="63"/>
        <v>231</v>
      </c>
    </row>
    <row r="4069" spans="1:10" hidden="1" x14ac:dyDescent="0.25">
      <c r="A4069" s="98">
        <f>'2020_1-4-5_Download'!B47</f>
        <v>403</v>
      </c>
      <c r="B4069" s="98">
        <f>'2020_1-4-5_Download'!D47</f>
        <v>2020</v>
      </c>
      <c r="C4069" s="98" t="str">
        <f>'2020_1-4-5_Download'!C47</f>
        <v>Oldenburg(Oldb)  Stadt</v>
      </c>
      <c r="D4069" s="98" t="str">
        <f>'2020_1-4-5_Download'!$J$6</f>
        <v>Fortzüge</v>
      </c>
      <c r="E4069" s="99" t="str">
        <f>'2020_1-4-5_Download'!$L$8</f>
        <v>Ausländerinnen und Ausländer</v>
      </c>
      <c r="F4069" s="98"/>
      <c r="G4069" s="98" t="s">
        <v>11</v>
      </c>
      <c r="H4069" s="98" t="str">
        <f>VLOOKUP(A4069,[2]Kreise!$A$2:$C$53,3,FALSE)</f>
        <v>K03403</v>
      </c>
      <c r="I4069" s="98">
        <f>'2020_1-4-5_Download'!L47</f>
        <v>1041</v>
      </c>
      <c r="J4069">
        <f t="shared" si="63"/>
        <v>1041</v>
      </c>
    </row>
    <row r="4070" spans="1:10" hidden="1" x14ac:dyDescent="0.25">
      <c r="A4070" s="98">
        <f>'2020_1-4-5_Download'!B48</f>
        <v>404</v>
      </c>
      <c r="B4070" s="98">
        <f>'2020_1-4-5_Download'!D48</f>
        <v>2020</v>
      </c>
      <c r="C4070" s="98" t="str">
        <f>'2020_1-4-5_Download'!C48</f>
        <v>Osnabrück  Stadt</v>
      </c>
      <c r="D4070" s="98" t="str">
        <f>'2020_1-4-5_Download'!$J$6</f>
        <v>Fortzüge</v>
      </c>
      <c r="E4070" s="99" t="str">
        <f>'2020_1-4-5_Download'!$L$8</f>
        <v>Ausländerinnen und Ausländer</v>
      </c>
      <c r="F4070" s="98"/>
      <c r="G4070" s="98" t="s">
        <v>11</v>
      </c>
      <c r="H4070" s="98" t="str">
        <f>VLOOKUP(A4070,[2]Kreise!$A$2:$C$53,3,FALSE)</f>
        <v>K03404</v>
      </c>
      <c r="I4070" s="98">
        <f>'2020_1-4-5_Download'!L48</f>
        <v>1070</v>
      </c>
      <c r="J4070">
        <f t="shared" si="63"/>
        <v>1070</v>
      </c>
    </row>
    <row r="4071" spans="1:10" hidden="1" x14ac:dyDescent="0.25">
      <c r="A4071" s="98">
        <f>'2020_1-4-5_Download'!B49</f>
        <v>405</v>
      </c>
      <c r="B4071" s="98">
        <f>'2020_1-4-5_Download'!D49</f>
        <v>2020</v>
      </c>
      <c r="C4071" s="98" t="str">
        <f>'2020_1-4-5_Download'!C49</f>
        <v>Wilhelmshaven  Stadt</v>
      </c>
      <c r="D4071" s="98" t="str">
        <f>'2020_1-4-5_Download'!$J$6</f>
        <v>Fortzüge</v>
      </c>
      <c r="E4071" s="99" t="str">
        <f>'2020_1-4-5_Download'!$L$8</f>
        <v>Ausländerinnen und Ausländer</v>
      </c>
      <c r="F4071" s="98"/>
      <c r="G4071" s="98" t="s">
        <v>11</v>
      </c>
      <c r="H4071" s="98" t="str">
        <f>VLOOKUP(A4071,[2]Kreise!$A$2:$C$53,3,FALSE)</f>
        <v>K03405</v>
      </c>
      <c r="I4071" s="98">
        <f>'2020_1-4-5_Download'!L49</f>
        <v>518</v>
      </c>
      <c r="J4071">
        <f t="shared" si="63"/>
        <v>518</v>
      </c>
    </row>
    <row r="4072" spans="1:10" hidden="1" x14ac:dyDescent="0.25">
      <c r="A4072" s="98">
        <f>'2020_1-4-5_Download'!B50</f>
        <v>451</v>
      </c>
      <c r="B4072" s="98">
        <f>'2020_1-4-5_Download'!D50</f>
        <v>2020</v>
      </c>
      <c r="C4072" s="98" t="str">
        <f>'2020_1-4-5_Download'!C50</f>
        <v>Ammerland</v>
      </c>
      <c r="D4072" s="98" t="str">
        <f>'2020_1-4-5_Download'!$J$6</f>
        <v>Fortzüge</v>
      </c>
      <c r="E4072" s="99" t="str">
        <f>'2020_1-4-5_Download'!$L$8</f>
        <v>Ausländerinnen und Ausländer</v>
      </c>
      <c r="F4072" s="98"/>
      <c r="G4072" s="98" t="s">
        <v>11</v>
      </c>
      <c r="H4072" s="98" t="str">
        <f>VLOOKUP(A4072,[2]Kreise!$A$2:$C$53,3,FALSE)</f>
        <v>K03451</v>
      </c>
      <c r="I4072" s="98">
        <f>'2020_1-4-5_Download'!L50</f>
        <v>1212</v>
      </c>
      <c r="J4072">
        <f t="shared" si="63"/>
        <v>1212</v>
      </c>
    </row>
    <row r="4073" spans="1:10" hidden="1" x14ac:dyDescent="0.25">
      <c r="A4073" s="98">
        <f>'2020_1-4-5_Download'!B51</f>
        <v>452</v>
      </c>
      <c r="B4073" s="98">
        <f>'2020_1-4-5_Download'!D51</f>
        <v>2020</v>
      </c>
      <c r="C4073" s="98" t="str">
        <f>'2020_1-4-5_Download'!C51</f>
        <v>Aurich</v>
      </c>
      <c r="D4073" s="98" t="str">
        <f>'2020_1-4-5_Download'!$J$6</f>
        <v>Fortzüge</v>
      </c>
      <c r="E4073" s="99" t="str">
        <f>'2020_1-4-5_Download'!$L$8</f>
        <v>Ausländerinnen und Ausländer</v>
      </c>
      <c r="F4073" s="98"/>
      <c r="G4073" s="98" t="s">
        <v>11</v>
      </c>
      <c r="H4073" s="98" t="str">
        <f>VLOOKUP(A4073,[2]Kreise!$A$2:$C$53,3,FALSE)</f>
        <v>K03452</v>
      </c>
      <c r="I4073" s="98">
        <f>'2020_1-4-5_Download'!L51</f>
        <v>947</v>
      </c>
      <c r="J4073">
        <f t="shared" si="63"/>
        <v>947</v>
      </c>
    </row>
    <row r="4074" spans="1:10" hidden="1" x14ac:dyDescent="0.25">
      <c r="A4074" s="98">
        <f>'2020_1-4-5_Download'!B52</f>
        <v>453</v>
      </c>
      <c r="B4074" s="98">
        <f>'2020_1-4-5_Download'!D52</f>
        <v>2020</v>
      </c>
      <c r="C4074" s="98" t="str">
        <f>'2020_1-4-5_Download'!C52</f>
        <v>Cloppenburg</v>
      </c>
      <c r="D4074" s="98" t="str">
        <f>'2020_1-4-5_Download'!$J$6</f>
        <v>Fortzüge</v>
      </c>
      <c r="E4074" s="99" t="str">
        <f>'2020_1-4-5_Download'!$L$8</f>
        <v>Ausländerinnen und Ausländer</v>
      </c>
      <c r="F4074" s="98"/>
      <c r="G4074" s="98" t="s">
        <v>11</v>
      </c>
      <c r="H4074" s="98" t="str">
        <f>VLOOKUP(A4074,[2]Kreise!$A$2:$C$53,3,FALSE)</f>
        <v>K03453</v>
      </c>
      <c r="I4074" s="98">
        <f>'2020_1-4-5_Download'!L52</f>
        <v>7601</v>
      </c>
      <c r="J4074">
        <f t="shared" si="63"/>
        <v>7601</v>
      </c>
    </row>
    <row r="4075" spans="1:10" hidden="1" x14ac:dyDescent="0.25">
      <c r="A4075" s="98">
        <f>'2020_1-4-5_Download'!B53</f>
        <v>454</v>
      </c>
      <c r="B4075" s="98">
        <f>'2020_1-4-5_Download'!D53</f>
        <v>2020</v>
      </c>
      <c r="C4075" s="98" t="str">
        <f>'2020_1-4-5_Download'!C53</f>
        <v>Emsland</v>
      </c>
      <c r="D4075" s="98" t="str">
        <f>'2020_1-4-5_Download'!$J$6</f>
        <v>Fortzüge</v>
      </c>
      <c r="E4075" s="99" t="str">
        <f>'2020_1-4-5_Download'!$L$8</f>
        <v>Ausländerinnen und Ausländer</v>
      </c>
      <c r="F4075" s="98"/>
      <c r="G4075" s="98" t="s">
        <v>11</v>
      </c>
      <c r="H4075" s="98" t="str">
        <f>VLOOKUP(A4075,[2]Kreise!$A$2:$C$53,3,FALSE)</f>
        <v>K03454</v>
      </c>
      <c r="I4075" s="98">
        <f>'2020_1-4-5_Download'!L53</f>
        <v>7001</v>
      </c>
      <c r="J4075">
        <f t="shared" si="63"/>
        <v>7001</v>
      </c>
    </row>
    <row r="4076" spans="1:10" hidden="1" x14ac:dyDescent="0.25">
      <c r="A4076" s="98">
        <f>'2020_1-4-5_Download'!B54</f>
        <v>455</v>
      </c>
      <c r="B4076" s="98">
        <f>'2020_1-4-5_Download'!D54</f>
        <v>2020</v>
      </c>
      <c r="C4076" s="98" t="str">
        <f>'2020_1-4-5_Download'!C54</f>
        <v>Friesland</v>
      </c>
      <c r="D4076" s="98" t="str">
        <f>'2020_1-4-5_Download'!$J$6</f>
        <v>Fortzüge</v>
      </c>
      <c r="E4076" s="99" t="str">
        <f>'2020_1-4-5_Download'!$L$8</f>
        <v>Ausländerinnen und Ausländer</v>
      </c>
      <c r="F4076" s="98"/>
      <c r="G4076" s="98" t="s">
        <v>11</v>
      </c>
      <c r="H4076" s="98" t="str">
        <f>VLOOKUP(A4076,[2]Kreise!$A$2:$C$53,3,FALSE)</f>
        <v>K03455</v>
      </c>
      <c r="I4076" s="98">
        <f>'2020_1-4-5_Download'!L54</f>
        <v>333</v>
      </c>
      <c r="J4076">
        <f t="shared" si="63"/>
        <v>333</v>
      </c>
    </row>
    <row r="4077" spans="1:10" hidden="1" x14ac:dyDescent="0.25">
      <c r="A4077" s="98">
        <f>'2020_1-4-5_Download'!B55</f>
        <v>456</v>
      </c>
      <c r="B4077" s="98">
        <f>'2020_1-4-5_Download'!D55</f>
        <v>2020</v>
      </c>
      <c r="C4077" s="98" t="str">
        <f>'2020_1-4-5_Download'!C55</f>
        <v>Grafschaft Bentheim</v>
      </c>
      <c r="D4077" s="98" t="str">
        <f>'2020_1-4-5_Download'!$J$6</f>
        <v>Fortzüge</v>
      </c>
      <c r="E4077" s="99" t="str">
        <f>'2020_1-4-5_Download'!$L$8</f>
        <v>Ausländerinnen und Ausländer</v>
      </c>
      <c r="F4077" s="98"/>
      <c r="G4077" s="98" t="s">
        <v>11</v>
      </c>
      <c r="H4077" s="98" t="str">
        <f>VLOOKUP(A4077,[2]Kreise!$A$2:$C$53,3,FALSE)</f>
        <v>K03456</v>
      </c>
      <c r="I4077" s="98">
        <f>'2020_1-4-5_Download'!L55</f>
        <v>1312</v>
      </c>
      <c r="J4077">
        <f t="shared" si="63"/>
        <v>1312</v>
      </c>
    </row>
    <row r="4078" spans="1:10" hidden="1" x14ac:dyDescent="0.25">
      <c r="A4078" s="98">
        <f>'2020_1-4-5_Download'!B56</f>
        <v>457</v>
      </c>
      <c r="B4078" s="98">
        <f>'2020_1-4-5_Download'!D56</f>
        <v>2020</v>
      </c>
      <c r="C4078" s="98" t="str">
        <f>'2020_1-4-5_Download'!C56</f>
        <v>Leer</v>
      </c>
      <c r="D4078" s="98" t="str">
        <f>'2020_1-4-5_Download'!$J$6</f>
        <v>Fortzüge</v>
      </c>
      <c r="E4078" s="99" t="str">
        <f>'2020_1-4-5_Download'!$L$8</f>
        <v>Ausländerinnen und Ausländer</v>
      </c>
      <c r="F4078" s="98"/>
      <c r="G4078" s="98" t="s">
        <v>11</v>
      </c>
      <c r="H4078" s="98" t="str">
        <f>VLOOKUP(A4078,[2]Kreise!$A$2:$C$53,3,FALSE)</f>
        <v>K03457</v>
      </c>
      <c r="I4078" s="98">
        <f>'2020_1-4-5_Download'!L56</f>
        <v>1466</v>
      </c>
      <c r="J4078">
        <f t="shared" si="63"/>
        <v>1466</v>
      </c>
    </row>
    <row r="4079" spans="1:10" hidden="1" x14ac:dyDescent="0.25">
      <c r="A4079" s="98">
        <f>'2020_1-4-5_Download'!B57</f>
        <v>458</v>
      </c>
      <c r="B4079" s="98">
        <f>'2020_1-4-5_Download'!D57</f>
        <v>2020</v>
      </c>
      <c r="C4079" s="98" t="str">
        <f>'2020_1-4-5_Download'!C57</f>
        <v>Oldenburg</v>
      </c>
      <c r="D4079" s="98" t="str">
        <f>'2020_1-4-5_Download'!$J$6</f>
        <v>Fortzüge</v>
      </c>
      <c r="E4079" s="99" t="str">
        <f>'2020_1-4-5_Download'!$L$8</f>
        <v>Ausländerinnen und Ausländer</v>
      </c>
      <c r="F4079" s="98"/>
      <c r="G4079" s="98" t="s">
        <v>11</v>
      </c>
      <c r="H4079" s="98" t="str">
        <f>VLOOKUP(A4079,[2]Kreise!$A$2:$C$53,3,FALSE)</f>
        <v>K03458</v>
      </c>
      <c r="I4079" s="98">
        <f>'2020_1-4-5_Download'!L57</f>
        <v>2697</v>
      </c>
      <c r="J4079">
        <f t="shared" si="63"/>
        <v>2697</v>
      </c>
    </row>
    <row r="4080" spans="1:10" hidden="1" x14ac:dyDescent="0.25">
      <c r="A4080" s="98">
        <f>'2020_1-4-5_Download'!B58</f>
        <v>459</v>
      </c>
      <c r="B4080" s="98">
        <f>'2020_1-4-5_Download'!D58</f>
        <v>2020</v>
      </c>
      <c r="C4080" s="98" t="str">
        <f>'2020_1-4-5_Download'!C58</f>
        <v>Osnabrück</v>
      </c>
      <c r="D4080" s="98" t="str">
        <f>'2020_1-4-5_Download'!$J$6</f>
        <v>Fortzüge</v>
      </c>
      <c r="E4080" s="99" t="str">
        <f>'2020_1-4-5_Download'!$L$8</f>
        <v>Ausländerinnen und Ausländer</v>
      </c>
      <c r="F4080" s="98"/>
      <c r="G4080" s="98" t="s">
        <v>11</v>
      </c>
      <c r="H4080" s="98" t="str">
        <f>VLOOKUP(A4080,[2]Kreise!$A$2:$C$53,3,FALSE)</f>
        <v>K03459</v>
      </c>
      <c r="I4080" s="98">
        <f>'2020_1-4-5_Download'!L58</f>
        <v>3339</v>
      </c>
      <c r="J4080">
        <f t="shared" si="63"/>
        <v>3339</v>
      </c>
    </row>
    <row r="4081" spans="1:10" hidden="1" x14ac:dyDescent="0.25">
      <c r="A4081" s="98">
        <f>'2020_1-4-5_Download'!B59</f>
        <v>460</v>
      </c>
      <c r="B4081" s="98">
        <f>'2020_1-4-5_Download'!D59</f>
        <v>2020</v>
      </c>
      <c r="C4081" s="98" t="str">
        <f>'2020_1-4-5_Download'!C59</f>
        <v>Vechta</v>
      </c>
      <c r="D4081" s="98" t="str">
        <f>'2020_1-4-5_Download'!$J$6</f>
        <v>Fortzüge</v>
      </c>
      <c r="E4081" s="99" t="str">
        <f>'2020_1-4-5_Download'!$L$8</f>
        <v>Ausländerinnen und Ausländer</v>
      </c>
      <c r="F4081" s="98"/>
      <c r="G4081" s="98" t="s">
        <v>11</v>
      </c>
      <c r="H4081" s="98" t="str">
        <f>VLOOKUP(A4081,[2]Kreise!$A$2:$C$53,3,FALSE)</f>
        <v>K03460</v>
      </c>
      <c r="I4081" s="98">
        <f>'2020_1-4-5_Download'!L59</f>
        <v>2569</v>
      </c>
      <c r="J4081">
        <f t="shared" si="63"/>
        <v>2569</v>
      </c>
    </row>
    <row r="4082" spans="1:10" hidden="1" x14ac:dyDescent="0.25">
      <c r="A4082" s="98">
        <f>'2020_1-4-5_Download'!B60</f>
        <v>461</v>
      </c>
      <c r="B4082" s="98">
        <f>'2020_1-4-5_Download'!D60</f>
        <v>2020</v>
      </c>
      <c r="C4082" s="98" t="str">
        <f>'2020_1-4-5_Download'!C60</f>
        <v>Wesermarsch</v>
      </c>
      <c r="D4082" s="98" t="str">
        <f>'2020_1-4-5_Download'!$J$6</f>
        <v>Fortzüge</v>
      </c>
      <c r="E4082" s="99" t="str">
        <f>'2020_1-4-5_Download'!$L$8</f>
        <v>Ausländerinnen und Ausländer</v>
      </c>
      <c r="F4082" s="98"/>
      <c r="G4082" s="98" t="s">
        <v>11</v>
      </c>
      <c r="H4082" s="98" t="str">
        <f>VLOOKUP(A4082,[2]Kreise!$A$2:$C$53,3,FALSE)</f>
        <v>K03461</v>
      </c>
      <c r="I4082" s="98">
        <f>'2020_1-4-5_Download'!L60</f>
        <v>842</v>
      </c>
      <c r="J4082">
        <f t="shared" si="63"/>
        <v>842</v>
      </c>
    </row>
    <row r="4083" spans="1:10" hidden="1" x14ac:dyDescent="0.25">
      <c r="A4083" s="98">
        <f>'2020_1-4-5_Download'!B61</f>
        <v>462</v>
      </c>
      <c r="B4083" s="98">
        <f>'2020_1-4-5_Download'!D61</f>
        <v>2020</v>
      </c>
      <c r="C4083" s="98" t="str">
        <f>'2020_1-4-5_Download'!C61</f>
        <v>Wittmund</v>
      </c>
      <c r="D4083" s="98" t="str">
        <f>'2020_1-4-5_Download'!$J$6</f>
        <v>Fortzüge</v>
      </c>
      <c r="E4083" s="99" t="str">
        <f>'2020_1-4-5_Download'!$L$8</f>
        <v>Ausländerinnen und Ausländer</v>
      </c>
      <c r="F4083" s="98"/>
      <c r="G4083" s="98" t="s">
        <v>11</v>
      </c>
      <c r="H4083" s="98" t="str">
        <f>VLOOKUP(A4083,[2]Kreise!$A$2:$C$53,3,FALSE)</f>
        <v>K03462</v>
      </c>
      <c r="I4083" s="98">
        <f>'2020_1-4-5_Download'!L61</f>
        <v>228</v>
      </c>
      <c r="J4083">
        <f t="shared" si="63"/>
        <v>228</v>
      </c>
    </row>
    <row r="4084" spans="1:10" hidden="1" x14ac:dyDescent="0.25">
      <c r="A4084" s="98">
        <f>'2020_1-4-5_Download'!B62</f>
        <v>4</v>
      </c>
      <c r="B4084" s="98">
        <f>'2020_1-4-5_Download'!D62</f>
        <v>2020</v>
      </c>
      <c r="C4084" s="98" t="str">
        <f>'2020_1-4-5_Download'!C62</f>
        <v>Statistische Region Weser-Ems</v>
      </c>
      <c r="D4084" s="98" t="str">
        <f>'2020_1-4-5_Download'!$J$6</f>
        <v>Fortzüge</v>
      </c>
      <c r="E4084" s="99" t="str">
        <f>'2020_1-4-5_Download'!$L$8</f>
        <v>Ausländerinnen und Ausländer</v>
      </c>
      <c r="F4084" s="98"/>
      <c r="G4084" s="98" t="s">
        <v>11</v>
      </c>
      <c r="H4084" s="98" t="str">
        <f>VLOOKUP(A4084,[2]Kreise!$A$2:$C$53,3,FALSE)</f>
        <v>K034</v>
      </c>
      <c r="I4084" s="98">
        <f>'2020_1-4-5_Download'!L62</f>
        <v>33120</v>
      </c>
      <c r="J4084">
        <f t="shared" si="63"/>
        <v>33120</v>
      </c>
    </row>
    <row r="4085" spans="1:10" hidden="1" x14ac:dyDescent="0.25">
      <c r="A4085" s="98">
        <f>'2020_1-4-5_Download'!B63</f>
        <v>0</v>
      </c>
      <c r="B4085" s="98">
        <f>'2020_1-4-5_Download'!D63</f>
        <v>2020</v>
      </c>
      <c r="C4085" s="98" t="str">
        <f>'2020_1-4-5_Download'!C63</f>
        <v>Niedersachsen</v>
      </c>
      <c r="D4085" s="98" t="str">
        <f>'2020_1-4-5_Download'!$J$6</f>
        <v>Fortzüge</v>
      </c>
      <c r="E4085" s="99" t="str">
        <f>'2020_1-4-5_Download'!$L$8</f>
        <v>Ausländerinnen und Ausländer</v>
      </c>
      <c r="F4085" s="98"/>
      <c r="G4085" s="98" t="s">
        <v>11</v>
      </c>
      <c r="H4085" s="98" t="str">
        <f>VLOOKUP(A4085,[2]Kreise!$A$2:$C$53,3,FALSE)</f>
        <v>K030</v>
      </c>
      <c r="I4085" s="98">
        <f>'2020_1-4-5_Download'!L63</f>
        <v>68608</v>
      </c>
      <c r="J4085">
        <f t="shared" si="63"/>
        <v>68608</v>
      </c>
    </row>
    <row r="4086" spans="1:10" hidden="1" x14ac:dyDescent="0.25">
      <c r="A4086" s="98">
        <f>'2020_1-4-5_Download'!B64</f>
        <v>101</v>
      </c>
      <c r="B4086" s="98">
        <f>'2020_1-4-5_Download'!D64</f>
        <v>2019</v>
      </c>
      <c r="C4086" s="98" t="str">
        <f>'2020_1-4-5_Download'!C64</f>
        <v>Braunschweig  Stadt</v>
      </c>
      <c r="D4086" s="98" t="str">
        <f>'2020_1-4-5_Download'!$J$6</f>
        <v>Fortzüge</v>
      </c>
      <c r="E4086" s="99" t="str">
        <f>'2020_1-4-5_Download'!$L$8</f>
        <v>Ausländerinnen und Ausländer</v>
      </c>
      <c r="F4086" s="98"/>
      <c r="G4086" s="98" t="s">
        <v>11</v>
      </c>
      <c r="H4086" s="98" t="str">
        <f>VLOOKUP(A4086,[2]Kreise!$A$2:$C$53,3,FALSE)</f>
        <v>K03101</v>
      </c>
      <c r="I4086" s="98">
        <f>'2020_1-4-5_Download'!L64</f>
        <v>2245</v>
      </c>
      <c r="J4086">
        <f t="shared" si="63"/>
        <v>2245</v>
      </c>
    </row>
    <row r="4087" spans="1:10" hidden="1" x14ac:dyDescent="0.25">
      <c r="A4087" s="98">
        <f>'2020_1-4-5_Download'!B65</f>
        <v>102</v>
      </c>
      <c r="B4087" s="98">
        <f>'2020_1-4-5_Download'!D65</f>
        <v>2019</v>
      </c>
      <c r="C4087" s="98" t="str">
        <f>'2020_1-4-5_Download'!C65</f>
        <v>Salzgitter  Stadt</v>
      </c>
      <c r="D4087" s="98" t="str">
        <f>'2020_1-4-5_Download'!$J$6</f>
        <v>Fortzüge</v>
      </c>
      <c r="E4087" s="99" t="str">
        <f>'2020_1-4-5_Download'!$L$8</f>
        <v>Ausländerinnen und Ausländer</v>
      </c>
      <c r="F4087" s="98"/>
      <c r="G4087" s="98" t="s">
        <v>11</v>
      </c>
      <c r="H4087" s="98" t="str">
        <f>VLOOKUP(A4087,[2]Kreise!$A$2:$C$53,3,FALSE)</f>
        <v>K03102</v>
      </c>
      <c r="I4087" s="98">
        <f>'2020_1-4-5_Download'!L65</f>
        <v>2162</v>
      </c>
      <c r="J4087">
        <f t="shared" si="63"/>
        <v>2162</v>
      </c>
    </row>
    <row r="4088" spans="1:10" hidden="1" x14ac:dyDescent="0.25">
      <c r="A4088" s="98">
        <f>'2020_1-4-5_Download'!B66</f>
        <v>103</v>
      </c>
      <c r="B4088" s="98">
        <f>'2020_1-4-5_Download'!D66</f>
        <v>2019</v>
      </c>
      <c r="C4088" s="98" t="str">
        <f>'2020_1-4-5_Download'!C66</f>
        <v>Wolfsburg  Stadt</v>
      </c>
      <c r="D4088" s="98" t="str">
        <f>'2020_1-4-5_Download'!$J$6</f>
        <v>Fortzüge</v>
      </c>
      <c r="E4088" s="99" t="str">
        <f>'2020_1-4-5_Download'!$L$8</f>
        <v>Ausländerinnen und Ausländer</v>
      </c>
      <c r="F4088" s="98"/>
      <c r="G4088" s="98" t="s">
        <v>11</v>
      </c>
      <c r="H4088" s="98" t="str">
        <f>VLOOKUP(A4088,[2]Kreise!$A$2:$C$53,3,FALSE)</f>
        <v>K03103</v>
      </c>
      <c r="I4088" s="98">
        <f>'2020_1-4-5_Download'!L66</f>
        <v>1303</v>
      </c>
      <c r="J4088">
        <f t="shared" si="63"/>
        <v>1303</v>
      </c>
    </row>
    <row r="4089" spans="1:10" hidden="1" x14ac:dyDescent="0.25">
      <c r="A4089" s="98">
        <f>'2020_1-4-5_Download'!B67</f>
        <v>151</v>
      </c>
      <c r="B4089" s="98">
        <f>'2020_1-4-5_Download'!D67</f>
        <v>2019</v>
      </c>
      <c r="C4089" s="98" t="str">
        <f>'2020_1-4-5_Download'!C67</f>
        <v>Gifhorn</v>
      </c>
      <c r="D4089" s="98" t="str">
        <f>'2020_1-4-5_Download'!$J$6</f>
        <v>Fortzüge</v>
      </c>
      <c r="E4089" s="99" t="str">
        <f>'2020_1-4-5_Download'!$L$8</f>
        <v>Ausländerinnen und Ausländer</v>
      </c>
      <c r="F4089" s="98"/>
      <c r="G4089" s="98" t="s">
        <v>11</v>
      </c>
      <c r="H4089" s="98" t="str">
        <f>VLOOKUP(A4089,[2]Kreise!$A$2:$C$53,3,FALSE)</f>
        <v>K03151</v>
      </c>
      <c r="I4089" s="98">
        <f>'2020_1-4-5_Download'!L67</f>
        <v>880</v>
      </c>
      <c r="J4089">
        <f t="shared" si="63"/>
        <v>880</v>
      </c>
    </row>
    <row r="4090" spans="1:10" hidden="1" x14ac:dyDescent="0.25">
      <c r="A4090" s="98">
        <f>'2020_1-4-5_Download'!B68</f>
        <v>153</v>
      </c>
      <c r="B4090" s="98">
        <f>'2020_1-4-5_Download'!D68</f>
        <v>2019</v>
      </c>
      <c r="C4090" s="98" t="str">
        <f>'2020_1-4-5_Download'!C68</f>
        <v>Goslar</v>
      </c>
      <c r="D4090" s="98" t="str">
        <f>'2020_1-4-5_Download'!$J$6</f>
        <v>Fortzüge</v>
      </c>
      <c r="E4090" s="99" t="str">
        <f>'2020_1-4-5_Download'!$L$8</f>
        <v>Ausländerinnen und Ausländer</v>
      </c>
      <c r="F4090" s="98"/>
      <c r="G4090" s="98" t="s">
        <v>11</v>
      </c>
      <c r="H4090" s="98" t="str">
        <f>VLOOKUP(A4090,[2]Kreise!$A$2:$C$53,3,FALSE)</f>
        <v>K03153</v>
      </c>
      <c r="I4090" s="98">
        <f>'2020_1-4-5_Download'!L68</f>
        <v>1351</v>
      </c>
      <c r="J4090">
        <f t="shared" si="63"/>
        <v>1351</v>
      </c>
    </row>
    <row r="4091" spans="1:10" hidden="1" x14ac:dyDescent="0.25">
      <c r="A4091" s="98">
        <f>'2020_1-4-5_Download'!B69</f>
        <v>154</v>
      </c>
      <c r="B4091" s="98">
        <f>'2020_1-4-5_Download'!D69</f>
        <v>2019</v>
      </c>
      <c r="C4091" s="98" t="str">
        <f>'2020_1-4-5_Download'!C69</f>
        <v>Helmstedt</v>
      </c>
      <c r="D4091" s="98" t="str">
        <f>'2020_1-4-5_Download'!$J$6</f>
        <v>Fortzüge</v>
      </c>
      <c r="E4091" s="99" t="str">
        <f>'2020_1-4-5_Download'!$L$8</f>
        <v>Ausländerinnen und Ausländer</v>
      </c>
      <c r="F4091" s="98"/>
      <c r="G4091" s="98" t="s">
        <v>11</v>
      </c>
      <c r="H4091" s="98" t="str">
        <f>VLOOKUP(A4091,[2]Kreise!$A$2:$C$53,3,FALSE)</f>
        <v>K03154</v>
      </c>
      <c r="I4091" s="98">
        <f>'2020_1-4-5_Download'!L69</f>
        <v>532</v>
      </c>
      <c r="J4091">
        <f t="shared" si="63"/>
        <v>532</v>
      </c>
    </row>
    <row r="4092" spans="1:10" hidden="1" x14ac:dyDescent="0.25">
      <c r="A4092" s="98">
        <f>'2020_1-4-5_Download'!B70</f>
        <v>155</v>
      </c>
      <c r="B4092" s="98">
        <f>'2020_1-4-5_Download'!D70</f>
        <v>2019</v>
      </c>
      <c r="C4092" s="98" t="str">
        <f>'2020_1-4-5_Download'!C70</f>
        <v>Northeim</v>
      </c>
      <c r="D4092" s="98" t="str">
        <f>'2020_1-4-5_Download'!$J$6</f>
        <v>Fortzüge</v>
      </c>
      <c r="E4092" s="99" t="str">
        <f>'2020_1-4-5_Download'!$L$8</f>
        <v>Ausländerinnen und Ausländer</v>
      </c>
      <c r="F4092" s="98"/>
      <c r="G4092" s="98" t="s">
        <v>11</v>
      </c>
      <c r="H4092" s="98" t="str">
        <f>VLOOKUP(A4092,[2]Kreise!$A$2:$C$53,3,FALSE)</f>
        <v>K03155</v>
      </c>
      <c r="I4092" s="98">
        <f>'2020_1-4-5_Download'!L70</f>
        <v>597</v>
      </c>
      <c r="J4092">
        <f t="shared" si="63"/>
        <v>597</v>
      </c>
    </row>
    <row r="4093" spans="1:10" hidden="1" x14ac:dyDescent="0.25">
      <c r="A4093" s="98">
        <f>'2020_1-4-5_Download'!B71</f>
        <v>157</v>
      </c>
      <c r="B4093" s="98">
        <f>'2020_1-4-5_Download'!D71</f>
        <v>2019</v>
      </c>
      <c r="C4093" s="98" t="str">
        <f>'2020_1-4-5_Download'!C71</f>
        <v>Peine</v>
      </c>
      <c r="D4093" s="98" t="str">
        <f>'2020_1-4-5_Download'!$J$6</f>
        <v>Fortzüge</v>
      </c>
      <c r="E4093" s="99" t="str">
        <f>'2020_1-4-5_Download'!$L$8</f>
        <v>Ausländerinnen und Ausländer</v>
      </c>
      <c r="F4093" s="98"/>
      <c r="G4093" s="98" t="s">
        <v>11</v>
      </c>
      <c r="H4093" s="98" t="str">
        <f>VLOOKUP(A4093,[2]Kreise!$A$2:$C$53,3,FALSE)</f>
        <v>K03157</v>
      </c>
      <c r="I4093" s="98">
        <f>'2020_1-4-5_Download'!L71</f>
        <v>1022</v>
      </c>
      <c r="J4093">
        <f t="shared" si="63"/>
        <v>1022</v>
      </c>
    </row>
    <row r="4094" spans="1:10" hidden="1" x14ac:dyDescent="0.25">
      <c r="A4094" s="98">
        <f>'2020_1-4-5_Download'!B72</f>
        <v>158</v>
      </c>
      <c r="B4094" s="98">
        <f>'2020_1-4-5_Download'!D72</f>
        <v>2019</v>
      </c>
      <c r="C4094" s="98" t="str">
        <f>'2020_1-4-5_Download'!C72</f>
        <v>Wolfenbüttel</v>
      </c>
      <c r="D4094" s="98" t="str">
        <f>'2020_1-4-5_Download'!$J$6</f>
        <v>Fortzüge</v>
      </c>
      <c r="E4094" s="99" t="str">
        <f>'2020_1-4-5_Download'!$L$8</f>
        <v>Ausländerinnen und Ausländer</v>
      </c>
      <c r="F4094" s="98"/>
      <c r="G4094" s="98" t="s">
        <v>11</v>
      </c>
      <c r="H4094" s="98" t="str">
        <f>VLOOKUP(A4094,[2]Kreise!$A$2:$C$53,3,FALSE)</f>
        <v>K03158</v>
      </c>
      <c r="I4094" s="98">
        <f>'2020_1-4-5_Download'!L72</f>
        <v>435</v>
      </c>
      <c r="J4094">
        <f t="shared" si="63"/>
        <v>435</v>
      </c>
    </row>
    <row r="4095" spans="1:10" hidden="1" x14ac:dyDescent="0.25">
      <c r="A4095" s="98">
        <f>'2020_1-4-5_Download'!B73</f>
        <v>159</v>
      </c>
      <c r="B4095" s="98">
        <f>'2020_1-4-5_Download'!D73</f>
        <v>2019</v>
      </c>
      <c r="C4095" s="98" t="str">
        <f>'2020_1-4-5_Download'!C73</f>
        <v>Göttingen</v>
      </c>
      <c r="D4095" s="98" t="str">
        <f>'2020_1-4-5_Download'!$J$6</f>
        <v>Fortzüge</v>
      </c>
      <c r="E4095" s="99" t="str">
        <f>'2020_1-4-5_Download'!$L$8</f>
        <v>Ausländerinnen und Ausländer</v>
      </c>
      <c r="F4095" s="98"/>
      <c r="G4095" s="98" t="s">
        <v>11</v>
      </c>
      <c r="H4095" s="98" t="str">
        <f>VLOOKUP(A4095,[2]Kreise!$A$2:$C$53,3,FALSE)</f>
        <v>K03159</v>
      </c>
      <c r="I4095" s="98">
        <f>'2020_1-4-5_Download'!L73</f>
        <v>2954</v>
      </c>
      <c r="J4095">
        <f t="shared" si="63"/>
        <v>2954</v>
      </c>
    </row>
    <row r="4096" spans="1:10" hidden="1" x14ac:dyDescent="0.25">
      <c r="A4096" s="98">
        <f>'2020_1-4-5_Download'!B74</f>
        <v>1</v>
      </c>
      <c r="B4096" s="98">
        <f>'2020_1-4-5_Download'!D74</f>
        <v>2019</v>
      </c>
      <c r="C4096" s="98" t="str">
        <f>'2020_1-4-5_Download'!C74</f>
        <v>Statistische Region Braunschweig</v>
      </c>
      <c r="D4096" s="98" t="str">
        <f>'2020_1-4-5_Download'!$J$6</f>
        <v>Fortzüge</v>
      </c>
      <c r="E4096" s="99" t="str">
        <f>'2020_1-4-5_Download'!$L$8</f>
        <v>Ausländerinnen und Ausländer</v>
      </c>
      <c r="F4096" s="98"/>
      <c r="G4096" s="98" t="s">
        <v>11</v>
      </c>
      <c r="H4096" s="98" t="str">
        <f>VLOOKUP(A4096,[2]Kreise!$A$2:$C$53,3,FALSE)</f>
        <v>K031</v>
      </c>
      <c r="I4096" s="98">
        <f>'2020_1-4-5_Download'!L74</f>
        <v>13481</v>
      </c>
      <c r="J4096">
        <f t="shared" si="63"/>
        <v>13481</v>
      </c>
    </row>
    <row r="4097" spans="1:10" hidden="1" x14ac:dyDescent="0.25">
      <c r="A4097" s="98">
        <f>'2020_1-4-5_Download'!B75</f>
        <v>241</v>
      </c>
      <c r="B4097" s="98">
        <f>'2020_1-4-5_Download'!D75</f>
        <v>2019</v>
      </c>
      <c r="C4097" s="98" t="str">
        <f>'2020_1-4-5_Download'!C75</f>
        <v>Hannover  Region</v>
      </c>
      <c r="D4097" s="98" t="str">
        <f>'2020_1-4-5_Download'!$J$6</f>
        <v>Fortzüge</v>
      </c>
      <c r="E4097" s="99" t="str">
        <f>'2020_1-4-5_Download'!$L$8</f>
        <v>Ausländerinnen und Ausländer</v>
      </c>
      <c r="F4097" s="98"/>
      <c r="G4097" s="98" t="s">
        <v>11</v>
      </c>
      <c r="H4097" s="98" t="str">
        <f>VLOOKUP(A4097,[2]Kreise!$A$2:$C$53,3,FALSE)</f>
        <v>K03241</v>
      </c>
      <c r="I4097" s="98">
        <f>'2020_1-4-5_Download'!L75</f>
        <v>10768</v>
      </c>
      <c r="J4097">
        <f t="shared" si="63"/>
        <v>10768</v>
      </c>
    </row>
    <row r="4098" spans="1:10" hidden="1" x14ac:dyDescent="0.25">
      <c r="A4098" s="98">
        <f>'2020_1-4-5_Download'!B76</f>
        <v>241001</v>
      </c>
      <c r="B4098" s="98">
        <f>'2020_1-4-5_Download'!D76</f>
        <v>2019</v>
      </c>
      <c r="C4098" s="98" t="str">
        <f>'2020_1-4-5_Download'!C76</f>
        <v>dav. Hannover  Lhst.</v>
      </c>
      <c r="D4098" s="98" t="str">
        <f>'2020_1-4-5_Download'!$J$6</f>
        <v>Fortzüge</v>
      </c>
      <c r="E4098" s="99" t="str">
        <f>'2020_1-4-5_Download'!$L$8</f>
        <v>Ausländerinnen und Ausländer</v>
      </c>
      <c r="F4098" s="98"/>
      <c r="G4098" s="98" t="s">
        <v>11</v>
      </c>
      <c r="H4098" s="98" t="str">
        <f>VLOOKUP(A4098,[2]Kreise!$A$2:$C$53,3,FALSE)</f>
        <v>K03241001</v>
      </c>
      <c r="I4098" s="98">
        <f>'2020_1-4-5_Download'!L76</f>
        <v>6175</v>
      </c>
      <c r="J4098">
        <f t="shared" si="63"/>
        <v>6175</v>
      </c>
    </row>
    <row r="4099" spans="1:10" hidden="1" x14ac:dyDescent="0.25">
      <c r="A4099" s="98">
        <f>'2020_1-4-5_Download'!B77</f>
        <v>241999</v>
      </c>
      <c r="B4099" s="98">
        <f>'2020_1-4-5_Download'!D77</f>
        <v>2019</v>
      </c>
      <c r="C4099" s="98" t="str">
        <f>'2020_1-4-5_Download'!C77</f>
        <v>dav. Hannover  Umland</v>
      </c>
      <c r="D4099" s="98" t="str">
        <f>'2020_1-4-5_Download'!$J$6</f>
        <v>Fortzüge</v>
      </c>
      <c r="E4099" s="99" t="str">
        <f>'2020_1-4-5_Download'!$L$8</f>
        <v>Ausländerinnen und Ausländer</v>
      </c>
      <c r="F4099" s="98"/>
      <c r="G4099" s="98" t="s">
        <v>11</v>
      </c>
      <c r="H4099" s="98" t="str">
        <f>VLOOKUP(A4099,[2]Kreise!$A$2:$C$53,3,FALSE)</f>
        <v>K03241999</v>
      </c>
      <c r="I4099" s="98">
        <f>'2020_1-4-5_Download'!L77</f>
        <v>4593</v>
      </c>
      <c r="J4099">
        <f t="shared" ref="J4099:J4162" si="64">I4099</f>
        <v>4593</v>
      </c>
    </row>
    <row r="4100" spans="1:10" hidden="1" x14ac:dyDescent="0.25">
      <c r="A4100" s="98">
        <f>'2020_1-4-5_Download'!B78</f>
        <v>251</v>
      </c>
      <c r="B4100" s="98">
        <f>'2020_1-4-5_Download'!D78</f>
        <v>2019</v>
      </c>
      <c r="C4100" s="98" t="str">
        <f>'2020_1-4-5_Download'!C78</f>
        <v>Diepholz</v>
      </c>
      <c r="D4100" s="98" t="str">
        <f>'2020_1-4-5_Download'!$J$6</f>
        <v>Fortzüge</v>
      </c>
      <c r="E4100" s="99" t="str">
        <f>'2020_1-4-5_Download'!$L$8</f>
        <v>Ausländerinnen und Ausländer</v>
      </c>
      <c r="F4100" s="98"/>
      <c r="G4100" s="98" t="s">
        <v>11</v>
      </c>
      <c r="H4100" s="98" t="str">
        <f>VLOOKUP(A4100,[2]Kreise!$A$2:$C$53,3,FALSE)</f>
        <v>K03251</v>
      </c>
      <c r="I4100" s="98">
        <f>'2020_1-4-5_Download'!L78</f>
        <v>2432</v>
      </c>
      <c r="J4100">
        <f t="shared" si="64"/>
        <v>2432</v>
      </c>
    </row>
    <row r="4101" spans="1:10" hidden="1" x14ac:dyDescent="0.25">
      <c r="A4101" s="98">
        <f>'2020_1-4-5_Download'!B79</f>
        <v>252</v>
      </c>
      <c r="B4101" s="98">
        <f>'2020_1-4-5_Download'!D79</f>
        <v>2019</v>
      </c>
      <c r="C4101" s="98" t="str">
        <f>'2020_1-4-5_Download'!C79</f>
        <v>Hameln-Pyrmont</v>
      </c>
      <c r="D4101" s="98" t="str">
        <f>'2020_1-4-5_Download'!$J$6</f>
        <v>Fortzüge</v>
      </c>
      <c r="E4101" s="99" t="str">
        <f>'2020_1-4-5_Download'!$L$8</f>
        <v>Ausländerinnen und Ausländer</v>
      </c>
      <c r="F4101" s="98"/>
      <c r="G4101" s="98" t="s">
        <v>11</v>
      </c>
      <c r="H4101" s="98" t="str">
        <f>VLOOKUP(A4101,[2]Kreise!$A$2:$C$53,3,FALSE)</f>
        <v>K03252</v>
      </c>
      <c r="I4101" s="98">
        <f>'2020_1-4-5_Download'!L79</f>
        <v>1203</v>
      </c>
      <c r="J4101">
        <f t="shared" si="64"/>
        <v>1203</v>
      </c>
    </row>
    <row r="4102" spans="1:10" hidden="1" x14ac:dyDescent="0.25">
      <c r="A4102" s="98">
        <f>'2020_1-4-5_Download'!B80</f>
        <v>254</v>
      </c>
      <c r="B4102" s="98">
        <f>'2020_1-4-5_Download'!D80</f>
        <v>2019</v>
      </c>
      <c r="C4102" s="98" t="str">
        <f>'2020_1-4-5_Download'!C80</f>
        <v>Hildesheim</v>
      </c>
      <c r="D4102" s="98" t="str">
        <f>'2020_1-4-5_Download'!$J$6</f>
        <v>Fortzüge</v>
      </c>
      <c r="E4102" s="99" t="str">
        <f>'2020_1-4-5_Download'!$L$8</f>
        <v>Ausländerinnen und Ausländer</v>
      </c>
      <c r="F4102" s="98"/>
      <c r="G4102" s="98" t="s">
        <v>11</v>
      </c>
      <c r="H4102" s="98" t="str">
        <f>VLOOKUP(A4102,[2]Kreise!$A$2:$C$53,3,FALSE)</f>
        <v>K03254</v>
      </c>
      <c r="I4102" s="98">
        <f>'2020_1-4-5_Download'!L80</f>
        <v>1912</v>
      </c>
      <c r="J4102">
        <f t="shared" si="64"/>
        <v>1912</v>
      </c>
    </row>
    <row r="4103" spans="1:10" hidden="1" x14ac:dyDescent="0.25">
      <c r="A4103" s="98">
        <f>'2020_1-4-5_Download'!B81</f>
        <v>255</v>
      </c>
      <c r="B4103" s="98">
        <f>'2020_1-4-5_Download'!D81</f>
        <v>2019</v>
      </c>
      <c r="C4103" s="98" t="str">
        <f>'2020_1-4-5_Download'!C81</f>
        <v>Holzminden</v>
      </c>
      <c r="D4103" s="98" t="str">
        <f>'2020_1-4-5_Download'!$J$6</f>
        <v>Fortzüge</v>
      </c>
      <c r="E4103" s="99" t="str">
        <f>'2020_1-4-5_Download'!$L$8</f>
        <v>Ausländerinnen und Ausländer</v>
      </c>
      <c r="F4103" s="98"/>
      <c r="G4103" s="98" t="s">
        <v>11</v>
      </c>
      <c r="H4103" s="98" t="str">
        <f>VLOOKUP(A4103,[2]Kreise!$A$2:$C$53,3,FALSE)</f>
        <v>K03255</v>
      </c>
      <c r="I4103" s="98">
        <f>'2020_1-4-5_Download'!L81</f>
        <v>466</v>
      </c>
      <c r="J4103">
        <f t="shared" si="64"/>
        <v>466</v>
      </c>
    </row>
    <row r="4104" spans="1:10" hidden="1" x14ac:dyDescent="0.25">
      <c r="A4104" s="98">
        <f>'2020_1-4-5_Download'!B82</f>
        <v>256</v>
      </c>
      <c r="B4104" s="98">
        <f>'2020_1-4-5_Download'!D82</f>
        <v>2019</v>
      </c>
      <c r="C4104" s="98" t="str">
        <f>'2020_1-4-5_Download'!C82</f>
        <v>Nienburg (Weser)</v>
      </c>
      <c r="D4104" s="98" t="str">
        <f>'2020_1-4-5_Download'!$J$6</f>
        <v>Fortzüge</v>
      </c>
      <c r="E4104" s="99" t="str">
        <f>'2020_1-4-5_Download'!$L$8</f>
        <v>Ausländerinnen und Ausländer</v>
      </c>
      <c r="F4104" s="98"/>
      <c r="G4104" s="98" t="s">
        <v>11</v>
      </c>
      <c r="H4104" s="98" t="str">
        <f>VLOOKUP(A4104,[2]Kreise!$A$2:$C$53,3,FALSE)</f>
        <v>K03256</v>
      </c>
      <c r="I4104" s="98">
        <f>'2020_1-4-5_Download'!L82</f>
        <v>2482</v>
      </c>
      <c r="J4104">
        <f t="shared" si="64"/>
        <v>2482</v>
      </c>
    </row>
    <row r="4105" spans="1:10" hidden="1" x14ac:dyDescent="0.25">
      <c r="A4105" s="98">
        <f>'2020_1-4-5_Download'!B83</f>
        <v>257</v>
      </c>
      <c r="B4105" s="98">
        <f>'2020_1-4-5_Download'!D83</f>
        <v>2019</v>
      </c>
      <c r="C4105" s="98" t="str">
        <f>'2020_1-4-5_Download'!C83</f>
        <v>Schaumburg</v>
      </c>
      <c r="D4105" s="98" t="str">
        <f>'2020_1-4-5_Download'!$J$6</f>
        <v>Fortzüge</v>
      </c>
      <c r="E4105" s="99" t="str">
        <f>'2020_1-4-5_Download'!$L$8</f>
        <v>Ausländerinnen und Ausländer</v>
      </c>
      <c r="F4105" s="98"/>
      <c r="G4105" s="98" t="s">
        <v>11</v>
      </c>
      <c r="H4105" s="98" t="str">
        <f>VLOOKUP(A4105,[2]Kreise!$A$2:$C$53,3,FALSE)</f>
        <v>K03257</v>
      </c>
      <c r="I4105" s="98">
        <f>'2020_1-4-5_Download'!L83</f>
        <v>1030</v>
      </c>
      <c r="J4105">
        <f t="shared" si="64"/>
        <v>1030</v>
      </c>
    </row>
    <row r="4106" spans="1:10" hidden="1" x14ac:dyDescent="0.25">
      <c r="A4106" s="98">
        <f>'2020_1-4-5_Download'!B84</f>
        <v>2</v>
      </c>
      <c r="B4106" s="98">
        <f>'2020_1-4-5_Download'!D84</f>
        <v>2019</v>
      </c>
      <c r="C4106" s="98" t="str">
        <f>'2020_1-4-5_Download'!C84</f>
        <v>Statistische Region Hannover</v>
      </c>
      <c r="D4106" s="98" t="str">
        <f>'2020_1-4-5_Download'!$J$6</f>
        <v>Fortzüge</v>
      </c>
      <c r="E4106" s="99" t="str">
        <f>'2020_1-4-5_Download'!$L$8</f>
        <v>Ausländerinnen und Ausländer</v>
      </c>
      <c r="F4106" s="98"/>
      <c r="G4106" s="98" t="s">
        <v>11</v>
      </c>
      <c r="H4106" s="98" t="str">
        <f>VLOOKUP(A4106,[2]Kreise!$A$2:$C$53,3,FALSE)</f>
        <v>K032</v>
      </c>
      <c r="I4106" s="98">
        <f>'2020_1-4-5_Download'!L84</f>
        <v>20293</v>
      </c>
      <c r="J4106">
        <f t="shared" si="64"/>
        <v>20293</v>
      </c>
    </row>
    <row r="4107" spans="1:10" hidden="1" x14ac:dyDescent="0.25">
      <c r="A4107" s="98">
        <f>'2020_1-4-5_Download'!B85</f>
        <v>351</v>
      </c>
      <c r="B4107" s="98">
        <f>'2020_1-4-5_Download'!D85</f>
        <v>2019</v>
      </c>
      <c r="C4107" s="98" t="str">
        <f>'2020_1-4-5_Download'!C85</f>
        <v>Celle</v>
      </c>
      <c r="D4107" s="98" t="str">
        <f>'2020_1-4-5_Download'!$J$6</f>
        <v>Fortzüge</v>
      </c>
      <c r="E4107" s="99" t="str">
        <f>'2020_1-4-5_Download'!$L$8</f>
        <v>Ausländerinnen und Ausländer</v>
      </c>
      <c r="F4107" s="98"/>
      <c r="G4107" s="98" t="s">
        <v>11</v>
      </c>
      <c r="H4107" s="98" t="str">
        <f>VLOOKUP(A4107,[2]Kreise!$A$2:$C$53,3,FALSE)</f>
        <v>K03351</v>
      </c>
      <c r="I4107" s="98">
        <f>'2020_1-4-5_Download'!L85</f>
        <v>1555</v>
      </c>
      <c r="J4107">
        <f t="shared" si="64"/>
        <v>1555</v>
      </c>
    </row>
    <row r="4108" spans="1:10" hidden="1" x14ac:dyDescent="0.25">
      <c r="A4108" s="98">
        <f>'2020_1-4-5_Download'!B86</f>
        <v>352</v>
      </c>
      <c r="B4108" s="98">
        <f>'2020_1-4-5_Download'!D86</f>
        <v>2019</v>
      </c>
      <c r="C4108" s="98" t="str">
        <f>'2020_1-4-5_Download'!C86</f>
        <v>Cuxhaven</v>
      </c>
      <c r="D4108" s="98" t="str">
        <f>'2020_1-4-5_Download'!$J$6</f>
        <v>Fortzüge</v>
      </c>
      <c r="E4108" s="99" t="str">
        <f>'2020_1-4-5_Download'!$L$8</f>
        <v>Ausländerinnen und Ausländer</v>
      </c>
      <c r="F4108" s="98"/>
      <c r="G4108" s="98" t="s">
        <v>11</v>
      </c>
      <c r="H4108" s="98" t="str">
        <f>VLOOKUP(A4108,[2]Kreise!$A$2:$C$53,3,FALSE)</f>
        <v>K03352</v>
      </c>
      <c r="I4108" s="98">
        <f>'2020_1-4-5_Download'!L86</f>
        <v>1108</v>
      </c>
      <c r="J4108">
        <f t="shared" si="64"/>
        <v>1108</v>
      </c>
    </row>
    <row r="4109" spans="1:10" hidden="1" x14ac:dyDescent="0.25">
      <c r="A4109" s="98">
        <f>'2020_1-4-5_Download'!B87</f>
        <v>353</v>
      </c>
      <c r="B4109" s="98">
        <f>'2020_1-4-5_Download'!D87</f>
        <v>2019</v>
      </c>
      <c r="C4109" s="98" t="str">
        <f>'2020_1-4-5_Download'!C87</f>
        <v>Harburg</v>
      </c>
      <c r="D4109" s="98" t="str">
        <f>'2020_1-4-5_Download'!$J$6</f>
        <v>Fortzüge</v>
      </c>
      <c r="E4109" s="99" t="str">
        <f>'2020_1-4-5_Download'!$L$8</f>
        <v>Ausländerinnen und Ausländer</v>
      </c>
      <c r="F4109" s="98"/>
      <c r="G4109" s="98" t="s">
        <v>11</v>
      </c>
      <c r="H4109" s="98" t="str">
        <f>VLOOKUP(A4109,[2]Kreise!$A$2:$C$53,3,FALSE)</f>
        <v>K03353</v>
      </c>
      <c r="I4109" s="98">
        <f>'2020_1-4-5_Download'!L87</f>
        <v>2611</v>
      </c>
      <c r="J4109">
        <f t="shared" si="64"/>
        <v>2611</v>
      </c>
    </row>
    <row r="4110" spans="1:10" hidden="1" x14ac:dyDescent="0.25">
      <c r="A4110" s="98">
        <f>'2020_1-4-5_Download'!B88</f>
        <v>354</v>
      </c>
      <c r="B4110" s="98">
        <f>'2020_1-4-5_Download'!D88</f>
        <v>2019</v>
      </c>
      <c r="C4110" s="98" t="str">
        <f>'2020_1-4-5_Download'!C88</f>
        <v>Lüchow-Dannenberg</v>
      </c>
      <c r="D4110" s="98" t="str">
        <f>'2020_1-4-5_Download'!$J$6</f>
        <v>Fortzüge</v>
      </c>
      <c r="E4110" s="99" t="str">
        <f>'2020_1-4-5_Download'!$L$8</f>
        <v>Ausländerinnen und Ausländer</v>
      </c>
      <c r="F4110" s="98"/>
      <c r="G4110" s="98" t="s">
        <v>11</v>
      </c>
      <c r="H4110" s="98" t="str">
        <f>VLOOKUP(A4110,[2]Kreise!$A$2:$C$53,3,FALSE)</f>
        <v>K03354</v>
      </c>
      <c r="I4110" s="98">
        <f>'2020_1-4-5_Download'!L88</f>
        <v>268</v>
      </c>
      <c r="J4110">
        <f t="shared" si="64"/>
        <v>268</v>
      </c>
    </row>
    <row r="4111" spans="1:10" hidden="1" x14ac:dyDescent="0.25">
      <c r="A4111" s="98">
        <f>'2020_1-4-5_Download'!B89</f>
        <v>355</v>
      </c>
      <c r="B4111" s="98">
        <f>'2020_1-4-5_Download'!D89</f>
        <v>2019</v>
      </c>
      <c r="C4111" s="98" t="str">
        <f>'2020_1-4-5_Download'!C89</f>
        <v>Lüneburg</v>
      </c>
      <c r="D4111" s="98" t="str">
        <f>'2020_1-4-5_Download'!$J$6</f>
        <v>Fortzüge</v>
      </c>
      <c r="E4111" s="99" t="str">
        <f>'2020_1-4-5_Download'!$L$8</f>
        <v>Ausländerinnen und Ausländer</v>
      </c>
      <c r="F4111" s="98"/>
      <c r="G4111" s="98" t="s">
        <v>11</v>
      </c>
      <c r="H4111" s="98" t="str">
        <f>VLOOKUP(A4111,[2]Kreise!$A$2:$C$53,3,FALSE)</f>
        <v>K03355</v>
      </c>
      <c r="I4111" s="98">
        <f>'2020_1-4-5_Download'!L89</f>
        <v>1344</v>
      </c>
      <c r="J4111">
        <f t="shared" si="64"/>
        <v>1344</v>
      </c>
    </row>
    <row r="4112" spans="1:10" hidden="1" x14ac:dyDescent="0.25">
      <c r="A4112" s="98">
        <f>'2020_1-4-5_Download'!B90</f>
        <v>356</v>
      </c>
      <c r="B4112" s="98">
        <f>'2020_1-4-5_Download'!D90</f>
        <v>2019</v>
      </c>
      <c r="C4112" s="98" t="str">
        <f>'2020_1-4-5_Download'!C90</f>
        <v>Osterholz</v>
      </c>
      <c r="D4112" s="98" t="str">
        <f>'2020_1-4-5_Download'!$J$6</f>
        <v>Fortzüge</v>
      </c>
      <c r="E4112" s="99" t="str">
        <f>'2020_1-4-5_Download'!$L$8</f>
        <v>Ausländerinnen und Ausländer</v>
      </c>
      <c r="F4112" s="98"/>
      <c r="G4112" s="98" t="s">
        <v>11</v>
      </c>
      <c r="H4112" s="98" t="str">
        <f>VLOOKUP(A4112,[2]Kreise!$A$2:$C$53,3,FALSE)</f>
        <v>K03356</v>
      </c>
      <c r="I4112" s="98">
        <f>'2020_1-4-5_Download'!L90</f>
        <v>329</v>
      </c>
      <c r="J4112">
        <f t="shared" si="64"/>
        <v>329</v>
      </c>
    </row>
    <row r="4113" spans="1:10" hidden="1" x14ac:dyDescent="0.25">
      <c r="A4113" s="98">
        <f>'2020_1-4-5_Download'!B91</f>
        <v>357</v>
      </c>
      <c r="B4113" s="98">
        <f>'2020_1-4-5_Download'!D91</f>
        <v>2019</v>
      </c>
      <c r="C4113" s="98" t="str">
        <f>'2020_1-4-5_Download'!C91</f>
        <v>Rotenburg (Wümme)</v>
      </c>
      <c r="D4113" s="98" t="str">
        <f>'2020_1-4-5_Download'!$J$6</f>
        <v>Fortzüge</v>
      </c>
      <c r="E4113" s="99" t="str">
        <f>'2020_1-4-5_Download'!$L$8</f>
        <v>Ausländerinnen und Ausländer</v>
      </c>
      <c r="F4113" s="98"/>
      <c r="G4113" s="98" t="s">
        <v>11</v>
      </c>
      <c r="H4113" s="98" t="str">
        <f>VLOOKUP(A4113,[2]Kreise!$A$2:$C$53,3,FALSE)</f>
        <v>K03357</v>
      </c>
      <c r="I4113" s="98">
        <f>'2020_1-4-5_Download'!L91</f>
        <v>1086</v>
      </c>
      <c r="J4113">
        <f t="shared" si="64"/>
        <v>1086</v>
      </c>
    </row>
    <row r="4114" spans="1:10" hidden="1" x14ac:dyDescent="0.25">
      <c r="A4114" s="98">
        <f>'2020_1-4-5_Download'!B92</f>
        <v>358</v>
      </c>
      <c r="B4114" s="98">
        <f>'2020_1-4-5_Download'!D92</f>
        <v>2019</v>
      </c>
      <c r="C4114" s="98" t="str">
        <f>'2020_1-4-5_Download'!C92</f>
        <v>Heidekreis</v>
      </c>
      <c r="D4114" s="98" t="str">
        <f>'2020_1-4-5_Download'!$J$6</f>
        <v>Fortzüge</v>
      </c>
      <c r="E4114" s="99" t="str">
        <f>'2020_1-4-5_Download'!$L$8</f>
        <v>Ausländerinnen und Ausländer</v>
      </c>
      <c r="F4114" s="98"/>
      <c r="G4114" s="98" t="s">
        <v>11</v>
      </c>
      <c r="H4114" s="98" t="str">
        <f>VLOOKUP(A4114,[2]Kreise!$A$2:$C$53,3,FALSE)</f>
        <v>K03358</v>
      </c>
      <c r="I4114" s="98">
        <f>'2020_1-4-5_Download'!L92</f>
        <v>1471</v>
      </c>
      <c r="J4114">
        <f t="shared" si="64"/>
        <v>1471</v>
      </c>
    </row>
    <row r="4115" spans="1:10" hidden="1" x14ac:dyDescent="0.25">
      <c r="A4115" s="98">
        <f>'2020_1-4-5_Download'!B93</f>
        <v>359</v>
      </c>
      <c r="B4115" s="98">
        <f>'2020_1-4-5_Download'!D93</f>
        <v>2019</v>
      </c>
      <c r="C4115" s="98" t="str">
        <f>'2020_1-4-5_Download'!C93</f>
        <v>Stade</v>
      </c>
      <c r="D4115" s="98" t="str">
        <f>'2020_1-4-5_Download'!$J$6</f>
        <v>Fortzüge</v>
      </c>
      <c r="E4115" s="99" t="str">
        <f>'2020_1-4-5_Download'!$L$8</f>
        <v>Ausländerinnen und Ausländer</v>
      </c>
      <c r="F4115" s="98"/>
      <c r="G4115" s="98" t="s">
        <v>11</v>
      </c>
      <c r="H4115" s="98" t="str">
        <f>VLOOKUP(A4115,[2]Kreise!$A$2:$C$53,3,FALSE)</f>
        <v>K03359</v>
      </c>
      <c r="I4115" s="98">
        <f>'2020_1-4-5_Download'!L93</f>
        <v>2170</v>
      </c>
      <c r="J4115">
        <f t="shared" si="64"/>
        <v>2170</v>
      </c>
    </row>
    <row r="4116" spans="1:10" hidden="1" x14ac:dyDescent="0.25">
      <c r="A4116" s="98">
        <f>'2020_1-4-5_Download'!B94</f>
        <v>360</v>
      </c>
      <c r="B4116" s="98">
        <f>'2020_1-4-5_Download'!D94</f>
        <v>2019</v>
      </c>
      <c r="C4116" s="98" t="str">
        <f>'2020_1-4-5_Download'!C94</f>
        <v>Uelzen</v>
      </c>
      <c r="D4116" s="98" t="str">
        <f>'2020_1-4-5_Download'!$J$6</f>
        <v>Fortzüge</v>
      </c>
      <c r="E4116" s="99" t="str">
        <f>'2020_1-4-5_Download'!$L$8</f>
        <v>Ausländerinnen und Ausländer</v>
      </c>
      <c r="F4116" s="98"/>
      <c r="G4116" s="98" t="s">
        <v>11</v>
      </c>
      <c r="H4116" s="98" t="str">
        <f>VLOOKUP(A4116,[2]Kreise!$A$2:$C$53,3,FALSE)</f>
        <v>K03360</v>
      </c>
      <c r="I4116" s="98">
        <f>'2020_1-4-5_Download'!L94</f>
        <v>606</v>
      </c>
      <c r="J4116">
        <f t="shared" si="64"/>
        <v>606</v>
      </c>
    </row>
    <row r="4117" spans="1:10" hidden="1" x14ac:dyDescent="0.25">
      <c r="A4117" s="98">
        <f>'2020_1-4-5_Download'!B95</f>
        <v>361</v>
      </c>
      <c r="B4117" s="98">
        <f>'2020_1-4-5_Download'!D95</f>
        <v>2019</v>
      </c>
      <c r="C4117" s="98" t="str">
        <f>'2020_1-4-5_Download'!C95</f>
        <v>Verden</v>
      </c>
      <c r="D4117" s="98" t="str">
        <f>'2020_1-4-5_Download'!$J$6</f>
        <v>Fortzüge</v>
      </c>
      <c r="E4117" s="99" t="str">
        <f>'2020_1-4-5_Download'!$L$8</f>
        <v>Ausländerinnen und Ausländer</v>
      </c>
      <c r="F4117" s="98"/>
      <c r="G4117" s="98" t="s">
        <v>11</v>
      </c>
      <c r="H4117" s="98" t="str">
        <f>VLOOKUP(A4117,[2]Kreise!$A$2:$C$53,3,FALSE)</f>
        <v>K03361</v>
      </c>
      <c r="I4117" s="98">
        <f>'2020_1-4-5_Download'!L95</f>
        <v>882</v>
      </c>
      <c r="J4117">
        <f t="shared" si="64"/>
        <v>882</v>
      </c>
    </row>
    <row r="4118" spans="1:10" hidden="1" x14ac:dyDescent="0.25">
      <c r="A4118" s="98">
        <f>'2020_1-4-5_Download'!B96</f>
        <v>3</v>
      </c>
      <c r="B4118" s="98">
        <f>'2020_1-4-5_Download'!D96</f>
        <v>2019</v>
      </c>
      <c r="C4118" s="98" t="str">
        <f>'2020_1-4-5_Download'!C96</f>
        <v>Statistische Region Lüneburg</v>
      </c>
      <c r="D4118" s="98" t="str">
        <f>'2020_1-4-5_Download'!$J$6</f>
        <v>Fortzüge</v>
      </c>
      <c r="E4118" s="99" t="str">
        <f>'2020_1-4-5_Download'!$L$8</f>
        <v>Ausländerinnen und Ausländer</v>
      </c>
      <c r="F4118" s="98"/>
      <c r="G4118" s="98" t="s">
        <v>11</v>
      </c>
      <c r="H4118" s="98" t="str">
        <f>VLOOKUP(A4118,[2]Kreise!$A$2:$C$53,3,FALSE)</f>
        <v>K033</v>
      </c>
      <c r="I4118" s="98">
        <f>'2020_1-4-5_Download'!L96</f>
        <v>13430</v>
      </c>
      <c r="J4118">
        <f t="shared" si="64"/>
        <v>13430</v>
      </c>
    </row>
    <row r="4119" spans="1:10" hidden="1" x14ac:dyDescent="0.25">
      <c r="A4119" s="98">
        <f>'2020_1-4-5_Download'!B97</f>
        <v>401</v>
      </c>
      <c r="B4119" s="98">
        <f>'2020_1-4-5_Download'!D97</f>
        <v>2019</v>
      </c>
      <c r="C4119" s="98" t="str">
        <f>'2020_1-4-5_Download'!C97</f>
        <v>Delmenhorst  Stadt</v>
      </c>
      <c r="D4119" s="98" t="str">
        <f>'2020_1-4-5_Download'!$J$6</f>
        <v>Fortzüge</v>
      </c>
      <c r="E4119" s="99" t="str">
        <f>'2020_1-4-5_Download'!$L$8</f>
        <v>Ausländerinnen und Ausländer</v>
      </c>
      <c r="F4119" s="98"/>
      <c r="G4119" s="98" t="s">
        <v>11</v>
      </c>
      <c r="H4119" s="98" t="str">
        <f>VLOOKUP(A4119,[2]Kreise!$A$2:$C$53,3,FALSE)</f>
        <v>K03401</v>
      </c>
      <c r="I4119" s="98">
        <f>'2020_1-4-5_Download'!L97</f>
        <v>1013</v>
      </c>
      <c r="J4119">
        <f t="shared" si="64"/>
        <v>1013</v>
      </c>
    </row>
    <row r="4120" spans="1:10" hidden="1" x14ac:dyDescent="0.25">
      <c r="A4120" s="98">
        <f>'2020_1-4-5_Download'!B98</f>
        <v>402</v>
      </c>
      <c r="B4120" s="98">
        <f>'2020_1-4-5_Download'!D98</f>
        <v>2019</v>
      </c>
      <c r="C4120" s="98" t="str">
        <f>'2020_1-4-5_Download'!C98</f>
        <v>Emden  Stadt</v>
      </c>
      <c r="D4120" s="98" t="str">
        <f>'2020_1-4-5_Download'!$J$6</f>
        <v>Fortzüge</v>
      </c>
      <c r="E4120" s="99" t="str">
        <f>'2020_1-4-5_Download'!$L$8</f>
        <v>Ausländerinnen und Ausländer</v>
      </c>
      <c r="F4120" s="98"/>
      <c r="G4120" s="98" t="s">
        <v>11</v>
      </c>
      <c r="H4120" s="98" t="str">
        <f>VLOOKUP(A4120,[2]Kreise!$A$2:$C$53,3,FALSE)</f>
        <v>K03402</v>
      </c>
      <c r="I4120" s="98">
        <f>'2020_1-4-5_Download'!L98</f>
        <v>397</v>
      </c>
      <c r="J4120">
        <f t="shared" si="64"/>
        <v>397</v>
      </c>
    </row>
    <row r="4121" spans="1:10" hidden="1" x14ac:dyDescent="0.25">
      <c r="A4121" s="98">
        <f>'2020_1-4-5_Download'!B99</f>
        <v>403</v>
      </c>
      <c r="B4121" s="98">
        <f>'2020_1-4-5_Download'!D99</f>
        <v>2019</v>
      </c>
      <c r="C4121" s="98" t="str">
        <f>'2020_1-4-5_Download'!C99</f>
        <v>Oldenburg(Oldb)  Stadt</v>
      </c>
      <c r="D4121" s="98" t="str">
        <f>'2020_1-4-5_Download'!$J$6</f>
        <v>Fortzüge</v>
      </c>
      <c r="E4121" s="99" t="str">
        <f>'2020_1-4-5_Download'!$L$8</f>
        <v>Ausländerinnen und Ausländer</v>
      </c>
      <c r="F4121" s="98"/>
      <c r="G4121" s="98" t="s">
        <v>11</v>
      </c>
      <c r="H4121" s="98" t="str">
        <f>VLOOKUP(A4121,[2]Kreise!$A$2:$C$53,3,FALSE)</f>
        <v>K03403</v>
      </c>
      <c r="I4121" s="98">
        <f>'2020_1-4-5_Download'!L99</f>
        <v>1435</v>
      </c>
      <c r="J4121">
        <f t="shared" si="64"/>
        <v>1435</v>
      </c>
    </row>
    <row r="4122" spans="1:10" hidden="1" x14ac:dyDescent="0.25">
      <c r="A4122" s="98">
        <f>'2020_1-4-5_Download'!B100</f>
        <v>404</v>
      </c>
      <c r="B4122" s="98">
        <f>'2020_1-4-5_Download'!D100</f>
        <v>2019</v>
      </c>
      <c r="C4122" s="98" t="str">
        <f>'2020_1-4-5_Download'!C100</f>
        <v>Osnabrück  Stadt</v>
      </c>
      <c r="D4122" s="98" t="str">
        <f>'2020_1-4-5_Download'!$J$6</f>
        <v>Fortzüge</v>
      </c>
      <c r="E4122" s="99" t="str">
        <f>'2020_1-4-5_Download'!$L$8</f>
        <v>Ausländerinnen und Ausländer</v>
      </c>
      <c r="F4122" s="98"/>
      <c r="G4122" s="98" t="s">
        <v>11</v>
      </c>
      <c r="H4122" s="98" t="str">
        <f>VLOOKUP(A4122,[2]Kreise!$A$2:$C$53,3,FALSE)</f>
        <v>K03404</v>
      </c>
      <c r="I4122" s="98">
        <f>'2020_1-4-5_Download'!L100</f>
        <v>1578</v>
      </c>
      <c r="J4122">
        <f t="shared" si="64"/>
        <v>1578</v>
      </c>
    </row>
    <row r="4123" spans="1:10" hidden="1" x14ac:dyDescent="0.25">
      <c r="A4123" s="98">
        <f>'2020_1-4-5_Download'!B101</f>
        <v>405</v>
      </c>
      <c r="B4123" s="98">
        <f>'2020_1-4-5_Download'!D101</f>
        <v>2019</v>
      </c>
      <c r="C4123" s="98" t="str">
        <f>'2020_1-4-5_Download'!C101</f>
        <v>Wilhelmshaven  Stadt</v>
      </c>
      <c r="D4123" s="98" t="str">
        <f>'2020_1-4-5_Download'!$J$6</f>
        <v>Fortzüge</v>
      </c>
      <c r="E4123" s="99" t="str">
        <f>'2020_1-4-5_Download'!$L$8</f>
        <v>Ausländerinnen und Ausländer</v>
      </c>
      <c r="F4123" s="98"/>
      <c r="G4123" s="98" t="s">
        <v>11</v>
      </c>
      <c r="H4123" s="98" t="str">
        <f>VLOOKUP(A4123,[2]Kreise!$A$2:$C$53,3,FALSE)</f>
        <v>K03405</v>
      </c>
      <c r="I4123" s="98">
        <f>'2020_1-4-5_Download'!L101</f>
        <v>872</v>
      </c>
      <c r="J4123">
        <f t="shared" si="64"/>
        <v>872</v>
      </c>
    </row>
    <row r="4124" spans="1:10" hidden="1" x14ac:dyDescent="0.25">
      <c r="A4124" s="98">
        <f>'2020_1-4-5_Download'!B102</f>
        <v>451</v>
      </c>
      <c r="B4124" s="98">
        <f>'2020_1-4-5_Download'!D102</f>
        <v>2019</v>
      </c>
      <c r="C4124" s="98" t="str">
        <f>'2020_1-4-5_Download'!C102</f>
        <v>Ammerland</v>
      </c>
      <c r="D4124" s="98" t="str">
        <f>'2020_1-4-5_Download'!$J$6</f>
        <v>Fortzüge</v>
      </c>
      <c r="E4124" s="99" t="str">
        <f>'2020_1-4-5_Download'!$L$8</f>
        <v>Ausländerinnen und Ausländer</v>
      </c>
      <c r="F4124" s="98"/>
      <c r="G4124" s="98" t="s">
        <v>11</v>
      </c>
      <c r="H4124" s="98" t="str">
        <f>VLOOKUP(A4124,[2]Kreise!$A$2:$C$53,3,FALSE)</f>
        <v>K03451</v>
      </c>
      <c r="I4124" s="98">
        <f>'2020_1-4-5_Download'!L102</f>
        <v>1354</v>
      </c>
      <c r="J4124">
        <f t="shared" si="64"/>
        <v>1354</v>
      </c>
    </row>
    <row r="4125" spans="1:10" hidden="1" x14ac:dyDescent="0.25">
      <c r="A4125" s="98">
        <f>'2020_1-4-5_Download'!B103</f>
        <v>452</v>
      </c>
      <c r="B4125" s="98">
        <f>'2020_1-4-5_Download'!D103</f>
        <v>2019</v>
      </c>
      <c r="C4125" s="98" t="str">
        <f>'2020_1-4-5_Download'!C103</f>
        <v>Aurich</v>
      </c>
      <c r="D4125" s="98" t="str">
        <f>'2020_1-4-5_Download'!$J$6</f>
        <v>Fortzüge</v>
      </c>
      <c r="E4125" s="99" t="str">
        <f>'2020_1-4-5_Download'!$L$8</f>
        <v>Ausländerinnen und Ausländer</v>
      </c>
      <c r="F4125" s="98"/>
      <c r="G4125" s="98" t="s">
        <v>11</v>
      </c>
      <c r="H4125" s="98" t="str">
        <f>VLOOKUP(A4125,[2]Kreise!$A$2:$C$53,3,FALSE)</f>
        <v>K03452</v>
      </c>
      <c r="I4125" s="98">
        <f>'2020_1-4-5_Download'!L103</f>
        <v>1638</v>
      </c>
      <c r="J4125">
        <f t="shared" si="64"/>
        <v>1638</v>
      </c>
    </row>
    <row r="4126" spans="1:10" hidden="1" x14ac:dyDescent="0.25">
      <c r="A4126" s="98">
        <f>'2020_1-4-5_Download'!B104</f>
        <v>453</v>
      </c>
      <c r="B4126" s="98">
        <f>'2020_1-4-5_Download'!D104</f>
        <v>2019</v>
      </c>
      <c r="C4126" s="98" t="str">
        <f>'2020_1-4-5_Download'!C104</f>
        <v>Cloppenburg</v>
      </c>
      <c r="D4126" s="98" t="str">
        <f>'2020_1-4-5_Download'!$J$6</f>
        <v>Fortzüge</v>
      </c>
      <c r="E4126" s="99" t="str">
        <f>'2020_1-4-5_Download'!$L$8</f>
        <v>Ausländerinnen und Ausländer</v>
      </c>
      <c r="F4126" s="98"/>
      <c r="G4126" s="98" t="s">
        <v>11</v>
      </c>
      <c r="H4126" s="98" t="str">
        <f>VLOOKUP(A4126,[2]Kreise!$A$2:$C$53,3,FALSE)</f>
        <v>K03453</v>
      </c>
      <c r="I4126" s="98">
        <f>'2020_1-4-5_Download'!L104</f>
        <v>9095</v>
      </c>
      <c r="J4126">
        <f t="shared" si="64"/>
        <v>9095</v>
      </c>
    </row>
    <row r="4127" spans="1:10" hidden="1" x14ac:dyDescent="0.25">
      <c r="A4127" s="98">
        <f>'2020_1-4-5_Download'!B105</f>
        <v>454</v>
      </c>
      <c r="B4127" s="98">
        <f>'2020_1-4-5_Download'!D105</f>
        <v>2019</v>
      </c>
      <c r="C4127" s="98" t="str">
        <f>'2020_1-4-5_Download'!C105</f>
        <v>Emsland</v>
      </c>
      <c r="D4127" s="98" t="str">
        <f>'2020_1-4-5_Download'!$J$6</f>
        <v>Fortzüge</v>
      </c>
      <c r="E4127" s="99" t="str">
        <f>'2020_1-4-5_Download'!$L$8</f>
        <v>Ausländerinnen und Ausländer</v>
      </c>
      <c r="F4127" s="98"/>
      <c r="G4127" s="98" t="s">
        <v>11</v>
      </c>
      <c r="H4127" s="98" t="str">
        <f>VLOOKUP(A4127,[2]Kreise!$A$2:$C$53,3,FALSE)</f>
        <v>K03454</v>
      </c>
      <c r="I4127" s="98">
        <f>'2020_1-4-5_Download'!L105</f>
        <v>8501</v>
      </c>
      <c r="J4127">
        <f t="shared" si="64"/>
        <v>8501</v>
      </c>
    </row>
    <row r="4128" spans="1:10" hidden="1" x14ac:dyDescent="0.25">
      <c r="A4128" s="98">
        <f>'2020_1-4-5_Download'!B106</f>
        <v>455</v>
      </c>
      <c r="B4128" s="98">
        <f>'2020_1-4-5_Download'!D106</f>
        <v>2019</v>
      </c>
      <c r="C4128" s="98" t="str">
        <f>'2020_1-4-5_Download'!C106</f>
        <v>Friesland</v>
      </c>
      <c r="D4128" s="98" t="str">
        <f>'2020_1-4-5_Download'!$J$6</f>
        <v>Fortzüge</v>
      </c>
      <c r="E4128" s="99" t="str">
        <f>'2020_1-4-5_Download'!$L$8</f>
        <v>Ausländerinnen und Ausländer</v>
      </c>
      <c r="F4128" s="98"/>
      <c r="G4128" s="98" t="s">
        <v>11</v>
      </c>
      <c r="H4128" s="98" t="str">
        <f>VLOOKUP(A4128,[2]Kreise!$A$2:$C$53,3,FALSE)</f>
        <v>K03455</v>
      </c>
      <c r="I4128" s="98">
        <f>'2020_1-4-5_Download'!L106</f>
        <v>524</v>
      </c>
      <c r="J4128">
        <f t="shared" si="64"/>
        <v>524</v>
      </c>
    </row>
    <row r="4129" spans="1:10" hidden="1" x14ac:dyDescent="0.25">
      <c r="A4129" s="98">
        <f>'2020_1-4-5_Download'!B107</f>
        <v>456</v>
      </c>
      <c r="B4129" s="98">
        <f>'2020_1-4-5_Download'!D107</f>
        <v>2019</v>
      </c>
      <c r="C4129" s="98" t="str">
        <f>'2020_1-4-5_Download'!C107</f>
        <v>Grafschaft Bentheim</v>
      </c>
      <c r="D4129" s="98" t="str">
        <f>'2020_1-4-5_Download'!$J$6</f>
        <v>Fortzüge</v>
      </c>
      <c r="E4129" s="99" t="str">
        <f>'2020_1-4-5_Download'!$L$8</f>
        <v>Ausländerinnen und Ausländer</v>
      </c>
      <c r="F4129" s="98"/>
      <c r="G4129" s="98" t="s">
        <v>11</v>
      </c>
      <c r="H4129" s="98" t="str">
        <f>VLOOKUP(A4129,[2]Kreise!$A$2:$C$53,3,FALSE)</f>
        <v>K03456</v>
      </c>
      <c r="I4129" s="98">
        <f>'2020_1-4-5_Download'!L107</f>
        <v>1485</v>
      </c>
      <c r="J4129">
        <f t="shared" si="64"/>
        <v>1485</v>
      </c>
    </row>
    <row r="4130" spans="1:10" hidden="1" x14ac:dyDescent="0.25">
      <c r="A4130" s="98">
        <f>'2020_1-4-5_Download'!B108</f>
        <v>457</v>
      </c>
      <c r="B4130" s="98">
        <f>'2020_1-4-5_Download'!D108</f>
        <v>2019</v>
      </c>
      <c r="C4130" s="98" t="str">
        <f>'2020_1-4-5_Download'!C108</f>
        <v>Leer</v>
      </c>
      <c r="D4130" s="98" t="str">
        <f>'2020_1-4-5_Download'!$J$6</f>
        <v>Fortzüge</v>
      </c>
      <c r="E4130" s="99" t="str">
        <f>'2020_1-4-5_Download'!$L$8</f>
        <v>Ausländerinnen und Ausländer</v>
      </c>
      <c r="F4130" s="98"/>
      <c r="G4130" s="98" t="s">
        <v>11</v>
      </c>
      <c r="H4130" s="98" t="str">
        <f>VLOOKUP(A4130,[2]Kreise!$A$2:$C$53,3,FALSE)</f>
        <v>K03457</v>
      </c>
      <c r="I4130" s="98">
        <f>'2020_1-4-5_Download'!L108</f>
        <v>1761</v>
      </c>
      <c r="J4130">
        <f t="shared" si="64"/>
        <v>1761</v>
      </c>
    </row>
    <row r="4131" spans="1:10" hidden="1" x14ac:dyDescent="0.25">
      <c r="A4131" s="98">
        <f>'2020_1-4-5_Download'!B109</f>
        <v>458</v>
      </c>
      <c r="B4131" s="98">
        <f>'2020_1-4-5_Download'!D109</f>
        <v>2019</v>
      </c>
      <c r="C4131" s="98" t="str">
        <f>'2020_1-4-5_Download'!C109</f>
        <v>Oldenburg</v>
      </c>
      <c r="D4131" s="98" t="str">
        <f>'2020_1-4-5_Download'!$J$6</f>
        <v>Fortzüge</v>
      </c>
      <c r="E4131" s="99" t="str">
        <f>'2020_1-4-5_Download'!$L$8</f>
        <v>Ausländerinnen und Ausländer</v>
      </c>
      <c r="F4131" s="98"/>
      <c r="G4131" s="98" t="s">
        <v>11</v>
      </c>
      <c r="H4131" s="98" t="str">
        <f>VLOOKUP(A4131,[2]Kreise!$A$2:$C$53,3,FALSE)</f>
        <v>K03458</v>
      </c>
      <c r="I4131" s="98">
        <f>'2020_1-4-5_Download'!L109</f>
        <v>4238</v>
      </c>
      <c r="J4131">
        <f t="shared" si="64"/>
        <v>4238</v>
      </c>
    </row>
    <row r="4132" spans="1:10" hidden="1" x14ac:dyDescent="0.25">
      <c r="A4132" s="98">
        <f>'2020_1-4-5_Download'!B110</f>
        <v>459</v>
      </c>
      <c r="B4132" s="98">
        <f>'2020_1-4-5_Download'!D110</f>
        <v>2019</v>
      </c>
      <c r="C4132" s="98" t="str">
        <f>'2020_1-4-5_Download'!C110</f>
        <v>Osnabrück</v>
      </c>
      <c r="D4132" s="98" t="str">
        <f>'2020_1-4-5_Download'!$J$6</f>
        <v>Fortzüge</v>
      </c>
      <c r="E4132" s="99" t="str">
        <f>'2020_1-4-5_Download'!$L$8</f>
        <v>Ausländerinnen und Ausländer</v>
      </c>
      <c r="F4132" s="98"/>
      <c r="G4132" s="98" t="s">
        <v>11</v>
      </c>
      <c r="H4132" s="98" t="str">
        <f>VLOOKUP(A4132,[2]Kreise!$A$2:$C$53,3,FALSE)</f>
        <v>K03459</v>
      </c>
      <c r="I4132" s="98">
        <f>'2020_1-4-5_Download'!L110</f>
        <v>4105</v>
      </c>
      <c r="J4132">
        <f t="shared" si="64"/>
        <v>4105</v>
      </c>
    </row>
    <row r="4133" spans="1:10" hidden="1" x14ac:dyDescent="0.25">
      <c r="A4133" s="98">
        <f>'2020_1-4-5_Download'!B111</f>
        <v>460</v>
      </c>
      <c r="B4133" s="98">
        <f>'2020_1-4-5_Download'!D111</f>
        <v>2019</v>
      </c>
      <c r="C4133" s="98" t="str">
        <f>'2020_1-4-5_Download'!C111</f>
        <v>Vechta</v>
      </c>
      <c r="D4133" s="98" t="str">
        <f>'2020_1-4-5_Download'!$J$6</f>
        <v>Fortzüge</v>
      </c>
      <c r="E4133" s="99" t="str">
        <f>'2020_1-4-5_Download'!$L$8</f>
        <v>Ausländerinnen und Ausländer</v>
      </c>
      <c r="F4133" s="98"/>
      <c r="G4133" s="98" t="s">
        <v>11</v>
      </c>
      <c r="H4133" s="98" t="str">
        <f>VLOOKUP(A4133,[2]Kreise!$A$2:$C$53,3,FALSE)</f>
        <v>K03460</v>
      </c>
      <c r="I4133" s="98">
        <f>'2020_1-4-5_Download'!L111</f>
        <v>3374</v>
      </c>
      <c r="J4133">
        <f t="shared" si="64"/>
        <v>3374</v>
      </c>
    </row>
    <row r="4134" spans="1:10" hidden="1" x14ac:dyDescent="0.25">
      <c r="A4134" s="98">
        <f>'2020_1-4-5_Download'!B112</f>
        <v>461</v>
      </c>
      <c r="B4134" s="98">
        <f>'2020_1-4-5_Download'!D112</f>
        <v>2019</v>
      </c>
      <c r="C4134" s="98" t="str">
        <f>'2020_1-4-5_Download'!C112</f>
        <v>Wesermarsch</v>
      </c>
      <c r="D4134" s="98" t="str">
        <f>'2020_1-4-5_Download'!$J$6</f>
        <v>Fortzüge</v>
      </c>
      <c r="E4134" s="99" t="str">
        <f>'2020_1-4-5_Download'!$L$8</f>
        <v>Ausländerinnen und Ausländer</v>
      </c>
      <c r="F4134" s="98"/>
      <c r="G4134" s="98" t="s">
        <v>11</v>
      </c>
      <c r="H4134" s="98" t="str">
        <f>VLOOKUP(A4134,[2]Kreise!$A$2:$C$53,3,FALSE)</f>
        <v>K03461</v>
      </c>
      <c r="I4134" s="98">
        <f>'2020_1-4-5_Download'!L112</f>
        <v>807</v>
      </c>
      <c r="J4134">
        <f t="shared" si="64"/>
        <v>807</v>
      </c>
    </row>
    <row r="4135" spans="1:10" hidden="1" x14ac:dyDescent="0.25">
      <c r="A4135" s="98">
        <f>'2020_1-4-5_Download'!B113</f>
        <v>462</v>
      </c>
      <c r="B4135" s="98">
        <f>'2020_1-4-5_Download'!D113</f>
        <v>2019</v>
      </c>
      <c r="C4135" s="98" t="str">
        <f>'2020_1-4-5_Download'!C113</f>
        <v>Wittmund</v>
      </c>
      <c r="D4135" s="98" t="str">
        <f>'2020_1-4-5_Download'!$J$6</f>
        <v>Fortzüge</v>
      </c>
      <c r="E4135" s="99" t="str">
        <f>'2020_1-4-5_Download'!$L$8</f>
        <v>Ausländerinnen und Ausländer</v>
      </c>
      <c r="F4135" s="98"/>
      <c r="G4135" s="98" t="s">
        <v>11</v>
      </c>
      <c r="H4135" s="98" t="str">
        <f>VLOOKUP(A4135,[2]Kreise!$A$2:$C$53,3,FALSE)</f>
        <v>K03462</v>
      </c>
      <c r="I4135" s="98">
        <f>'2020_1-4-5_Download'!L113</f>
        <v>329</v>
      </c>
      <c r="J4135">
        <f t="shared" si="64"/>
        <v>329</v>
      </c>
    </row>
    <row r="4136" spans="1:10" hidden="1" x14ac:dyDescent="0.25">
      <c r="A4136" s="98">
        <f>'2020_1-4-5_Download'!B114</f>
        <v>4</v>
      </c>
      <c r="B4136" s="98">
        <f>'2020_1-4-5_Download'!D114</f>
        <v>2019</v>
      </c>
      <c r="C4136" s="98" t="str">
        <f>'2020_1-4-5_Download'!C114</f>
        <v>Statistische Region Weser-Ems</v>
      </c>
      <c r="D4136" s="98" t="str">
        <f>'2020_1-4-5_Download'!$J$6</f>
        <v>Fortzüge</v>
      </c>
      <c r="E4136" s="99" t="str">
        <f>'2020_1-4-5_Download'!$L$8</f>
        <v>Ausländerinnen und Ausländer</v>
      </c>
      <c r="F4136" s="98"/>
      <c r="G4136" s="98" t="s">
        <v>11</v>
      </c>
      <c r="H4136" s="98" t="str">
        <f>VLOOKUP(A4136,[2]Kreise!$A$2:$C$53,3,FALSE)</f>
        <v>K034</v>
      </c>
      <c r="I4136" s="98">
        <f>'2020_1-4-5_Download'!L114</f>
        <v>42506</v>
      </c>
      <c r="J4136">
        <f t="shared" si="64"/>
        <v>42506</v>
      </c>
    </row>
    <row r="4137" spans="1:10" hidden="1" x14ac:dyDescent="0.25">
      <c r="A4137" s="98">
        <f>'2020_1-4-5_Download'!B115</f>
        <v>0</v>
      </c>
      <c r="B4137" s="98">
        <f>'2020_1-4-5_Download'!D115</f>
        <v>2019</v>
      </c>
      <c r="C4137" s="98" t="str">
        <f>'2020_1-4-5_Download'!C115</f>
        <v>Niedersachsen</v>
      </c>
      <c r="D4137" s="98" t="str">
        <f>'2020_1-4-5_Download'!$J$6</f>
        <v>Fortzüge</v>
      </c>
      <c r="E4137" s="99" t="str">
        <f>'2020_1-4-5_Download'!$L$8</f>
        <v>Ausländerinnen und Ausländer</v>
      </c>
      <c r="F4137" s="98"/>
      <c r="G4137" s="98" t="s">
        <v>11</v>
      </c>
      <c r="H4137" s="98" t="str">
        <f>VLOOKUP(A4137,[2]Kreise!$A$2:$C$53,3,FALSE)</f>
        <v>K030</v>
      </c>
      <c r="I4137" s="98">
        <f>'2020_1-4-5_Download'!L115</f>
        <v>89710</v>
      </c>
      <c r="J4137">
        <f t="shared" si="64"/>
        <v>89710</v>
      </c>
    </row>
    <row r="4138" spans="1:10" hidden="1" x14ac:dyDescent="0.25">
      <c r="A4138" s="98">
        <f>'2020_1-4-5_Download'!B116</f>
        <v>101</v>
      </c>
      <c r="B4138" s="98">
        <f>'2020_1-4-5_Download'!D116</f>
        <v>2018</v>
      </c>
      <c r="C4138" s="98" t="str">
        <f>'2020_1-4-5_Download'!C116</f>
        <v>Braunschweig  Stadt</v>
      </c>
      <c r="D4138" s="98" t="str">
        <f>'2020_1-4-5_Download'!$J$6</f>
        <v>Fortzüge</v>
      </c>
      <c r="E4138" s="99" t="str">
        <f>'2020_1-4-5_Download'!$L$8</f>
        <v>Ausländerinnen und Ausländer</v>
      </c>
      <c r="F4138" s="98"/>
      <c r="G4138" s="98" t="s">
        <v>11</v>
      </c>
      <c r="H4138" s="98" t="str">
        <f>VLOOKUP(A4138,[2]Kreise!$A$2:$C$53,3,FALSE)</f>
        <v>K03101</v>
      </c>
      <c r="I4138" s="98">
        <f>'2020_1-4-5_Download'!L116</f>
        <v>2795</v>
      </c>
      <c r="J4138">
        <f t="shared" si="64"/>
        <v>2795</v>
      </c>
    </row>
    <row r="4139" spans="1:10" hidden="1" x14ac:dyDescent="0.25">
      <c r="A4139" s="98">
        <f>'2020_1-4-5_Download'!B117</f>
        <v>102</v>
      </c>
      <c r="B4139" s="98">
        <f>'2020_1-4-5_Download'!D117</f>
        <v>2018</v>
      </c>
      <c r="C4139" s="98" t="str">
        <f>'2020_1-4-5_Download'!C117</f>
        <v>Salzgitter  Stadt</v>
      </c>
      <c r="D4139" s="98" t="str">
        <f>'2020_1-4-5_Download'!$J$6</f>
        <v>Fortzüge</v>
      </c>
      <c r="E4139" s="99" t="str">
        <f>'2020_1-4-5_Download'!$L$8</f>
        <v>Ausländerinnen und Ausländer</v>
      </c>
      <c r="F4139" s="98"/>
      <c r="G4139" s="98" t="s">
        <v>11</v>
      </c>
      <c r="H4139" s="98" t="str">
        <f>VLOOKUP(A4139,[2]Kreise!$A$2:$C$53,3,FALSE)</f>
        <v>K03102</v>
      </c>
      <c r="I4139" s="98">
        <f>'2020_1-4-5_Download'!L117</f>
        <v>1494</v>
      </c>
      <c r="J4139">
        <f t="shared" si="64"/>
        <v>1494</v>
      </c>
    </row>
    <row r="4140" spans="1:10" hidden="1" x14ac:dyDescent="0.25">
      <c r="A4140" s="98">
        <f>'2020_1-4-5_Download'!B118</f>
        <v>103</v>
      </c>
      <c r="B4140" s="98">
        <f>'2020_1-4-5_Download'!D118</f>
        <v>2018</v>
      </c>
      <c r="C4140" s="98" t="str">
        <f>'2020_1-4-5_Download'!C118</f>
        <v>Wolfsburg  Stadt</v>
      </c>
      <c r="D4140" s="98" t="str">
        <f>'2020_1-4-5_Download'!$J$6</f>
        <v>Fortzüge</v>
      </c>
      <c r="E4140" s="99" t="str">
        <f>'2020_1-4-5_Download'!$L$8</f>
        <v>Ausländerinnen und Ausländer</v>
      </c>
      <c r="F4140" s="98"/>
      <c r="G4140" s="98" t="s">
        <v>11</v>
      </c>
      <c r="H4140" s="98" t="str">
        <f>VLOOKUP(A4140,[2]Kreise!$A$2:$C$53,3,FALSE)</f>
        <v>K03103</v>
      </c>
      <c r="I4140" s="98">
        <f>'2020_1-4-5_Download'!L118</f>
        <v>1229</v>
      </c>
      <c r="J4140">
        <f t="shared" si="64"/>
        <v>1229</v>
      </c>
    </row>
    <row r="4141" spans="1:10" hidden="1" x14ac:dyDescent="0.25">
      <c r="A4141" s="98">
        <f>'2020_1-4-5_Download'!B119</f>
        <v>151</v>
      </c>
      <c r="B4141" s="98">
        <f>'2020_1-4-5_Download'!D119</f>
        <v>2018</v>
      </c>
      <c r="C4141" s="98" t="str">
        <f>'2020_1-4-5_Download'!C119</f>
        <v>Gifhorn</v>
      </c>
      <c r="D4141" s="98" t="str">
        <f>'2020_1-4-5_Download'!$J$6</f>
        <v>Fortzüge</v>
      </c>
      <c r="E4141" s="99" t="str">
        <f>'2020_1-4-5_Download'!$L$8</f>
        <v>Ausländerinnen und Ausländer</v>
      </c>
      <c r="F4141" s="98"/>
      <c r="G4141" s="98" t="s">
        <v>11</v>
      </c>
      <c r="H4141" s="98" t="str">
        <f>VLOOKUP(A4141,[2]Kreise!$A$2:$C$53,3,FALSE)</f>
        <v>K03151</v>
      </c>
      <c r="I4141" s="98">
        <f>'2020_1-4-5_Download'!L119</f>
        <v>944</v>
      </c>
      <c r="J4141">
        <f t="shared" si="64"/>
        <v>944</v>
      </c>
    </row>
    <row r="4142" spans="1:10" hidden="1" x14ac:dyDescent="0.25">
      <c r="A4142" s="98">
        <f>'2020_1-4-5_Download'!B120</f>
        <v>153</v>
      </c>
      <c r="B4142" s="98">
        <f>'2020_1-4-5_Download'!D120</f>
        <v>2018</v>
      </c>
      <c r="C4142" s="98" t="str">
        <f>'2020_1-4-5_Download'!C120</f>
        <v>Goslar</v>
      </c>
      <c r="D4142" s="98" t="str">
        <f>'2020_1-4-5_Download'!$J$6</f>
        <v>Fortzüge</v>
      </c>
      <c r="E4142" s="99" t="str">
        <f>'2020_1-4-5_Download'!$L$8</f>
        <v>Ausländerinnen und Ausländer</v>
      </c>
      <c r="F4142" s="98"/>
      <c r="G4142" s="98" t="s">
        <v>11</v>
      </c>
      <c r="H4142" s="98" t="str">
        <f>VLOOKUP(A4142,[2]Kreise!$A$2:$C$53,3,FALSE)</f>
        <v>K03153</v>
      </c>
      <c r="I4142" s="98">
        <f>'2020_1-4-5_Download'!L120</f>
        <v>1092</v>
      </c>
      <c r="J4142">
        <f t="shared" si="64"/>
        <v>1092</v>
      </c>
    </row>
    <row r="4143" spans="1:10" hidden="1" x14ac:dyDescent="0.25">
      <c r="A4143" s="98">
        <f>'2020_1-4-5_Download'!B121</f>
        <v>154</v>
      </c>
      <c r="B4143" s="98">
        <f>'2020_1-4-5_Download'!D121</f>
        <v>2018</v>
      </c>
      <c r="C4143" s="98" t="str">
        <f>'2020_1-4-5_Download'!C121</f>
        <v>Helmstedt</v>
      </c>
      <c r="D4143" s="98" t="str">
        <f>'2020_1-4-5_Download'!$J$6</f>
        <v>Fortzüge</v>
      </c>
      <c r="E4143" s="99" t="str">
        <f>'2020_1-4-5_Download'!$L$8</f>
        <v>Ausländerinnen und Ausländer</v>
      </c>
      <c r="F4143" s="98"/>
      <c r="G4143" s="98" t="s">
        <v>11</v>
      </c>
      <c r="H4143" s="98" t="str">
        <f>VLOOKUP(A4143,[2]Kreise!$A$2:$C$53,3,FALSE)</f>
        <v>K03154</v>
      </c>
      <c r="I4143" s="98">
        <f>'2020_1-4-5_Download'!L121</f>
        <v>526</v>
      </c>
      <c r="J4143">
        <f t="shared" si="64"/>
        <v>526</v>
      </c>
    </row>
    <row r="4144" spans="1:10" hidden="1" x14ac:dyDescent="0.25">
      <c r="A4144" s="98">
        <f>'2020_1-4-5_Download'!B122</f>
        <v>155</v>
      </c>
      <c r="B4144" s="98">
        <f>'2020_1-4-5_Download'!D122</f>
        <v>2018</v>
      </c>
      <c r="C4144" s="98" t="str">
        <f>'2020_1-4-5_Download'!C122</f>
        <v>Northeim</v>
      </c>
      <c r="D4144" s="98" t="str">
        <f>'2020_1-4-5_Download'!$J$6</f>
        <v>Fortzüge</v>
      </c>
      <c r="E4144" s="99" t="str">
        <f>'2020_1-4-5_Download'!$L$8</f>
        <v>Ausländerinnen und Ausländer</v>
      </c>
      <c r="F4144" s="98"/>
      <c r="G4144" s="98" t="s">
        <v>11</v>
      </c>
      <c r="H4144" s="98" t="str">
        <f>VLOOKUP(A4144,[2]Kreise!$A$2:$C$53,3,FALSE)</f>
        <v>K03155</v>
      </c>
      <c r="I4144" s="98">
        <f>'2020_1-4-5_Download'!L122</f>
        <v>511</v>
      </c>
      <c r="J4144">
        <f t="shared" si="64"/>
        <v>511</v>
      </c>
    </row>
    <row r="4145" spans="1:10" hidden="1" x14ac:dyDescent="0.25">
      <c r="A4145" s="98">
        <f>'2020_1-4-5_Download'!B123</f>
        <v>157</v>
      </c>
      <c r="B4145" s="98">
        <f>'2020_1-4-5_Download'!D123</f>
        <v>2018</v>
      </c>
      <c r="C4145" s="98" t="str">
        <f>'2020_1-4-5_Download'!C123</f>
        <v>Peine</v>
      </c>
      <c r="D4145" s="98" t="str">
        <f>'2020_1-4-5_Download'!$J$6</f>
        <v>Fortzüge</v>
      </c>
      <c r="E4145" s="99" t="str">
        <f>'2020_1-4-5_Download'!$L$8</f>
        <v>Ausländerinnen und Ausländer</v>
      </c>
      <c r="F4145" s="98"/>
      <c r="G4145" s="98" t="s">
        <v>11</v>
      </c>
      <c r="H4145" s="98" t="str">
        <f>VLOOKUP(A4145,[2]Kreise!$A$2:$C$53,3,FALSE)</f>
        <v>K03157</v>
      </c>
      <c r="I4145" s="98">
        <f>'2020_1-4-5_Download'!L123</f>
        <v>837</v>
      </c>
      <c r="J4145">
        <f t="shared" si="64"/>
        <v>837</v>
      </c>
    </row>
    <row r="4146" spans="1:10" hidden="1" x14ac:dyDescent="0.25">
      <c r="A4146" s="98">
        <f>'2020_1-4-5_Download'!B124</f>
        <v>158</v>
      </c>
      <c r="B4146" s="98">
        <f>'2020_1-4-5_Download'!D124</f>
        <v>2018</v>
      </c>
      <c r="C4146" s="98" t="str">
        <f>'2020_1-4-5_Download'!C124</f>
        <v>Wolfenbüttel</v>
      </c>
      <c r="D4146" s="98" t="str">
        <f>'2020_1-4-5_Download'!$J$6</f>
        <v>Fortzüge</v>
      </c>
      <c r="E4146" s="99" t="str">
        <f>'2020_1-4-5_Download'!$L$8</f>
        <v>Ausländerinnen und Ausländer</v>
      </c>
      <c r="F4146" s="98"/>
      <c r="G4146" s="98" t="s">
        <v>11</v>
      </c>
      <c r="H4146" s="98" t="str">
        <f>VLOOKUP(A4146,[2]Kreise!$A$2:$C$53,3,FALSE)</f>
        <v>K03158</v>
      </c>
      <c r="I4146" s="98">
        <f>'2020_1-4-5_Download'!L124</f>
        <v>523</v>
      </c>
      <c r="J4146">
        <f t="shared" si="64"/>
        <v>523</v>
      </c>
    </row>
    <row r="4147" spans="1:10" hidden="1" x14ac:dyDescent="0.25">
      <c r="A4147" s="98">
        <f>'2020_1-4-5_Download'!B125</f>
        <v>159</v>
      </c>
      <c r="B4147" s="98">
        <f>'2020_1-4-5_Download'!D125</f>
        <v>2018</v>
      </c>
      <c r="C4147" s="98" t="str">
        <f>'2020_1-4-5_Download'!C125</f>
        <v>Göttingen</v>
      </c>
      <c r="D4147" s="98" t="str">
        <f>'2020_1-4-5_Download'!$J$6</f>
        <v>Fortzüge</v>
      </c>
      <c r="E4147" s="99" t="str">
        <f>'2020_1-4-5_Download'!$L$8</f>
        <v>Ausländerinnen und Ausländer</v>
      </c>
      <c r="F4147" s="98"/>
      <c r="G4147" s="98" t="s">
        <v>11</v>
      </c>
      <c r="H4147" s="98" t="str">
        <f>VLOOKUP(A4147,[2]Kreise!$A$2:$C$53,3,FALSE)</f>
        <v>K03159</v>
      </c>
      <c r="I4147" s="98">
        <f>'2020_1-4-5_Download'!L125</f>
        <v>2627</v>
      </c>
      <c r="J4147">
        <f t="shared" si="64"/>
        <v>2627</v>
      </c>
    </row>
    <row r="4148" spans="1:10" hidden="1" x14ac:dyDescent="0.25">
      <c r="A4148" s="98">
        <f>'2020_1-4-5_Download'!B126</f>
        <v>1</v>
      </c>
      <c r="B4148" s="98">
        <f>'2020_1-4-5_Download'!D126</f>
        <v>2018</v>
      </c>
      <c r="C4148" s="98" t="str">
        <f>'2020_1-4-5_Download'!C126</f>
        <v>Statistische Region Braunschweig</v>
      </c>
      <c r="D4148" s="98" t="str">
        <f>'2020_1-4-5_Download'!$J$6</f>
        <v>Fortzüge</v>
      </c>
      <c r="E4148" s="99" t="str">
        <f>'2020_1-4-5_Download'!$L$8</f>
        <v>Ausländerinnen und Ausländer</v>
      </c>
      <c r="F4148" s="98"/>
      <c r="G4148" s="98" t="s">
        <v>11</v>
      </c>
      <c r="H4148" s="98" t="str">
        <f>VLOOKUP(A4148,[2]Kreise!$A$2:$C$53,3,FALSE)</f>
        <v>K031</v>
      </c>
      <c r="I4148" s="98">
        <f>'2020_1-4-5_Download'!L126</f>
        <v>12578</v>
      </c>
      <c r="J4148">
        <f t="shared" si="64"/>
        <v>12578</v>
      </c>
    </row>
    <row r="4149" spans="1:10" hidden="1" x14ac:dyDescent="0.25">
      <c r="A4149" s="98">
        <f>'2020_1-4-5_Download'!B127</f>
        <v>241</v>
      </c>
      <c r="B4149" s="98">
        <f>'2020_1-4-5_Download'!D127</f>
        <v>2018</v>
      </c>
      <c r="C4149" s="98" t="str">
        <f>'2020_1-4-5_Download'!C127</f>
        <v>Hannover  Region</v>
      </c>
      <c r="D4149" s="98" t="str">
        <f>'2020_1-4-5_Download'!$J$6</f>
        <v>Fortzüge</v>
      </c>
      <c r="E4149" s="99" t="str">
        <f>'2020_1-4-5_Download'!$L$8</f>
        <v>Ausländerinnen und Ausländer</v>
      </c>
      <c r="F4149" s="98"/>
      <c r="G4149" s="98" t="s">
        <v>11</v>
      </c>
      <c r="H4149" s="98" t="str">
        <f>VLOOKUP(A4149,[2]Kreise!$A$2:$C$53,3,FALSE)</f>
        <v>K03241</v>
      </c>
      <c r="I4149" s="98">
        <f>'2020_1-4-5_Download'!L127</f>
        <v>10098</v>
      </c>
      <c r="J4149">
        <f t="shared" si="64"/>
        <v>10098</v>
      </c>
    </row>
    <row r="4150" spans="1:10" hidden="1" x14ac:dyDescent="0.25">
      <c r="A4150" s="98">
        <f>'2020_1-4-5_Download'!B128</f>
        <v>241001</v>
      </c>
      <c r="B4150" s="98">
        <f>'2020_1-4-5_Download'!D128</f>
        <v>2018</v>
      </c>
      <c r="C4150" s="98" t="str">
        <f>'2020_1-4-5_Download'!C128</f>
        <v>dav. Hannover  Lhst.</v>
      </c>
      <c r="D4150" s="98" t="str">
        <f>'2020_1-4-5_Download'!$J$6</f>
        <v>Fortzüge</v>
      </c>
      <c r="E4150" s="99" t="str">
        <f>'2020_1-4-5_Download'!$L$8</f>
        <v>Ausländerinnen und Ausländer</v>
      </c>
      <c r="F4150" s="98"/>
      <c r="G4150" s="98" t="s">
        <v>11</v>
      </c>
      <c r="H4150" s="98" t="str">
        <f>VLOOKUP(A4150,[2]Kreise!$A$2:$C$53,3,FALSE)</f>
        <v>K03241001</v>
      </c>
      <c r="I4150" s="98">
        <f>'2020_1-4-5_Download'!L128</f>
        <v>5845</v>
      </c>
      <c r="J4150">
        <f t="shared" si="64"/>
        <v>5845</v>
      </c>
    </row>
    <row r="4151" spans="1:10" hidden="1" x14ac:dyDescent="0.25">
      <c r="A4151" s="98">
        <f>'2020_1-4-5_Download'!B129</f>
        <v>241999</v>
      </c>
      <c r="B4151" s="98">
        <f>'2020_1-4-5_Download'!D129</f>
        <v>2018</v>
      </c>
      <c r="C4151" s="98" t="str">
        <f>'2020_1-4-5_Download'!C129</f>
        <v>dav. Hannover  Umland</v>
      </c>
      <c r="D4151" s="98" t="str">
        <f>'2020_1-4-5_Download'!$J$6</f>
        <v>Fortzüge</v>
      </c>
      <c r="E4151" s="99" t="str">
        <f>'2020_1-4-5_Download'!$L$8</f>
        <v>Ausländerinnen und Ausländer</v>
      </c>
      <c r="F4151" s="98"/>
      <c r="G4151" s="98" t="s">
        <v>11</v>
      </c>
      <c r="H4151" s="98" t="str">
        <f>VLOOKUP(A4151,[2]Kreise!$A$2:$C$53,3,FALSE)</f>
        <v>K03241999</v>
      </c>
      <c r="I4151" s="98">
        <f>'2020_1-4-5_Download'!L129</f>
        <v>4253</v>
      </c>
      <c r="J4151">
        <f t="shared" si="64"/>
        <v>4253</v>
      </c>
    </row>
    <row r="4152" spans="1:10" hidden="1" x14ac:dyDescent="0.25">
      <c r="A4152" s="98">
        <f>'2020_1-4-5_Download'!B130</f>
        <v>251</v>
      </c>
      <c r="B4152" s="98">
        <f>'2020_1-4-5_Download'!D130</f>
        <v>2018</v>
      </c>
      <c r="C4152" s="98" t="str">
        <f>'2020_1-4-5_Download'!C130</f>
        <v>Diepholz</v>
      </c>
      <c r="D4152" s="98" t="str">
        <f>'2020_1-4-5_Download'!$J$6</f>
        <v>Fortzüge</v>
      </c>
      <c r="E4152" s="99" t="str">
        <f>'2020_1-4-5_Download'!$L$8</f>
        <v>Ausländerinnen und Ausländer</v>
      </c>
      <c r="F4152" s="98"/>
      <c r="G4152" s="98" t="s">
        <v>11</v>
      </c>
      <c r="H4152" s="98" t="str">
        <f>VLOOKUP(A4152,[2]Kreise!$A$2:$C$53,3,FALSE)</f>
        <v>K03251</v>
      </c>
      <c r="I4152" s="98">
        <f>'2020_1-4-5_Download'!L130</f>
        <v>4024</v>
      </c>
      <c r="J4152">
        <f t="shared" si="64"/>
        <v>4024</v>
      </c>
    </row>
    <row r="4153" spans="1:10" hidden="1" x14ac:dyDescent="0.25">
      <c r="A4153" s="98">
        <f>'2020_1-4-5_Download'!B131</f>
        <v>252</v>
      </c>
      <c r="B4153" s="98">
        <f>'2020_1-4-5_Download'!D131</f>
        <v>2018</v>
      </c>
      <c r="C4153" s="98" t="str">
        <f>'2020_1-4-5_Download'!C131</f>
        <v>Hameln-Pyrmont</v>
      </c>
      <c r="D4153" s="98" t="str">
        <f>'2020_1-4-5_Download'!$J$6</f>
        <v>Fortzüge</v>
      </c>
      <c r="E4153" s="99" t="str">
        <f>'2020_1-4-5_Download'!$L$8</f>
        <v>Ausländerinnen und Ausländer</v>
      </c>
      <c r="F4153" s="98"/>
      <c r="G4153" s="98" t="s">
        <v>11</v>
      </c>
      <c r="H4153" s="98" t="str">
        <f>VLOOKUP(A4153,[2]Kreise!$A$2:$C$53,3,FALSE)</f>
        <v>K03252</v>
      </c>
      <c r="I4153" s="98">
        <f>'2020_1-4-5_Download'!L131</f>
        <v>996</v>
      </c>
      <c r="J4153">
        <f t="shared" si="64"/>
        <v>996</v>
      </c>
    </row>
    <row r="4154" spans="1:10" hidden="1" x14ac:dyDescent="0.25">
      <c r="A4154" s="98">
        <f>'2020_1-4-5_Download'!B132</f>
        <v>254</v>
      </c>
      <c r="B4154" s="98">
        <f>'2020_1-4-5_Download'!D132</f>
        <v>2018</v>
      </c>
      <c r="C4154" s="98" t="str">
        <f>'2020_1-4-5_Download'!C132</f>
        <v>Hildesheim</v>
      </c>
      <c r="D4154" s="98" t="str">
        <f>'2020_1-4-5_Download'!$J$6</f>
        <v>Fortzüge</v>
      </c>
      <c r="E4154" s="99" t="str">
        <f>'2020_1-4-5_Download'!$L$8</f>
        <v>Ausländerinnen und Ausländer</v>
      </c>
      <c r="F4154" s="98"/>
      <c r="G4154" s="98" t="s">
        <v>11</v>
      </c>
      <c r="H4154" s="98" t="str">
        <f>VLOOKUP(A4154,[2]Kreise!$A$2:$C$53,3,FALSE)</f>
        <v>K03254</v>
      </c>
      <c r="I4154" s="98">
        <f>'2020_1-4-5_Download'!L132</f>
        <v>1739</v>
      </c>
      <c r="J4154">
        <f t="shared" si="64"/>
        <v>1739</v>
      </c>
    </row>
    <row r="4155" spans="1:10" hidden="1" x14ac:dyDescent="0.25">
      <c r="A4155" s="98">
        <f>'2020_1-4-5_Download'!B133</f>
        <v>255</v>
      </c>
      <c r="B4155" s="98">
        <f>'2020_1-4-5_Download'!D133</f>
        <v>2018</v>
      </c>
      <c r="C4155" s="98" t="str">
        <f>'2020_1-4-5_Download'!C133</f>
        <v>Holzminden</v>
      </c>
      <c r="D4155" s="98" t="str">
        <f>'2020_1-4-5_Download'!$J$6</f>
        <v>Fortzüge</v>
      </c>
      <c r="E4155" s="99" t="str">
        <f>'2020_1-4-5_Download'!$L$8</f>
        <v>Ausländerinnen und Ausländer</v>
      </c>
      <c r="F4155" s="98"/>
      <c r="G4155" s="98" t="s">
        <v>11</v>
      </c>
      <c r="H4155" s="98" t="str">
        <f>VLOOKUP(A4155,[2]Kreise!$A$2:$C$53,3,FALSE)</f>
        <v>K03255</v>
      </c>
      <c r="I4155" s="98">
        <f>'2020_1-4-5_Download'!L133</f>
        <v>437</v>
      </c>
      <c r="J4155">
        <f t="shared" si="64"/>
        <v>437</v>
      </c>
    </row>
    <row r="4156" spans="1:10" hidden="1" x14ac:dyDescent="0.25">
      <c r="A4156" s="98">
        <f>'2020_1-4-5_Download'!B134</f>
        <v>256</v>
      </c>
      <c r="B4156" s="98">
        <f>'2020_1-4-5_Download'!D134</f>
        <v>2018</v>
      </c>
      <c r="C4156" s="98" t="str">
        <f>'2020_1-4-5_Download'!C134</f>
        <v>Nienburg (Weser)</v>
      </c>
      <c r="D4156" s="98" t="str">
        <f>'2020_1-4-5_Download'!$J$6</f>
        <v>Fortzüge</v>
      </c>
      <c r="E4156" s="99" t="str">
        <f>'2020_1-4-5_Download'!$L$8</f>
        <v>Ausländerinnen und Ausländer</v>
      </c>
      <c r="F4156" s="98"/>
      <c r="G4156" s="98" t="s">
        <v>11</v>
      </c>
      <c r="H4156" s="98" t="str">
        <f>VLOOKUP(A4156,[2]Kreise!$A$2:$C$53,3,FALSE)</f>
        <v>K03256</v>
      </c>
      <c r="I4156" s="98">
        <f>'2020_1-4-5_Download'!L134</f>
        <v>2797</v>
      </c>
      <c r="J4156">
        <f t="shared" si="64"/>
        <v>2797</v>
      </c>
    </row>
    <row r="4157" spans="1:10" hidden="1" x14ac:dyDescent="0.25">
      <c r="A4157" s="98">
        <f>'2020_1-4-5_Download'!B135</f>
        <v>257</v>
      </c>
      <c r="B4157" s="98">
        <f>'2020_1-4-5_Download'!D135</f>
        <v>2018</v>
      </c>
      <c r="C4157" s="98" t="str">
        <f>'2020_1-4-5_Download'!C135</f>
        <v>Schaumburg</v>
      </c>
      <c r="D4157" s="98" t="str">
        <f>'2020_1-4-5_Download'!$J$6</f>
        <v>Fortzüge</v>
      </c>
      <c r="E4157" s="99" t="str">
        <f>'2020_1-4-5_Download'!$L$8</f>
        <v>Ausländerinnen und Ausländer</v>
      </c>
      <c r="F4157" s="98"/>
      <c r="G4157" s="98" t="s">
        <v>11</v>
      </c>
      <c r="H4157" s="98" t="str">
        <f>VLOOKUP(A4157,[2]Kreise!$A$2:$C$53,3,FALSE)</f>
        <v>K03257</v>
      </c>
      <c r="I4157" s="98">
        <f>'2020_1-4-5_Download'!L135</f>
        <v>1175</v>
      </c>
      <c r="J4157">
        <f t="shared" si="64"/>
        <v>1175</v>
      </c>
    </row>
    <row r="4158" spans="1:10" hidden="1" x14ac:dyDescent="0.25">
      <c r="A4158" s="98">
        <f>'2020_1-4-5_Download'!B136</f>
        <v>2</v>
      </c>
      <c r="B4158" s="98">
        <f>'2020_1-4-5_Download'!D136</f>
        <v>2018</v>
      </c>
      <c r="C4158" s="98" t="str">
        <f>'2020_1-4-5_Download'!C136</f>
        <v>Statistische Region Hannover</v>
      </c>
      <c r="D4158" s="98" t="str">
        <f>'2020_1-4-5_Download'!$J$6</f>
        <v>Fortzüge</v>
      </c>
      <c r="E4158" s="99" t="str">
        <f>'2020_1-4-5_Download'!$L$8</f>
        <v>Ausländerinnen und Ausländer</v>
      </c>
      <c r="F4158" s="98"/>
      <c r="G4158" s="98" t="s">
        <v>11</v>
      </c>
      <c r="H4158" s="98" t="str">
        <f>VLOOKUP(A4158,[2]Kreise!$A$2:$C$53,3,FALSE)</f>
        <v>K032</v>
      </c>
      <c r="I4158" s="98">
        <f>'2020_1-4-5_Download'!L136</f>
        <v>21266</v>
      </c>
      <c r="J4158">
        <f t="shared" si="64"/>
        <v>21266</v>
      </c>
    </row>
    <row r="4159" spans="1:10" hidden="1" x14ac:dyDescent="0.25">
      <c r="A4159" s="98">
        <f>'2020_1-4-5_Download'!B137</f>
        <v>351</v>
      </c>
      <c r="B4159" s="98">
        <f>'2020_1-4-5_Download'!D137</f>
        <v>2018</v>
      </c>
      <c r="C4159" s="98" t="str">
        <f>'2020_1-4-5_Download'!C137</f>
        <v>Celle</v>
      </c>
      <c r="D4159" s="98" t="str">
        <f>'2020_1-4-5_Download'!$J$6</f>
        <v>Fortzüge</v>
      </c>
      <c r="E4159" s="99" t="str">
        <f>'2020_1-4-5_Download'!$L$8</f>
        <v>Ausländerinnen und Ausländer</v>
      </c>
      <c r="F4159" s="98"/>
      <c r="G4159" s="98" t="s">
        <v>11</v>
      </c>
      <c r="H4159" s="98" t="str">
        <f>VLOOKUP(A4159,[2]Kreise!$A$2:$C$53,3,FALSE)</f>
        <v>K03351</v>
      </c>
      <c r="I4159" s="98">
        <f>'2020_1-4-5_Download'!L137</f>
        <v>1254</v>
      </c>
      <c r="J4159">
        <f t="shared" si="64"/>
        <v>1254</v>
      </c>
    </row>
    <row r="4160" spans="1:10" hidden="1" x14ac:dyDescent="0.25">
      <c r="A4160" s="98">
        <f>'2020_1-4-5_Download'!B138</f>
        <v>352</v>
      </c>
      <c r="B4160" s="98">
        <f>'2020_1-4-5_Download'!D138</f>
        <v>2018</v>
      </c>
      <c r="C4160" s="98" t="str">
        <f>'2020_1-4-5_Download'!C138</f>
        <v>Cuxhaven</v>
      </c>
      <c r="D4160" s="98" t="str">
        <f>'2020_1-4-5_Download'!$J$6</f>
        <v>Fortzüge</v>
      </c>
      <c r="E4160" s="99" t="str">
        <f>'2020_1-4-5_Download'!$L$8</f>
        <v>Ausländerinnen und Ausländer</v>
      </c>
      <c r="F4160" s="98"/>
      <c r="G4160" s="98" t="s">
        <v>11</v>
      </c>
      <c r="H4160" s="98" t="str">
        <f>VLOOKUP(A4160,[2]Kreise!$A$2:$C$53,3,FALSE)</f>
        <v>K03352</v>
      </c>
      <c r="I4160" s="98">
        <f>'2020_1-4-5_Download'!L138</f>
        <v>1026</v>
      </c>
      <c r="J4160">
        <f t="shared" si="64"/>
        <v>1026</v>
      </c>
    </row>
    <row r="4161" spans="1:10" hidden="1" x14ac:dyDescent="0.25">
      <c r="A4161" s="98">
        <f>'2020_1-4-5_Download'!B139</f>
        <v>353</v>
      </c>
      <c r="B4161" s="98">
        <f>'2020_1-4-5_Download'!D139</f>
        <v>2018</v>
      </c>
      <c r="C4161" s="98" t="str">
        <f>'2020_1-4-5_Download'!C139</f>
        <v>Harburg</v>
      </c>
      <c r="D4161" s="98" t="str">
        <f>'2020_1-4-5_Download'!$J$6</f>
        <v>Fortzüge</v>
      </c>
      <c r="E4161" s="99" t="str">
        <f>'2020_1-4-5_Download'!$L$8</f>
        <v>Ausländerinnen und Ausländer</v>
      </c>
      <c r="F4161" s="98"/>
      <c r="G4161" s="98" t="s">
        <v>11</v>
      </c>
      <c r="H4161" s="98" t="str">
        <f>VLOOKUP(A4161,[2]Kreise!$A$2:$C$53,3,FALSE)</f>
        <v>K03353</v>
      </c>
      <c r="I4161" s="98">
        <f>'2020_1-4-5_Download'!L139</f>
        <v>2274</v>
      </c>
      <c r="J4161">
        <f t="shared" si="64"/>
        <v>2274</v>
      </c>
    </row>
    <row r="4162" spans="1:10" hidden="1" x14ac:dyDescent="0.25">
      <c r="A4162" s="98">
        <f>'2020_1-4-5_Download'!B140</f>
        <v>354</v>
      </c>
      <c r="B4162" s="98">
        <f>'2020_1-4-5_Download'!D140</f>
        <v>2018</v>
      </c>
      <c r="C4162" s="98" t="str">
        <f>'2020_1-4-5_Download'!C140</f>
        <v>Lüchow-Dannenberg</v>
      </c>
      <c r="D4162" s="98" t="str">
        <f>'2020_1-4-5_Download'!$J$6</f>
        <v>Fortzüge</v>
      </c>
      <c r="E4162" s="99" t="str">
        <f>'2020_1-4-5_Download'!$L$8</f>
        <v>Ausländerinnen und Ausländer</v>
      </c>
      <c r="F4162" s="98"/>
      <c r="G4162" s="98" t="s">
        <v>11</v>
      </c>
      <c r="H4162" s="98" t="str">
        <f>VLOOKUP(A4162,[2]Kreise!$A$2:$C$53,3,FALSE)</f>
        <v>K03354</v>
      </c>
      <c r="I4162" s="98">
        <f>'2020_1-4-5_Download'!L140</f>
        <v>262</v>
      </c>
      <c r="J4162">
        <f t="shared" si="64"/>
        <v>262</v>
      </c>
    </row>
    <row r="4163" spans="1:10" hidden="1" x14ac:dyDescent="0.25">
      <c r="A4163" s="98">
        <f>'2020_1-4-5_Download'!B141</f>
        <v>355</v>
      </c>
      <c r="B4163" s="98">
        <f>'2020_1-4-5_Download'!D141</f>
        <v>2018</v>
      </c>
      <c r="C4163" s="98" t="str">
        <f>'2020_1-4-5_Download'!C141</f>
        <v>Lüneburg</v>
      </c>
      <c r="D4163" s="98" t="str">
        <f>'2020_1-4-5_Download'!$J$6</f>
        <v>Fortzüge</v>
      </c>
      <c r="E4163" s="99" t="str">
        <f>'2020_1-4-5_Download'!$L$8</f>
        <v>Ausländerinnen und Ausländer</v>
      </c>
      <c r="F4163" s="98"/>
      <c r="G4163" s="98" t="s">
        <v>11</v>
      </c>
      <c r="H4163" s="98" t="str">
        <f>VLOOKUP(A4163,[2]Kreise!$A$2:$C$53,3,FALSE)</f>
        <v>K03355</v>
      </c>
      <c r="I4163" s="98">
        <f>'2020_1-4-5_Download'!L141</f>
        <v>1340</v>
      </c>
      <c r="J4163">
        <f t="shared" ref="J4163:J4226" si="65">I4163</f>
        <v>1340</v>
      </c>
    </row>
    <row r="4164" spans="1:10" hidden="1" x14ac:dyDescent="0.25">
      <c r="A4164" s="98">
        <f>'2020_1-4-5_Download'!B142</f>
        <v>356</v>
      </c>
      <c r="B4164" s="98">
        <f>'2020_1-4-5_Download'!D142</f>
        <v>2018</v>
      </c>
      <c r="C4164" s="98" t="str">
        <f>'2020_1-4-5_Download'!C142</f>
        <v>Osterholz</v>
      </c>
      <c r="D4164" s="98" t="str">
        <f>'2020_1-4-5_Download'!$J$6</f>
        <v>Fortzüge</v>
      </c>
      <c r="E4164" s="99" t="str">
        <f>'2020_1-4-5_Download'!$L$8</f>
        <v>Ausländerinnen und Ausländer</v>
      </c>
      <c r="F4164" s="98"/>
      <c r="G4164" s="98" t="s">
        <v>11</v>
      </c>
      <c r="H4164" s="98" t="str">
        <f>VLOOKUP(A4164,[2]Kreise!$A$2:$C$53,3,FALSE)</f>
        <v>K03356</v>
      </c>
      <c r="I4164" s="98">
        <f>'2020_1-4-5_Download'!L142</f>
        <v>336</v>
      </c>
      <c r="J4164">
        <f t="shared" si="65"/>
        <v>336</v>
      </c>
    </row>
    <row r="4165" spans="1:10" hidden="1" x14ac:dyDescent="0.25">
      <c r="A4165" s="98">
        <f>'2020_1-4-5_Download'!B143</f>
        <v>357</v>
      </c>
      <c r="B4165" s="98">
        <f>'2020_1-4-5_Download'!D143</f>
        <v>2018</v>
      </c>
      <c r="C4165" s="98" t="str">
        <f>'2020_1-4-5_Download'!C143</f>
        <v>Rotenburg (Wümme)</v>
      </c>
      <c r="D4165" s="98" t="str">
        <f>'2020_1-4-5_Download'!$J$6</f>
        <v>Fortzüge</v>
      </c>
      <c r="E4165" s="99" t="str">
        <f>'2020_1-4-5_Download'!$L$8</f>
        <v>Ausländerinnen und Ausländer</v>
      </c>
      <c r="F4165" s="98"/>
      <c r="G4165" s="98" t="s">
        <v>11</v>
      </c>
      <c r="H4165" s="98" t="str">
        <f>VLOOKUP(A4165,[2]Kreise!$A$2:$C$53,3,FALSE)</f>
        <v>K03357</v>
      </c>
      <c r="I4165" s="98">
        <f>'2020_1-4-5_Download'!L143</f>
        <v>1033</v>
      </c>
      <c r="J4165">
        <f t="shared" si="65"/>
        <v>1033</v>
      </c>
    </row>
    <row r="4166" spans="1:10" hidden="1" x14ac:dyDescent="0.25">
      <c r="A4166" s="98">
        <f>'2020_1-4-5_Download'!B144</f>
        <v>358</v>
      </c>
      <c r="B4166" s="98">
        <f>'2020_1-4-5_Download'!D144</f>
        <v>2018</v>
      </c>
      <c r="C4166" s="98" t="str">
        <f>'2020_1-4-5_Download'!C144</f>
        <v>Heidekreis</v>
      </c>
      <c r="D4166" s="98" t="str">
        <f>'2020_1-4-5_Download'!$J$6</f>
        <v>Fortzüge</v>
      </c>
      <c r="E4166" s="99" t="str">
        <f>'2020_1-4-5_Download'!$L$8</f>
        <v>Ausländerinnen und Ausländer</v>
      </c>
      <c r="F4166" s="98"/>
      <c r="G4166" s="98" t="s">
        <v>11</v>
      </c>
      <c r="H4166" s="98" t="str">
        <f>VLOOKUP(A4166,[2]Kreise!$A$2:$C$53,3,FALSE)</f>
        <v>K03358</v>
      </c>
      <c r="I4166" s="98">
        <f>'2020_1-4-5_Download'!L144</f>
        <v>1458</v>
      </c>
      <c r="J4166">
        <f t="shared" si="65"/>
        <v>1458</v>
      </c>
    </row>
    <row r="4167" spans="1:10" hidden="1" x14ac:dyDescent="0.25">
      <c r="A4167" s="98">
        <f>'2020_1-4-5_Download'!B145</f>
        <v>359</v>
      </c>
      <c r="B4167" s="98">
        <f>'2020_1-4-5_Download'!D145</f>
        <v>2018</v>
      </c>
      <c r="C4167" s="98" t="str">
        <f>'2020_1-4-5_Download'!C145</f>
        <v>Stade</v>
      </c>
      <c r="D4167" s="98" t="str">
        <f>'2020_1-4-5_Download'!$J$6</f>
        <v>Fortzüge</v>
      </c>
      <c r="E4167" s="99" t="str">
        <f>'2020_1-4-5_Download'!$L$8</f>
        <v>Ausländerinnen und Ausländer</v>
      </c>
      <c r="F4167" s="98"/>
      <c r="G4167" s="98" t="s">
        <v>11</v>
      </c>
      <c r="H4167" s="98" t="str">
        <f>VLOOKUP(A4167,[2]Kreise!$A$2:$C$53,3,FALSE)</f>
        <v>K03359</v>
      </c>
      <c r="I4167" s="98">
        <f>'2020_1-4-5_Download'!L145</f>
        <v>1953</v>
      </c>
      <c r="J4167">
        <f t="shared" si="65"/>
        <v>1953</v>
      </c>
    </row>
    <row r="4168" spans="1:10" hidden="1" x14ac:dyDescent="0.25">
      <c r="A4168" s="98">
        <f>'2020_1-4-5_Download'!B146</f>
        <v>360</v>
      </c>
      <c r="B4168" s="98">
        <f>'2020_1-4-5_Download'!D146</f>
        <v>2018</v>
      </c>
      <c r="C4168" s="98" t="str">
        <f>'2020_1-4-5_Download'!C146</f>
        <v>Uelzen</v>
      </c>
      <c r="D4168" s="98" t="str">
        <f>'2020_1-4-5_Download'!$J$6</f>
        <v>Fortzüge</v>
      </c>
      <c r="E4168" s="99" t="str">
        <f>'2020_1-4-5_Download'!$L$8</f>
        <v>Ausländerinnen und Ausländer</v>
      </c>
      <c r="F4168" s="98"/>
      <c r="G4168" s="98" t="s">
        <v>11</v>
      </c>
      <c r="H4168" s="98" t="str">
        <f>VLOOKUP(A4168,[2]Kreise!$A$2:$C$53,3,FALSE)</f>
        <v>K03360</v>
      </c>
      <c r="I4168" s="98">
        <f>'2020_1-4-5_Download'!L146</f>
        <v>494</v>
      </c>
      <c r="J4168">
        <f t="shared" si="65"/>
        <v>494</v>
      </c>
    </row>
    <row r="4169" spans="1:10" hidden="1" x14ac:dyDescent="0.25">
      <c r="A4169" s="98">
        <f>'2020_1-4-5_Download'!B147</f>
        <v>361</v>
      </c>
      <c r="B4169" s="98">
        <f>'2020_1-4-5_Download'!D147</f>
        <v>2018</v>
      </c>
      <c r="C4169" s="98" t="str">
        <f>'2020_1-4-5_Download'!C147</f>
        <v>Verden</v>
      </c>
      <c r="D4169" s="98" t="str">
        <f>'2020_1-4-5_Download'!$J$6</f>
        <v>Fortzüge</v>
      </c>
      <c r="E4169" s="99" t="str">
        <f>'2020_1-4-5_Download'!$L$8</f>
        <v>Ausländerinnen und Ausländer</v>
      </c>
      <c r="F4169" s="98"/>
      <c r="G4169" s="98" t="s">
        <v>11</v>
      </c>
      <c r="H4169" s="98" t="str">
        <f>VLOOKUP(A4169,[2]Kreise!$A$2:$C$53,3,FALSE)</f>
        <v>K03361</v>
      </c>
      <c r="I4169" s="98">
        <f>'2020_1-4-5_Download'!L147</f>
        <v>720</v>
      </c>
      <c r="J4169">
        <f t="shared" si="65"/>
        <v>720</v>
      </c>
    </row>
    <row r="4170" spans="1:10" hidden="1" x14ac:dyDescent="0.25">
      <c r="A4170" s="98">
        <f>'2020_1-4-5_Download'!B148</f>
        <v>3</v>
      </c>
      <c r="B4170" s="98">
        <f>'2020_1-4-5_Download'!D148</f>
        <v>2018</v>
      </c>
      <c r="C4170" s="98" t="str">
        <f>'2020_1-4-5_Download'!C148</f>
        <v>Statistische Region Lüneburg</v>
      </c>
      <c r="D4170" s="98" t="str">
        <f>'2020_1-4-5_Download'!$J$6</f>
        <v>Fortzüge</v>
      </c>
      <c r="E4170" s="99" t="str">
        <f>'2020_1-4-5_Download'!$L$8</f>
        <v>Ausländerinnen und Ausländer</v>
      </c>
      <c r="F4170" s="98"/>
      <c r="G4170" s="98" t="s">
        <v>11</v>
      </c>
      <c r="H4170" s="98" t="str">
        <f>VLOOKUP(A4170,[2]Kreise!$A$2:$C$53,3,FALSE)</f>
        <v>K033</v>
      </c>
      <c r="I4170" s="98">
        <f>'2020_1-4-5_Download'!L148</f>
        <v>12150</v>
      </c>
      <c r="J4170">
        <f t="shared" si="65"/>
        <v>12150</v>
      </c>
    </row>
    <row r="4171" spans="1:10" hidden="1" x14ac:dyDescent="0.25">
      <c r="A4171" s="98">
        <f>'2020_1-4-5_Download'!B149</f>
        <v>401</v>
      </c>
      <c r="B4171" s="98">
        <f>'2020_1-4-5_Download'!D149</f>
        <v>2018</v>
      </c>
      <c r="C4171" s="98" t="str">
        <f>'2020_1-4-5_Download'!C149</f>
        <v>Delmenhorst  Stadt</v>
      </c>
      <c r="D4171" s="98" t="str">
        <f>'2020_1-4-5_Download'!$J$6</f>
        <v>Fortzüge</v>
      </c>
      <c r="E4171" s="99" t="str">
        <f>'2020_1-4-5_Download'!$L$8</f>
        <v>Ausländerinnen und Ausländer</v>
      </c>
      <c r="F4171" s="98"/>
      <c r="G4171" s="98" t="s">
        <v>11</v>
      </c>
      <c r="H4171" s="98" t="str">
        <f>VLOOKUP(A4171,[2]Kreise!$A$2:$C$53,3,FALSE)</f>
        <v>K03401</v>
      </c>
      <c r="I4171" s="98">
        <f>'2020_1-4-5_Download'!L149</f>
        <v>996</v>
      </c>
      <c r="J4171">
        <f t="shared" si="65"/>
        <v>996</v>
      </c>
    </row>
    <row r="4172" spans="1:10" hidden="1" x14ac:dyDescent="0.25">
      <c r="A4172" s="98">
        <f>'2020_1-4-5_Download'!B150</f>
        <v>402</v>
      </c>
      <c r="B4172" s="98">
        <f>'2020_1-4-5_Download'!D150</f>
        <v>2018</v>
      </c>
      <c r="C4172" s="98" t="str">
        <f>'2020_1-4-5_Download'!C150</f>
        <v>Emden  Stadt</v>
      </c>
      <c r="D4172" s="98" t="str">
        <f>'2020_1-4-5_Download'!$J$6</f>
        <v>Fortzüge</v>
      </c>
      <c r="E4172" s="99" t="str">
        <f>'2020_1-4-5_Download'!$L$8</f>
        <v>Ausländerinnen und Ausländer</v>
      </c>
      <c r="F4172" s="98"/>
      <c r="G4172" s="98" t="s">
        <v>11</v>
      </c>
      <c r="H4172" s="98" t="str">
        <f>VLOOKUP(A4172,[2]Kreise!$A$2:$C$53,3,FALSE)</f>
        <v>K03402</v>
      </c>
      <c r="I4172" s="98">
        <f>'2020_1-4-5_Download'!L150</f>
        <v>524</v>
      </c>
      <c r="J4172">
        <f t="shared" si="65"/>
        <v>524</v>
      </c>
    </row>
    <row r="4173" spans="1:10" hidden="1" x14ac:dyDescent="0.25">
      <c r="A4173" s="98">
        <f>'2020_1-4-5_Download'!B151</f>
        <v>403</v>
      </c>
      <c r="B4173" s="98">
        <f>'2020_1-4-5_Download'!D151</f>
        <v>2018</v>
      </c>
      <c r="C4173" s="98" t="str">
        <f>'2020_1-4-5_Download'!C151</f>
        <v>Oldenburg(Oldb)  Stadt</v>
      </c>
      <c r="D4173" s="98" t="str">
        <f>'2020_1-4-5_Download'!$J$6</f>
        <v>Fortzüge</v>
      </c>
      <c r="E4173" s="99" t="str">
        <f>'2020_1-4-5_Download'!$L$8</f>
        <v>Ausländerinnen und Ausländer</v>
      </c>
      <c r="F4173" s="98"/>
      <c r="G4173" s="98" t="s">
        <v>11</v>
      </c>
      <c r="H4173" s="98" t="str">
        <f>VLOOKUP(A4173,[2]Kreise!$A$2:$C$53,3,FALSE)</f>
        <v>K03403</v>
      </c>
      <c r="I4173" s="98">
        <f>'2020_1-4-5_Download'!L151</f>
        <v>1430</v>
      </c>
      <c r="J4173">
        <f t="shared" si="65"/>
        <v>1430</v>
      </c>
    </row>
    <row r="4174" spans="1:10" hidden="1" x14ac:dyDescent="0.25">
      <c r="A4174" s="98">
        <f>'2020_1-4-5_Download'!B152</f>
        <v>404</v>
      </c>
      <c r="B4174" s="98">
        <f>'2020_1-4-5_Download'!D152</f>
        <v>2018</v>
      </c>
      <c r="C4174" s="98" t="str">
        <f>'2020_1-4-5_Download'!C152</f>
        <v>Osnabrück  Stadt</v>
      </c>
      <c r="D4174" s="98" t="str">
        <f>'2020_1-4-5_Download'!$J$6</f>
        <v>Fortzüge</v>
      </c>
      <c r="E4174" s="99" t="str">
        <f>'2020_1-4-5_Download'!$L$8</f>
        <v>Ausländerinnen und Ausländer</v>
      </c>
      <c r="F4174" s="98"/>
      <c r="G4174" s="98" t="s">
        <v>11</v>
      </c>
      <c r="H4174" s="98" t="str">
        <f>VLOOKUP(A4174,[2]Kreise!$A$2:$C$53,3,FALSE)</f>
        <v>K03404</v>
      </c>
      <c r="I4174" s="98">
        <f>'2020_1-4-5_Download'!L152</f>
        <v>1630</v>
      </c>
      <c r="J4174">
        <f t="shared" si="65"/>
        <v>1630</v>
      </c>
    </row>
    <row r="4175" spans="1:10" hidden="1" x14ac:dyDescent="0.25">
      <c r="A4175" s="98">
        <f>'2020_1-4-5_Download'!B153</f>
        <v>405</v>
      </c>
      <c r="B4175" s="98">
        <f>'2020_1-4-5_Download'!D153</f>
        <v>2018</v>
      </c>
      <c r="C4175" s="98" t="str">
        <f>'2020_1-4-5_Download'!C153</f>
        <v>Wilhelmshaven  Stadt</v>
      </c>
      <c r="D4175" s="98" t="str">
        <f>'2020_1-4-5_Download'!$J$6</f>
        <v>Fortzüge</v>
      </c>
      <c r="E4175" s="99" t="str">
        <f>'2020_1-4-5_Download'!$L$8</f>
        <v>Ausländerinnen und Ausländer</v>
      </c>
      <c r="F4175" s="98"/>
      <c r="G4175" s="98" t="s">
        <v>11</v>
      </c>
      <c r="H4175" s="98" t="str">
        <f>VLOOKUP(A4175,[2]Kreise!$A$2:$C$53,3,FALSE)</f>
        <v>K03405</v>
      </c>
      <c r="I4175" s="98">
        <f>'2020_1-4-5_Download'!L153</f>
        <v>666</v>
      </c>
      <c r="J4175">
        <f t="shared" si="65"/>
        <v>666</v>
      </c>
    </row>
    <row r="4176" spans="1:10" hidden="1" x14ac:dyDescent="0.25">
      <c r="A4176" s="98">
        <f>'2020_1-4-5_Download'!B154</f>
        <v>451</v>
      </c>
      <c r="B4176" s="98">
        <f>'2020_1-4-5_Download'!D154</f>
        <v>2018</v>
      </c>
      <c r="C4176" s="98" t="str">
        <f>'2020_1-4-5_Download'!C154</f>
        <v>Ammerland</v>
      </c>
      <c r="D4176" s="98" t="str">
        <f>'2020_1-4-5_Download'!$J$6</f>
        <v>Fortzüge</v>
      </c>
      <c r="E4176" s="99" t="str">
        <f>'2020_1-4-5_Download'!$L$8</f>
        <v>Ausländerinnen und Ausländer</v>
      </c>
      <c r="F4176" s="98"/>
      <c r="G4176" s="98" t="s">
        <v>11</v>
      </c>
      <c r="H4176" s="98" t="str">
        <f>VLOOKUP(A4176,[2]Kreise!$A$2:$C$53,3,FALSE)</f>
        <v>K03451</v>
      </c>
      <c r="I4176" s="98">
        <f>'2020_1-4-5_Download'!L154</f>
        <v>1315</v>
      </c>
      <c r="J4176">
        <f t="shared" si="65"/>
        <v>1315</v>
      </c>
    </row>
    <row r="4177" spans="1:10" hidden="1" x14ac:dyDescent="0.25">
      <c r="A4177" s="98">
        <f>'2020_1-4-5_Download'!B155</f>
        <v>452</v>
      </c>
      <c r="B4177" s="98">
        <f>'2020_1-4-5_Download'!D155</f>
        <v>2018</v>
      </c>
      <c r="C4177" s="98" t="str">
        <f>'2020_1-4-5_Download'!C155</f>
        <v>Aurich</v>
      </c>
      <c r="D4177" s="98" t="str">
        <f>'2020_1-4-5_Download'!$J$6</f>
        <v>Fortzüge</v>
      </c>
      <c r="E4177" s="99" t="str">
        <f>'2020_1-4-5_Download'!$L$8</f>
        <v>Ausländerinnen und Ausländer</v>
      </c>
      <c r="F4177" s="98"/>
      <c r="G4177" s="98" t="s">
        <v>11</v>
      </c>
      <c r="H4177" s="98" t="str">
        <f>VLOOKUP(A4177,[2]Kreise!$A$2:$C$53,3,FALSE)</f>
        <v>K03452</v>
      </c>
      <c r="I4177" s="98">
        <f>'2020_1-4-5_Download'!L155</f>
        <v>1225</v>
      </c>
      <c r="J4177">
        <f t="shared" si="65"/>
        <v>1225</v>
      </c>
    </row>
    <row r="4178" spans="1:10" hidden="1" x14ac:dyDescent="0.25">
      <c r="A4178" s="98">
        <f>'2020_1-4-5_Download'!B156</f>
        <v>453</v>
      </c>
      <c r="B4178" s="98">
        <f>'2020_1-4-5_Download'!D156</f>
        <v>2018</v>
      </c>
      <c r="C4178" s="98" t="str">
        <f>'2020_1-4-5_Download'!C156</f>
        <v>Cloppenburg</v>
      </c>
      <c r="D4178" s="98" t="str">
        <f>'2020_1-4-5_Download'!$J$6</f>
        <v>Fortzüge</v>
      </c>
      <c r="E4178" s="99" t="str">
        <f>'2020_1-4-5_Download'!$L$8</f>
        <v>Ausländerinnen und Ausländer</v>
      </c>
      <c r="F4178" s="98"/>
      <c r="G4178" s="98" t="s">
        <v>11</v>
      </c>
      <c r="H4178" s="98" t="str">
        <f>VLOOKUP(A4178,[2]Kreise!$A$2:$C$53,3,FALSE)</f>
        <v>K03453</v>
      </c>
      <c r="I4178" s="98">
        <f>'2020_1-4-5_Download'!L156</f>
        <v>8515</v>
      </c>
      <c r="J4178">
        <f t="shared" si="65"/>
        <v>8515</v>
      </c>
    </row>
    <row r="4179" spans="1:10" hidden="1" x14ac:dyDescent="0.25">
      <c r="A4179" s="98">
        <f>'2020_1-4-5_Download'!B157</f>
        <v>454</v>
      </c>
      <c r="B4179" s="98">
        <f>'2020_1-4-5_Download'!D157</f>
        <v>2018</v>
      </c>
      <c r="C4179" s="98" t="str">
        <f>'2020_1-4-5_Download'!C157</f>
        <v>Emsland</v>
      </c>
      <c r="D4179" s="98" t="str">
        <f>'2020_1-4-5_Download'!$J$6</f>
        <v>Fortzüge</v>
      </c>
      <c r="E4179" s="99" t="str">
        <f>'2020_1-4-5_Download'!$L$8</f>
        <v>Ausländerinnen und Ausländer</v>
      </c>
      <c r="F4179" s="98"/>
      <c r="G4179" s="98" t="s">
        <v>11</v>
      </c>
      <c r="H4179" s="98" t="str">
        <f>VLOOKUP(A4179,[2]Kreise!$A$2:$C$53,3,FALSE)</f>
        <v>K03454</v>
      </c>
      <c r="I4179" s="98">
        <f>'2020_1-4-5_Download'!L157</f>
        <v>7364</v>
      </c>
      <c r="J4179">
        <f t="shared" si="65"/>
        <v>7364</v>
      </c>
    </row>
    <row r="4180" spans="1:10" hidden="1" x14ac:dyDescent="0.25">
      <c r="A4180" s="98">
        <f>'2020_1-4-5_Download'!B158</f>
        <v>455</v>
      </c>
      <c r="B4180" s="98">
        <f>'2020_1-4-5_Download'!D158</f>
        <v>2018</v>
      </c>
      <c r="C4180" s="98" t="str">
        <f>'2020_1-4-5_Download'!C158</f>
        <v>Friesland</v>
      </c>
      <c r="D4180" s="98" t="str">
        <f>'2020_1-4-5_Download'!$J$6</f>
        <v>Fortzüge</v>
      </c>
      <c r="E4180" s="99" t="str">
        <f>'2020_1-4-5_Download'!$L$8</f>
        <v>Ausländerinnen und Ausländer</v>
      </c>
      <c r="F4180" s="98"/>
      <c r="G4180" s="98" t="s">
        <v>11</v>
      </c>
      <c r="H4180" s="98" t="str">
        <f>VLOOKUP(A4180,[2]Kreise!$A$2:$C$53,3,FALSE)</f>
        <v>K03455</v>
      </c>
      <c r="I4180" s="98">
        <f>'2020_1-4-5_Download'!L158</f>
        <v>495</v>
      </c>
      <c r="J4180">
        <f t="shared" si="65"/>
        <v>495</v>
      </c>
    </row>
    <row r="4181" spans="1:10" hidden="1" x14ac:dyDescent="0.25">
      <c r="A4181" s="98">
        <f>'2020_1-4-5_Download'!B159</f>
        <v>456</v>
      </c>
      <c r="B4181" s="98">
        <f>'2020_1-4-5_Download'!D159</f>
        <v>2018</v>
      </c>
      <c r="C4181" s="98" t="str">
        <f>'2020_1-4-5_Download'!C159</f>
        <v>Grafschaft Bentheim</v>
      </c>
      <c r="D4181" s="98" t="str">
        <f>'2020_1-4-5_Download'!$J$6</f>
        <v>Fortzüge</v>
      </c>
      <c r="E4181" s="99" t="str">
        <f>'2020_1-4-5_Download'!$L$8</f>
        <v>Ausländerinnen und Ausländer</v>
      </c>
      <c r="F4181" s="98"/>
      <c r="G4181" s="98" t="s">
        <v>11</v>
      </c>
      <c r="H4181" s="98" t="str">
        <f>VLOOKUP(A4181,[2]Kreise!$A$2:$C$53,3,FALSE)</f>
        <v>K03456</v>
      </c>
      <c r="I4181" s="98">
        <f>'2020_1-4-5_Download'!L159</f>
        <v>1397</v>
      </c>
      <c r="J4181">
        <f t="shared" si="65"/>
        <v>1397</v>
      </c>
    </row>
    <row r="4182" spans="1:10" hidden="1" x14ac:dyDescent="0.25">
      <c r="A4182" s="98">
        <f>'2020_1-4-5_Download'!B160</f>
        <v>457</v>
      </c>
      <c r="B4182" s="98">
        <f>'2020_1-4-5_Download'!D160</f>
        <v>2018</v>
      </c>
      <c r="C4182" s="98" t="str">
        <f>'2020_1-4-5_Download'!C160</f>
        <v>Leer</v>
      </c>
      <c r="D4182" s="98" t="str">
        <f>'2020_1-4-5_Download'!$J$6</f>
        <v>Fortzüge</v>
      </c>
      <c r="E4182" s="99" t="str">
        <f>'2020_1-4-5_Download'!$L$8</f>
        <v>Ausländerinnen und Ausländer</v>
      </c>
      <c r="F4182" s="98"/>
      <c r="G4182" s="98" t="s">
        <v>11</v>
      </c>
      <c r="H4182" s="98" t="str">
        <f>VLOOKUP(A4182,[2]Kreise!$A$2:$C$53,3,FALSE)</f>
        <v>K03457</v>
      </c>
      <c r="I4182" s="98">
        <f>'2020_1-4-5_Download'!L160</f>
        <v>1425</v>
      </c>
      <c r="J4182">
        <f t="shared" si="65"/>
        <v>1425</v>
      </c>
    </row>
    <row r="4183" spans="1:10" hidden="1" x14ac:dyDescent="0.25">
      <c r="A4183" s="98">
        <f>'2020_1-4-5_Download'!B161</f>
        <v>458</v>
      </c>
      <c r="B4183" s="98">
        <f>'2020_1-4-5_Download'!D161</f>
        <v>2018</v>
      </c>
      <c r="C4183" s="98" t="str">
        <f>'2020_1-4-5_Download'!C161</f>
        <v>Oldenburg</v>
      </c>
      <c r="D4183" s="98" t="str">
        <f>'2020_1-4-5_Download'!$J$6</f>
        <v>Fortzüge</v>
      </c>
      <c r="E4183" s="99" t="str">
        <f>'2020_1-4-5_Download'!$L$8</f>
        <v>Ausländerinnen und Ausländer</v>
      </c>
      <c r="F4183" s="98"/>
      <c r="G4183" s="98" t="s">
        <v>11</v>
      </c>
      <c r="H4183" s="98" t="str">
        <f>VLOOKUP(A4183,[2]Kreise!$A$2:$C$53,3,FALSE)</f>
        <v>K03458</v>
      </c>
      <c r="I4183" s="98">
        <f>'2020_1-4-5_Download'!L161</f>
        <v>4004</v>
      </c>
      <c r="J4183">
        <f t="shared" si="65"/>
        <v>4004</v>
      </c>
    </row>
    <row r="4184" spans="1:10" hidden="1" x14ac:dyDescent="0.25">
      <c r="A4184" s="98">
        <f>'2020_1-4-5_Download'!B162</f>
        <v>459</v>
      </c>
      <c r="B4184" s="98">
        <f>'2020_1-4-5_Download'!D162</f>
        <v>2018</v>
      </c>
      <c r="C4184" s="98" t="str">
        <f>'2020_1-4-5_Download'!C162</f>
        <v>Osnabrück</v>
      </c>
      <c r="D4184" s="98" t="str">
        <f>'2020_1-4-5_Download'!$J$6</f>
        <v>Fortzüge</v>
      </c>
      <c r="E4184" s="99" t="str">
        <f>'2020_1-4-5_Download'!$L$8</f>
        <v>Ausländerinnen und Ausländer</v>
      </c>
      <c r="F4184" s="98"/>
      <c r="G4184" s="98" t="s">
        <v>11</v>
      </c>
      <c r="H4184" s="98" t="str">
        <f>VLOOKUP(A4184,[2]Kreise!$A$2:$C$53,3,FALSE)</f>
        <v>K03459</v>
      </c>
      <c r="I4184" s="98">
        <f>'2020_1-4-5_Download'!L162</f>
        <v>3781</v>
      </c>
      <c r="J4184">
        <f t="shared" si="65"/>
        <v>3781</v>
      </c>
    </row>
    <row r="4185" spans="1:10" hidden="1" x14ac:dyDescent="0.25">
      <c r="A4185" s="98">
        <f>'2020_1-4-5_Download'!B163</f>
        <v>460</v>
      </c>
      <c r="B4185" s="98">
        <f>'2020_1-4-5_Download'!D163</f>
        <v>2018</v>
      </c>
      <c r="C4185" s="98" t="str">
        <f>'2020_1-4-5_Download'!C163</f>
        <v>Vechta</v>
      </c>
      <c r="D4185" s="98" t="str">
        <f>'2020_1-4-5_Download'!$J$6</f>
        <v>Fortzüge</v>
      </c>
      <c r="E4185" s="99" t="str">
        <f>'2020_1-4-5_Download'!$L$8</f>
        <v>Ausländerinnen und Ausländer</v>
      </c>
      <c r="F4185" s="98"/>
      <c r="G4185" s="98" t="s">
        <v>11</v>
      </c>
      <c r="H4185" s="98" t="str">
        <f>VLOOKUP(A4185,[2]Kreise!$A$2:$C$53,3,FALSE)</f>
        <v>K03460</v>
      </c>
      <c r="I4185" s="98">
        <f>'2020_1-4-5_Download'!L163</f>
        <v>5251</v>
      </c>
      <c r="J4185">
        <f t="shared" si="65"/>
        <v>5251</v>
      </c>
    </row>
    <row r="4186" spans="1:10" hidden="1" x14ac:dyDescent="0.25">
      <c r="A4186" s="98">
        <f>'2020_1-4-5_Download'!B164</f>
        <v>461</v>
      </c>
      <c r="B4186" s="98">
        <f>'2020_1-4-5_Download'!D164</f>
        <v>2018</v>
      </c>
      <c r="C4186" s="98" t="str">
        <f>'2020_1-4-5_Download'!C164</f>
        <v>Wesermarsch</v>
      </c>
      <c r="D4186" s="98" t="str">
        <f>'2020_1-4-5_Download'!$J$6</f>
        <v>Fortzüge</v>
      </c>
      <c r="E4186" s="99" t="str">
        <f>'2020_1-4-5_Download'!$L$8</f>
        <v>Ausländerinnen und Ausländer</v>
      </c>
      <c r="F4186" s="98"/>
      <c r="G4186" s="98" t="s">
        <v>11</v>
      </c>
      <c r="H4186" s="98" t="str">
        <f>VLOOKUP(A4186,[2]Kreise!$A$2:$C$53,3,FALSE)</f>
        <v>K03461</v>
      </c>
      <c r="I4186" s="98">
        <f>'2020_1-4-5_Download'!L164</f>
        <v>790</v>
      </c>
      <c r="J4186">
        <f t="shared" si="65"/>
        <v>790</v>
      </c>
    </row>
    <row r="4187" spans="1:10" hidden="1" x14ac:dyDescent="0.25">
      <c r="A4187" s="98">
        <f>'2020_1-4-5_Download'!B165</f>
        <v>462</v>
      </c>
      <c r="B4187" s="98">
        <f>'2020_1-4-5_Download'!D165</f>
        <v>2018</v>
      </c>
      <c r="C4187" s="98" t="str">
        <f>'2020_1-4-5_Download'!C165</f>
        <v>Wittmund</v>
      </c>
      <c r="D4187" s="98" t="str">
        <f>'2020_1-4-5_Download'!$J$6</f>
        <v>Fortzüge</v>
      </c>
      <c r="E4187" s="99" t="str">
        <f>'2020_1-4-5_Download'!$L$8</f>
        <v>Ausländerinnen und Ausländer</v>
      </c>
      <c r="F4187" s="98"/>
      <c r="G4187" s="98" t="s">
        <v>11</v>
      </c>
      <c r="H4187" s="98" t="str">
        <f>VLOOKUP(A4187,[2]Kreise!$A$2:$C$53,3,FALSE)</f>
        <v>K03462</v>
      </c>
      <c r="I4187" s="98">
        <f>'2020_1-4-5_Download'!L165</f>
        <v>362</v>
      </c>
      <c r="J4187">
        <f t="shared" si="65"/>
        <v>362</v>
      </c>
    </row>
    <row r="4188" spans="1:10" hidden="1" x14ac:dyDescent="0.25">
      <c r="A4188" s="98">
        <f>'2020_1-4-5_Download'!B166</f>
        <v>4</v>
      </c>
      <c r="B4188" s="98">
        <f>'2020_1-4-5_Download'!D166</f>
        <v>2018</v>
      </c>
      <c r="C4188" s="98" t="str">
        <f>'2020_1-4-5_Download'!C166</f>
        <v>Statistische Region Weser-Ems</v>
      </c>
      <c r="D4188" s="98" t="str">
        <f>'2020_1-4-5_Download'!$J$6</f>
        <v>Fortzüge</v>
      </c>
      <c r="E4188" s="99" t="str">
        <f>'2020_1-4-5_Download'!$L$8</f>
        <v>Ausländerinnen und Ausländer</v>
      </c>
      <c r="F4188" s="98"/>
      <c r="G4188" s="98" t="s">
        <v>11</v>
      </c>
      <c r="H4188" s="98" t="str">
        <f>VLOOKUP(A4188,[2]Kreise!$A$2:$C$53,3,FALSE)</f>
        <v>K034</v>
      </c>
      <c r="I4188" s="98">
        <f>'2020_1-4-5_Download'!L166</f>
        <v>41170</v>
      </c>
      <c r="J4188">
        <f t="shared" si="65"/>
        <v>41170</v>
      </c>
    </row>
    <row r="4189" spans="1:10" hidden="1" x14ac:dyDescent="0.25">
      <c r="A4189" s="98">
        <f>'2020_1-4-5_Download'!B167</f>
        <v>0</v>
      </c>
      <c r="B4189" s="98">
        <f>'2020_1-4-5_Download'!D167</f>
        <v>2018</v>
      </c>
      <c r="C4189" s="98" t="str">
        <f>'2020_1-4-5_Download'!C167</f>
        <v>Niedersachsen</v>
      </c>
      <c r="D4189" s="98" t="str">
        <f>'2020_1-4-5_Download'!$J$6</f>
        <v>Fortzüge</v>
      </c>
      <c r="E4189" s="99" t="str">
        <f>'2020_1-4-5_Download'!$L$8</f>
        <v>Ausländerinnen und Ausländer</v>
      </c>
      <c r="F4189" s="98"/>
      <c r="G4189" s="98" t="s">
        <v>11</v>
      </c>
      <c r="H4189" s="98" t="str">
        <f>VLOOKUP(A4189,[2]Kreise!$A$2:$C$53,3,FALSE)</f>
        <v>K030</v>
      </c>
      <c r="I4189" s="98">
        <f>'2020_1-4-5_Download'!L167</f>
        <v>87164</v>
      </c>
      <c r="J4189">
        <f t="shared" si="65"/>
        <v>87164</v>
      </c>
    </row>
    <row r="4190" spans="1:10" hidden="1" x14ac:dyDescent="0.25">
      <c r="A4190" s="98">
        <f>'2020_1-4-5_Download'!B168</f>
        <v>101</v>
      </c>
      <c r="B4190" s="98">
        <f>'2020_1-4-5_Download'!D168</f>
        <v>2017</v>
      </c>
      <c r="C4190" s="98" t="str">
        <f>'2020_1-4-5_Download'!C168</f>
        <v>Braunschweig  Stadt</v>
      </c>
      <c r="D4190" s="98" t="str">
        <f>'2020_1-4-5_Download'!$J$6</f>
        <v>Fortzüge</v>
      </c>
      <c r="E4190" s="99" t="str">
        <f>'2020_1-4-5_Download'!$L$8</f>
        <v>Ausländerinnen und Ausländer</v>
      </c>
      <c r="F4190" s="98"/>
      <c r="G4190" s="98" t="s">
        <v>11</v>
      </c>
      <c r="H4190" s="98" t="str">
        <f>VLOOKUP(A4190,[2]Kreise!$A$2:$C$53,3,FALSE)</f>
        <v>K03101</v>
      </c>
      <c r="I4190" s="98">
        <f>'2020_1-4-5_Download'!L168</f>
        <v>2726</v>
      </c>
      <c r="J4190">
        <f t="shared" si="65"/>
        <v>2726</v>
      </c>
    </row>
    <row r="4191" spans="1:10" hidden="1" x14ac:dyDescent="0.25">
      <c r="A4191" s="98">
        <f>'2020_1-4-5_Download'!B169</f>
        <v>102</v>
      </c>
      <c r="B4191" s="98">
        <f>'2020_1-4-5_Download'!D169</f>
        <v>2017</v>
      </c>
      <c r="C4191" s="98" t="str">
        <f>'2020_1-4-5_Download'!C169</f>
        <v>Salzgitter  Stadt</v>
      </c>
      <c r="D4191" s="98" t="str">
        <f>'2020_1-4-5_Download'!$J$6</f>
        <v>Fortzüge</v>
      </c>
      <c r="E4191" s="99" t="str">
        <f>'2020_1-4-5_Download'!$L$8</f>
        <v>Ausländerinnen und Ausländer</v>
      </c>
      <c r="F4191" s="98"/>
      <c r="G4191" s="98" t="s">
        <v>11</v>
      </c>
      <c r="H4191" s="98" t="str">
        <f>VLOOKUP(A4191,[2]Kreise!$A$2:$C$53,3,FALSE)</f>
        <v>K03102</v>
      </c>
      <c r="I4191" s="98">
        <f>'2020_1-4-5_Download'!L169</f>
        <v>1341</v>
      </c>
      <c r="J4191">
        <f t="shared" si="65"/>
        <v>1341</v>
      </c>
    </row>
    <row r="4192" spans="1:10" hidden="1" x14ac:dyDescent="0.25">
      <c r="A4192" s="98">
        <f>'2020_1-4-5_Download'!B170</f>
        <v>103</v>
      </c>
      <c r="B4192" s="98">
        <f>'2020_1-4-5_Download'!D170</f>
        <v>2017</v>
      </c>
      <c r="C4192" s="98" t="str">
        <f>'2020_1-4-5_Download'!C170</f>
        <v>Wolfsburg  Stadt</v>
      </c>
      <c r="D4192" s="98" t="str">
        <f>'2020_1-4-5_Download'!$J$6</f>
        <v>Fortzüge</v>
      </c>
      <c r="E4192" s="99" t="str">
        <f>'2020_1-4-5_Download'!$L$8</f>
        <v>Ausländerinnen und Ausländer</v>
      </c>
      <c r="F4192" s="98"/>
      <c r="G4192" s="98" t="s">
        <v>11</v>
      </c>
      <c r="H4192" s="98" t="str">
        <f>VLOOKUP(A4192,[2]Kreise!$A$2:$C$53,3,FALSE)</f>
        <v>K03103</v>
      </c>
      <c r="I4192" s="98">
        <f>'2020_1-4-5_Download'!L170</f>
        <v>1272</v>
      </c>
      <c r="J4192">
        <f t="shared" si="65"/>
        <v>1272</v>
      </c>
    </row>
    <row r="4193" spans="1:10" hidden="1" x14ac:dyDescent="0.25">
      <c r="A4193" s="98">
        <f>'2020_1-4-5_Download'!B171</f>
        <v>151</v>
      </c>
      <c r="B4193" s="98">
        <f>'2020_1-4-5_Download'!D171</f>
        <v>2017</v>
      </c>
      <c r="C4193" s="98" t="str">
        <f>'2020_1-4-5_Download'!C171</f>
        <v>Gifhorn</v>
      </c>
      <c r="D4193" s="98" t="str">
        <f>'2020_1-4-5_Download'!$J$6</f>
        <v>Fortzüge</v>
      </c>
      <c r="E4193" s="99" t="str">
        <f>'2020_1-4-5_Download'!$L$8</f>
        <v>Ausländerinnen und Ausländer</v>
      </c>
      <c r="F4193" s="98"/>
      <c r="G4193" s="98" t="s">
        <v>11</v>
      </c>
      <c r="H4193" s="98" t="str">
        <f>VLOOKUP(A4193,[2]Kreise!$A$2:$C$53,3,FALSE)</f>
        <v>K03151</v>
      </c>
      <c r="I4193" s="98">
        <f>'2020_1-4-5_Download'!L171</f>
        <v>938</v>
      </c>
      <c r="J4193">
        <f t="shared" si="65"/>
        <v>938</v>
      </c>
    </row>
    <row r="4194" spans="1:10" hidden="1" x14ac:dyDescent="0.25">
      <c r="A4194" s="98">
        <f>'2020_1-4-5_Download'!B172</f>
        <v>153</v>
      </c>
      <c r="B4194" s="98">
        <f>'2020_1-4-5_Download'!D172</f>
        <v>2017</v>
      </c>
      <c r="C4194" s="98" t="str">
        <f>'2020_1-4-5_Download'!C172</f>
        <v>Goslar</v>
      </c>
      <c r="D4194" s="98" t="str">
        <f>'2020_1-4-5_Download'!$J$6</f>
        <v>Fortzüge</v>
      </c>
      <c r="E4194" s="99" t="str">
        <f>'2020_1-4-5_Download'!$L$8</f>
        <v>Ausländerinnen und Ausländer</v>
      </c>
      <c r="F4194" s="98"/>
      <c r="G4194" s="98" t="s">
        <v>11</v>
      </c>
      <c r="H4194" s="98" t="str">
        <f>VLOOKUP(A4194,[2]Kreise!$A$2:$C$53,3,FALSE)</f>
        <v>K03153</v>
      </c>
      <c r="I4194" s="98">
        <f>'2020_1-4-5_Download'!L172</f>
        <v>1056</v>
      </c>
      <c r="J4194">
        <f t="shared" si="65"/>
        <v>1056</v>
      </c>
    </row>
    <row r="4195" spans="1:10" hidden="1" x14ac:dyDescent="0.25">
      <c r="A4195" s="98">
        <f>'2020_1-4-5_Download'!B173</f>
        <v>154</v>
      </c>
      <c r="B4195" s="98">
        <f>'2020_1-4-5_Download'!D173</f>
        <v>2017</v>
      </c>
      <c r="C4195" s="98" t="str">
        <f>'2020_1-4-5_Download'!C173</f>
        <v>Helmstedt</v>
      </c>
      <c r="D4195" s="98" t="str">
        <f>'2020_1-4-5_Download'!$J$6</f>
        <v>Fortzüge</v>
      </c>
      <c r="E4195" s="99" t="str">
        <f>'2020_1-4-5_Download'!$L$8</f>
        <v>Ausländerinnen und Ausländer</v>
      </c>
      <c r="F4195" s="98"/>
      <c r="G4195" s="98" t="s">
        <v>11</v>
      </c>
      <c r="H4195" s="98" t="str">
        <f>VLOOKUP(A4195,[2]Kreise!$A$2:$C$53,3,FALSE)</f>
        <v>K03154</v>
      </c>
      <c r="I4195" s="98">
        <f>'2020_1-4-5_Download'!L173</f>
        <v>539</v>
      </c>
      <c r="J4195">
        <f t="shared" si="65"/>
        <v>539</v>
      </c>
    </row>
    <row r="4196" spans="1:10" hidden="1" x14ac:dyDescent="0.25">
      <c r="A4196" s="98">
        <f>'2020_1-4-5_Download'!B174</f>
        <v>155</v>
      </c>
      <c r="B4196" s="98">
        <f>'2020_1-4-5_Download'!D174</f>
        <v>2017</v>
      </c>
      <c r="C4196" s="98" t="str">
        <f>'2020_1-4-5_Download'!C174</f>
        <v>Northeim</v>
      </c>
      <c r="D4196" s="98" t="str">
        <f>'2020_1-4-5_Download'!$J$6</f>
        <v>Fortzüge</v>
      </c>
      <c r="E4196" s="99" t="str">
        <f>'2020_1-4-5_Download'!$L$8</f>
        <v>Ausländerinnen und Ausländer</v>
      </c>
      <c r="F4196" s="98"/>
      <c r="G4196" s="98" t="s">
        <v>11</v>
      </c>
      <c r="H4196" s="98" t="str">
        <f>VLOOKUP(A4196,[2]Kreise!$A$2:$C$53,3,FALSE)</f>
        <v>K03155</v>
      </c>
      <c r="I4196" s="98">
        <f>'2020_1-4-5_Download'!L174</f>
        <v>494</v>
      </c>
      <c r="J4196">
        <f t="shared" si="65"/>
        <v>494</v>
      </c>
    </row>
    <row r="4197" spans="1:10" hidden="1" x14ac:dyDescent="0.25">
      <c r="A4197" s="98">
        <f>'2020_1-4-5_Download'!B175</f>
        <v>157</v>
      </c>
      <c r="B4197" s="98">
        <f>'2020_1-4-5_Download'!D175</f>
        <v>2017</v>
      </c>
      <c r="C4197" s="98" t="str">
        <f>'2020_1-4-5_Download'!C175</f>
        <v>Peine</v>
      </c>
      <c r="D4197" s="98" t="str">
        <f>'2020_1-4-5_Download'!$J$6</f>
        <v>Fortzüge</v>
      </c>
      <c r="E4197" s="99" t="str">
        <f>'2020_1-4-5_Download'!$L$8</f>
        <v>Ausländerinnen und Ausländer</v>
      </c>
      <c r="F4197" s="98"/>
      <c r="G4197" s="98" t="s">
        <v>11</v>
      </c>
      <c r="H4197" s="98" t="str">
        <f>VLOOKUP(A4197,[2]Kreise!$A$2:$C$53,3,FALSE)</f>
        <v>K03157</v>
      </c>
      <c r="I4197" s="98">
        <f>'2020_1-4-5_Download'!L175</f>
        <v>751</v>
      </c>
      <c r="J4197">
        <f t="shared" si="65"/>
        <v>751</v>
      </c>
    </row>
    <row r="4198" spans="1:10" hidden="1" x14ac:dyDescent="0.25">
      <c r="A4198" s="98">
        <f>'2020_1-4-5_Download'!B176</f>
        <v>158</v>
      </c>
      <c r="B4198" s="98">
        <f>'2020_1-4-5_Download'!D176</f>
        <v>2017</v>
      </c>
      <c r="C4198" s="98" t="str">
        <f>'2020_1-4-5_Download'!C176</f>
        <v>Wolfenbüttel</v>
      </c>
      <c r="D4198" s="98" t="str">
        <f>'2020_1-4-5_Download'!$J$6</f>
        <v>Fortzüge</v>
      </c>
      <c r="E4198" s="99" t="str">
        <f>'2020_1-4-5_Download'!$L$8</f>
        <v>Ausländerinnen und Ausländer</v>
      </c>
      <c r="F4198" s="98"/>
      <c r="G4198" s="98" t="s">
        <v>11</v>
      </c>
      <c r="H4198" s="98" t="str">
        <f>VLOOKUP(A4198,[2]Kreise!$A$2:$C$53,3,FALSE)</f>
        <v>K03158</v>
      </c>
      <c r="I4198" s="98">
        <f>'2020_1-4-5_Download'!L176</f>
        <v>448</v>
      </c>
      <c r="J4198">
        <f t="shared" si="65"/>
        <v>448</v>
      </c>
    </row>
    <row r="4199" spans="1:10" hidden="1" x14ac:dyDescent="0.25">
      <c r="A4199" s="98">
        <f>'2020_1-4-5_Download'!B177</f>
        <v>159</v>
      </c>
      <c r="B4199" s="98">
        <f>'2020_1-4-5_Download'!D177</f>
        <v>2017</v>
      </c>
      <c r="C4199" s="98" t="str">
        <f>'2020_1-4-5_Download'!C177</f>
        <v>Göttingen</v>
      </c>
      <c r="D4199" s="98" t="str">
        <f>'2020_1-4-5_Download'!$J$6</f>
        <v>Fortzüge</v>
      </c>
      <c r="E4199" s="99" t="str">
        <f>'2020_1-4-5_Download'!$L$8</f>
        <v>Ausländerinnen und Ausländer</v>
      </c>
      <c r="F4199" s="98"/>
      <c r="G4199" s="98" t="s">
        <v>11</v>
      </c>
      <c r="H4199" s="98" t="str">
        <f>VLOOKUP(A4199,[2]Kreise!$A$2:$C$53,3,FALSE)</f>
        <v>K03159</v>
      </c>
      <c r="I4199" s="98">
        <f>'2020_1-4-5_Download'!L177</f>
        <v>2558</v>
      </c>
      <c r="J4199">
        <f t="shared" si="65"/>
        <v>2558</v>
      </c>
    </row>
    <row r="4200" spans="1:10" hidden="1" x14ac:dyDescent="0.25">
      <c r="A4200" s="98">
        <f>'2020_1-4-5_Download'!B178</f>
        <v>1</v>
      </c>
      <c r="B4200" s="98">
        <f>'2020_1-4-5_Download'!D178</f>
        <v>2017</v>
      </c>
      <c r="C4200" s="98" t="str">
        <f>'2020_1-4-5_Download'!C178</f>
        <v>Statistische Region Braunschweig</v>
      </c>
      <c r="D4200" s="98" t="str">
        <f>'2020_1-4-5_Download'!$J$6</f>
        <v>Fortzüge</v>
      </c>
      <c r="E4200" s="99" t="str">
        <f>'2020_1-4-5_Download'!$L$8</f>
        <v>Ausländerinnen und Ausländer</v>
      </c>
      <c r="F4200" s="98"/>
      <c r="G4200" s="98" t="s">
        <v>11</v>
      </c>
      <c r="H4200" s="98" t="str">
        <f>VLOOKUP(A4200,[2]Kreise!$A$2:$C$53,3,FALSE)</f>
        <v>K031</v>
      </c>
      <c r="I4200" s="98">
        <f>'2020_1-4-5_Download'!L178</f>
        <v>12123</v>
      </c>
      <c r="J4200">
        <f t="shared" si="65"/>
        <v>12123</v>
      </c>
    </row>
    <row r="4201" spans="1:10" hidden="1" x14ac:dyDescent="0.25">
      <c r="A4201" s="98">
        <f>'2020_1-4-5_Download'!B179</f>
        <v>241</v>
      </c>
      <c r="B4201" s="98">
        <f>'2020_1-4-5_Download'!D179</f>
        <v>2017</v>
      </c>
      <c r="C4201" s="98" t="str">
        <f>'2020_1-4-5_Download'!C179</f>
        <v>Hannover  Region</v>
      </c>
      <c r="D4201" s="98" t="str">
        <f>'2020_1-4-5_Download'!$J$6</f>
        <v>Fortzüge</v>
      </c>
      <c r="E4201" s="99" t="str">
        <f>'2020_1-4-5_Download'!$L$8</f>
        <v>Ausländerinnen und Ausländer</v>
      </c>
      <c r="F4201" s="98"/>
      <c r="G4201" s="98" t="s">
        <v>11</v>
      </c>
      <c r="H4201" s="98" t="str">
        <f>VLOOKUP(A4201,[2]Kreise!$A$2:$C$53,3,FALSE)</f>
        <v>K03241</v>
      </c>
      <c r="I4201" s="98">
        <f>'2020_1-4-5_Download'!L179</f>
        <v>9646</v>
      </c>
      <c r="J4201">
        <f t="shared" si="65"/>
        <v>9646</v>
      </c>
    </row>
    <row r="4202" spans="1:10" hidden="1" x14ac:dyDescent="0.25">
      <c r="A4202" s="98">
        <f>'2020_1-4-5_Download'!B180</f>
        <v>241001</v>
      </c>
      <c r="B4202" s="98">
        <f>'2020_1-4-5_Download'!D180</f>
        <v>2017</v>
      </c>
      <c r="C4202" s="98" t="str">
        <f>'2020_1-4-5_Download'!C180</f>
        <v>dav. Hannover  Lhst.</v>
      </c>
      <c r="D4202" s="98" t="str">
        <f>'2020_1-4-5_Download'!$J$6</f>
        <v>Fortzüge</v>
      </c>
      <c r="E4202" s="99" t="str">
        <f>'2020_1-4-5_Download'!$L$8</f>
        <v>Ausländerinnen und Ausländer</v>
      </c>
      <c r="F4202" s="98"/>
      <c r="G4202" s="98" t="s">
        <v>11</v>
      </c>
      <c r="H4202" s="98" t="str">
        <f>VLOOKUP(A4202,[2]Kreise!$A$2:$C$53,3,FALSE)</f>
        <v>K03241001</v>
      </c>
      <c r="I4202" s="98">
        <f>'2020_1-4-5_Download'!L180</f>
        <v>4977</v>
      </c>
      <c r="J4202">
        <f t="shared" si="65"/>
        <v>4977</v>
      </c>
    </row>
    <row r="4203" spans="1:10" hidden="1" x14ac:dyDescent="0.25">
      <c r="A4203" s="98">
        <f>'2020_1-4-5_Download'!B181</f>
        <v>241999</v>
      </c>
      <c r="B4203" s="98">
        <f>'2020_1-4-5_Download'!D181</f>
        <v>2017</v>
      </c>
      <c r="C4203" s="98" t="str">
        <f>'2020_1-4-5_Download'!C181</f>
        <v>dav. Hannover  Umland</v>
      </c>
      <c r="D4203" s="98" t="str">
        <f>'2020_1-4-5_Download'!$J$6</f>
        <v>Fortzüge</v>
      </c>
      <c r="E4203" s="99" t="str">
        <f>'2020_1-4-5_Download'!$L$8</f>
        <v>Ausländerinnen und Ausländer</v>
      </c>
      <c r="F4203" s="98"/>
      <c r="G4203" s="98" t="s">
        <v>11</v>
      </c>
      <c r="H4203" s="98" t="str">
        <f>VLOOKUP(A4203,[2]Kreise!$A$2:$C$53,3,FALSE)</f>
        <v>K03241999</v>
      </c>
      <c r="I4203" s="98">
        <f>'2020_1-4-5_Download'!L181</f>
        <v>4669</v>
      </c>
      <c r="J4203">
        <f t="shared" si="65"/>
        <v>4669</v>
      </c>
    </row>
    <row r="4204" spans="1:10" hidden="1" x14ac:dyDescent="0.25">
      <c r="A4204" s="98">
        <f>'2020_1-4-5_Download'!B182</f>
        <v>251</v>
      </c>
      <c r="B4204" s="98">
        <f>'2020_1-4-5_Download'!D182</f>
        <v>2017</v>
      </c>
      <c r="C4204" s="98" t="str">
        <f>'2020_1-4-5_Download'!C182</f>
        <v>Diepholz</v>
      </c>
      <c r="D4204" s="98" t="str">
        <f>'2020_1-4-5_Download'!$J$6</f>
        <v>Fortzüge</v>
      </c>
      <c r="E4204" s="99" t="str">
        <f>'2020_1-4-5_Download'!$L$8</f>
        <v>Ausländerinnen und Ausländer</v>
      </c>
      <c r="F4204" s="98"/>
      <c r="G4204" s="98" t="s">
        <v>11</v>
      </c>
      <c r="H4204" s="98" t="str">
        <f>VLOOKUP(A4204,[2]Kreise!$A$2:$C$53,3,FALSE)</f>
        <v>K03251</v>
      </c>
      <c r="I4204" s="98">
        <f>'2020_1-4-5_Download'!L182</f>
        <v>3100</v>
      </c>
      <c r="J4204">
        <f t="shared" si="65"/>
        <v>3100</v>
      </c>
    </row>
    <row r="4205" spans="1:10" hidden="1" x14ac:dyDescent="0.25">
      <c r="A4205" s="98">
        <f>'2020_1-4-5_Download'!B183</f>
        <v>252</v>
      </c>
      <c r="B4205" s="98">
        <f>'2020_1-4-5_Download'!D183</f>
        <v>2017</v>
      </c>
      <c r="C4205" s="98" t="str">
        <f>'2020_1-4-5_Download'!C183</f>
        <v>Hameln-Pyrmont</v>
      </c>
      <c r="D4205" s="98" t="str">
        <f>'2020_1-4-5_Download'!$J$6</f>
        <v>Fortzüge</v>
      </c>
      <c r="E4205" s="99" t="str">
        <f>'2020_1-4-5_Download'!$L$8</f>
        <v>Ausländerinnen und Ausländer</v>
      </c>
      <c r="F4205" s="98"/>
      <c r="G4205" s="98" t="s">
        <v>11</v>
      </c>
      <c r="H4205" s="98" t="str">
        <f>VLOOKUP(A4205,[2]Kreise!$A$2:$C$53,3,FALSE)</f>
        <v>K03252</v>
      </c>
      <c r="I4205" s="98">
        <f>'2020_1-4-5_Download'!L183</f>
        <v>970</v>
      </c>
      <c r="J4205">
        <f t="shared" si="65"/>
        <v>970</v>
      </c>
    </row>
    <row r="4206" spans="1:10" hidden="1" x14ac:dyDescent="0.25">
      <c r="A4206" s="98">
        <f>'2020_1-4-5_Download'!B184</f>
        <v>254</v>
      </c>
      <c r="B4206" s="98">
        <f>'2020_1-4-5_Download'!D184</f>
        <v>2017</v>
      </c>
      <c r="C4206" s="98" t="str">
        <f>'2020_1-4-5_Download'!C184</f>
        <v>Hildesheim</v>
      </c>
      <c r="D4206" s="98" t="str">
        <f>'2020_1-4-5_Download'!$J$6</f>
        <v>Fortzüge</v>
      </c>
      <c r="E4206" s="99" t="str">
        <f>'2020_1-4-5_Download'!$L$8</f>
        <v>Ausländerinnen und Ausländer</v>
      </c>
      <c r="F4206" s="98"/>
      <c r="G4206" s="98" t="s">
        <v>11</v>
      </c>
      <c r="H4206" s="98" t="str">
        <f>VLOOKUP(A4206,[2]Kreise!$A$2:$C$53,3,FALSE)</f>
        <v>K03254</v>
      </c>
      <c r="I4206" s="98">
        <f>'2020_1-4-5_Download'!L184</f>
        <v>1820</v>
      </c>
      <c r="J4206">
        <f t="shared" si="65"/>
        <v>1820</v>
      </c>
    </row>
    <row r="4207" spans="1:10" hidden="1" x14ac:dyDescent="0.25">
      <c r="A4207" s="98">
        <f>'2020_1-4-5_Download'!B185</f>
        <v>255</v>
      </c>
      <c r="B4207" s="98">
        <f>'2020_1-4-5_Download'!D185</f>
        <v>2017</v>
      </c>
      <c r="C4207" s="98" t="str">
        <f>'2020_1-4-5_Download'!C185</f>
        <v>Holzminden</v>
      </c>
      <c r="D4207" s="98" t="str">
        <f>'2020_1-4-5_Download'!$J$6</f>
        <v>Fortzüge</v>
      </c>
      <c r="E4207" s="99" t="str">
        <f>'2020_1-4-5_Download'!$L$8</f>
        <v>Ausländerinnen und Ausländer</v>
      </c>
      <c r="F4207" s="98"/>
      <c r="G4207" s="98" t="s">
        <v>11</v>
      </c>
      <c r="H4207" s="98" t="str">
        <f>VLOOKUP(A4207,[2]Kreise!$A$2:$C$53,3,FALSE)</f>
        <v>K03255</v>
      </c>
      <c r="I4207" s="98">
        <f>'2020_1-4-5_Download'!L185</f>
        <v>456</v>
      </c>
      <c r="J4207">
        <f t="shared" si="65"/>
        <v>456</v>
      </c>
    </row>
    <row r="4208" spans="1:10" hidden="1" x14ac:dyDescent="0.25">
      <c r="A4208" s="98">
        <f>'2020_1-4-5_Download'!B186</f>
        <v>256</v>
      </c>
      <c r="B4208" s="98">
        <f>'2020_1-4-5_Download'!D186</f>
        <v>2017</v>
      </c>
      <c r="C4208" s="98" t="str">
        <f>'2020_1-4-5_Download'!C186</f>
        <v>Nienburg (Weser)</v>
      </c>
      <c r="D4208" s="98" t="str">
        <f>'2020_1-4-5_Download'!$J$6</f>
        <v>Fortzüge</v>
      </c>
      <c r="E4208" s="99" t="str">
        <f>'2020_1-4-5_Download'!$L$8</f>
        <v>Ausländerinnen und Ausländer</v>
      </c>
      <c r="F4208" s="98"/>
      <c r="G4208" s="98" t="s">
        <v>11</v>
      </c>
      <c r="H4208" s="98" t="str">
        <f>VLOOKUP(A4208,[2]Kreise!$A$2:$C$53,3,FALSE)</f>
        <v>K03256</v>
      </c>
      <c r="I4208" s="98">
        <f>'2020_1-4-5_Download'!L186</f>
        <v>2912</v>
      </c>
      <c r="J4208">
        <f t="shared" si="65"/>
        <v>2912</v>
      </c>
    </row>
    <row r="4209" spans="1:10" hidden="1" x14ac:dyDescent="0.25">
      <c r="A4209" s="98">
        <f>'2020_1-4-5_Download'!B187</f>
        <v>257</v>
      </c>
      <c r="B4209" s="98">
        <f>'2020_1-4-5_Download'!D187</f>
        <v>2017</v>
      </c>
      <c r="C4209" s="98" t="str">
        <f>'2020_1-4-5_Download'!C187</f>
        <v>Schaumburg</v>
      </c>
      <c r="D4209" s="98" t="str">
        <f>'2020_1-4-5_Download'!$J$6</f>
        <v>Fortzüge</v>
      </c>
      <c r="E4209" s="99" t="str">
        <f>'2020_1-4-5_Download'!$L$8</f>
        <v>Ausländerinnen und Ausländer</v>
      </c>
      <c r="F4209" s="98"/>
      <c r="G4209" s="98" t="s">
        <v>11</v>
      </c>
      <c r="H4209" s="98" t="str">
        <f>VLOOKUP(A4209,[2]Kreise!$A$2:$C$53,3,FALSE)</f>
        <v>K03257</v>
      </c>
      <c r="I4209" s="98">
        <f>'2020_1-4-5_Download'!L187</f>
        <v>990</v>
      </c>
      <c r="J4209">
        <f t="shared" si="65"/>
        <v>990</v>
      </c>
    </row>
    <row r="4210" spans="1:10" hidden="1" x14ac:dyDescent="0.25">
      <c r="A4210" s="98">
        <f>'2020_1-4-5_Download'!B188</f>
        <v>2</v>
      </c>
      <c r="B4210" s="98">
        <f>'2020_1-4-5_Download'!D188</f>
        <v>2017</v>
      </c>
      <c r="C4210" s="98" t="str">
        <f>'2020_1-4-5_Download'!C188</f>
        <v>Statistische Region Hannover</v>
      </c>
      <c r="D4210" s="98" t="str">
        <f>'2020_1-4-5_Download'!$J$6</f>
        <v>Fortzüge</v>
      </c>
      <c r="E4210" s="99" t="str">
        <f>'2020_1-4-5_Download'!$L$8</f>
        <v>Ausländerinnen und Ausländer</v>
      </c>
      <c r="F4210" s="98"/>
      <c r="G4210" s="98" t="s">
        <v>11</v>
      </c>
      <c r="H4210" s="98" t="str">
        <f>VLOOKUP(A4210,[2]Kreise!$A$2:$C$53,3,FALSE)</f>
        <v>K032</v>
      </c>
      <c r="I4210" s="98">
        <f>'2020_1-4-5_Download'!L188</f>
        <v>19894</v>
      </c>
      <c r="J4210">
        <f t="shared" si="65"/>
        <v>19894</v>
      </c>
    </row>
    <row r="4211" spans="1:10" hidden="1" x14ac:dyDescent="0.25">
      <c r="A4211" s="98">
        <f>'2020_1-4-5_Download'!B189</f>
        <v>351</v>
      </c>
      <c r="B4211" s="98">
        <f>'2020_1-4-5_Download'!D189</f>
        <v>2017</v>
      </c>
      <c r="C4211" s="98" t="str">
        <f>'2020_1-4-5_Download'!C189</f>
        <v>Celle</v>
      </c>
      <c r="D4211" s="98" t="str">
        <f>'2020_1-4-5_Download'!$J$6</f>
        <v>Fortzüge</v>
      </c>
      <c r="E4211" s="99" t="str">
        <f>'2020_1-4-5_Download'!$L$8</f>
        <v>Ausländerinnen und Ausländer</v>
      </c>
      <c r="F4211" s="98"/>
      <c r="G4211" s="98" t="s">
        <v>11</v>
      </c>
      <c r="H4211" s="98" t="str">
        <f>VLOOKUP(A4211,[2]Kreise!$A$2:$C$53,3,FALSE)</f>
        <v>K03351</v>
      </c>
      <c r="I4211" s="98">
        <f>'2020_1-4-5_Download'!L189</f>
        <v>1205</v>
      </c>
      <c r="J4211">
        <f t="shared" si="65"/>
        <v>1205</v>
      </c>
    </row>
    <row r="4212" spans="1:10" hidden="1" x14ac:dyDescent="0.25">
      <c r="A4212" s="98">
        <f>'2020_1-4-5_Download'!B190</f>
        <v>352</v>
      </c>
      <c r="B4212" s="98">
        <f>'2020_1-4-5_Download'!D190</f>
        <v>2017</v>
      </c>
      <c r="C4212" s="98" t="str">
        <f>'2020_1-4-5_Download'!C190</f>
        <v>Cuxhaven</v>
      </c>
      <c r="D4212" s="98" t="str">
        <f>'2020_1-4-5_Download'!$J$6</f>
        <v>Fortzüge</v>
      </c>
      <c r="E4212" s="99" t="str">
        <f>'2020_1-4-5_Download'!$L$8</f>
        <v>Ausländerinnen und Ausländer</v>
      </c>
      <c r="F4212" s="98"/>
      <c r="G4212" s="98" t="s">
        <v>11</v>
      </c>
      <c r="H4212" s="98" t="str">
        <f>VLOOKUP(A4212,[2]Kreise!$A$2:$C$53,3,FALSE)</f>
        <v>K03352</v>
      </c>
      <c r="I4212" s="98">
        <f>'2020_1-4-5_Download'!L190</f>
        <v>1224</v>
      </c>
      <c r="J4212">
        <f t="shared" si="65"/>
        <v>1224</v>
      </c>
    </row>
    <row r="4213" spans="1:10" hidden="1" x14ac:dyDescent="0.25">
      <c r="A4213" s="98">
        <f>'2020_1-4-5_Download'!B191</f>
        <v>353</v>
      </c>
      <c r="B4213" s="98">
        <f>'2020_1-4-5_Download'!D191</f>
        <v>2017</v>
      </c>
      <c r="C4213" s="98" t="str">
        <f>'2020_1-4-5_Download'!C191</f>
        <v>Harburg</v>
      </c>
      <c r="D4213" s="98" t="str">
        <f>'2020_1-4-5_Download'!$J$6</f>
        <v>Fortzüge</v>
      </c>
      <c r="E4213" s="99" t="str">
        <f>'2020_1-4-5_Download'!$L$8</f>
        <v>Ausländerinnen und Ausländer</v>
      </c>
      <c r="F4213" s="98"/>
      <c r="G4213" s="98" t="s">
        <v>11</v>
      </c>
      <c r="H4213" s="98" t="str">
        <f>VLOOKUP(A4213,[2]Kreise!$A$2:$C$53,3,FALSE)</f>
        <v>K03353</v>
      </c>
      <c r="I4213" s="98">
        <f>'2020_1-4-5_Download'!L191</f>
        <v>2402</v>
      </c>
      <c r="J4213">
        <f t="shared" si="65"/>
        <v>2402</v>
      </c>
    </row>
    <row r="4214" spans="1:10" hidden="1" x14ac:dyDescent="0.25">
      <c r="A4214" s="98">
        <f>'2020_1-4-5_Download'!B192</f>
        <v>354</v>
      </c>
      <c r="B4214" s="98">
        <f>'2020_1-4-5_Download'!D192</f>
        <v>2017</v>
      </c>
      <c r="C4214" s="98" t="str">
        <f>'2020_1-4-5_Download'!C192</f>
        <v>Lüchow-Dannenberg</v>
      </c>
      <c r="D4214" s="98" t="str">
        <f>'2020_1-4-5_Download'!$J$6</f>
        <v>Fortzüge</v>
      </c>
      <c r="E4214" s="99" t="str">
        <f>'2020_1-4-5_Download'!$L$8</f>
        <v>Ausländerinnen und Ausländer</v>
      </c>
      <c r="F4214" s="98"/>
      <c r="G4214" s="98" t="s">
        <v>11</v>
      </c>
      <c r="H4214" s="98" t="str">
        <f>VLOOKUP(A4214,[2]Kreise!$A$2:$C$53,3,FALSE)</f>
        <v>K03354</v>
      </c>
      <c r="I4214" s="98">
        <f>'2020_1-4-5_Download'!L192</f>
        <v>513</v>
      </c>
      <c r="J4214">
        <f t="shared" si="65"/>
        <v>513</v>
      </c>
    </row>
    <row r="4215" spans="1:10" hidden="1" x14ac:dyDescent="0.25">
      <c r="A4215" s="98">
        <f>'2020_1-4-5_Download'!B193</f>
        <v>355</v>
      </c>
      <c r="B4215" s="98">
        <f>'2020_1-4-5_Download'!D193</f>
        <v>2017</v>
      </c>
      <c r="C4215" s="98" t="str">
        <f>'2020_1-4-5_Download'!C193</f>
        <v>Lüneburg</v>
      </c>
      <c r="D4215" s="98" t="str">
        <f>'2020_1-4-5_Download'!$J$6</f>
        <v>Fortzüge</v>
      </c>
      <c r="E4215" s="99" t="str">
        <f>'2020_1-4-5_Download'!$L$8</f>
        <v>Ausländerinnen und Ausländer</v>
      </c>
      <c r="F4215" s="98"/>
      <c r="G4215" s="98" t="s">
        <v>11</v>
      </c>
      <c r="H4215" s="98" t="str">
        <f>VLOOKUP(A4215,[2]Kreise!$A$2:$C$53,3,FALSE)</f>
        <v>K03355</v>
      </c>
      <c r="I4215" s="98">
        <f>'2020_1-4-5_Download'!L193</f>
        <v>1204</v>
      </c>
      <c r="J4215">
        <f t="shared" si="65"/>
        <v>1204</v>
      </c>
    </row>
    <row r="4216" spans="1:10" hidden="1" x14ac:dyDescent="0.25">
      <c r="A4216" s="98">
        <f>'2020_1-4-5_Download'!B194</f>
        <v>356</v>
      </c>
      <c r="B4216" s="98">
        <f>'2020_1-4-5_Download'!D194</f>
        <v>2017</v>
      </c>
      <c r="C4216" s="98" t="str">
        <f>'2020_1-4-5_Download'!C194</f>
        <v>Osterholz</v>
      </c>
      <c r="D4216" s="98" t="str">
        <f>'2020_1-4-5_Download'!$J$6</f>
        <v>Fortzüge</v>
      </c>
      <c r="E4216" s="99" t="str">
        <f>'2020_1-4-5_Download'!$L$8</f>
        <v>Ausländerinnen und Ausländer</v>
      </c>
      <c r="F4216" s="98"/>
      <c r="G4216" s="98" t="s">
        <v>11</v>
      </c>
      <c r="H4216" s="98" t="str">
        <f>VLOOKUP(A4216,[2]Kreise!$A$2:$C$53,3,FALSE)</f>
        <v>K03356</v>
      </c>
      <c r="I4216" s="98">
        <f>'2020_1-4-5_Download'!L194</f>
        <v>446</v>
      </c>
      <c r="J4216">
        <f t="shared" si="65"/>
        <v>446</v>
      </c>
    </row>
    <row r="4217" spans="1:10" hidden="1" x14ac:dyDescent="0.25">
      <c r="A4217" s="98">
        <f>'2020_1-4-5_Download'!B195</f>
        <v>357</v>
      </c>
      <c r="B4217" s="98">
        <f>'2020_1-4-5_Download'!D195</f>
        <v>2017</v>
      </c>
      <c r="C4217" s="98" t="str">
        <f>'2020_1-4-5_Download'!C195</f>
        <v>Rotenburg (Wümme)</v>
      </c>
      <c r="D4217" s="98" t="str">
        <f>'2020_1-4-5_Download'!$J$6</f>
        <v>Fortzüge</v>
      </c>
      <c r="E4217" s="99" t="str">
        <f>'2020_1-4-5_Download'!$L$8</f>
        <v>Ausländerinnen und Ausländer</v>
      </c>
      <c r="F4217" s="98"/>
      <c r="G4217" s="98" t="s">
        <v>11</v>
      </c>
      <c r="H4217" s="98" t="str">
        <f>VLOOKUP(A4217,[2]Kreise!$A$2:$C$53,3,FALSE)</f>
        <v>K03357</v>
      </c>
      <c r="I4217" s="98">
        <f>'2020_1-4-5_Download'!L195</f>
        <v>1155</v>
      </c>
      <c r="J4217">
        <f t="shared" si="65"/>
        <v>1155</v>
      </c>
    </row>
    <row r="4218" spans="1:10" hidden="1" x14ac:dyDescent="0.25">
      <c r="A4218" s="98">
        <f>'2020_1-4-5_Download'!B196</f>
        <v>358</v>
      </c>
      <c r="B4218" s="98">
        <f>'2020_1-4-5_Download'!D196</f>
        <v>2017</v>
      </c>
      <c r="C4218" s="98" t="str">
        <f>'2020_1-4-5_Download'!C196</f>
        <v>Heidekreis</v>
      </c>
      <c r="D4218" s="98" t="str">
        <f>'2020_1-4-5_Download'!$J$6</f>
        <v>Fortzüge</v>
      </c>
      <c r="E4218" s="99" t="str">
        <f>'2020_1-4-5_Download'!$L$8</f>
        <v>Ausländerinnen und Ausländer</v>
      </c>
      <c r="F4218" s="98"/>
      <c r="G4218" s="98" t="s">
        <v>11</v>
      </c>
      <c r="H4218" s="98" t="str">
        <f>VLOOKUP(A4218,[2]Kreise!$A$2:$C$53,3,FALSE)</f>
        <v>K03358</v>
      </c>
      <c r="I4218" s="98">
        <f>'2020_1-4-5_Download'!L196</f>
        <v>2531</v>
      </c>
      <c r="J4218">
        <f t="shared" si="65"/>
        <v>2531</v>
      </c>
    </row>
    <row r="4219" spans="1:10" hidden="1" x14ac:dyDescent="0.25">
      <c r="A4219" s="98">
        <f>'2020_1-4-5_Download'!B197</f>
        <v>359</v>
      </c>
      <c r="B4219" s="98">
        <f>'2020_1-4-5_Download'!D197</f>
        <v>2017</v>
      </c>
      <c r="C4219" s="98" t="str">
        <f>'2020_1-4-5_Download'!C197</f>
        <v>Stade</v>
      </c>
      <c r="D4219" s="98" t="str">
        <f>'2020_1-4-5_Download'!$J$6</f>
        <v>Fortzüge</v>
      </c>
      <c r="E4219" s="99" t="str">
        <f>'2020_1-4-5_Download'!$L$8</f>
        <v>Ausländerinnen und Ausländer</v>
      </c>
      <c r="F4219" s="98"/>
      <c r="G4219" s="98" t="s">
        <v>11</v>
      </c>
      <c r="H4219" s="98" t="str">
        <f>VLOOKUP(A4219,[2]Kreise!$A$2:$C$53,3,FALSE)</f>
        <v>K03359</v>
      </c>
      <c r="I4219" s="98">
        <f>'2020_1-4-5_Download'!L197</f>
        <v>2601</v>
      </c>
      <c r="J4219">
        <f t="shared" si="65"/>
        <v>2601</v>
      </c>
    </row>
    <row r="4220" spans="1:10" hidden="1" x14ac:dyDescent="0.25">
      <c r="A4220" s="98">
        <f>'2020_1-4-5_Download'!B198</f>
        <v>360</v>
      </c>
      <c r="B4220" s="98">
        <f>'2020_1-4-5_Download'!D198</f>
        <v>2017</v>
      </c>
      <c r="C4220" s="98" t="str">
        <f>'2020_1-4-5_Download'!C198</f>
        <v>Uelzen</v>
      </c>
      <c r="D4220" s="98" t="str">
        <f>'2020_1-4-5_Download'!$J$6</f>
        <v>Fortzüge</v>
      </c>
      <c r="E4220" s="99" t="str">
        <f>'2020_1-4-5_Download'!$L$8</f>
        <v>Ausländerinnen und Ausländer</v>
      </c>
      <c r="F4220" s="98"/>
      <c r="G4220" s="98" t="s">
        <v>11</v>
      </c>
      <c r="H4220" s="98" t="str">
        <f>VLOOKUP(A4220,[2]Kreise!$A$2:$C$53,3,FALSE)</f>
        <v>K03360</v>
      </c>
      <c r="I4220" s="98">
        <f>'2020_1-4-5_Download'!L198</f>
        <v>483</v>
      </c>
      <c r="J4220">
        <f t="shared" si="65"/>
        <v>483</v>
      </c>
    </row>
    <row r="4221" spans="1:10" hidden="1" x14ac:dyDescent="0.25">
      <c r="A4221" s="98">
        <f>'2020_1-4-5_Download'!B199</f>
        <v>361</v>
      </c>
      <c r="B4221" s="98">
        <f>'2020_1-4-5_Download'!D199</f>
        <v>2017</v>
      </c>
      <c r="C4221" s="98" t="str">
        <f>'2020_1-4-5_Download'!C199</f>
        <v>Verden</v>
      </c>
      <c r="D4221" s="98" t="str">
        <f>'2020_1-4-5_Download'!$J$6</f>
        <v>Fortzüge</v>
      </c>
      <c r="E4221" s="99" t="str">
        <f>'2020_1-4-5_Download'!$L$8</f>
        <v>Ausländerinnen und Ausländer</v>
      </c>
      <c r="F4221" s="98"/>
      <c r="G4221" s="98" t="s">
        <v>11</v>
      </c>
      <c r="H4221" s="98" t="str">
        <f>VLOOKUP(A4221,[2]Kreise!$A$2:$C$53,3,FALSE)</f>
        <v>K03361</v>
      </c>
      <c r="I4221" s="98">
        <f>'2020_1-4-5_Download'!L199</f>
        <v>810</v>
      </c>
      <c r="J4221">
        <f t="shared" si="65"/>
        <v>810</v>
      </c>
    </row>
    <row r="4222" spans="1:10" hidden="1" x14ac:dyDescent="0.25">
      <c r="A4222" s="98">
        <f>'2020_1-4-5_Download'!B200</f>
        <v>3</v>
      </c>
      <c r="B4222" s="98">
        <f>'2020_1-4-5_Download'!D200</f>
        <v>2017</v>
      </c>
      <c r="C4222" s="98" t="str">
        <f>'2020_1-4-5_Download'!C200</f>
        <v>Statistische Region Lüneburg</v>
      </c>
      <c r="D4222" s="98" t="str">
        <f>'2020_1-4-5_Download'!$J$6</f>
        <v>Fortzüge</v>
      </c>
      <c r="E4222" s="99" t="str">
        <f>'2020_1-4-5_Download'!$L$8</f>
        <v>Ausländerinnen und Ausländer</v>
      </c>
      <c r="F4222" s="98"/>
      <c r="G4222" s="98" t="s">
        <v>11</v>
      </c>
      <c r="H4222" s="98" t="str">
        <f>VLOOKUP(A4222,[2]Kreise!$A$2:$C$53,3,FALSE)</f>
        <v>K033</v>
      </c>
      <c r="I4222" s="98">
        <f>'2020_1-4-5_Download'!L200</f>
        <v>14574</v>
      </c>
      <c r="J4222">
        <f t="shared" si="65"/>
        <v>14574</v>
      </c>
    </row>
    <row r="4223" spans="1:10" hidden="1" x14ac:dyDescent="0.25">
      <c r="A4223" s="98">
        <f>'2020_1-4-5_Download'!B201</f>
        <v>401</v>
      </c>
      <c r="B4223" s="98">
        <f>'2020_1-4-5_Download'!D201</f>
        <v>2017</v>
      </c>
      <c r="C4223" s="98" t="str">
        <f>'2020_1-4-5_Download'!C201</f>
        <v>Delmenhorst  Stadt</v>
      </c>
      <c r="D4223" s="98" t="str">
        <f>'2020_1-4-5_Download'!$J$6</f>
        <v>Fortzüge</v>
      </c>
      <c r="E4223" s="99" t="str">
        <f>'2020_1-4-5_Download'!$L$8</f>
        <v>Ausländerinnen und Ausländer</v>
      </c>
      <c r="F4223" s="98"/>
      <c r="G4223" s="98" t="s">
        <v>11</v>
      </c>
      <c r="H4223" s="98" t="str">
        <f>VLOOKUP(A4223,[2]Kreise!$A$2:$C$53,3,FALSE)</f>
        <v>K03401</v>
      </c>
      <c r="I4223" s="98">
        <f>'2020_1-4-5_Download'!L201</f>
        <v>903</v>
      </c>
      <c r="J4223">
        <f t="shared" si="65"/>
        <v>903</v>
      </c>
    </row>
    <row r="4224" spans="1:10" hidden="1" x14ac:dyDescent="0.25">
      <c r="A4224" s="98">
        <f>'2020_1-4-5_Download'!B202</f>
        <v>402</v>
      </c>
      <c r="B4224" s="98">
        <f>'2020_1-4-5_Download'!D202</f>
        <v>2017</v>
      </c>
      <c r="C4224" s="98" t="str">
        <f>'2020_1-4-5_Download'!C202</f>
        <v>Emden  Stadt</v>
      </c>
      <c r="D4224" s="98" t="str">
        <f>'2020_1-4-5_Download'!$J$6</f>
        <v>Fortzüge</v>
      </c>
      <c r="E4224" s="99" t="str">
        <f>'2020_1-4-5_Download'!$L$8</f>
        <v>Ausländerinnen und Ausländer</v>
      </c>
      <c r="F4224" s="98"/>
      <c r="G4224" s="98" t="s">
        <v>11</v>
      </c>
      <c r="H4224" s="98" t="str">
        <f>VLOOKUP(A4224,[2]Kreise!$A$2:$C$53,3,FALSE)</f>
        <v>K03402</v>
      </c>
      <c r="I4224" s="98">
        <f>'2020_1-4-5_Download'!L202</f>
        <v>412</v>
      </c>
      <c r="J4224">
        <f t="shared" si="65"/>
        <v>412</v>
      </c>
    </row>
    <row r="4225" spans="1:10" hidden="1" x14ac:dyDescent="0.25">
      <c r="A4225" s="98">
        <f>'2020_1-4-5_Download'!B203</f>
        <v>403</v>
      </c>
      <c r="B4225" s="98">
        <f>'2020_1-4-5_Download'!D203</f>
        <v>2017</v>
      </c>
      <c r="C4225" s="98" t="str">
        <f>'2020_1-4-5_Download'!C203</f>
        <v>Oldenburg(Oldb)  Stadt</v>
      </c>
      <c r="D4225" s="98" t="str">
        <f>'2020_1-4-5_Download'!$J$6</f>
        <v>Fortzüge</v>
      </c>
      <c r="E4225" s="99" t="str">
        <f>'2020_1-4-5_Download'!$L$8</f>
        <v>Ausländerinnen und Ausländer</v>
      </c>
      <c r="F4225" s="98"/>
      <c r="G4225" s="98" t="s">
        <v>11</v>
      </c>
      <c r="H4225" s="98" t="str">
        <f>VLOOKUP(A4225,[2]Kreise!$A$2:$C$53,3,FALSE)</f>
        <v>K03403</v>
      </c>
      <c r="I4225" s="98">
        <f>'2020_1-4-5_Download'!L203</f>
        <v>1831</v>
      </c>
      <c r="J4225">
        <f t="shared" si="65"/>
        <v>1831</v>
      </c>
    </row>
    <row r="4226" spans="1:10" hidden="1" x14ac:dyDescent="0.25">
      <c r="A4226" s="98">
        <f>'2020_1-4-5_Download'!B204</f>
        <v>404</v>
      </c>
      <c r="B4226" s="98">
        <f>'2020_1-4-5_Download'!D204</f>
        <v>2017</v>
      </c>
      <c r="C4226" s="98" t="str">
        <f>'2020_1-4-5_Download'!C204</f>
        <v>Osnabrück  Stadt</v>
      </c>
      <c r="D4226" s="98" t="str">
        <f>'2020_1-4-5_Download'!$J$6</f>
        <v>Fortzüge</v>
      </c>
      <c r="E4226" s="99" t="str">
        <f>'2020_1-4-5_Download'!$L$8</f>
        <v>Ausländerinnen und Ausländer</v>
      </c>
      <c r="F4226" s="98"/>
      <c r="G4226" s="98" t="s">
        <v>11</v>
      </c>
      <c r="H4226" s="98" t="str">
        <f>VLOOKUP(A4226,[2]Kreise!$A$2:$C$53,3,FALSE)</f>
        <v>K03404</v>
      </c>
      <c r="I4226" s="98">
        <f>'2020_1-4-5_Download'!L204</f>
        <v>1838</v>
      </c>
      <c r="J4226">
        <f t="shared" si="65"/>
        <v>1838</v>
      </c>
    </row>
    <row r="4227" spans="1:10" hidden="1" x14ac:dyDescent="0.25">
      <c r="A4227" s="98">
        <f>'2020_1-4-5_Download'!B205</f>
        <v>405</v>
      </c>
      <c r="B4227" s="98">
        <f>'2020_1-4-5_Download'!D205</f>
        <v>2017</v>
      </c>
      <c r="C4227" s="98" t="str">
        <f>'2020_1-4-5_Download'!C205</f>
        <v>Wilhelmshaven  Stadt</v>
      </c>
      <c r="D4227" s="98" t="str">
        <f>'2020_1-4-5_Download'!$J$6</f>
        <v>Fortzüge</v>
      </c>
      <c r="E4227" s="99" t="str">
        <f>'2020_1-4-5_Download'!$L$8</f>
        <v>Ausländerinnen und Ausländer</v>
      </c>
      <c r="F4227" s="98"/>
      <c r="G4227" s="98" t="s">
        <v>11</v>
      </c>
      <c r="H4227" s="98" t="str">
        <f>VLOOKUP(A4227,[2]Kreise!$A$2:$C$53,3,FALSE)</f>
        <v>K03405</v>
      </c>
      <c r="I4227" s="98">
        <f>'2020_1-4-5_Download'!L205</f>
        <v>677</v>
      </c>
      <c r="J4227">
        <f t="shared" ref="J4227:J4290" si="66">I4227</f>
        <v>677</v>
      </c>
    </row>
    <row r="4228" spans="1:10" hidden="1" x14ac:dyDescent="0.25">
      <c r="A4228" s="98">
        <f>'2020_1-4-5_Download'!B206</f>
        <v>451</v>
      </c>
      <c r="B4228" s="98">
        <f>'2020_1-4-5_Download'!D206</f>
        <v>2017</v>
      </c>
      <c r="C4228" s="98" t="str">
        <f>'2020_1-4-5_Download'!C206</f>
        <v>Ammerland</v>
      </c>
      <c r="D4228" s="98" t="str">
        <f>'2020_1-4-5_Download'!$J$6</f>
        <v>Fortzüge</v>
      </c>
      <c r="E4228" s="99" t="str">
        <f>'2020_1-4-5_Download'!$L$8</f>
        <v>Ausländerinnen und Ausländer</v>
      </c>
      <c r="F4228" s="98"/>
      <c r="G4228" s="98" t="s">
        <v>11</v>
      </c>
      <c r="H4228" s="98" t="str">
        <f>VLOOKUP(A4228,[2]Kreise!$A$2:$C$53,3,FALSE)</f>
        <v>K03451</v>
      </c>
      <c r="I4228" s="98">
        <f>'2020_1-4-5_Download'!L206</f>
        <v>1228</v>
      </c>
      <c r="J4228">
        <f t="shared" si="66"/>
        <v>1228</v>
      </c>
    </row>
    <row r="4229" spans="1:10" hidden="1" x14ac:dyDescent="0.25">
      <c r="A4229" s="98">
        <f>'2020_1-4-5_Download'!B207</f>
        <v>452</v>
      </c>
      <c r="B4229" s="98">
        <f>'2020_1-4-5_Download'!D207</f>
        <v>2017</v>
      </c>
      <c r="C4229" s="98" t="str">
        <f>'2020_1-4-5_Download'!C207</f>
        <v>Aurich</v>
      </c>
      <c r="D4229" s="98" t="str">
        <f>'2020_1-4-5_Download'!$J$6</f>
        <v>Fortzüge</v>
      </c>
      <c r="E4229" s="99" t="str">
        <f>'2020_1-4-5_Download'!$L$8</f>
        <v>Ausländerinnen und Ausländer</v>
      </c>
      <c r="F4229" s="98"/>
      <c r="G4229" s="98" t="s">
        <v>11</v>
      </c>
      <c r="H4229" s="98" t="str">
        <f>VLOOKUP(A4229,[2]Kreise!$A$2:$C$53,3,FALSE)</f>
        <v>K03452</v>
      </c>
      <c r="I4229" s="98">
        <f>'2020_1-4-5_Download'!L207</f>
        <v>1209</v>
      </c>
      <c r="J4229">
        <f t="shared" si="66"/>
        <v>1209</v>
      </c>
    </row>
    <row r="4230" spans="1:10" hidden="1" x14ac:dyDescent="0.25">
      <c r="A4230" s="98">
        <f>'2020_1-4-5_Download'!B208</f>
        <v>453</v>
      </c>
      <c r="B4230" s="98">
        <f>'2020_1-4-5_Download'!D208</f>
        <v>2017</v>
      </c>
      <c r="C4230" s="98" t="str">
        <f>'2020_1-4-5_Download'!C208</f>
        <v>Cloppenburg</v>
      </c>
      <c r="D4230" s="98" t="str">
        <f>'2020_1-4-5_Download'!$J$6</f>
        <v>Fortzüge</v>
      </c>
      <c r="E4230" s="99" t="str">
        <f>'2020_1-4-5_Download'!$L$8</f>
        <v>Ausländerinnen und Ausländer</v>
      </c>
      <c r="F4230" s="98"/>
      <c r="G4230" s="98" t="s">
        <v>11</v>
      </c>
      <c r="H4230" s="98" t="str">
        <f>VLOOKUP(A4230,[2]Kreise!$A$2:$C$53,3,FALSE)</f>
        <v>K03453</v>
      </c>
      <c r="I4230" s="98">
        <f>'2020_1-4-5_Download'!L208</f>
        <v>8034</v>
      </c>
      <c r="J4230">
        <f t="shared" si="66"/>
        <v>8034</v>
      </c>
    </row>
    <row r="4231" spans="1:10" hidden="1" x14ac:dyDescent="0.25">
      <c r="A4231" s="98">
        <f>'2020_1-4-5_Download'!B209</f>
        <v>454</v>
      </c>
      <c r="B4231" s="98">
        <f>'2020_1-4-5_Download'!D209</f>
        <v>2017</v>
      </c>
      <c r="C4231" s="98" t="str">
        <f>'2020_1-4-5_Download'!C209</f>
        <v>Emsland</v>
      </c>
      <c r="D4231" s="98" t="str">
        <f>'2020_1-4-5_Download'!$J$6</f>
        <v>Fortzüge</v>
      </c>
      <c r="E4231" s="99" t="str">
        <f>'2020_1-4-5_Download'!$L$8</f>
        <v>Ausländerinnen und Ausländer</v>
      </c>
      <c r="F4231" s="98"/>
      <c r="G4231" s="98" t="s">
        <v>11</v>
      </c>
      <c r="H4231" s="98" t="str">
        <f>VLOOKUP(A4231,[2]Kreise!$A$2:$C$53,3,FALSE)</f>
        <v>K03454</v>
      </c>
      <c r="I4231" s="98">
        <f>'2020_1-4-5_Download'!L209</f>
        <v>6210</v>
      </c>
      <c r="J4231">
        <f t="shared" si="66"/>
        <v>6210</v>
      </c>
    </row>
    <row r="4232" spans="1:10" hidden="1" x14ac:dyDescent="0.25">
      <c r="A4232" s="98">
        <f>'2020_1-4-5_Download'!B210</f>
        <v>455</v>
      </c>
      <c r="B4232" s="98">
        <f>'2020_1-4-5_Download'!D210</f>
        <v>2017</v>
      </c>
      <c r="C4232" s="98" t="str">
        <f>'2020_1-4-5_Download'!C210</f>
        <v>Friesland</v>
      </c>
      <c r="D4232" s="98" t="str">
        <f>'2020_1-4-5_Download'!$J$6</f>
        <v>Fortzüge</v>
      </c>
      <c r="E4232" s="99" t="str">
        <f>'2020_1-4-5_Download'!$L$8</f>
        <v>Ausländerinnen und Ausländer</v>
      </c>
      <c r="F4232" s="98"/>
      <c r="G4232" s="98" t="s">
        <v>11</v>
      </c>
      <c r="H4232" s="98" t="str">
        <f>VLOOKUP(A4232,[2]Kreise!$A$2:$C$53,3,FALSE)</f>
        <v>K03455</v>
      </c>
      <c r="I4232" s="98">
        <f>'2020_1-4-5_Download'!L210</f>
        <v>405</v>
      </c>
      <c r="J4232">
        <f t="shared" si="66"/>
        <v>405</v>
      </c>
    </row>
    <row r="4233" spans="1:10" hidden="1" x14ac:dyDescent="0.25">
      <c r="A4233" s="98">
        <f>'2020_1-4-5_Download'!B211</f>
        <v>456</v>
      </c>
      <c r="B4233" s="98">
        <f>'2020_1-4-5_Download'!D211</f>
        <v>2017</v>
      </c>
      <c r="C4233" s="98" t="str">
        <f>'2020_1-4-5_Download'!C211</f>
        <v>Grafschaft Bentheim</v>
      </c>
      <c r="D4233" s="98" t="str">
        <f>'2020_1-4-5_Download'!$J$6</f>
        <v>Fortzüge</v>
      </c>
      <c r="E4233" s="99" t="str">
        <f>'2020_1-4-5_Download'!$L$8</f>
        <v>Ausländerinnen und Ausländer</v>
      </c>
      <c r="F4233" s="98"/>
      <c r="G4233" s="98" t="s">
        <v>11</v>
      </c>
      <c r="H4233" s="98" t="str">
        <f>VLOOKUP(A4233,[2]Kreise!$A$2:$C$53,3,FALSE)</f>
        <v>K03456</v>
      </c>
      <c r="I4233" s="98">
        <f>'2020_1-4-5_Download'!L211</f>
        <v>1371</v>
      </c>
      <c r="J4233">
        <f t="shared" si="66"/>
        <v>1371</v>
      </c>
    </row>
    <row r="4234" spans="1:10" hidden="1" x14ac:dyDescent="0.25">
      <c r="A4234" s="98">
        <f>'2020_1-4-5_Download'!B212</f>
        <v>457</v>
      </c>
      <c r="B4234" s="98">
        <f>'2020_1-4-5_Download'!D212</f>
        <v>2017</v>
      </c>
      <c r="C4234" s="98" t="str">
        <f>'2020_1-4-5_Download'!C212</f>
        <v>Leer</v>
      </c>
      <c r="D4234" s="98" t="str">
        <f>'2020_1-4-5_Download'!$J$6</f>
        <v>Fortzüge</v>
      </c>
      <c r="E4234" s="99" t="str">
        <f>'2020_1-4-5_Download'!$L$8</f>
        <v>Ausländerinnen und Ausländer</v>
      </c>
      <c r="F4234" s="98"/>
      <c r="G4234" s="98" t="s">
        <v>11</v>
      </c>
      <c r="H4234" s="98" t="str">
        <f>VLOOKUP(A4234,[2]Kreise!$A$2:$C$53,3,FALSE)</f>
        <v>K03457</v>
      </c>
      <c r="I4234" s="98">
        <f>'2020_1-4-5_Download'!L212</f>
        <v>1373</v>
      </c>
      <c r="J4234">
        <f t="shared" si="66"/>
        <v>1373</v>
      </c>
    </row>
    <row r="4235" spans="1:10" hidden="1" x14ac:dyDescent="0.25">
      <c r="A4235" s="98">
        <f>'2020_1-4-5_Download'!B213</f>
        <v>458</v>
      </c>
      <c r="B4235" s="98">
        <f>'2020_1-4-5_Download'!D213</f>
        <v>2017</v>
      </c>
      <c r="C4235" s="98" t="str">
        <f>'2020_1-4-5_Download'!C213</f>
        <v>Oldenburg</v>
      </c>
      <c r="D4235" s="98" t="str">
        <f>'2020_1-4-5_Download'!$J$6</f>
        <v>Fortzüge</v>
      </c>
      <c r="E4235" s="99" t="str">
        <f>'2020_1-4-5_Download'!$L$8</f>
        <v>Ausländerinnen und Ausländer</v>
      </c>
      <c r="F4235" s="98"/>
      <c r="G4235" s="98" t="s">
        <v>11</v>
      </c>
      <c r="H4235" s="98" t="str">
        <f>VLOOKUP(A4235,[2]Kreise!$A$2:$C$53,3,FALSE)</f>
        <v>K03458</v>
      </c>
      <c r="I4235" s="98">
        <f>'2020_1-4-5_Download'!L213</f>
        <v>3781</v>
      </c>
      <c r="J4235">
        <f t="shared" si="66"/>
        <v>3781</v>
      </c>
    </row>
    <row r="4236" spans="1:10" hidden="1" x14ac:dyDescent="0.25">
      <c r="A4236" s="98">
        <f>'2020_1-4-5_Download'!B214</f>
        <v>459</v>
      </c>
      <c r="B4236" s="98">
        <f>'2020_1-4-5_Download'!D214</f>
        <v>2017</v>
      </c>
      <c r="C4236" s="98" t="str">
        <f>'2020_1-4-5_Download'!C214</f>
        <v>Osnabrück</v>
      </c>
      <c r="D4236" s="98" t="str">
        <f>'2020_1-4-5_Download'!$J$6</f>
        <v>Fortzüge</v>
      </c>
      <c r="E4236" s="99" t="str">
        <f>'2020_1-4-5_Download'!$L$8</f>
        <v>Ausländerinnen und Ausländer</v>
      </c>
      <c r="F4236" s="98"/>
      <c r="G4236" s="98" t="s">
        <v>11</v>
      </c>
      <c r="H4236" s="98" t="str">
        <f>VLOOKUP(A4236,[2]Kreise!$A$2:$C$53,3,FALSE)</f>
        <v>K03459</v>
      </c>
      <c r="I4236" s="98">
        <f>'2020_1-4-5_Download'!L214</f>
        <v>3373</v>
      </c>
      <c r="J4236">
        <f t="shared" si="66"/>
        <v>3373</v>
      </c>
    </row>
    <row r="4237" spans="1:10" hidden="1" x14ac:dyDescent="0.25">
      <c r="A4237" s="98">
        <f>'2020_1-4-5_Download'!B215</f>
        <v>460</v>
      </c>
      <c r="B4237" s="98">
        <f>'2020_1-4-5_Download'!D215</f>
        <v>2017</v>
      </c>
      <c r="C4237" s="98" t="str">
        <f>'2020_1-4-5_Download'!C215</f>
        <v>Vechta</v>
      </c>
      <c r="D4237" s="98" t="str">
        <f>'2020_1-4-5_Download'!$J$6</f>
        <v>Fortzüge</v>
      </c>
      <c r="E4237" s="99" t="str">
        <f>'2020_1-4-5_Download'!$L$8</f>
        <v>Ausländerinnen und Ausländer</v>
      </c>
      <c r="F4237" s="98"/>
      <c r="G4237" s="98" t="s">
        <v>11</v>
      </c>
      <c r="H4237" s="98" t="str">
        <f>VLOOKUP(A4237,[2]Kreise!$A$2:$C$53,3,FALSE)</f>
        <v>K03460</v>
      </c>
      <c r="I4237" s="98">
        <f>'2020_1-4-5_Download'!L215</f>
        <v>5222</v>
      </c>
      <c r="J4237">
        <f t="shared" si="66"/>
        <v>5222</v>
      </c>
    </row>
    <row r="4238" spans="1:10" hidden="1" x14ac:dyDescent="0.25">
      <c r="A4238" s="98">
        <f>'2020_1-4-5_Download'!B216</f>
        <v>461</v>
      </c>
      <c r="B4238" s="98">
        <f>'2020_1-4-5_Download'!D216</f>
        <v>2017</v>
      </c>
      <c r="C4238" s="98" t="str">
        <f>'2020_1-4-5_Download'!C216</f>
        <v>Wesermarsch</v>
      </c>
      <c r="D4238" s="98" t="str">
        <f>'2020_1-4-5_Download'!$J$6</f>
        <v>Fortzüge</v>
      </c>
      <c r="E4238" s="99" t="str">
        <f>'2020_1-4-5_Download'!$L$8</f>
        <v>Ausländerinnen und Ausländer</v>
      </c>
      <c r="F4238" s="98"/>
      <c r="G4238" s="98" t="s">
        <v>11</v>
      </c>
      <c r="H4238" s="98" t="str">
        <f>VLOOKUP(A4238,[2]Kreise!$A$2:$C$53,3,FALSE)</f>
        <v>K03461</v>
      </c>
      <c r="I4238" s="98">
        <f>'2020_1-4-5_Download'!L216</f>
        <v>689</v>
      </c>
      <c r="J4238">
        <f t="shared" si="66"/>
        <v>689</v>
      </c>
    </row>
    <row r="4239" spans="1:10" hidden="1" x14ac:dyDescent="0.25">
      <c r="A4239" s="98">
        <f>'2020_1-4-5_Download'!B217</f>
        <v>462</v>
      </c>
      <c r="B4239" s="98">
        <f>'2020_1-4-5_Download'!D217</f>
        <v>2017</v>
      </c>
      <c r="C4239" s="98" t="str">
        <f>'2020_1-4-5_Download'!C217</f>
        <v>Wittmund</v>
      </c>
      <c r="D4239" s="98" t="str">
        <f>'2020_1-4-5_Download'!$J$6</f>
        <v>Fortzüge</v>
      </c>
      <c r="E4239" s="99" t="str">
        <f>'2020_1-4-5_Download'!$L$8</f>
        <v>Ausländerinnen und Ausländer</v>
      </c>
      <c r="F4239" s="98"/>
      <c r="G4239" s="98" t="s">
        <v>11</v>
      </c>
      <c r="H4239" s="98" t="str">
        <f>VLOOKUP(A4239,[2]Kreise!$A$2:$C$53,3,FALSE)</f>
        <v>K03462</v>
      </c>
      <c r="I4239" s="98">
        <f>'2020_1-4-5_Download'!L217</f>
        <v>338</v>
      </c>
      <c r="J4239">
        <f t="shared" si="66"/>
        <v>338</v>
      </c>
    </row>
    <row r="4240" spans="1:10" hidden="1" x14ac:dyDescent="0.25">
      <c r="A4240" s="98">
        <f>'2020_1-4-5_Download'!B218</f>
        <v>4</v>
      </c>
      <c r="B4240" s="98">
        <f>'2020_1-4-5_Download'!D218</f>
        <v>2017</v>
      </c>
      <c r="C4240" s="98" t="str">
        <f>'2020_1-4-5_Download'!C218</f>
        <v>Statistische Region Weser-Ems</v>
      </c>
      <c r="D4240" s="98" t="str">
        <f>'2020_1-4-5_Download'!$J$6</f>
        <v>Fortzüge</v>
      </c>
      <c r="E4240" s="99" t="str">
        <f>'2020_1-4-5_Download'!$L$8</f>
        <v>Ausländerinnen und Ausländer</v>
      </c>
      <c r="F4240" s="98"/>
      <c r="G4240" s="98" t="s">
        <v>11</v>
      </c>
      <c r="H4240" s="98" t="str">
        <f>VLOOKUP(A4240,[2]Kreise!$A$2:$C$53,3,FALSE)</f>
        <v>K034</v>
      </c>
      <c r="I4240" s="98">
        <f>'2020_1-4-5_Download'!L218</f>
        <v>38894</v>
      </c>
      <c r="J4240">
        <f t="shared" si="66"/>
        <v>38894</v>
      </c>
    </row>
    <row r="4241" spans="1:10" hidden="1" x14ac:dyDescent="0.25">
      <c r="A4241" s="98">
        <f>'2020_1-4-5_Download'!B219</f>
        <v>0</v>
      </c>
      <c r="B4241" s="98">
        <f>'2020_1-4-5_Download'!D219</f>
        <v>2017</v>
      </c>
      <c r="C4241" s="98" t="str">
        <f>'2020_1-4-5_Download'!C219</f>
        <v>Niedersachsen</v>
      </c>
      <c r="D4241" s="98" t="str">
        <f>'2020_1-4-5_Download'!$J$6</f>
        <v>Fortzüge</v>
      </c>
      <c r="E4241" s="99" t="str">
        <f>'2020_1-4-5_Download'!$L$8</f>
        <v>Ausländerinnen und Ausländer</v>
      </c>
      <c r="F4241" s="98"/>
      <c r="G4241" s="98" t="s">
        <v>11</v>
      </c>
      <c r="H4241" s="98" t="str">
        <f>VLOOKUP(A4241,[2]Kreise!$A$2:$C$53,3,FALSE)</f>
        <v>K030</v>
      </c>
      <c r="I4241" s="98">
        <f>'2020_1-4-5_Download'!L219</f>
        <v>85485</v>
      </c>
      <c r="J4241">
        <f t="shared" si="66"/>
        <v>85485</v>
      </c>
    </row>
    <row r="4242" spans="1:10" x14ac:dyDescent="0.25">
      <c r="A4242" s="98">
        <f>'2020_1-4-5_Download'!B220</f>
        <v>101</v>
      </c>
      <c r="B4242" s="98">
        <f>'2020_1-4-5_Download'!D220</f>
        <v>2016</v>
      </c>
      <c r="C4242" s="98" t="str">
        <f>'2020_1-4-5_Download'!C220</f>
        <v>Braunschweig  Stadt</v>
      </c>
      <c r="D4242" s="98" t="str">
        <f>'2020_1-4-5_Download'!$J$6</f>
        <v>Fortzüge</v>
      </c>
      <c r="E4242" s="99" t="str">
        <f>'2020_1-4-5_Download'!$L$8</f>
        <v>Ausländerinnen und Ausländer</v>
      </c>
      <c r="F4242" s="98"/>
      <c r="G4242" s="98" t="s">
        <v>11</v>
      </c>
      <c r="H4242" s="98" t="str">
        <f>VLOOKUP(A4242,[2]Kreise!$A$2:$C$53,3,FALSE)</f>
        <v>K03101</v>
      </c>
      <c r="I4242" s="98">
        <f>'2020_1-4-5_Download'!L220</f>
        <v>4514</v>
      </c>
      <c r="J4242">
        <f t="shared" si="66"/>
        <v>4514</v>
      </c>
    </row>
    <row r="4243" spans="1:10" x14ac:dyDescent="0.25">
      <c r="A4243" s="98">
        <f>'2020_1-4-5_Download'!B221</f>
        <v>102</v>
      </c>
      <c r="B4243" s="98">
        <f>'2020_1-4-5_Download'!D221</f>
        <v>2016</v>
      </c>
      <c r="C4243" s="98" t="str">
        <f>'2020_1-4-5_Download'!C221</f>
        <v>Salzgitter  Stadt</v>
      </c>
      <c r="D4243" s="98" t="str">
        <f>'2020_1-4-5_Download'!$J$6</f>
        <v>Fortzüge</v>
      </c>
      <c r="E4243" s="99" t="str">
        <f>'2020_1-4-5_Download'!$L$8</f>
        <v>Ausländerinnen und Ausländer</v>
      </c>
      <c r="F4243" s="98"/>
      <c r="G4243" s="98" t="s">
        <v>11</v>
      </c>
      <c r="H4243" s="98" t="str">
        <f>VLOOKUP(A4243,[2]Kreise!$A$2:$C$53,3,FALSE)</f>
        <v>K03102</v>
      </c>
      <c r="I4243" s="98">
        <f>'2020_1-4-5_Download'!L221</f>
        <v>1143</v>
      </c>
      <c r="J4243">
        <f t="shared" si="66"/>
        <v>1143</v>
      </c>
    </row>
    <row r="4244" spans="1:10" x14ac:dyDescent="0.25">
      <c r="A4244" s="98">
        <f>'2020_1-4-5_Download'!B222</f>
        <v>103</v>
      </c>
      <c r="B4244" s="98">
        <f>'2020_1-4-5_Download'!D222</f>
        <v>2016</v>
      </c>
      <c r="C4244" s="98" t="str">
        <f>'2020_1-4-5_Download'!C222</f>
        <v>Wolfsburg  Stadt</v>
      </c>
      <c r="D4244" s="98" t="str">
        <f>'2020_1-4-5_Download'!$J$6</f>
        <v>Fortzüge</v>
      </c>
      <c r="E4244" s="99" t="str">
        <f>'2020_1-4-5_Download'!$L$8</f>
        <v>Ausländerinnen und Ausländer</v>
      </c>
      <c r="F4244" s="98"/>
      <c r="G4244" s="98" t="s">
        <v>11</v>
      </c>
      <c r="H4244" s="98" t="str">
        <f>VLOOKUP(A4244,[2]Kreise!$A$2:$C$53,3,FALSE)</f>
        <v>K03103</v>
      </c>
      <c r="I4244" s="98">
        <f>'2020_1-4-5_Download'!L222</f>
        <v>1527</v>
      </c>
      <c r="J4244">
        <f t="shared" si="66"/>
        <v>1527</v>
      </c>
    </row>
    <row r="4245" spans="1:10" x14ac:dyDescent="0.25">
      <c r="A4245" s="98">
        <f>'2020_1-4-5_Download'!B223</f>
        <v>151</v>
      </c>
      <c r="B4245" s="98">
        <f>'2020_1-4-5_Download'!D223</f>
        <v>2016</v>
      </c>
      <c r="C4245" s="98" t="str">
        <f>'2020_1-4-5_Download'!C223</f>
        <v>Gifhorn</v>
      </c>
      <c r="D4245" s="98" t="str">
        <f>'2020_1-4-5_Download'!$J$6</f>
        <v>Fortzüge</v>
      </c>
      <c r="E4245" s="99" t="str">
        <f>'2020_1-4-5_Download'!$L$8</f>
        <v>Ausländerinnen und Ausländer</v>
      </c>
      <c r="F4245" s="98"/>
      <c r="G4245" s="98" t="s">
        <v>11</v>
      </c>
      <c r="H4245" s="98" t="str">
        <f>VLOOKUP(A4245,[2]Kreise!$A$2:$C$53,3,FALSE)</f>
        <v>K03151</v>
      </c>
      <c r="I4245" s="98">
        <f>'2020_1-4-5_Download'!L223</f>
        <v>1575</v>
      </c>
      <c r="J4245">
        <f t="shared" si="66"/>
        <v>1575</v>
      </c>
    </row>
    <row r="4246" spans="1:10" x14ac:dyDescent="0.25">
      <c r="A4246" s="98">
        <f>'2020_1-4-5_Download'!B224</f>
        <v>153</v>
      </c>
      <c r="B4246" s="98">
        <f>'2020_1-4-5_Download'!D224</f>
        <v>2016</v>
      </c>
      <c r="C4246" s="98" t="str">
        <f>'2020_1-4-5_Download'!C224</f>
        <v>Goslar</v>
      </c>
      <c r="D4246" s="98" t="str">
        <f>'2020_1-4-5_Download'!$J$6</f>
        <v>Fortzüge</v>
      </c>
      <c r="E4246" s="99" t="str">
        <f>'2020_1-4-5_Download'!$L$8</f>
        <v>Ausländerinnen und Ausländer</v>
      </c>
      <c r="F4246" s="98"/>
      <c r="G4246" s="98" t="s">
        <v>11</v>
      </c>
      <c r="H4246" s="98" t="str">
        <f>VLOOKUP(A4246,[2]Kreise!$A$2:$C$53,3,FALSE)</f>
        <v>K03153</v>
      </c>
      <c r="I4246" s="98">
        <f>'2020_1-4-5_Download'!L224</f>
        <v>1607</v>
      </c>
      <c r="J4246">
        <f t="shared" si="66"/>
        <v>1607</v>
      </c>
    </row>
    <row r="4247" spans="1:10" x14ac:dyDescent="0.25">
      <c r="A4247" s="98">
        <f>'2020_1-4-5_Download'!B225</f>
        <v>154</v>
      </c>
      <c r="B4247" s="98">
        <f>'2020_1-4-5_Download'!D225</f>
        <v>2016</v>
      </c>
      <c r="C4247" s="98" t="str">
        <f>'2020_1-4-5_Download'!C225</f>
        <v>Helmstedt</v>
      </c>
      <c r="D4247" s="98" t="str">
        <f>'2020_1-4-5_Download'!$J$6</f>
        <v>Fortzüge</v>
      </c>
      <c r="E4247" s="99" t="str">
        <f>'2020_1-4-5_Download'!$L$8</f>
        <v>Ausländerinnen und Ausländer</v>
      </c>
      <c r="F4247" s="98"/>
      <c r="G4247" s="98" t="s">
        <v>11</v>
      </c>
      <c r="H4247" s="98" t="str">
        <f>VLOOKUP(A4247,[2]Kreise!$A$2:$C$53,3,FALSE)</f>
        <v>K03154</v>
      </c>
      <c r="I4247" s="98">
        <f>'2020_1-4-5_Download'!L225</f>
        <v>734</v>
      </c>
      <c r="J4247">
        <f t="shared" si="66"/>
        <v>734</v>
      </c>
    </row>
    <row r="4248" spans="1:10" x14ac:dyDescent="0.25">
      <c r="A4248" s="98">
        <f>'2020_1-4-5_Download'!B226</f>
        <v>155</v>
      </c>
      <c r="B4248" s="98">
        <f>'2020_1-4-5_Download'!D226</f>
        <v>2016</v>
      </c>
      <c r="C4248" s="98" t="str">
        <f>'2020_1-4-5_Download'!C226</f>
        <v>Northeim</v>
      </c>
      <c r="D4248" s="98" t="str">
        <f>'2020_1-4-5_Download'!$J$6</f>
        <v>Fortzüge</v>
      </c>
      <c r="E4248" s="99" t="str">
        <f>'2020_1-4-5_Download'!$L$8</f>
        <v>Ausländerinnen und Ausländer</v>
      </c>
      <c r="F4248" s="98"/>
      <c r="G4248" s="98" t="s">
        <v>11</v>
      </c>
      <c r="H4248" s="98" t="str">
        <f>VLOOKUP(A4248,[2]Kreise!$A$2:$C$53,3,FALSE)</f>
        <v>K03155</v>
      </c>
      <c r="I4248" s="98">
        <f>'2020_1-4-5_Download'!L226</f>
        <v>797</v>
      </c>
      <c r="J4248">
        <f t="shared" si="66"/>
        <v>797</v>
      </c>
    </row>
    <row r="4249" spans="1:10" x14ac:dyDescent="0.25">
      <c r="A4249" s="98">
        <f>'2020_1-4-5_Download'!B227</f>
        <v>157</v>
      </c>
      <c r="B4249" s="98">
        <f>'2020_1-4-5_Download'!D227</f>
        <v>2016</v>
      </c>
      <c r="C4249" s="98" t="str">
        <f>'2020_1-4-5_Download'!C227</f>
        <v>Peine</v>
      </c>
      <c r="D4249" s="98" t="str">
        <f>'2020_1-4-5_Download'!$J$6</f>
        <v>Fortzüge</v>
      </c>
      <c r="E4249" s="99" t="str">
        <f>'2020_1-4-5_Download'!$L$8</f>
        <v>Ausländerinnen und Ausländer</v>
      </c>
      <c r="F4249" s="98"/>
      <c r="G4249" s="98" t="s">
        <v>11</v>
      </c>
      <c r="H4249" s="98" t="str">
        <f>VLOOKUP(A4249,[2]Kreise!$A$2:$C$53,3,FALSE)</f>
        <v>K03157</v>
      </c>
      <c r="I4249" s="98">
        <f>'2020_1-4-5_Download'!L227</f>
        <v>1356</v>
      </c>
      <c r="J4249">
        <f t="shared" si="66"/>
        <v>1356</v>
      </c>
    </row>
    <row r="4250" spans="1:10" x14ac:dyDescent="0.25">
      <c r="A4250" s="98">
        <f>'2020_1-4-5_Download'!B228</f>
        <v>158</v>
      </c>
      <c r="B4250" s="98">
        <f>'2020_1-4-5_Download'!D228</f>
        <v>2016</v>
      </c>
      <c r="C4250" s="98" t="str">
        <f>'2020_1-4-5_Download'!C228</f>
        <v>Wolfenbüttel</v>
      </c>
      <c r="D4250" s="98" t="str">
        <f>'2020_1-4-5_Download'!$J$6</f>
        <v>Fortzüge</v>
      </c>
      <c r="E4250" s="99" t="str">
        <f>'2020_1-4-5_Download'!$L$8</f>
        <v>Ausländerinnen und Ausländer</v>
      </c>
      <c r="F4250" s="98"/>
      <c r="G4250" s="98" t="s">
        <v>11</v>
      </c>
      <c r="H4250" s="98" t="str">
        <f>VLOOKUP(A4250,[2]Kreise!$A$2:$C$53,3,FALSE)</f>
        <v>K03158</v>
      </c>
      <c r="I4250" s="98">
        <f>'2020_1-4-5_Download'!L228</f>
        <v>795</v>
      </c>
      <c r="J4250">
        <f t="shared" si="66"/>
        <v>795</v>
      </c>
    </row>
    <row r="4251" spans="1:10" x14ac:dyDescent="0.25">
      <c r="A4251" s="98">
        <f>'2020_1-4-5_Download'!B229</f>
        <v>159</v>
      </c>
      <c r="B4251" s="98">
        <f>'2020_1-4-5_Download'!D229</f>
        <v>2016</v>
      </c>
      <c r="C4251" s="98" t="str">
        <f>'2020_1-4-5_Download'!C229</f>
        <v>Göttingen</v>
      </c>
      <c r="D4251" s="98" t="str">
        <f>'2020_1-4-5_Download'!$J$6</f>
        <v>Fortzüge</v>
      </c>
      <c r="E4251" s="99" t="str">
        <f>'2020_1-4-5_Download'!$L$8</f>
        <v>Ausländerinnen und Ausländer</v>
      </c>
      <c r="F4251" s="98"/>
      <c r="G4251" s="98" t="s">
        <v>11</v>
      </c>
      <c r="H4251" s="98" t="str">
        <f>VLOOKUP(A4251,[2]Kreise!$A$2:$C$53,3,FALSE)</f>
        <v>K03159</v>
      </c>
      <c r="I4251" s="98">
        <f>'2020_1-4-5_Download'!L229</f>
        <v>3443</v>
      </c>
      <c r="J4251">
        <f t="shared" si="66"/>
        <v>3443</v>
      </c>
    </row>
    <row r="4252" spans="1:10" x14ac:dyDescent="0.25">
      <c r="A4252" s="98">
        <f>'2020_1-4-5_Download'!B230</f>
        <v>1</v>
      </c>
      <c r="B4252" s="98">
        <f>'2020_1-4-5_Download'!D230</f>
        <v>2016</v>
      </c>
      <c r="C4252" s="98" t="str">
        <f>'2020_1-4-5_Download'!C230</f>
        <v>Statistische Region Braunschweig</v>
      </c>
      <c r="D4252" s="98" t="str">
        <f>'2020_1-4-5_Download'!$J$6</f>
        <v>Fortzüge</v>
      </c>
      <c r="E4252" s="99" t="str">
        <f>'2020_1-4-5_Download'!$L$8</f>
        <v>Ausländerinnen und Ausländer</v>
      </c>
      <c r="F4252" s="98"/>
      <c r="G4252" s="98" t="s">
        <v>11</v>
      </c>
      <c r="H4252" s="98" t="str">
        <f>VLOOKUP(A4252,[2]Kreise!$A$2:$C$53,3,FALSE)</f>
        <v>K031</v>
      </c>
      <c r="I4252" s="98">
        <f>'2020_1-4-5_Download'!L230</f>
        <v>17491</v>
      </c>
      <c r="J4252">
        <f t="shared" si="66"/>
        <v>17491</v>
      </c>
    </row>
    <row r="4253" spans="1:10" hidden="1" x14ac:dyDescent="0.25">
      <c r="A4253" s="98" t="e">
        <f>'2020_1-4-5_Download'!#REF!</f>
        <v>#REF!</v>
      </c>
      <c r="B4253" s="98" t="e">
        <f>'2020_1-4-5_Download'!#REF!</f>
        <v>#REF!</v>
      </c>
      <c r="C4253" s="98" t="e">
        <f>'2020_1-4-5_Download'!#REF!</f>
        <v>#REF!</v>
      </c>
      <c r="D4253" s="98" t="str">
        <f>'2020_1-4-5_Download'!$J$6</f>
        <v>Fortzüge</v>
      </c>
      <c r="E4253" s="99" t="str">
        <f>'2020_1-4-5_Download'!$L$8</f>
        <v>Ausländerinnen und Ausländer</v>
      </c>
      <c r="F4253" s="98"/>
      <c r="G4253" s="98" t="s">
        <v>11</v>
      </c>
      <c r="H4253" s="98" t="e">
        <f>VLOOKUP(A4253,[2]Kreise!$A$2:$C$53,3,FALSE)</f>
        <v>#REF!</v>
      </c>
      <c r="I4253" s="98" t="e">
        <f>'2020_1-4-5_Download'!#REF!</f>
        <v>#REF!</v>
      </c>
      <c r="J4253" t="e">
        <f t="shared" si="66"/>
        <v>#REF!</v>
      </c>
    </row>
    <row r="4254" spans="1:10" x14ac:dyDescent="0.25">
      <c r="A4254" s="98">
        <f>'2020_1-4-5_Download'!B231</f>
        <v>241</v>
      </c>
      <c r="B4254" s="98">
        <f>'2020_1-4-5_Download'!D231</f>
        <v>2016</v>
      </c>
      <c r="C4254" s="98" t="str">
        <f>'2020_1-4-5_Download'!C231</f>
        <v>Hannover  Region</v>
      </c>
      <c r="D4254" s="98" t="str">
        <f>'2020_1-4-5_Download'!$J$6</f>
        <v>Fortzüge</v>
      </c>
      <c r="E4254" s="99" t="str">
        <f>'2020_1-4-5_Download'!$L$8</f>
        <v>Ausländerinnen und Ausländer</v>
      </c>
      <c r="F4254" s="98"/>
      <c r="G4254" s="98" t="s">
        <v>11</v>
      </c>
      <c r="H4254" s="98" t="str">
        <f>VLOOKUP(A4254,[2]Kreise!$A$2:$C$53,3,FALSE)</f>
        <v>K03241</v>
      </c>
      <c r="I4254" s="98">
        <f>'2020_1-4-5_Download'!L231</f>
        <v>14577</v>
      </c>
      <c r="J4254">
        <f t="shared" si="66"/>
        <v>14577</v>
      </c>
    </row>
    <row r="4255" spans="1:10" x14ac:dyDescent="0.25">
      <c r="A4255" s="98">
        <f>'2020_1-4-5_Download'!B232</f>
        <v>241001</v>
      </c>
      <c r="B4255" s="98">
        <f>'2020_1-4-5_Download'!D232</f>
        <v>2016</v>
      </c>
      <c r="C4255" s="98" t="str">
        <f>'2020_1-4-5_Download'!C232</f>
        <v>dav. Hannover  Lhst.</v>
      </c>
      <c r="D4255" s="98" t="str">
        <f>'2020_1-4-5_Download'!$J$6</f>
        <v>Fortzüge</v>
      </c>
      <c r="E4255" s="99" t="str">
        <f>'2020_1-4-5_Download'!$L$8</f>
        <v>Ausländerinnen und Ausländer</v>
      </c>
      <c r="F4255" s="98"/>
      <c r="G4255" s="98" t="s">
        <v>11</v>
      </c>
      <c r="H4255" s="98" t="str">
        <f>VLOOKUP(A4255,[2]Kreise!$A$2:$C$53,3,FALSE)</f>
        <v>K03241001</v>
      </c>
      <c r="I4255" s="98">
        <f>'2020_1-4-5_Download'!L232</f>
        <v>8481</v>
      </c>
      <c r="J4255">
        <f t="shared" si="66"/>
        <v>8481</v>
      </c>
    </row>
    <row r="4256" spans="1:10" x14ac:dyDescent="0.25">
      <c r="A4256" s="98">
        <f>'2020_1-4-5_Download'!B233</f>
        <v>241999</v>
      </c>
      <c r="B4256" s="98">
        <f>'2020_1-4-5_Download'!D233</f>
        <v>2016</v>
      </c>
      <c r="C4256" s="98" t="str">
        <f>'2020_1-4-5_Download'!C233</f>
        <v>dav. Hannover  Umland</v>
      </c>
      <c r="D4256" s="98" t="str">
        <f>'2020_1-4-5_Download'!$J$6</f>
        <v>Fortzüge</v>
      </c>
      <c r="E4256" s="99" t="str">
        <f>'2020_1-4-5_Download'!$L$8</f>
        <v>Ausländerinnen und Ausländer</v>
      </c>
      <c r="F4256" s="98"/>
      <c r="G4256" s="98" t="s">
        <v>11</v>
      </c>
      <c r="H4256" s="98" t="str">
        <f>VLOOKUP(A4256,[2]Kreise!$A$2:$C$53,3,FALSE)</f>
        <v>K03241999</v>
      </c>
      <c r="I4256" s="98">
        <f>'2020_1-4-5_Download'!L233</f>
        <v>6096</v>
      </c>
      <c r="J4256">
        <f t="shared" si="66"/>
        <v>6096</v>
      </c>
    </row>
    <row r="4257" spans="1:10" x14ac:dyDescent="0.25">
      <c r="A4257" s="98">
        <f>'2020_1-4-5_Download'!B234</f>
        <v>251</v>
      </c>
      <c r="B4257" s="98">
        <f>'2020_1-4-5_Download'!D234</f>
        <v>2016</v>
      </c>
      <c r="C4257" s="98" t="str">
        <f>'2020_1-4-5_Download'!C234</f>
        <v>Diepholz</v>
      </c>
      <c r="D4257" s="98" t="str">
        <f>'2020_1-4-5_Download'!$J$6</f>
        <v>Fortzüge</v>
      </c>
      <c r="E4257" s="99" t="str">
        <f>'2020_1-4-5_Download'!$L$8</f>
        <v>Ausländerinnen und Ausländer</v>
      </c>
      <c r="F4257" s="98"/>
      <c r="G4257" s="98" t="s">
        <v>11</v>
      </c>
      <c r="H4257" s="98" t="str">
        <f>VLOOKUP(A4257,[2]Kreise!$A$2:$C$53,3,FALSE)</f>
        <v>K03251</v>
      </c>
      <c r="I4257" s="98">
        <f>'2020_1-4-5_Download'!L234</f>
        <v>4078</v>
      </c>
      <c r="J4257">
        <f t="shared" si="66"/>
        <v>4078</v>
      </c>
    </row>
    <row r="4258" spans="1:10" x14ac:dyDescent="0.25">
      <c r="A4258" s="98">
        <f>'2020_1-4-5_Download'!B235</f>
        <v>252</v>
      </c>
      <c r="B4258" s="98">
        <f>'2020_1-4-5_Download'!D235</f>
        <v>2016</v>
      </c>
      <c r="C4258" s="98" t="str">
        <f>'2020_1-4-5_Download'!C235</f>
        <v>Hameln-Pyrmont</v>
      </c>
      <c r="D4258" s="98" t="str">
        <f>'2020_1-4-5_Download'!$J$6</f>
        <v>Fortzüge</v>
      </c>
      <c r="E4258" s="99" t="str">
        <f>'2020_1-4-5_Download'!$L$8</f>
        <v>Ausländerinnen und Ausländer</v>
      </c>
      <c r="F4258" s="98"/>
      <c r="G4258" s="98" t="s">
        <v>11</v>
      </c>
      <c r="H4258" s="98" t="str">
        <f>VLOOKUP(A4258,[2]Kreise!$A$2:$C$53,3,FALSE)</f>
        <v>K03252</v>
      </c>
      <c r="I4258" s="98">
        <f>'2020_1-4-5_Download'!L235</f>
        <v>1130</v>
      </c>
      <c r="J4258">
        <f t="shared" si="66"/>
        <v>1130</v>
      </c>
    </row>
    <row r="4259" spans="1:10" x14ac:dyDescent="0.25">
      <c r="A4259" s="98">
        <f>'2020_1-4-5_Download'!B236</f>
        <v>254</v>
      </c>
      <c r="B4259" s="98">
        <f>'2020_1-4-5_Download'!D236</f>
        <v>2016</v>
      </c>
      <c r="C4259" s="98" t="str">
        <f>'2020_1-4-5_Download'!C236</f>
        <v>Hildesheim</v>
      </c>
      <c r="D4259" s="98" t="str">
        <f>'2020_1-4-5_Download'!$J$6</f>
        <v>Fortzüge</v>
      </c>
      <c r="E4259" s="99" t="str">
        <f>'2020_1-4-5_Download'!$L$8</f>
        <v>Ausländerinnen und Ausländer</v>
      </c>
      <c r="F4259" s="98"/>
      <c r="G4259" s="98" t="s">
        <v>11</v>
      </c>
      <c r="H4259" s="98" t="str">
        <f>VLOOKUP(A4259,[2]Kreise!$A$2:$C$53,3,FALSE)</f>
        <v>K03254</v>
      </c>
      <c r="I4259" s="98">
        <f>'2020_1-4-5_Download'!L236</f>
        <v>2147</v>
      </c>
      <c r="J4259">
        <f t="shared" si="66"/>
        <v>2147</v>
      </c>
    </row>
    <row r="4260" spans="1:10" x14ac:dyDescent="0.25">
      <c r="A4260" s="98">
        <f>'2020_1-4-5_Download'!B237</f>
        <v>255</v>
      </c>
      <c r="B4260" s="98">
        <f>'2020_1-4-5_Download'!D237</f>
        <v>2016</v>
      </c>
      <c r="C4260" s="98" t="str">
        <f>'2020_1-4-5_Download'!C237</f>
        <v>Holzminden</v>
      </c>
      <c r="D4260" s="98" t="str">
        <f>'2020_1-4-5_Download'!$J$6</f>
        <v>Fortzüge</v>
      </c>
      <c r="E4260" s="99" t="str">
        <f>'2020_1-4-5_Download'!$L$8</f>
        <v>Ausländerinnen und Ausländer</v>
      </c>
      <c r="F4260" s="98"/>
      <c r="G4260" s="98" t="s">
        <v>11</v>
      </c>
      <c r="H4260" s="98" t="str">
        <f>VLOOKUP(A4260,[2]Kreise!$A$2:$C$53,3,FALSE)</f>
        <v>K03255</v>
      </c>
      <c r="I4260" s="98">
        <f>'2020_1-4-5_Download'!L237</f>
        <v>532</v>
      </c>
      <c r="J4260">
        <f t="shared" si="66"/>
        <v>532</v>
      </c>
    </row>
    <row r="4261" spans="1:10" x14ac:dyDescent="0.25">
      <c r="A4261" s="98">
        <f>'2020_1-4-5_Download'!B238</f>
        <v>256</v>
      </c>
      <c r="B4261" s="98">
        <f>'2020_1-4-5_Download'!D238</f>
        <v>2016</v>
      </c>
      <c r="C4261" s="98" t="str">
        <f>'2020_1-4-5_Download'!C238</f>
        <v>Nienburg (Weser)</v>
      </c>
      <c r="D4261" s="98" t="str">
        <f>'2020_1-4-5_Download'!$J$6</f>
        <v>Fortzüge</v>
      </c>
      <c r="E4261" s="99" t="str">
        <f>'2020_1-4-5_Download'!$L$8</f>
        <v>Ausländerinnen und Ausländer</v>
      </c>
      <c r="F4261" s="98"/>
      <c r="G4261" s="98" t="s">
        <v>11</v>
      </c>
      <c r="H4261" s="98" t="str">
        <f>VLOOKUP(A4261,[2]Kreise!$A$2:$C$53,3,FALSE)</f>
        <v>K03256</v>
      </c>
      <c r="I4261" s="98">
        <f>'2020_1-4-5_Download'!L238</f>
        <v>3167</v>
      </c>
      <c r="J4261">
        <f t="shared" si="66"/>
        <v>3167</v>
      </c>
    </row>
    <row r="4262" spans="1:10" x14ac:dyDescent="0.25">
      <c r="A4262" s="98">
        <f>'2020_1-4-5_Download'!B239</f>
        <v>257</v>
      </c>
      <c r="B4262" s="98">
        <f>'2020_1-4-5_Download'!D239</f>
        <v>2016</v>
      </c>
      <c r="C4262" s="98" t="str">
        <f>'2020_1-4-5_Download'!C239</f>
        <v>Schaumburg</v>
      </c>
      <c r="D4262" s="98" t="str">
        <f>'2020_1-4-5_Download'!$J$6</f>
        <v>Fortzüge</v>
      </c>
      <c r="E4262" s="99" t="str">
        <f>'2020_1-4-5_Download'!$L$8</f>
        <v>Ausländerinnen und Ausländer</v>
      </c>
      <c r="F4262" s="98"/>
      <c r="G4262" s="98" t="s">
        <v>11</v>
      </c>
      <c r="H4262" s="98" t="str">
        <f>VLOOKUP(A4262,[2]Kreise!$A$2:$C$53,3,FALSE)</f>
        <v>K03257</v>
      </c>
      <c r="I4262" s="98">
        <f>'2020_1-4-5_Download'!L239</f>
        <v>1198</v>
      </c>
      <c r="J4262">
        <f t="shared" si="66"/>
        <v>1198</v>
      </c>
    </row>
    <row r="4263" spans="1:10" x14ac:dyDescent="0.25">
      <c r="A4263" s="98">
        <f>'2020_1-4-5_Download'!B240</f>
        <v>2</v>
      </c>
      <c r="B4263" s="98">
        <f>'2020_1-4-5_Download'!D240</f>
        <v>2016</v>
      </c>
      <c r="C4263" s="98" t="str">
        <f>'2020_1-4-5_Download'!C240</f>
        <v>Statistische Region Hannover</v>
      </c>
      <c r="D4263" s="98" t="str">
        <f>'2020_1-4-5_Download'!$J$6</f>
        <v>Fortzüge</v>
      </c>
      <c r="E4263" s="99" t="str">
        <f>'2020_1-4-5_Download'!$L$8</f>
        <v>Ausländerinnen und Ausländer</v>
      </c>
      <c r="F4263" s="98"/>
      <c r="G4263" s="98" t="s">
        <v>11</v>
      </c>
      <c r="H4263" s="98" t="str">
        <f>VLOOKUP(A4263,[2]Kreise!$A$2:$C$53,3,FALSE)</f>
        <v>K032</v>
      </c>
      <c r="I4263" s="98">
        <f>'2020_1-4-5_Download'!L240</f>
        <v>26829</v>
      </c>
      <c r="J4263">
        <f t="shared" si="66"/>
        <v>26829</v>
      </c>
    </row>
    <row r="4264" spans="1:10" hidden="1" x14ac:dyDescent="0.25">
      <c r="A4264" s="98" t="e">
        <f>'2020_1-4-5_Download'!#REF!</f>
        <v>#REF!</v>
      </c>
      <c r="B4264" s="98" t="e">
        <f>'2020_1-4-5_Download'!#REF!</f>
        <v>#REF!</v>
      </c>
      <c r="C4264" s="98" t="e">
        <f>'2020_1-4-5_Download'!#REF!</f>
        <v>#REF!</v>
      </c>
      <c r="D4264" s="98" t="str">
        <f>'2020_1-4-5_Download'!$J$6</f>
        <v>Fortzüge</v>
      </c>
      <c r="E4264" s="99" t="str">
        <f>'2020_1-4-5_Download'!$L$8</f>
        <v>Ausländerinnen und Ausländer</v>
      </c>
      <c r="F4264" s="98"/>
      <c r="G4264" s="98" t="s">
        <v>11</v>
      </c>
      <c r="H4264" s="98" t="e">
        <f>VLOOKUP(A4264,[2]Kreise!$A$2:$C$53,3,FALSE)</f>
        <v>#REF!</v>
      </c>
      <c r="I4264" s="98" t="e">
        <f>'2020_1-4-5_Download'!#REF!</f>
        <v>#REF!</v>
      </c>
      <c r="J4264" t="e">
        <f t="shared" si="66"/>
        <v>#REF!</v>
      </c>
    </row>
    <row r="4265" spans="1:10" x14ac:dyDescent="0.25">
      <c r="A4265" s="98">
        <f>'2020_1-4-5_Download'!B241</f>
        <v>351</v>
      </c>
      <c r="B4265" s="98">
        <f>'2020_1-4-5_Download'!D241</f>
        <v>2016</v>
      </c>
      <c r="C4265" s="98" t="str">
        <f>'2020_1-4-5_Download'!C241</f>
        <v>Celle</v>
      </c>
      <c r="D4265" s="98" t="str">
        <f>'2020_1-4-5_Download'!$J$6</f>
        <v>Fortzüge</v>
      </c>
      <c r="E4265" s="99" t="str">
        <f>'2020_1-4-5_Download'!$L$8</f>
        <v>Ausländerinnen und Ausländer</v>
      </c>
      <c r="F4265" s="98"/>
      <c r="G4265" s="98" t="s">
        <v>11</v>
      </c>
      <c r="H4265" s="98" t="str">
        <f>VLOOKUP(A4265,[2]Kreise!$A$2:$C$53,3,FALSE)</f>
        <v>K03351</v>
      </c>
      <c r="I4265" s="98">
        <f>'2020_1-4-5_Download'!L241</f>
        <v>1467</v>
      </c>
      <c r="J4265">
        <f t="shared" si="66"/>
        <v>1467</v>
      </c>
    </row>
    <row r="4266" spans="1:10" x14ac:dyDescent="0.25">
      <c r="A4266" s="98">
        <f>'2020_1-4-5_Download'!B242</f>
        <v>352</v>
      </c>
      <c r="B4266" s="98">
        <f>'2020_1-4-5_Download'!D242</f>
        <v>2016</v>
      </c>
      <c r="C4266" s="98" t="str">
        <f>'2020_1-4-5_Download'!C242</f>
        <v>Cuxhaven</v>
      </c>
      <c r="D4266" s="98" t="str">
        <f>'2020_1-4-5_Download'!$J$6</f>
        <v>Fortzüge</v>
      </c>
      <c r="E4266" s="99" t="str">
        <f>'2020_1-4-5_Download'!$L$8</f>
        <v>Ausländerinnen und Ausländer</v>
      </c>
      <c r="F4266" s="98"/>
      <c r="G4266" s="98" t="s">
        <v>11</v>
      </c>
      <c r="H4266" s="98" t="str">
        <f>VLOOKUP(A4266,[2]Kreise!$A$2:$C$53,3,FALSE)</f>
        <v>K03352</v>
      </c>
      <c r="I4266" s="98">
        <f>'2020_1-4-5_Download'!L242</f>
        <v>1605</v>
      </c>
      <c r="J4266">
        <f t="shared" si="66"/>
        <v>1605</v>
      </c>
    </row>
    <row r="4267" spans="1:10" x14ac:dyDescent="0.25">
      <c r="A4267" s="98">
        <f>'2020_1-4-5_Download'!B243</f>
        <v>353</v>
      </c>
      <c r="B4267" s="98">
        <f>'2020_1-4-5_Download'!D243</f>
        <v>2016</v>
      </c>
      <c r="C4267" s="98" t="str">
        <f>'2020_1-4-5_Download'!C243</f>
        <v>Harburg</v>
      </c>
      <c r="D4267" s="98" t="str">
        <f>'2020_1-4-5_Download'!$J$6</f>
        <v>Fortzüge</v>
      </c>
      <c r="E4267" s="99" t="str">
        <f>'2020_1-4-5_Download'!$L$8</f>
        <v>Ausländerinnen und Ausländer</v>
      </c>
      <c r="F4267" s="98"/>
      <c r="G4267" s="98" t="s">
        <v>11</v>
      </c>
      <c r="H4267" s="98" t="str">
        <f>VLOOKUP(A4267,[2]Kreise!$A$2:$C$53,3,FALSE)</f>
        <v>K03353</v>
      </c>
      <c r="I4267" s="98">
        <f>'2020_1-4-5_Download'!L243</f>
        <v>2582</v>
      </c>
      <c r="J4267">
        <f t="shared" si="66"/>
        <v>2582</v>
      </c>
    </row>
    <row r="4268" spans="1:10" x14ac:dyDescent="0.25">
      <c r="A4268" s="98">
        <f>'2020_1-4-5_Download'!B244</f>
        <v>354</v>
      </c>
      <c r="B4268" s="98">
        <f>'2020_1-4-5_Download'!D244</f>
        <v>2016</v>
      </c>
      <c r="C4268" s="98" t="str">
        <f>'2020_1-4-5_Download'!C244</f>
        <v>Lüchow-Dannenberg</v>
      </c>
      <c r="D4268" s="98" t="str">
        <f>'2020_1-4-5_Download'!$J$6</f>
        <v>Fortzüge</v>
      </c>
      <c r="E4268" s="99" t="str">
        <f>'2020_1-4-5_Download'!$L$8</f>
        <v>Ausländerinnen und Ausländer</v>
      </c>
      <c r="F4268" s="98"/>
      <c r="G4268" s="98" t="s">
        <v>11</v>
      </c>
      <c r="H4268" s="98" t="str">
        <f>VLOOKUP(A4268,[2]Kreise!$A$2:$C$53,3,FALSE)</f>
        <v>K03354</v>
      </c>
      <c r="I4268" s="98">
        <f>'2020_1-4-5_Download'!L244</f>
        <v>902</v>
      </c>
      <c r="J4268">
        <f t="shared" si="66"/>
        <v>902</v>
      </c>
    </row>
    <row r="4269" spans="1:10" x14ac:dyDescent="0.25">
      <c r="A4269" s="98">
        <f>'2020_1-4-5_Download'!B245</f>
        <v>355</v>
      </c>
      <c r="B4269" s="98">
        <f>'2020_1-4-5_Download'!D245</f>
        <v>2016</v>
      </c>
      <c r="C4269" s="98" t="str">
        <f>'2020_1-4-5_Download'!C245</f>
        <v>Lüneburg</v>
      </c>
      <c r="D4269" s="98" t="str">
        <f>'2020_1-4-5_Download'!$J$6</f>
        <v>Fortzüge</v>
      </c>
      <c r="E4269" s="99" t="str">
        <f>'2020_1-4-5_Download'!$L$8</f>
        <v>Ausländerinnen und Ausländer</v>
      </c>
      <c r="F4269" s="98"/>
      <c r="G4269" s="98" t="s">
        <v>11</v>
      </c>
      <c r="H4269" s="98" t="str">
        <f>VLOOKUP(A4269,[2]Kreise!$A$2:$C$53,3,FALSE)</f>
        <v>K03355</v>
      </c>
      <c r="I4269" s="98">
        <f>'2020_1-4-5_Download'!L245</f>
        <v>2081</v>
      </c>
      <c r="J4269">
        <f t="shared" si="66"/>
        <v>2081</v>
      </c>
    </row>
    <row r="4270" spans="1:10" x14ac:dyDescent="0.25">
      <c r="A4270" s="98">
        <f>'2020_1-4-5_Download'!B246</f>
        <v>356</v>
      </c>
      <c r="B4270" s="98">
        <f>'2020_1-4-5_Download'!D246</f>
        <v>2016</v>
      </c>
      <c r="C4270" s="98" t="str">
        <f>'2020_1-4-5_Download'!C246</f>
        <v>Osterholz</v>
      </c>
      <c r="D4270" s="98" t="str">
        <f>'2020_1-4-5_Download'!$J$6</f>
        <v>Fortzüge</v>
      </c>
      <c r="E4270" s="99" t="str">
        <f>'2020_1-4-5_Download'!$L$8</f>
        <v>Ausländerinnen und Ausländer</v>
      </c>
      <c r="F4270" s="98"/>
      <c r="G4270" s="98" t="s">
        <v>11</v>
      </c>
      <c r="H4270" s="98" t="str">
        <f>VLOOKUP(A4270,[2]Kreise!$A$2:$C$53,3,FALSE)</f>
        <v>K03356</v>
      </c>
      <c r="I4270" s="98">
        <f>'2020_1-4-5_Download'!L246</f>
        <v>1082</v>
      </c>
      <c r="J4270">
        <f t="shared" si="66"/>
        <v>1082</v>
      </c>
    </row>
    <row r="4271" spans="1:10" x14ac:dyDescent="0.25">
      <c r="A4271" s="98">
        <f>'2020_1-4-5_Download'!B247</f>
        <v>357</v>
      </c>
      <c r="B4271" s="98">
        <f>'2020_1-4-5_Download'!D247</f>
        <v>2016</v>
      </c>
      <c r="C4271" s="98" t="str">
        <f>'2020_1-4-5_Download'!C247</f>
        <v>Rotenburg (Wümme)</v>
      </c>
      <c r="D4271" s="98" t="str">
        <f>'2020_1-4-5_Download'!$J$6</f>
        <v>Fortzüge</v>
      </c>
      <c r="E4271" s="99" t="str">
        <f>'2020_1-4-5_Download'!$L$8</f>
        <v>Ausländerinnen und Ausländer</v>
      </c>
      <c r="F4271" s="98"/>
      <c r="G4271" s="98" t="s">
        <v>11</v>
      </c>
      <c r="H4271" s="98" t="str">
        <f>VLOOKUP(A4271,[2]Kreise!$A$2:$C$53,3,FALSE)</f>
        <v>K03357</v>
      </c>
      <c r="I4271" s="98">
        <f>'2020_1-4-5_Download'!L247</f>
        <v>1889</v>
      </c>
      <c r="J4271">
        <f t="shared" si="66"/>
        <v>1889</v>
      </c>
    </row>
    <row r="4272" spans="1:10" x14ac:dyDescent="0.25">
      <c r="A4272" s="98">
        <f>'2020_1-4-5_Download'!B248</f>
        <v>358</v>
      </c>
      <c r="B4272" s="98">
        <f>'2020_1-4-5_Download'!D248</f>
        <v>2016</v>
      </c>
      <c r="C4272" s="98" t="str">
        <f>'2020_1-4-5_Download'!C248</f>
        <v>Heidekreis</v>
      </c>
      <c r="D4272" s="98" t="str">
        <f>'2020_1-4-5_Download'!$J$6</f>
        <v>Fortzüge</v>
      </c>
      <c r="E4272" s="99" t="str">
        <f>'2020_1-4-5_Download'!$L$8</f>
        <v>Ausländerinnen und Ausländer</v>
      </c>
      <c r="F4272" s="98"/>
      <c r="G4272" s="98" t="s">
        <v>11</v>
      </c>
      <c r="H4272" s="98" t="str">
        <f>VLOOKUP(A4272,[2]Kreise!$A$2:$C$53,3,FALSE)</f>
        <v>K03358</v>
      </c>
      <c r="I4272" s="98">
        <f>'2020_1-4-5_Download'!L248</f>
        <v>1361</v>
      </c>
      <c r="J4272">
        <f t="shared" si="66"/>
        <v>1361</v>
      </c>
    </row>
    <row r="4273" spans="1:10" x14ac:dyDescent="0.25">
      <c r="A4273" s="98">
        <f>'2020_1-4-5_Download'!B249</f>
        <v>359</v>
      </c>
      <c r="B4273" s="98">
        <f>'2020_1-4-5_Download'!D249</f>
        <v>2016</v>
      </c>
      <c r="C4273" s="98" t="str">
        <f>'2020_1-4-5_Download'!C249</f>
        <v>Stade</v>
      </c>
      <c r="D4273" s="98" t="str">
        <f>'2020_1-4-5_Download'!$J$6</f>
        <v>Fortzüge</v>
      </c>
      <c r="E4273" s="99" t="str">
        <f>'2020_1-4-5_Download'!$L$8</f>
        <v>Ausländerinnen und Ausländer</v>
      </c>
      <c r="F4273" s="98"/>
      <c r="G4273" s="98" t="s">
        <v>11</v>
      </c>
      <c r="H4273" s="98" t="str">
        <f>VLOOKUP(A4273,[2]Kreise!$A$2:$C$53,3,FALSE)</f>
        <v>K03359</v>
      </c>
      <c r="I4273" s="98">
        <f>'2020_1-4-5_Download'!L249</f>
        <v>3334</v>
      </c>
      <c r="J4273">
        <f t="shared" si="66"/>
        <v>3334</v>
      </c>
    </row>
    <row r="4274" spans="1:10" x14ac:dyDescent="0.25">
      <c r="A4274" s="98">
        <f>'2020_1-4-5_Download'!B250</f>
        <v>360</v>
      </c>
      <c r="B4274" s="98">
        <f>'2020_1-4-5_Download'!D250</f>
        <v>2016</v>
      </c>
      <c r="C4274" s="98" t="str">
        <f>'2020_1-4-5_Download'!C250</f>
        <v>Uelzen</v>
      </c>
      <c r="D4274" s="98" t="str">
        <f>'2020_1-4-5_Download'!$J$6</f>
        <v>Fortzüge</v>
      </c>
      <c r="E4274" s="99" t="str">
        <f>'2020_1-4-5_Download'!$L$8</f>
        <v>Ausländerinnen und Ausländer</v>
      </c>
      <c r="F4274" s="98"/>
      <c r="G4274" s="98" t="s">
        <v>11</v>
      </c>
      <c r="H4274" s="98" t="str">
        <f>VLOOKUP(A4274,[2]Kreise!$A$2:$C$53,3,FALSE)</f>
        <v>K03360</v>
      </c>
      <c r="I4274" s="98">
        <f>'2020_1-4-5_Download'!L250</f>
        <v>914</v>
      </c>
      <c r="J4274">
        <f t="shared" si="66"/>
        <v>914</v>
      </c>
    </row>
    <row r="4275" spans="1:10" x14ac:dyDescent="0.25">
      <c r="A4275" s="98">
        <f>'2020_1-4-5_Download'!B251</f>
        <v>361</v>
      </c>
      <c r="B4275" s="98">
        <f>'2020_1-4-5_Download'!D251</f>
        <v>2016</v>
      </c>
      <c r="C4275" s="98" t="str">
        <f>'2020_1-4-5_Download'!C251</f>
        <v>Verden</v>
      </c>
      <c r="D4275" s="98" t="str">
        <f>'2020_1-4-5_Download'!$J$6</f>
        <v>Fortzüge</v>
      </c>
      <c r="E4275" s="99" t="str">
        <f>'2020_1-4-5_Download'!$L$8</f>
        <v>Ausländerinnen und Ausländer</v>
      </c>
      <c r="F4275" s="98"/>
      <c r="G4275" s="98" t="s">
        <v>11</v>
      </c>
      <c r="H4275" s="98" t="str">
        <f>VLOOKUP(A4275,[2]Kreise!$A$2:$C$53,3,FALSE)</f>
        <v>K03361</v>
      </c>
      <c r="I4275" s="98">
        <f>'2020_1-4-5_Download'!L251</f>
        <v>948</v>
      </c>
      <c r="J4275">
        <f t="shared" si="66"/>
        <v>948</v>
      </c>
    </row>
    <row r="4276" spans="1:10" x14ac:dyDescent="0.25">
      <c r="A4276" s="98">
        <f>'2020_1-4-5_Download'!B252</f>
        <v>3</v>
      </c>
      <c r="B4276" s="98">
        <f>'2020_1-4-5_Download'!D252</f>
        <v>2016</v>
      </c>
      <c r="C4276" s="98" t="str">
        <f>'2020_1-4-5_Download'!C252</f>
        <v>Statistische Region Lüneburg</v>
      </c>
      <c r="D4276" s="98" t="str">
        <f>'2020_1-4-5_Download'!$J$6</f>
        <v>Fortzüge</v>
      </c>
      <c r="E4276" s="99" t="str">
        <f>'2020_1-4-5_Download'!$L$8</f>
        <v>Ausländerinnen und Ausländer</v>
      </c>
      <c r="F4276" s="98"/>
      <c r="G4276" s="98" t="s">
        <v>11</v>
      </c>
      <c r="H4276" s="98" t="str">
        <f>VLOOKUP(A4276,[2]Kreise!$A$2:$C$53,3,FALSE)</f>
        <v>K033</v>
      </c>
      <c r="I4276" s="98">
        <f>'2020_1-4-5_Download'!L252</f>
        <v>18165</v>
      </c>
      <c r="J4276">
        <f t="shared" si="66"/>
        <v>18165</v>
      </c>
    </row>
    <row r="4277" spans="1:10" hidden="1" x14ac:dyDescent="0.25">
      <c r="A4277" s="98" t="e">
        <f>'2020_1-4-5_Download'!#REF!</f>
        <v>#REF!</v>
      </c>
      <c r="B4277" s="98" t="e">
        <f>'2020_1-4-5_Download'!#REF!</f>
        <v>#REF!</v>
      </c>
      <c r="C4277" s="98" t="e">
        <f>'2020_1-4-5_Download'!#REF!</f>
        <v>#REF!</v>
      </c>
      <c r="D4277" s="98" t="str">
        <f>'2020_1-4-5_Download'!$J$6</f>
        <v>Fortzüge</v>
      </c>
      <c r="E4277" s="99" t="str">
        <f>'2020_1-4-5_Download'!$L$8</f>
        <v>Ausländerinnen und Ausländer</v>
      </c>
      <c r="F4277" s="98"/>
      <c r="G4277" s="98" t="s">
        <v>11</v>
      </c>
      <c r="H4277" s="98" t="e">
        <f>VLOOKUP(A4277,[2]Kreise!$A$2:$C$53,3,FALSE)</f>
        <v>#REF!</v>
      </c>
      <c r="I4277" s="98" t="e">
        <f>'2020_1-4-5_Download'!#REF!</f>
        <v>#REF!</v>
      </c>
      <c r="J4277" t="e">
        <f t="shared" si="66"/>
        <v>#REF!</v>
      </c>
    </row>
    <row r="4278" spans="1:10" x14ac:dyDescent="0.25">
      <c r="A4278" s="98">
        <f>'2020_1-4-5_Download'!B253</f>
        <v>401</v>
      </c>
      <c r="B4278" s="98">
        <f>'2020_1-4-5_Download'!D253</f>
        <v>2016</v>
      </c>
      <c r="C4278" s="98" t="str">
        <f>'2020_1-4-5_Download'!C253</f>
        <v>Delmenhorst  Stadt</v>
      </c>
      <c r="D4278" s="98" t="str">
        <f>'2020_1-4-5_Download'!$J$6</f>
        <v>Fortzüge</v>
      </c>
      <c r="E4278" s="99" t="str">
        <f>'2020_1-4-5_Download'!$L$8</f>
        <v>Ausländerinnen und Ausländer</v>
      </c>
      <c r="F4278" s="98"/>
      <c r="G4278" s="98" t="s">
        <v>11</v>
      </c>
      <c r="H4278" s="98" t="str">
        <f>VLOOKUP(A4278,[2]Kreise!$A$2:$C$53,3,FALSE)</f>
        <v>K03401</v>
      </c>
      <c r="I4278" s="98">
        <f>'2020_1-4-5_Download'!L253</f>
        <v>972</v>
      </c>
      <c r="J4278">
        <f t="shared" si="66"/>
        <v>972</v>
      </c>
    </row>
    <row r="4279" spans="1:10" x14ac:dyDescent="0.25">
      <c r="A4279" s="98">
        <f>'2020_1-4-5_Download'!B254</f>
        <v>402</v>
      </c>
      <c r="B4279" s="98">
        <f>'2020_1-4-5_Download'!D254</f>
        <v>2016</v>
      </c>
      <c r="C4279" s="98" t="str">
        <f>'2020_1-4-5_Download'!C254</f>
        <v>Emden  Stadt</v>
      </c>
      <c r="D4279" s="98" t="str">
        <f>'2020_1-4-5_Download'!$J$6</f>
        <v>Fortzüge</v>
      </c>
      <c r="E4279" s="99" t="str">
        <f>'2020_1-4-5_Download'!$L$8</f>
        <v>Ausländerinnen und Ausländer</v>
      </c>
      <c r="F4279" s="98"/>
      <c r="G4279" s="98" t="s">
        <v>11</v>
      </c>
      <c r="H4279" s="98" t="str">
        <f>VLOOKUP(A4279,[2]Kreise!$A$2:$C$53,3,FALSE)</f>
        <v>K03402</v>
      </c>
      <c r="I4279" s="98">
        <f>'2020_1-4-5_Download'!L254</f>
        <v>423</v>
      </c>
      <c r="J4279">
        <f t="shared" si="66"/>
        <v>423</v>
      </c>
    </row>
    <row r="4280" spans="1:10" x14ac:dyDescent="0.25">
      <c r="A4280" s="98">
        <f>'2020_1-4-5_Download'!B255</f>
        <v>403</v>
      </c>
      <c r="B4280" s="98">
        <f>'2020_1-4-5_Download'!D255</f>
        <v>2016</v>
      </c>
      <c r="C4280" s="98" t="str">
        <f>'2020_1-4-5_Download'!C255</f>
        <v>Oldenburg(Oldb)  Stadt</v>
      </c>
      <c r="D4280" s="98" t="str">
        <f>'2020_1-4-5_Download'!$J$6</f>
        <v>Fortzüge</v>
      </c>
      <c r="E4280" s="99" t="str">
        <f>'2020_1-4-5_Download'!$L$8</f>
        <v>Ausländerinnen und Ausländer</v>
      </c>
      <c r="F4280" s="98"/>
      <c r="G4280" s="98" t="s">
        <v>11</v>
      </c>
      <c r="H4280" s="98" t="str">
        <f>VLOOKUP(A4280,[2]Kreise!$A$2:$C$53,3,FALSE)</f>
        <v>K03403</v>
      </c>
      <c r="I4280" s="98">
        <f>'2020_1-4-5_Download'!L255</f>
        <v>1523</v>
      </c>
      <c r="J4280">
        <f t="shared" si="66"/>
        <v>1523</v>
      </c>
    </row>
    <row r="4281" spans="1:10" x14ac:dyDescent="0.25">
      <c r="A4281" s="98">
        <f>'2020_1-4-5_Download'!B256</f>
        <v>404</v>
      </c>
      <c r="B4281" s="98">
        <f>'2020_1-4-5_Download'!D256</f>
        <v>2016</v>
      </c>
      <c r="C4281" s="98" t="str">
        <f>'2020_1-4-5_Download'!C256</f>
        <v>Osnabrück  Stadt</v>
      </c>
      <c r="D4281" s="98" t="str">
        <f>'2020_1-4-5_Download'!$J$6</f>
        <v>Fortzüge</v>
      </c>
      <c r="E4281" s="99" t="str">
        <f>'2020_1-4-5_Download'!$L$8</f>
        <v>Ausländerinnen und Ausländer</v>
      </c>
      <c r="F4281" s="98"/>
      <c r="G4281" s="98" t="s">
        <v>11</v>
      </c>
      <c r="H4281" s="98" t="str">
        <f>VLOOKUP(A4281,[2]Kreise!$A$2:$C$53,3,FALSE)</f>
        <v>K03404</v>
      </c>
      <c r="I4281" s="98">
        <f>'2020_1-4-5_Download'!L256</f>
        <v>1680</v>
      </c>
      <c r="J4281">
        <f t="shared" si="66"/>
        <v>1680</v>
      </c>
    </row>
    <row r="4282" spans="1:10" x14ac:dyDescent="0.25">
      <c r="A4282" s="98">
        <f>'2020_1-4-5_Download'!B257</f>
        <v>405</v>
      </c>
      <c r="B4282" s="98">
        <f>'2020_1-4-5_Download'!D257</f>
        <v>2016</v>
      </c>
      <c r="C4282" s="98" t="str">
        <f>'2020_1-4-5_Download'!C257</f>
        <v>Wilhelmshaven  Stadt</v>
      </c>
      <c r="D4282" s="98" t="str">
        <f>'2020_1-4-5_Download'!$J$6</f>
        <v>Fortzüge</v>
      </c>
      <c r="E4282" s="99" t="str">
        <f>'2020_1-4-5_Download'!$L$8</f>
        <v>Ausländerinnen und Ausländer</v>
      </c>
      <c r="F4282" s="98"/>
      <c r="G4282" s="98" t="s">
        <v>11</v>
      </c>
      <c r="H4282" s="98" t="str">
        <f>VLOOKUP(A4282,[2]Kreise!$A$2:$C$53,3,FALSE)</f>
        <v>K03405</v>
      </c>
      <c r="I4282" s="98">
        <f>'2020_1-4-5_Download'!L257</f>
        <v>943</v>
      </c>
      <c r="J4282">
        <f t="shared" si="66"/>
        <v>943</v>
      </c>
    </row>
    <row r="4283" spans="1:10" x14ac:dyDescent="0.25">
      <c r="A4283" s="98">
        <f>'2020_1-4-5_Download'!B258</f>
        <v>451</v>
      </c>
      <c r="B4283" s="98">
        <f>'2020_1-4-5_Download'!D258</f>
        <v>2016</v>
      </c>
      <c r="C4283" s="98" t="str">
        <f>'2020_1-4-5_Download'!C258</f>
        <v>Ammerland</v>
      </c>
      <c r="D4283" s="98" t="str">
        <f>'2020_1-4-5_Download'!$J$6</f>
        <v>Fortzüge</v>
      </c>
      <c r="E4283" s="99" t="str">
        <f>'2020_1-4-5_Download'!$L$8</f>
        <v>Ausländerinnen und Ausländer</v>
      </c>
      <c r="F4283" s="98"/>
      <c r="G4283" s="98" t="s">
        <v>11</v>
      </c>
      <c r="H4283" s="98" t="str">
        <f>VLOOKUP(A4283,[2]Kreise!$A$2:$C$53,3,FALSE)</f>
        <v>K03451</v>
      </c>
      <c r="I4283" s="98">
        <f>'2020_1-4-5_Download'!L258</f>
        <v>1517</v>
      </c>
      <c r="J4283">
        <f t="shared" si="66"/>
        <v>1517</v>
      </c>
    </row>
    <row r="4284" spans="1:10" x14ac:dyDescent="0.25">
      <c r="A4284" s="98">
        <f>'2020_1-4-5_Download'!B259</f>
        <v>452</v>
      </c>
      <c r="B4284" s="98">
        <f>'2020_1-4-5_Download'!D259</f>
        <v>2016</v>
      </c>
      <c r="C4284" s="98" t="str">
        <f>'2020_1-4-5_Download'!C259</f>
        <v>Aurich</v>
      </c>
      <c r="D4284" s="98" t="str">
        <f>'2020_1-4-5_Download'!$J$6</f>
        <v>Fortzüge</v>
      </c>
      <c r="E4284" s="99" t="str">
        <f>'2020_1-4-5_Download'!$L$8</f>
        <v>Ausländerinnen und Ausländer</v>
      </c>
      <c r="F4284" s="98"/>
      <c r="G4284" s="98" t="s">
        <v>11</v>
      </c>
      <c r="H4284" s="98" t="str">
        <f>VLOOKUP(A4284,[2]Kreise!$A$2:$C$53,3,FALSE)</f>
        <v>K03452</v>
      </c>
      <c r="I4284" s="98">
        <f>'2020_1-4-5_Download'!L259</f>
        <v>1524</v>
      </c>
      <c r="J4284">
        <f t="shared" si="66"/>
        <v>1524</v>
      </c>
    </row>
    <row r="4285" spans="1:10" x14ac:dyDescent="0.25">
      <c r="A4285" s="98">
        <f>'2020_1-4-5_Download'!B260</f>
        <v>453</v>
      </c>
      <c r="B4285" s="98">
        <f>'2020_1-4-5_Download'!D260</f>
        <v>2016</v>
      </c>
      <c r="C4285" s="98" t="str">
        <f>'2020_1-4-5_Download'!C260</f>
        <v>Cloppenburg</v>
      </c>
      <c r="D4285" s="98" t="str">
        <f>'2020_1-4-5_Download'!$J$6</f>
        <v>Fortzüge</v>
      </c>
      <c r="E4285" s="99" t="str">
        <f>'2020_1-4-5_Download'!$L$8</f>
        <v>Ausländerinnen und Ausländer</v>
      </c>
      <c r="F4285" s="98"/>
      <c r="G4285" s="98" t="s">
        <v>11</v>
      </c>
      <c r="H4285" s="98" t="str">
        <f>VLOOKUP(A4285,[2]Kreise!$A$2:$C$53,3,FALSE)</f>
        <v>K03453</v>
      </c>
      <c r="I4285" s="98">
        <f>'2020_1-4-5_Download'!L260</f>
        <v>8664</v>
      </c>
      <c r="J4285">
        <f t="shared" si="66"/>
        <v>8664</v>
      </c>
    </row>
    <row r="4286" spans="1:10" x14ac:dyDescent="0.25">
      <c r="A4286" s="98">
        <f>'2020_1-4-5_Download'!B261</f>
        <v>454</v>
      </c>
      <c r="B4286" s="98">
        <f>'2020_1-4-5_Download'!D261</f>
        <v>2016</v>
      </c>
      <c r="C4286" s="98" t="str">
        <f>'2020_1-4-5_Download'!C261</f>
        <v>Emsland</v>
      </c>
      <c r="D4286" s="98" t="str">
        <f>'2020_1-4-5_Download'!$J$6</f>
        <v>Fortzüge</v>
      </c>
      <c r="E4286" s="99" t="str">
        <f>'2020_1-4-5_Download'!$L$8</f>
        <v>Ausländerinnen und Ausländer</v>
      </c>
      <c r="F4286" s="98"/>
      <c r="G4286" s="98" t="s">
        <v>11</v>
      </c>
      <c r="H4286" s="98" t="str">
        <f>VLOOKUP(A4286,[2]Kreise!$A$2:$C$53,3,FALSE)</f>
        <v>K03454</v>
      </c>
      <c r="I4286" s="98">
        <f>'2020_1-4-5_Download'!L261</f>
        <v>7713</v>
      </c>
      <c r="J4286">
        <f t="shared" si="66"/>
        <v>7713</v>
      </c>
    </row>
    <row r="4287" spans="1:10" x14ac:dyDescent="0.25">
      <c r="A4287" s="98">
        <f>'2020_1-4-5_Download'!B262</f>
        <v>455</v>
      </c>
      <c r="B4287" s="98">
        <f>'2020_1-4-5_Download'!D262</f>
        <v>2016</v>
      </c>
      <c r="C4287" s="98" t="str">
        <f>'2020_1-4-5_Download'!C262</f>
        <v>Friesland</v>
      </c>
      <c r="D4287" s="98" t="str">
        <f>'2020_1-4-5_Download'!$J$6</f>
        <v>Fortzüge</v>
      </c>
      <c r="E4287" s="99" t="str">
        <f>'2020_1-4-5_Download'!$L$8</f>
        <v>Ausländerinnen und Ausländer</v>
      </c>
      <c r="F4287" s="98"/>
      <c r="G4287" s="98" t="s">
        <v>11</v>
      </c>
      <c r="H4287" s="98" t="str">
        <f>VLOOKUP(A4287,[2]Kreise!$A$2:$C$53,3,FALSE)</f>
        <v>K03455</v>
      </c>
      <c r="I4287" s="98">
        <f>'2020_1-4-5_Download'!L262</f>
        <v>811</v>
      </c>
      <c r="J4287">
        <f t="shared" si="66"/>
        <v>811</v>
      </c>
    </row>
    <row r="4288" spans="1:10" x14ac:dyDescent="0.25">
      <c r="A4288" s="98">
        <f>'2020_1-4-5_Download'!B263</f>
        <v>456</v>
      </c>
      <c r="B4288" s="98">
        <f>'2020_1-4-5_Download'!D263</f>
        <v>2016</v>
      </c>
      <c r="C4288" s="98" t="str">
        <f>'2020_1-4-5_Download'!C263</f>
        <v>Grafschaft Bentheim</v>
      </c>
      <c r="D4288" s="98" t="str">
        <f>'2020_1-4-5_Download'!$J$6</f>
        <v>Fortzüge</v>
      </c>
      <c r="E4288" s="99" t="str">
        <f>'2020_1-4-5_Download'!$L$8</f>
        <v>Ausländerinnen und Ausländer</v>
      </c>
      <c r="F4288" s="98"/>
      <c r="G4288" s="98" t="s">
        <v>11</v>
      </c>
      <c r="H4288" s="98" t="str">
        <f>VLOOKUP(A4288,[2]Kreise!$A$2:$C$53,3,FALSE)</f>
        <v>K03456</v>
      </c>
      <c r="I4288" s="98">
        <f>'2020_1-4-5_Download'!L263</f>
        <v>1912</v>
      </c>
      <c r="J4288">
        <f t="shared" si="66"/>
        <v>1912</v>
      </c>
    </row>
    <row r="4289" spans="1:10" x14ac:dyDescent="0.25">
      <c r="A4289" s="98">
        <f>'2020_1-4-5_Download'!B264</f>
        <v>457</v>
      </c>
      <c r="B4289" s="98">
        <f>'2020_1-4-5_Download'!D264</f>
        <v>2016</v>
      </c>
      <c r="C4289" s="98" t="str">
        <f>'2020_1-4-5_Download'!C264</f>
        <v>Leer</v>
      </c>
      <c r="D4289" s="98" t="str">
        <f>'2020_1-4-5_Download'!$J$6</f>
        <v>Fortzüge</v>
      </c>
      <c r="E4289" s="99" t="str">
        <f>'2020_1-4-5_Download'!$L$8</f>
        <v>Ausländerinnen und Ausländer</v>
      </c>
      <c r="F4289" s="98"/>
      <c r="G4289" s="98" t="s">
        <v>11</v>
      </c>
      <c r="H4289" s="98" t="str">
        <f>VLOOKUP(A4289,[2]Kreise!$A$2:$C$53,3,FALSE)</f>
        <v>K03457</v>
      </c>
      <c r="I4289" s="98">
        <f>'2020_1-4-5_Download'!L264</f>
        <v>1716</v>
      </c>
      <c r="J4289">
        <f t="shared" si="66"/>
        <v>1716</v>
      </c>
    </row>
    <row r="4290" spans="1:10" x14ac:dyDescent="0.25">
      <c r="A4290" s="98">
        <f>'2020_1-4-5_Download'!B265</f>
        <v>458</v>
      </c>
      <c r="B4290" s="98">
        <f>'2020_1-4-5_Download'!D265</f>
        <v>2016</v>
      </c>
      <c r="C4290" s="98" t="str">
        <f>'2020_1-4-5_Download'!C265</f>
        <v>Oldenburg</v>
      </c>
      <c r="D4290" s="98" t="str">
        <f>'2020_1-4-5_Download'!$J$6</f>
        <v>Fortzüge</v>
      </c>
      <c r="E4290" s="99" t="str">
        <f>'2020_1-4-5_Download'!$L$8</f>
        <v>Ausländerinnen und Ausländer</v>
      </c>
      <c r="F4290" s="98"/>
      <c r="G4290" s="98" t="s">
        <v>11</v>
      </c>
      <c r="H4290" s="98" t="str">
        <f>VLOOKUP(A4290,[2]Kreise!$A$2:$C$53,3,FALSE)</f>
        <v>K03458</v>
      </c>
      <c r="I4290" s="98">
        <f>'2020_1-4-5_Download'!L265</f>
        <v>4887</v>
      </c>
      <c r="J4290">
        <f t="shared" si="66"/>
        <v>4887</v>
      </c>
    </row>
    <row r="4291" spans="1:10" x14ac:dyDescent="0.25">
      <c r="A4291" s="98">
        <f>'2020_1-4-5_Download'!B266</f>
        <v>459</v>
      </c>
      <c r="B4291" s="98">
        <f>'2020_1-4-5_Download'!D266</f>
        <v>2016</v>
      </c>
      <c r="C4291" s="98" t="str">
        <f>'2020_1-4-5_Download'!C266</f>
        <v>Osnabrück</v>
      </c>
      <c r="D4291" s="98" t="str">
        <f>'2020_1-4-5_Download'!$J$6</f>
        <v>Fortzüge</v>
      </c>
      <c r="E4291" s="99" t="str">
        <f>'2020_1-4-5_Download'!$L$8</f>
        <v>Ausländerinnen und Ausländer</v>
      </c>
      <c r="F4291" s="98"/>
      <c r="G4291" s="98" t="s">
        <v>11</v>
      </c>
      <c r="H4291" s="98" t="str">
        <f>VLOOKUP(A4291,[2]Kreise!$A$2:$C$53,3,FALSE)</f>
        <v>K03459</v>
      </c>
      <c r="I4291" s="98">
        <f>'2020_1-4-5_Download'!L266</f>
        <v>7514</v>
      </c>
      <c r="J4291">
        <f t="shared" ref="J4291:J4354" si="67">I4291</f>
        <v>7514</v>
      </c>
    </row>
    <row r="4292" spans="1:10" x14ac:dyDescent="0.25">
      <c r="A4292" s="98">
        <f>'2020_1-4-5_Download'!B267</f>
        <v>460</v>
      </c>
      <c r="B4292" s="98">
        <f>'2020_1-4-5_Download'!D267</f>
        <v>2016</v>
      </c>
      <c r="C4292" s="98" t="str">
        <f>'2020_1-4-5_Download'!C267</f>
        <v>Vechta</v>
      </c>
      <c r="D4292" s="98" t="str">
        <f>'2020_1-4-5_Download'!$J$6</f>
        <v>Fortzüge</v>
      </c>
      <c r="E4292" s="99" t="str">
        <f>'2020_1-4-5_Download'!$L$8</f>
        <v>Ausländerinnen und Ausländer</v>
      </c>
      <c r="F4292" s="98"/>
      <c r="G4292" s="98" t="s">
        <v>11</v>
      </c>
      <c r="H4292" s="98" t="str">
        <f>VLOOKUP(A4292,[2]Kreise!$A$2:$C$53,3,FALSE)</f>
        <v>K03460</v>
      </c>
      <c r="I4292" s="98">
        <f>'2020_1-4-5_Download'!L267</f>
        <v>5877</v>
      </c>
      <c r="J4292">
        <f t="shared" si="67"/>
        <v>5877</v>
      </c>
    </row>
    <row r="4293" spans="1:10" x14ac:dyDescent="0.25">
      <c r="A4293" s="98">
        <f>'2020_1-4-5_Download'!B268</f>
        <v>461</v>
      </c>
      <c r="B4293" s="98">
        <f>'2020_1-4-5_Download'!D268</f>
        <v>2016</v>
      </c>
      <c r="C4293" s="98" t="str">
        <f>'2020_1-4-5_Download'!C268</f>
        <v>Wesermarsch</v>
      </c>
      <c r="D4293" s="98" t="str">
        <f>'2020_1-4-5_Download'!$J$6</f>
        <v>Fortzüge</v>
      </c>
      <c r="E4293" s="99" t="str">
        <f>'2020_1-4-5_Download'!$L$8</f>
        <v>Ausländerinnen und Ausländer</v>
      </c>
      <c r="F4293" s="98"/>
      <c r="G4293" s="98" t="s">
        <v>11</v>
      </c>
      <c r="H4293" s="98" t="str">
        <f>VLOOKUP(A4293,[2]Kreise!$A$2:$C$53,3,FALSE)</f>
        <v>K03461</v>
      </c>
      <c r="I4293" s="98">
        <f>'2020_1-4-5_Download'!L268</f>
        <v>1017</v>
      </c>
      <c r="J4293">
        <f t="shared" si="67"/>
        <v>1017</v>
      </c>
    </row>
    <row r="4294" spans="1:10" x14ac:dyDescent="0.25">
      <c r="A4294" s="98">
        <f>'2020_1-4-5_Download'!B269</f>
        <v>462</v>
      </c>
      <c r="B4294" s="98">
        <f>'2020_1-4-5_Download'!D269</f>
        <v>2016</v>
      </c>
      <c r="C4294" s="98" t="str">
        <f>'2020_1-4-5_Download'!C269</f>
        <v>Wittmund</v>
      </c>
      <c r="D4294" s="98" t="str">
        <f>'2020_1-4-5_Download'!$J$6</f>
        <v>Fortzüge</v>
      </c>
      <c r="E4294" s="99" t="str">
        <f>'2020_1-4-5_Download'!$L$8</f>
        <v>Ausländerinnen und Ausländer</v>
      </c>
      <c r="F4294" s="98"/>
      <c r="G4294" s="98" t="s">
        <v>11</v>
      </c>
      <c r="H4294" s="98" t="str">
        <f>VLOOKUP(A4294,[2]Kreise!$A$2:$C$53,3,FALSE)</f>
        <v>K03462</v>
      </c>
      <c r="I4294" s="98">
        <f>'2020_1-4-5_Download'!L269</f>
        <v>658</v>
      </c>
      <c r="J4294">
        <f t="shared" si="67"/>
        <v>658</v>
      </c>
    </row>
    <row r="4295" spans="1:10" x14ac:dyDescent="0.25">
      <c r="A4295" s="98">
        <f>'2020_1-4-5_Download'!B270</f>
        <v>4</v>
      </c>
      <c r="B4295" s="98">
        <f>'2020_1-4-5_Download'!D270</f>
        <v>2016</v>
      </c>
      <c r="C4295" s="98" t="str">
        <f>'2020_1-4-5_Download'!C270</f>
        <v>Statistische Region Weser-Ems</v>
      </c>
      <c r="D4295" s="98" t="str">
        <f>'2020_1-4-5_Download'!$J$6</f>
        <v>Fortzüge</v>
      </c>
      <c r="E4295" s="99" t="str">
        <f>'2020_1-4-5_Download'!$L$8</f>
        <v>Ausländerinnen und Ausländer</v>
      </c>
      <c r="F4295" s="98"/>
      <c r="G4295" s="98" t="s">
        <v>11</v>
      </c>
      <c r="H4295" s="98" t="str">
        <f>VLOOKUP(A4295,[2]Kreise!$A$2:$C$53,3,FALSE)</f>
        <v>K034</v>
      </c>
      <c r="I4295" s="98">
        <f>'2020_1-4-5_Download'!L270</f>
        <v>49351</v>
      </c>
      <c r="J4295">
        <f t="shared" si="67"/>
        <v>49351</v>
      </c>
    </row>
    <row r="4296" spans="1:10" hidden="1" x14ac:dyDescent="0.25">
      <c r="A4296" s="98" t="e">
        <f>'2020_1-4-5_Download'!#REF!</f>
        <v>#REF!</v>
      </c>
      <c r="B4296" s="98" t="e">
        <f>'2020_1-4-5_Download'!#REF!</f>
        <v>#REF!</v>
      </c>
      <c r="C4296" s="98" t="e">
        <f>'2020_1-4-5_Download'!#REF!</f>
        <v>#REF!</v>
      </c>
      <c r="D4296" s="98" t="str">
        <f>'2020_1-4-5_Download'!$J$6</f>
        <v>Fortzüge</v>
      </c>
      <c r="E4296" s="99" t="str">
        <f>'2020_1-4-5_Download'!$L$8</f>
        <v>Ausländerinnen und Ausländer</v>
      </c>
      <c r="F4296" s="98"/>
      <c r="G4296" s="98" t="s">
        <v>11</v>
      </c>
      <c r="H4296" s="98" t="e">
        <f>VLOOKUP(A4296,[2]Kreise!$A$2:$C$53,3,FALSE)</f>
        <v>#REF!</v>
      </c>
      <c r="I4296" s="98" t="e">
        <f>'2020_1-4-5_Download'!#REF!</f>
        <v>#REF!</v>
      </c>
      <c r="J4296" t="e">
        <f t="shared" si="67"/>
        <v>#REF!</v>
      </c>
    </row>
    <row r="4297" spans="1:10" x14ac:dyDescent="0.25">
      <c r="A4297" s="98">
        <f>'2020_1-4-5_Download'!B271</f>
        <v>0</v>
      </c>
      <c r="B4297" s="98">
        <f>'2020_1-4-5_Download'!D271</f>
        <v>2016</v>
      </c>
      <c r="C4297" s="98" t="str">
        <f>'2020_1-4-5_Download'!C271</f>
        <v>Niedersachsen</v>
      </c>
      <c r="D4297" s="98" t="str">
        <f>'2020_1-4-5_Download'!$J$6</f>
        <v>Fortzüge</v>
      </c>
      <c r="E4297" s="99" t="str">
        <f>'2020_1-4-5_Download'!$L$8</f>
        <v>Ausländerinnen und Ausländer</v>
      </c>
      <c r="F4297" s="98"/>
      <c r="G4297" s="98" t="s">
        <v>11</v>
      </c>
      <c r="H4297" s="98" t="str">
        <f>VLOOKUP(A4297,[2]Kreise!$A$2:$C$53,3,FALSE)</f>
        <v>K030</v>
      </c>
      <c r="I4297" s="98">
        <f>'2020_1-4-5_Download'!L271</f>
        <v>111836</v>
      </c>
      <c r="J4297">
        <f t="shared" si="67"/>
        <v>111836</v>
      </c>
    </row>
    <row r="4298" spans="1:10" hidden="1" x14ac:dyDescent="0.25">
      <c r="A4298" s="98">
        <f>'2020_1-4-5_Download'!B272</f>
        <v>101</v>
      </c>
      <c r="B4298" s="98">
        <f>'2020_1-4-5_Download'!D272</f>
        <v>2015</v>
      </c>
      <c r="C4298" s="98" t="str">
        <f>'2020_1-4-5_Download'!C272</f>
        <v>Braunschweig  Stadt</v>
      </c>
      <c r="D4298" s="98" t="str">
        <f>'2020_1-4-5_Download'!$J$6</f>
        <v>Fortzüge</v>
      </c>
      <c r="E4298" s="99" t="str">
        <f>'2020_1-4-5_Download'!$L$8</f>
        <v>Ausländerinnen und Ausländer</v>
      </c>
      <c r="F4298" s="98"/>
      <c r="G4298" s="98" t="s">
        <v>11</v>
      </c>
      <c r="H4298" s="98" t="str">
        <f>VLOOKUP(A4298,[2]Kreise!$A$2:$C$53,3,FALSE)</f>
        <v>K03101</v>
      </c>
      <c r="I4298" s="98">
        <f>'2020_1-4-5_Download'!L272</f>
        <v>3171</v>
      </c>
      <c r="J4298">
        <f t="shared" si="67"/>
        <v>3171</v>
      </c>
    </row>
    <row r="4299" spans="1:10" hidden="1" x14ac:dyDescent="0.25">
      <c r="A4299" s="98">
        <f>'2020_1-4-5_Download'!B273</f>
        <v>102</v>
      </c>
      <c r="B4299" s="98">
        <f>'2020_1-4-5_Download'!D273</f>
        <v>2015</v>
      </c>
      <c r="C4299" s="98" t="str">
        <f>'2020_1-4-5_Download'!C273</f>
        <v>Salzgitter  Stadt</v>
      </c>
      <c r="D4299" s="98" t="str">
        <f>'2020_1-4-5_Download'!$J$6</f>
        <v>Fortzüge</v>
      </c>
      <c r="E4299" s="99" t="str">
        <f>'2020_1-4-5_Download'!$L$8</f>
        <v>Ausländerinnen und Ausländer</v>
      </c>
      <c r="F4299" s="98"/>
      <c r="G4299" s="98" t="s">
        <v>11</v>
      </c>
      <c r="H4299" s="98" t="str">
        <f>VLOOKUP(A4299,[2]Kreise!$A$2:$C$53,3,FALSE)</f>
        <v>K03102</v>
      </c>
      <c r="I4299" s="98">
        <f>'2020_1-4-5_Download'!L273</f>
        <v>825</v>
      </c>
      <c r="J4299">
        <f t="shared" si="67"/>
        <v>825</v>
      </c>
    </row>
    <row r="4300" spans="1:10" hidden="1" x14ac:dyDescent="0.25">
      <c r="A4300" s="98">
        <f>'2020_1-4-5_Download'!B274</f>
        <v>103</v>
      </c>
      <c r="B4300" s="98">
        <f>'2020_1-4-5_Download'!D274</f>
        <v>2015</v>
      </c>
      <c r="C4300" s="98" t="str">
        <f>'2020_1-4-5_Download'!C274</f>
        <v>Wolfsburg  Stadt</v>
      </c>
      <c r="D4300" s="98" t="str">
        <f>'2020_1-4-5_Download'!$J$6</f>
        <v>Fortzüge</v>
      </c>
      <c r="E4300" s="99" t="str">
        <f>'2020_1-4-5_Download'!$L$8</f>
        <v>Ausländerinnen und Ausländer</v>
      </c>
      <c r="F4300" s="98"/>
      <c r="G4300" s="98" t="s">
        <v>11</v>
      </c>
      <c r="H4300" s="98" t="str">
        <f>VLOOKUP(A4300,[2]Kreise!$A$2:$C$53,3,FALSE)</f>
        <v>K03103</v>
      </c>
      <c r="I4300" s="98">
        <f>'2020_1-4-5_Download'!L274</f>
        <v>1316</v>
      </c>
      <c r="J4300">
        <f t="shared" si="67"/>
        <v>1316</v>
      </c>
    </row>
    <row r="4301" spans="1:10" hidden="1" x14ac:dyDescent="0.25">
      <c r="A4301" s="98">
        <f>'2020_1-4-5_Download'!B275</f>
        <v>151</v>
      </c>
      <c r="B4301" s="98">
        <f>'2020_1-4-5_Download'!D275</f>
        <v>2015</v>
      </c>
      <c r="C4301" s="98" t="str">
        <f>'2020_1-4-5_Download'!C275</f>
        <v>Gifhorn</v>
      </c>
      <c r="D4301" s="98" t="str">
        <f>'2020_1-4-5_Download'!$J$6</f>
        <v>Fortzüge</v>
      </c>
      <c r="E4301" s="99" t="str">
        <f>'2020_1-4-5_Download'!$L$8</f>
        <v>Ausländerinnen und Ausländer</v>
      </c>
      <c r="F4301" s="98"/>
      <c r="G4301" s="98" t="s">
        <v>11</v>
      </c>
      <c r="H4301" s="98" t="str">
        <f>VLOOKUP(A4301,[2]Kreise!$A$2:$C$53,3,FALSE)</f>
        <v>K03151</v>
      </c>
      <c r="I4301" s="98">
        <f>'2020_1-4-5_Download'!L275</f>
        <v>971</v>
      </c>
      <c r="J4301">
        <f t="shared" si="67"/>
        <v>971</v>
      </c>
    </row>
    <row r="4302" spans="1:10" hidden="1" x14ac:dyDescent="0.25">
      <c r="A4302" s="98">
        <f>'2020_1-4-5_Download'!B276</f>
        <v>153</v>
      </c>
      <c r="B4302" s="98">
        <f>'2020_1-4-5_Download'!D276</f>
        <v>2015</v>
      </c>
      <c r="C4302" s="98" t="str">
        <f>'2020_1-4-5_Download'!C276</f>
        <v>Goslar</v>
      </c>
      <c r="D4302" s="98" t="str">
        <f>'2020_1-4-5_Download'!$J$6</f>
        <v>Fortzüge</v>
      </c>
      <c r="E4302" s="99" t="str">
        <f>'2020_1-4-5_Download'!$L$8</f>
        <v>Ausländerinnen und Ausländer</v>
      </c>
      <c r="F4302" s="98"/>
      <c r="G4302" s="98" t="s">
        <v>11</v>
      </c>
      <c r="H4302" s="98" t="str">
        <f>VLOOKUP(A4302,[2]Kreise!$A$2:$C$53,3,FALSE)</f>
        <v>K03153</v>
      </c>
      <c r="I4302" s="98">
        <f>'2020_1-4-5_Download'!L276</f>
        <v>880</v>
      </c>
      <c r="J4302">
        <f t="shared" si="67"/>
        <v>880</v>
      </c>
    </row>
    <row r="4303" spans="1:10" hidden="1" x14ac:dyDescent="0.25">
      <c r="A4303" s="98">
        <f>'2020_1-4-5_Download'!B277</f>
        <v>154</v>
      </c>
      <c r="B4303" s="98">
        <f>'2020_1-4-5_Download'!D277</f>
        <v>2015</v>
      </c>
      <c r="C4303" s="98" t="str">
        <f>'2020_1-4-5_Download'!C277</f>
        <v>Helmstedt</v>
      </c>
      <c r="D4303" s="98" t="str">
        <f>'2020_1-4-5_Download'!$J$6</f>
        <v>Fortzüge</v>
      </c>
      <c r="E4303" s="99" t="str">
        <f>'2020_1-4-5_Download'!$L$8</f>
        <v>Ausländerinnen und Ausländer</v>
      </c>
      <c r="F4303" s="98"/>
      <c r="G4303" s="98" t="s">
        <v>11</v>
      </c>
      <c r="H4303" s="98" t="str">
        <f>VLOOKUP(A4303,[2]Kreise!$A$2:$C$53,3,FALSE)</f>
        <v>K03154</v>
      </c>
      <c r="I4303" s="98">
        <f>'2020_1-4-5_Download'!L277</f>
        <v>489</v>
      </c>
      <c r="J4303">
        <f t="shared" si="67"/>
        <v>489</v>
      </c>
    </row>
    <row r="4304" spans="1:10" hidden="1" x14ac:dyDescent="0.25">
      <c r="A4304" s="98">
        <f>'2020_1-4-5_Download'!B278</f>
        <v>155</v>
      </c>
      <c r="B4304" s="98">
        <f>'2020_1-4-5_Download'!D278</f>
        <v>2015</v>
      </c>
      <c r="C4304" s="98" t="str">
        <f>'2020_1-4-5_Download'!C278</f>
        <v>Northeim</v>
      </c>
      <c r="D4304" s="98" t="str">
        <f>'2020_1-4-5_Download'!$J$6</f>
        <v>Fortzüge</v>
      </c>
      <c r="E4304" s="99" t="str">
        <f>'2020_1-4-5_Download'!$L$8</f>
        <v>Ausländerinnen und Ausländer</v>
      </c>
      <c r="F4304" s="98"/>
      <c r="G4304" s="98" t="s">
        <v>11</v>
      </c>
      <c r="H4304" s="98" t="str">
        <f>VLOOKUP(A4304,[2]Kreise!$A$2:$C$53,3,FALSE)</f>
        <v>K03155</v>
      </c>
      <c r="I4304" s="98">
        <f>'2020_1-4-5_Download'!L278</f>
        <v>517</v>
      </c>
      <c r="J4304">
        <f t="shared" si="67"/>
        <v>517</v>
      </c>
    </row>
    <row r="4305" spans="1:10" hidden="1" x14ac:dyDescent="0.25">
      <c r="A4305" s="98">
        <f>'2020_1-4-5_Download'!B279</f>
        <v>157</v>
      </c>
      <c r="B4305" s="98">
        <f>'2020_1-4-5_Download'!D279</f>
        <v>2015</v>
      </c>
      <c r="C4305" s="98" t="str">
        <f>'2020_1-4-5_Download'!C279</f>
        <v>Peine</v>
      </c>
      <c r="D4305" s="98" t="str">
        <f>'2020_1-4-5_Download'!$J$6</f>
        <v>Fortzüge</v>
      </c>
      <c r="E4305" s="99" t="str">
        <f>'2020_1-4-5_Download'!$L$8</f>
        <v>Ausländerinnen und Ausländer</v>
      </c>
      <c r="F4305" s="98"/>
      <c r="G4305" s="98" t="s">
        <v>11</v>
      </c>
      <c r="H4305" s="98" t="str">
        <f>VLOOKUP(A4305,[2]Kreise!$A$2:$C$53,3,FALSE)</f>
        <v>K03157</v>
      </c>
      <c r="I4305" s="98">
        <f>'2020_1-4-5_Download'!L279</f>
        <v>569</v>
      </c>
      <c r="J4305">
        <f t="shared" si="67"/>
        <v>569</v>
      </c>
    </row>
    <row r="4306" spans="1:10" hidden="1" x14ac:dyDescent="0.25">
      <c r="A4306" s="98">
        <f>'2020_1-4-5_Download'!B280</f>
        <v>158</v>
      </c>
      <c r="B4306" s="98">
        <f>'2020_1-4-5_Download'!D280</f>
        <v>2015</v>
      </c>
      <c r="C4306" s="98" t="str">
        <f>'2020_1-4-5_Download'!C280</f>
        <v>Wolfenbüttel</v>
      </c>
      <c r="D4306" s="98" t="str">
        <f>'2020_1-4-5_Download'!$J$6</f>
        <v>Fortzüge</v>
      </c>
      <c r="E4306" s="99" t="str">
        <f>'2020_1-4-5_Download'!$L$8</f>
        <v>Ausländerinnen und Ausländer</v>
      </c>
      <c r="F4306" s="98"/>
      <c r="G4306" s="98" t="s">
        <v>11</v>
      </c>
      <c r="H4306" s="98" t="str">
        <f>VLOOKUP(A4306,[2]Kreise!$A$2:$C$53,3,FALSE)</f>
        <v>K03158</v>
      </c>
      <c r="I4306" s="98">
        <f>'2020_1-4-5_Download'!L280</f>
        <v>532</v>
      </c>
      <c r="J4306">
        <f t="shared" si="67"/>
        <v>532</v>
      </c>
    </row>
    <row r="4307" spans="1:10" hidden="1" x14ac:dyDescent="0.25">
      <c r="A4307" s="98">
        <f>'2020_1-4-5_Download'!B281</f>
        <v>159</v>
      </c>
      <c r="B4307" s="98">
        <f>'2020_1-4-5_Download'!D281</f>
        <v>2015</v>
      </c>
      <c r="C4307" s="98" t="str">
        <f>'2020_1-4-5_Download'!C281</f>
        <v>Göttingen</v>
      </c>
      <c r="D4307" s="98" t="str">
        <f>'2020_1-4-5_Download'!$J$6</f>
        <v>Fortzüge</v>
      </c>
      <c r="E4307" s="99" t="str">
        <f>'2020_1-4-5_Download'!$L$8</f>
        <v>Ausländerinnen und Ausländer</v>
      </c>
      <c r="F4307" s="98"/>
      <c r="G4307" s="98" t="s">
        <v>11</v>
      </c>
      <c r="H4307" s="98" t="str">
        <f>VLOOKUP(A4307,[2]Kreise!$A$2:$C$53,3,FALSE)</f>
        <v>K03159</v>
      </c>
      <c r="I4307" s="98">
        <f>'2020_1-4-5_Download'!L281</f>
        <v>2994</v>
      </c>
      <c r="J4307">
        <f t="shared" si="67"/>
        <v>2994</v>
      </c>
    </row>
    <row r="4308" spans="1:10" hidden="1" x14ac:dyDescent="0.25">
      <c r="A4308" s="98">
        <f>'2020_1-4-5_Download'!B282</f>
        <v>1</v>
      </c>
      <c r="B4308" s="98">
        <f>'2020_1-4-5_Download'!D282</f>
        <v>2015</v>
      </c>
      <c r="C4308" s="98" t="str">
        <f>'2020_1-4-5_Download'!C282</f>
        <v>Statistische Region Braunschweig</v>
      </c>
      <c r="D4308" s="98" t="str">
        <f>'2020_1-4-5_Download'!$J$6</f>
        <v>Fortzüge</v>
      </c>
      <c r="E4308" s="99" t="str">
        <f>'2020_1-4-5_Download'!$L$8</f>
        <v>Ausländerinnen und Ausländer</v>
      </c>
      <c r="F4308" s="98"/>
      <c r="G4308" s="98" t="s">
        <v>11</v>
      </c>
      <c r="H4308" s="98" t="str">
        <f>VLOOKUP(A4308,[2]Kreise!$A$2:$C$53,3,FALSE)</f>
        <v>K031</v>
      </c>
      <c r="I4308" s="98">
        <f>'2020_1-4-5_Download'!L282</f>
        <v>12264</v>
      </c>
      <c r="J4308">
        <f t="shared" si="67"/>
        <v>12264</v>
      </c>
    </row>
    <row r="4309" spans="1:10" hidden="1" x14ac:dyDescent="0.25">
      <c r="A4309" s="98">
        <f>'2020_1-4-5_Download'!B283</f>
        <v>241</v>
      </c>
      <c r="B4309" s="98">
        <f>'2020_1-4-5_Download'!D283</f>
        <v>2015</v>
      </c>
      <c r="C4309" s="98" t="str">
        <f>'2020_1-4-5_Download'!C283</f>
        <v>Hannover  Region</v>
      </c>
      <c r="D4309" s="98" t="str">
        <f>'2020_1-4-5_Download'!$J$6</f>
        <v>Fortzüge</v>
      </c>
      <c r="E4309" s="99" t="str">
        <f>'2020_1-4-5_Download'!$L$8</f>
        <v>Ausländerinnen und Ausländer</v>
      </c>
      <c r="F4309" s="98"/>
      <c r="G4309" s="98" t="s">
        <v>11</v>
      </c>
      <c r="H4309" s="98" t="str">
        <f>VLOOKUP(A4309,[2]Kreise!$A$2:$C$53,3,FALSE)</f>
        <v>K03241</v>
      </c>
      <c r="I4309" s="98">
        <f>'2020_1-4-5_Download'!L283</f>
        <v>9007</v>
      </c>
      <c r="J4309">
        <f t="shared" si="67"/>
        <v>9007</v>
      </c>
    </row>
    <row r="4310" spans="1:10" hidden="1" x14ac:dyDescent="0.25">
      <c r="A4310" s="98">
        <f>'2020_1-4-5_Download'!B284</f>
        <v>241001</v>
      </c>
      <c r="B4310" s="98">
        <f>'2020_1-4-5_Download'!D284</f>
        <v>2015</v>
      </c>
      <c r="C4310" s="98" t="str">
        <f>'2020_1-4-5_Download'!C284</f>
        <v>dav. Hannover  Lhst.</v>
      </c>
      <c r="D4310" s="98" t="str">
        <f>'2020_1-4-5_Download'!$J$6</f>
        <v>Fortzüge</v>
      </c>
      <c r="E4310" s="99" t="str">
        <f>'2020_1-4-5_Download'!$L$8</f>
        <v>Ausländerinnen und Ausländer</v>
      </c>
      <c r="F4310" s="98"/>
      <c r="G4310" s="98" t="s">
        <v>11</v>
      </c>
      <c r="H4310" s="98" t="str">
        <f>VLOOKUP(A4310,[2]Kreise!$A$2:$C$53,3,FALSE)</f>
        <v>K03241001</v>
      </c>
      <c r="I4310" s="98">
        <f>'2020_1-4-5_Download'!L284</f>
        <v>5356</v>
      </c>
      <c r="J4310">
        <f t="shared" si="67"/>
        <v>5356</v>
      </c>
    </row>
    <row r="4311" spans="1:10" hidden="1" x14ac:dyDescent="0.25">
      <c r="A4311" s="98">
        <f>'2020_1-4-5_Download'!B285</f>
        <v>241999</v>
      </c>
      <c r="B4311" s="98">
        <f>'2020_1-4-5_Download'!D285</f>
        <v>2015</v>
      </c>
      <c r="C4311" s="98" t="str">
        <f>'2020_1-4-5_Download'!C285</f>
        <v>dav. Hannover  Umland</v>
      </c>
      <c r="D4311" s="98" t="str">
        <f>'2020_1-4-5_Download'!$J$6</f>
        <v>Fortzüge</v>
      </c>
      <c r="E4311" s="99" t="str">
        <f>'2020_1-4-5_Download'!$L$8</f>
        <v>Ausländerinnen und Ausländer</v>
      </c>
      <c r="F4311" s="98"/>
      <c r="G4311" s="98" t="s">
        <v>11</v>
      </c>
      <c r="H4311" s="98" t="str">
        <f>VLOOKUP(A4311,[2]Kreise!$A$2:$C$53,3,FALSE)</f>
        <v>K03241999</v>
      </c>
      <c r="I4311" s="98">
        <f>'2020_1-4-5_Download'!L285</f>
        <v>3651</v>
      </c>
      <c r="J4311">
        <f t="shared" si="67"/>
        <v>3651</v>
      </c>
    </row>
    <row r="4312" spans="1:10" hidden="1" x14ac:dyDescent="0.25">
      <c r="A4312" s="98">
        <f>'2020_1-4-5_Download'!B286</f>
        <v>251</v>
      </c>
      <c r="B4312" s="98">
        <f>'2020_1-4-5_Download'!D286</f>
        <v>2015</v>
      </c>
      <c r="C4312" s="98" t="str">
        <f>'2020_1-4-5_Download'!C286</f>
        <v>Diepholz</v>
      </c>
      <c r="D4312" s="98" t="str">
        <f>'2020_1-4-5_Download'!$J$6</f>
        <v>Fortzüge</v>
      </c>
      <c r="E4312" s="99" t="str">
        <f>'2020_1-4-5_Download'!$L$8</f>
        <v>Ausländerinnen und Ausländer</v>
      </c>
      <c r="F4312" s="98"/>
      <c r="G4312" s="98" t="s">
        <v>11</v>
      </c>
      <c r="H4312" s="98" t="str">
        <f>VLOOKUP(A4312,[2]Kreise!$A$2:$C$53,3,FALSE)</f>
        <v>K03251</v>
      </c>
      <c r="I4312" s="98">
        <f>'2020_1-4-5_Download'!L286</f>
        <v>2980</v>
      </c>
      <c r="J4312">
        <f t="shared" si="67"/>
        <v>2980</v>
      </c>
    </row>
    <row r="4313" spans="1:10" hidden="1" x14ac:dyDescent="0.25">
      <c r="A4313" s="98">
        <f>'2020_1-4-5_Download'!B287</f>
        <v>252</v>
      </c>
      <c r="B4313" s="98">
        <f>'2020_1-4-5_Download'!D287</f>
        <v>2015</v>
      </c>
      <c r="C4313" s="98" t="str">
        <f>'2020_1-4-5_Download'!C287</f>
        <v>Hameln-Pyrmont</v>
      </c>
      <c r="D4313" s="98" t="str">
        <f>'2020_1-4-5_Download'!$J$6</f>
        <v>Fortzüge</v>
      </c>
      <c r="E4313" s="99" t="str">
        <f>'2020_1-4-5_Download'!$L$8</f>
        <v>Ausländerinnen und Ausländer</v>
      </c>
      <c r="F4313" s="98"/>
      <c r="G4313" s="98" t="s">
        <v>11</v>
      </c>
      <c r="H4313" s="98" t="str">
        <f>VLOOKUP(A4313,[2]Kreise!$A$2:$C$53,3,FALSE)</f>
        <v>K03252</v>
      </c>
      <c r="I4313" s="98">
        <f>'2020_1-4-5_Download'!L287</f>
        <v>785</v>
      </c>
      <c r="J4313">
        <f t="shared" si="67"/>
        <v>785</v>
      </c>
    </row>
    <row r="4314" spans="1:10" hidden="1" x14ac:dyDescent="0.25">
      <c r="A4314" s="98">
        <f>'2020_1-4-5_Download'!B288</f>
        <v>254</v>
      </c>
      <c r="B4314" s="98">
        <f>'2020_1-4-5_Download'!D288</f>
        <v>2015</v>
      </c>
      <c r="C4314" s="98" t="str">
        <f>'2020_1-4-5_Download'!C288</f>
        <v>Hildesheim</v>
      </c>
      <c r="D4314" s="98" t="str">
        <f>'2020_1-4-5_Download'!$J$6</f>
        <v>Fortzüge</v>
      </c>
      <c r="E4314" s="99" t="str">
        <f>'2020_1-4-5_Download'!$L$8</f>
        <v>Ausländerinnen und Ausländer</v>
      </c>
      <c r="F4314" s="98"/>
      <c r="G4314" s="98" t="s">
        <v>11</v>
      </c>
      <c r="H4314" s="98" t="str">
        <f>VLOOKUP(A4314,[2]Kreise!$A$2:$C$53,3,FALSE)</f>
        <v>K03254</v>
      </c>
      <c r="I4314" s="98">
        <f>'2020_1-4-5_Download'!L288</f>
        <v>1335</v>
      </c>
      <c r="J4314">
        <f t="shared" si="67"/>
        <v>1335</v>
      </c>
    </row>
    <row r="4315" spans="1:10" hidden="1" x14ac:dyDescent="0.25">
      <c r="A4315" s="98">
        <f>'2020_1-4-5_Download'!B289</f>
        <v>255</v>
      </c>
      <c r="B4315" s="98">
        <f>'2020_1-4-5_Download'!D289</f>
        <v>2015</v>
      </c>
      <c r="C4315" s="98" t="str">
        <f>'2020_1-4-5_Download'!C289</f>
        <v>Holzminden</v>
      </c>
      <c r="D4315" s="98" t="str">
        <f>'2020_1-4-5_Download'!$J$6</f>
        <v>Fortzüge</v>
      </c>
      <c r="E4315" s="99" t="str">
        <f>'2020_1-4-5_Download'!$L$8</f>
        <v>Ausländerinnen und Ausländer</v>
      </c>
      <c r="F4315" s="98"/>
      <c r="G4315" s="98" t="s">
        <v>11</v>
      </c>
      <c r="H4315" s="98" t="str">
        <f>VLOOKUP(A4315,[2]Kreise!$A$2:$C$53,3,FALSE)</f>
        <v>K03255</v>
      </c>
      <c r="I4315" s="98">
        <f>'2020_1-4-5_Download'!L289</f>
        <v>193</v>
      </c>
      <c r="J4315">
        <f t="shared" si="67"/>
        <v>193</v>
      </c>
    </row>
    <row r="4316" spans="1:10" hidden="1" x14ac:dyDescent="0.25">
      <c r="A4316" s="98">
        <f>'2020_1-4-5_Download'!B290</f>
        <v>256</v>
      </c>
      <c r="B4316" s="98">
        <f>'2020_1-4-5_Download'!D290</f>
        <v>2015</v>
      </c>
      <c r="C4316" s="98" t="str">
        <f>'2020_1-4-5_Download'!C290</f>
        <v>Nienburg (Weser)</v>
      </c>
      <c r="D4316" s="98" t="str">
        <f>'2020_1-4-5_Download'!$J$6</f>
        <v>Fortzüge</v>
      </c>
      <c r="E4316" s="99" t="str">
        <f>'2020_1-4-5_Download'!$L$8</f>
        <v>Ausländerinnen und Ausländer</v>
      </c>
      <c r="F4316" s="98"/>
      <c r="G4316" s="98" t="s">
        <v>11</v>
      </c>
      <c r="H4316" s="98" t="str">
        <f>VLOOKUP(A4316,[2]Kreise!$A$2:$C$53,3,FALSE)</f>
        <v>K03256</v>
      </c>
      <c r="I4316" s="98">
        <f>'2020_1-4-5_Download'!L290</f>
        <v>2810</v>
      </c>
      <c r="J4316">
        <f t="shared" si="67"/>
        <v>2810</v>
      </c>
    </row>
    <row r="4317" spans="1:10" hidden="1" x14ac:dyDescent="0.25">
      <c r="A4317" s="98">
        <f>'2020_1-4-5_Download'!B291</f>
        <v>257</v>
      </c>
      <c r="B4317" s="98">
        <f>'2020_1-4-5_Download'!D291</f>
        <v>2015</v>
      </c>
      <c r="C4317" s="98" t="str">
        <f>'2020_1-4-5_Download'!C291</f>
        <v>Schaumburg</v>
      </c>
      <c r="D4317" s="98" t="str">
        <f>'2020_1-4-5_Download'!$J$6</f>
        <v>Fortzüge</v>
      </c>
      <c r="E4317" s="99" t="str">
        <f>'2020_1-4-5_Download'!$L$8</f>
        <v>Ausländerinnen und Ausländer</v>
      </c>
      <c r="F4317" s="98"/>
      <c r="G4317" s="98" t="s">
        <v>11</v>
      </c>
      <c r="H4317" s="98" t="str">
        <f>VLOOKUP(A4317,[2]Kreise!$A$2:$C$53,3,FALSE)</f>
        <v>K03257</v>
      </c>
      <c r="I4317" s="98">
        <f>'2020_1-4-5_Download'!L291</f>
        <v>981</v>
      </c>
      <c r="J4317">
        <f t="shared" si="67"/>
        <v>981</v>
      </c>
    </row>
    <row r="4318" spans="1:10" hidden="1" x14ac:dyDescent="0.25">
      <c r="A4318" s="98">
        <f>'2020_1-4-5_Download'!B292</f>
        <v>2</v>
      </c>
      <c r="B4318" s="98">
        <f>'2020_1-4-5_Download'!D292</f>
        <v>2015</v>
      </c>
      <c r="C4318" s="98" t="str">
        <f>'2020_1-4-5_Download'!C292</f>
        <v>Statistische Region Hannover</v>
      </c>
      <c r="D4318" s="98" t="str">
        <f>'2020_1-4-5_Download'!$J$6</f>
        <v>Fortzüge</v>
      </c>
      <c r="E4318" s="99" t="str">
        <f>'2020_1-4-5_Download'!$L$8</f>
        <v>Ausländerinnen und Ausländer</v>
      </c>
      <c r="F4318" s="98"/>
      <c r="G4318" s="98" t="s">
        <v>11</v>
      </c>
      <c r="H4318" s="98" t="str">
        <f>VLOOKUP(A4318,[2]Kreise!$A$2:$C$53,3,FALSE)</f>
        <v>K032</v>
      </c>
      <c r="I4318" s="98">
        <f>'2020_1-4-5_Download'!L292</f>
        <v>18091</v>
      </c>
      <c r="J4318">
        <f t="shared" si="67"/>
        <v>18091</v>
      </c>
    </row>
    <row r="4319" spans="1:10" hidden="1" x14ac:dyDescent="0.25">
      <c r="A4319" s="98">
        <f>'2020_1-4-5_Download'!B293</f>
        <v>351</v>
      </c>
      <c r="B4319" s="98">
        <f>'2020_1-4-5_Download'!D293</f>
        <v>2015</v>
      </c>
      <c r="C4319" s="98" t="str">
        <f>'2020_1-4-5_Download'!C293</f>
        <v>Celle</v>
      </c>
      <c r="D4319" s="98" t="str">
        <f>'2020_1-4-5_Download'!$J$6</f>
        <v>Fortzüge</v>
      </c>
      <c r="E4319" s="99" t="str">
        <f>'2020_1-4-5_Download'!$L$8</f>
        <v>Ausländerinnen und Ausländer</v>
      </c>
      <c r="F4319" s="98"/>
      <c r="G4319" s="98" t="s">
        <v>11</v>
      </c>
      <c r="H4319" s="98" t="str">
        <f>VLOOKUP(A4319,[2]Kreise!$A$2:$C$53,3,FALSE)</f>
        <v>K03351</v>
      </c>
      <c r="I4319" s="98">
        <f>'2020_1-4-5_Download'!L293</f>
        <v>1057</v>
      </c>
      <c r="J4319">
        <f t="shared" si="67"/>
        <v>1057</v>
      </c>
    </row>
    <row r="4320" spans="1:10" hidden="1" x14ac:dyDescent="0.25">
      <c r="A4320" s="98">
        <f>'2020_1-4-5_Download'!B294</f>
        <v>352</v>
      </c>
      <c r="B4320" s="98">
        <f>'2020_1-4-5_Download'!D294</f>
        <v>2015</v>
      </c>
      <c r="C4320" s="98" t="str">
        <f>'2020_1-4-5_Download'!C294</f>
        <v>Cuxhaven</v>
      </c>
      <c r="D4320" s="98" t="str">
        <f>'2020_1-4-5_Download'!$J$6</f>
        <v>Fortzüge</v>
      </c>
      <c r="E4320" s="99" t="str">
        <f>'2020_1-4-5_Download'!$L$8</f>
        <v>Ausländerinnen und Ausländer</v>
      </c>
      <c r="F4320" s="98"/>
      <c r="G4320" s="98" t="s">
        <v>11</v>
      </c>
      <c r="H4320" s="98" t="str">
        <f>VLOOKUP(A4320,[2]Kreise!$A$2:$C$53,3,FALSE)</f>
        <v>K03352</v>
      </c>
      <c r="I4320" s="98">
        <f>'2020_1-4-5_Download'!L294</f>
        <v>1131</v>
      </c>
      <c r="J4320">
        <f t="shared" si="67"/>
        <v>1131</v>
      </c>
    </row>
    <row r="4321" spans="1:10" hidden="1" x14ac:dyDescent="0.25">
      <c r="A4321" s="98">
        <f>'2020_1-4-5_Download'!B295</f>
        <v>353</v>
      </c>
      <c r="B4321" s="98">
        <f>'2020_1-4-5_Download'!D295</f>
        <v>2015</v>
      </c>
      <c r="C4321" s="98" t="str">
        <f>'2020_1-4-5_Download'!C295</f>
        <v>Harburg</v>
      </c>
      <c r="D4321" s="98" t="str">
        <f>'2020_1-4-5_Download'!$J$6</f>
        <v>Fortzüge</v>
      </c>
      <c r="E4321" s="99" t="str">
        <f>'2020_1-4-5_Download'!$L$8</f>
        <v>Ausländerinnen und Ausländer</v>
      </c>
      <c r="F4321" s="98"/>
      <c r="G4321" s="98" t="s">
        <v>11</v>
      </c>
      <c r="H4321" s="98" t="str">
        <f>VLOOKUP(A4321,[2]Kreise!$A$2:$C$53,3,FALSE)</f>
        <v>K03353</v>
      </c>
      <c r="I4321" s="98">
        <f>'2020_1-4-5_Download'!L295</f>
        <v>1958</v>
      </c>
      <c r="J4321">
        <f t="shared" si="67"/>
        <v>1958</v>
      </c>
    </row>
    <row r="4322" spans="1:10" hidden="1" x14ac:dyDescent="0.25">
      <c r="A4322" s="98">
        <f>'2020_1-4-5_Download'!B296</f>
        <v>354</v>
      </c>
      <c r="B4322" s="98">
        <f>'2020_1-4-5_Download'!D296</f>
        <v>2015</v>
      </c>
      <c r="C4322" s="98" t="str">
        <f>'2020_1-4-5_Download'!C296</f>
        <v>Lüchow-Dannenberg</v>
      </c>
      <c r="D4322" s="98" t="str">
        <f>'2020_1-4-5_Download'!$J$6</f>
        <v>Fortzüge</v>
      </c>
      <c r="E4322" s="99" t="str">
        <f>'2020_1-4-5_Download'!$L$8</f>
        <v>Ausländerinnen und Ausländer</v>
      </c>
      <c r="F4322" s="98"/>
      <c r="G4322" s="98" t="s">
        <v>11</v>
      </c>
      <c r="H4322" s="98" t="str">
        <f>VLOOKUP(A4322,[2]Kreise!$A$2:$C$53,3,FALSE)</f>
        <v>K03354</v>
      </c>
      <c r="I4322" s="98">
        <f>'2020_1-4-5_Download'!L296</f>
        <v>553</v>
      </c>
      <c r="J4322">
        <f t="shared" si="67"/>
        <v>553</v>
      </c>
    </row>
    <row r="4323" spans="1:10" hidden="1" x14ac:dyDescent="0.25">
      <c r="A4323" s="98">
        <f>'2020_1-4-5_Download'!B297</f>
        <v>355</v>
      </c>
      <c r="B4323" s="98">
        <f>'2020_1-4-5_Download'!D297</f>
        <v>2015</v>
      </c>
      <c r="C4323" s="98" t="str">
        <f>'2020_1-4-5_Download'!C297</f>
        <v>Lüneburg</v>
      </c>
      <c r="D4323" s="98" t="str">
        <f>'2020_1-4-5_Download'!$J$6</f>
        <v>Fortzüge</v>
      </c>
      <c r="E4323" s="99" t="str">
        <f>'2020_1-4-5_Download'!$L$8</f>
        <v>Ausländerinnen und Ausländer</v>
      </c>
      <c r="F4323" s="98"/>
      <c r="G4323" s="98" t="s">
        <v>11</v>
      </c>
      <c r="H4323" s="98" t="str">
        <f>VLOOKUP(A4323,[2]Kreise!$A$2:$C$53,3,FALSE)</f>
        <v>K03355</v>
      </c>
      <c r="I4323" s="98">
        <f>'2020_1-4-5_Download'!L297</f>
        <v>1095</v>
      </c>
      <c r="J4323">
        <f t="shared" si="67"/>
        <v>1095</v>
      </c>
    </row>
    <row r="4324" spans="1:10" hidden="1" x14ac:dyDescent="0.25">
      <c r="A4324" s="98">
        <f>'2020_1-4-5_Download'!B298</f>
        <v>356</v>
      </c>
      <c r="B4324" s="98">
        <f>'2020_1-4-5_Download'!D298</f>
        <v>2015</v>
      </c>
      <c r="C4324" s="98" t="str">
        <f>'2020_1-4-5_Download'!C298</f>
        <v>Osterholz</v>
      </c>
      <c r="D4324" s="98" t="str">
        <f>'2020_1-4-5_Download'!$J$6</f>
        <v>Fortzüge</v>
      </c>
      <c r="E4324" s="99" t="str">
        <f>'2020_1-4-5_Download'!$L$8</f>
        <v>Ausländerinnen und Ausländer</v>
      </c>
      <c r="F4324" s="98"/>
      <c r="G4324" s="98" t="s">
        <v>11</v>
      </c>
      <c r="H4324" s="98" t="str">
        <f>VLOOKUP(A4324,[2]Kreise!$A$2:$C$53,3,FALSE)</f>
        <v>K03356</v>
      </c>
      <c r="I4324" s="98">
        <f>'2020_1-4-5_Download'!L298</f>
        <v>547</v>
      </c>
      <c r="J4324">
        <f t="shared" si="67"/>
        <v>547</v>
      </c>
    </row>
    <row r="4325" spans="1:10" hidden="1" x14ac:dyDescent="0.25">
      <c r="A4325" s="98">
        <f>'2020_1-4-5_Download'!B299</f>
        <v>357</v>
      </c>
      <c r="B4325" s="98">
        <f>'2020_1-4-5_Download'!D299</f>
        <v>2015</v>
      </c>
      <c r="C4325" s="98" t="str">
        <f>'2020_1-4-5_Download'!C299</f>
        <v>Rotenburg (Wümme)</v>
      </c>
      <c r="D4325" s="98" t="str">
        <f>'2020_1-4-5_Download'!$J$6</f>
        <v>Fortzüge</v>
      </c>
      <c r="E4325" s="99" t="str">
        <f>'2020_1-4-5_Download'!$L$8</f>
        <v>Ausländerinnen und Ausländer</v>
      </c>
      <c r="F4325" s="98"/>
      <c r="G4325" s="98" t="s">
        <v>11</v>
      </c>
      <c r="H4325" s="98" t="str">
        <f>VLOOKUP(A4325,[2]Kreise!$A$2:$C$53,3,FALSE)</f>
        <v>K03357</v>
      </c>
      <c r="I4325" s="98">
        <f>'2020_1-4-5_Download'!L299</f>
        <v>1155</v>
      </c>
      <c r="J4325">
        <f t="shared" si="67"/>
        <v>1155</v>
      </c>
    </row>
    <row r="4326" spans="1:10" hidden="1" x14ac:dyDescent="0.25">
      <c r="A4326" s="98">
        <f>'2020_1-4-5_Download'!B300</f>
        <v>358</v>
      </c>
      <c r="B4326" s="98">
        <f>'2020_1-4-5_Download'!D300</f>
        <v>2015</v>
      </c>
      <c r="C4326" s="98" t="str">
        <f>'2020_1-4-5_Download'!C300</f>
        <v>Heidekreis</v>
      </c>
      <c r="D4326" s="98" t="str">
        <f>'2020_1-4-5_Download'!$J$6</f>
        <v>Fortzüge</v>
      </c>
      <c r="E4326" s="99" t="str">
        <f>'2020_1-4-5_Download'!$L$8</f>
        <v>Ausländerinnen und Ausländer</v>
      </c>
      <c r="F4326" s="98"/>
      <c r="G4326" s="98" t="s">
        <v>11</v>
      </c>
      <c r="H4326" s="98" t="str">
        <f>VLOOKUP(A4326,[2]Kreise!$A$2:$C$53,3,FALSE)</f>
        <v>K03358</v>
      </c>
      <c r="I4326" s="98">
        <f>'2020_1-4-5_Download'!L300</f>
        <v>1040</v>
      </c>
      <c r="J4326">
        <f t="shared" si="67"/>
        <v>1040</v>
      </c>
    </row>
    <row r="4327" spans="1:10" hidden="1" x14ac:dyDescent="0.25">
      <c r="A4327" s="98">
        <f>'2020_1-4-5_Download'!B301</f>
        <v>359</v>
      </c>
      <c r="B4327" s="98">
        <f>'2020_1-4-5_Download'!D301</f>
        <v>2015</v>
      </c>
      <c r="C4327" s="98" t="str">
        <f>'2020_1-4-5_Download'!C301</f>
        <v>Stade</v>
      </c>
      <c r="D4327" s="98" t="str">
        <f>'2020_1-4-5_Download'!$J$6</f>
        <v>Fortzüge</v>
      </c>
      <c r="E4327" s="99" t="str">
        <f>'2020_1-4-5_Download'!$L$8</f>
        <v>Ausländerinnen und Ausländer</v>
      </c>
      <c r="F4327" s="98"/>
      <c r="G4327" s="98" t="s">
        <v>11</v>
      </c>
      <c r="H4327" s="98" t="str">
        <f>VLOOKUP(A4327,[2]Kreise!$A$2:$C$53,3,FALSE)</f>
        <v>K03359</v>
      </c>
      <c r="I4327" s="98">
        <f>'2020_1-4-5_Download'!L301</f>
        <v>2748</v>
      </c>
      <c r="J4327">
        <f t="shared" si="67"/>
        <v>2748</v>
      </c>
    </row>
    <row r="4328" spans="1:10" hidden="1" x14ac:dyDescent="0.25">
      <c r="A4328" s="98">
        <f>'2020_1-4-5_Download'!B302</f>
        <v>360</v>
      </c>
      <c r="B4328" s="98">
        <f>'2020_1-4-5_Download'!D302</f>
        <v>2015</v>
      </c>
      <c r="C4328" s="98" t="str">
        <f>'2020_1-4-5_Download'!C302</f>
        <v>Uelzen</v>
      </c>
      <c r="D4328" s="98" t="str">
        <f>'2020_1-4-5_Download'!$J$6</f>
        <v>Fortzüge</v>
      </c>
      <c r="E4328" s="99" t="str">
        <f>'2020_1-4-5_Download'!$L$8</f>
        <v>Ausländerinnen und Ausländer</v>
      </c>
      <c r="F4328" s="98"/>
      <c r="G4328" s="98" t="s">
        <v>11</v>
      </c>
      <c r="H4328" s="98" t="str">
        <f>VLOOKUP(A4328,[2]Kreise!$A$2:$C$53,3,FALSE)</f>
        <v>K03360</v>
      </c>
      <c r="I4328" s="98">
        <f>'2020_1-4-5_Download'!L302</f>
        <v>424</v>
      </c>
      <c r="J4328">
        <f t="shared" si="67"/>
        <v>424</v>
      </c>
    </row>
    <row r="4329" spans="1:10" hidden="1" x14ac:dyDescent="0.25">
      <c r="A4329" s="98">
        <f>'2020_1-4-5_Download'!B303</f>
        <v>361</v>
      </c>
      <c r="B4329" s="98">
        <f>'2020_1-4-5_Download'!D303</f>
        <v>2015</v>
      </c>
      <c r="C4329" s="98" t="str">
        <f>'2020_1-4-5_Download'!C303</f>
        <v>Verden</v>
      </c>
      <c r="D4329" s="98" t="str">
        <f>'2020_1-4-5_Download'!$J$6</f>
        <v>Fortzüge</v>
      </c>
      <c r="E4329" s="99" t="str">
        <f>'2020_1-4-5_Download'!$L$8</f>
        <v>Ausländerinnen und Ausländer</v>
      </c>
      <c r="F4329" s="98"/>
      <c r="G4329" s="98" t="s">
        <v>11</v>
      </c>
      <c r="H4329" s="98" t="str">
        <f>VLOOKUP(A4329,[2]Kreise!$A$2:$C$53,3,FALSE)</f>
        <v>K03361</v>
      </c>
      <c r="I4329" s="98">
        <f>'2020_1-4-5_Download'!L303</f>
        <v>583</v>
      </c>
      <c r="J4329">
        <f t="shared" si="67"/>
        <v>583</v>
      </c>
    </row>
    <row r="4330" spans="1:10" hidden="1" x14ac:dyDescent="0.25">
      <c r="A4330" s="98">
        <f>'2020_1-4-5_Download'!B304</f>
        <v>3</v>
      </c>
      <c r="B4330" s="98">
        <f>'2020_1-4-5_Download'!D304</f>
        <v>2015</v>
      </c>
      <c r="C4330" s="98" t="str">
        <f>'2020_1-4-5_Download'!C304</f>
        <v>Statistische Region Lüneburg</v>
      </c>
      <c r="D4330" s="98" t="str">
        <f>'2020_1-4-5_Download'!$J$6</f>
        <v>Fortzüge</v>
      </c>
      <c r="E4330" s="99" t="str">
        <f>'2020_1-4-5_Download'!$L$8</f>
        <v>Ausländerinnen und Ausländer</v>
      </c>
      <c r="F4330" s="98"/>
      <c r="G4330" s="98" t="s">
        <v>11</v>
      </c>
      <c r="H4330" s="98" t="str">
        <f>VLOOKUP(A4330,[2]Kreise!$A$2:$C$53,3,FALSE)</f>
        <v>K033</v>
      </c>
      <c r="I4330" s="98">
        <f>'2020_1-4-5_Download'!L304</f>
        <v>12291</v>
      </c>
      <c r="J4330">
        <f t="shared" si="67"/>
        <v>12291</v>
      </c>
    </row>
    <row r="4331" spans="1:10" hidden="1" x14ac:dyDescent="0.25">
      <c r="A4331" s="98">
        <f>'2020_1-4-5_Download'!B305</f>
        <v>401</v>
      </c>
      <c r="B4331" s="98">
        <f>'2020_1-4-5_Download'!D305</f>
        <v>2015</v>
      </c>
      <c r="C4331" s="98" t="str">
        <f>'2020_1-4-5_Download'!C305</f>
        <v>Delmenhorst  Stadt</v>
      </c>
      <c r="D4331" s="98" t="str">
        <f>'2020_1-4-5_Download'!$J$6</f>
        <v>Fortzüge</v>
      </c>
      <c r="E4331" s="99" t="str">
        <f>'2020_1-4-5_Download'!$L$8</f>
        <v>Ausländerinnen und Ausländer</v>
      </c>
      <c r="F4331" s="98"/>
      <c r="G4331" s="98" t="s">
        <v>11</v>
      </c>
      <c r="H4331" s="98" t="str">
        <f>VLOOKUP(A4331,[2]Kreise!$A$2:$C$53,3,FALSE)</f>
        <v>K03401</v>
      </c>
      <c r="I4331" s="98">
        <f>'2020_1-4-5_Download'!L305</f>
        <v>744</v>
      </c>
      <c r="J4331">
        <f t="shared" si="67"/>
        <v>744</v>
      </c>
    </row>
    <row r="4332" spans="1:10" hidden="1" x14ac:dyDescent="0.25">
      <c r="A4332" s="98">
        <f>'2020_1-4-5_Download'!B306</f>
        <v>402</v>
      </c>
      <c r="B4332" s="98">
        <f>'2020_1-4-5_Download'!D306</f>
        <v>2015</v>
      </c>
      <c r="C4332" s="98" t="str">
        <f>'2020_1-4-5_Download'!C306</f>
        <v>Emden  Stadt</v>
      </c>
      <c r="D4332" s="98" t="str">
        <f>'2020_1-4-5_Download'!$J$6</f>
        <v>Fortzüge</v>
      </c>
      <c r="E4332" s="99" t="str">
        <f>'2020_1-4-5_Download'!$L$8</f>
        <v>Ausländerinnen und Ausländer</v>
      </c>
      <c r="F4332" s="98"/>
      <c r="G4332" s="98" t="s">
        <v>11</v>
      </c>
      <c r="H4332" s="98" t="str">
        <f>VLOOKUP(A4332,[2]Kreise!$A$2:$C$53,3,FALSE)</f>
        <v>K03402</v>
      </c>
      <c r="I4332" s="98">
        <f>'2020_1-4-5_Download'!L306</f>
        <v>354</v>
      </c>
      <c r="J4332">
        <f t="shared" si="67"/>
        <v>354</v>
      </c>
    </row>
    <row r="4333" spans="1:10" hidden="1" x14ac:dyDescent="0.25">
      <c r="A4333" s="98">
        <f>'2020_1-4-5_Download'!B307</f>
        <v>403</v>
      </c>
      <c r="B4333" s="98">
        <f>'2020_1-4-5_Download'!D307</f>
        <v>2015</v>
      </c>
      <c r="C4333" s="98" t="str">
        <f>'2020_1-4-5_Download'!C307</f>
        <v>Oldenburg(Oldb)  Stadt</v>
      </c>
      <c r="D4333" s="98" t="str">
        <f>'2020_1-4-5_Download'!$J$6</f>
        <v>Fortzüge</v>
      </c>
      <c r="E4333" s="99" t="str">
        <f>'2020_1-4-5_Download'!$L$8</f>
        <v>Ausländerinnen und Ausländer</v>
      </c>
      <c r="F4333" s="98"/>
      <c r="G4333" s="98" t="s">
        <v>11</v>
      </c>
      <c r="H4333" s="98" t="str">
        <f>VLOOKUP(A4333,[2]Kreise!$A$2:$C$53,3,FALSE)</f>
        <v>K03403</v>
      </c>
      <c r="I4333" s="98">
        <f>'2020_1-4-5_Download'!L307</f>
        <v>1026</v>
      </c>
      <c r="J4333">
        <f t="shared" si="67"/>
        <v>1026</v>
      </c>
    </row>
    <row r="4334" spans="1:10" hidden="1" x14ac:dyDescent="0.25">
      <c r="A4334" s="98">
        <f>'2020_1-4-5_Download'!B308</f>
        <v>404</v>
      </c>
      <c r="B4334" s="98">
        <f>'2020_1-4-5_Download'!D308</f>
        <v>2015</v>
      </c>
      <c r="C4334" s="98" t="str">
        <f>'2020_1-4-5_Download'!C308</f>
        <v>Osnabrück  Stadt</v>
      </c>
      <c r="D4334" s="98" t="str">
        <f>'2020_1-4-5_Download'!$J$6</f>
        <v>Fortzüge</v>
      </c>
      <c r="E4334" s="99" t="str">
        <f>'2020_1-4-5_Download'!$L$8</f>
        <v>Ausländerinnen und Ausländer</v>
      </c>
      <c r="F4334" s="98"/>
      <c r="G4334" s="98" t="s">
        <v>11</v>
      </c>
      <c r="H4334" s="98" t="str">
        <f>VLOOKUP(A4334,[2]Kreise!$A$2:$C$53,3,FALSE)</f>
        <v>K03404</v>
      </c>
      <c r="I4334" s="98">
        <f>'2020_1-4-5_Download'!L308</f>
        <v>1134</v>
      </c>
      <c r="J4334">
        <f t="shared" si="67"/>
        <v>1134</v>
      </c>
    </row>
    <row r="4335" spans="1:10" hidden="1" x14ac:dyDescent="0.25">
      <c r="A4335" s="98">
        <f>'2020_1-4-5_Download'!B309</f>
        <v>405</v>
      </c>
      <c r="B4335" s="98">
        <f>'2020_1-4-5_Download'!D309</f>
        <v>2015</v>
      </c>
      <c r="C4335" s="98" t="str">
        <f>'2020_1-4-5_Download'!C309</f>
        <v>Wilhelmshaven  Stadt</v>
      </c>
      <c r="D4335" s="98" t="str">
        <f>'2020_1-4-5_Download'!$J$6</f>
        <v>Fortzüge</v>
      </c>
      <c r="E4335" s="99" t="str">
        <f>'2020_1-4-5_Download'!$L$8</f>
        <v>Ausländerinnen und Ausländer</v>
      </c>
      <c r="F4335" s="98"/>
      <c r="G4335" s="98" t="s">
        <v>11</v>
      </c>
      <c r="H4335" s="98" t="str">
        <f>VLOOKUP(A4335,[2]Kreise!$A$2:$C$53,3,FALSE)</f>
        <v>K03405</v>
      </c>
      <c r="I4335" s="98">
        <f>'2020_1-4-5_Download'!L309</f>
        <v>554</v>
      </c>
      <c r="J4335">
        <f t="shared" si="67"/>
        <v>554</v>
      </c>
    </row>
    <row r="4336" spans="1:10" hidden="1" x14ac:dyDescent="0.25">
      <c r="A4336" s="98">
        <f>'2020_1-4-5_Download'!B310</f>
        <v>451</v>
      </c>
      <c r="B4336" s="98">
        <f>'2020_1-4-5_Download'!D310</f>
        <v>2015</v>
      </c>
      <c r="C4336" s="98" t="str">
        <f>'2020_1-4-5_Download'!C310</f>
        <v>Ammerland</v>
      </c>
      <c r="D4336" s="98" t="str">
        <f>'2020_1-4-5_Download'!$J$6</f>
        <v>Fortzüge</v>
      </c>
      <c r="E4336" s="99" t="str">
        <f>'2020_1-4-5_Download'!$L$8</f>
        <v>Ausländerinnen und Ausländer</v>
      </c>
      <c r="F4336" s="98"/>
      <c r="G4336" s="98" t="s">
        <v>11</v>
      </c>
      <c r="H4336" s="98" t="str">
        <f>VLOOKUP(A4336,[2]Kreise!$A$2:$C$53,3,FALSE)</f>
        <v>K03451</v>
      </c>
      <c r="I4336" s="98">
        <f>'2020_1-4-5_Download'!L310</f>
        <v>1137</v>
      </c>
      <c r="J4336">
        <f t="shared" si="67"/>
        <v>1137</v>
      </c>
    </row>
    <row r="4337" spans="1:10" hidden="1" x14ac:dyDescent="0.25">
      <c r="A4337" s="98">
        <f>'2020_1-4-5_Download'!B311</f>
        <v>452</v>
      </c>
      <c r="B4337" s="98">
        <f>'2020_1-4-5_Download'!D311</f>
        <v>2015</v>
      </c>
      <c r="C4337" s="98" t="str">
        <f>'2020_1-4-5_Download'!C311</f>
        <v>Aurich</v>
      </c>
      <c r="D4337" s="98" t="str">
        <f>'2020_1-4-5_Download'!$J$6</f>
        <v>Fortzüge</v>
      </c>
      <c r="E4337" s="99" t="str">
        <f>'2020_1-4-5_Download'!$L$8</f>
        <v>Ausländerinnen und Ausländer</v>
      </c>
      <c r="F4337" s="98"/>
      <c r="G4337" s="98" t="s">
        <v>11</v>
      </c>
      <c r="H4337" s="98" t="str">
        <f>VLOOKUP(A4337,[2]Kreise!$A$2:$C$53,3,FALSE)</f>
        <v>K03452</v>
      </c>
      <c r="I4337" s="98">
        <f>'2020_1-4-5_Download'!L311</f>
        <v>1062</v>
      </c>
      <c r="J4337">
        <f t="shared" si="67"/>
        <v>1062</v>
      </c>
    </row>
    <row r="4338" spans="1:10" hidden="1" x14ac:dyDescent="0.25">
      <c r="A4338" s="98">
        <f>'2020_1-4-5_Download'!B312</f>
        <v>453</v>
      </c>
      <c r="B4338" s="98">
        <f>'2020_1-4-5_Download'!D312</f>
        <v>2015</v>
      </c>
      <c r="C4338" s="98" t="str">
        <f>'2020_1-4-5_Download'!C312</f>
        <v>Cloppenburg</v>
      </c>
      <c r="D4338" s="98" t="str">
        <f>'2020_1-4-5_Download'!$J$6</f>
        <v>Fortzüge</v>
      </c>
      <c r="E4338" s="99" t="str">
        <f>'2020_1-4-5_Download'!$L$8</f>
        <v>Ausländerinnen und Ausländer</v>
      </c>
      <c r="F4338" s="98"/>
      <c r="G4338" s="98" t="s">
        <v>11</v>
      </c>
      <c r="H4338" s="98" t="str">
        <f>VLOOKUP(A4338,[2]Kreise!$A$2:$C$53,3,FALSE)</f>
        <v>K03453</v>
      </c>
      <c r="I4338" s="98">
        <f>'2020_1-4-5_Download'!L312</f>
        <v>7030</v>
      </c>
      <c r="J4338">
        <f t="shared" si="67"/>
        <v>7030</v>
      </c>
    </row>
    <row r="4339" spans="1:10" hidden="1" x14ac:dyDescent="0.25">
      <c r="A4339" s="98">
        <f>'2020_1-4-5_Download'!B313</f>
        <v>454</v>
      </c>
      <c r="B4339" s="98">
        <f>'2020_1-4-5_Download'!D313</f>
        <v>2015</v>
      </c>
      <c r="C4339" s="98" t="str">
        <f>'2020_1-4-5_Download'!C313</f>
        <v>Emsland</v>
      </c>
      <c r="D4339" s="98" t="str">
        <f>'2020_1-4-5_Download'!$J$6</f>
        <v>Fortzüge</v>
      </c>
      <c r="E4339" s="99" t="str">
        <f>'2020_1-4-5_Download'!$L$8</f>
        <v>Ausländerinnen und Ausländer</v>
      </c>
      <c r="F4339" s="98"/>
      <c r="G4339" s="98" t="s">
        <v>11</v>
      </c>
      <c r="H4339" s="98" t="str">
        <f>VLOOKUP(A4339,[2]Kreise!$A$2:$C$53,3,FALSE)</f>
        <v>K03454</v>
      </c>
      <c r="I4339" s="98">
        <f>'2020_1-4-5_Download'!L313</f>
        <v>5973</v>
      </c>
      <c r="J4339">
        <f t="shared" si="67"/>
        <v>5973</v>
      </c>
    </row>
    <row r="4340" spans="1:10" hidden="1" x14ac:dyDescent="0.25">
      <c r="A4340" s="98">
        <f>'2020_1-4-5_Download'!B314</f>
        <v>455</v>
      </c>
      <c r="B4340" s="98">
        <f>'2020_1-4-5_Download'!D314</f>
        <v>2015</v>
      </c>
      <c r="C4340" s="98" t="str">
        <f>'2020_1-4-5_Download'!C314</f>
        <v>Friesland</v>
      </c>
      <c r="D4340" s="98" t="str">
        <f>'2020_1-4-5_Download'!$J$6</f>
        <v>Fortzüge</v>
      </c>
      <c r="E4340" s="99" t="str">
        <f>'2020_1-4-5_Download'!$L$8</f>
        <v>Ausländerinnen und Ausländer</v>
      </c>
      <c r="F4340" s="98"/>
      <c r="G4340" s="98" t="s">
        <v>11</v>
      </c>
      <c r="H4340" s="98" t="str">
        <f>VLOOKUP(A4340,[2]Kreise!$A$2:$C$53,3,FALSE)</f>
        <v>K03455</v>
      </c>
      <c r="I4340" s="98">
        <f>'2020_1-4-5_Download'!L314</f>
        <v>351</v>
      </c>
      <c r="J4340">
        <f t="shared" si="67"/>
        <v>351</v>
      </c>
    </row>
    <row r="4341" spans="1:10" hidden="1" x14ac:dyDescent="0.25">
      <c r="A4341" s="98">
        <f>'2020_1-4-5_Download'!B315</f>
        <v>456</v>
      </c>
      <c r="B4341" s="98">
        <f>'2020_1-4-5_Download'!D315</f>
        <v>2015</v>
      </c>
      <c r="C4341" s="98" t="str">
        <f>'2020_1-4-5_Download'!C315</f>
        <v>Grafschaft Bentheim</v>
      </c>
      <c r="D4341" s="98" t="str">
        <f>'2020_1-4-5_Download'!$J$6</f>
        <v>Fortzüge</v>
      </c>
      <c r="E4341" s="99" t="str">
        <f>'2020_1-4-5_Download'!$L$8</f>
        <v>Ausländerinnen und Ausländer</v>
      </c>
      <c r="F4341" s="98"/>
      <c r="G4341" s="98" t="s">
        <v>11</v>
      </c>
      <c r="H4341" s="98" t="str">
        <f>VLOOKUP(A4341,[2]Kreise!$A$2:$C$53,3,FALSE)</f>
        <v>K03456</v>
      </c>
      <c r="I4341" s="98">
        <f>'2020_1-4-5_Download'!L315</f>
        <v>1337</v>
      </c>
      <c r="J4341">
        <f t="shared" si="67"/>
        <v>1337</v>
      </c>
    </row>
    <row r="4342" spans="1:10" hidden="1" x14ac:dyDescent="0.25">
      <c r="A4342" s="98">
        <f>'2020_1-4-5_Download'!B316</f>
        <v>457</v>
      </c>
      <c r="B4342" s="98">
        <f>'2020_1-4-5_Download'!D316</f>
        <v>2015</v>
      </c>
      <c r="C4342" s="98" t="str">
        <f>'2020_1-4-5_Download'!C316</f>
        <v>Leer</v>
      </c>
      <c r="D4342" s="98" t="str">
        <f>'2020_1-4-5_Download'!$J$6</f>
        <v>Fortzüge</v>
      </c>
      <c r="E4342" s="99" t="str">
        <f>'2020_1-4-5_Download'!$L$8</f>
        <v>Ausländerinnen und Ausländer</v>
      </c>
      <c r="F4342" s="98"/>
      <c r="G4342" s="98" t="s">
        <v>11</v>
      </c>
      <c r="H4342" s="98" t="str">
        <f>VLOOKUP(A4342,[2]Kreise!$A$2:$C$53,3,FALSE)</f>
        <v>K03457</v>
      </c>
      <c r="I4342" s="98">
        <f>'2020_1-4-5_Download'!L316</f>
        <v>1292</v>
      </c>
      <c r="J4342">
        <f t="shared" si="67"/>
        <v>1292</v>
      </c>
    </row>
    <row r="4343" spans="1:10" hidden="1" x14ac:dyDescent="0.25">
      <c r="A4343" s="98">
        <f>'2020_1-4-5_Download'!B317</f>
        <v>458</v>
      </c>
      <c r="B4343" s="98">
        <f>'2020_1-4-5_Download'!D317</f>
        <v>2015</v>
      </c>
      <c r="C4343" s="98" t="str">
        <f>'2020_1-4-5_Download'!C317</f>
        <v>Oldenburg</v>
      </c>
      <c r="D4343" s="98" t="str">
        <f>'2020_1-4-5_Download'!$J$6</f>
        <v>Fortzüge</v>
      </c>
      <c r="E4343" s="99" t="str">
        <f>'2020_1-4-5_Download'!$L$8</f>
        <v>Ausländerinnen und Ausländer</v>
      </c>
      <c r="F4343" s="98"/>
      <c r="G4343" s="98" t="s">
        <v>11</v>
      </c>
      <c r="H4343" s="98" t="str">
        <f>VLOOKUP(A4343,[2]Kreise!$A$2:$C$53,3,FALSE)</f>
        <v>K03458</v>
      </c>
      <c r="I4343" s="98">
        <f>'2020_1-4-5_Download'!L317</f>
        <v>3640</v>
      </c>
      <c r="J4343">
        <f t="shared" si="67"/>
        <v>3640</v>
      </c>
    </row>
    <row r="4344" spans="1:10" hidden="1" x14ac:dyDescent="0.25">
      <c r="A4344" s="98">
        <f>'2020_1-4-5_Download'!B318</f>
        <v>459</v>
      </c>
      <c r="B4344" s="98">
        <f>'2020_1-4-5_Download'!D318</f>
        <v>2015</v>
      </c>
      <c r="C4344" s="98" t="str">
        <f>'2020_1-4-5_Download'!C318</f>
        <v>Osnabrück</v>
      </c>
      <c r="D4344" s="98" t="str">
        <f>'2020_1-4-5_Download'!$J$6</f>
        <v>Fortzüge</v>
      </c>
      <c r="E4344" s="99" t="str">
        <f>'2020_1-4-5_Download'!$L$8</f>
        <v>Ausländerinnen und Ausländer</v>
      </c>
      <c r="F4344" s="98"/>
      <c r="G4344" s="98" t="s">
        <v>11</v>
      </c>
      <c r="H4344" s="98" t="str">
        <f>VLOOKUP(A4344,[2]Kreise!$A$2:$C$53,3,FALSE)</f>
        <v>K03459</v>
      </c>
      <c r="I4344" s="98">
        <f>'2020_1-4-5_Download'!L318</f>
        <v>3516</v>
      </c>
      <c r="J4344">
        <f t="shared" si="67"/>
        <v>3516</v>
      </c>
    </row>
    <row r="4345" spans="1:10" hidden="1" x14ac:dyDescent="0.25">
      <c r="A4345" s="98">
        <f>'2020_1-4-5_Download'!B319</f>
        <v>460</v>
      </c>
      <c r="B4345" s="98">
        <f>'2020_1-4-5_Download'!D319</f>
        <v>2015</v>
      </c>
      <c r="C4345" s="98" t="str">
        <f>'2020_1-4-5_Download'!C319</f>
        <v>Vechta</v>
      </c>
      <c r="D4345" s="98" t="str">
        <f>'2020_1-4-5_Download'!$J$6</f>
        <v>Fortzüge</v>
      </c>
      <c r="E4345" s="99" t="str">
        <f>'2020_1-4-5_Download'!$L$8</f>
        <v>Ausländerinnen und Ausländer</v>
      </c>
      <c r="F4345" s="98"/>
      <c r="G4345" s="98" t="s">
        <v>11</v>
      </c>
      <c r="H4345" s="98" t="str">
        <f>VLOOKUP(A4345,[2]Kreise!$A$2:$C$53,3,FALSE)</f>
        <v>K03460</v>
      </c>
      <c r="I4345" s="98">
        <f>'2020_1-4-5_Download'!L319</f>
        <v>5139</v>
      </c>
      <c r="J4345">
        <f t="shared" si="67"/>
        <v>5139</v>
      </c>
    </row>
    <row r="4346" spans="1:10" hidden="1" x14ac:dyDescent="0.25">
      <c r="A4346" s="98">
        <f>'2020_1-4-5_Download'!B320</f>
        <v>461</v>
      </c>
      <c r="B4346" s="98">
        <f>'2020_1-4-5_Download'!D320</f>
        <v>2015</v>
      </c>
      <c r="C4346" s="98" t="str">
        <f>'2020_1-4-5_Download'!C320</f>
        <v>Wesermarsch</v>
      </c>
      <c r="D4346" s="98" t="str">
        <f>'2020_1-4-5_Download'!$J$6</f>
        <v>Fortzüge</v>
      </c>
      <c r="E4346" s="99" t="str">
        <f>'2020_1-4-5_Download'!$L$8</f>
        <v>Ausländerinnen und Ausländer</v>
      </c>
      <c r="F4346" s="98"/>
      <c r="G4346" s="98" t="s">
        <v>11</v>
      </c>
      <c r="H4346" s="98" t="str">
        <f>VLOOKUP(A4346,[2]Kreise!$A$2:$C$53,3,FALSE)</f>
        <v>K03461</v>
      </c>
      <c r="I4346" s="98">
        <f>'2020_1-4-5_Download'!L320</f>
        <v>571</v>
      </c>
      <c r="J4346">
        <f t="shared" si="67"/>
        <v>571</v>
      </c>
    </row>
    <row r="4347" spans="1:10" hidden="1" x14ac:dyDescent="0.25">
      <c r="A4347" s="98">
        <f>'2020_1-4-5_Download'!B321</f>
        <v>462</v>
      </c>
      <c r="B4347" s="98">
        <f>'2020_1-4-5_Download'!D321</f>
        <v>2015</v>
      </c>
      <c r="C4347" s="98" t="str">
        <f>'2020_1-4-5_Download'!C321</f>
        <v>Wittmund</v>
      </c>
      <c r="D4347" s="98" t="str">
        <f>'2020_1-4-5_Download'!$J$6</f>
        <v>Fortzüge</v>
      </c>
      <c r="E4347" s="99" t="str">
        <f>'2020_1-4-5_Download'!$L$8</f>
        <v>Ausländerinnen und Ausländer</v>
      </c>
      <c r="F4347" s="98"/>
      <c r="G4347" s="98" t="s">
        <v>11</v>
      </c>
      <c r="H4347" s="98" t="str">
        <f>VLOOKUP(A4347,[2]Kreise!$A$2:$C$53,3,FALSE)</f>
        <v>K03462</v>
      </c>
      <c r="I4347" s="98">
        <f>'2020_1-4-5_Download'!L321</f>
        <v>437</v>
      </c>
      <c r="J4347">
        <f t="shared" si="67"/>
        <v>437</v>
      </c>
    </row>
    <row r="4348" spans="1:10" hidden="1" x14ac:dyDescent="0.25">
      <c r="A4348" s="98">
        <f>'2020_1-4-5_Download'!B322</f>
        <v>4</v>
      </c>
      <c r="B4348" s="98">
        <f>'2020_1-4-5_Download'!D322</f>
        <v>2015</v>
      </c>
      <c r="C4348" s="98" t="str">
        <f>'2020_1-4-5_Download'!C322</f>
        <v>Statistische Region Weser-Ems</v>
      </c>
      <c r="D4348" s="98" t="str">
        <f>'2020_1-4-5_Download'!$J$6</f>
        <v>Fortzüge</v>
      </c>
      <c r="E4348" s="99" t="str">
        <f>'2020_1-4-5_Download'!$L$8</f>
        <v>Ausländerinnen und Ausländer</v>
      </c>
      <c r="F4348" s="98"/>
      <c r="G4348" s="98" t="s">
        <v>11</v>
      </c>
      <c r="H4348" s="98" t="str">
        <f>VLOOKUP(A4348,[2]Kreise!$A$2:$C$53,3,FALSE)</f>
        <v>K034</v>
      </c>
      <c r="I4348" s="98">
        <f>'2020_1-4-5_Download'!L322</f>
        <v>35297</v>
      </c>
      <c r="J4348">
        <f t="shared" si="67"/>
        <v>35297</v>
      </c>
    </row>
    <row r="4349" spans="1:10" hidden="1" x14ac:dyDescent="0.25">
      <c r="A4349" s="98">
        <f>'2020_1-4-5_Download'!B323</f>
        <v>0</v>
      </c>
      <c r="B4349" s="98">
        <f>'2020_1-4-5_Download'!D323</f>
        <v>2015</v>
      </c>
      <c r="C4349" s="98" t="str">
        <f>'2020_1-4-5_Download'!C323</f>
        <v>Niedersachsen</v>
      </c>
      <c r="D4349" s="98" t="str">
        <f>'2020_1-4-5_Download'!$J$6</f>
        <v>Fortzüge</v>
      </c>
      <c r="E4349" s="99" t="str">
        <f>'2020_1-4-5_Download'!$L$8</f>
        <v>Ausländerinnen und Ausländer</v>
      </c>
      <c r="F4349" s="98"/>
      <c r="G4349" s="98" t="s">
        <v>11</v>
      </c>
      <c r="H4349" s="98" t="str">
        <f>VLOOKUP(A4349,[2]Kreise!$A$2:$C$53,3,FALSE)</f>
        <v>K030</v>
      </c>
      <c r="I4349" s="98">
        <f>'2020_1-4-5_Download'!L323</f>
        <v>77943</v>
      </c>
      <c r="J4349">
        <f t="shared" si="67"/>
        <v>77943</v>
      </c>
    </row>
    <row r="4350" spans="1:10" hidden="1" x14ac:dyDescent="0.25">
      <c r="A4350" s="98">
        <f>'2020_1-4-5_Download'!B324</f>
        <v>101</v>
      </c>
      <c r="B4350" s="98">
        <f>'2020_1-4-5_Download'!D324</f>
        <v>2014</v>
      </c>
      <c r="C4350" s="98" t="str">
        <f>'2020_1-4-5_Download'!C324</f>
        <v>Braunschweig  Stadt</v>
      </c>
      <c r="D4350" s="98" t="str">
        <f>'2020_1-4-5_Download'!$J$6</f>
        <v>Fortzüge</v>
      </c>
      <c r="E4350" s="99" t="str">
        <f>'2020_1-4-5_Download'!$L$8</f>
        <v>Ausländerinnen und Ausländer</v>
      </c>
      <c r="F4350" s="98"/>
      <c r="G4350" s="98" t="s">
        <v>11</v>
      </c>
      <c r="H4350" s="98" t="str">
        <f>VLOOKUP(A4350,[2]Kreise!$A$2:$C$53,3,FALSE)</f>
        <v>K03101</v>
      </c>
      <c r="I4350" s="98">
        <f>'2020_1-4-5_Download'!L324</f>
        <v>2115</v>
      </c>
      <c r="J4350">
        <f t="shared" si="67"/>
        <v>2115</v>
      </c>
    </row>
    <row r="4351" spans="1:10" hidden="1" x14ac:dyDescent="0.25">
      <c r="A4351" s="98">
        <f>'2020_1-4-5_Download'!B325</f>
        <v>102</v>
      </c>
      <c r="B4351" s="98">
        <f>'2020_1-4-5_Download'!D325</f>
        <v>2014</v>
      </c>
      <c r="C4351" s="98" t="str">
        <f>'2020_1-4-5_Download'!C325</f>
        <v>Salzgitter  Stadt</v>
      </c>
      <c r="D4351" s="98" t="str">
        <f>'2020_1-4-5_Download'!$J$6</f>
        <v>Fortzüge</v>
      </c>
      <c r="E4351" s="99" t="str">
        <f>'2020_1-4-5_Download'!$L$8</f>
        <v>Ausländerinnen und Ausländer</v>
      </c>
      <c r="F4351" s="98"/>
      <c r="G4351" s="98" t="s">
        <v>11</v>
      </c>
      <c r="H4351" s="98" t="str">
        <f>VLOOKUP(A4351,[2]Kreise!$A$2:$C$53,3,FALSE)</f>
        <v>K03102</v>
      </c>
      <c r="I4351" s="98">
        <f>'2020_1-4-5_Download'!L325</f>
        <v>660</v>
      </c>
      <c r="J4351">
        <f t="shared" si="67"/>
        <v>660</v>
      </c>
    </row>
    <row r="4352" spans="1:10" hidden="1" x14ac:dyDescent="0.25">
      <c r="A4352" s="98">
        <f>'2020_1-4-5_Download'!B326</f>
        <v>103</v>
      </c>
      <c r="B4352" s="98">
        <f>'2020_1-4-5_Download'!D326</f>
        <v>2014</v>
      </c>
      <c r="C4352" s="98" t="str">
        <f>'2020_1-4-5_Download'!C326</f>
        <v>Wolfsburg  Stadt</v>
      </c>
      <c r="D4352" s="98" t="str">
        <f>'2020_1-4-5_Download'!$J$6</f>
        <v>Fortzüge</v>
      </c>
      <c r="E4352" s="99" t="str">
        <f>'2020_1-4-5_Download'!$L$8</f>
        <v>Ausländerinnen und Ausländer</v>
      </c>
      <c r="F4352" s="98"/>
      <c r="G4352" s="98" t="s">
        <v>11</v>
      </c>
      <c r="H4352" s="98" t="str">
        <f>VLOOKUP(A4352,[2]Kreise!$A$2:$C$53,3,FALSE)</f>
        <v>K03103</v>
      </c>
      <c r="I4352" s="98">
        <f>'2020_1-4-5_Download'!L326</f>
        <v>1127</v>
      </c>
      <c r="J4352">
        <f t="shared" si="67"/>
        <v>1127</v>
      </c>
    </row>
    <row r="4353" spans="1:10" hidden="1" x14ac:dyDescent="0.25">
      <c r="A4353" s="98">
        <f>'2020_1-4-5_Download'!B327</f>
        <v>151</v>
      </c>
      <c r="B4353" s="98">
        <f>'2020_1-4-5_Download'!D327</f>
        <v>2014</v>
      </c>
      <c r="C4353" s="98" t="str">
        <f>'2020_1-4-5_Download'!C327</f>
        <v>Gifhorn</v>
      </c>
      <c r="D4353" s="98" t="str">
        <f>'2020_1-4-5_Download'!$J$6</f>
        <v>Fortzüge</v>
      </c>
      <c r="E4353" s="99" t="str">
        <f>'2020_1-4-5_Download'!$L$8</f>
        <v>Ausländerinnen und Ausländer</v>
      </c>
      <c r="F4353" s="98"/>
      <c r="G4353" s="98" t="s">
        <v>11</v>
      </c>
      <c r="H4353" s="98" t="str">
        <f>VLOOKUP(A4353,[2]Kreise!$A$2:$C$53,3,FALSE)</f>
        <v>K03151</v>
      </c>
      <c r="I4353" s="98">
        <f>'2020_1-4-5_Download'!L327</f>
        <v>801</v>
      </c>
      <c r="J4353">
        <f t="shared" si="67"/>
        <v>801</v>
      </c>
    </row>
    <row r="4354" spans="1:10" hidden="1" x14ac:dyDescent="0.25">
      <c r="A4354" s="98">
        <f>'2020_1-4-5_Download'!B328</f>
        <v>153</v>
      </c>
      <c r="B4354" s="98">
        <f>'2020_1-4-5_Download'!D328</f>
        <v>2014</v>
      </c>
      <c r="C4354" s="98" t="str">
        <f>'2020_1-4-5_Download'!C328</f>
        <v>Goslar</v>
      </c>
      <c r="D4354" s="98" t="str">
        <f>'2020_1-4-5_Download'!$J$6</f>
        <v>Fortzüge</v>
      </c>
      <c r="E4354" s="99" t="str">
        <f>'2020_1-4-5_Download'!$L$8</f>
        <v>Ausländerinnen und Ausländer</v>
      </c>
      <c r="F4354" s="98"/>
      <c r="G4354" s="98" t="s">
        <v>11</v>
      </c>
      <c r="H4354" s="98" t="str">
        <f>VLOOKUP(A4354,[2]Kreise!$A$2:$C$53,3,FALSE)</f>
        <v>K03153</v>
      </c>
      <c r="I4354" s="98">
        <f>'2020_1-4-5_Download'!L328</f>
        <v>728</v>
      </c>
      <c r="J4354">
        <f t="shared" si="67"/>
        <v>728</v>
      </c>
    </row>
    <row r="4355" spans="1:10" hidden="1" x14ac:dyDescent="0.25">
      <c r="A4355" s="98">
        <f>'2020_1-4-5_Download'!B329</f>
        <v>154</v>
      </c>
      <c r="B4355" s="98">
        <f>'2020_1-4-5_Download'!D329</f>
        <v>2014</v>
      </c>
      <c r="C4355" s="98" t="str">
        <f>'2020_1-4-5_Download'!C329</f>
        <v>Helmstedt</v>
      </c>
      <c r="D4355" s="98" t="str">
        <f>'2020_1-4-5_Download'!$J$6</f>
        <v>Fortzüge</v>
      </c>
      <c r="E4355" s="99" t="str">
        <f>'2020_1-4-5_Download'!$L$8</f>
        <v>Ausländerinnen und Ausländer</v>
      </c>
      <c r="F4355" s="98"/>
      <c r="G4355" s="98" t="s">
        <v>11</v>
      </c>
      <c r="H4355" s="98" t="str">
        <f>VLOOKUP(A4355,[2]Kreise!$A$2:$C$53,3,FALSE)</f>
        <v>K03154</v>
      </c>
      <c r="I4355" s="98">
        <f>'2020_1-4-5_Download'!L329</f>
        <v>388</v>
      </c>
      <c r="J4355">
        <f t="shared" ref="J4355:J4418" si="68">I4355</f>
        <v>388</v>
      </c>
    </row>
    <row r="4356" spans="1:10" hidden="1" x14ac:dyDescent="0.25">
      <c r="A4356" s="98">
        <f>'2020_1-4-5_Download'!B330</f>
        <v>155</v>
      </c>
      <c r="B4356" s="98">
        <f>'2020_1-4-5_Download'!D330</f>
        <v>2014</v>
      </c>
      <c r="C4356" s="98" t="str">
        <f>'2020_1-4-5_Download'!C330</f>
        <v>Northeim</v>
      </c>
      <c r="D4356" s="98" t="str">
        <f>'2020_1-4-5_Download'!$J$6</f>
        <v>Fortzüge</v>
      </c>
      <c r="E4356" s="99" t="str">
        <f>'2020_1-4-5_Download'!$L$8</f>
        <v>Ausländerinnen und Ausländer</v>
      </c>
      <c r="F4356" s="98"/>
      <c r="G4356" s="98" t="s">
        <v>11</v>
      </c>
      <c r="H4356" s="98" t="str">
        <f>VLOOKUP(A4356,[2]Kreise!$A$2:$C$53,3,FALSE)</f>
        <v>K03155</v>
      </c>
      <c r="I4356" s="98">
        <f>'2020_1-4-5_Download'!L330</f>
        <v>471</v>
      </c>
      <c r="J4356">
        <f t="shared" si="68"/>
        <v>471</v>
      </c>
    </row>
    <row r="4357" spans="1:10" hidden="1" x14ac:dyDescent="0.25">
      <c r="A4357" s="98">
        <f>'2020_1-4-5_Download'!B331</f>
        <v>157</v>
      </c>
      <c r="B4357" s="98">
        <f>'2020_1-4-5_Download'!D331</f>
        <v>2014</v>
      </c>
      <c r="C4357" s="98" t="str">
        <f>'2020_1-4-5_Download'!C331</f>
        <v>Peine</v>
      </c>
      <c r="D4357" s="98" t="str">
        <f>'2020_1-4-5_Download'!$J$6</f>
        <v>Fortzüge</v>
      </c>
      <c r="E4357" s="99" t="str">
        <f>'2020_1-4-5_Download'!$L$8</f>
        <v>Ausländerinnen und Ausländer</v>
      </c>
      <c r="F4357" s="98"/>
      <c r="G4357" s="98" t="s">
        <v>11</v>
      </c>
      <c r="H4357" s="98" t="str">
        <f>VLOOKUP(A4357,[2]Kreise!$A$2:$C$53,3,FALSE)</f>
        <v>K03157</v>
      </c>
      <c r="I4357" s="98">
        <f>'2020_1-4-5_Download'!L331</f>
        <v>520</v>
      </c>
      <c r="J4357">
        <f t="shared" si="68"/>
        <v>520</v>
      </c>
    </row>
    <row r="4358" spans="1:10" hidden="1" x14ac:dyDescent="0.25">
      <c r="A4358" s="98">
        <f>'2020_1-4-5_Download'!B332</f>
        <v>158</v>
      </c>
      <c r="B4358" s="98">
        <f>'2020_1-4-5_Download'!D332</f>
        <v>2014</v>
      </c>
      <c r="C4358" s="98" t="str">
        <f>'2020_1-4-5_Download'!C332</f>
        <v>Wolfenbüttel</v>
      </c>
      <c r="D4358" s="98" t="str">
        <f>'2020_1-4-5_Download'!$J$6</f>
        <v>Fortzüge</v>
      </c>
      <c r="E4358" s="99" t="str">
        <f>'2020_1-4-5_Download'!$L$8</f>
        <v>Ausländerinnen und Ausländer</v>
      </c>
      <c r="F4358" s="98"/>
      <c r="G4358" s="98" t="s">
        <v>11</v>
      </c>
      <c r="H4358" s="98" t="str">
        <f>VLOOKUP(A4358,[2]Kreise!$A$2:$C$53,3,FALSE)</f>
        <v>K03158</v>
      </c>
      <c r="I4358" s="98">
        <f>'2020_1-4-5_Download'!L332</f>
        <v>460</v>
      </c>
      <c r="J4358">
        <f t="shared" si="68"/>
        <v>460</v>
      </c>
    </row>
    <row r="4359" spans="1:10" hidden="1" x14ac:dyDescent="0.25">
      <c r="A4359" s="98">
        <f>'2020_1-4-5_Download'!B333</f>
        <v>159</v>
      </c>
      <c r="B4359" s="98">
        <f>'2020_1-4-5_Download'!D333</f>
        <v>2014</v>
      </c>
      <c r="C4359" s="98" t="str">
        <f>'2020_1-4-5_Download'!C333</f>
        <v>Göttingen</v>
      </c>
      <c r="D4359" s="98" t="str">
        <f>'2020_1-4-5_Download'!$J$6</f>
        <v>Fortzüge</v>
      </c>
      <c r="E4359" s="99" t="str">
        <f>'2020_1-4-5_Download'!$L$8</f>
        <v>Ausländerinnen und Ausländer</v>
      </c>
      <c r="F4359" s="98"/>
      <c r="G4359" s="98" t="s">
        <v>11</v>
      </c>
      <c r="H4359" s="98" t="str">
        <f>VLOOKUP(A4359,[2]Kreise!$A$2:$C$53,3,FALSE)</f>
        <v>K03159</v>
      </c>
      <c r="I4359" s="98">
        <f>'2020_1-4-5_Download'!L333</f>
        <v>2498</v>
      </c>
      <c r="J4359">
        <f t="shared" si="68"/>
        <v>2498</v>
      </c>
    </row>
    <row r="4360" spans="1:10" hidden="1" x14ac:dyDescent="0.25">
      <c r="A4360" s="98">
        <f>'2020_1-4-5_Download'!B334</f>
        <v>1</v>
      </c>
      <c r="B4360" s="98">
        <f>'2020_1-4-5_Download'!D334</f>
        <v>2014</v>
      </c>
      <c r="C4360" s="98" t="str">
        <f>'2020_1-4-5_Download'!C334</f>
        <v>Statistische Region Braunschweig</v>
      </c>
      <c r="D4360" s="98" t="str">
        <f>'2020_1-4-5_Download'!$J$6</f>
        <v>Fortzüge</v>
      </c>
      <c r="E4360" s="99" t="str">
        <f>'2020_1-4-5_Download'!$L$8</f>
        <v>Ausländerinnen und Ausländer</v>
      </c>
      <c r="F4360" s="98"/>
      <c r="G4360" s="98" t="s">
        <v>11</v>
      </c>
      <c r="H4360" s="98" t="str">
        <f>VLOOKUP(A4360,[2]Kreise!$A$2:$C$53,3,FALSE)</f>
        <v>K031</v>
      </c>
      <c r="I4360" s="98">
        <f>'2020_1-4-5_Download'!L334</f>
        <v>9768</v>
      </c>
      <c r="J4360">
        <f t="shared" si="68"/>
        <v>9768</v>
      </c>
    </row>
    <row r="4361" spans="1:10" hidden="1" x14ac:dyDescent="0.25">
      <c r="A4361" s="98">
        <f>'2020_1-4-5_Download'!B335</f>
        <v>241</v>
      </c>
      <c r="B4361" s="98">
        <f>'2020_1-4-5_Download'!D335</f>
        <v>2014</v>
      </c>
      <c r="C4361" s="98" t="str">
        <f>'2020_1-4-5_Download'!C335</f>
        <v>Hannover  Region</v>
      </c>
      <c r="D4361" s="98" t="str">
        <f>'2020_1-4-5_Download'!$J$6</f>
        <v>Fortzüge</v>
      </c>
      <c r="E4361" s="99" t="str">
        <f>'2020_1-4-5_Download'!$L$8</f>
        <v>Ausländerinnen und Ausländer</v>
      </c>
      <c r="F4361" s="98"/>
      <c r="G4361" s="98" t="s">
        <v>11</v>
      </c>
      <c r="H4361" s="98" t="str">
        <f>VLOOKUP(A4361,[2]Kreise!$A$2:$C$53,3,FALSE)</f>
        <v>K03241</v>
      </c>
      <c r="I4361" s="98">
        <f>'2020_1-4-5_Download'!L335</f>
        <v>9918</v>
      </c>
      <c r="J4361">
        <f t="shared" si="68"/>
        <v>9918</v>
      </c>
    </row>
    <row r="4362" spans="1:10" hidden="1" x14ac:dyDescent="0.25">
      <c r="A4362" s="98">
        <f>'2020_1-4-5_Download'!B336</f>
        <v>241001</v>
      </c>
      <c r="B4362" s="98">
        <f>'2020_1-4-5_Download'!D336</f>
        <v>2014</v>
      </c>
      <c r="C4362" s="98" t="str">
        <f>'2020_1-4-5_Download'!C336</f>
        <v>dav. Hannover  Lhst.</v>
      </c>
      <c r="D4362" s="98" t="str">
        <f>'2020_1-4-5_Download'!$J$6</f>
        <v>Fortzüge</v>
      </c>
      <c r="E4362" s="99" t="str">
        <f>'2020_1-4-5_Download'!$L$8</f>
        <v>Ausländerinnen und Ausländer</v>
      </c>
      <c r="F4362" s="98"/>
      <c r="G4362" s="98" t="s">
        <v>11</v>
      </c>
      <c r="H4362" s="98" t="str">
        <f>VLOOKUP(A4362,[2]Kreise!$A$2:$C$53,3,FALSE)</f>
        <v>K03241001</v>
      </c>
      <c r="I4362" s="98">
        <f>'2020_1-4-5_Download'!L336</f>
        <v>6456</v>
      </c>
      <c r="J4362">
        <f t="shared" si="68"/>
        <v>6456</v>
      </c>
    </row>
    <row r="4363" spans="1:10" hidden="1" x14ac:dyDescent="0.25">
      <c r="A4363" s="98">
        <f>'2020_1-4-5_Download'!B337</f>
        <v>241999</v>
      </c>
      <c r="B4363" s="98">
        <f>'2020_1-4-5_Download'!D337</f>
        <v>2014</v>
      </c>
      <c r="C4363" s="98" t="str">
        <f>'2020_1-4-5_Download'!C337</f>
        <v>dav. Hannover  Umland</v>
      </c>
      <c r="D4363" s="98" t="str">
        <f>'2020_1-4-5_Download'!$J$6</f>
        <v>Fortzüge</v>
      </c>
      <c r="E4363" s="99" t="str">
        <f>'2020_1-4-5_Download'!$L$8</f>
        <v>Ausländerinnen und Ausländer</v>
      </c>
      <c r="F4363" s="98"/>
      <c r="G4363" s="98" t="s">
        <v>11</v>
      </c>
      <c r="H4363" s="98" t="str">
        <f>VLOOKUP(A4363,[2]Kreise!$A$2:$C$53,3,FALSE)</f>
        <v>K03241999</v>
      </c>
      <c r="I4363" s="98">
        <f>'2020_1-4-5_Download'!L337</f>
        <v>3462</v>
      </c>
      <c r="J4363">
        <f t="shared" si="68"/>
        <v>3462</v>
      </c>
    </row>
    <row r="4364" spans="1:10" hidden="1" x14ac:dyDescent="0.25">
      <c r="A4364" s="98">
        <f>'2020_1-4-5_Download'!B338</f>
        <v>251</v>
      </c>
      <c r="B4364" s="98">
        <f>'2020_1-4-5_Download'!D338</f>
        <v>2014</v>
      </c>
      <c r="C4364" s="98" t="str">
        <f>'2020_1-4-5_Download'!C338</f>
        <v>Diepholz</v>
      </c>
      <c r="D4364" s="98" t="str">
        <f>'2020_1-4-5_Download'!$J$6</f>
        <v>Fortzüge</v>
      </c>
      <c r="E4364" s="99" t="str">
        <f>'2020_1-4-5_Download'!$L$8</f>
        <v>Ausländerinnen und Ausländer</v>
      </c>
      <c r="F4364" s="98"/>
      <c r="G4364" s="98" t="s">
        <v>11</v>
      </c>
      <c r="H4364" s="98" t="str">
        <f>VLOOKUP(A4364,[2]Kreise!$A$2:$C$53,3,FALSE)</f>
        <v>K03251</v>
      </c>
      <c r="I4364" s="98">
        <f>'2020_1-4-5_Download'!L338</f>
        <v>3038</v>
      </c>
      <c r="J4364">
        <f t="shared" si="68"/>
        <v>3038</v>
      </c>
    </row>
    <row r="4365" spans="1:10" hidden="1" x14ac:dyDescent="0.25">
      <c r="A4365" s="98">
        <f>'2020_1-4-5_Download'!B339</f>
        <v>252</v>
      </c>
      <c r="B4365" s="98">
        <f>'2020_1-4-5_Download'!D339</f>
        <v>2014</v>
      </c>
      <c r="C4365" s="98" t="str">
        <f>'2020_1-4-5_Download'!C339</f>
        <v>Hameln-Pyrmont</v>
      </c>
      <c r="D4365" s="98" t="str">
        <f>'2020_1-4-5_Download'!$J$6</f>
        <v>Fortzüge</v>
      </c>
      <c r="E4365" s="99" t="str">
        <f>'2020_1-4-5_Download'!$L$8</f>
        <v>Ausländerinnen und Ausländer</v>
      </c>
      <c r="F4365" s="98"/>
      <c r="G4365" s="98" t="s">
        <v>11</v>
      </c>
      <c r="H4365" s="98" t="str">
        <f>VLOOKUP(A4365,[2]Kreise!$A$2:$C$53,3,FALSE)</f>
        <v>K03252</v>
      </c>
      <c r="I4365" s="98">
        <f>'2020_1-4-5_Download'!L339</f>
        <v>648</v>
      </c>
      <c r="J4365">
        <f t="shared" si="68"/>
        <v>648</v>
      </c>
    </row>
    <row r="4366" spans="1:10" hidden="1" x14ac:dyDescent="0.25">
      <c r="A4366" s="98">
        <f>'2020_1-4-5_Download'!B340</f>
        <v>254</v>
      </c>
      <c r="B4366" s="98">
        <f>'2020_1-4-5_Download'!D340</f>
        <v>2014</v>
      </c>
      <c r="C4366" s="98" t="str">
        <f>'2020_1-4-5_Download'!C340</f>
        <v>Hildesheim</v>
      </c>
      <c r="D4366" s="98" t="str">
        <f>'2020_1-4-5_Download'!$J$6</f>
        <v>Fortzüge</v>
      </c>
      <c r="E4366" s="99" t="str">
        <f>'2020_1-4-5_Download'!$L$8</f>
        <v>Ausländerinnen und Ausländer</v>
      </c>
      <c r="F4366" s="98"/>
      <c r="G4366" s="98" t="s">
        <v>11</v>
      </c>
      <c r="H4366" s="98" t="str">
        <f>VLOOKUP(A4366,[2]Kreise!$A$2:$C$53,3,FALSE)</f>
        <v>K03254</v>
      </c>
      <c r="I4366" s="98">
        <f>'2020_1-4-5_Download'!L340</f>
        <v>1392</v>
      </c>
      <c r="J4366">
        <f t="shared" si="68"/>
        <v>1392</v>
      </c>
    </row>
    <row r="4367" spans="1:10" hidden="1" x14ac:dyDescent="0.25">
      <c r="A4367" s="98">
        <f>'2020_1-4-5_Download'!B341</f>
        <v>255</v>
      </c>
      <c r="B4367" s="98">
        <f>'2020_1-4-5_Download'!D341</f>
        <v>2014</v>
      </c>
      <c r="C4367" s="98" t="str">
        <f>'2020_1-4-5_Download'!C341</f>
        <v>Holzminden</v>
      </c>
      <c r="D4367" s="98" t="str">
        <f>'2020_1-4-5_Download'!$J$6</f>
        <v>Fortzüge</v>
      </c>
      <c r="E4367" s="99" t="str">
        <f>'2020_1-4-5_Download'!$L$8</f>
        <v>Ausländerinnen und Ausländer</v>
      </c>
      <c r="F4367" s="98"/>
      <c r="G4367" s="98" t="s">
        <v>11</v>
      </c>
      <c r="H4367" s="98" t="str">
        <f>VLOOKUP(A4367,[2]Kreise!$A$2:$C$53,3,FALSE)</f>
        <v>K03255</v>
      </c>
      <c r="I4367" s="98">
        <f>'2020_1-4-5_Download'!L341</f>
        <v>275</v>
      </c>
      <c r="J4367">
        <f t="shared" si="68"/>
        <v>275</v>
      </c>
    </row>
    <row r="4368" spans="1:10" hidden="1" x14ac:dyDescent="0.25">
      <c r="A4368" s="98">
        <f>'2020_1-4-5_Download'!B342</f>
        <v>256</v>
      </c>
      <c r="B4368" s="98">
        <f>'2020_1-4-5_Download'!D342</f>
        <v>2014</v>
      </c>
      <c r="C4368" s="98" t="str">
        <f>'2020_1-4-5_Download'!C342</f>
        <v>Nienburg (Weser)</v>
      </c>
      <c r="D4368" s="98" t="str">
        <f>'2020_1-4-5_Download'!$J$6</f>
        <v>Fortzüge</v>
      </c>
      <c r="E4368" s="99" t="str">
        <f>'2020_1-4-5_Download'!$L$8</f>
        <v>Ausländerinnen und Ausländer</v>
      </c>
      <c r="F4368" s="98"/>
      <c r="G4368" s="98" t="s">
        <v>11</v>
      </c>
      <c r="H4368" s="98" t="str">
        <f>VLOOKUP(A4368,[2]Kreise!$A$2:$C$53,3,FALSE)</f>
        <v>K03256</v>
      </c>
      <c r="I4368" s="98">
        <f>'2020_1-4-5_Download'!L342</f>
        <v>2634</v>
      </c>
      <c r="J4368">
        <f t="shared" si="68"/>
        <v>2634</v>
      </c>
    </row>
    <row r="4369" spans="1:10" hidden="1" x14ac:dyDescent="0.25">
      <c r="A4369" s="98">
        <f>'2020_1-4-5_Download'!B343</f>
        <v>257</v>
      </c>
      <c r="B4369" s="98">
        <f>'2020_1-4-5_Download'!D343</f>
        <v>2014</v>
      </c>
      <c r="C4369" s="98" t="str">
        <f>'2020_1-4-5_Download'!C343</f>
        <v>Schaumburg</v>
      </c>
      <c r="D4369" s="98" t="str">
        <f>'2020_1-4-5_Download'!$J$6</f>
        <v>Fortzüge</v>
      </c>
      <c r="E4369" s="99" t="str">
        <f>'2020_1-4-5_Download'!$L$8</f>
        <v>Ausländerinnen und Ausländer</v>
      </c>
      <c r="F4369" s="98"/>
      <c r="G4369" s="98" t="s">
        <v>11</v>
      </c>
      <c r="H4369" s="98" t="str">
        <f>VLOOKUP(A4369,[2]Kreise!$A$2:$C$53,3,FALSE)</f>
        <v>K03257</v>
      </c>
      <c r="I4369" s="98">
        <f>'2020_1-4-5_Download'!L343</f>
        <v>902</v>
      </c>
      <c r="J4369">
        <f t="shared" si="68"/>
        <v>902</v>
      </c>
    </row>
    <row r="4370" spans="1:10" hidden="1" x14ac:dyDescent="0.25">
      <c r="A4370" s="98">
        <f>'2020_1-4-5_Download'!B344</f>
        <v>2</v>
      </c>
      <c r="B4370" s="98">
        <f>'2020_1-4-5_Download'!D344</f>
        <v>2014</v>
      </c>
      <c r="C4370" s="98" t="str">
        <f>'2020_1-4-5_Download'!C344</f>
        <v>Statistische Region Hannover</v>
      </c>
      <c r="D4370" s="98" t="str">
        <f>'2020_1-4-5_Download'!$J$6</f>
        <v>Fortzüge</v>
      </c>
      <c r="E4370" s="99" t="str">
        <f>'2020_1-4-5_Download'!$L$8</f>
        <v>Ausländerinnen und Ausländer</v>
      </c>
      <c r="F4370" s="98"/>
      <c r="G4370" s="98" t="s">
        <v>11</v>
      </c>
      <c r="H4370" s="98" t="str">
        <f>VLOOKUP(A4370,[2]Kreise!$A$2:$C$53,3,FALSE)</f>
        <v>K032</v>
      </c>
      <c r="I4370" s="98">
        <f>'2020_1-4-5_Download'!L344</f>
        <v>18807</v>
      </c>
      <c r="J4370">
        <f t="shared" si="68"/>
        <v>18807</v>
      </c>
    </row>
    <row r="4371" spans="1:10" hidden="1" x14ac:dyDescent="0.25">
      <c r="A4371" s="98">
        <f>'2020_1-4-5_Download'!B345</f>
        <v>351</v>
      </c>
      <c r="B4371" s="98">
        <f>'2020_1-4-5_Download'!D345</f>
        <v>2014</v>
      </c>
      <c r="C4371" s="98" t="str">
        <f>'2020_1-4-5_Download'!C345</f>
        <v>Celle</v>
      </c>
      <c r="D4371" s="98" t="str">
        <f>'2020_1-4-5_Download'!$J$6</f>
        <v>Fortzüge</v>
      </c>
      <c r="E4371" s="99" t="str">
        <f>'2020_1-4-5_Download'!$L$8</f>
        <v>Ausländerinnen und Ausländer</v>
      </c>
      <c r="F4371" s="98"/>
      <c r="G4371" s="98" t="s">
        <v>11</v>
      </c>
      <c r="H4371" s="98" t="str">
        <f>VLOOKUP(A4371,[2]Kreise!$A$2:$C$53,3,FALSE)</f>
        <v>K03351</v>
      </c>
      <c r="I4371" s="98">
        <f>'2020_1-4-5_Download'!L345</f>
        <v>860</v>
      </c>
      <c r="J4371">
        <f t="shared" si="68"/>
        <v>860</v>
      </c>
    </row>
    <row r="4372" spans="1:10" hidden="1" x14ac:dyDescent="0.25">
      <c r="A4372" s="98">
        <f>'2020_1-4-5_Download'!B346</f>
        <v>352</v>
      </c>
      <c r="B4372" s="98">
        <f>'2020_1-4-5_Download'!D346</f>
        <v>2014</v>
      </c>
      <c r="C4372" s="98" t="str">
        <f>'2020_1-4-5_Download'!C346</f>
        <v>Cuxhaven</v>
      </c>
      <c r="D4372" s="98" t="str">
        <f>'2020_1-4-5_Download'!$J$6</f>
        <v>Fortzüge</v>
      </c>
      <c r="E4372" s="99" t="str">
        <f>'2020_1-4-5_Download'!$L$8</f>
        <v>Ausländerinnen und Ausländer</v>
      </c>
      <c r="F4372" s="98"/>
      <c r="G4372" s="98" t="s">
        <v>11</v>
      </c>
      <c r="H4372" s="98" t="str">
        <f>VLOOKUP(A4372,[2]Kreise!$A$2:$C$53,3,FALSE)</f>
        <v>K03352</v>
      </c>
      <c r="I4372" s="98">
        <f>'2020_1-4-5_Download'!L346</f>
        <v>955</v>
      </c>
      <c r="J4372">
        <f t="shared" si="68"/>
        <v>955</v>
      </c>
    </row>
    <row r="4373" spans="1:10" hidden="1" x14ac:dyDescent="0.25">
      <c r="A4373" s="98">
        <f>'2020_1-4-5_Download'!B347</f>
        <v>353</v>
      </c>
      <c r="B4373" s="98">
        <f>'2020_1-4-5_Download'!D347</f>
        <v>2014</v>
      </c>
      <c r="C4373" s="98" t="str">
        <f>'2020_1-4-5_Download'!C347</f>
        <v>Harburg</v>
      </c>
      <c r="D4373" s="98" t="str">
        <f>'2020_1-4-5_Download'!$J$6</f>
        <v>Fortzüge</v>
      </c>
      <c r="E4373" s="99" t="str">
        <f>'2020_1-4-5_Download'!$L$8</f>
        <v>Ausländerinnen und Ausländer</v>
      </c>
      <c r="F4373" s="98"/>
      <c r="G4373" s="98" t="s">
        <v>11</v>
      </c>
      <c r="H4373" s="98" t="str">
        <f>VLOOKUP(A4373,[2]Kreise!$A$2:$C$53,3,FALSE)</f>
        <v>K03353</v>
      </c>
      <c r="I4373" s="98">
        <f>'2020_1-4-5_Download'!L347</f>
        <v>1783</v>
      </c>
      <c r="J4373">
        <f t="shared" si="68"/>
        <v>1783</v>
      </c>
    </row>
    <row r="4374" spans="1:10" hidden="1" x14ac:dyDescent="0.25">
      <c r="A4374" s="98">
        <f>'2020_1-4-5_Download'!B348</f>
        <v>354</v>
      </c>
      <c r="B4374" s="98">
        <f>'2020_1-4-5_Download'!D348</f>
        <v>2014</v>
      </c>
      <c r="C4374" s="98" t="str">
        <f>'2020_1-4-5_Download'!C348</f>
        <v>Lüchow-Dannenberg</v>
      </c>
      <c r="D4374" s="98" t="str">
        <f>'2020_1-4-5_Download'!$J$6</f>
        <v>Fortzüge</v>
      </c>
      <c r="E4374" s="99" t="str">
        <f>'2020_1-4-5_Download'!$L$8</f>
        <v>Ausländerinnen und Ausländer</v>
      </c>
      <c r="F4374" s="98"/>
      <c r="G4374" s="98" t="s">
        <v>11</v>
      </c>
      <c r="H4374" s="98" t="str">
        <f>VLOOKUP(A4374,[2]Kreise!$A$2:$C$53,3,FALSE)</f>
        <v>K03354</v>
      </c>
      <c r="I4374" s="98">
        <f>'2020_1-4-5_Download'!L348</f>
        <v>620</v>
      </c>
      <c r="J4374">
        <f t="shared" si="68"/>
        <v>620</v>
      </c>
    </row>
    <row r="4375" spans="1:10" hidden="1" x14ac:dyDescent="0.25">
      <c r="A4375" s="98">
        <f>'2020_1-4-5_Download'!B349</f>
        <v>355</v>
      </c>
      <c r="B4375" s="98">
        <f>'2020_1-4-5_Download'!D349</f>
        <v>2014</v>
      </c>
      <c r="C4375" s="98" t="str">
        <f>'2020_1-4-5_Download'!C349</f>
        <v>Lüneburg</v>
      </c>
      <c r="D4375" s="98" t="str">
        <f>'2020_1-4-5_Download'!$J$6</f>
        <v>Fortzüge</v>
      </c>
      <c r="E4375" s="99" t="str">
        <f>'2020_1-4-5_Download'!$L$8</f>
        <v>Ausländerinnen und Ausländer</v>
      </c>
      <c r="F4375" s="98"/>
      <c r="G4375" s="98" t="s">
        <v>11</v>
      </c>
      <c r="H4375" s="98" t="str">
        <f>VLOOKUP(A4375,[2]Kreise!$A$2:$C$53,3,FALSE)</f>
        <v>K03355</v>
      </c>
      <c r="I4375" s="98">
        <f>'2020_1-4-5_Download'!L349</f>
        <v>1016</v>
      </c>
      <c r="J4375">
        <f t="shared" si="68"/>
        <v>1016</v>
      </c>
    </row>
    <row r="4376" spans="1:10" hidden="1" x14ac:dyDescent="0.25">
      <c r="A4376" s="98">
        <f>'2020_1-4-5_Download'!B350</f>
        <v>356</v>
      </c>
      <c r="B4376" s="98">
        <f>'2020_1-4-5_Download'!D350</f>
        <v>2014</v>
      </c>
      <c r="C4376" s="98" t="str">
        <f>'2020_1-4-5_Download'!C350</f>
        <v>Osterholz</v>
      </c>
      <c r="D4376" s="98" t="str">
        <f>'2020_1-4-5_Download'!$J$6</f>
        <v>Fortzüge</v>
      </c>
      <c r="E4376" s="99" t="str">
        <f>'2020_1-4-5_Download'!$L$8</f>
        <v>Ausländerinnen und Ausländer</v>
      </c>
      <c r="F4376" s="98"/>
      <c r="G4376" s="98" t="s">
        <v>11</v>
      </c>
      <c r="H4376" s="98" t="str">
        <f>VLOOKUP(A4376,[2]Kreise!$A$2:$C$53,3,FALSE)</f>
        <v>K03356</v>
      </c>
      <c r="I4376" s="98">
        <f>'2020_1-4-5_Download'!L350</f>
        <v>485</v>
      </c>
      <c r="J4376">
        <f t="shared" si="68"/>
        <v>485</v>
      </c>
    </row>
    <row r="4377" spans="1:10" hidden="1" x14ac:dyDescent="0.25">
      <c r="A4377" s="98">
        <f>'2020_1-4-5_Download'!B351</f>
        <v>357</v>
      </c>
      <c r="B4377" s="98">
        <f>'2020_1-4-5_Download'!D351</f>
        <v>2014</v>
      </c>
      <c r="C4377" s="98" t="str">
        <f>'2020_1-4-5_Download'!C351</f>
        <v>Rotenburg (Wümme)</v>
      </c>
      <c r="D4377" s="98" t="str">
        <f>'2020_1-4-5_Download'!$J$6</f>
        <v>Fortzüge</v>
      </c>
      <c r="E4377" s="99" t="str">
        <f>'2020_1-4-5_Download'!$L$8</f>
        <v>Ausländerinnen und Ausländer</v>
      </c>
      <c r="F4377" s="98"/>
      <c r="G4377" s="98" t="s">
        <v>11</v>
      </c>
      <c r="H4377" s="98" t="str">
        <f>VLOOKUP(A4377,[2]Kreise!$A$2:$C$53,3,FALSE)</f>
        <v>K03357</v>
      </c>
      <c r="I4377" s="98">
        <f>'2020_1-4-5_Download'!L351</f>
        <v>792</v>
      </c>
      <c r="J4377">
        <f t="shared" si="68"/>
        <v>792</v>
      </c>
    </row>
    <row r="4378" spans="1:10" hidden="1" x14ac:dyDescent="0.25">
      <c r="A4378" s="98">
        <f>'2020_1-4-5_Download'!B352</f>
        <v>358</v>
      </c>
      <c r="B4378" s="98">
        <f>'2020_1-4-5_Download'!D352</f>
        <v>2014</v>
      </c>
      <c r="C4378" s="98" t="str">
        <f>'2020_1-4-5_Download'!C352</f>
        <v>Heidekreis</v>
      </c>
      <c r="D4378" s="98" t="str">
        <f>'2020_1-4-5_Download'!$J$6</f>
        <v>Fortzüge</v>
      </c>
      <c r="E4378" s="99" t="str">
        <f>'2020_1-4-5_Download'!$L$8</f>
        <v>Ausländerinnen und Ausländer</v>
      </c>
      <c r="F4378" s="98"/>
      <c r="G4378" s="98" t="s">
        <v>11</v>
      </c>
      <c r="H4378" s="98" t="str">
        <f>VLOOKUP(A4378,[2]Kreise!$A$2:$C$53,3,FALSE)</f>
        <v>K03358</v>
      </c>
      <c r="I4378" s="98">
        <f>'2020_1-4-5_Download'!L352</f>
        <v>976</v>
      </c>
      <c r="J4378">
        <f t="shared" si="68"/>
        <v>976</v>
      </c>
    </row>
    <row r="4379" spans="1:10" hidden="1" x14ac:dyDescent="0.25">
      <c r="A4379" s="98">
        <f>'2020_1-4-5_Download'!B353</f>
        <v>359</v>
      </c>
      <c r="B4379" s="98">
        <f>'2020_1-4-5_Download'!D353</f>
        <v>2014</v>
      </c>
      <c r="C4379" s="98" t="str">
        <f>'2020_1-4-5_Download'!C353</f>
        <v>Stade</v>
      </c>
      <c r="D4379" s="98" t="str">
        <f>'2020_1-4-5_Download'!$J$6</f>
        <v>Fortzüge</v>
      </c>
      <c r="E4379" s="99" t="str">
        <f>'2020_1-4-5_Download'!$L$8</f>
        <v>Ausländerinnen und Ausländer</v>
      </c>
      <c r="F4379" s="98"/>
      <c r="G4379" s="98" t="s">
        <v>11</v>
      </c>
      <c r="H4379" s="98" t="str">
        <f>VLOOKUP(A4379,[2]Kreise!$A$2:$C$53,3,FALSE)</f>
        <v>K03359</v>
      </c>
      <c r="I4379" s="98">
        <f>'2020_1-4-5_Download'!L353</f>
        <v>3295</v>
      </c>
      <c r="J4379">
        <f t="shared" si="68"/>
        <v>3295</v>
      </c>
    </row>
    <row r="4380" spans="1:10" hidden="1" x14ac:dyDescent="0.25">
      <c r="A4380" s="98">
        <f>'2020_1-4-5_Download'!B354</f>
        <v>360</v>
      </c>
      <c r="B4380" s="98">
        <f>'2020_1-4-5_Download'!D354</f>
        <v>2014</v>
      </c>
      <c r="C4380" s="98" t="str">
        <f>'2020_1-4-5_Download'!C354</f>
        <v>Uelzen</v>
      </c>
      <c r="D4380" s="98" t="str">
        <f>'2020_1-4-5_Download'!$J$6</f>
        <v>Fortzüge</v>
      </c>
      <c r="E4380" s="99" t="str">
        <f>'2020_1-4-5_Download'!$L$8</f>
        <v>Ausländerinnen und Ausländer</v>
      </c>
      <c r="F4380" s="98"/>
      <c r="G4380" s="98" t="s">
        <v>11</v>
      </c>
      <c r="H4380" s="98" t="str">
        <f>VLOOKUP(A4380,[2]Kreise!$A$2:$C$53,3,FALSE)</f>
        <v>K03360</v>
      </c>
      <c r="I4380" s="98">
        <f>'2020_1-4-5_Download'!L354</f>
        <v>332</v>
      </c>
      <c r="J4380">
        <f t="shared" si="68"/>
        <v>332</v>
      </c>
    </row>
    <row r="4381" spans="1:10" hidden="1" x14ac:dyDescent="0.25">
      <c r="A4381" s="98">
        <f>'2020_1-4-5_Download'!B355</f>
        <v>361</v>
      </c>
      <c r="B4381" s="98">
        <f>'2020_1-4-5_Download'!D355</f>
        <v>2014</v>
      </c>
      <c r="C4381" s="98" t="str">
        <f>'2020_1-4-5_Download'!C355</f>
        <v>Verden</v>
      </c>
      <c r="D4381" s="98" t="str">
        <f>'2020_1-4-5_Download'!$J$6</f>
        <v>Fortzüge</v>
      </c>
      <c r="E4381" s="99" t="str">
        <f>'2020_1-4-5_Download'!$L$8</f>
        <v>Ausländerinnen und Ausländer</v>
      </c>
      <c r="F4381" s="98"/>
      <c r="G4381" s="98" t="s">
        <v>11</v>
      </c>
      <c r="H4381" s="98" t="str">
        <f>VLOOKUP(A4381,[2]Kreise!$A$2:$C$53,3,FALSE)</f>
        <v>K03361</v>
      </c>
      <c r="I4381" s="98">
        <f>'2020_1-4-5_Download'!L355</f>
        <v>657</v>
      </c>
      <c r="J4381">
        <f t="shared" si="68"/>
        <v>657</v>
      </c>
    </row>
    <row r="4382" spans="1:10" hidden="1" x14ac:dyDescent="0.25">
      <c r="A4382" s="98">
        <f>'2020_1-4-5_Download'!B356</f>
        <v>3</v>
      </c>
      <c r="B4382" s="98">
        <f>'2020_1-4-5_Download'!D356</f>
        <v>2014</v>
      </c>
      <c r="C4382" s="98" t="str">
        <f>'2020_1-4-5_Download'!C356</f>
        <v>Statistische Region Lüneburg</v>
      </c>
      <c r="D4382" s="98" t="str">
        <f>'2020_1-4-5_Download'!$J$6</f>
        <v>Fortzüge</v>
      </c>
      <c r="E4382" s="99" t="str">
        <f>'2020_1-4-5_Download'!$L$8</f>
        <v>Ausländerinnen und Ausländer</v>
      </c>
      <c r="F4382" s="98"/>
      <c r="G4382" s="98" t="s">
        <v>11</v>
      </c>
      <c r="H4382" s="98" t="str">
        <f>VLOOKUP(A4382,[2]Kreise!$A$2:$C$53,3,FALSE)</f>
        <v>K033</v>
      </c>
      <c r="I4382" s="98">
        <f>'2020_1-4-5_Download'!L356</f>
        <v>11771</v>
      </c>
      <c r="J4382">
        <f t="shared" si="68"/>
        <v>11771</v>
      </c>
    </row>
    <row r="4383" spans="1:10" hidden="1" x14ac:dyDescent="0.25">
      <c r="A4383" s="98">
        <f>'2020_1-4-5_Download'!B357</f>
        <v>401</v>
      </c>
      <c r="B4383" s="98">
        <f>'2020_1-4-5_Download'!D357</f>
        <v>2014</v>
      </c>
      <c r="C4383" s="98" t="str">
        <f>'2020_1-4-5_Download'!C357</f>
        <v>Delmenhorst  Stadt</v>
      </c>
      <c r="D4383" s="98" t="str">
        <f>'2020_1-4-5_Download'!$J$6</f>
        <v>Fortzüge</v>
      </c>
      <c r="E4383" s="99" t="str">
        <f>'2020_1-4-5_Download'!$L$8</f>
        <v>Ausländerinnen und Ausländer</v>
      </c>
      <c r="F4383" s="98"/>
      <c r="G4383" s="98" t="s">
        <v>11</v>
      </c>
      <c r="H4383" s="98" t="str">
        <f>VLOOKUP(A4383,[2]Kreise!$A$2:$C$53,3,FALSE)</f>
        <v>K03401</v>
      </c>
      <c r="I4383" s="98">
        <f>'2020_1-4-5_Download'!L357</f>
        <v>808</v>
      </c>
      <c r="J4383">
        <f t="shared" si="68"/>
        <v>808</v>
      </c>
    </row>
    <row r="4384" spans="1:10" hidden="1" x14ac:dyDescent="0.25">
      <c r="A4384" s="98">
        <f>'2020_1-4-5_Download'!B358</f>
        <v>402</v>
      </c>
      <c r="B4384" s="98">
        <f>'2020_1-4-5_Download'!D358</f>
        <v>2014</v>
      </c>
      <c r="C4384" s="98" t="str">
        <f>'2020_1-4-5_Download'!C358</f>
        <v>Emden  Stadt</v>
      </c>
      <c r="D4384" s="98" t="str">
        <f>'2020_1-4-5_Download'!$J$6</f>
        <v>Fortzüge</v>
      </c>
      <c r="E4384" s="99" t="str">
        <f>'2020_1-4-5_Download'!$L$8</f>
        <v>Ausländerinnen und Ausländer</v>
      </c>
      <c r="F4384" s="98"/>
      <c r="G4384" s="98" t="s">
        <v>11</v>
      </c>
      <c r="H4384" s="98" t="str">
        <f>VLOOKUP(A4384,[2]Kreise!$A$2:$C$53,3,FALSE)</f>
        <v>K03402</v>
      </c>
      <c r="I4384" s="98">
        <f>'2020_1-4-5_Download'!L358</f>
        <v>303</v>
      </c>
      <c r="J4384">
        <f t="shared" si="68"/>
        <v>303</v>
      </c>
    </row>
    <row r="4385" spans="1:10" hidden="1" x14ac:dyDescent="0.25">
      <c r="A4385" s="98">
        <f>'2020_1-4-5_Download'!B359</f>
        <v>403</v>
      </c>
      <c r="B4385" s="98">
        <f>'2020_1-4-5_Download'!D359</f>
        <v>2014</v>
      </c>
      <c r="C4385" s="98" t="str">
        <f>'2020_1-4-5_Download'!C359</f>
        <v>Oldenburg(Oldb)  Stadt</v>
      </c>
      <c r="D4385" s="98" t="str">
        <f>'2020_1-4-5_Download'!$J$6</f>
        <v>Fortzüge</v>
      </c>
      <c r="E4385" s="99" t="str">
        <f>'2020_1-4-5_Download'!$L$8</f>
        <v>Ausländerinnen und Ausländer</v>
      </c>
      <c r="F4385" s="98"/>
      <c r="G4385" s="98" t="s">
        <v>11</v>
      </c>
      <c r="H4385" s="98" t="str">
        <f>VLOOKUP(A4385,[2]Kreise!$A$2:$C$53,3,FALSE)</f>
        <v>K03403</v>
      </c>
      <c r="I4385" s="98">
        <f>'2020_1-4-5_Download'!L359</f>
        <v>1026</v>
      </c>
      <c r="J4385">
        <f t="shared" si="68"/>
        <v>1026</v>
      </c>
    </row>
    <row r="4386" spans="1:10" hidden="1" x14ac:dyDescent="0.25">
      <c r="A4386" s="98">
        <f>'2020_1-4-5_Download'!B360</f>
        <v>404</v>
      </c>
      <c r="B4386" s="98">
        <f>'2020_1-4-5_Download'!D360</f>
        <v>2014</v>
      </c>
      <c r="C4386" s="98" t="str">
        <f>'2020_1-4-5_Download'!C360</f>
        <v>Osnabrück  Stadt</v>
      </c>
      <c r="D4386" s="98" t="str">
        <f>'2020_1-4-5_Download'!$J$6</f>
        <v>Fortzüge</v>
      </c>
      <c r="E4386" s="99" t="str">
        <f>'2020_1-4-5_Download'!$L$8</f>
        <v>Ausländerinnen und Ausländer</v>
      </c>
      <c r="F4386" s="98"/>
      <c r="G4386" s="98" t="s">
        <v>11</v>
      </c>
      <c r="H4386" s="98" t="str">
        <f>VLOOKUP(A4386,[2]Kreise!$A$2:$C$53,3,FALSE)</f>
        <v>K03404</v>
      </c>
      <c r="I4386" s="98">
        <f>'2020_1-4-5_Download'!L360</f>
        <v>1541</v>
      </c>
      <c r="J4386">
        <f t="shared" si="68"/>
        <v>1541</v>
      </c>
    </row>
    <row r="4387" spans="1:10" hidden="1" x14ac:dyDescent="0.25">
      <c r="A4387" s="98">
        <f>'2020_1-4-5_Download'!B361</f>
        <v>405</v>
      </c>
      <c r="B4387" s="98">
        <f>'2020_1-4-5_Download'!D361</f>
        <v>2014</v>
      </c>
      <c r="C4387" s="98" t="str">
        <f>'2020_1-4-5_Download'!C361</f>
        <v>Wilhelmshaven  Stadt</v>
      </c>
      <c r="D4387" s="98" t="str">
        <f>'2020_1-4-5_Download'!$J$6</f>
        <v>Fortzüge</v>
      </c>
      <c r="E4387" s="99" t="str">
        <f>'2020_1-4-5_Download'!$L$8</f>
        <v>Ausländerinnen und Ausländer</v>
      </c>
      <c r="F4387" s="98"/>
      <c r="G4387" s="98" t="s">
        <v>11</v>
      </c>
      <c r="H4387" s="98" t="str">
        <f>VLOOKUP(A4387,[2]Kreise!$A$2:$C$53,3,FALSE)</f>
        <v>K03405</v>
      </c>
      <c r="I4387" s="98">
        <f>'2020_1-4-5_Download'!L361</f>
        <v>594</v>
      </c>
      <c r="J4387">
        <f t="shared" si="68"/>
        <v>594</v>
      </c>
    </row>
    <row r="4388" spans="1:10" hidden="1" x14ac:dyDescent="0.25">
      <c r="A4388" s="98">
        <f>'2020_1-4-5_Download'!B362</f>
        <v>451</v>
      </c>
      <c r="B4388" s="98">
        <f>'2020_1-4-5_Download'!D362</f>
        <v>2014</v>
      </c>
      <c r="C4388" s="98" t="str">
        <f>'2020_1-4-5_Download'!C362</f>
        <v>Ammerland</v>
      </c>
      <c r="D4388" s="98" t="str">
        <f>'2020_1-4-5_Download'!$J$6</f>
        <v>Fortzüge</v>
      </c>
      <c r="E4388" s="99" t="str">
        <f>'2020_1-4-5_Download'!$L$8</f>
        <v>Ausländerinnen und Ausländer</v>
      </c>
      <c r="F4388" s="98"/>
      <c r="G4388" s="98" t="s">
        <v>11</v>
      </c>
      <c r="H4388" s="98" t="str">
        <f>VLOOKUP(A4388,[2]Kreise!$A$2:$C$53,3,FALSE)</f>
        <v>K03451</v>
      </c>
      <c r="I4388" s="98">
        <f>'2020_1-4-5_Download'!L362</f>
        <v>1149</v>
      </c>
      <c r="J4388">
        <f t="shared" si="68"/>
        <v>1149</v>
      </c>
    </row>
    <row r="4389" spans="1:10" hidden="1" x14ac:dyDescent="0.25">
      <c r="A4389" s="98">
        <f>'2020_1-4-5_Download'!B363</f>
        <v>452</v>
      </c>
      <c r="B4389" s="98">
        <f>'2020_1-4-5_Download'!D363</f>
        <v>2014</v>
      </c>
      <c r="C4389" s="98" t="str">
        <f>'2020_1-4-5_Download'!C363</f>
        <v>Aurich</v>
      </c>
      <c r="D4389" s="98" t="str">
        <f>'2020_1-4-5_Download'!$J$6</f>
        <v>Fortzüge</v>
      </c>
      <c r="E4389" s="99" t="str">
        <f>'2020_1-4-5_Download'!$L$8</f>
        <v>Ausländerinnen und Ausländer</v>
      </c>
      <c r="F4389" s="98"/>
      <c r="G4389" s="98" t="s">
        <v>11</v>
      </c>
      <c r="H4389" s="98" t="str">
        <f>VLOOKUP(A4389,[2]Kreise!$A$2:$C$53,3,FALSE)</f>
        <v>K03452</v>
      </c>
      <c r="I4389" s="98">
        <f>'2020_1-4-5_Download'!L363</f>
        <v>963</v>
      </c>
      <c r="J4389">
        <f t="shared" si="68"/>
        <v>963</v>
      </c>
    </row>
    <row r="4390" spans="1:10" hidden="1" x14ac:dyDescent="0.25">
      <c r="A4390" s="98">
        <f>'2020_1-4-5_Download'!B364</f>
        <v>453</v>
      </c>
      <c r="B4390" s="98">
        <f>'2020_1-4-5_Download'!D364</f>
        <v>2014</v>
      </c>
      <c r="C4390" s="98" t="str">
        <f>'2020_1-4-5_Download'!C364</f>
        <v>Cloppenburg</v>
      </c>
      <c r="D4390" s="98" t="str">
        <f>'2020_1-4-5_Download'!$J$6</f>
        <v>Fortzüge</v>
      </c>
      <c r="E4390" s="99" t="str">
        <f>'2020_1-4-5_Download'!$L$8</f>
        <v>Ausländerinnen und Ausländer</v>
      </c>
      <c r="F4390" s="98"/>
      <c r="G4390" s="98" t="s">
        <v>11</v>
      </c>
      <c r="H4390" s="98" t="str">
        <f>VLOOKUP(A4390,[2]Kreise!$A$2:$C$53,3,FALSE)</f>
        <v>K03453</v>
      </c>
      <c r="I4390" s="98">
        <f>'2020_1-4-5_Download'!L364</f>
        <v>7464</v>
      </c>
      <c r="J4390">
        <f t="shared" si="68"/>
        <v>7464</v>
      </c>
    </row>
    <row r="4391" spans="1:10" hidden="1" x14ac:dyDescent="0.25">
      <c r="A4391" s="98">
        <f>'2020_1-4-5_Download'!B365</f>
        <v>454</v>
      </c>
      <c r="B4391" s="98">
        <f>'2020_1-4-5_Download'!D365</f>
        <v>2014</v>
      </c>
      <c r="C4391" s="98" t="str">
        <f>'2020_1-4-5_Download'!C365</f>
        <v>Emsland</v>
      </c>
      <c r="D4391" s="98" t="str">
        <f>'2020_1-4-5_Download'!$J$6</f>
        <v>Fortzüge</v>
      </c>
      <c r="E4391" s="99" t="str">
        <f>'2020_1-4-5_Download'!$L$8</f>
        <v>Ausländerinnen und Ausländer</v>
      </c>
      <c r="F4391" s="98"/>
      <c r="G4391" s="98" t="s">
        <v>11</v>
      </c>
      <c r="H4391" s="98" t="str">
        <f>VLOOKUP(A4391,[2]Kreise!$A$2:$C$53,3,FALSE)</f>
        <v>K03454</v>
      </c>
      <c r="I4391" s="98">
        <f>'2020_1-4-5_Download'!L365</f>
        <v>5156</v>
      </c>
      <c r="J4391">
        <f t="shared" si="68"/>
        <v>5156</v>
      </c>
    </row>
    <row r="4392" spans="1:10" hidden="1" x14ac:dyDescent="0.25">
      <c r="A4392" s="98">
        <f>'2020_1-4-5_Download'!B366</f>
        <v>455</v>
      </c>
      <c r="B4392" s="98">
        <f>'2020_1-4-5_Download'!D366</f>
        <v>2014</v>
      </c>
      <c r="C4392" s="98" t="str">
        <f>'2020_1-4-5_Download'!C366</f>
        <v>Friesland</v>
      </c>
      <c r="D4392" s="98" t="str">
        <f>'2020_1-4-5_Download'!$J$6</f>
        <v>Fortzüge</v>
      </c>
      <c r="E4392" s="99" t="str">
        <f>'2020_1-4-5_Download'!$L$8</f>
        <v>Ausländerinnen und Ausländer</v>
      </c>
      <c r="F4392" s="98"/>
      <c r="G4392" s="98" t="s">
        <v>11</v>
      </c>
      <c r="H4392" s="98" t="str">
        <f>VLOOKUP(A4392,[2]Kreise!$A$2:$C$53,3,FALSE)</f>
        <v>K03455</v>
      </c>
      <c r="I4392" s="98">
        <f>'2020_1-4-5_Download'!L366</f>
        <v>310</v>
      </c>
      <c r="J4392">
        <f t="shared" si="68"/>
        <v>310</v>
      </c>
    </row>
    <row r="4393" spans="1:10" hidden="1" x14ac:dyDescent="0.25">
      <c r="A4393" s="98">
        <f>'2020_1-4-5_Download'!B367</f>
        <v>456</v>
      </c>
      <c r="B4393" s="98">
        <f>'2020_1-4-5_Download'!D367</f>
        <v>2014</v>
      </c>
      <c r="C4393" s="98" t="str">
        <f>'2020_1-4-5_Download'!C367</f>
        <v>Grafschaft Bentheim</v>
      </c>
      <c r="D4393" s="98" t="str">
        <f>'2020_1-4-5_Download'!$J$6</f>
        <v>Fortzüge</v>
      </c>
      <c r="E4393" s="99" t="str">
        <f>'2020_1-4-5_Download'!$L$8</f>
        <v>Ausländerinnen und Ausländer</v>
      </c>
      <c r="F4393" s="98"/>
      <c r="G4393" s="98" t="s">
        <v>11</v>
      </c>
      <c r="H4393" s="98" t="str">
        <f>VLOOKUP(A4393,[2]Kreise!$A$2:$C$53,3,FALSE)</f>
        <v>K03456</v>
      </c>
      <c r="I4393" s="98">
        <f>'2020_1-4-5_Download'!L367</f>
        <v>1235</v>
      </c>
      <c r="J4393">
        <f t="shared" si="68"/>
        <v>1235</v>
      </c>
    </row>
    <row r="4394" spans="1:10" hidden="1" x14ac:dyDescent="0.25">
      <c r="A4394" s="98">
        <f>'2020_1-4-5_Download'!B368</f>
        <v>457</v>
      </c>
      <c r="B4394" s="98">
        <f>'2020_1-4-5_Download'!D368</f>
        <v>2014</v>
      </c>
      <c r="C4394" s="98" t="str">
        <f>'2020_1-4-5_Download'!C368</f>
        <v>Leer</v>
      </c>
      <c r="D4394" s="98" t="str">
        <f>'2020_1-4-5_Download'!$J$6</f>
        <v>Fortzüge</v>
      </c>
      <c r="E4394" s="99" t="str">
        <f>'2020_1-4-5_Download'!$L$8</f>
        <v>Ausländerinnen und Ausländer</v>
      </c>
      <c r="F4394" s="98"/>
      <c r="G4394" s="98" t="s">
        <v>11</v>
      </c>
      <c r="H4394" s="98" t="str">
        <f>VLOOKUP(A4394,[2]Kreise!$A$2:$C$53,3,FALSE)</f>
        <v>K03457</v>
      </c>
      <c r="I4394" s="98">
        <f>'2020_1-4-5_Download'!L368</f>
        <v>1246</v>
      </c>
      <c r="J4394">
        <f t="shared" si="68"/>
        <v>1246</v>
      </c>
    </row>
    <row r="4395" spans="1:10" hidden="1" x14ac:dyDescent="0.25">
      <c r="A4395" s="98">
        <f>'2020_1-4-5_Download'!B369</f>
        <v>458</v>
      </c>
      <c r="B4395" s="98">
        <f>'2020_1-4-5_Download'!D369</f>
        <v>2014</v>
      </c>
      <c r="C4395" s="98" t="str">
        <f>'2020_1-4-5_Download'!C369</f>
        <v>Oldenburg</v>
      </c>
      <c r="D4395" s="98" t="str">
        <f>'2020_1-4-5_Download'!$J$6</f>
        <v>Fortzüge</v>
      </c>
      <c r="E4395" s="99" t="str">
        <f>'2020_1-4-5_Download'!$L$8</f>
        <v>Ausländerinnen und Ausländer</v>
      </c>
      <c r="F4395" s="98"/>
      <c r="G4395" s="98" t="s">
        <v>11</v>
      </c>
      <c r="H4395" s="98" t="str">
        <f>VLOOKUP(A4395,[2]Kreise!$A$2:$C$53,3,FALSE)</f>
        <v>K03458</v>
      </c>
      <c r="I4395" s="98">
        <f>'2020_1-4-5_Download'!L369</f>
        <v>3888</v>
      </c>
      <c r="J4395">
        <f t="shared" si="68"/>
        <v>3888</v>
      </c>
    </row>
    <row r="4396" spans="1:10" hidden="1" x14ac:dyDescent="0.25">
      <c r="A4396" s="98">
        <f>'2020_1-4-5_Download'!B370</f>
        <v>459</v>
      </c>
      <c r="B4396" s="98">
        <f>'2020_1-4-5_Download'!D370</f>
        <v>2014</v>
      </c>
      <c r="C4396" s="98" t="str">
        <f>'2020_1-4-5_Download'!C370</f>
        <v>Osnabrück</v>
      </c>
      <c r="D4396" s="98" t="str">
        <f>'2020_1-4-5_Download'!$J$6</f>
        <v>Fortzüge</v>
      </c>
      <c r="E4396" s="99" t="str">
        <f>'2020_1-4-5_Download'!$L$8</f>
        <v>Ausländerinnen und Ausländer</v>
      </c>
      <c r="F4396" s="98"/>
      <c r="G4396" s="98" t="s">
        <v>11</v>
      </c>
      <c r="H4396" s="98" t="str">
        <f>VLOOKUP(A4396,[2]Kreise!$A$2:$C$53,3,FALSE)</f>
        <v>K03459</v>
      </c>
      <c r="I4396" s="98">
        <f>'2020_1-4-5_Download'!L370</f>
        <v>3068</v>
      </c>
      <c r="J4396">
        <f t="shared" si="68"/>
        <v>3068</v>
      </c>
    </row>
    <row r="4397" spans="1:10" hidden="1" x14ac:dyDescent="0.25">
      <c r="A4397" s="98">
        <f>'2020_1-4-5_Download'!B371</f>
        <v>460</v>
      </c>
      <c r="B4397" s="98">
        <f>'2020_1-4-5_Download'!D371</f>
        <v>2014</v>
      </c>
      <c r="C4397" s="98" t="str">
        <f>'2020_1-4-5_Download'!C371</f>
        <v>Vechta</v>
      </c>
      <c r="D4397" s="98" t="str">
        <f>'2020_1-4-5_Download'!$J$6</f>
        <v>Fortzüge</v>
      </c>
      <c r="E4397" s="99" t="str">
        <f>'2020_1-4-5_Download'!$L$8</f>
        <v>Ausländerinnen und Ausländer</v>
      </c>
      <c r="F4397" s="98"/>
      <c r="G4397" s="98" t="s">
        <v>11</v>
      </c>
      <c r="H4397" s="98" t="str">
        <f>VLOOKUP(A4397,[2]Kreise!$A$2:$C$53,3,FALSE)</f>
        <v>K03460</v>
      </c>
      <c r="I4397" s="98">
        <f>'2020_1-4-5_Download'!L371</f>
        <v>5334</v>
      </c>
      <c r="J4397">
        <f t="shared" si="68"/>
        <v>5334</v>
      </c>
    </row>
    <row r="4398" spans="1:10" hidden="1" x14ac:dyDescent="0.25">
      <c r="A4398" s="98">
        <f>'2020_1-4-5_Download'!B372</f>
        <v>461</v>
      </c>
      <c r="B4398" s="98">
        <f>'2020_1-4-5_Download'!D372</f>
        <v>2014</v>
      </c>
      <c r="C4398" s="98" t="str">
        <f>'2020_1-4-5_Download'!C372</f>
        <v>Wesermarsch</v>
      </c>
      <c r="D4398" s="98" t="str">
        <f>'2020_1-4-5_Download'!$J$6</f>
        <v>Fortzüge</v>
      </c>
      <c r="E4398" s="99" t="str">
        <f>'2020_1-4-5_Download'!$L$8</f>
        <v>Ausländerinnen und Ausländer</v>
      </c>
      <c r="F4398" s="98"/>
      <c r="G4398" s="98" t="s">
        <v>11</v>
      </c>
      <c r="H4398" s="98" t="str">
        <f>VLOOKUP(A4398,[2]Kreise!$A$2:$C$53,3,FALSE)</f>
        <v>K03461</v>
      </c>
      <c r="I4398" s="98">
        <f>'2020_1-4-5_Download'!L372</f>
        <v>650</v>
      </c>
      <c r="J4398">
        <f t="shared" si="68"/>
        <v>650</v>
      </c>
    </row>
    <row r="4399" spans="1:10" hidden="1" x14ac:dyDescent="0.25">
      <c r="A4399" s="98">
        <f>'2020_1-4-5_Download'!B373</f>
        <v>462</v>
      </c>
      <c r="B4399" s="98">
        <f>'2020_1-4-5_Download'!D373</f>
        <v>2014</v>
      </c>
      <c r="C4399" s="98" t="str">
        <f>'2020_1-4-5_Download'!C373</f>
        <v>Wittmund</v>
      </c>
      <c r="D4399" s="98" t="str">
        <f>'2020_1-4-5_Download'!$J$6</f>
        <v>Fortzüge</v>
      </c>
      <c r="E4399" s="99" t="str">
        <f>'2020_1-4-5_Download'!$L$8</f>
        <v>Ausländerinnen und Ausländer</v>
      </c>
      <c r="F4399" s="98"/>
      <c r="G4399" s="98" t="s">
        <v>11</v>
      </c>
      <c r="H4399" s="98" t="str">
        <f>VLOOKUP(A4399,[2]Kreise!$A$2:$C$53,3,FALSE)</f>
        <v>K03462</v>
      </c>
      <c r="I4399" s="98">
        <f>'2020_1-4-5_Download'!L373</f>
        <v>408</v>
      </c>
      <c r="J4399">
        <f t="shared" si="68"/>
        <v>408</v>
      </c>
    </row>
    <row r="4400" spans="1:10" hidden="1" x14ac:dyDescent="0.25">
      <c r="A4400" s="98">
        <f>'2020_1-4-5_Download'!B374</f>
        <v>4</v>
      </c>
      <c r="B4400" s="98">
        <f>'2020_1-4-5_Download'!D374</f>
        <v>2014</v>
      </c>
      <c r="C4400" s="98" t="str">
        <f>'2020_1-4-5_Download'!C374</f>
        <v>Statistische Region Weser-Ems</v>
      </c>
      <c r="D4400" s="98" t="str">
        <f>'2020_1-4-5_Download'!$J$6</f>
        <v>Fortzüge</v>
      </c>
      <c r="E4400" s="99" t="str">
        <f>'2020_1-4-5_Download'!$L$8</f>
        <v>Ausländerinnen und Ausländer</v>
      </c>
      <c r="F4400" s="98"/>
      <c r="G4400" s="98" t="s">
        <v>11</v>
      </c>
      <c r="H4400" s="98" t="str">
        <f>VLOOKUP(A4400,[2]Kreise!$A$2:$C$53,3,FALSE)</f>
        <v>K034</v>
      </c>
      <c r="I4400" s="98">
        <f>'2020_1-4-5_Download'!L374</f>
        <v>35143</v>
      </c>
      <c r="J4400">
        <f t="shared" si="68"/>
        <v>35143</v>
      </c>
    </row>
    <row r="4401" spans="1:10" hidden="1" x14ac:dyDescent="0.25">
      <c r="A4401" s="98">
        <f>'2020_1-4-5_Download'!B375</f>
        <v>0</v>
      </c>
      <c r="B4401" s="98">
        <f>'2020_1-4-5_Download'!D375</f>
        <v>2014</v>
      </c>
      <c r="C4401" s="98" t="str">
        <f>'2020_1-4-5_Download'!C375</f>
        <v>Niedersachsen</v>
      </c>
      <c r="D4401" s="98" t="str">
        <f>'2020_1-4-5_Download'!$J$6</f>
        <v>Fortzüge</v>
      </c>
      <c r="E4401" s="99" t="str">
        <f>'2020_1-4-5_Download'!$L$8</f>
        <v>Ausländerinnen und Ausländer</v>
      </c>
      <c r="F4401" s="98"/>
      <c r="G4401" s="98" t="s">
        <v>11</v>
      </c>
      <c r="H4401" s="98" t="str">
        <f>VLOOKUP(A4401,[2]Kreise!$A$2:$C$53,3,FALSE)</f>
        <v>K030</v>
      </c>
      <c r="I4401" s="98">
        <f>'2020_1-4-5_Download'!L375</f>
        <v>75489</v>
      </c>
      <c r="J4401">
        <f t="shared" si="68"/>
        <v>75489</v>
      </c>
    </row>
    <row r="4402" spans="1:10" hidden="1" x14ac:dyDescent="0.25">
      <c r="A4402" s="98">
        <f>'2020_1-4-5_Download'!B376</f>
        <v>101</v>
      </c>
      <c r="B4402" s="98">
        <f>'2020_1-4-5_Download'!D376</f>
        <v>2013</v>
      </c>
      <c r="C4402" s="98" t="str">
        <f>'2020_1-4-5_Download'!C376</f>
        <v>Braunschweig  Stadt</v>
      </c>
      <c r="D4402" s="98" t="str">
        <f>'2020_1-4-5_Download'!$J$6</f>
        <v>Fortzüge</v>
      </c>
      <c r="E4402" s="99" t="str">
        <f>'2020_1-4-5_Download'!$L$8</f>
        <v>Ausländerinnen und Ausländer</v>
      </c>
      <c r="F4402" s="98"/>
      <c r="G4402" s="98" t="s">
        <v>11</v>
      </c>
      <c r="H4402" s="98" t="str">
        <f>VLOOKUP(A4402,[2]Kreise!$A$2:$C$53,3,FALSE)</f>
        <v>K03101</v>
      </c>
      <c r="I4402" s="98">
        <f>'2020_1-4-5_Download'!L376</f>
        <v>1771</v>
      </c>
      <c r="J4402">
        <f t="shared" si="68"/>
        <v>1771</v>
      </c>
    </row>
    <row r="4403" spans="1:10" hidden="1" x14ac:dyDescent="0.25">
      <c r="A4403" s="98">
        <f>'2020_1-4-5_Download'!B377</f>
        <v>102</v>
      </c>
      <c r="B4403" s="98">
        <f>'2020_1-4-5_Download'!D377</f>
        <v>2013</v>
      </c>
      <c r="C4403" s="98" t="str">
        <f>'2020_1-4-5_Download'!C377</f>
        <v>Salzgitter  Stadt</v>
      </c>
      <c r="D4403" s="98" t="str">
        <f>'2020_1-4-5_Download'!$J$6</f>
        <v>Fortzüge</v>
      </c>
      <c r="E4403" s="99" t="str">
        <f>'2020_1-4-5_Download'!$L$8</f>
        <v>Ausländerinnen und Ausländer</v>
      </c>
      <c r="F4403" s="98"/>
      <c r="G4403" s="98" t="s">
        <v>11</v>
      </c>
      <c r="H4403" s="98" t="str">
        <f>VLOOKUP(A4403,[2]Kreise!$A$2:$C$53,3,FALSE)</f>
        <v>K03102</v>
      </c>
      <c r="I4403" s="98">
        <f>'2020_1-4-5_Download'!L377</f>
        <v>575</v>
      </c>
      <c r="J4403">
        <f t="shared" si="68"/>
        <v>575</v>
      </c>
    </row>
    <row r="4404" spans="1:10" hidden="1" x14ac:dyDescent="0.25">
      <c r="A4404" s="98">
        <f>'2020_1-4-5_Download'!B378</f>
        <v>103</v>
      </c>
      <c r="B4404" s="98">
        <f>'2020_1-4-5_Download'!D378</f>
        <v>2013</v>
      </c>
      <c r="C4404" s="98" t="str">
        <f>'2020_1-4-5_Download'!C378</f>
        <v>Wolfsburg  Stadt</v>
      </c>
      <c r="D4404" s="98" t="str">
        <f>'2020_1-4-5_Download'!$J$6</f>
        <v>Fortzüge</v>
      </c>
      <c r="E4404" s="99" t="str">
        <f>'2020_1-4-5_Download'!$L$8</f>
        <v>Ausländerinnen und Ausländer</v>
      </c>
      <c r="F4404" s="98"/>
      <c r="G4404" s="98" t="s">
        <v>11</v>
      </c>
      <c r="H4404" s="98" t="str">
        <f>VLOOKUP(A4404,[2]Kreise!$A$2:$C$53,3,FALSE)</f>
        <v>K03103</v>
      </c>
      <c r="I4404" s="98">
        <f>'2020_1-4-5_Download'!L378</f>
        <v>949</v>
      </c>
      <c r="J4404">
        <f t="shared" si="68"/>
        <v>949</v>
      </c>
    </row>
    <row r="4405" spans="1:10" hidden="1" x14ac:dyDescent="0.25">
      <c r="A4405" s="98">
        <f>'2020_1-4-5_Download'!B379</f>
        <v>151</v>
      </c>
      <c r="B4405" s="98">
        <f>'2020_1-4-5_Download'!D379</f>
        <v>2013</v>
      </c>
      <c r="C4405" s="98" t="str">
        <f>'2020_1-4-5_Download'!C379</f>
        <v>Gifhorn</v>
      </c>
      <c r="D4405" s="98" t="str">
        <f>'2020_1-4-5_Download'!$J$6</f>
        <v>Fortzüge</v>
      </c>
      <c r="E4405" s="99" t="str">
        <f>'2020_1-4-5_Download'!$L$8</f>
        <v>Ausländerinnen und Ausländer</v>
      </c>
      <c r="F4405" s="98"/>
      <c r="G4405" s="98" t="s">
        <v>11</v>
      </c>
      <c r="H4405" s="98" t="str">
        <f>VLOOKUP(A4405,[2]Kreise!$A$2:$C$53,3,FALSE)</f>
        <v>K03151</v>
      </c>
      <c r="I4405" s="98">
        <f>'2020_1-4-5_Download'!L379</f>
        <v>518</v>
      </c>
      <c r="J4405">
        <f t="shared" si="68"/>
        <v>518</v>
      </c>
    </row>
    <row r="4406" spans="1:10" hidden="1" x14ac:dyDescent="0.25">
      <c r="A4406" s="98">
        <f>'2020_1-4-5_Download'!B380</f>
        <v>153</v>
      </c>
      <c r="B4406" s="98">
        <f>'2020_1-4-5_Download'!D380</f>
        <v>2013</v>
      </c>
      <c r="C4406" s="98" t="str">
        <f>'2020_1-4-5_Download'!C380</f>
        <v>Goslar</v>
      </c>
      <c r="D4406" s="98" t="str">
        <f>'2020_1-4-5_Download'!$J$6</f>
        <v>Fortzüge</v>
      </c>
      <c r="E4406" s="99" t="str">
        <f>'2020_1-4-5_Download'!$L$8</f>
        <v>Ausländerinnen und Ausländer</v>
      </c>
      <c r="F4406" s="98"/>
      <c r="G4406" s="98" t="s">
        <v>11</v>
      </c>
      <c r="H4406" s="98" t="str">
        <f>VLOOKUP(A4406,[2]Kreise!$A$2:$C$53,3,FALSE)</f>
        <v>K03153</v>
      </c>
      <c r="I4406" s="98">
        <f>'2020_1-4-5_Download'!L380</f>
        <v>558</v>
      </c>
      <c r="J4406">
        <f t="shared" si="68"/>
        <v>558</v>
      </c>
    </row>
    <row r="4407" spans="1:10" hidden="1" x14ac:dyDescent="0.25">
      <c r="A4407" s="98">
        <f>'2020_1-4-5_Download'!B381</f>
        <v>154</v>
      </c>
      <c r="B4407" s="98">
        <f>'2020_1-4-5_Download'!D381</f>
        <v>2013</v>
      </c>
      <c r="C4407" s="98" t="str">
        <f>'2020_1-4-5_Download'!C381</f>
        <v>Helmstedt</v>
      </c>
      <c r="D4407" s="98" t="str">
        <f>'2020_1-4-5_Download'!$J$6</f>
        <v>Fortzüge</v>
      </c>
      <c r="E4407" s="99" t="str">
        <f>'2020_1-4-5_Download'!$L$8</f>
        <v>Ausländerinnen und Ausländer</v>
      </c>
      <c r="F4407" s="98"/>
      <c r="G4407" s="98" t="s">
        <v>11</v>
      </c>
      <c r="H4407" s="98" t="str">
        <f>VLOOKUP(A4407,[2]Kreise!$A$2:$C$53,3,FALSE)</f>
        <v>K03154</v>
      </c>
      <c r="I4407" s="98">
        <f>'2020_1-4-5_Download'!L381</f>
        <v>401</v>
      </c>
      <c r="J4407">
        <f t="shared" si="68"/>
        <v>401</v>
      </c>
    </row>
    <row r="4408" spans="1:10" hidden="1" x14ac:dyDescent="0.25">
      <c r="A4408" s="98">
        <f>'2020_1-4-5_Download'!B382</f>
        <v>155</v>
      </c>
      <c r="B4408" s="98">
        <f>'2020_1-4-5_Download'!D382</f>
        <v>2013</v>
      </c>
      <c r="C4408" s="98" t="str">
        <f>'2020_1-4-5_Download'!C382</f>
        <v>Northeim</v>
      </c>
      <c r="D4408" s="98" t="str">
        <f>'2020_1-4-5_Download'!$J$6</f>
        <v>Fortzüge</v>
      </c>
      <c r="E4408" s="99" t="str">
        <f>'2020_1-4-5_Download'!$L$8</f>
        <v>Ausländerinnen und Ausländer</v>
      </c>
      <c r="F4408" s="98"/>
      <c r="G4408" s="98" t="s">
        <v>11</v>
      </c>
      <c r="H4408" s="98" t="str">
        <f>VLOOKUP(A4408,[2]Kreise!$A$2:$C$53,3,FALSE)</f>
        <v>K03155</v>
      </c>
      <c r="I4408" s="98">
        <f>'2020_1-4-5_Download'!L382</f>
        <v>336</v>
      </c>
      <c r="J4408">
        <f t="shared" si="68"/>
        <v>336</v>
      </c>
    </row>
    <row r="4409" spans="1:10" hidden="1" x14ac:dyDescent="0.25">
      <c r="A4409" s="98">
        <f>'2020_1-4-5_Download'!B383</f>
        <v>157</v>
      </c>
      <c r="B4409" s="98">
        <f>'2020_1-4-5_Download'!D383</f>
        <v>2013</v>
      </c>
      <c r="C4409" s="98" t="str">
        <f>'2020_1-4-5_Download'!C383</f>
        <v>Peine</v>
      </c>
      <c r="D4409" s="98" t="str">
        <f>'2020_1-4-5_Download'!$J$6</f>
        <v>Fortzüge</v>
      </c>
      <c r="E4409" s="99" t="str">
        <f>'2020_1-4-5_Download'!$L$8</f>
        <v>Ausländerinnen und Ausländer</v>
      </c>
      <c r="F4409" s="98"/>
      <c r="G4409" s="98" t="s">
        <v>11</v>
      </c>
      <c r="H4409" s="98" t="str">
        <f>VLOOKUP(A4409,[2]Kreise!$A$2:$C$53,3,FALSE)</f>
        <v>K03157</v>
      </c>
      <c r="I4409" s="98">
        <f>'2020_1-4-5_Download'!L383</f>
        <v>298</v>
      </c>
      <c r="J4409">
        <f t="shared" si="68"/>
        <v>298</v>
      </c>
    </row>
    <row r="4410" spans="1:10" hidden="1" x14ac:dyDescent="0.25">
      <c r="A4410" s="98">
        <f>'2020_1-4-5_Download'!B384</f>
        <v>158</v>
      </c>
      <c r="B4410" s="98">
        <f>'2020_1-4-5_Download'!D384</f>
        <v>2013</v>
      </c>
      <c r="C4410" s="98" t="str">
        <f>'2020_1-4-5_Download'!C384</f>
        <v>Wolfenbüttel</v>
      </c>
      <c r="D4410" s="98" t="str">
        <f>'2020_1-4-5_Download'!$J$6</f>
        <v>Fortzüge</v>
      </c>
      <c r="E4410" s="99" t="str">
        <f>'2020_1-4-5_Download'!$L$8</f>
        <v>Ausländerinnen und Ausländer</v>
      </c>
      <c r="F4410" s="98"/>
      <c r="G4410" s="98" t="s">
        <v>11</v>
      </c>
      <c r="H4410" s="98" t="str">
        <f>VLOOKUP(A4410,[2]Kreise!$A$2:$C$53,3,FALSE)</f>
        <v>K03158</v>
      </c>
      <c r="I4410" s="98">
        <f>'2020_1-4-5_Download'!L384</f>
        <v>370</v>
      </c>
      <c r="J4410">
        <f t="shared" si="68"/>
        <v>370</v>
      </c>
    </row>
    <row r="4411" spans="1:10" hidden="1" x14ac:dyDescent="0.25">
      <c r="A4411" s="98">
        <f>'2020_1-4-5_Download'!B385</f>
        <v>159</v>
      </c>
      <c r="B4411" s="98">
        <f>'2020_1-4-5_Download'!D385</f>
        <v>2013</v>
      </c>
      <c r="C4411" s="98" t="str">
        <f>'2020_1-4-5_Download'!C385</f>
        <v>Göttingen</v>
      </c>
      <c r="D4411" s="98" t="str">
        <f>'2020_1-4-5_Download'!$J$6</f>
        <v>Fortzüge</v>
      </c>
      <c r="E4411" s="99" t="str">
        <f>'2020_1-4-5_Download'!$L$8</f>
        <v>Ausländerinnen und Ausländer</v>
      </c>
      <c r="F4411" s="98"/>
      <c r="G4411" s="98" t="s">
        <v>11</v>
      </c>
      <c r="H4411" s="98" t="str">
        <f>VLOOKUP(A4411,[2]Kreise!$A$2:$C$53,3,FALSE)</f>
        <v>K03159</v>
      </c>
      <c r="I4411" s="98">
        <f>'2020_1-4-5_Download'!L385</f>
        <v>2258</v>
      </c>
      <c r="J4411">
        <f t="shared" si="68"/>
        <v>2258</v>
      </c>
    </row>
    <row r="4412" spans="1:10" hidden="1" x14ac:dyDescent="0.25">
      <c r="A4412" s="98">
        <f>'2020_1-4-5_Download'!B386</f>
        <v>1</v>
      </c>
      <c r="B4412" s="98">
        <f>'2020_1-4-5_Download'!D386</f>
        <v>2013</v>
      </c>
      <c r="C4412" s="98" t="str">
        <f>'2020_1-4-5_Download'!C386</f>
        <v>Statistische Region Braunschweig</v>
      </c>
      <c r="D4412" s="98" t="str">
        <f>'2020_1-4-5_Download'!$J$6</f>
        <v>Fortzüge</v>
      </c>
      <c r="E4412" s="99" t="str">
        <f>'2020_1-4-5_Download'!$L$8</f>
        <v>Ausländerinnen und Ausländer</v>
      </c>
      <c r="F4412" s="98"/>
      <c r="G4412" s="98" t="s">
        <v>11</v>
      </c>
      <c r="H4412" s="98" t="str">
        <f>VLOOKUP(A4412,[2]Kreise!$A$2:$C$53,3,FALSE)</f>
        <v>K031</v>
      </c>
      <c r="I4412" s="98">
        <f>'2020_1-4-5_Download'!L386</f>
        <v>8034</v>
      </c>
      <c r="J4412">
        <f t="shared" si="68"/>
        <v>8034</v>
      </c>
    </row>
    <row r="4413" spans="1:10" hidden="1" x14ac:dyDescent="0.25">
      <c r="A4413" s="98">
        <f>'2020_1-4-5_Download'!B387</f>
        <v>241</v>
      </c>
      <c r="B4413" s="98">
        <f>'2020_1-4-5_Download'!D387</f>
        <v>2013</v>
      </c>
      <c r="C4413" s="98" t="str">
        <f>'2020_1-4-5_Download'!C387</f>
        <v>Hannover  Region</v>
      </c>
      <c r="D4413" s="98" t="str">
        <f>'2020_1-4-5_Download'!$J$6</f>
        <v>Fortzüge</v>
      </c>
      <c r="E4413" s="99" t="str">
        <f>'2020_1-4-5_Download'!$L$8</f>
        <v>Ausländerinnen und Ausländer</v>
      </c>
      <c r="F4413" s="98"/>
      <c r="G4413" s="98" t="s">
        <v>11</v>
      </c>
      <c r="H4413" s="98" t="str">
        <f>VLOOKUP(A4413,[2]Kreise!$A$2:$C$53,3,FALSE)</f>
        <v>K03241</v>
      </c>
      <c r="I4413" s="98">
        <f>'2020_1-4-5_Download'!L387</f>
        <v>7484</v>
      </c>
      <c r="J4413">
        <f t="shared" si="68"/>
        <v>7484</v>
      </c>
    </row>
    <row r="4414" spans="1:10" hidden="1" x14ac:dyDescent="0.25">
      <c r="A4414" s="98">
        <f>'2020_1-4-5_Download'!B388</f>
        <v>241001</v>
      </c>
      <c r="B4414" s="98">
        <f>'2020_1-4-5_Download'!D388</f>
        <v>2013</v>
      </c>
      <c r="C4414" s="98" t="str">
        <f>'2020_1-4-5_Download'!C388</f>
        <v>dav. Hannover  Lhst.</v>
      </c>
      <c r="D4414" s="98" t="str">
        <f>'2020_1-4-5_Download'!$J$6</f>
        <v>Fortzüge</v>
      </c>
      <c r="E4414" s="99" t="str">
        <f>'2020_1-4-5_Download'!$L$8</f>
        <v>Ausländerinnen und Ausländer</v>
      </c>
      <c r="F4414" s="98"/>
      <c r="G4414" s="98" t="s">
        <v>11</v>
      </c>
      <c r="H4414" s="98" t="str">
        <f>VLOOKUP(A4414,[2]Kreise!$A$2:$C$53,3,FALSE)</f>
        <v>K03241001</v>
      </c>
      <c r="I4414" s="98">
        <f>'2020_1-4-5_Download'!L388</f>
        <v>4689</v>
      </c>
      <c r="J4414">
        <f t="shared" si="68"/>
        <v>4689</v>
      </c>
    </row>
    <row r="4415" spans="1:10" hidden="1" x14ac:dyDescent="0.25">
      <c r="A4415" s="98">
        <f>'2020_1-4-5_Download'!B389</f>
        <v>241999</v>
      </c>
      <c r="B4415" s="98">
        <f>'2020_1-4-5_Download'!D389</f>
        <v>2013</v>
      </c>
      <c r="C4415" s="98" t="str">
        <f>'2020_1-4-5_Download'!C389</f>
        <v>dav. Hannover  Umland</v>
      </c>
      <c r="D4415" s="98" t="str">
        <f>'2020_1-4-5_Download'!$J$6</f>
        <v>Fortzüge</v>
      </c>
      <c r="E4415" s="99" t="str">
        <f>'2020_1-4-5_Download'!$L$8</f>
        <v>Ausländerinnen und Ausländer</v>
      </c>
      <c r="F4415" s="98"/>
      <c r="G4415" s="98" t="s">
        <v>11</v>
      </c>
      <c r="H4415" s="98" t="str">
        <f>VLOOKUP(A4415,[2]Kreise!$A$2:$C$53,3,FALSE)</f>
        <v>K03241999</v>
      </c>
      <c r="I4415" s="98">
        <f>'2020_1-4-5_Download'!L389</f>
        <v>2795</v>
      </c>
      <c r="J4415">
        <f t="shared" si="68"/>
        <v>2795</v>
      </c>
    </row>
    <row r="4416" spans="1:10" hidden="1" x14ac:dyDescent="0.25">
      <c r="A4416" s="98">
        <f>'2020_1-4-5_Download'!B390</f>
        <v>251</v>
      </c>
      <c r="B4416" s="98">
        <f>'2020_1-4-5_Download'!D390</f>
        <v>2013</v>
      </c>
      <c r="C4416" s="98" t="str">
        <f>'2020_1-4-5_Download'!C390</f>
        <v>Diepholz</v>
      </c>
      <c r="D4416" s="98" t="str">
        <f>'2020_1-4-5_Download'!$J$6</f>
        <v>Fortzüge</v>
      </c>
      <c r="E4416" s="99" t="str">
        <f>'2020_1-4-5_Download'!$L$8</f>
        <v>Ausländerinnen und Ausländer</v>
      </c>
      <c r="F4416" s="98"/>
      <c r="G4416" s="98" t="s">
        <v>11</v>
      </c>
      <c r="H4416" s="98" t="str">
        <f>VLOOKUP(A4416,[2]Kreise!$A$2:$C$53,3,FALSE)</f>
        <v>K03251</v>
      </c>
      <c r="I4416" s="98">
        <f>'2020_1-4-5_Download'!L390</f>
        <v>3102</v>
      </c>
      <c r="J4416">
        <f t="shared" si="68"/>
        <v>3102</v>
      </c>
    </row>
    <row r="4417" spans="1:10" hidden="1" x14ac:dyDescent="0.25">
      <c r="A4417" s="98">
        <f>'2020_1-4-5_Download'!B391</f>
        <v>252</v>
      </c>
      <c r="B4417" s="98">
        <f>'2020_1-4-5_Download'!D391</f>
        <v>2013</v>
      </c>
      <c r="C4417" s="98" t="str">
        <f>'2020_1-4-5_Download'!C391</f>
        <v>Hameln-Pyrmont</v>
      </c>
      <c r="D4417" s="98" t="str">
        <f>'2020_1-4-5_Download'!$J$6</f>
        <v>Fortzüge</v>
      </c>
      <c r="E4417" s="99" t="str">
        <f>'2020_1-4-5_Download'!$L$8</f>
        <v>Ausländerinnen und Ausländer</v>
      </c>
      <c r="F4417" s="98"/>
      <c r="G4417" s="98" t="s">
        <v>11</v>
      </c>
      <c r="H4417" s="98" t="str">
        <f>VLOOKUP(A4417,[2]Kreise!$A$2:$C$53,3,FALSE)</f>
        <v>K03252</v>
      </c>
      <c r="I4417" s="98">
        <f>'2020_1-4-5_Download'!L391</f>
        <v>541</v>
      </c>
      <c r="J4417">
        <f t="shared" si="68"/>
        <v>541</v>
      </c>
    </row>
    <row r="4418" spans="1:10" hidden="1" x14ac:dyDescent="0.25">
      <c r="A4418" s="98">
        <f>'2020_1-4-5_Download'!B392</f>
        <v>254</v>
      </c>
      <c r="B4418" s="98">
        <f>'2020_1-4-5_Download'!D392</f>
        <v>2013</v>
      </c>
      <c r="C4418" s="98" t="str">
        <f>'2020_1-4-5_Download'!C392</f>
        <v>Hildesheim</v>
      </c>
      <c r="D4418" s="98" t="str">
        <f>'2020_1-4-5_Download'!$J$6</f>
        <v>Fortzüge</v>
      </c>
      <c r="E4418" s="99" t="str">
        <f>'2020_1-4-5_Download'!$L$8</f>
        <v>Ausländerinnen und Ausländer</v>
      </c>
      <c r="F4418" s="98"/>
      <c r="G4418" s="98" t="s">
        <v>11</v>
      </c>
      <c r="H4418" s="98" t="str">
        <f>VLOOKUP(A4418,[2]Kreise!$A$2:$C$53,3,FALSE)</f>
        <v>K03254</v>
      </c>
      <c r="I4418" s="98">
        <f>'2020_1-4-5_Download'!L392</f>
        <v>1220</v>
      </c>
      <c r="J4418">
        <f t="shared" si="68"/>
        <v>1220</v>
      </c>
    </row>
    <row r="4419" spans="1:10" hidden="1" x14ac:dyDescent="0.25">
      <c r="A4419" s="98">
        <f>'2020_1-4-5_Download'!B393</f>
        <v>255</v>
      </c>
      <c r="B4419" s="98">
        <f>'2020_1-4-5_Download'!D393</f>
        <v>2013</v>
      </c>
      <c r="C4419" s="98" t="str">
        <f>'2020_1-4-5_Download'!C393</f>
        <v>Holzminden</v>
      </c>
      <c r="D4419" s="98" t="str">
        <f>'2020_1-4-5_Download'!$J$6</f>
        <v>Fortzüge</v>
      </c>
      <c r="E4419" s="99" t="str">
        <f>'2020_1-4-5_Download'!$L$8</f>
        <v>Ausländerinnen und Ausländer</v>
      </c>
      <c r="F4419" s="98"/>
      <c r="G4419" s="98" t="s">
        <v>11</v>
      </c>
      <c r="H4419" s="98" t="str">
        <f>VLOOKUP(A4419,[2]Kreise!$A$2:$C$53,3,FALSE)</f>
        <v>K03255</v>
      </c>
      <c r="I4419" s="98">
        <f>'2020_1-4-5_Download'!L393</f>
        <v>185</v>
      </c>
      <c r="J4419">
        <f t="shared" ref="J4419:J4482" si="69">I4419</f>
        <v>185</v>
      </c>
    </row>
    <row r="4420" spans="1:10" hidden="1" x14ac:dyDescent="0.25">
      <c r="A4420" s="98">
        <f>'2020_1-4-5_Download'!B394</f>
        <v>256</v>
      </c>
      <c r="B4420" s="98">
        <f>'2020_1-4-5_Download'!D394</f>
        <v>2013</v>
      </c>
      <c r="C4420" s="98" t="str">
        <f>'2020_1-4-5_Download'!C394</f>
        <v>Nienburg (Weser)</v>
      </c>
      <c r="D4420" s="98" t="str">
        <f>'2020_1-4-5_Download'!$J$6</f>
        <v>Fortzüge</v>
      </c>
      <c r="E4420" s="99" t="str">
        <f>'2020_1-4-5_Download'!$L$8</f>
        <v>Ausländerinnen und Ausländer</v>
      </c>
      <c r="F4420" s="98"/>
      <c r="G4420" s="98" t="s">
        <v>11</v>
      </c>
      <c r="H4420" s="98" t="str">
        <f>VLOOKUP(A4420,[2]Kreise!$A$2:$C$53,3,FALSE)</f>
        <v>K03256</v>
      </c>
      <c r="I4420" s="98">
        <f>'2020_1-4-5_Download'!L394</f>
        <v>2397</v>
      </c>
      <c r="J4420">
        <f t="shared" si="69"/>
        <v>2397</v>
      </c>
    </row>
    <row r="4421" spans="1:10" hidden="1" x14ac:dyDescent="0.25">
      <c r="A4421" s="98">
        <f>'2020_1-4-5_Download'!B395</f>
        <v>257</v>
      </c>
      <c r="B4421" s="98">
        <f>'2020_1-4-5_Download'!D395</f>
        <v>2013</v>
      </c>
      <c r="C4421" s="98" t="str">
        <f>'2020_1-4-5_Download'!C395</f>
        <v>Schaumburg</v>
      </c>
      <c r="D4421" s="98" t="str">
        <f>'2020_1-4-5_Download'!$J$6</f>
        <v>Fortzüge</v>
      </c>
      <c r="E4421" s="99" t="str">
        <f>'2020_1-4-5_Download'!$L$8</f>
        <v>Ausländerinnen und Ausländer</v>
      </c>
      <c r="F4421" s="98"/>
      <c r="G4421" s="98" t="s">
        <v>11</v>
      </c>
      <c r="H4421" s="98" t="str">
        <f>VLOOKUP(A4421,[2]Kreise!$A$2:$C$53,3,FALSE)</f>
        <v>K03257</v>
      </c>
      <c r="I4421" s="98">
        <f>'2020_1-4-5_Download'!L395</f>
        <v>571</v>
      </c>
      <c r="J4421">
        <f t="shared" si="69"/>
        <v>571</v>
      </c>
    </row>
    <row r="4422" spans="1:10" hidden="1" x14ac:dyDescent="0.25">
      <c r="A4422" s="98">
        <f>'2020_1-4-5_Download'!B396</f>
        <v>2</v>
      </c>
      <c r="B4422" s="98">
        <f>'2020_1-4-5_Download'!D396</f>
        <v>2013</v>
      </c>
      <c r="C4422" s="98" t="str">
        <f>'2020_1-4-5_Download'!C396</f>
        <v>Statistische Region Hannover</v>
      </c>
      <c r="D4422" s="98" t="str">
        <f>'2020_1-4-5_Download'!$J$6</f>
        <v>Fortzüge</v>
      </c>
      <c r="E4422" s="99" t="str">
        <f>'2020_1-4-5_Download'!$L$8</f>
        <v>Ausländerinnen und Ausländer</v>
      </c>
      <c r="F4422" s="98"/>
      <c r="G4422" s="98" t="s">
        <v>11</v>
      </c>
      <c r="H4422" s="98" t="str">
        <f>VLOOKUP(A4422,[2]Kreise!$A$2:$C$53,3,FALSE)</f>
        <v>K032</v>
      </c>
      <c r="I4422" s="98">
        <f>'2020_1-4-5_Download'!L396</f>
        <v>15500</v>
      </c>
      <c r="J4422">
        <f t="shared" si="69"/>
        <v>15500</v>
      </c>
    </row>
    <row r="4423" spans="1:10" hidden="1" x14ac:dyDescent="0.25">
      <c r="A4423" s="98">
        <f>'2020_1-4-5_Download'!B397</f>
        <v>351</v>
      </c>
      <c r="B4423" s="98">
        <f>'2020_1-4-5_Download'!D397</f>
        <v>2013</v>
      </c>
      <c r="C4423" s="98" t="str">
        <f>'2020_1-4-5_Download'!C397</f>
        <v>Celle</v>
      </c>
      <c r="D4423" s="98" t="str">
        <f>'2020_1-4-5_Download'!$J$6</f>
        <v>Fortzüge</v>
      </c>
      <c r="E4423" s="99" t="str">
        <f>'2020_1-4-5_Download'!$L$8</f>
        <v>Ausländerinnen und Ausländer</v>
      </c>
      <c r="F4423" s="98"/>
      <c r="G4423" s="98" t="s">
        <v>11</v>
      </c>
      <c r="H4423" s="98" t="str">
        <f>VLOOKUP(A4423,[2]Kreise!$A$2:$C$53,3,FALSE)</f>
        <v>K03351</v>
      </c>
      <c r="I4423" s="98">
        <f>'2020_1-4-5_Download'!L397</f>
        <v>598</v>
      </c>
      <c r="J4423">
        <f t="shared" si="69"/>
        <v>598</v>
      </c>
    </row>
    <row r="4424" spans="1:10" hidden="1" x14ac:dyDescent="0.25">
      <c r="A4424" s="98">
        <f>'2020_1-4-5_Download'!B398</f>
        <v>352</v>
      </c>
      <c r="B4424" s="98">
        <f>'2020_1-4-5_Download'!D398</f>
        <v>2013</v>
      </c>
      <c r="C4424" s="98" t="str">
        <f>'2020_1-4-5_Download'!C398</f>
        <v>Cuxhaven</v>
      </c>
      <c r="D4424" s="98" t="str">
        <f>'2020_1-4-5_Download'!$J$6</f>
        <v>Fortzüge</v>
      </c>
      <c r="E4424" s="99" t="str">
        <f>'2020_1-4-5_Download'!$L$8</f>
        <v>Ausländerinnen und Ausländer</v>
      </c>
      <c r="F4424" s="98"/>
      <c r="G4424" s="98" t="s">
        <v>11</v>
      </c>
      <c r="H4424" s="98" t="str">
        <f>VLOOKUP(A4424,[2]Kreise!$A$2:$C$53,3,FALSE)</f>
        <v>K03352</v>
      </c>
      <c r="I4424" s="98">
        <f>'2020_1-4-5_Download'!L398</f>
        <v>917</v>
      </c>
      <c r="J4424">
        <f t="shared" si="69"/>
        <v>917</v>
      </c>
    </row>
    <row r="4425" spans="1:10" hidden="1" x14ac:dyDescent="0.25">
      <c r="A4425" s="98">
        <f>'2020_1-4-5_Download'!B399</f>
        <v>353</v>
      </c>
      <c r="B4425" s="98">
        <f>'2020_1-4-5_Download'!D399</f>
        <v>2013</v>
      </c>
      <c r="C4425" s="98" t="str">
        <f>'2020_1-4-5_Download'!C399</f>
        <v>Harburg</v>
      </c>
      <c r="D4425" s="98" t="str">
        <f>'2020_1-4-5_Download'!$J$6</f>
        <v>Fortzüge</v>
      </c>
      <c r="E4425" s="99" t="str">
        <f>'2020_1-4-5_Download'!$L$8</f>
        <v>Ausländerinnen und Ausländer</v>
      </c>
      <c r="F4425" s="98"/>
      <c r="G4425" s="98" t="s">
        <v>11</v>
      </c>
      <c r="H4425" s="98" t="str">
        <f>VLOOKUP(A4425,[2]Kreise!$A$2:$C$53,3,FALSE)</f>
        <v>K03353</v>
      </c>
      <c r="I4425" s="98">
        <f>'2020_1-4-5_Download'!L399</f>
        <v>1549</v>
      </c>
      <c r="J4425">
        <f t="shared" si="69"/>
        <v>1549</v>
      </c>
    </row>
    <row r="4426" spans="1:10" hidden="1" x14ac:dyDescent="0.25">
      <c r="A4426" s="98">
        <f>'2020_1-4-5_Download'!B400</f>
        <v>354</v>
      </c>
      <c r="B4426" s="98">
        <f>'2020_1-4-5_Download'!D400</f>
        <v>2013</v>
      </c>
      <c r="C4426" s="98" t="str">
        <f>'2020_1-4-5_Download'!C400</f>
        <v>Lüchow-Dannenberg</v>
      </c>
      <c r="D4426" s="98" t="str">
        <f>'2020_1-4-5_Download'!$J$6</f>
        <v>Fortzüge</v>
      </c>
      <c r="E4426" s="99" t="str">
        <f>'2020_1-4-5_Download'!$L$8</f>
        <v>Ausländerinnen und Ausländer</v>
      </c>
      <c r="F4426" s="98"/>
      <c r="G4426" s="98" t="s">
        <v>11</v>
      </c>
      <c r="H4426" s="98" t="str">
        <f>VLOOKUP(A4426,[2]Kreise!$A$2:$C$53,3,FALSE)</f>
        <v>K03354</v>
      </c>
      <c r="I4426" s="98">
        <f>'2020_1-4-5_Download'!L400</f>
        <v>471</v>
      </c>
      <c r="J4426">
        <f t="shared" si="69"/>
        <v>471</v>
      </c>
    </row>
    <row r="4427" spans="1:10" hidden="1" x14ac:dyDescent="0.25">
      <c r="A4427" s="98">
        <f>'2020_1-4-5_Download'!B401</f>
        <v>355</v>
      </c>
      <c r="B4427" s="98">
        <f>'2020_1-4-5_Download'!D401</f>
        <v>2013</v>
      </c>
      <c r="C4427" s="98" t="str">
        <f>'2020_1-4-5_Download'!C401</f>
        <v>Lüneburg</v>
      </c>
      <c r="D4427" s="98" t="str">
        <f>'2020_1-4-5_Download'!$J$6</f>
        <v>Fortzüge</v>
      </c>
      <c r="E4427" s="99" t="str">
        <f>'2020_1-4-5_Download'!$L$8</f>
        <v>Ausländerinnen und Ausländer</v>
      </c>
      <c r="F4427" s="98"/>
      <c r="G4427" s="98" t="s">
        <v>11</v>
      </c>
      <c r="H4427" s="98" t="str">
        <f>VLOOKUP(A4427,[2]Kreise!$A$2:$C$53,3,FALSE)</f>
        <v>K03355</v>
      </c>
      <c r="I4427" s="98">
        <f>'2020_1-4-5_Download'!L401</f>
        <v>828</v>
      </c>
      <c r="J4427">
        <f t="shared" si="69"/>
        <v>828</v>
      </c>
    </row>
    <row r="4428" spans="1:10" hidden="1" x14ac:dyDescent="0.25">
      <c r="A4428" s="98">
        <f>'2020_1-4-5_Download'!B402</f>
        <v>356</v>
      </c>
      <c r="B4428" s="98">
        <f>'2020_1-4-5_Download'!D402</f>
        <v>2013</v>
      </c>
      <c r="C4428" s="98" t="str">
        <f>'2020_1-4-5_Download'!C402</f>
        <v>Osterholz</v>
      </c>
      <c r="D4428" s="98" t="str">
        <f>'2020_1-4-5_Download'!$J$6</f>
        <v>Fortzüge</v>
      </c>
      <c r="E4428" s="99" t="str">
        <f>'2020_1-4-5_Download'!$L$8</f>
        <v>Ausländerinnen und Ausländer</v>
      </c>
      <c r="F4428" s="98"/>
      <c r="G4428" s="98" t="s">
        <v>11</v>
      </c>
      <c r="H4428" s="98" t="str">
        <f>VLOOKUP(A4428,[2]Kreise!$A$2:$C$53,3,FALSE)</f>
        <v>K03356</v>
      </c>
      <c r="I4428" s="98">
        <f>'2020_1-4-5_Download'!L402</f>
        <v>316</v>
      </c>
      <c r="J4428">
        <f t="shared" si="69"/>
        <v>316</v>
      </c>
    </row>
    <row r="4429" spans="1:10" hidden="1" x14ac:dyDescent="0.25">
      <c r="A4429" s="98">
        <f>'2020_1-4-5_Download'!B403</f>
        <v>357</v>
      </c>
      <c r="B4429" s="98">
        <f>'2020_1-4-5_Download'!D403</f>
        <v>2013</v>
      </c>
      <c r="C4429" s="98" t="str">
        <f>'2020_1-4-5_Download'!C403</f>
        <v>Rotenburg (Wümme)</v>
      </c>
      <c r="D4429" s="98" t="str">
        <f>'2020_1-4-5_Download'!$J$6</f>
        <v>Fortzüge</v>
      </c>
      <c r="E4429" s="99" t="str">
        <f>'2020_1-4-5_Download'!$L$8</f>
        <v>Ausländerinnen und Ausländer</v>
      </c>
      <c r="F4429" s="98"/>
      <c r="G4429" s="98" t="s">
        <v>11</v>
      </c>
      <c r="H4429" s="98" t="str">
        <f>VLOOKUP(A4429,[2]Kreise!$A$2:$C$53,3,FALSE)</f>
        <v>K03357</v>
      </c>
      <c r="I4429" s="98">
        <f>'2020_1-4-5_Download'!L403</f>
        <v>632</v>
      </c>
      <c r="J4429">
        <f t="shared" si="69"/>
        <v>632</v>
      </c>
    </row>
    <row r="4430" spans="1:10" hidden="1" x14ac:dyDescent="0.25">
      <c r="A4430" s="98">
        <f>'2020_1-4-5_Download'!B404</f>
        <v>358</v>
      </c>
      <c r="B4430" s="98">
        <f>'2020_1-4-5_Download'!D404</f>
        <v>2013</v>
      </c>
      <c r="C4430" s="98" t="str">
        <f>'2020_1-4-5_Download'!C404</f>
        <v>Heidekreis</v>
      </c>
      <c r="D4430" s="98" t="str">
        <f>'2020_1-4-5_Download'!$J$6</f>
        <v>Fortzüge</v>
      </c>
      <c r="E4430" s="99" t="str">
        <f>'2020_1-4-5_Download'!$L$8</f>
        <v>Ausländerinnen und Ausländer</v>
      </c>
      <c r="F4430" s="98"/>
      <c r="G4430" s="98" t="s">
        <v>11</v>
      </c>
      <c r="H4430" s="98" t="str">
        <f>VLOOKUP(A4430,[2]Kreise!$A$2:$C$53,3,FALSE)</f>
        <v>K03358</v>
      </c>
      <c r="I4430" s="98">
        <f>'2020_1-4-5_Download'!L404</f>
        <v>604</v>
      </c>
      <c r="J4430">
        <f t="shared" si="69"/>
        <v>604</v>
      </c>
    </row>
    <row r="4431" spans="1:10" hidden="1" x14ac:dyDescent="0.25">
      <c r="A4431" s="98">
        <f>'2020_1-4-5_Download'!B405</f>
        <v>359</v>
      </c>
      <c r="B4431" s="98">
        <f>'2020_1-4-5_Download'!D405</f>
        <v>2013</v>
      </c>
      <c r="C4431" s="98" t="str">
        <f>'2020_1-4-5_Download'!C405</f>
        <v>Stade</v>
      </c>
      <c r="D4431" s="98" t="str">
        <f>'2020_1-4-5_Download'!$J$6</f>
        <v>Fortzüge</v>
      </c>
      <c r="E4431" s="99" t="str">
        <f>'2020_1-4-5_Download'!$L$8</f>
        <v>Ausländerinnen und Ausländer</v>
      </c>
      <c r="F4431" s="98"/>
      <c r="G4431" s="98" t="s">
        <v>11</v>
      </c>
      <c r="H4431" s="98" t="str">
        <f>VLOOKUP(A4431,[2]Kreise!$A$2:$C$53,3,FALSE)</f>
        <v>K03359</v>
      </c>
      <c r="I4431" s="98">
        <f>'2020_1-4-5_Download'!L405</f>
        <v>2727</v>
      </c>
      <c r="J4431">
        <f t="shared" si="69"/>
        <v>2727</v>
      </c>
    </row>
    <row r="4432" spans="1:10" hidden="1" x14ac:dyDescent="0.25">
      <c r="A4432" s="98">
        <f>'2020_1-4-5_Download'!B406</f>
        <v>360</v>
      </c>
      <c r="B4432" s="98">
        <f>'2020_1-4-5_Download'!D406</f>
        <v>2013</v>
      </c>
      <c r="C4432" s="98" t="str">
        <f>'2020_1-4-5_Download'!C406</f>
        <v>Uelzen</v>
      </c>
      <c r="D4432" s="98" t="str">
        <f>'2020_1-4-5_Download'!$J$6</f>
        <v>Fortzüge</v>
      </c>
      <c r="E4432" s="99" t="str">
        <f>'2020_1-4-5_Download'!$L$8</f>
        <v>Ausländerinnen und Ausländer</v>
      </c>
      <c r="F4432" s="98"/>
      <c r="G4432" s="98" t="s">
        <v>11</v>
      </c>
      <c r="H4432" s="98" t="str">
        <f>VLOOKUP(A4432,[2]Kreise!$A$2:$C$53,3,FALSE)</f>
        <v>K03360</v>
      </c>
      <c r="I4432" s="98">
        <f>'2020_1-4-5_Download'!L406</f>
        <v>249</v>
      </c>
      <c r="J4432">
        <f t="shared" si="69"/>
        <v>249</v>
      </c>
    </row>
    <row r="4433" spans="1:10" hidden="1" x14ac:dyDescent="0.25">
      <c r="A4433" s="98">
        <f>'2020_1-4-5_Download'!B407</f>
        <v>361</v>
      </c>
      <c r="B4433" s="98">
        <f>'2020_1-4-5_Download'!D407</f>
        <v>2013</v>
      </c>
      <c r="C4433" s="98" t="str">
        <f>'2020_1-4-5_Download'!C407</f>
        <v>Verden</v>
      </c>
      <c r="D4433" s="98" t="str">
        <f>'2020_1-4-5_Download'!$J$6</f>
        <v>Fortzüge</v>
      </c>
      <c r="E4433" s="99" t="str">
        <f>'2020_1-4-5_Download'!$L$8</f>
        <v>Ausländerinnen und Ausländer</v>
      </c>
      <c r="F4433" s="98"/>
      <c r="G4433" s="98" t="s">
        <v>11</v>
      </c>
      <c r="H4433" s="98" t="str">
        <f>VLOOKUP(A4433,[2]Kreise!$A$2:$C$53,3,FALSE)</f>
        <v>K03361</v>
      </c>
      <c r="I4433" s="98">
        <f>'2020_1-4-5_Download'!L407</f>
        <v>446</v>
      </c>
      <c r="J4433">
        <f t="shared" si="69"/>
        <v>446</v>
      </c>
    </row>
    <row r="4434" spans="1:10" hidden="1" x14ac:dyDescent="0.25">
      <c r="A4434" s="98">
        <f>'2020_1-4-5_Download'!B408</f>
        <v>3</v>
      </c>
      <c r="B4434" s="98">
        <f>'2020_1-4-5_Download'!D408</f>
        <v>2013</v>
      </c>
      <c r="C4434" s="98" t="str">
        <f>'2020_1-4-5_Download'!C408</f>
        <v>Statistische Region Lüneburg</v>
      </c>
      <c r="D4434" s="98" t="str">
        <f>'2020_1-4-5_Download'!$J$6</f>
        <v>Fortzüge</v>
      </c>
      <c r="E4434" s="99" t="str">
        <f>'2020_1-4-5_Download'!$L$8</f>
        <v>Ausländerinnen und Ausländer</v>
      </c>
      <c r="F4434" s="98"/>
      <c r="G4434" s="98" t="s">
        <v>11</v>
      </c>
      <c r="H4434" s="98" t="str">
        <f>VLOOKUP(A4434,[2]Kreise!$A$2:$C$53,3,FALSE)</f>
        <v>K033</v>
      </c>
      <c r="I4434" s="98">
        <f>'2020_1-4-5_Download'!L408</f>
        <v>9337</v>
      </c>
      <c r="J4434">
        <f t="shared" si="69"/>
        <v>9337</v>
      </c>
    </row>
    <row r="4435" spans="1:10" hidden="1" x14ac:dyDescent="0.25">
      <c r="A4435" s="98">
        <f>'2020_1-4-5_Download'!B409</f>
        <v>401</v>
      </c>
      <c r="B4435" s="98">
        <f>'2020_1-4-5_Download'!D409</f>
        <v>2013</v>
      </c>
      <c r="C4435" s="98" t="str">
        <f>'2020_1-4-5_Download'!C409</f>
        <v>Delmenhorst  Stadt</v>
      </c>
      <c r="D4435" s="98" t="str">
        <f>'2020_1-4-5_Download'!$J$6</f>
        <v>Fortzüge</v>
      </c>
      <c r="E4435" s="99" t="str">
        <f>'2020_1-4-5_Download'!$L$8</f>
        <v>Ausländerinnen und Ausländer</v>
      </c>
      <c r="F4435" s="98"/>
      <c r="G4435" s="98" t="s">
        <v>11</v>
      </c>
      <c r="H4435" s="98" t="str">
        <f>VLOOKUP(A4435,[2]Kreise!$A$2:$C$53,3,FALSE)</f>
        <v>K03401</v>
      </c>
      <c r="I4435" s="98">
        <f>'2020_1-4-5_Download'!L409</f>
        <v>364</v>
      </c>
      <c r="J4435">
        <f t="shared" si="69"/>
        <v>364</v>
      </c>
    </row>
    <row r="4436" spans="1:10" hidden="1" x14ac:dyDescent="0.25">
      <c r="A4436" s="98">
        <f>'2020_1-4-5_Download'!B410</f>
        <v>402</v>
      </c>
      <c r="B4436" s="98">
        <f>'2020_1-4-5_Download'!D410</f>
        <v>2013</v>
      </c>
      <c r="C4436" s="98" t="str">
        <f>'2020_1-4-5_Download'!C410</f>
        <v>Emden  Stadt</v>
      </c>
      <c r="D4436" s="98" t="str">
        <f>'2020_1-4-5_Download'!$J$6</f>
        <v>Fortzüge</v>
      </c>
      <c r="E4436" s="99" t="str">
        <f>'2020_1-4-5_Download'!$L$8</f>
        <v>Ausländerinnen und Ausländer</v>
      </c>
      <c r="F4436" s="98"/>
      <c r="G4436" s="98" t="s">
        <v>11</v>
      </c>
      <c r="H4436" s="98" t="str">
        <f>VLOOKUP(A4436,[2]Kreise!$A$2:$C$53,3,FALSE)</f>
        <v>K03402</v>
      </c>
      <c r="I4436" s="98">
        <f>'2020_1-4-5_Download'!L410</f>
        <v>359</v>
      </c>
      <c r="J4436">
        <f t="shared" si="69"/>
        <v>359</v>
      </c>
    </row>
    <row r="4437" spans="1:10" hidden="1" x14ac:dyDescent="0.25">
      <c r="A4437" s="98">
        <f>'2020_1-4-5_Download'!B411</f>
        <v>403</v>
      </c>
      <c r="B4437" s="98">
        <f>'2020_1-4-5_Download'!D411</f>
        <v>2013</v>
      </c>
      <c r="C4437" s="98" t="str">
        <f>'2020_1-4-5_Download'!C411</f>
        <v>Oldenburg(Oldb)  Stadt</v>
      </c>
      <c r="D4437" s="98" t="str">
        <f>'2020_1-4-5_Download'!$J$6</f>
        <v>Fortzüge</v>
      </c>
      <c r="E4437" s="99" t="str">
        <f>'2020_1-4-5_Download'!$L$8</f>
        <v>Ausländerinnen und Ausländer</v>
      </c>
      <c r="F4437" s="98"/>
      <c r="G4437" s="98" t="s">
        <v>11</v>
      </c>
      <c r="H4437" s="98" t="str">
        <f>VLOOKUP(A4437,[2]Kreise!$A$2:$C$53,3,FALSE)</f>
        <v>K03403</v>
      </c>
      <c r="I4437" s="98">
        <f>'2020_1-4-5_Download'!L411</f>
        <v>678</v>
      </c>
      <c r="J4437">
        <f t="shared" si="69"/>
        <v>678</v>
      </c>
    </row>
    <row r="4438" spans="1:10" hidden="1" x14ac:dyDescent="0.25">
      <c r="A4438" s="98">
        <f>'2020_1-4-5_Download'!B412</f>
        <v>404</v>
      </c>
      <c r="B4438" s="98">
        <f>'2020_1-4-5_Download'!D412</f>
        <v>2013</v>
      </c>
      <c r="C4438" s="98" t="str">
        <f>'2020_1-4-5_Download'!C412</f>
        <v>Osnabrück  Stadt</v>
      </c>
      <c r="D4438" s="98" t="str">
        <f>'2020_1-4-5_Download'!$J$6</f>
        <v>Fortzüge</v>
      </c>
      <c r="E4438" s="99" t="str">
        <f>'2020_1-4-5_Download'!$L$8</f>
        <v>Ausländerinnen und Ausländer</v>
      </c>
      <c r="F4438" s="98"/>
      <c r="G4438" s="98" t="s">
        <v>11</v>
      </c>
      <c r="H4438" s="98" t="str">
        <f>VLOOKUP(A4438,[2]Kreise!$A$2:$C$53,3,FALSE)</f>
        <v>K03404</v>
      </c>
      <c r="I4438" s="98">
        <f>'2020_1-4-5_Download'!L412</f>
        <v>1085</v>
      </c>
      <c r="J4438">
        <f t="shared" si="69"/>
        <v>1085</v>
      </c>
    </row>
    <row r="4439" spans="1:10" hidden="1" x14ac:dyDescent="0.25">
      <c r="A4439" s="98">
        <f>'2020_1-4-5_Download'!B413</f>
        <v>405</v>
      </c>
      <c r="B4439" s="98">
        <f>'2020_1-4-5_Download'!D413</f>
        <v>2013</v>
      </c>
      <c r="C4439" s="98" t="str">
        <f>'2020_1-4-5_Download'!C413</f>
        <v>Wilhelmshaven  Stadt</v>
      </c>
      <c r="D4439" s="98" t="str">
        <f>'2020_1-4-5_Download'!$J$6</f>
        <v>Fortzüge</v>
      </c>
      <c r="E4439" s="99" t="str">
        <f>'2020_1-4-5_Download'!$L$8</f>
        <v>Ausländerinnen und Ausländer</v>
      </c>
      <c r="F4439" s="98"/>
      <c r="G4439" s="98" t="s">
        <v>11</v>
      </c>
      <c r="H4439" s="98" t="str">
        <f>VLOOKUP(A4439,[2]Kreise!$A$2:$C$53,3,FALSE)</f>
        <v>K03405</v>
      </c>
      <c r="I4439" s="98">
        <f>'2020_1-4-5_Download'!L413</f>
        <v>722</v>
      </c>
      <c r="J4439">
        <f t="shared" si="69"/>
        <v>722</v>
      </c>
    </row>
    <row r="4440" spans="1:10" hidden="1" x14ac:dyDescent="0.25">
      <c r="A4440" s="98">
        <f>'2020_1-4-5_Download'!B414</f>
        <v>451</v>
      </c>
      <c r="B4440" s="98">
        <f>'2020_1-4-5_Download'!D414</f>
        <v>2013</v>
      </c>
      <c r="C4440" s="98" t="str">
        <f>'2020_1-4-5_Download'!C414</f>
        <v>Ammerland</v>
      </c>
      <c r="D4440" s="98" t="str">
        <f>'2020_1-4-5_Download'!$J$6</f>
        <v>Fortzüge</v>
      </c>
      <c r="E4440" s="99" t="str">
        <f>'2020_1-4-5_Download'!$L$8</f>
        <v>Ausländerinnen und Ausländer</v>
      </c>
      <c r="F4440" s="98"/>
      <c r="G4440" s="98" t="s">
        <v>11</v>
      </c>
      <c r="H4440" s="98" t="str">
        <f>VLOOKUP(A4440,[2]Kreise!$A$2:$C$53,3,FALSE)</f>
        <v>K03451</v>
      </c>
      <c r="I4440" s="98">
        <f>'2020_1-4-5_Download'!L414</f>
        <v>1150</v>
      </c>
      <c r="J4440">
        <f t="shared" si="69"/>
        <v>1150</v>
      </c>
    </row>
    <row r="4441" spans="1:10" hidden="1" x14ac:dyDescent="0.25">
      <c r="A4441" s="98">
        <f>'2020_1-4-5_Download'!B415</f>
        <v>452</v>
      </c>
      <c r="B4441" s="98">
        <f>'2020_1-4-5_Download'!D415</f>
        <v>2013</v>
      </c>
      <c r="C4441" s="98" t="str">
        <f>'2020_1-4-5_Download'!C415</f>
        <v>Aurich</v>
      </c>
      <c r="D4441" s="98" t="str">
        <f>'2020_1-4-5_Download'!$J$6</f>
        <v>Fortzüge</v>
      </c>
      <c r="E4441" s="99" t="str">
        <f>'2020_1-4-5_Download'!$L$8</f>
        <v>Ausländerinnen und Ausländer</v>
      </c>
      <c r="F4441" s="98"/>
      <c r="G4441" s="98" t="s">
        <v>11</v>
      </c>
      <c r="H4441" s="98" t="str">
        <f>VLOOKUP(A4441,[2]Kreise!$A$2:$C$53,3,FALSE)</f>
        <v>K03452</v>
      </c>
      <c r="I4441" s="98">
        <f>'2020_1-4-5_Download'!L415</f>
        <v>816</v>
      </c>
      <c r="J4441">
        <f t="shared" si="69"/>
        <v>816</v>
      </c>
    </row>
    <row r="4442" spans="1:10" hidden="1" x14ac:dyDescent="0.25">
      <c r="A4442" s="98">
        <f>'2020_1-4-5_Download'!B416</f>
        <v>453</v>
      </c>
      <c r="B4442" s="98">
        <f>'2020_1-4-5_Download'!D416</f>
        <v>2013</v>
      </c>
      <c r="C4442" s="98" t="str">
        <f>'2020_1-4-5_Download'!C416</f>
        <v>Cloppenburg</v>
      </c>
      <c r="D4442" s="98" t="str">
        <f>'2020_1-4-5_Download'!$J$6</f>
        <v>Fortzüge</v>
      </c>
      <c r="E4442" s="99" t="str">
        <f>'2020_1-4-5_Download'!$L$8</f>
        <v>Ausländerinnen und Ausländer</v>
      </c>
      <c r="F4442" s="98"/>
      <c r="G4442" s="98" t="s">
        <v>11</v>
      </c>
      <c r="H4442" s="98" t="str">
        <f>VLOOKUP(A4442,[2]Kreise!$A$2:$C$53,3,FALSE)</f>
        <v>K03453</v>
      </c>
      <c r="I4442" s="98">
        <f>'2020_1-4-5_Download'!L416</f>
        <v>6989</v>
      </c>
      <c r="J4442">
        <f t="shared" si="69"/>
        <v>6989</v>
      </c>
    </row>
    <row r="4443" spans="1:10" hidden="1" x14ac:dyDescent="0.25">
      <c r="A4443" s="98">
        <f>'2020_1-4-5_Download'!B417</f>
        <v>454</v>
      </c>
      <c r="B4443" s="98">
        <f>'2020_1-4-5_Download'!D417</f>
        <v>2013</v>
      </c>
      <c r="C4443" s="98" t="str">
        <f>'2020_1-4-5_Download'!C417</f>
        <v>Emsland</v>
      </c>
      <c r="D4443" s="98" t="str">
        <f>'2020_1-4-5_Download'!$J$6</f>
        <v>Fortzüge</v>
      </c>
      <c r="E4443" s="99" t="str">
        <f>'2020_1-4-5_Download'!$L$8</f>
        <v>Ausländerinnen und Ausländer</v>
      </c>
      <c r="F4443" s="98"/>
      <c r="G4443" s="98" t="s">
        <v>11</v>
      </c>
      <c r="H4443" s="98" t="str">
        <f>VLOOKUP(A4443,[2]Kreise!$A$2:$C$53,3,FALSE)</f>
        <v>K03454</v>
      </c>
      <c r="I4443" s="98">
        <f>'2020_1-4-5_Download'!L417</f>
        <v>4826</v>
      </c>
      <c r="J4443">
        <f t="shared" si="69"/>
        <v>4826</v>
      </c>
    </row>
    <row r="4444" spans="1:10" hidden="1" x14ac:dyDescent="0.25">
      <c r="A4444" s="98">
        <f>'2020_1-4-5_Download'!B418</f>
        <v>455</v>
      </c>
      <c r="B4444" s="98">
        <f>'2020_1-4-5_Download'!D418</f>
        <v>2013</v>
      </c>
      <c r="C4444" s="98" t="str">
        <f>'2020_1-4-5_Download'!C418</f>
        <v>Friesland</v>
      </c>
      <c r="D4444" s="98" t="str">
        <f>'2020_1-4-5_Download'!$J$6</f>
        <v>Fortzüge</v>
      </c>
      <c r="E4444" s="99" t="str">
        <f>'2020_1-4-5_Download'!$L$8</f>
        <v>Ausländerinnen und Ausländer</v>
      </c>
      <c r="F4444" s="98"/>
      <c r="G4444" s="98" t="s">
        <v>11</v>
      </c>
      <c r="H4444" s="98" t="str">
        <f>VLOOKUP(A4444,[2]Kreise!$A$2:$C$53,3,FALSE)</f>
        <v>K03455</v>
      </c>
      <c r="I4444" s="98">
        <f>'2020_1-4-5_Download'!L418</f>
        <v>217</v>
      </c>
      <c r="J4444">
        <f t="shared" si="69"/>
        <v>217</v>
      </c>
    </row>
    <row r="4445" spans="1:10" hidden="1" x14ac:dyDescent="0.25">
      <c r="A4445" s="98">
        <f>'2020_1-4-5_Download'!B419</f>
        <v>456</v>
      </c>
      <c r="B4445" s="98">
        <f>'2020_1-4-5_Download'!D419</f>
        <v>2013</v>
      </c>
      <c r="C4445" s="98" t="str">
        <f>'2020_1-4-5_Download'!C419</f>
        <v>Grafschaft Bentheim</v>
      </c>
      <c r="D4445" s="98" t="str">
        <f>'2020_1-4-5_Download'!$J$6</f>
        <v>Fortzüge</v>
      </c>
      <c r="E4445" s="99" t="str">
        <f>'2020_1-4-5_Download'!$L$8</f>
        <v>Ausländerinnen und Ausländer</v>
      </c>
      <c r="F4445" s="98"/>
      <c r="G4445" s="98" t="s">
        <v>11</v>
      </c>
      <c r="H4445" s="98" t="str">
        <f>VLOOKUP(A4445,[2]Kreise!$A$2:$C$53,3,FALSE)</f>
        <v>K03456</v>
      </c>
      <c r="I4445" s="98">
        <f>'2020_1-4-5_Download'!L419</f>
        <v>1073</v>
      </c>
      <c r="J4445">
        <f t="shared" si="69"/>
        <v>1073</v>
      </c>
    </row>
    <row r="4446" spans="1:10" hidden="1" x14ac:dyDescent="0.25">
      <c r="A4446" s="98">
        <f>'2020_1-4-5_Download'!B420</f>
        <v>457</v>
      </c>
      <c r="B4446" s="98">
        <f>'2020_1-4-5_Download'!D420</f>
        <v>2013</v>
      </c>
      <c r="C4446" s="98" t="str">
        <f>'2020_1-4-5_Download'!C420</f>
        <v>Leer</v>
      </c>
      <c r="D4446" s="98" t="str">
        <f>'2020_1-4-5_Download'!$J$6</f>
        <v>Fortzüge</v>
      </c>
      <c r="E4446" s="99" t="str">
        <f>'2020_1-4-5_Download'!$L$8</f>
        <v>Ausländerinnen und Ausländer</v>
      </c>
      <c r="F4446" s="98"/>
      <c r="G4446" s="98" t="s">
        <v>11</v>
      </c>
      <c r="H4446" s="98" t="str">
        <f>VLOOKUP(A4446,[2]Kreise!$A$2:$C$53,3,FALSE)</f>
        <v>K03457</v>
      </c>
      <c r="I4446" s="98">
        <f>'2020_1-4-5_Download'!L420</f>
        <v>1022</v>
      </c>
      <c r="J4446">
        <f t="shared" si="69"/>
        <v>1022</v>
      </c>
    </row>
    <row r="4447" spans="1:10" hidden="1" x14ac:dyDescent="0.25">
      <c r="A4447" s="98">
        <f>'2020_1-4-5_Download'!B421</f>
        <v>458</v>
      </c>
      <c r="B4447" s="98">
        <f>'2020_1-4-5_Download'!D421</f>
        <v>2013</v>
      </c>
      <c r="C4447" s="98" t="str">
        <f>'2020_1-4-5_Download'!C421</f>
        <v>Oldenburg</v>
      </c>
      <c r="D4447" s="98" t="str">
        <f>'2020_1-4-5_Download'!$J$6</f>
        <v>Fortzüge</v>
      </c>
      <c r="E4447" s="99" t="str">
        <f>'2020_1-4-5_Download'!$L$8</f>
        <v>Ausländerinnen und Ausländer</v>
      </c>
      <c r="F4447" s="98"/>
      <c r="G4447" s="98" t="s">
        <v>11</v>
      </c>
      <c r="H4447" s="98" t="str">
        <f>VLOOKUP(A4447,[2]Kreise!$A$2:$C$53,3,FALSE)</f>
        <v>K03458</v>
      </c>
      <c r="I4447" s="98">
        <f>'2020_1-4-5_Download'!L421</f>
        <v>4574</v>
      </c>
      <c r="J4447">
        <f t="shared" si="69"/>
        <v>4574</v>
      </c>
    </row>
    <row r="4448" spans="1:10" hidden="1" x14ac:dyDescent="0.25">
      <c r="A4448" s="98">
        <f>'2020_1-4-5_Download'!B422</f>
        <v>459</v>
      </c>
      <c r="B4448" s="98">
        <f>'2020_1-4-5_Download'!D422</f>
        <v>2013</v>
      </c>
      <c r="C4448" s="98" t="str">
        <f>'2020_1-4-5_Download'!C422</f>
        <v>Osnabrück</v>
      </c>
      <c r="D4448" s="98" t="str">
        <f>'2020_1-4-5_Download'!$J$6</f>
        <v>Fortzüge</v>
      </c>
      <c r="E4448" s="99" t="str">
        <f>'2020_1-4-5_Download'!$L$8</f>
        <v>Ausländerinnen und Ausländer</v>
      </c>
      <c r="F4448" s="98"/>
      <c r="G4448" s="98" t="s">
        <v>11</v>
      </c>
      <c r="H4448" s="98" t="str">
        <f>VLOOKUP(A4448,[2]Kreise!$A$2:$C$53,3,FALSE)</f>
        <v>K03459</v>
      </c>
      <c r="I4448" s="98">
        <f>'2020_1-4-5_Download'!L422</f>
        <v>3155</v>
      </c>
      <c r="J4448">
        <f t="shared" si="69"/>
        <v>3155</v>
      </c>
    </row>
    <row r="4449" spans="1:10" hidden="1" x14ac:dyDescent="0.25">
      <c r="A4449" s="98">
        <f>'2020_1-4-5_Download'!B423</f>
        <v>460</v>
      </c>
      <c r="B4449" s="98">
        <f>'2020_1-4-5_Download'!D423</f>
        <v>2013</v>
      </c>
      <c r="C4449" s="98" t="str">
        <f>'2020_1-4-5_Download'!C423</f>
        <v>Vechta</v>
      </c>
      <c r="D4449" s="98" t="str">
        <f>'2020_1-4-5_Download'!$J$6</f>
        <v>Fortzüge</v>
      </c>
      <c r="E4449" s="99" t="str">
        <f>'2020_1-4-5_Download'!$L$8</f>
        <v>Ausländerinnen und Ausländer</v>
      </c>
      <c r="F4449" s="98"/>
      <c r="G4449" s="98" t="s">
        <v>11</v>
      </c>
      <c r="H4449" s="98" t="str">
        <f>VLOOKUP(A4449,[2]Kreise!$A$2:$C$53,3,FALSE)</f>
        <v>K03460</v>
      </c>
      <c r="I4449" s="98">
        <f>'2020_1-4-5_Download'!L423</f>
        <v>6018</v>
      </c>
      <c r="J4449">
        <f t="shared" si="69"/>
        <v>6018</v>
      </c>
    </row>
    <row r="4450" spans="1:10" hidden="1" x14ac:dyDescent="0.25">
      <c r="A4450" s="98">
        <f>'2020_1-4-5_Download'!B424</f>
        <v>461</v>
      </c>
      <c r="B4450" s="98">
        <f>'2020_1-4-5_Download'!D424</f>
        <v>2013</v>
      </c>
      <c r="C4450" s="98" t="str">
        <f>'2020_1-4-5_Download'!C424</f>
        <v>Wesermarsch</v>
      </c>
      <c r="D4450" s="98" t="str">
        <f>'2020_1-4-5_Download'!$J$6</f>
        <v>Fortzüge</v>
      </c>
      <c r="E4450" s="99" t="str">
        <f>'2020_1-4-5_Download'!$L$8</f>
        <v>Ausländerinnen und Ausländer</v>
      </c>
      <c r="F4450" s="98"/>
      <c r="G4450" s="98" t="s">
        <v>11</v>
      </c>
      <c r="H4450" s="98" t="str">
        <f>VLOOKUP(A4450,[2]Kreise!$A$2:$C$53,3,FALSE)</f>
        <v>K03461</v>
      </c>
      <c r="I4450" s="98">
        <f>'2020_1-4-5_Download'!L424</f>
        <v>473</v>
      </c>
      <c r="J4450">
        <f t="shared" si="69"/>
        <v>473</v>
      </c>
    </row>
    <row r="4451" spans="1:10" hidden="1" x14ac:dyDescent="0.25">
      <c r="A4451" s="98">
        <f>'2020_1-4-5_Download'!B425</f>
        <v>462</v>
      </c>
      <c r="B4451" s="98">
        <f>'2020_1-4-5_Download'!D425</f>
        <v>2013</v>
      </c>
      <c r="C4451" s="98" t="str">
        <f>'2020_1-4-5_Download'!C425</f>
        <v>Wittmund</v>
      </c>
      <c r="D4451" s="98" t="str">
        <f>'2020_1-4-5_Download'!$J$6</f>
        <v>Fortzüge</v>
      </c>
      <c r="E4451" s="99" t="str">
        <f>'2020_1-4-5_Download'!$L$8</f>
        <v>Ausländerinnen und Ausländer</v>
      </c>
      <c r="F4451" s="98"/>
      <c r="G4451" s="98" t="s">
        <v>11</v>
      </c>
      <c r="H4451" s="98" t="str">
        <f>VLOOKUP(A4451,[2]Kreise!$A$2:$C$53,3,FALSE)</f>
        <v>K03462</v>
      </c>
      <c r="I4451" s="98">
        <f>'2020_1-4-5_Download'!L425</f>
        <v>274</v>
      </c>
      <c r="J4451">
        <f t="shared" si="69"/>
        <v>274</v>
      </c>
    </row>
    <row r="4452" spans="1:10" hidden="1" x14ac:dyDescent="0.25">
      <c r="A4452" s="98">
        <f>'2020_1-4-5_Download'!B426</f>
        <v>4</v>
      </c>
      <c r="B4452" s="98">
        <f>'2020_1-4-5_Download'!D426</f>
        <v>2013</v>
      </c>
      <c r="C4452" s="98" t="str">
        <f>'2020_1-4-5_Download'!C426</f>
        <v>Statistische Region Weser-Ems</v>
      </c>
      <c r="D4452" s="98" t="str">
        <f>'2020_1-4-5_Download'!$J$6</f>
        <v>Fortzüge</v>
      </c>
      <c r="E4452" s="99" t="str">
        <f>'2020_1-4-5_Download'!$L$8</f>
        <v>Ausländerinnen und Ausländer</v>
      </c>
      <c r="F4452" s="98"/>
      <c r="G4452" s="98" t="s">
        <v>11</v>
      </c>
      <c r="H4452" s="98" t="str">
        <f>VLOOKUP(A4452,[2]Kreise!$A$2:$C$53,3,FALSE)</f>
        <v>K034</v>
      </c>
      <c r="I4452" s="98">
        <f>'2020_1-4-5_Download'!L426</f>
        <v>33795</v>
      </c>
      <c r="J4452">
        <f t="shared" si="69"/>
        <v>33795</v>
      </c>
    </row>
    <row r="4453" spans="1:10" hidden="1" x14ac:dyDescent="0.25">
      <c r="A4453" s="98">
        <f>'2020_1-4-5_Download'!B427</f>
        <v>0</v>
      </c>
      <c r="B4453" s="98">
        <f>'2020_1-4-5_Download'!D427</f>
        <v>2013</v>
      </c>
      <c r="C4453" s="98" t="str">
        <f>'2020_1-4-5_Download'!C427</f>
        <v>Niedersachsen</v>
      </c>
      <c r="D4453" s="98" t="str">
        <f>'2020_1-4-5_Download'!$J$6</f>
        <v>Fortzüge</v>
      </c>
      <c r="E4453" s="99" t="str">
        <f>'2020_1-4-5_Download'!$L$8</f>
        <v>Ausländerinnen und Ausländer</v>
      </c>
      <c r="F4453" s="98"/>
      <c r="G4453" s="98" t="s">
        <v>11</v>
      </c>
      <c r="H4453" s="98" t="str">
        <f>VLOOKUP(A4453,[2]Kreise!$A$2:$C$53,3,FALSE)</f>
        <v>K030</v>
      </c>
      <c r="I4453" s="98">
        <f>'2020_1-4-5_Download'!L427</f>
        <v>66666</v>
      </c>
      <c r="J4453">
        <f t="shared" si="69"/>
        <v>66666</v>
      </c>
    </row>
    <row r="4454" spans="1:10" hidden="1" x14ac:dyDescent="0.25">
      <c r="A4454" s="98">
        <f>'2020_1-4-5_Download'!B428</f>
        <v>101</v>
      </c>
      <c r="B4454" s="98">
        <f>'2020_1-4-5_Download'!D428</f>
        <v>2012</v>
      </c>
      <c r="C4454" s="98" t="str">
        <f>'2020_1-4-5_Download'!C428</f>
        <v>Braunschweig  Stadt</v>
      </c>
      <c r="D4454" s="98" t="str">
        <f>'2020_1-4-5_Download'!$J$6</f>
        <v>Fortzüge</v>
      </c>
      <c r="E4454" s="99" t="str">
        <f>'2020_1-4-5_Download'!$L$8</f>
        <v>Ausländerinnen und Ausländer</v>
      </c>
      <c r="F4454" s="98"/>
      <c r="G4454" s="98" t="s">
        <v>11</v>
      </c>
      <c r="H4454" s="98" t="str">
        <f>VLOOKUP(A4454,[2]Kreise!$A$2:$C$53,3,FALSE)</f>
        <v>K03101</v>
      </c>
      <c r="I4454" s="98">
        <f>'2020_1-4-5_Download'!L428</f>
        <v>1752</v>
      </c>
      <c r="J4454">
        <f t="shared" si="69"/>
        <v>1752</v>
      </c>
    </row>
    <row r="4455" spans="1:10" hidden="1" x14ac:dyDescent="0.25">
      <c r="A4455" s="98">
        <f>'2020_1-4-5_Download'!B429</f>
        <v>102</v>
      </c>
      <c r="B4455" s="98">
        <f>'2020_1-4-5_Download'!D429</f>
        <v>2012</v>
      </c>
      <c r="C4455" s="98" t="str">
        <f>'2020_1-4-5_Download'!C429</f>
        <v>Salzgitter  Stadt</v>
      </c>
      <c r="D4455" s="98" t="str">
        <f>'2020_1-4-5_Download'!$J$6</f>
        <v>Fortzüge</v>
      </c>
      <c r="E4455" s="99" t="str">
        <f>'2020_1-4-5_Download'!$L$8</f>
        <v>Ausländerinnen und Ausländer</v>
      </c>
      <c r="F4455" s="98"/>
      <c r="G4455" s="98" t="s">
        <v>11</v>
      </c>
      <c r="H4455" s="98" t="str">
        <f>VLOOKUP(A4455,[2]Kreise!$A$2:$C$53,3,FALSE)</f>
        <v>K03102</v>
      </c>
      <c r="I4455" s="98">
        <f>'2020_1-4-5_Download'!L429</f>
        <v>399</v>
      </c>
      <c r="J4455">
        <f t="shared" si="69"/>
        <v>399</v>
      </c>
    </row>
    <row r="4456" spans="1:10" hidden="1" x14ac:dyDescent="0.25">
      <c r="A4456" s="98">
        <f>'2020_1-4-5_Download'!B430</f>
        <v>103</v>
      </c>
      <c r="B4456" s="98">
        <f>'2020_1-4-5_Download'!D430</f>
        <v>2012</v>
      </c>
      <c r="C4456" s="98" t="str">
        <f>'2020_1-4-5_Download'!C430</f>
        <v>Wolfsburg  Stadt</v>
      </c>
      <c r="D4456" s="98" t="str">
        <f>'2020_1-4-5_Download'!$J$6</f>
        <v>Fortzüge</v>
      </c>
      <c r="E4456" s="99" t="str">
        <f>'2020_1-4-5_Download'!$L$8</f>
        <v>Ausländerinnen und Ausländer</v>
      </c>
      <c r="F4456" s="98"/>
      <c r="G4456" s="98" t="s">
        <v>11</v>
      </c>
      <c r="H4456" s="98" t="str">
        <f>VLOOKUP(A4456,[2]Kreise!$A$2:$C$53,3,FALSE)</f>
        <v>K03103</v>
      </c>
      <c r="I4456" s="98">
        <f>'2020_1-4-5_Download'!L430</f>
        <v>885</v>
      </c>
      <c r="J4456">
        <f t="shared" si="69"/>
        <v>885</v>
      </c>
    </row>
    <row r="4457" spans="1:10" hidden="1" x14ac:dyDescent="0.25">
      <c r="A4457" s="98">
        <f>'2020_1-4-5_Download'!B431</f>
        <v>151</v>
      </c>
      <c r="B4457" s="98">
        <f>'2020_1-4-5_Download'!D431</f>
        <v>2012</v>
      </c>
      <c r="C4457" s="98" t="str">
        <f>'2020_1-4-5_Download'!C431</f>
        <v>Gifhorn</v>
      </c>
      <c r="D4457" s="98" t="str">
        <f>'2020_1-4-5_Download'!$J$6</f>
        <v>Fortzüge</v>
      </c>
      <c r="E4457" s="99" t="str">
        <f>'2020_1-4-5_Download'!$L$8</f>
        <v>Ausländerinnen und Ausländer</v>
      </c>
      <c r="F4457" s="98"/>
      <c r="G4457" s="98" t="s">
        <v>11</v>
      </c>
      <c r="H4457" s="98" t="str">
        <f>VLOOKUP(A4457,[2]Kreise!$A$2:$C$53,3,FALSE)</f>
        <v>K03151</v>
      </c>
      <c r="I4457" s="98">
        <f>'2020_1-4-5_Download'!L431</f>
        <v>422</v>
      </c>
      <c r="J4457">
        <f t="shared" si="69"/>
        <v>422</v>
      </c>
    </row>
    <row r="4458" spans="1:10" hidden="1" x14ac:dyDescent="0.25">
      <c r="A4458" s="98">
        <f>'2020_1-4-5_Download'!B432</f>
        <v>153</v>
      </c>
      <c r="B4458" s="98">
        <f>'2020_1-4-5_Download'!D432</f>
        <v>2012</v>
      </c>
      <c r="C4458" s="98" t="str">
        <f>'2020_1-4-5_Download'!C432</f>
        <v>Goslar</v>
      </c>
      <c r="D4458" s="98" t="str">
        <f>'2020_1-4-5_Download'!$J$6</f>
        <v>Fortzüge</v>
      </c>
      <c r="E4458" s="99" t="str">
        <f>'2020_1-4-5_Download'!$L$8</f>
        <v>Ausländerinnen und Ausländer</v>
      </c>
      <c r="F4458" s="98"/>
      <c r="G4458" s="98" t="s">
        <v>11</v>
      </c>
      <c r="H4458" s="98" t="str">
        <f>VLOOKUP(A4458,[2]Kreise!$A$2:$C$53,3,FALSE)</f>
        <v>K03153</v>
      </c>
      <c r="I4458" s="98">
        <f>'2020_1-4-5_Download'!L432</f>
        <v>500</v>
      </c>
      <c r="J4458">
        <f t="shared" si="69"/>
        <v>500</v>
      </c>
    </row>
    <row r="4459" spans="1:10" hidden="1" x14ac:dyDescent="0.25">
      <c r="A4459" s="98">
        <f>'2020_1-4-5_Download'!B433</f>
        <v>154</v>
      </c>
      <c r="B4459" s="98">
        <f>'2020_1-4-5_Download'!D433</f>
        <v>2012</v>
      </c>
      <c r="C4459" s="98" t="str">
        <f>'2020_1-4-5_Download'!C433</f>
        <v>Helmstedt</v>
      </c>
      <c r="D4459" s="98" t="str">
        <f>'2020_1-4-5_Download'!$J$6</f>
        <v>Fortzüge</v>
      </c>
      <c r="E4459" s="99" t="str">
        <f>'2020_1-4-5_Download'!$L$8</f>
        <v>Ausländerinnen und Ausländer</v>
      </c>
      <c r="F4459" s="98"/>
      <c r="G4459" s="98" t="s">
        <v>11</v>
      </c>
      <c r="H4459" s="98" t="str">
        <f>VLOOKUP(A4459,[2]Kreise!$A$2:$C$53,3,FALSE)</f>
        <v>K03154</v>
      </c>
      <c r="I4459" s="98">
        <f>'2020_1-4-5_Download'!L433</f>
        <v>183</v>
      </c>
      <c r="J4459">
        <f t="shared" si="69"/>
        <v>183</v>
      </c>
    </row>
    <row r="4460" spans="1:10" hidden="1" x14ac:dyDescent="0.25">
      <c r="A4460" s="98">
        <f>'2020_1-4-5_Download'!B434</f>
        <v>155</v>
      </c>
      <c r="B4460" s="98">
        <f>'2020_1-4-5_Download'!D434</f>
        <v>2012</v>
      </c>
      <c r="C4460" s="98" t="str">
        <f>'2020_1-4-5_Download'!C434</f>
        <v>Northeim</v>
      </c>
      <c r="D4460" s="98" t="str">
        <f>'2020_1-4-5_Download'!$J$6</f>
        <v>Fortzüge</v>
      </c>
      <c r="E4460" s="99" t="str">
        <f>'2020_1-4-5_Download'!$L$8</f>
        <v>Ausländerinnen und Ausländer</v>
      </c>
      <c r="F4460" s="98"/>
      <c r="G4460" s="98" t="s">
        <v>11</v>
      </c>
      <c r="H4460" s="98" t="str">
        <f>VLOOKUP(A4460,[2]Kreise!$A$2:$C$53,3,FALSE)</f>
        <v>K03155</v>
      </c>
      <c r="I4460" s="98">
        <f>'2020_1-4-5_Download'!L434</f>
        <v>307</v>
      </c>
      <c r="J4460">
        <f t="shared" si="69"/>
        <v>307</v>
      </c>
    </row>
    <row r="4461" spans="1:10" hidden="1" x14ac:dyDescent="0.25">
      <c r="A4461" s="98">
        <f>'2020_1-4-5_Download'!B435</f>
        <v>157</v>
      </c>
      <c r="B4461" s="98">
        <f>'2020_1-4-5_Download'!D435</f>
        <v>2012</v>
      </c>
      <c r="C4461" s="98" t="str">
        <f>'2020_1-4-5_Download'!C435</f>
        <v>Peine</v>
      </c>
      <c r="D4461" s="98" t="str">
        <f>'2020_1-4-5_Download'!$J$6</f>
        <v>Fortzüge</v>
      </c>
      <c r="E4461" s="99" t="str">
        <f>'2020_1-4-5_Download'!$L$8</f>
        <v>Ausländerinnen und Ausländer</v>
      </c>
      <c r="F4461" s="98"/>
      <c r="G4461" s="98" t="s">
        <v>11</v>
      </c>
      <c r="H4461" s="98" t="str">
        <f>VLOOKUP(A4461,[2]Kreise!$A$2:$C$53,3,FALSE)</f>
        <v>K03157</v>
      </c>
      <c r="I4461" s="98">
        <f>'2020_1-4-5_Download'!L435</f>
        <v>315</v>
      </c>
      <c r="J4461">
        <f t="shared" si="69"/>
        <v>315</v>
      </c>
    </row>
    <row r="4462" spans="1:10" hidden="1" x14ac:dyDescent="0.25">
      <c r="A4462" s="98">
        <f>'2020_1-4-5_Download'!B436</f>
        <v>158</v>
      </c>
      <c r="B4462" s="98">
        <f>'2020_1-4-5_Download'!D436</f>
        <v>2012</v>
      </c>
      <c r="C4462" s="98" t="str">
        <f>'2020_1-4-5_Download'!C436</f>
        <v>Wolfenbüttel</v>
      </c>
      <c r="D4462" s="98" t="str">
        <f>'2020_1-4-5_Download'!$J$6</f>
        <v>Fortzüge</v>
      </c>
      <c r="E4462" s="99" t="str">
        <f>'2020_1-4-5_Download'!$L$8</f>
        <v>Ausländerinnen und Ausländer</v>
      </c>
      <c r="F4462" s="98"/>
      <c r="G4462" s="98" t="s">
        <v>11</v>
      </c>
      <c r="H4462" s="98" t="str">
        <f>VLOOKUP(A4462,[2]Kreise!$A$2:$C$53,3,FALSE)</f>
        <v>K03158</v>
      </c>
      <c r="I4462" s="98">
        <f>'2020_1-4-5_Download'!L436</f>
        <v>331</v>
      </c>
      <c r="J4462">
        <f t="shared" si="69"/>
        <v>331</v>
      </c>
    </row>
    <row r="4463" spans="1:10" hidden="1" x14ac:dyDescent="0.25">
      <c r="A4463" s="98">
        <f>'2020_1-4-5_Download'!B437</f>
        <v>159</v>
      </c>
      <c r="B4463" s="98">
        <f>'2020_1-4-5_Download'!D437</f>
        <v>2012</v>
      </c>
      <c r="C4463" s="98" t="str">
        <f>'2020_1-4-5_Download'!C437</f>
        <v>Göttingen</v>
      </c>
      <c r="D4463" s="98" t="str">
        <f>'2020_1-4-5_Download'!$J$6</f>
        <v>Fortzüge</v>
      </c>
      <c r="E4463" s="99" t="str">
        <f>'2020_1-4-5_Download'!$L$8</f>
        <v>Ausländerinnen und Ausländer</v>
      </c>
      <c r="F4463" s="98"/>
      <c r="G4463" s="98" t="s">
        <v>11</v>
      </c>
      <c r="H4463" s="98" t="str">
        <f>VLOOKUP(A4463,[2]Kreise!$A$2:$C$53,3,FALSE)</f>
        <v>K03159</v>
      </c>
      <c r="I4463" s="98">
        <f>'2020_1-4-5_Download'!L437</f>
        <v>2135</v>
      </c>
      <c r="J4463">
        <f t="shared" si="69"/>
        <v>2135</v>
      </c>
    </row>
    <row r="4464" spans="1:10" hidden="1" x14ac:dyDescent="0.25">
      <c r="A4464" s="98">
        <f>'2020_1-4-5_Download'!B438</f>
        <v>1</v>
      </c>
      <c r="B4464" s="98">
        <f>'2020_1-4-5_Download'!D438</f>
        <v>2012</v>
      </c>
      <c r="C4464" s="98" t="str">
        <f>'2020_1-4-5_Download'!C438</f>
        <v>Statistische Region Braunschweig</v>
      </c>
      <c r="D4464" s="98" t="str">
        <f>'2020_1-4-5_Download'!$J$6</f>
        <v>Fortzüge</v>
      </c>
      <c r="E4464" s="99" t="str">
        <f>'2020_1-4-5_Download'!$L$8</f>
        <v>Ausländerinnen und Ausländer</v>
      </c>
      <c r="F4464" s="98"/>
      <c r="G4464" s="98" t="s">
        <v>11</v>
      </c>
      <c r="H4464" s="98" t="str">
        <f>VLOOKUP(A4464,[2]Kreise!$A$2:$C$53,3,FALSE)</f>
        <v>K031</v>
      </c>
      <c r="I4464" s="98">
        <f>'2020_1-4-5_Download'!L438</f>
        <v>7229</v>
      </c>
      <c r="J4464">
        <f t="shared" si="69"/>
        <v>7229</v>
      </c>
    </row>
    <row r="4465" spans="1:10" hidden="1" x14ac:dyDescent="0.25">
      <c r="A4465" s="98">
        <f>'2020_1-4-5_Download'!B439</f>
        <v>241</v>
      </c>
      <c r="B4465" s="98">
        <f>'2020_1-4-5_Download'!D439</f>
        <v>2012</v>
      </c>
      <c r="C4465" s="98" t="str">
        <f>'2020_1-4-5_Download'!C439</f>
        <v>Hannover  Region</v>
      </c>
      <c r="D4465" s="98" t="str">
        <f>'2020_1-4-5_Download'!$J$6</f>
        <v>Fortzüge</v>
      </c>
      <c r="E4465" s="99" t="str">
        <f>'2020_1-4-5_Download'!$L$8</f>
        <v>Ausländerinnen und Ausländer</v>
      </c>
      <c r="F4465" s="98"/>
      <c r="G4465" s="98" t="s">
        <v>11</v>
      </c>
      <c r="H4465" s="98" t="str">
        <f>VLOOKUP(A4465,[2]Kreise!$A$2:$C$53,3,FALSE)</f>
        <v>K03241</v>
      </c>
      <c r="I4465" s="98">
        <f>'2020_1-4-5_Download'!L439</f>
        <v>6355</v>
      </c>
      <c r="J4465">
        <f t="shared" si="69"/>
        <v>6355</v>
      </c>
    </row>
    <row r="4466" spans="1:10" hidden="1" x14ac:dyDescent="0.25">
      <c r="A4466" s="98">
        <f>'2020_1-4-5_Download'!B440</f>
        <v>241001</v>
      </c>
      <c r="B4466" s="98">
        <f>'2020_1-4-5_Download'!D440</f>
        <v>2012</v>
      </c>
      <c r="C4466" s="98" t="str">
        <f>'2020_1-4-5_Download'!C440</f>
        <v>dav. Hannover  Lhst.</v>
      </c>
      <c r="D4466" s="98" t="str">
        <f>'2020_1-4-5_Download'!$J$6</f>
        <v>Fortzüge</v>
      </c>
      <c r="E4466" s="99" t="str">
        <f>'2020_1-4-5_Download'!$L$8</f>
        <v>Ausländerinnen und Ausländer</v>
      </c>
      <c r="F4466" s="98"/>
      <c r="G4466" s="98" t="s">
        <v>11</v>
      </c>
      <c r="H4466" s="98" t="str">
        <f>VLOOKUP(A4466,[2]Kreise!$A$2:$C$53,3,FALSE)</f>
        <v>K03241001</v>
      </c>
      <c r="I4466" s="98">
        <f>'2020_1-4-5_Download'!L440</f>
        <v>4331</v>
      </c>
      <c r="J4466">
        <f t="shared" si="69"/>
        <v>4331</v>
      </c>
    </row>
    <row r="4467" spans="1:10" hidden="1" x14ac:dyDescent="0.25">
      <c r="A4467" s="98">
        <f>'2020_1-4-5_Download'!B441</f>
        <v>241999</v>
      </c>
      <c r="B4467" s="98">
        <f>'2020_1-4-5_Download'!D441</f>
        <v>2012</v>
      </c>
      <c r="C4467" s="98" t="str">
        <f>'2020_1-4-5_Download'!C441</f>
        <v>dav. Hannover  Umland</v>
      </c>
      <c r="D4467" s="98" t="str">
        <f>'2020_1-4-5_Download'!$J$6</f>
        <v>Fortzüge</v>
      </c>
      <c r="E4467" s="99" t="str">
        <f>'2020_1-4-5_Download'!$L$8</f>
        <v>Ausländerinnen und Ausländer</v>
      </c>
      <c r="F4467" s="98"/>
      <c r="G4467" s="98" t="s">
        <v>11</v>
      </c>
      <c r="H4467" s="98" t="str">
        <f>VLOOKUP(A4467,[2]Kreise!$A$2:$C$53,3,FALSE)</f>
        <v>K03241999</v>
      </c>
      <c r="I4467" s="98">
        <f>'2020_1-4-5_Download'!L441</f>
        <v>2024</v>
      </c>
      <c r="J4467">
        <f t="shared" si="69"/>
        <v>2024</v>
      </c>
    </row>
    <row r="4468" spans="1:10" hidden="1" x14ac:dyDescent="0.25">
      <c r="A4468" s="98">
        <f>'2020_1-4-5_Download'!B442</f>
        <v>251</v>
      </c>
      <c r="B4468" s="98">
        <f>'2020_1-4-5_Download'!D442</f>
        <v>2012</v>
      </c>
      <c r="C4468" s="98" t="str">
        <f>'2020_1-4-5_Download'!C442</f>
        <v>Diepholz</v>
      </c>
      <c r="D4468" s="98" t="str">
        <f>'2020_1-4-5_Download'!$J$6</f>
        <v>Fortzüge</v>
      </c>
      <c r="E4468" s="99" t="str">
        <f>'2020_1-4-5_Download'!$L$8</f>
        <v>Ausländerinnen und Ausländer</v>
      </c>
      <c r="F4468" s="98"/>
      <c r="G4468" s="98" t="s">
        <v>11</v>
      </c>
      <c r="H4468" s="98" t="str">
        <f>VLOOKUP(A4468,[2]Kreise!$A$2:$C$53,3,FALSE)</f>
        <v>K03251</v>
      </c>
      <c r="I4468" s="98">
        <f>'2020_1-4-5_Download'!L442</f>
        <v>3571</v>
      </c>
      <c r="J4468">
        <f t="shared" si="69"/>
        <v>3571</v>
      </c>
    </row>
    <row r="4469" spans="1:10" hidden="1" x14ac:dyDescent="0.25">
      <c r="A4469" s="98">
        <f>'2020_1-4-5_Download'!B443</f>
        <v>252</v>
      </c>
      <c r="B4469" s="98">
        <f>'2020_1-4-5_Download'!D443</f>
        <v>2012</v>
      </c>
      <c r="C4469" s="98" t="str">
        <f>'2020_1-4-5_Download'!C443</f>
        <v>Hameln-Pyrmont</v>
      </c>
      <c r="D4469" s="98" t="str">
        <f>'2020_1-4-5_Download'!$J$6</f>
        <v>Fortzüge</v>
      </c>
      <c r="E4469" s="99" t="str">
        <f>'2020_1-4-5_Download'!$L$8</f>
        <v>Ausländerinnen und Ausländer</v>
      </c>
      <c r="F4469" s="98"/>
      <c r="G4469" s="98" t="s">
        <v>11</v>
      </c>
      <c r="H4469" s="98" t="str">
        <f>VLOOKUP(A4469,[2]Kreise!$A$2:$C$53,3,FALSE)</f>
        <v>K03252</v>
      </c>
      <c r="I4469" s="98">
        <f>'2020_1-4-5_Download'!L443</f>
        <v>379</v>
      </c>
      <c r="J4469">
        <f t="shared" si="69"/>
        <v>379</v>
      </c>
    </row>
    <row r="4470" spans="1:10" hidden="1" x14ac:dyDescent="0.25">
      <c r="A4470" s="98">
        <f>'2020_1-4-5_Download'!B444</f>
        <v>254</v>
      </c>
      <c r="B4470" s="98">
        <f>'2020_1-4-5_Download'!D444</f>
        <v>2012</v>
      </c>
      <c r="C4470" s="98" t="str">
        <f>'2020_1-4-5_Download'!C444</f>
        <v>Hildesheim</v>
      </c>
      <c r="D4470" s="98" t="str">
        <f>'2020_1-4-5_Download'!$J$6</f>
        <v>Fortzüge</v>
      </c>
      <c r="E4470" s="99" t="str">
        <f>'2020_1-4-5_Download'!$L$8</f>
        <v>Ausländerinnen und Ausländer</v>
      </c>
      <c r="F4470" s="98"/>
      <c r="G4470" s="98" t="s">
        <v>11</v>
      </c>
      <c r="H4470" s="98" t="str">
        <f>VLOOKUP(A4470,[2]Kreise!$A$2:$C$53,3,FALSE)</f>
        <v>K03254</v>
      </c>
      <c r="I4470" s="98">
        <f>'2020_1-4-5_Download'!L444</f>
        <v>1276</v>
      </c>
      <c r="J4470">
        <f t="shared" si="69"/>
        <v>1276</v>
      </c>
    </row>
    <row r="4471" spans="1:10" hidden="1" x14ac:dyDescent="0.25">
      <c r="A4471" s="98">
        <f>'2020_1-4-5_Download'!B445</f>
        <v>255</v>
      </c>
      <c r="B4471" s="98">
        <f>'2020_1-4-5_Download'!D445</f>
        <v>2012</v>
      </c>
      <c r="C4471" s="98" t="str">
        <f>'2020_1-4-5_Download'!C445</f>
        <v>Holzminden</v>
      </c>
      <c r="D4471" s="98" t="str">
        <f>'2020_1-4-5_Download'!$J$6</f>
        <v>Fortzüge</v>
      </c>
      <c r="E4471" s="99" t="str">
        <f>'2020_1-4-5_Download'!$L$8</f>
        <v>Ausländerinnen und Ausländer</v>
      </c>
      <c r="F4471" s="98"/>
      <c r="G4471" s="98" t="s">
        <v>11</v>
      </c>
      <c r="H4471" s="98" t="str">
        <f>VLOOKUP(A4471,[2]Kreise!$A$2:$C$53,3,FALSE)</f>
        <v>K03255</v>
      </c>
      <c r="I4471" s="98">
        <f>'2020_1-4-5_Download'!L445</f>
        <v>217</v>
      </c>
      <c r="J4471">
        <f t="shared" si="69"/>
        <v>217</v>
      </c>
    </row>
    <row r="4472" spans="1:10" hidden="1" x14ac:dyDescent="0.25">
      <c r="A4472" s="98">
        <f>'2020_1-4-5_Download'!B446</f>
        <v>256</v>
      </c>
      <c r="B4472" s="98">
        <f>'2020_1-4-5_Download'!D446</f>
        <v>2012</v>
      </c>
      <c r="C4472" s="98" t="str">
        <f>'2020_1-4-5_Download'!C446</f>
        <v>Nienburg (Weser)</v>
      </c>
      <c r="D4472" s="98" t="str">
        <f>'2020_1-4-5_Download'!$J$6</f>
        <v>Fortzüge</v>
      </c>
      <c r="E4472" s="99" t="str">
        <f>'2020_1-4-5_Download'!$L$8</f>
        <v>Ausländerinnen und Ausländer</v>
      </c>
      <c r="F4472" s="98"/>
      <c r="G4472" s="98" t="s">
        <v>11</v>
      </c>
      <c r="H4472" s="98" t="str">
        <f>VLOOKUP(A4472,[2]Kreise!$A$2:$C$53,3,FALSE)</f>
        <v>K03256</v>
      </c>
      <c r="I4472" s="98">
        <f>'2020_1-4-5_Download'!L446</f>
        <v>2850</v>
      </c>
      <c r="J4472">
        <f t="shared" si="69"/>
        <v>2850</v>
      </c>
    </row>
    <row r="4473" spans="1:10" hidden="1" x14ac:dyDescent="0.25">
      <c r="A4473" s="98">
        <f>'2020_1-4-5_Download'!B447</f>
        <v>257</v>
      </c>
      <c r="B4473" s="98">
        <f>'2020_1-4-5_Download'!D447</f>
        <v>2012</v>
      </c>
      <c r="C4473" s="98" t="str">
        <f>'2020_1-4-5_Download'!C447</f>
        <v>Schaumburg</v>
      </c>
      <c r="D4473" s="98" t="str">
        <f>'2020_1-4-5_Download'!$J$6</f>
        <v>Fortzüge</v>
      </c>
      <c r="E4473" s="99" t="str">
        <f>'2020_1-4-5_Download'!$L$8</f>
        <v>Ausländerinnen und Ausländer</v>
      </c>
      <c r="F4473" s="98"/>
      <c r="G4473" s="98" t="s">
        <v>11</v>
      </c>
      <c r="H4473" s="98" t="str">
        <f>VLOOKUP(A4473,[2]Kreise!$A$2:$C$53,3,FALSE)</f>
        <v>K03257</v>
      </c>
      <c r="I4473" s="98">
        <f>'2020_1-4-5_Download'!L447</f>
        <v>506</v>
      </c>
      <c r="J4473">
        <f t="shared" si="69"/>
        <v>506</v>
      </c>
    </row>
    <row r="4474" spans="1:10" hidden="1" x14ac:dyDescent="0.25">
      <c r="A4474" s="98">
        <f>'2020_1-4-5_Download'!B448</f>
        <v>2</v>
      </c>
      <c r="B4474" s="98">
        <f>'2020_1-4-5_Download'!D448</f>
        <v>2012</v>
      </c>
      <c r="C4474" s="98" t="str">
        <f>'2020_1-4-5_Download'!C448</f>
        <v>Statistische Region Hannover</v>
      </c>
      <c r="D4474" s="98" t="str">
        <f>'2020_1-4-5_Download'!$J$6</f>
        <v>Fortzüge</v>
      </c>
      <c r="E4474" s="99" t="str">
        <f>'2020_1-4-5_Download'!$L$8</f>
        <v>Ausländerinnen und Ausländer</v>
      </c>
      <c r="F4474" s="98"/>
      <c r="G4474" s="98" t="s">
        <v>11</v>
      </c>
      <c r="H4474" s="98" t="str">
        <f>VLOOKUP(A4474,[2]Kreise!$A$2:$C$53,3,FALSE)</f>
        <v>K032</v>
      </c>
      <c r="I4474" s="98">
        <f>'2020_1-4-5_Download'!L448</f>
        <v>15154</v>
      </c>
      <c r="J4474">
        <f t="shared" si="69"/>
        <v>15154</v>
      </c>
    </row>
    <row r="4475" spans="1:10" hidden="1" x14ac:dyDescent="0.25">
      <c r="A4475" s="98">
        <f>'2020_1-4-5_Download'!B449</f>
        <v>351</v>
      </c>
      <c r="B4475" s="98">
        <f>'2020_1-4-5_Download'!D449</f>
        <v>2012</v>
      </c>
      <c r="C4475" s="98" t="str">
        <f>'2020_1-4-5_Download'!C449</f>
        <v>Celle</v>
      </c>
      <c r="D4475" s="98" t="str">
        <f>'2020_1-4-5_Download'!$J$6</f>
        <v>Fortzüge</v>
      </c>
      <c r="E4475" s="99" t="str">
        <f>'2020_1-4-5_Download'!$L$8</f>
        <v>Ausländerinnen und Ausländer</v>
      </c>
      <c r="F4475" s="98"/>
      <c r="G4475" s="98" t="s">
        <v>11</v>
      </c>
      <c r="H4475" s="98" t="str">
        <f>VLOOKUP(A4475,[2]Kreise!$A$2:$C$53,3,FALSE)</f>
        <v>K03351</v>
      </c>
      <c r="I4475" s="98">
        <f>'2020_1-4-5_Download'!L449</f>
        <v>449</v>
      </c>
      <c r="J4475">
        <f t="shared" si="69"/>
        <v>449</v>
      </c>
    </row>
    <row r="4476" spans="1:10" hidden="1" x14ac:dyDescent="0.25">
      <c r="A4476" s="98">
        <f>'2020_1-4-5_Download'!B450</f>
        <v>352</v>
      </c>
      <c r="B4476" s="98">
        <f>'2020_1-4-5_Download'!D450</f>
        <v>2012</v>
      </c>
      <c r="C4476" s="98" t="str">
        <f>'2020_1-4-5_Download'!C450</f>
        <v>Cuxhaven</v>
      </c>
      <c r="D4476" s="98" t="str">
        <f>'2020_1-4-5_Download'!$J$6</f>
        <v>Fortzüge</v>
      </c>
      <c r="E4476" s="99" t="str">
        <f>'2020_1-4-5_Download'!$L$8</f>
        <v>Ausländerinnen und Ausländer</v>
      </c>
      <c r="F4476" s="98"/>
      <c r="G4476" s="98" t="s">
        <v>11</v>
      </c>
      <c r="H4476" s="98" t="str">
        <f>VLOOKUP(A4476,[2]Kreise!$A$2:$C$53,3,FALSE)</f>
        <v>K03352</v>
      </c>
      <c r="I4476" s="98">
        <f>'2020_1-4-5_Download'!L450</f>
        <v>759</v>
      </c>
      <c r="J4476">
        <f t="shared" si="69"/>
        <v>759</v>
      </c>
    </row>
    <row r="4477" spans="1:10" hidden="1" x14ac:dyDescent="0.25">
      <c r="A4477" s="98">
        <f>'2020_1-4-5_Download'!B451</f>
        <v>353</v>
      </c>
      <c r="B4477" s="98">
        <f>'2020_1-4-5_Download'!D451</f>
        <v>2012</v>
      </c>
      <c r="C4477" s="98" t="str">
        <f>'2020_1-4-5_Download'!C451</f>
        <v>Harburg</v>
      </c>
      <c r="D4477" s="98" t="str">
        <f>'2020_1-4-5_Download'!$J$6</f>
        <v>Fortzüge</v>
      </c>
      <c r="E4477" s="99" t="str">
        <f>'2020_1-4-5_Download'!$L$8</f>
        <v>Ausländerinnen und Ausländer</v>
      </c>
      <c r="F4477" s="98"/>
      <c r="G4477" s="98" t="s">
        <v>11</v>
      </c>
      <c r="H4477" s="98" t="str">
        <f>VLOOKUP(A4477,[2]Kreise!$A$2:$C$53,3,FALSE)</f>
        <v>K03353</v>
      </c>
      <c r="I4477" s="98">
        <f>'2020_1-4-5_Download'!L451</f>
        <v>1085</v>
      </c>
      <c r="J4477">
        <f t="shared" si="69"/>
        <v>1085</v>
      </c>
    </row>
    <row r="4478" spans="1:10" hidden="1" x14ac:dyDescent="0.25">
      <c r="A4478" s="98">
        <f>'2020_1-4-5_Download'!B452</f>
        <v>354</v>
      </c>
      <c r="B4478" s="98">
        <f>'2020_1-4-5_Download'!D452</f>
        <v>2012</v>
      </c>
      <c r="C4478" s="98" t="str">
        <f>'2020_1-4-5_Download'!C452</f>
        <v>Lüchow-Dannenberg</v>
      </c>
      <c r="D4478" s="98" t="str">
        <f>'2020_1-4-5_Download'!$J$6</f>
        <v>Fortzüge</v>
      </c>
      <c r="E4478" s="99" t="str">
        <f>'2020_1-4-5_Download'!$L$8</f>
        <v>Ausländerinnen und Ausländer</v>
      </c>
      <c r="F4478" s="98"/>
      <c r="G4478" s="98" t="s">
        <v>11</v>
      </c>
      <c r="H4478" s="98" t="str">
        <f>VLOOKUP(A4478,[2]Kreise!$A$2:$C$53,3,FALSE)</f>
        <v>K03354</v>
      </c>
      <c r="I4478" s="98">
        <f>'2020_1-4-5_Download'!L452</f>
        <v>323</v>
      </c>
      <c r="J4478">
        <f t="shared" si="69"/>
        <v>323</v>
      </c>
    </row>
    <row r="4479" spans="1:10" hidden="1" x14ac:dyDescent="0.25">
      <c r="A4479" s="98">
        <f>'2020_1-4-5_Download'!B453</f>
        <v>355</v>
      </c>
      <c r="B4479" s="98">
        <f>'2020_1-4-5_Download'!D453</f>
        <v>2012</v>
      </c>
      <c r="C4479" s="98" t="str">
        <f>'2020_1-4-5_Download'!C453</f>
        <v>Lüneburg</v>
      </c>
      <c r="D4479" s="98" t="str">
        <f>'2020_1-4-5_Download'!$J$6</f>
        <v>Fortzüge</v>
      </c>
      <c r="E4479" s="99" t="str">
        <f>'2020_1-4-5_Download'!$L$8</f>
        <v>Ausländerinnen und Ausländer</v>
      </c>
      <c r="F4479" s="98"/>
      <c r="G4479" s="98" t="s">
        <v>11</v>
      </c>
      <c r="H4479" s="98" t="str">
        <f>VLOOKUP(A4479,[2]Kreise!$A$2:$C$53,3,FALSE)</f>
        <v>K03355</v>
      </c>
      <c r="I4479" s="98">
        <f>'2020_1-4-5_Download'!L453</f>
        <v>690</v>
      </c>
      <c r="J4479">
        <f t="shared" si="69"/>
        <v>690</v>
      </c>
    </row>
    <row r="4480" spans="1:10" hidden="1" x14ac:dyDescent="0.25">
      <c r="A4480" s="98">
        <f>'2020_1-4-5_Download'!B454</f>
        <v>356</v>
      </c>
      <c r="B4480" s="98">
        <f>'2020_1-4-5_Download'!D454</f>
        <v>2012</v>
      </c>
      <c r="C4480" s="98" t="str">
        <f>'2020_1-4-5_Download'!C454</f>
        <v>Osterholz</v>
      </c>
      <c r="D4480" s="98" t="str">
        <f>'2020_1-4-5_Download'!$J$6</f>
        <v>Fortzüge</v>
      </c>
      <c r="E4480" s="99" t="str">
        <f>'2020_1-4-5_Download'!$L$8</f>
        <v>Ausländerinnen und Ausländer</v>
      </c>
      <c r="F4480" s="98"/>
      <c r="G4480" s="98" t="s">
        <v>11</v>
      </c>
      <c r="H4480" s="98" t="str">
        <f>VLOOKUP(A4480,[2]Kreise!$A$2:$C$53,3,FALSE)</f>
        <v>K03356</v>
      </c>
      <c r="I4480" s="98">
        <f>'2020_1-4-5_Download'!L454</f>
        <v>223</v>
      </c>
      <c r="J4480">
        <f t="shared" si="69"/>
        <v>223</v>
      </c>
    </row>
    <row r="4481" spans="1:10" hidden="1" x14ac:dyDescent="0.25">
      <c r="A4481" s="98">
        <f>'2020_1-4-5_Download'!B455</f>
        <v>357</v>
      </c>
      <c r="B4481" s="98">
        <f>'2020_1-4-5_Download'!D455</f>
        <v>2012</v>
      </c>
      <c r="C4481" s="98" t="str">
        <f>'2020_1-4-5_Download'!C455</f>
        <v>Rotenburg (Wümme)</v>
      </c>
      <c r="D4481" s="98" t="str">
        <f>'2020_1-4-5_Download'!$J$6</f>
        <v>Fortzüge</v>
      </c>
      <c r="E4481" s="99" t="str">
        <f>'2020_1-4-5_Download'!$L$8</f>
        <v>Ausländerinnen und Ausländer</v>
      </c>
      <c r="F4481" s="98"/>
      <c r="G4481" s="98" t="s">
        <v>11</v>
      </c>
      <c r="H4481" s="98" t="str">
        <f>VLOOKUP(A4481,[2]Kreise!$A$2:$C$53,3,FALSE)</f>
        <v>K03357</v>
      </c>
      <c r="I4481" s="98">
        <f>'2020_1-4-5_Download'!L455</f>
        <v>413</v>
      </c>
      <c r="J4481">
        <f t="shared" si="69"/>
        <v>413</v>
      </c>
    </row>
    <row r="4482" spans="1:10" hidden="1" x14ac:dyDescent="0.25">
      <c r="A4482" s="98">
        <f>'2020_1-4-5_Download'!B456</f>
        <v>358</v>
      </c>
      <c r="B4482" s="98">
        <f>'2020_1-4-5_Download'!D456</f>
        <v>2012</v>
      </c>
      <c r="C4482" s="98" t="str">
        <f>'2020_1-4-5_Download'!C456</f>
        <v>Heidekreis</v>
      </c>
      <c r="D4482" s="98" t="str">
        <f>'2020_1-4-5_Download'!$J$6</f>
        <v>Fortzüge</v>
      </c>
      <c r="E4482" s="99" t="str">
        <f>'2020_1-4-5_Download'!$L$8</f>
        <v>Ausländerinnen und Ausländer</v>
      </c>
      <c r="F4482" s="98"/>
      <c r="G4482" s="98" t="s">
        <v>11</v>
      </c>
      <c r="H4482" s="98" t="str">
        <f>VLOOKUP(A4482,[2]Kreise!$A$2:$C$53,3,FALSE)</f>
        <v>K03358</v>
      </c>
      <c r="I4482" s="98">
        <f>'2020_1-4-5_Download'!L456</f>
        <v>494</v>
      </c>
      <c r="J4482">
        <f t="shared" si="69"/>
        <v>494</v>
      </c>
    </row>
    <row r="4483" spans="1:10" hidden="1" x14ac:dyDescent="0.25">
      <c r="A4483" s="98">
        <f>'2020_1-4-5_Download'!B457</f>
        <v>359</v>
      </c>
      <c r="B4483" s="98">
        <f>'2020_1-4-5_Download'!D457</f>
        <v>2012</v>
      </c>
      <c r="C4483" s="98" t="str">
        <f>'2020_1-4-5_Download'!C457</f>
        <v>Stade</v>
      </c>
      <c r="D4483" s="98" t="str">
        <f>'2020_1-4-5_Download'!$J$6</f>
        <v>Fortzüge</v>
      </c>
      <c r="E4483" s="99" t="str">
        <f>'2020_1-4-5_Download'!$L$8</f>
        <v>Ausländerinnen und Ausländer</v>
      </c>
      <c r="F4483" s="98"/>
      <c r="G4483" s="98" t="s">
        <v>11</v>
      </c>
      <c r="H4483" s="98" t="str">
        <f>VLOOKUP(A4483,[2]Kreise!$A$2:$C$53,3,FALSE)</f>
        <v>K03359</v>
      </c>
      <c r="I4483" s="98">
        <f>'2020_1-4-5_Download'!L457</f>
        <v>3293</v>
      </c>
      <c r="J4483">
        <f t="shared" ref="J4483:J4546" si="70">I4483</f>
        <v>3293</v>
      </c>
    </row>
    <row r="4484" spans="1:10" hidden="1" x14ac:dyDescent="0.25">
      <c r="A4484" s="98">
        <f>'2020_1-4-5_Download'!B458</f>
        <v>360</v>
      </c>
      <c r="B4484" s="98">
        <f>'2020_1-4-5_Download'!D458</f>
        <v>2012</v>
      </c>
      <c r="C4484" s="98" t="str">
        <f>'2020_1-4-5_Download'!C458</f>
        <v>Uelzen</v>
      </c>
      <c r="D4484" s="98" t="str">
        <f>'2020_1-4-5_Download'!$J$6</f>
        <v>Fortzüge</v>
      </c>
      <c r="E4484" s="99" t="str">
        <f>'2020_1-4-5_Download'!$L$8</f>
        <v>Ausländerinnen und Ausländer</v>
      </c>
      <c r="F4484" s="98"/>
      <c r="G4484" s="98" t="s">
        <v>11</v>
      </c>
      <c r="H4484" s="98" t="str">
        <f>VLOOKUP(A4484,[2]Kreise!$A$2:$C$53,3,FALSE)</f>
        <v>K03360</v>
      </c>
      <c r="I4484" s="98">
        <f>'2020_1-4-5_Download'!L458</f>
        <v>193</v>
      </c>
      <c r="J4484">
        <f t="shared" si="70"/>
        <v>193</v>
      </c>
    </row>
    <row r="4485" spans="1:10" hidden="1" x14ac:dyDescent="0.25">
      <c r="A4485" s="98">
        <f>'2020_1-4-5_Download'!B459</f>
        <v>361</v>
      </c>
      <c r="B4485" s="98">
        <f>'2020_1-4-5_Download'!D459</f>
        <v>2012</v>
      </c>
      <c r="C4485" s="98" t="str">
        <f>'2020_1-4-5_Download'!C459</f>
        <v>Verden</v>
      </c>
      <c r="D4485" s="98" t="str">
        <f>'2020_1-4-5_Download'!$J$6</f>
        <v>Fortzüge</v>
      </c>
      <c r="E4485" s="99" t="str">
        <f>'2020_1-4-5_Download'!$L$8</f>
        <v>Ausländerinnen und Ausländer</v>
      </c>
      <c r="F4485" s="98"/>
      <c r="G4485" s="98" t="s">
        <v>11</v>
      </c>
      <c r="H4485" s="98" t="str">
        <f>VLOOKUP(A4485,[2]Kreise!$A$2:$C$53,3,FALSE)</f>
        <v>K03361</v>
      </c>
      <c r="I4485" s="98">
        <f>'2020_1-4-5_Download'!L459</f>
        <v>407</v>
      </c>
      <c r="J4485">
        <f t="shared" si="70"/>
        <v>407</v>
      </c>
    </row>
    <row r="4486" spans="1:10" hidden="1" x14ac:dyDescent="0.25">
      <c r="A4486" s="98">
        <f>'2020_1-4-5_Download'!B460</f>
        <v>3</v>
      </c>
      <c r="B4486" s="98">
        <f>'2020_1-4-5_Download'!D460</f>
        <v>2012</v>
      </c>
      <c r="C4486" s="98" t="str">
        <f>'2020_1-4-5_Download'!C460</f>
        <v>Statistische Region Lüneburg</v>
      </c>
      <c r="D4486" s="98" t="str">
        <f>'2020_1-4-5_Download'!$J$6</f>
        <v>Fortzüge</v>
      </c>
      <c r="E4486" s="99" t="str">
        <f>'2020_1-4-5_Download'!$L$8</f>
        <v>Ausländerinnen und Ausländer</v>
      </c>
      <c r="F4486" s="98"/>
      <c r="G4486" s="98" t="s">
        <v>11</v>
      </c>
      <c r="H4486" s="98" t="str">
        <f>VLOOKUP(A4486,[2]Kreise!$A$2:$C$53,3,FALSE)</f>
        <v>K033</v>
      </c>
      <c r="I4486" s="98">
        <f>'2020_1-4-5_Download'!L460</f>
        <v>8329</v>
      </c>
      <c r="J4486">
        <f t="shared" si="70"/>
        <v>8329</v>
      </c>
    </row>
    <row r="4487" spans="1:10" hidden="1" x14ac:dyDescent="0.25">
      <c r="A4487" s="98">
        <f>'2020_1-4-5_Download'!B461</f>
        <v>401</v>
      </c>
      <c r="B4487" s="98">
        <f>'2020_1-4-5_Download'!D461</f>
        <v>2012</v>
      </c>
      <c r="C4487" s="98" t="str">
        <f>'2020_1-4-5_Download'!C461</f>
        <v>Delmenhorst  Stadt</v>
      </c>
      <c r="D4487" s="98" t="str">
        <f>'2020_1-4-5_Download'!$J$6</f>
        <v>Fortzüge</v>
      </c>
      <c r="E4487" s="99" t="str">
        <f>'2020_1-4-5_Download'!$L$8</f>
        <v>Ausländerinnen und Ausländer</v>
      </c>
      <c r="F4487" s="98"/>
      <c r="G4487" s="98" t="s">
        <v>11</v>
      </c>
      <c r="H4487" s="98" t="str">
        <f>VLOOKUP(A4487,[2]Kreise!$A$2:$C$53,3,FALSE)</f>
        <v>K03401</v>
      </c>
      <c r="I4487" s="98">
        <f>'2020_1-4-5_Download'!L461</f>
        <v>361</v>
      </c>
      <c r="J4487">
        <f t="shared" si="70"/>
        <v>361</v>
      </c>
    </row>
    <row r="4488" spans="1:10" hidden="1" x14ac:dyDescent="0.25">
      <c r="A4488" s="98">
        <f>'2020_1-4-5_Download'!B462</f>
        <v>402</v>
      </c>
      <c r="B4488" s="98">
        <f>'2020_1-4-5_Download'!D462</f>
        <v>2012</v>
      </c>
      <c r="C4488" s="98" t="str">
        <f>'2020_1-4-5_Download'!C462</f>
        <v>Emden  Stadt</v>
      </c>
      <c r="D4488" s="98" t="str">
        <f>'2020_1-4-5_Download'!$J$6</f>
        <v>Fortzüge</v>
      </c>
      <c r="E4488" s="99" t="str">
        <f>'2020_1-4-5_Download'!$L$8</f>
        <v>Ausländerinnen und Ausländer</v>
      </c>
      <c r="F4488" s="98"/>
      <c r="G4488" s="98" t="s">
        <v>11</v>
      </c>
      <c r="H4488" s="98" t="str">
        <f>VLOOKUP(A4488,[2]Kreise!$A$2:$C$53,3,FALSE)</f>
        <v>K03402</v>
      </c>
      <c r="I4488" s="98">
        <f>'2020_1-4-5_Download'!L462</f>
        <v>351</v>
      </c>
      <c r="J4488">
        <f t="shared" si="70"/>
        <v>351</v>
      </c>
    </row>
    <row r="4489" spans="1:10" hidden="1" x14ac:dyDescent="0.25">
      <c r="A4489" s="98">
        <f>'2020_1-4-5_Download'!B463</f>
        <v>403</v>
      </c>
      <c r="B4489" s="98">
        <f>'2020_1-4-5_Download'!D463</f>
        <v>2012</v>
      </c>
      <c r="C4489" s="98" t="str">
        <f>'2020_1-4-5_Download'!C463</f>
        <v>Oldenburg(Oldb)  Stadt</v>
      </c>
      <c r="D4489" s="98" t="str">
        <f>'2020_1-4-5_Download'!$J$6</f>
        <v>Fortzüge</v>
      </c>
      <c r="E4489" s="99" t="str">
        <f>'2020_1-4-5_Download'!$L$8</f>
        <v>Ausländerinnen und Ausländer</v>
      </c>
      <c r="F4489" s="98"/>
      <c r="G4489" s="98" t="s">
        <v>11</v>
      </c>
      <c r="H4489" s="98" t="str">
        <f>VLOOKUP(A4489,[2]Kreise!$A$2:$C$53,3,FALSE)</f>
        <v>K03403</v>
      </c>
      <c r="I4489" s="98">
        <f>'2020_1-4-5_Download'!L463</f>
        <v>600</v>
      </c>
      <c r="J4489">
        <f t="shared" si="70"/>
        <v>600</v>
      </c>
    </row>
    <row r="4490" spans="1:10" hidden="1" x14ac:dyDescent="0.25">
      <c r="A4490" s="98">
        <f>'2020_1-4-5_Download'!B464</f>
        <v>404</v>
      </c>
      <c r="B4490" s="98">
        <f>'2020_1-4-5_Download'!D464</f>
        <v>2012</v>
      </c>
      <c r="C4490" s="98" t="str">
        <f>'2020_1-4-5_Download'!C464</f>
        <v>Osnabrück  Stadt</v>
      </c>
      <c r="D4490" s="98" t="str">
        <f>'2020_1-4-5_Download'!$J$6</f>
        <v>Fortzüge</v>
      </c>
      <c r="E4490" s="99" t="str">
        <f>'2020_1-4-5_Download'!$L$8</f>
        <v>Ausländerinnen und Ausländer</v>
      </c>
      <c r="F4490" s="98"/>
      <c r="G4490" s="98" t="s">
        <v>11</v>
      </c>
      <c r="H4490" s="98" t="str">
        <f>VLOOKUP(A4490,[2]Kreise!$A$2:$C$53,3,FALSE)</f>
        <v>K03404</v>
      </c>
      <c r="I4490" s="98">
        <f>'2020_1-4-5_Download'!L464</f>
        <v>1017</v>
      </c>
      <c r="J4490">
        <f t="shared" si="70"/>
        <v>1017</v>
      </c>
    </row>
    <row r="4491" spans="1:10" hidden="1" x14ac:dyDescent="0.25">
      <c r="A4491" s="98">
        <f>'2020_1-4-5_Download'!B465</f>
        <v>405</v>
      </c>
      <c r="B4491" s="98">
        <f>'2020_1-4-5_Download'!D465</f>
        <v>2012</v>
      </c>
      <c r="C4491" s="98" t="str">
        <f>'2020_1-4-5_Download'!C465</f>
        <v>Wilhelmshaven  Stadt</v>
      </c>
      <c r="D4491" s="98" t="str">
        <f>'2020_1-4-5_Download'!$J$6</f>
        <v>Fortzüge</v>
      </c>
      <c r="E4491" s="99" t="str">
        <f>'2020_1-4-5_Download'!$L$8</f>
        <v>Ausländerinnen und Ausländer</v>
      </c>
      <c r="F4491" s="98"/>
      <c r="G4491" s="98" t="s">
        <v>11</v>
      </c>
      <c r="H4491" s="98" t="str">
        <f>VLOOKUP(A4491,[2]Kreise!$A$2:$C$53,3,FALSE)</f>
        <v>K03405</v>
      </c>
      <c r="I4491" s="98">
        <f>'2020_1-4-5_Download'!L465</f>
        <v>858</v>
      </c>
      <c r="J4491">
        <f t="shared" si="70"/>
        <v>858</v>
      </c>
    </row>
    <row r="4492" spans="1:10" hidden="1" x14ac:dyDescent="0.25">
      <c r="A4492" s="98">
        <f>'2020_1-4-5_Download'!B466</f>
        <v>451</v>
      </c>
      <c r="B4492" s="98">
        <f>'2020_1-4-5_Download'!D466</f>
        <v>2012</v>
      </c>
      <c r="C4492" s="98" t="str">
        <f>'2020_1-4-5_Download'!C466</f>
        <v>Ammerland</v>
      </c>
      <c r="D4492" s="98" t="str">
        <f>'2020_1-4-5_Download'!$J$6</f>
        <v>Fortzüge</v>
      </c>
      <c r="E4492" s="99" t="str">
        <f>'2020_1-4-5_Download'!$L$8</f>
        <v>Ausländerinnen und Ausländer</v>
      </c>
      <c r="F4492" s="98"/>
      <c r="G4492" s="98" t="s">
        <v>11</v>
      </c>
      <c r="H4492" s="98" t="str">
        <f>VLOOKUP(A4492,[2]Kreise!$A$2:$C$53,3,FALSE)</f>
        <v>K03451</v>
      </c>
      <c r="I4492" s="98">
        <f>'2020_1-4-5_Download'!L466</f>
        <v>916</v>
      </c>
      <c r="J4492">
        <f t="shared" si="70"/>
        <v>916</v>
      </c>
    </row>
    <row r="4493" spans="1:10" hidden="1" x14ac:dyDescent="0.25">
      <c r="A4493" s="98">
        <f>'2020_1-4-5_Download'!B467</f>
        <v>452</v>
      </c>
      <c r="B4493" s="98">
        <f>'2020_1-4-5_Download'!D467</f>
        <v>2012</v>
      </c>
      <c r="C4493" s="98" t="str">
        <f>'2020_1-4-5_Download'!C467</f>
        <v>Aurich</v>
      </c>
      <c r="D4493" s="98" t="str">
        <f>'2020_1-4-5_Download'!$J$6</f>
        <v>Fortzüge</v>
      </c>
      <c r="E4493" s="99" t="str">
        <f>'2020_1-4-5_Download'!$L$8</f>
        <v>Ausländerinnen und Ausländer</v>
      </c>
      <c r="F4493" s="98"/>
      <c r="G4493" s="98" t="s">
        <v>11</v>
      </c>
      <c r="H4493" s="98" t="str">
        <f>VLOOKUP(A4493,[2]Kreise!$A$2:$C$53,3,FALSE)</f>
        <v>K03452</v>
      </c>
      <c r="I4493" s="98">
        <f>'2020_1-4-5_Download'!L467</f>
        <v>784</v>
      </c>
      <c r="J4493">
        <f t="shared" si="70"/>
        <v>784</v>
      </c>
    </row>
    <row r="4494" spans="1:10" hidden="1" x14ac:dyDescent="0.25">
      <c r="A4494" s="98">
        <f>'2020_1-4-5_Download'!B468</f>
        <v>453</v>
      </c>
      <c r="B4494" s="98">
        <f>'2020_1-4-5_Download'!D468</f>
        <v>2012</v>
      </c>
      <c r="C4494" s="98" t="str">
        <f>'2020_1-4-5_Download'!C468</f>
        <v>Cloppenburg</v>
      </c>
      <c r="D4494" s="98" t="str">
        <f>'2020_1-4-5_Download'!$J$6</f>
        <v>Fortzüge</v>
      </c>
      <c r="E4494" s="99" t="str">
        <f>'2020_1-4-5_Download'!$L$8</f>
        <v>Ausländerinnen und Ausländer</v>
      </c>
      <c r="F4494" s="98"/>
      <c r="G4494" s="98" t="s">
        <v>11</v>
      </c>
      <c r="H4494" s="98" t="str">
        <f>VLOOKUP(A4494,[2]Kreise!$A$2:$C$53,3,FALSE)</f>
        <v>K03453</v>
      </c>
      <c r="I4494" s="98">
        <f>'2020_1-4-5_Download'!L468</f>
        <v>7320</v>
      </c>
      <c r="J4494">
        <f t="shared" si="70"/>
        <v>7320</v>
      </c>
    </row>
    <row r="4495" spans="1:10" hidden="1" x14ac:dyDescent="0.25">
      <c r="A4495" s="98">
        <f>'2020_1-4-5_Download'!B469</f>
        <v>454</v>
      </c>
      <c r="B4495" s="98">
        <f>'2020_1-4-5_Download'!D469</f>
        <v>2012</v>
      </c>
      <c r="C4495" s="98" t="str">
        <f>'2020_1-4-5_Download'!C469</f>
        <v>Emsland</v>
      </c>
      <c r="D4495" s="98" t="str">
        <f>'2020_1-4-5_Download'!$J$6</f>
        <v>Fortzüge</v>
      </c>
      <c r="E4495" s="99" t="str">
        <f>'2020_1-4-5_Download'!$L$8</f>
        <v>Ausländerinnen und Ausländer</v>
      </c>
      <c r="F4495" s="98"/>
      <c r="G4495" s="98" t="s">
        <v>11</v>
      </c>
      <c r="H4495" s="98" t="str">
        <f>VLOOKUP(A4495,[2]Kreise!$A$2:$C$53,3,FALSE)</f>
        <v>K03454</v>
      </c>
      <c r="I4495" s="98">
        <f>'2020_1-4-5_Download'!L469</f>
        <v>4430</v>
      </c>
      <c r="J4495">
        <f t="shared" si="70"/>
        <v>4430</v>
      </c>
    </row>
    <row r="4496" spans="1:10" hidden="1" x14ac:dyDescent="0.25">
      <c r="A4496" s="98">
        <f>'2020_1-4-5_Download'!B470</f>
        <v>455</v>
      </c>
      <c r="B4496" s="98">
        <f>'2020_1-4-5_Download'!D470</f>
        <v>2012</v>
      </c>
      <c r="C4496" s="98" t="str">
        <f>'2020_1-4-5_Download'!C470</f>
        <v>Friesland</v>
      </c>
      <c r="D4496" s="98" t="str">
        <f>'2020_1-4-5_Download'!$J$6</f>
        <v>Fortzüge</v>
      </c>
      <c r="E4496" s="99" t="str">
        <f>'2020_1-4-5_Download'!$L$8</f>
        <v>Ausländerinnen und Ausländer</v>
      </c>
      <c r="F4496" s="98"/>
      <c r="G4496" s="98" t="s">
        <v>11</v>
      </c>
      <c r="H4496" s="98" t="str">
        <f>VLOOKUP(A4496,[2]Kreise!$A$2:$C$53,3,FALSE)</f>
        <v>K03455</v>
      </c>
      <c r="I4496" s="98">
        <f>'2020_1-4-5_Download'!L470</f>
        <v>294</v>
      </c>
      <c r="J4496">
        <f t="shared" si="70"/>
        <v>294</v>
      </c>
    </row>
    <row r="4497" spans="1:10" hidden="1" x14ac:dyDescent="0.25">
      <c r="A4497" s="98">
        <f>'2020_1-4-5_Download'!B471</f>
        <v>456</v>
      </c>
      <c r="B4497" s="98">
        <f>'2020_1-4-5_Download'!D471</f>
        <v>2012</v>
      </c>
      <c r="C4497" s="98" t="str">
        <f>'2020_1-4-5_Download'!C471</f>
        <v>Grafschaft Bentheim</v>
      </c>
      <c r="D4497" s="98" t="str">
        <f>'2020_1-4-5_Download'!$J$6</f>
        <v>Fortzüge</v>
      </c>
      <c r="E4497" s="99" t="str">
        <f>'2020_1-4-5_Download'!$L$8</f>
        <v>Ausländerinnen und Ausländer</v>
      </c>
      <c r="F4497" s="98"/>
      <c r="G4497" s="98" t="s">
        <v>11</v>
      </c>
      <c r="H4497" s="98" t="str">
        <f>VLOOKUP(A4497,[2]Kreise!$A$2:$C$53,3,FALSE)</f>
        <v>K03456</v>
      </c>
      <c r="I4497" s="98">
        <f>'2020_1-4-5_Download'!L471</f>
        <v>941</v>
      </c>
      <c r="J4497">
        <f t="shared" si="70"/>
        <v>941</v>
      </c>
    </row>
    <row r="4498" spans="1:10" hidden="1" x14ac:dyDescent="0.25">
      <c r="A4498" s="98">
        <f>'2020_1-4-5_Download'!B472</f>
        <v>457</v>
      </c>
      <c r="B4498" s="98">
        <f>'2020_1-4-5_Download'!D472</f>
        <v>2012</v>
      </c>
      <c r="C4498" s="98" t="str">
        <f>'2020_1-4-5_Download'!C472</f>
        <v>Leer</v>
      </c>
      <c r="D4498" s="98" t="str">
        <f>'2020_1-4-5_Download'!$J$6</f>
        <v>Fortzüge</v>
      </c>
      <c r="E4498" s="99" t="str">
        <f>'2020_1-4-5_Download'!$L$8</f>
        <v>Ausländerinnen und Ausländer</v>
      </c>
      <c r="F4498" s="98"/>
      <c r="G4498" s="98" t="s">
        <v>11</v>
      </c>
      <c r="H4498" s="98" t="str">
        <f>VLOOKUP(A4498,[2]Kreise!$A$2:$C$53,3,FALSE)</f>
        <v>K03457</v>
      </c>
      <c r="I4498" s="98">
        <f>'2020_1-4-5_Download'!L472</f>
        <v>880</v>
      </c>
      <c r="J4498">
        <f t="shared" si="70"/>
        <v>880</v>
      </c>
    </row>
    <row r="4499" spans="1:10" hidden="1" x14ac:dyDescent="0.25">
      <c r="A4499" s="98">
        <f>'2020_1-4-5_Download'!B473</f>
        <v>458</v>
      </c>
      <c r="B4499" s="98">
        <f>'2020_1-4-5_Download'!D473</f>
        <v>2012</v>
      </c>
      <c r="C4499" s="98" t="str">
        <f>'2020_1-4-5_Download'!C473</f>
        <v>Oldenburg</v>
      </c>
      <c r="D4499" s="98" t="str">
        <f>'2020_1-4-5_Download'!$J$6</f>
        <v>Fortzüge</v>
      </c>
      <c r="E4499" s="99" t="str">
        <f>'2020_1-4-5_Download'!$L$8</f>
        <v>Ausländerinnen und Ausländer</v>
      </c>
      <c r="F4499" s="98"/>
      <c r="G4499" s="98" t="s">
        <v>11</v>
      </c>
      <c r="H4499" s="98" t="str">
        <f>VLOOKUP(A4499,[2]Kreise!$A$2:$C$53,3,FALSE)</f>
        <v>K03458</v>
      </c>
      <c r="I4499" s="98">
        <f>'2020_1-4-5_Download'!L473</f>
        <v>3378</v>
      </c>
      <c r="J4499">
        <f t="shared" si="70"/>
        <v>3378</v>
      </c>
    </row>
    <row r="4500" spans="1:10" hidden="1" x14ac:dyDescent="0.25">
      <c r="A4500" s="98">
        <f>'2020_1-4-5_Download'!B474</f>
        <v>459</v>
      </c>
      <c r="B4500" s="98">
        <f>'2020_1-4-5_Download'!D474</f>
        <v>2012</v>
      </c>
      <c r="C4500" s="98" t="str">
        <f>'2020_1-4-5_Download'!C474</f>
        <v>Osnabrück</v>
      </c>
      <c r="D4500" s="98" t="str">
        <f>'2020_1-4-5_Download'!$J$6</f>
        <v>Fortzüge</v>
      </c>
      <c r="E4500" s="99" t="str">
        <f>'2020_1-4-5_Download'!$L$8</f>
        <v>Ausländerinnen und Ausländer</v>
      </c>
      <c r="F4500" s="98"/>
      <c r="G4500" s="98" t="s">
        <v>11</v>
      </c>
      <c r="H4500" s="98" t="str">
        <f>VLOOKUP(A4500,[2]Kreise!$A$2:$C$53,3,FALSE)</f>
        <v>K03459</v>
      </c>
      <c r="I4500" s="98">
        <f>'2020_1-4-5_Download'!L474</f>
        <v>2842</v>
      </c>
      <c r="J4500">
        <f t="shared" si="70"/>
        <v>2842</v>
      </c>
    </row>
    <row r="4501" spans="1:10" hidden="1" x14ac:dyDescent="0.25">
      <c r="A4501" s="98">
        <f>'2020_1-4-5_Download'!B475</f>
        <v>460</v>
      </c>
      <c r="B4501" s="98">
        <f>'2020_1-4-5_Download'!D475</f>
        <v>2012</v>
      </c>
      <c r="C4501" s="98" t="str">
        <f>'2020_1-4-5_Download'!C475</f>
        <v>Vechta</v>
      </c>
      <c r="D4501" s="98" t="str">
        <f>'2020_1-4-5_Download'!$J$6</f>
        <v>Fortzüge</v>
      </c>
      <c r="E4501" s="99" t="str">
        <f>'2020_1-4-5_Download'!$L$8</f>
        <v>Ausländerinnen und Ausländer</v>
      </c>
      <c r="F4501" s="98"/>
      <c r="G4501" s="98" t="s">
        <v>11</v>
      </c>
      <c r="H4501" s="98" t="str">
        <f>VLOOKUP(A4501,[2]Kreise!$A$2:$C$53,3,FALSE)</f>
        <v>K03460</v>
      </c>
      <c r="I4501" s="98">
        <f>'2020_1-4-5_Download'!L475</f>
        <v>6066</v>
      </c>
      <c r="J4501">
        <f t="shared" si="70"/>
        <v>6066</v>
      </c>
    </row>
    <row r="4502" spans="1:10" hidden="1" x14ac:dyDescent="0.25">
      <c r="A4502" s="98">
        <f>'2020_1-4-5_Download'!B476</f>
        <v>461</v>
      </c>
      <c r="B4502" s="98">
        <f>'2020_1-4-5_Download'!D476</f>
        <v>2012</v>
      </c>
      <c r="C4502" s="98" t="str">
        <f>'2020_1-4-5_Download'!C476</f>
        <v>Wesermarsch</v>
      </c>
      <c r="D4502" s="98" t="str">
        <f>'2020_1-4-5_Download'!$J$6</f>
        <v>Fortzüge</v>
      </c>
      <c r="E4502" s="99" t="str">
        <f>'2020_1-4-5_Download'!$L$8</f>
        <v>Ausländerinnen und Ausländer</v>
      </c>
      <c r="F4502" s="98"/>
      <c r="G4502" s="98" t="s">
        <v>11</v>
      </c>
      <c r="H4502" s="98" t="str">
        <f>VLOOKUP(A4502,[2]Kreise!$A$2:$C$53,3,FALSE)</f>
        <v>K03461</v>
      </c>
      <c r="I4502" s="98">
        <f>'2020_1-4-5_Download'!L476</f>
        <v>396</v>
      </c>
      <c r="J4502">
        <f t="shared" si="70"/>
        <v>396</v>
      </c>
    </row>
    <row r="4503" spans="1:10" hidden="1" x14ac:dyDescent="0.25">
      <c r="A4503" s="98">
        <f>'2020_1-4-5_Download'!B477</f>
        <v>462</v>
      </c>
      <c r="B4503" s="98">
        <f>'2020_1-4-5_Download'!D477</f>
        <v>2012</v>
      </c>
      <c r="C4503" s="98" t="str">
        <f>'2020_1-4-5_Download'!C477</f>
        <v>Wittmund</v>
      </c>
      <c r="D4503" s="98" t="str">
        <f>'2020_1-4-5_Download'!$J$6</f>
        <v>Fortzüge</v>
      </c>
      <c r="E4503" s="99" t="str">
        <f>'2020_1-4-5_Download'!$L$8</f>
        <v>Ausländerinnen und Ausländer</v>
      </c>
      <c r="F4503" s="98"/>
      <c r="G4503" s="98" t="s">
        <v>11</v>
      </c>
      <c r="H4503" s="98" t="str">
        <f>VLOOKUP(A4503,[2]Kreise!$A$2:$C$53,3,FALSE)</f>
        <v>K03462</v>
      </c>
      <c r="I4503" s="98">
        <f>'2020_1-4-5_Download'!L477</f>
        <v>282</v>
      </c>
      <c r="J4503">
        <f t="shared" si="70"/>
        <v>282</v>
      </c>
    </row>
    <row r="4504" spans="1:10" hidden="1" x14ac:dyDescent="0.25">
      <c r="A4504" s="98">
        <f>'2020_1-4-5_Download'!B478</f>
        <v>4</v>
      </c>
      <c r="B4504" s="98">
        <f>'2020_1-4-5_Download'!D478</f>
        <v>2012</v>
      </c>
      <c r="C4504" s="98" t="str">
        <f>'2020_1-4-5_Download'!C478</f>
        <v>Statistische Region Weser-Ems</v>
      </c>
      <c r="D4504" s="98" t="str">
        <f>'2020_1-4-5_Download'!$J$6</f>
        <v>Fortzüge</v>
      </c>
      <c r="E4504" s="99" t="str">
        <f>'2020_1-4-5_Download'!$L$8</f>
        <v>Ausländerinnen und Ausländer</v>
      </c>
      <c r="F4504" s="98"/>
      <c r="G4504" s="98" t="s">
        <v>11</v>
      </c>
      <c r="H4504" s="98" t="str">
        <f>VLOOKUP(A4504,[2]Kreise!$A$2:$C$53,3,FALSE)</f>
        <v>K034</v>
      </c>
      <c r="I4504" s="98">
        <f>'2020_1-4-5_Download'!L478</f>
        <v>31716</v>
      </c>
      <c r="J4504">
        <f t="shared" si="70"/>
        <v>31716</v>
      </c>
    </row>
    <row r="4505" spans="1:10" hidden="1" x14ac:dyDescent="0.25">
      <c r="A4505" s="98">
        <f>'2020_1-4-5_Download'!B479</f>
        <v>0</v>
      </c>
      <c r="B4505" s="98">
        <f>'2020_1-4-5_Download'!D479</f>
        <v>2012</v>
      </c>
      <c r="C4505" s="98" t="str">
        <f>'2020_1-4-5_Download'!C479</f>
        <v>Niedersachsen</v>
      </c>
      <c r="D4505" s="98" t="str">
        <f>'2020_1-4-5_Download'!$J$6</f>
        <v>Fortzüge</v>
      </c>
      <c r="E4505" s="99" t="str">
        <f>'2020_1-4-5_Download'!$L$8</f>
        <v>Ausländerinnen und Ausländer</v>
      </c>
      <c r="F4505" s="98"/>
      <c r="G4505" s="98" t="s">
        <v>11</v>
      </c>
      <c r="H4505" s="98" t="str">
        <f>VLOOKUP(A4505,[2]Kreise!$A$2:$C$53,3,FALSE)</f>
        <v>K030</v>
      </c>
      <c r="I4505" s="98">
        <f>'2020_1-4-5_Download'!L479</f>
        <v>62428</v>
      </c>
      <c r="J4505">
        <f t="shared" si="70"/>
        <v>62428</v>
      </c>
    </row>
    <row r="4506" spans="1:10" hidden="1" x14ac:dyDescent="0.25">
      <c r="A4506" s="98">
        <f>'2020_1-4-5_Download'!B480</f>
        <v>101</v>
      </c>
      <c r="B4506" s="98">
        <f>'2020_1-4-5_Download'!D480</f>
        <v>2011</v>
      </c>
      <c r="C4506" s="98" t="str">
        <f>'2020_1-4-5_Download'!C480</f>
        <v>Braunschweig  Stadt</v>
      </c>
      <c r="D4506" s="98" t="str">
        <f>'2020_1-4-5_Download'!$J$6</f>
        <v>Fortzüge</v>
      </c>
      <c r="E4506" s="99" t="str">
        <f>'2020_1-4-5_Download'!$L$8</f>
        <v>Ausländerinnen und Ausländer</v>
      </c>
      <c r="F4506" s="98"/>
      <c r="G4506" s="98" t="s">
        <v>11</v>
      </c>
      <c r="H4506" s="98" t="str">
        <f>VLOOKUP(A4506,[2]Kreise!$A$2:$C$53,3,FALSE)</f>
        <v>K03101</v>
      </c>
      <c r="I4506" s="98">
        <f>'2020_1-4-5_Download'!L480</f>
        <v>1678</v>
      </c>
      <c r="J4506">
        <f t="shared" si="70"/>
        <v>1678</v>
      </c>
    </row>
    <row r="4507" spans="1:10" hidden="1" x14ac:dyDescent="0.25">
      <c r="A4507" s="98">
        <f>'2020_1-4-5_Download'!B481</f>
        <v>102</v>
      </c>
      <c r="B4507" s="98">
        <f>'2020_1-4-5_Download'!D481</f>
        <v>2011</v>
      </c>
      <c r="C4507" s="98" t="str">
        <f>'2020_1-4-5_Download'!C481</f>
        <v>Salzgitter  Stadt</v>
      </c>
      <c r="D4507" s="98" t="str">
        <f>'2020_1-4-5_Download'!$J$6</f>
        <v>Fortzüge</v>
      </c>
      <c r="E4507" s="99" t="str">
        <f>'2020_1-4-5_Download'!$L$8</f>
        <v>Ausländerinnen und Ausländer</v>
      </c>
      <c r="F4507" s="98"/>
      <c r="G4507" s="98" t="s">
        <v>11</v>
      </c>
      <c r="H4507" s="98" t="str">
        <f>VLOOKUP(A4507,[2]Kreise!$A$2:$C$53,3,FALSE)</f>
        <v>K03102</v>
      </c>
      <c r="I4507" s="98">
        <f>'2020_1-4-5_Download'!L481</f>
        <v>389</v>
      </c>
      <c r="J4507">
        <f t="shared" si="70"/>
        <v>389</v>
      </c>
    </row>
    <row r="4508" spans="1:10" hidden="1" x14ac:dyDescent="0.25">
      <c r="A4508" s="98">
        <f>'2020_1-4-5_Download'!B482</f>
        <v>103</v>
      </c>
      <c r="B4508" s="98">
        <f>'2020_1-4-5_Download'!D482</f>
        <v>2011</v>
      </c>
      <c r="C4508" s="98" t="str">
        <f>'2020_1-4-5_Download'!C482</f>
        <v>Wolfsburg  Stadt</v>
      </c>
      <c r="D4508" s="98" t="str">
        <f>'2020_1-4-5_Download'!$J$6</f>
        <v>Fortzüge</v>
      </c>
      <c r="E4508" s="99" t="str">
        <f>'2020_1-4-5_Download'!$L$8</f>
        <v>Ausländerinnen und Ausländer</v>
      </c>
      <c r="F4508" s="98"/>
      <c r="G4508" s="98" t="s">
        <v>11</v>
      </c>
      <c r="H4508" s="98" t="str">
        <f>VLOOKUP(A4508,[2]Kreise!$A$2:$C$53,3,FALSE)</f>
        <v>K03103</v>
      </c>
      <c r="I4508" s="98">
        <f>'2020_1-4-5_Download'!L482</f>
        <v>967</v>
      </c>
      <c r="J4508">
        <f t="shared" si="70"/>
        <v>967</v>
      </c>
    </row>
    <row r="4509" spans="1:10" hidden="1" x14ac:dyDescent="0.25">
      <c r="A4509" s="98">
        <f>'2020_1-4-5_Download'!B483</f>
        <v>151</v>
      </c>
      <c r="B4509" s="98">
        <f>'2020_1-4-5_Download'!D483</f>
        <v>2011</v>
      </c>
      <c r="C4509" s="98" t="str">
        <f>'2020_1-4-5_Download'!C483</f>
        <v>Gifhorn</v>
      </c>
      <c r="D4509" s="98" t="str">
        <f>'2020_1-4-5_Download'!$J$6</f>
        <v>Fortzüge</v>
      </c>
      <c r="E4509" s="99" t="str">
        <f>'2020_1-4-5_Download'!$L$8</f>
        <v>Ausländerinnen und Ausländer</v>
      </c>
      <c r="F4509" s="98"/>
      <c r="G4509" s="98" t="s">
        <v>11</v>
      </c>
      <c r="H4509" s="98" t="str">
        <f>VLOOKUP(A4509,[2]Kreise!$A$2:$C$53,3,FALSE)</f>
        <v>K03151</v>
      </c>
      <c r="I4509" s="98">
        <f>'2020_1-4-5_Download'!L483</f>
        <v>349</v>
      </c>
      <c r="J4509">
        <f t="shared" si="70"/>
        <v>349</v>
      </c>
    </row>
    <row r="4510" spans="1:10" hidden="1" x14ac:dyDescent="0.25">
      <c r="A4510" s="98">
        <f>'2020_1-4-5_Download'!B484</f>
        <v>153</v>
      </c>
      <c r="B4510" s="98">
        <f>'2020_1-4-5_Download'!D484</f>
        <v>2011</v>
      </c>
      <c r="C4510" s="98" t="str">
        <f>'2020_1-4-5_Download'!C484</f>
        <v>Goslar</v>
      </c>
      <c r="D4510" s="98" t="str">
        <f>'2020_1-4-5_Download'!$J$6</f>
        <v>Fortzüge</v>
      </c>
      <c r="E4510" s="99" t="str">
        <f>'2020_1-4-5_Download'!$L$8</f>
        <v>Ausländerinnen und Ausländer</v>
      </c>
      <c r="F4510" s="98"/>
      <c r="G4510" s="98" t="s">
        <v>11</v>
      </c>
      <c r="H4510" s="98" t="str">
        <f>VLOOKUP(A4510,[2]Kreise!$A$2:$C$53,3,FALSE)</f>
        <v>K03153</v>
      </c>
      <c r="I4510" s="98">
        <f>'2020_1-4-5_Download'!L484</f>
        <v>533</v>
      </c>
      <c r="J4510">
        <f t="shared" si="70"/>
        <v>533</v>
      </c>
    </row>
    <row r="4511" spans="1:10" hidden="1" x14ac:dyDescent="0.25">
      <c r="A4511" s="98">
        <f>'2020_1-4-5_Download'!B485</f>
        <v>154</v>
      </c>
      <c r="B4511" s="98">
        <f>'2020_1-4-5_Download'!D485</f>
        <v>2011</v>
      </c>
      <c r="C4511" s="98" t="str">
        <f>'2020_1-4-5_Download'!C485</f>
        <v>Helmstedt</v>
      </c>
      <c r="D4511" s="98" t="str">
        <f>'2020_1-4-5_Download'!$J$6</f>
        <v>Fortzüge</v>
      </c>
      <c r="E4511" s="99" t="str">
        <f>'2020_1-4-5_Download'!$L$8</f>
        <v>Ausländerinnen und Ausländer</v>
      </c>
      <c r="F4511" s="98"/>
      <c r="G4511" s="98" t="s">
        <v>11</v>
      </c>
      <c r="H4511" s="98" t="str">
        <f>VLOOKUP(A4511,[2]Kreise!$A$2:$C$53,3,FALSE)</f>
        <v>K03154</v>
      </c>
      <c r="I4511" s="98">
        <f>'2020_1-4-5_Download'!L485</f>
        <v>189</v>
      </c>
      <c r="J4511">
        <f t="shared" si="70"/>
        <v>189</v>
      </c>
    </row>
    <row r="4512" spans="1:10" hidden="1" x14ac:dyDescent="0.25">
      <c r="A4512" s="98">
        <f>'2020_1-4-5_Download'!B486</f>
        <v>155</v>
      </c>
      <c r="B4512" s="98">
        <f>'2020_1-4-5_Download'!D486</f>
        <v>2011</v>
      </c>
      <c r="C4512" s="98" t="str">
        <f>'2020_1-4-5_Download'!C486</f>
        <v>Northeim</v>
      </c>
      <c r="D4512" s="98" t="str">
        <f>'2020_1-4-5_Download'!$J$6</f>
        <v>Fortzüge</v>
      </c>
      <c r="E4512" s="99" t="str">
        <f>'2020_1-4-5_Download'!$L$8</f>
        <v>Ausländerinnen und Ausländer</v>
      </c>
      <c r="F4512" s="98"/>
      <c r="G4512" s="98" t="s">
        <v>11</v>
      </c>
      <c r="H4512" s="98" t="str">
        <f>VLOOKUP(A4512,[2]Kreise!$A$2:$C$53,3,FALSE)</f>
        <v>K03155</v>
      </c>
      <c r="I4512" s="98">
        <f>'2020_1-4-5_Download'!L486</f>
        <v>277</v>
      </c>
      <c r="J4512">
        <f t="shared" si="70"/>
        <v>277</v>
      </c>
    </row>
    <row r="4513" spans="1:10" hidden="1" x14ac:dyDescent="0.25">
      <c r="A4513" s="98">
        <f>'2020_1-4-5_Download'!B487</f>
        <v>157</v>
      </c>
      <c r="B4513" s="98">
        <f>'2020_1-4-5_Download'!D487</f>
        <v>2011</v>
      </c>
      <c r="C4513" s="98" t="str">
        <f>'2020_1-4-5_Download'!C487</f>
        <v>Peine</v>
      </c>
      <c r="D4513" s="98" t="str">
        <f>'2020_1-4-5_Download'!$J$6</f>
        <v>Fortzüge</v>
      </c>
      <c r="E4513" s="99" t="str">
        <f>'2020_1-4-5_Download'!$L$8</f>
        <v>Ausländerinnen und Ausländer</v>
      </c>
      <c r="F4513" s="98"/>
      <c r="G4513" s="98" t="s">
        <v>11</v>
      </c>
      <c r="H4513" s="98" t="str">
        <f>VLOOKUP(A4513,[2]Kreise!$A$2:$C$53,3,FALSE)</f>
        <v>K03157</v>
      </c>
      <c r="I4513" s="98">
        <f>'2020_1-4-5_Download'!L487</f>
        <v>316</v>
      </c>
      <c r="J4513">
        <f t="shared" si="70"/>
        <v>316</v>
      </c>
    </row>
    <row r="4514" spans="1:10" hidden="1" x14ac:dyDescent="0.25">
      <c r="A4514" s="98">
        <f>'2020_1-4-5_Download'!B488</f>
        <v>158</v>
      </c>
      <c r="B4514" s="98">
        <f>'2020_1-4-5_Download'!D488</f>
        <v>2011</v>
      </c>
      <c r="C4514" s="98" t="str">
        <f>'2020_1-4-5_Download'!C488</f>
        <v>Wolfenbüttel</v>
      </c>
      <c r="D4514" s="98" t="str">
        <f>'2020_1-4-5_Download'!$J$6</f>
        <v>Fortzüge</v>
      </c>
      <c r="E4514" s="99" t="str">
        <f>'2020_1-4-5_Download'!$L$8</f>
        <v>Ausländerinnen und Ausländer</v>
      </c>
      <c r="F4514" s="98"/>
      <c r="G4514" s="98" t="s">
        <v>11</v>
      </c>
      <c r="H4514" s="98" t="str">
        <f>VLOOKUP(A4514,[2]Kreise!$A$2:$C$53,3,FALSE)</f>
        <v>K03158</v>
      </c>
      <c r="I4514" s="98">
        <f>'2020_1-4-5_Download'!L488</f>
        <v>244</v>
      </c>
      <c r="J4514">
        <f t="shared" si="70"/>
        <v>244</v>
      </c>
    </row>
    <row r="4515" spans="1:10" hidden="1" x14ac:dyDescent="0.25">
      <c r="A4515" s="98">
        <f>'2020_1-4-5_Download'!B489</f>
        <v>159</v>
      </c>
      <c r="B4515" s="98">
        <f>'2020_1-4-5_Download'!D489</f>
        <v>2011</v>
      </c>
      <c r="C4515" s="98" t="str">
        <f>'2020_1-4-5_Download'!C489</f>
        <v>Göttingen</v>
      </c>
      <c r="D4515" s="98" t="str">
        <f>'2020_1-4-5_Download'!$J$6</f>
        <v>Fortzüge</v>
      </c>
      <c r="E4515" s="99" t="str">
        <f>'2020_1-4-5_Download'!$L$8</f>
        <v>Ausländerinnen und Ausländer</v>
      </c>
      <c r="F4515" s="98"/>
      <c r="G4515" s="98" t="s">
        <v>11</v>
      </c>
      <c r="H4515" s="98" t="str">
        <f>VLOOKUP(A4515,[2]Kreise!$A$2:$C$53,3,FALSE)</f>
        <v>K03159</v>
      </c>
      <c r="I4515" s="98">
        <f>'2020_1-4-5_Download'!L489</f>
        <v>2046</v>
      </c>
      <c r="J4515">
        <f t="shared" si="70"/>
        <v>2046</v>
      </c>
    </row>
    <row r="4516" spans="1:10" hidden="1" x14ac:dyDescent="0.25">
      <c r="A4516" s="98">
        <f>'2020_1-4-5_Download'!B490</f>
        <v>1</v>
      </c>
      <c r="B4516" s="98">
        <f>'2020_1-4-5_Download'!D490</f>
        <v>2011</v>
      </c>
      <c r="C4516" s="98" t="str">
        <f>'2020_1-4-5_Download'!C490</f>
        <v>Statistische Region Braunschweig</v>
      </c>
      <c r="D4516" s="98" t="str">
        <f>'2020_1-4-5_Download'!$J$6</f>
        <v>Fortzüge</v>
      </c>
      <c r="E4516" s="99" t="str">
        <f>'2020_1-4-5_Download'!$L$8</f>
        <v>Ausländerinnen und Ausländer</v>
      </c>
      <c r="F4516" s="98"/>
      <c r="G4516" s="98" t="s">
        <v>11</v>
      </c>
      <c r="H4516" s="98" t="str">
        <f>VLOOKUP(A4516,[2]Kreise!$A$2:$C$53,3,FALSE)</f>
        <v>K031</v>
      </c>
      <c r="I4516" s="98">
        <f>'2020_1-4-5_Download'!L490</f>
        <v>6988</v>
      </c>
      <c r="J4516">
        <f t="shared" si="70"/>
        <v>6988</v>
      </c>
    </row>
    <row r="4517" spans="1:10" hidden="1" x14ac:dyDescent="0.25">
      <c r="A4517" s="98">
        <f>'2020_1-4-5_Download'!B491</f>
        <v>241</v>
      </c>
      <c r="B4517" s="98">
        <f>'2020_1-4-5_Download'!D491</f>
        <v>2011</v>
      </c>
      <c r="C4517" s="98" t="str">
        <f>'2020_1-4-5_Download'!C491</f>
        <v>Hannover  Region</v>
      </c>
      <c r="D4517" s="98" t="str">
        <f>'2020_1-4-5_Download'!$J$6</f>
        <v>Fortzüge</v>
      </c>
      <c r="E4517" s="99" t="str">
        <f>'2020_1-4-5_Download'!$L$8</f>
        <v>Ausländerinnen und Ausländer</v>
      </c>
      <c r="F4517" s="98"/>
      <c r="G4517" s="98" t="s">
        <v>11</v>
      </c>
      <c r="H4517" s="98" t="str">
        <f>VLOOKUP(A4517,[2]Kreise!$A$2:$C$53,3,FALSE)</f>
        <v>K03241</v>
      </c>
      <c r="I4517" s="98">
        <f>'2020_1-4-5_Download'!L491</f>
        <v>6303</v>
      </c>
      <c r="J4517">
        <f t="shared" si="70"/>
        <v>6303</v>
      </c>
    </row>
    <row r="4518" spans="1:10" hidden="1" x14ac:dyDescent="0.25">
      <c r="A4518" s="98">
        <f>'2020_1-4-5_Download'!B492</f>
        <v>241001</v>
      </c>
      <c r="B4518" s="98">
        <f>'2020_1-4-5_Download'!D492</f>
        <v>2011</v>
      </c>
      <c r="C4518" s="98" t="str">
        <f>'2020_1-4-5_Download'!C492</f>
        <v>dav. Hannover  Lhst.</v>
      </c>
      <c r="D4518" s="98" t="str">
        <f>'2020_1-4-5_Download'!$J$6</f>
        <v>Fortzüge</v>
      </c>
      <c r="E4518" s="99" t="str">
        <f>'2020_1-4-5_Download'!$L$8</f>
        <v>Ausländerinnen und Ausländer</v>
      </c>
      <c r="F4518" s="98"/>
      <c r="G4518" s="98" t="s">
        <v>11</v>
      </c>
      <c r="H4518" s="98" t="str">
        <f>VLOOKUP(A4518,[2]Kreise!$A$2:$C$53,3,FALSE)</f>
        <v>K03241001</v>
      </c>
      <c r="I4518" s="98">
        <f>'2020_1-4-5_Download'!L492</f>
        <v>4223</v>
      </c>
      <c r="J4518">
        <f t="shared" si="70"/>
        <v>4223</v>
      </c>
    </row>
    <row r="4519" spans="1:10" hidden="1" x14ac:dyDescent="0.25">
      <c r="A4519" s="98">
        <f>'2020_1-4-5_Download'!B493</f>
        <v>241999</v>
      </c>
      <c r="B4519" s="98">
        <f>'2020_1-4-5_Download'!D493</f>
        <v>2011</v>
      </c>
      <c r="C4519" s="98" t="str">
        <f>'2020_1-4-5_Download'!C493</f>
        <v>dav. Hannover  Umland</v>
      </c>
      <c r="D4519" s="98" t="str">
        <f>'2020_1-4-5_Download'!$J$6</f>
        <v>Fortzüge</v>
      </c>
      <c r="E4519" s="99" t="str">
        <f>'2020_1-4-5_Download'!$L$8</f>
        <v>Ausländerinnen und Ausländer</v>
      </c>
      <c r="F4519" s="98"/>
      <c r="G4519" s="98" t="s">
        <v>11</v>
      </c>
      <c r="H4519" s="98" t="str">
        <f>VLOOKUP(A4519,[2]Kreise!$A$2:$C$53,3,FALSE)</f>
        <v>K03241999</v>
      </c>
      <c r="I4519" s="98">
        <f>'2020_1-4-5_Download'!L493</f>
        <v>2080</v>
      </c>
      <c r="J4519">
        <f t="shared" si="70"/>
        <v>2080</v>
      </c>
    </row>
    <row r="4520" spans="1:10" hidden="1" x14ac:dyDescent="0.25">
      <c r="A4520" s="98">
        <f>'2020_1-4-5_Download'!B494</f>
        <v>251</v>
      </c>
      <c r="B4520" s="98">
        <f>'2020_1-4-5_Download'!D494</f>
        <v>2011</v>
      </c>
      <c r="C4520" s="98" t="str">
        <f>'2020_1-4-5_Download'!C494</f>
        <v>Diepholz</v>
      </c>
      <c r="D4520" s="98" t="str">
        <f>'2020_1-4-5_Download'!$J$6</f>
        <v>Fortzüge</v>
      </c>
      <c r="E4520" s="99" t="str">
        <f>'2020_1-4-5_Download'!$L$8</f>
        <v>Ausländerinnen und Ausländer</v>
      </c>
      <c r="F4520" s="98"/>
      <c r="G4520" s="98" t="s">
        <v>11</v>
      </c>
      <c r="H4520" s="98" t="str">
        <f>VLOOKUP(A4520,[2]Kreise!$A$2:$C$53,3,FALSE)</f>
        <v>K03251</v>
      </c>
      <c r="I4520" s="98">
        <f>'2020_1-4-5_Download'!L494</f>
        <v>3421</v>
      </c>
      <c r="J4520">
        <f t="shared" si="70"/>
        <v>3421</v>
      </c>
    </row>
    <row r="4521" spans="1:10" hidden="1" x14ac:dyDescent="0.25">
      <c r="A4521" s="98">
        <f>'2020_1-4-5_Download'!B495</f>
        <v>252</v>
      </c>
      <c r="B4521" s="98">
        <f>'2020_1-4-5_Download'!D495</f>
        <v>2011</v>
      </c>
      <c r="C4521" s="98" t="str">
        <f>'2020_1-4-5_Download'!C495</f>
        <v>Hameln-Pyrmont</v>
      </c>
      <c r="D4521" s="98" t="str">
        <f>'2020_1-4-5_Download'!$J$6</f>
        <v>Fortzüge</v>
      </c>
      <c r="E4521" s="99" t="str">
        <f>'2020_1-4-5_Download'!$L$8</f>
        <v>Ausländerinnen und Ausländer</v>
      </c>
      <c r="F4521" s="98"/>
      <c r="G4521" s="98" t="s">
        <v>11</v>
      </c>
      <c r="H4521" s="98" t="str">
        <f>VLOOKUP(A4521,[2]Kreise!$A$2:$C$53,3,FALSE)</f>
        <v>K03252</v>
      </c>
      <c r="I4521" s="98">
        <f>'2020_1-4-5_Download'!L495</f>
        <v>459</v>
      </c>
      <c r="J4521">
        <f t="shared" si="70"/>
        <v>459</v>
      </c>
    </row>
    <row r="4522" spans="1:10" hidden="1" x14ac:dyDescent="0.25">
      <c r="A4522" s="98">
        <f>'2020_1-4-5_Download'!B496</f>
        <v>254</v>
      </c>
      <c r="B4522" s="98">
        <f>'2020_1-4-5_Download'!D496</f>
        <v>2011</v>
      </c>
      <c r="C4522" s="98" t="str">
        <f>'2020_1-4-5_Download'!C496</f>
        <v>Hildesheim</v>
      </c>
      <c r="D4522" s="98" t="str">
        <f>'2020_1-4-5_Download'!$J$6</f>
        <v>Fortzüge</v>
      </c>
      <c r="E4522" s="99" t="str">
        <f>'2020_1-4-5_Download'!$L$8</f>
        <v>Ausländerinnen und Ausländer</v>
      </c>
      <c r="F4522" s="98"/>
      <c r="G4522" s="98" t="s">
        <v>11</v>
      </c>
      <c r="H4522" s="98" t="str">
        <f>VLOOKUP(A4522,[2]Kreise!$A$2:$C$53,3,FALSE)</f>
        <v>K03254</v>
      </c>
      <c r="I4522" s="98">
        <f>'2020_1-4-5_Download'!L496</f>
        <v>1122</v>
      </c>
      <c r="J4522">
        <f t="shared" si="70"/>
        <v>1122</v>
      </c>
    </row>
    <row r="4523" spans="1:10" hidden="1" x14ac:dyDescent="0.25">
      <c r="A4523" s="98">
        <f>'2020_1-4-5_Download'!B497</f>
        <v>255</v>
      </c>
      <c r="B4523" s="98">
        <f>'2020_1-4-5_Download'!D497</f>
        <v>2011</v>
      </c>
      <c r="C4523" s="98" t="str">
        <f>'2020_1-4-5_Download'!C497</f>
        <v>Holzminden</v>
      </c>
      <c r="D4523" s="98" t="str">
        <f>'2020_1-4-5_Download'!$J$6</f>
        <v>Fortzüge</v>
      </c>
      <c r="E4523" s="99" t="str">
        <f>'2020_1-4-5_Download'!$L$8</f>
        <v>Ausländerinnen und Ausländer</v>
      </c>
      <c r="F4523" s="98"/>
      <c r="G4523" s="98" t="s">
        <v>11</v>
      </c>
      <c r="H4523" s="98" t="str">
        <f>VLOOKUP(A4523,[2]Kreise!$A$2:$C$53,3,FALSE)</f>
        <v>K03255</v>
      </c>
      <c r="I4523" s="98">
        <f>'2020_1-4-5_Download'!L497</f>
        <v>129</v>
      </c>
      <c r="J4523">
        <f t="shared" si="70"/>
        <v>129</v>
      </c>
    </row>
    <row r="4524" spans="1:10" hidden="1" x14ac:dyDescent="0.25">
      <c r="A4524" s="98">
        <f>'2020_1-4-5_Download'!B498</f>
        <v>256</v>
      </c>
      <c r="B4524" s="98">
        <f>'2020_1-4-5_Download'!D498</f>
        <v>2011</v>
      </c>
      <c r="C4524" s="98" t="str">
        <f>'2020_1-4-5_Download'!C498</f>
        <v>Nienburg (Weser)</v>
      </c>
      <c r="D4524" s="98" t="str">
        <f>'2020_1-4-5_Download'!$J$6</f>
        <v>Fortzüge</v>
      </c>
      <c r="E4524" s="99" t="str">
        <f>'2020_1-4-5_Download'!$L$8</f>
        <v>Ausländerinnen und Ausländer</v>
      </c>
      <c r="F4524" s="98"/>
      <c r="G4524" s="98" t="s">
        <v>11</v>
      </c>
      <c r="H4524" s="98" t="str">
        <f>VLOOKUP(A4524,[2]Kreise!$A$2:$C$53,3,FALSE)</f>
        <v>K03256</v>
      </c>
      <c r="I4524" s="98">
        <f>'2020_1-4-5_Download'!L498</f>
        <v>1667</v>
      </c>
      <c r="J4524">
        <f t="shared" si="70"/>
        <v>1667</v>
      </c>
    </row>
    <row r="4525" spans="1:10" hidden="1" x14ac:dyDescent="0.25">
      <c r="A4525" s="98">
        <f>'2020_1-4-5_Download'!B499</f>
        <v>257</v>
      </c>
      <c r="B4525" s="98">
        <f>'2020_1-4-5_Download'!D499</f>
        <v>2011</v>
      </c>
      <c r="C4525" s="98" t="str">
        <f>'2020_1-4-5_Download'!C499</f>
        <v>Schaumburg</v>
      </c>
      <c r="D4525" s="98" t="str">
        <f>'2020_1-4-5_Download'!$J$6</f>
        <v>Fortzüge</v>
      </c>
      <c r="E4525" s="99" t="str">
        <f>'2020_1-4-5_Download'!$L$8</f>
        <v>Ausländerinnen und Ausländer</v>
      </c>
      <c r="F4525" s="98"/>
      <c r="G4525" s="98" t="s">
        <v>11</v>
      </c>
      <c r="H4525" s="98" t="str">
        <f>VLOOKUP(A4525,[2]Kreise!$A$2:$C$53,3,FALSE)</f>
        <v>K03257</v>
      </c>
      <c r="I4525" s="98">
        <f>'2020_1-4-5_Download'!L499</f>
        <v>433</v>
      </c>
      <c r="J4525">
        <f t="shared" si="70"/>
        <v>433</v>
      </c>
    </row>
    <row r="4526" spans="1:10" hidden="1" x14ac:dyDescent="0.25">
      <c r="A4526" s="98">
        <f>'2020_1-4-5_Download'!B500</f>
        <v>2</v>
      </c>
      <c r="B4526" s="98">
        <f>'2020_1-4-5_Download'!D500</f>
        <v>2011</v>
      </c>
      <c r="C4526" s="98" t="str">
        <f>'2020_1-4-5_Download'!C500</f>
        <v>Statistische Region Hannover</v>
      </c>
      <c r="D4526" s="98" t="str">
        <f>'2020_1-4-5_Download'!$J$6</f>
        <v>Fortzüge</v>
      </c>
      <c r="E4526" s="99" t="str">
        <f>'2020_1-4-5_Download'!$L$8</f>
        <v>Ausländerinnen und Ausländer</v>
      </c>
      <c r="F4526" s="98"/>
      <c r="G4526" s="98" t="s">
        <v>11</v>
      </c>
      <c r="H4526" s="98" t="str">
        <f>VLOOKUP(A4526,[2]Kreise!$A$2:$C$53,3,FALSE)</f>
        <v>K032</v>
      </c>
      <c r="I4526" s="98">
        <f>'2020_1-4-5_Download'!L500</f>
        <v>13534</v>
      </c>
      <c r="J4526">
        <f t="shared" si="70"/>
        <v>13534</v>
      </c>
    </row>
    <row r="4527" spans="1:10" hidden="1" x14ac:dyDescent="0.25">
      <c r="A4527" s="98">
        <f>'2020_1-4-5_Download'!B501</f>
        <v>351</v>
      </c>
      <c r="B4527" s="98">
        <f>'2020_1-4-5_Download'!D501</f>
        <v>2011</v>
      </c>
      <c r="C4527" s="98" t="str">
        <f>'2020_1-4-5_Download'!C501</f>
        <v>Celle</v>
      </c>
      <c r="D4527" s="98" t="str">
        <f>'2020_1-4-5_Download'!$J$6</f>
        <v>Fortzüge</v>
      </c>
      <c r="E4527" s="99" t="str">
        <f>'2020_1-4-5_Download'!$L$8</f>
        <v>Ausländerinnen und Ausländer</v>
      </c>
      <c r="F4527" s="98"/>
      <c r="G4527" s="98" t="s">
        <v>11</v>
      </c>
      <c r="H4527" s="98" t="str">
        <f>VLOOKUP(A4527,[2]Kreise!$A$2:$C$53,3,FALSE)</f>
        <v>K03351</v>
      </c>
      <c r="I4527" s="98">
        <f>'2020_1-4-5_Download'!L501</f>
        <v>456</v>
      </c>
      <c r="J4527">
        <f t="shared" si="70"/>
        <v>456</v>
      </c>
    </row>
    <row r="4528" spans="1:10" hidden="1" x14ac:dyDescent="0.25">
      <c r="A4528" s="98">
        <f>'2020_1-4-5_Download'!B502</f>
        <v>352</v>
      </c>
      <c r="B4528" s="98">
        <f>'2020_1-4-5_Download'!D502</f>
        <v>2011</v>
      </c>
      <c r="C4528" s="98" t="str">
        <f>'2020_1-4-5_Download'!C502</f>
        <v>Cuxhaven</v>
      </c>
      <c r="D4528" s="98" t="str">
        <f>'2020_1-4-5_Download'!$J$6</f>
        <v>Fortzüge</v>
      </c>
      <c r="E4528" s="99" t="str">
        <f>'2020_1-4-5_Download'!$L$8</f>
        <v>Ausländerinnen und Ausländer</v>
      </c>
      <c r="F4528" s="98"/>
      <c r="G4528" s="98" t="s">
        <v>11</v>
      </c>
      <c r="H4528" s="98" t="str">
        <f>VLOOKUP(A4528,[2]Kreise!$A$2:$C$53,3,FALSE)</f>
        <v>K03352</v>
      </c>
      <c r="I4528" s="98">
        <f>'2020_1-4-5_Download'!L502</f>
        <v>688</v>
      </c>
      <c r="J4528">
        <f t="shared" si="70"/>
        <v>688</v>
      </c>
    </row>
    <row r="4529" spans="1:10" hidden="1" x14ac:dyDescent="0.25">
      <c r="A4529" s="98">
        <f>'2020_1-4-5_Download'!B503</f>
        <v>353</v>
      </c>
      <c r="B4529" s="98">
        <f>'2020_1-4-5_Download'!D503</f>
        <v>2011</v>
      </c>
      <c r="C4529" s="98" t="str">
        <f>'2020_1-4-5_Download'!C503</f>
        <v>Harburg</v>
      </c>
      <c r="D4529" s="98" t="str">
        <f>'2020_1-4-5_Download'!$J$6</f>
        <v>Fortzüge</v>
      </c>
      <c r="E4529" s="99" t="str">
        <f>'2020_1-4-5_Download'!$L$8</f>
        <v>Ausländerinnen und Ausländer</v>
      </c>
      <c r="F4529" s="98"/>
      <c r="G4529" s="98" t="s">
        <v>11</v>
      </c>
      <c r="H4529" s="98" t="str">
        <f>VLOOKUP(A4529,[2]Kreise!$A$2:$C$53,3,FALSE)</f>
        <v>K03353</v>
      </c>
      <c r="I4529" s="98">
        <f>'2020_1-4-5_Download'!L503</f>
        <v>1118</v>
      </c>
      <c r="J4529">
        <f t="shared" si="70"/>
        <v>1118</v>
      </c>
    </row>
    <row r="4530" spans="1:10" hidden="1" x14ac:dyDescent="0.25">
      <c r="A4530" s="98">
        <f>'2020_1-4-5_Download'!B504</f>
        <v>354</v>
      </c>
      <c r="B4530" s="98">
        <f>'2020_1-4-5_Download'!D504</f>
        <v>2011</v>
      </c>
      <c r="C4530" s="98" t="str">
        <f>'2020_1-4-5_Download'!C504</f>
        <v>Lüchow-Dannenberg</v>
      </c>
      <c r="D4530" s="98" t="str">
        <f>'2020_1-4-5_Download'!$J$6</f>
        <v>Fortzüge</v>
      </c>
      <c r="E4530" s="99" t="str">
        <f>'2020_1-4-5_Download'!$L$8</f>
        <v>Ausländerinnen und Ausländer</v>
      </c>
      <c r="F4530" s="98"/>
      <c r="G4530" s="98" t="s">
        <v>11</v>
      </c>
      <c r="H4530" s="98" t="str">
        <f>VLOOKUP(A4530,[2]Kreise!$A$2:$C$53,3,FALSE)</f>
        <v>K03354</v>
      </c>
      <c r="I4530" s="98">
        <f>'2020_1-4-5_Download'!L504</f>
        <v>412</v>
      </c>
      <c r="J4530">
        <f t="shared" si="70"/>
        <v>412</v>
      </c>
    </row>
    <row r="4531" spans="1:10" hidden="1" x14ac:dyDescent="0.25">
      <c r="A4531" s="98">
        <f>'2020_1-4-5_Download'!B505</f>
        <v>355</v>
      </c>
      <c r="B4531" s="98">
        <f>'2020_1-4-5_Download'!D505</f>
        <v>2011</v>
      </c>
      <c r="C4531" s="98" t="str">
        <f>'2020_1-4-5_Download'!C505</f>
        <v>Lüneburg</v>
      </c>
      <c r="D4531" s="98" t="str">
        <f>'2020_1-4-5_Download'!$J$6</f>
        <v>Fortzüge</v>
      </c>
      <c r="E4531" s="99" t="str">
        <f>'2020_1-4-5_Download'!$L$8</f>
        <v>Ausländerinnen und Ausländer</v>
      </c>
      <c r="F4531" s="98"/>
      <c r="G4531" s="98" t="s">
        <v>11</v>
      </c>
      <c r="H4531" s="98" t="str">
        <f>VLOOKUP(A4531,[2]Kreise!$A$2:$C$53,3,FALSE)</f>
        <v>K03355</v>
      </c>
      <c r="I4531" s="98">
        <f>'2020_1-4-5_Download'!L505</f>
        <v>720</v>
      </c>
      <c r="J4531">
        <f t="shared" si="70"/>
        <v>720</v>
      </c>
    </row>
    <row r="4532" spans="1:10" hidden="1" x14ac:dyDescent="0.25">
      <c r="A4532" s="98">
        <f>'2020_1-4-5_Download'!B506</f>
        <v>356</v>
      </c>
      <c r="B4532" s="98">
        <f>'2020_1-4-5_Download'!D506</f>
        <v>2011</v>
      </c>
      <c r="C4532" s="98" t="str">
        <f>'2020_1-4-5_Download'!C506</f>
        <v>Osterholz</v>
      </c>
      <c r="D4532" s="98" t="str">
        <f>'2020_1-4-5_Download'!$J$6</f>
        <v>Fortzüge</v>
      </c>
      <c r="E4532" s="99" t="str">
        <f>'2020_1-4-5_Download'!$L$8</f>
        <v>Ausländerinnen und Ausländer</v>
      </c>
      <c r="F4532" s="98"/>
      <c r="G4532" s="98" t="s">
        <v>11</v>
      </c>
      <c r="H4532" s="98" t="str">
        <f>VLOOKUP(A4532,[2]Kreise!$A$2:$C$53,3,FALSE)</f>
        <v>K03356</v>
      </c>
      <c r="I4532" s="98">
        <f>'2020_1-4-5_Download'!L506</f>
        <v>177</v>
      </c>
      <c r="J4532">
        <f t="shared" si="70"/>
        <v>177</v>
      </c>
    </row>
    <row r="4533" spans="1:10" hidden="1" x14ac:dyDescent="0.25">
      <c r="A4533" s="98">
        <f>'2020_1-4-5_Download'!B507</f>
        <v>357</v>
      </c>
      <c r="B4533" s="98">
        <f>'2020_1-4-5_Download'!D507</f>
        <v>2011</v>
      </c>
      <c r="C4533" s="98" t="str">
        <f>'2020_1-4-5_Download'!C507</f>
        <v>Rotenburg (Wümme)</v>
      </c>
      <c r="D4533" s="98" t="str">
        <f>'2020_1-4-5_Download'!$J$6</f>
        <v>Fortzüge</v>
      </c>
      <c r="E4533" s="99" t="str">
        <f>'2020_1-4-5_Download'!$L$8</f>
        <v>Ausländerinnen und Ausländer</v>
      </c>
      <c r="F4533" s="98"/>
      <c r="G4533" s="98" t="s">
        <v>11</v>
      </c>
      <c r="H4533" s="98" t="str">
        <f>VLOOKUP(A4533,[2]Kreise!$A$2:$C$53,3,FALSE)</f>
        <v>K03357</v>
      </c>
      <c r="I4533" s="98">
        <f>'2020_1-4-5_Download'!L507</f>
        <v>470</v>
      </c>
      <c r="J4533">
        <f t="shared" si="70"/>
        <v>470</v>
      </c>
    </row>
    <row r="4534" spans="1:10" hidden="1" x14ac:dyDescent="0.25">
      <c r="A4534" s="98">
        <f>'2020_1-4-5_Download'!B508</f>
        <v>358</v>
      </c>
      <c r="B4534" s="98">
        <f>'2020_1-4-5_Download'!D508</f>
        <v>2011</v>
      </c>
      <c r="C4534" s="98" t="str">
        <f>'2020_1-4-5_Download'!C508</f>
        <v>Heidekreis</v>
      </c>
      <c r="D4534" s="98" t="str">
        <f>'2020_1-4-5_Download'!$J$6</f>
        <v>Fortzüge</v>
      </c>
      <c r="E4534" s="99" t="str">
        <f>'2020_1-4-5_Download'!$L$8</f>
        <v>Ausländerinnen und Ausländer</v>
      </c>
      <c r="F4534" s="98"/>
      <c r="G4534" s="98" t="s">
        <v>11</v>
      </c>
      <c r="H4534" s="98" t="str">
        <f>VLOOKUP(A4534,[2]Kreise!$A$2:$C$53,3,FALSE)</f>
        <v>K03358</v>
      </c>
      <c r="I4534" s="98">
        <f>'2020_1-4-5_Download'!L508</f>
        <v>501</v>
      </c>
      <c r="J4534">
        <f t="shared" si="70"/>
        <v>501</v>
      </c>
    </row>
    <row r="4535" spans="1:10" hidden="1" x14ac:dyDescent="0.25">
      <c r="A4535" s="98">
        <f>'2020_1-4-5_Download'!B509</f>
        <v>359</v>
      </c>
      <c r="B4535" s="98">
        <f>'2020_1-4-5_Download'!D509</f>
        <v>2011</v>
      </c>
      <c r="C4535" s="98" t="str">
        <f>'2020_1-4-5_Download'!C509</f>
        <v>Stade</v>
      </c>
      <c r="D4535" s="98" t="str">
        <f>'2020_1-4-5_Download'!$J$6</f>
        <v>Fortzüge</v>
      </c>
      <c r="E4535" s="99" t="str">
        <f>'2020_1-4-5_Download'!$L$8</f>
        <v>Ausländerinnen und Ausländer</v>
      </c>
      <c r="F4535" s="98"/>
      <c r="G4535" s="98" t="s">
        <v>11</v>
      </c>
      <c r="H4535" s="98" t="str">
        <f>VLOOKUP(A4535,[2]Kreise!$A$2:$C$53,3,FALSE)</f>
        <v>K03359</v>
      </c>
      <c r="I4535" s="98">
        <f>'2020_1-4-5_Download'!L509</f>
        <v>3269</v>
      </c>
      <c r="J4535">
        <f t="shared" si="70"/>
        <v>3269</v>
      </c>
    </row>
    <row r="4536" spans="1:10" hidden="1" x14ac:dyDescent="0.25">
      <c r="A4536" s="98">
        <f>'2020_1-4-5_Download'!B510</f>
        <v>360</v>
      </c>
      <c r="B4536" s="98">
        <f>'2020_1-4-5_Download'!D510</f>
        <v>2011</v>
      </c>
      <c r="C4536" s="98" t="str">
        <f>'2020_1-4-5_Download'!C510</f>
        <v>Uelzen</v>
      </c>
      <c r="D4536" s="98" t="str">
        <f>'2020_1-4-5_Download'!$J$6</f>
        <v>Fortzüge</v>
      </c>
      <c r="E4536" s="99" t="str">
        <f>'2020_1-4-5_Download'!$L$8</f>
        <v>Ausländerinnen und Ausländer</v>
      </c>
      <c r="F4536" s="98"/>
      <c r="G4536" s="98" t="s">
        <v>11</v>
      </c>
      <c r="H4536" s="98" t="str">
        <f>VLOOKUP(A4536,[2]Kreise!$A$2:$C$53,3,FALSE)</f>
        <v>K03360</v>
      </c>
      <c r="I4536" s="98">
        <f>'2020_1-4-5_Download'!L510</f>
        <v>249</v>
      </c>
      <c r="J4536">
        <f t="shared" si="70"/>
        <v>249</v>
      </c>
    </row>
    <row r="4537" spans="1:10" hidden="1" x14ac:dyDescent="0.25">
      <c r="A4537" s="98">
        <f>'2020_1-4-5_Download'!B511</f>
        <v>361</v>
      </c>
      <c r="B4537" s="98">
        <f>'2020_1-4-5_Download'!D511</f>
        <v>2011</v>
      </c>
      <c r="C4537" s="98" t="str">
        <f>'2020_1-4-5_Download'!C511</f>
        <v>Verden</v>
      </c>
      <c r="D4537" s="98" t="str">
        <f>'2020_1-4-5_Download'!$J$6</f>
        <v>Fortzüge</v>
      </c>
      <c r="E4537" s="99" t="str">
        <f>'2020_1-4-5_Download'!$L$8</f>
        <v>Ausländerinnen und Ausländer</v>
      </c>
      <c r="F4537" s="98"/>
      <c r="G4537" s="98" t="s">
        <v>11</v>
      </c>
      <c r="H4537" s="98" t="str">
        <f>VLOOKUP(A4537,[2]Kreise!$A$2:$C$53,3,FALSE)</f>
        <v>K03361</v>
      </c>
      <c r="I4537" s="98">
        <f>'2020_1-4-5_Download'!L511</f>
        <v>428</v>
      </c>
      <c r="J4537">
        <f t="shared" si="70"/>
        <v>428</v>
      </c>
    </row>
    <row r="4538" spans="1:10" hidden="1" x14ac:dyDescent="0.25">
      <c r="A4538" s="98">
        <f>'2020_1-4-5_Download'!B512</f>
        <v>3</v>
      </c>
      <c r="B4538" s="98">
        <f>'2020_1-4-5_Download'!D512</f>
        <v>2011</v>
      </c>
      <c r="C4538" s="98" t="str">
        <f>'2020_1-4-5_Download'!C512</f>
        <v>Statistische Region Lüneburg</v>
      </c>
      <c r="D4538" s="98" t="str">
        <f>'2020_1-4-5_Download'!$J$6</f>
        <v>Fortzüge</v>
      </c>
      <c r="E4538" s="99" t="str">
        <f>'2020_1-4-5_Download'!$L$8</f>
        <v>Ausländerinnen und Ausländer</v>
      </c>
      <c r="F4538" s="98"/>
      <c r="G4538" s="98" t="s">
        <v>11</v>
      </c>
      <c r="H4538" s="98" t="str">
        <f>VLOOKUP(A4538,[2]Kreise!$A$2:$C$53,3,FALSE)</f>
        <v>K033</v>
      </c>
      <c r="I4538" s="98">
        <f>'2020_1-4-5_Download'!L512</f>
        <v>8488</v>
      </c>
      <c r="J4538">
        <f t="shared" si="70"/>
        <v>8488</v>
      </c>
    </row>
    <row r="4539" spans="1:10" hidden="1" x14ac:dyDescent="0.25">
      <c r="A4539" s="98">
        <f>'2020_1-4-5_Download'!B513</f>
        <v>401</v>
      </c>
      <c r="B4539" s="98">
        <f>'2020_1-4-5_Download'!D513</f>
        <v>2011</v>
      </c>
      <c r="C4539" s="98" t="str">
        <f>'2020_1-4-5_Download'!C513</f>
        <v>Delmenhorst  Stadt</v>
      </c>
      <c r="D4539" s="98" t="str">
        <f>'2020_1-4-5_Download'!$J$6</f>
        <v>Fortzüge</v>
      </c>
      <c r="E4539" s="99" t="str">
        <f>'2020_1-4-5_Download'!$L$8</f>
        <v>Ausländerinnen und Ausländer</v>
      </c>
      <c r="F4539" s="98"/>
      <c r="G4539" s="98" t="s">
        <v>11</v>
      </c>
      <c r="H4539" s="98" t="str">
        <f>VLOOKUP(A4539,[2]Kreise!$A$2:$C$53,3,FALSE)</f>
        <v>K03401</v>
      </c>
      <c r="I4539" s="98">
        <f>'2020_1-4-5_Download'!L513</f>
        <v>308</v>
      </c>
      <c r="J4539">
        <f t="shared" si="70"/>
        <v>308</v>
      </c>
    </row>
    <row r="4540" spans="1:10" hidden="1" x14ac:dyDescent="0.25">
      <c r="A4540" s="98">
        <f>'2020_1-4-5_Download'!B514</f>
        <v>402</v>
      </c>
      <c r="B4540" s="98">
        <f>'2020_1-4-5_Download'!D514</f>
        <v>2011</v>
      </c>
      <c r="C4540" s="98" t="str">
        <f>'2020_1-4-5_Download'!C514</f>
        <v>Emden  Stadt</v>
      </c>
      <c r="D4540" s="98" t="str">
        <f>'2020_1-4-5_Download'!$J$6</f>
        <v>Fortzüge</v>
      </c>
      <c r="E4540" s="99" t="str">
        <f>'2020_1-4-5_Download'!$L$8</f>
        <v>Ausländerinnen und Ausländer</v>
      </c>
      <c r="F4540" s="98"/>
      <c r="G4540" s="98" t="s">
        <v>11</v>
      </c>
      <c r="H4540" s="98" t="str">
        <f>VLOOKUP(A4540,[2]Kreise!$A$2:$C$53,3,FALSE)</f>
        <v>K03402</v>
      </c>
      <c r="I4540" s="98">
        <f>'2020_1-4-5_Download'!L514</f>
        <v>199</v>
      </c>
      <c r="J4540">
        <f t="shared" si="70"/>
        <v>199</v>
      </c>
    </row>
    <row r="4541" spans="1:10" hidden="1" x14ac:dyDescent="0.25">
      <c r="A4541" s="98">
        <f>'2020_1-4-5_Download'!B515</f>
        <v>403</v>
      </c>
      <c r="B4541" s="98">
        <f>'2020_1-4-5_Download'!D515</f>
        <v>2011</v>
      </c>
      <c r="C4541" s="98" t="str">
        <f>'2020_1-4-5_Download'!C515</f>
        <v>Oldenburg(Oldb)  Stadt</v>
      </c>
      <c r="D4541" s="98" t="str">
        <f>'2020_1-4-5_Download'!$J$6</f>
        <v>Fortzüge</v>
      </c>
      <c r="E4541" s="99" t="str">
        <f>'2020_1-4-5_Download'!$L$8</f>
        <v>Ausländerinnen und Ausländer</v>
      </c>
      <c r="F4541" s="98"/>
      <c r="G4541" s="98" t="s">
        <v>11</v>
      </c>
      <c r="H4541" s="98" t="str">
        <f>VLOOKUP(A4541,[2]Kreise!$A$2:$C$53,3,FALSE)</f>
        <v>K03403</v>
      </c>
      <c r="I4541" s="98">
        <f>'2020_1-4-5_Download'!L515</f>
        <v>585</v>
      </c>
      <c r="J4541">
        <f t="shared" si="70"/>
        <v>585</v>
      </c>
    </row>
    <row r="4542" spans="1:10" hidden="1" x14ac:dyDescent="0.25">
      <c r="A4542" s="98">
        <f>'2020_1-4-5_Download'!B516</f>
        <v>404</v>
      </c>
      <c r="B4542" s="98">
        <f>'2020_1-4-5_Download'!D516</f>
        <v>2011</v>
      </c>
      <c r="C4542" s="98" t="str">
        <f>'2020_1-4-5_Download'!C516</f>
        <v>Osnabrück  Stadt</v>
      </c>
      <c r="D4542" s="98" t="str">
        <f>'2020_1-4-5_Download'!$J$6</f>
        <v>Fortzüge</v>
      </c>
      <c r="E4542" s="99" t="str">
        <f>'2020_1-4-5_Download'!$L$8</f>
        <v>Ausländerinnen und Ausländer</v>
      </c>
      <c r="F4542" s="98"/>
      <c r="G4542" s="98" t="s">
        <v>11</v>
      </c>
      <c r="H4542" s="98" t="str">
        <f>VLOOKUP(A4542,[2]Kreise!$A$2:$C$53,3,FALSE)</f>
        <v>K03404</v>
      </c>
      <c r="I4542" s="98">
        <f>'2020_1-4-5_Download'!L516</f>
        <v>1143</v>
      </c>
      <c r="J4542">
        <f t="shared" si="70"/>
        <v>1143</v>
      </c>
    </row>
    <row r="4543" spans="1:10" hidden="1" x14ac:dyDescent="0.25">
      <c r="A4543" s="98">
        <f>'2020_1-4-5_Download'!B517</f>
        <v>405</v>
      </c>
      <c r="B4543" s="98">
        <f>'2020_1-4-5_Download'!D517</f>
        <v>2011</v>
      </c>
      <c r="C4543" s="98" t="str">
        <f>'2020_1-4-5_Download'!C517</f>
        <v>Wilhelmshaven  Stadt</v>
      </c>
      <c r="D4543" s="98" t="str">
        <f>'2020_1-4-5_Download'!$J$6</f>
        <v>Fortzüge</v>
      </c>
      <c r="E4543" s="99" t="str">
        <f>'2020_1-4-5_Download'!$L$8</f>
        <v>Ausländerinnen und Ausländer</v>
      </c>
      <c r="F4543" s="98"/>
      <c r="G4543" s="98" t="s">
        <v>11</v>
      </c>
      <c r="H4543" s="98" t="str">
        <f>VLOOKUP(A4543,[2]Kreise!$A$2:$C$53,3,FALSE)</f>
        <v>K03405</v>
      </c>
      <c r="I4543" s="98">
        <f>'2020_1-4-5_Download'!L517</f>
        <v>702</v>
      </c>
      <c r="J4543">
        <f t="shared" si="70"/>
        <v>702</v>
      </c>
    </row>
    <row r="4544" spans="1:10" hidden="1" x14ac:dyDescent="0.25">
      <c r="A4544" s="98">
        <f>'2020_1-4-5_Download'!B518</f>
        <v>451</v>
      </c>
      <c r="B4544" s="98">
        <f>'2020_1-4-5_Download'!D518</f>
        <v>2011</v>
      </c>
      <c r="C4544" s="98" t="str">
        <f>'2020_1-4-5_Download'!C518</f>
        <v>Ammerland</v>
      </c>
      <c r="D4544" s="98" t="str">
        <f>'2020_1-4-5_Download'!$J$6</f>
        <v>Fortzüge</v>
      </c>
      <c r="E4544" s="99" t="str">
        <f>'2020_1-4-5_Download'!$L$8</f>
        <v>Ausländerinnen und Ausländer</v>
      </c>
      <c r="F4544" s="98"/>
      <c r="G4544" s="98" t="s">
        <v>11</v>
      </c>
      <c r="H4544" s="98" t="str">
        <f>VLOOKUP(A4544,[2]Kreise!$A$2:$C$53,3,FALSE)</f>
        <v>K03451</v>
      </c>
      <c r="I4544" s="98">
        <f>'2020_1-4-5_Download'!L518</f>
        <v>710</v>
      </c>
      <c r="J4544">
        <f t="shared" si="70"/>
        <v>710</v>
      </c>
    </row>
    <row r="4545" spans="1:10" hidden="1" x14ac:dyDescent="0.25">
      <c r="A4545" s="98">
        <f>'2020_1-4-5_Download'!B519</f>
        <v>452</v>
      </c>
      <c r="B4545" s="98">
        <f>'2020_1-4-5_Download'!D519</f>
        <v>2011</v>
      </c>
      <c r="C4545" s="98" t="str">
        <f>'2020_1-4-5_Download'!C519</f>
        <v>Aurich</v>
      </c>
      <c r="D4545" s="98" t="str">
        <f>'2020_1-4-5_Download'!$J$6</f>
        <v>Fortzüge</v>
      </c>
      <c r="E4545" s="99" t="str">
        <f>'2020_1-4-5_Download'!$L$8</f>
        <v>Ausländerinnen und Ausländer</v>
      </c>
      <c r="F4545" s="98"/>
      <c r="G4545" s="98" t="s">
        <v>11</v>
      </c>
      <c r="H4545" s="98" t="str">
        <f>VLOOKUP(A4545,[2]Kreise!$A$2:$C$53,3,FALSE)</f>
        <v>K03452</v>
      </c>
      <c r="I4545" s="98">
        <f>'2020_1-4-5_Download'!L519</f>
        <v>699</v>
      </c>
      <c r="J4545">
        <f t="shared" si="70"/>
        <v>699</v>
      </c>
    </row>
    <row r="4546" spans="1:10" hidden="1" x14ac:dyDescent="0.25">
      <c r="A4546" s="98">
        <f>'2020_1-4-5_Download'!B520</f>
        <v>453</v>
      </c>
      <c r="B4546" s="98">
        <f>'2020_1-4-5_Download'!D520</f>
        <v>2011</v>
      </c>
      <c r="C4546" s="98" t="str">
        <f>'2020_1-4-5_Download'!C520</f>
        <v>Cloppenburg</v>
      </c>
      <c r="D4546" s="98" t="str">
        <f>'2020_1-4-5_Download'!$J$6</f>
        <v>Fortzüge</v>
      </c>
      <c r="E4546" s="99" t="str">
        <f>'2020_1-4-5_Download'!$L$8</f>
        <v>Ausländerinnen und Ausländer</v>
      </c>
      <c r="F4546" s="98"/>
      <c r="G4546" s="98" t="s">
        <v>11</v>
      </c>
      <c r="H4546" s="98" t="str">
        <f>VLOOKUP(A4546,[2]Kreise!$A$2:$C$53,3,FALSE)</f>
        <v>K03453</v>
      </c>
      <c r="I4546" s="98">
        <f>'2020_1-4-5_Download'!L520</f>
        <v>6069</v>
      </c>
      <c r="J4546">
        <f t="shared" si="70"/>
        <v>6069</v>
      </c>
    </row>
    <row r="4547" spans="1:10" hidden="1" x14ac:dyDescent="0.25">
      <c r="A4547" s="98">
        <f>'2020_1-4-5_Download'!B521</f>
        <v>454</v>
      </c>
      <c r="B4547" s="98">
        <f>'2020_1-4-5_Download'!D521</f>
        <v>2011</v>
      </c>
      <c r="C4547" s="98" t="str">
        <f>'2020_1-4-5_Download'!C521</f>
        <v>Emsland</v>
      </c>
      <c r="D4547" s="98" t="str">
        <f>'2020_1-4-5_Download'!$J$6</f>
        <v>Fortzüge</v>
      </c>
      <c r="E4547" s="99" t="str">
        <f>'2020_1-4-5_Download'!$L$8</f>
        <v>Ausländerinnen und Ausländer</v>
      </c>
      <c r="F4547" s="98"/>
      <c r="G4547" s="98" t="s">
        <v>11</v>
      </c>
      <c r="H4547" s="98" t="str">
        <f>VLOOKUP(A4547,[2]Kreise!$A$2:$C$53,3,FALSE)</f>
        <v>K03454</v>
      </c>
      <c r="I4547" s="98">
        <f>'2020_1-4-5_Download'!L521</f>
        <v>4226</v>
      </c>
      <c r="J4547">
        <f t="shared" ref="J4547:J4610" si="71">I4547</f>
        <v>4226</v>
      </c>
    </row>
    <row r="4548" spans="1:10" hidden="1" x14ac:dyDescent="0.25">
      <c r="A4548" s="98">
        <f>'2020_1-4-5_Download'!B522</f>
        <v>455</v>
      </c>
      <c r="B4548" s="98">
        <f>'2020_1-4-5_Download'!D522</f>
        <v>2011</v>
      </c>
      <c r="C4548" s="98" t="str">
        <f>'2020_1-4-5_Download'!C522</f>
        <v>Friesland</v>
      </c>
      <c r="D4548" s="98" t="str">
        <f>'2020_1-4-5_Download'!$J$6</f>
        <v>Fortzüge</v>
      </c>
      <c r="E4548" s="99" t="str">
        <f>'2020_1-4-5_Download'!$L$8</f>
        <v>Ausländerinnen und Ausländer</v>
      </c>
      <c r="F4548" s="98"/>
      <c r="G4548" s="98" t="s">
        <v>11</v>
      </c>
      <c r="H4548" s="98" t="str">
        <f>VLOOKUP(A4548,[2]Kreise!$A$2:$C$53,3,FALSE)</f>
        <v>K03455</v>
      </c>
      <c r="I4548" s="98">
        <f>'2020_1-4-5_Download'!L522</f>
        <v>301</v>
      </c>
      <c r="J4548">
        <f t="shared" si="71"/>
        <v>301</v>
      </c>
    </row>
    <row r="4549" spans="1:10" hidden="1" x14ac:dyDescent="0.25">
      <c r="A4549" s="98">
        <f>'2020_1-4-5_Download'!B523</f>
        <v>456</v>
      </c>
      <c r="B4549" s="98">
        <f>'2020_1-4-5_Download'!D523</f>
        <v>2011</v>
      </c>
      <c r="C4549" s="98" t="str">
        <f>'2020_1-4-5_Download'!C523</f>
        <v>Grafschaft Bentheim</v>
      </c>
      <c r="D4549" s="98" t="str">
        <f>'2020_1-4-5_Download'!$J$6</f>
        <v>Fortzüge</v>
      </c>
      <c r="E4549" s="99" t="str">
        <f>'2020_1-4-5_Download'!$L$8</f>
        <v>Ausländerinnen und Ausländer</v>
      </c>
      <c r="F4549" s="98"/>
      <c r="G4549" s="98" t="s">
        <v>11</v>
      </c>
      <c r="H4549" s="98" t="str">
        <f>VLOOKUP(A4549,[2]Kreise!$A$2:$C$53,3,FALSE)</f>
        <v>K03456</v>
      </c>
      <c r="I4549" s="98">
        <f>'2020_1-4-5_Download'!L523</f>
        <v>877</v>
      </c>
      <c r="J4549">
        <f t="shared" si="71"/>
        <v>877</v>
      </c>
    </row>
    <row r="4550" spans="1:10" hidden="1" x14ac:dyDescent="0.25">
      <c r="A4550" s="98">
        <f>'2020_1-4-5_Download'!B524</f>
        <v>457</v>
      </c>
      <c r="B4550" s="98">
        <f>'2020_1-4-5_Download'!D524</f>
        <v>2011</v>
      </c>
      <c r="C4550" s="98" t="str">
        <f>'2020_1-4-5_Download'!C524</f>
        <v>Leer</v>
      </c>
      <c r="D4550" s="98" t="str">
        <f>'2020_1-4-5_Download'!$J$6</f>
        <v>Fortzüge</v>
      </c>
      <c r="E4550" s="99" t="str">
        <f>'2020_1-4-5_Download'!$L$8</f>
        <v>Ausländerinnen und Ausländer</v>
      </c>
      <c r="F4550" s="98"/>
      <c r="G4550" s="98" t="s">
        <v>11</v>
      </c>
      <c r="H4550" s="98" t="str">
        <f>VLOOKUP(A4550,[2]Kreise!$A$2:$C$53,3,FALSE)</f>
        <v>K03457</v>
      </c>
      <c r="I4550" s="98">
        <f>'2020_1-4-5_Download'!L524</f>
        <v>785</v>
      </c>
      <c r="J4550">
        <f t="shared" si="71"/>
        <v>785</v>
      </c>
    </row>
    <row r="4551" spans="1:10" hidden="1" x14ac:dyDescent="0.25">
      <c r="A4551" s="98">
        <f>'2020_1-4-5_Download'!B525</f>
        <v>458</v>
      </c>
      <c r="B4551" s="98">
        <f>'2020_1-4-5_Download'!D525</f>
        <v>2011</v>
      </c>
      <c r="C4551" s="98" t="str">
        <f>'2020_1-4-5_Download'!C525</f>
        <v>Oldenburg</v>
      </c>
      <c r="D4551" s="98" t="str">
        <f>'2020_1-4-5_Download'!$J$6</f>
        <v>Fortzüge</v>
      </c>
      <c r="E4551" s="99" t="str">
        <f>'2020_1-4-5_Download'!$L$8</f>
        <v>Ausländerinnen und Ausländer</v>
      </c>
      <c r="F4551" s="98"/>
      <c r="G4551" s="98" t="s">
        <v>11</v>
      </c>
      <c r="H4551" s="98" t="str">
        <f>VLOOKUP(A4551,[2]Kreise!$A$2:$C$53,3,FALSE)</f>
        <v>K03458</v>
      </c>
      <c r="I4551" s="98">
        <f>'2020_1-4-5_Download'!L525</f>
        <v>3649</v>
      </c>
      <c r="J4551">
        <f t="shared" si="71"/>
        <v>3649</v>
      </c>
    </row>
    <row r="4552" spans="1:10" hidden="1" x14ac:dyDescent="0.25">
      <c r="A4552" s="98">
        <f>'2020_1-4-5_Download'!B526</f>
        <v>459</v>
      </c>
      <c r="B4552" s="98">
        <f>'2020_1-4-5_Download'!D526</f>
        <v>2011</v>
      </c>
      <c r="C4552" s="98" t="str">
        <f>'2020_1-4-5_Download'!C526</f>
        <v>Osnabrück</v>
      </c>
      <c r="D4552" s="98" t="str">
        <f>'2020_1-4-5_Download'!$J$6</f>
        <v>Fortzüge</v>
      </c>
      <c r="E4552" s="99" t="str">
        <f>'2020_1-4-5_Download'!$L$8</f>
        <v>Ausländerinnen und Ausländer</v>
      </c>
      <c r="F4552" s="98"/>
      <c r="G4552" s="98" t="s">
        <v>11</v>
      </c>
      <c r="H4552" s="98" t="str">
        <f>VLOOKUP(A4552,[2]Kreise!$A$2:$C$53,3,FALSE)</f>
        <v>K03459</v>
      </c>
      <c r="I4552" s="98">
        <f>'2020_1-4-5_Download'!L526</f>
        <v>2417</v>
      </c>
      <c r="J4552">
        <f t="shared" si="71"/>
        <v>2417</v>
      </c>
    </row>
    <row r="4553" spans="1:10" hidden="1" x14ac:dyDescent="0.25">
      <c r="A4553" s="98">
        <f>'2020_1-4-5_Download'!B527</f>
        <v>460</v>
      </c>
      <c r="B4553" s="98">
        <f>'2020_1-4-5_Download'!D527</f>
        <v>2011</v>
      </c>
      <c r="C4553" s="98" t="str">
        <f>'2020_1-4-5_Download'!C527</f>
        <v>Vechta</v>
      </c>
      <c r="D4553" s="98" t="str">
        <f>'2020_1-4-5_Download'!$J$6</f>
        <v>Fortzüge</v>
      </c>
      <c r="E4553" s="99" t="str">
        <f>'2020_1-4-5_Download'!$L$8</f>
        <v>Ausländerinnen und Ausländer</v>
      </c>
      <c r="F4553" s="98"/>
      <c r="G4553" s="98" t="s">
        <v>11</v>
      </c>
      <c r="H4553" s="98" t="str">
        <f>VLOOKUP(A4553,[2]Kreise!$A$2:$C$53,3,FALSE)</f>
        <v>K03460</v>
      </c>
      <c r="I4553" s="98">
        <f>'2020_1-4-5_Download'!L527</f>
        <v>5403</v>
      </c>
      <c r="J4553">
        <f t="shared" si="71"/>
        <v>5403</v>
      </c>
    </row>
    <row r="4554" spans="1:10" hidden="1" x14ac:dyDescent="0.25">
      <c r="A4554" s="98">
        <f>'2020_1-4-5_Download'!B528</f>
        <v>461</v>
      </c>
      <c r="B4554" s="98">
        <f>'2020_1-4-5_Download'!D528</f>
        <v>2011</v>
      </c>
      <c r="C4554" s="98" t="str">
        <f>'2020_1-4-5_Download'!C528</f>
        <v>Wesermarsch</v>
      </c>
      <c r="D4554" s="98" t="str">
        <f>'2020_1-4-5_Download'!$J$6</f>
        <v>Fortzüge</v>
      </c>
      <c r="E4554" s="99" t="str">
        <f>'2020_1-4-5_Download'!$L$8</f>
        <v>Ausländerinnen und Ausländer</v>
      </c>
      <c r="F4554" s="98"/>
      <c r="G4554" s="98" t="s">
        <v>11</v>
      </c>
      <c r="H4554" s="98" t="str">
        <f>VLOOKUP(A4554,[2]Kreise!$A$2:$C$53,3,FALSE)</f>
        <v>K03461</v>
      </c>
      <c r="I4554" s="98">
        <f>'2020_1-4-5_Download'!L528</f>
        <v>575</v>
      </c>
      <c r="J4554">
        <f t="shared" si="71"/>
        <v>575</v>
      </c>
    </row>
    <row r="4555" spans="1:10" hidden="1" x14ac:dyDescent="0.25">
      <c r="A4555" s="98">
        <f>'2020_1-4-5_Download'!B529</f>
        <v>462</v>
      </c>
      <c r="B4555" s="98">
        <f>'2020_1-4-5_Download'!D529</f>
        <v>2011</v>
      </c>
      <c r="C4555" s="98" t="str">
        <f>'2020_1-4-5_Download'!C529</f>
        <v>Wittmund</v>
      </c>
      <c r="D4555" s="98" t="str">
        <f>'2020_1-4-5_Download'!$J$6</f>
        <v>Fortzüge</v>
      </c>
      <c r="E4555" s="99" t="str">
        <f>'2020_1-4-5_Download'!$L$8</f>
        <v>Ausländerinnen und Ausländer</v>
      </c>
      <c r="F4555" s="98"/>
      <c r="G4555" s="98" t="s">
        <v>11</v>
      </c>
      <c r="H4555" s="98" t="str">
        <f>VLOOKUP(A4555,[2]Kreise!$A$2:$C$53,3,FALSE)</f>
        <v>K03462</v>
      </c>
      <c r="I4555" s="98">
        <f>'2020_1-4-5_Download'!L529</f>
        <v>214</v>
      </c>
      <c r="J4555">
        <f t="shared" si="71"/>
        <v>214</v>
      </c>
    </row>
    <row r="4556" spans="1:10" hidden="1" x14ac:dyDescent="0.25">
      <c r="A4556" s="98">
        <f>'2020_1-4-5_Download'!B530</f>
        <v>4</v>
      </c>
      <c r="B4556" s="98">
        <f>'2020_1-4-5_Download'!D530</f>
        <v>2011</v>
      </c>
      <c r="C4556" s="98" t="str">
        <f>'2020_1-4-5_Download'!C530</f>
        <v>Statistische Region Weser-Ems</v>
      </c>
      <c r="D4556" s="98" t="str">
        <f>'2020_1-4-5_Download'!$J$6</f>
        <v>Fortzüge</v>
      </c>
      <c r="E4556" s="99" t="str">
        <f>'2020_1-4-5_Download'!$L$8</f>
        <v>Ausländerinnen und Ausländer</v>
      </c>
      <c r="F4556" s="98"/>
      <c r="G4556" s="98" t="s">
        <v>11</v>
      </c>
      <c r="H4556" s="98" t="str">
        <f>VLOOKUP(A4556,[2]Kreise!$A$2:$C$53,3,FALSE)</f>
        <v>K034</v>
      </c>
      <c r="I4556" s="98">
        <f>'2020_1-4-5_Download'!L530</f>
        <v>28862</v>
      </c>
      <c r="J4556">
        <f t="shared" si="71"/>
        <v>28862</v>
      </c>
    </row>
    <row r="4557" spans="1:10" hidden="1" x14ac:dyDescent="0.25">
      <c r="A4557" s="98">
        <f>'2020_1-4-5_Download'!B531</f>
        <v>0</v>
      </c>
      <c r="B4557" s="98">
        <f>'2020_1-4-5_Download'!D531</f>
        <v>2011</v>
      </c>
      <c r="C4557" s="98" t="str">
        <f>'2020_1-4-5_Download'!C531</f>
        <v>Niedersachsen</v>
      </c>
      <c r="D4557" s="98" t="str">
        <f>'2020_1-4-5_Download'!$J$6</f>
        <v>Fortzüge</v>
      </c>
      <c r="E4557" s="99" t="str">
        <f>'2020_1-4-5_Download'!$L$8</f>
        <v>Ausländerinnen und Ausländer</v>
      </c>
      <c r="F4557" s="98"/>
      <c r="G4557" s="98" t="s">
        <v>11</v>
      </c>
      <c r="H4557" s="98" t="str">
        <f>VLOOKUP(A4557,[2]Kreise!$A$2:$C$53,3,FALSE)</f>
        <v>K030</v>
      </c>
      <c r="I4557" s="98">
        <f>'2020_1-4-5_Download'!L531</f>
        <v>57872</v>
      </c>
      <c r="J4557">
        <f t="shared" si="71"/>
        <v>57872</v>
      </c>
    </row>
    <row r="4558" spans="1:10" hidden="1" x14ac:dyDescent="0.25">
      <c r="A4558" s="98">
        <f>'2020_1-4-5_Download'!B532</f>
        <v>101</v>
      </c>
      <c r="B4558" s="98">
        <f>'2020_1-4-5_Download'!D532</f>
        <v>2010</v>
      </c>
      <c r="C4558" s="98" t="str">
        <f>'2020_1-4-5_Download'!C532</f>
        <v>Braunschweig  Stadt</v>
      </c>
      <c r="D4558" s="98" t="str">
        <f>'2020_1-4-5_Download'!$J$6</f>
        <v>Fortzüge</v>
      </c>
      <c r="E4558" s="99" t="str">
        <f>'2020_1-4-5_Download'!$L$8</f>
        <v>Ausländerinnen und Ausländer</v>
      </c>
      <c r="F4558" s="98"/>
      <c r="G4558" s="98" t="s">
        <v>11</v>
      </c>
      <c r="H4558" s="98" t="str">
        <f>VLOOKUP(A4558,[2]Kreise!$A$2:$C$53,3,FALSE)</f>
        <v>K03101</v>
      </c>
      <c r="I4558" s="98">
        <f>'2020_1-4-5_Download'!L532</f>
        <v>1820</v>
      </c>
      <c r="J4558">
        <f t="shared" si="71"/>
        <v>1820</v>
      </c>
    </row>
    <row r="4559" spans="1:10" hidden="1" x14ac:dyDescent="0.25">
      <c r="A4559" s="98">
        <f>'2020_1-4-5_Download'!B533</f>
        <v>102</v>
      </c>
      <c r="B4559" s="98">
        <f>'2020_1-4-5_Download'!D533</f>
        <v>2010</v>
      </c>
      <c r="C4559" s="98" t="str">
        <f>'2020_1-4-5_Download'!C533</f>
        <v>Salzgitter  Stadt</v>
      </c>
      <c r="D4559" s="98" t="str">
        <f>'2020_1-4-5_Download'!$J$6</f>
        <v>Fortzüge</v>
      </c>
      <c r="E4559" s="99" t="str">
        <f>'2020_1-4-5_Download'!$L$8</f>
        <v>Ausländerinnen und Ausländer</v>
      </c>
      <c r="F4559" s="98"/>
      <c r="G4559" s="98" t="s">
        <v>11</v>
      </c>
      <c r="H4559" s="98" t="str">
        <f>VLOOKUP(A4559,[2]Kreise!$A$2:$C$53,3,FALSE)</f>
        <v>K03102</v>
      </c>
      <c r="I4559" s="98">
        <f>'2020_1-4-5_Download'!L533</f>
        <v>404</v>
      </c>
      <c r="J4559">
        <f t="shared" si="71"/>
        <v>404</v>
      </c>
    </row>
    <row r="4560" spans="1:10" hidden="1" x14ac:dyDescent="0.25">
      <c r="A4560" s="98">
        <f>'2020_1-4-5_Download'!B534</f>
        <v>103</v>
      </c>
      <c r="B4560" s="98">
        <f>'2020_1-4-5_Download'!D534</f>
        <v>2010</v>
      </c>
      <c r="C4560" s="98" t="str">
        <f>'2020_1-4-5_Download'!C534</f>
        <v>Wolfsburg  Stadt</v>
      </c>
      <c r="D4560" s="98" t="str">
        <f>'2020_1-4-5_Download'!$J$6</f>
        <v>Fortzüge</v>
      </c>
      <c r="E4560" s="99" t="str">
        <f>'2020_1-4-5_Download'!$L$8</f>
        <v>Ausländerinnen und Ausländer</v>
      </c>
      <c r="F4560" s="98"/>
      <c r="G4560" s="98" t="s">
        <v>11</v>
      </c>
      <c r="H4560" s="98" t="str">
        <f>VLOOKUP(A4560,[2]Kreise!$A$2:$C$53,3,FALSE)</f>
        <v>K03103</v>
      </c>
      <c r="I4560" s="98">
        <f>'2020_1-4-5_Download'!L534</f>
        <v>777</v>
      </c>
      <c r="J4560">
        <f t="shared" si="71"/>
        <v>777</v>
      </c>
    </row>
    <row r="4561" spans="1:10" hidden="1" x14ac:dyDescent="0.25">
      <c r="A4561" s="98">
        <f>'2020_1-4-5_Download'!B535</f>
        <v>151</v>
      </c>
      <c r="B4561" s="98">
        <f>'2020_1-4-5_Download'!D535</f>
        <v>2010</v>
      </c>
      <c r="C4561" s="98" t="str">
        <f>'2020_1-4-5_Download'!C535</f>
        <v>Gifhorn</v>
      </c>
      <c r="D4561" s="98" t="str">
        <f>'2020_1-4-5_Download'!$J$6</f>
        <v>Fortzüge</v>
      </c>
      <c r="E4561" s="99" t="str">
        <f>'2020_1-4-5_Download'!$L$8</f>
        <v>Ausländerinnen und Ausländer</v>
      </c>
      <c r="F4561" s="98"/>
      <c r="G4561" s="98" t="s">
        <v>11</v>
      </c>
      <c r="H4561" s="98" t="str">
        <f>VLOOKUP(A4561,[2]Kreise!$A$2:$C$53,3,FALSE)</f>
        <v>K03151</v>
      </c>
      <c r="I4561" s="98">
        <f>'2020_1-4-5_Download'!L535</f>
        <v>334</v>
      </c>
      <c r="J4561">
        <f t="shared" si="71"/>
        <v>334</v>
      </c>
    </row>
    <row r="4562" spans="1:10" hidden="1" x14ac:dyDescent="0.25">
      <c r="A4562" s="98">
        <f>'2020_1-4-5_Download'!B536</f>
        <v>153</v>
      </c>
      <c r="B4562" s="98">
        <f>'2020_1-4-5_Download'!D536</f>
        <v>2010</v>
      </c>
      <c r="C4562" s="98" t="str">
        <f>'2020_1-4-5_Download'!C536</f>
        <v>Goslar</v>
      </c>
      <c r="D4562" s="98" t="str">
        <f>'2020_1-4-5_Download'!$J$6</f>
        <v>Fortzüge</v>
      </c>
      <c r="E4562" s="99" t="str">
        <f>'2020_1-4-5_Download'!$L$8</f>
        <v>Ausländerinnen und Ausländer</v>
      </c>
      <c r="F4562" s="98"/>
      <c r="G4562" s="98" t="s">
        <v>11</v>
      </c>
      <c r="H4562" s="98" t="str">
        <f>VLOOKUP(A4562,[2]Kreise!$A$2:$C$53,3,FALSE)</f>
        <v>K03153</v>
      </c>
      <c r="I4562" s="98">
        <f>'2020_1-4-5_Download'!L536</f>
        <v>498</v>
      </c>
      <c r="J4562">
        <f t="shared" si="71"/>
        <v>498</v>
      </c>
    </row>
    <row r="4563" spans="1:10" hidden="1" x14ac:dyDescent="0.25">
      <c r="A4563" s="98">
        <f>'2020_1-4-5_Download'!B537</f>
        <v>154</v>
      </c>
      <c r="B4563" s="98">
        <f>'2020_1-4-5_Download'!D537</f>
        <v>2010</v>
      </c>
      <c r="C4563" s="98" t="str">
        <f>'2020_1-4-5_Download'!C537</f>
        <v>Helmstedt</v>
      </c>
      <c r="D4563" s="98" t="str">
        <f>'2020_1-4-5_Download'!$J$6</f>
        <v>Fortzüge</v>
      </c>
      <c r="E4563" s="99" t="str">
        <f>'2020_1-4-5_Download'!$L$8</f>
        <v>Ausländerinnen und Ausländer</v>
      </c>
      <c r="F4563" s="98"/>
      <c r="G4563" s="98" t="s">
        <v>11</v>
      </c>
      <c r="H4563" s="98" t="str">
        <f>VLOOKUP(A4563,[2]Kreise!$A$2:$C$53,3,FALSE)</f>
        <v>K03154</v>
      </c>
      <c r="I4563" s="98">
        <f>'2020_1-4-5_Download'!L537</f>
        <v>142</v>
      </c>
      <c r="J4563">
        <f t="shared" si="71"/>
        <v>142</v>
      </c>
    </row>
    <row r="4564" spans="1:10" hidden="1" x14ac:dyDescent="0.25">
      <c r="A4564" s="98">
        <f>'2020_1-4-5_Download'!B538</f>
        <v>155</v>
      </c>
      <c r="B4564" s="98">
        <f>'2020_1-4-5_Download'!D538</f>
        <v>2010</v>
      </c>
      <c r="C4564" s="98" t="str">
        <f>'2020_1-4-5_Download'!C538</f>
        <v>Northeim</v>
      </c>
      <c r="D4564" s="98" t="str">
        <f>'2020_1-4-5_Download'!$J$6</f>
        <v>Fortzüge</v>
      </c>
      <c r="E4564" s="99" t="str">
        <f>'2020_1-4-5_Download'!$L$8</f>
        <v>Ausländerinnen und Ausländer</v>
      </c>
      <c r="F4564" s="98"/>
      <c r="G4564" s="98" t="s">
        <v>11</v>
      </c>
      <c r="H4564" s="98" t="str">
        <f>VLOOKUP(A4564,[2]Kreise!$A$2:$C$53,3,FALSE)</f>
        <v>K03155</v>
      </c>
      <c r="I4564" s="98">
        <f>'2020_1-4-5_Download'!L538</f>
        <v>226</v>
      </c>
      <c r="J4564">
        <f t="shared" si="71"/>
        <v>226</v>
      </c>
    </row>
    <row r="4565" spans="1:10" hidden="1" x14ac:dyDescent="0.25">
      <c r="A4565" s="98">
        <f>'2020_1-4-5_Download'!B539</f>
        <v>157</v>
      </c>
      <c r="B4565" s="98">
        <f>'2020_1-4-5_Download'!D539</f>
        <v>2010</v>
      </c>
      <c r="C4565" s="98" t="str">
        <f>'2020_1-4-5_Download'!C539</f>
        <v>Peine</v>
      </c>
      <c r="D4565" s="98" t="str">
        <f>'2020_1-4-5_Download'!$J$6</f>
        <v>Fortzüge</v>
      </c>
      <c r="E4565" s="99" t="str">
        <f>'2020_1-4-5_Download'!$L$8</f>
        <v>Ausländerinnen und Ausländer</v>
      </c>
      <c r="F4565" s="98"/>
      <c r="G4565" s="98" t="s">
        <v>11</v>
      </c>
      <c r="H4565" s="98" t="str">
        <f>VLOOKUP(A4565,[2]Kreise!$A$2:$C$53,3,FALSE)</f>
        <v>K03157</v>
      </c>
      <c r="I4565" s="98">
        <f>'2020_1-4-5_Download'!L539</f>
        <v>268</v>
      </c>
      <c r="J4565">
        <f t="shared" si="71"/>
        <v>268</v>
      </c>
    </row>
    <row r="4566" spans="1:10" hidden="1" x14ac:dyDescent="0.25">
      <c r="A4566" s="98">
        <f>'2020_1-4-5_Download'!B540</f>
        <v>158</v>
      </c>
      <c r="B4566" s="98">
        <f>'2020_1-4-5_Download'!D540</f>
        <v>2010</v>
      </c>
      <c r="C4566" s="98" t="str">
        <f>'2020_1-4-5_Download'!C540</f>
        <v>Wolfenbüttel</v>
      </c>
      <c r="D4566" s="98" t="str">
        <f>'2020_1-4-5_Download'!$J$6</f>
        <v>Fortzüge</v>
      </c>
      <c r="E4566" s="99" t="str">
        <f>'2020_1-4-5_Download'!$L$8</f>
        <v>Ausländerinnen und Ausländer</v>
      </c>
      <c r="F4566" s="98"/>
      <c r="G4566" s="98" t="s">
        <v>11</v>
      </c>
      <c r="H4566" s="98" t="str">
        <f>VLOOKUP(A4566,[2]Kreise!$A$2:$C$53,3,FALSE)</f>
        <v>K03158</v>
      </c>
      <c r="I4566" s="98">
        <f>'2020_1-4-5_Download'!L540</f>
        <v>177</v>
      </c>
      <c r="J4566">
        <f t="shared" si="71"/>
        <v>177</v>
      </c>
    </row>
    <row r="4567" spans="1:10" hidden="1" x14ac:dyDescent="0.25">
      <c r="A4567" s="98">
        <f>'2020_1-4-5_Download'!B541</f>
        <v>159</v>
      </c>
      <c r="B4567" s="98">
        <f>'2020_1-4-5_Download'!D541</f>
        <v>2010</v>
      </c>
      <c r="C4567" s="98" t="str">
        <f>'2020_1-4-5_Download'!C541</f>
        <v>Göttingen</v>
      </c>
      <c r="D4567" s="98" t="str">
        <f>'2020_1-4-5_Download'!$J$6</f>
        <v>Fortzüge</v>
      </c>
      <c r="E4567" s="99" t="str">
        <f>'2020_1-4-5_Download'!$L$8</f>
        <v>Ausländerinnen und Ausländer</v>
      </c>
      <c r="F4567" s="98"/>
      <c r="G4567" s="98" t="s">
        <v>11</v>
      </c>
      <c r="H4567" s="98" t="str">
        <f>VLOOKUP(A4567,[2]Kreise!$A$2:$C$53,3,FALSE)</f>
        <v>K03159</v>
      </c>
      <c r="I4567" s="98">
        <f>'2020_1-4-5_Download'!L541</f>
        <v>2453</v>
      </c>
      <c r="J4567">
        <f t="shared" si="71"/>
        <v>2453</v>
      </c>
    </row>
    <row r="4568" spans="1:10" hidden="1" x14ac:dyDescent="0.25">
      <c r="A4568" s="98">
        <f>'2020_1-4-5_Download'!B542</f>
        <v>1</v>
      </c>
      <c r="B4568" s="98">
        <f>'2020_1-4-5_Download'!D542</f>
        <v>2010</v>
      </c>
      <c r="C4568" s="98" t="str">
        <f>'2020_1-4-5_Download'!C542</f>
        <v>Statistische Region Braunschweig</v>
      </c>
      <c r="D4568" s="98" t="str">
        <f>'2020_1-4-5_Download'!$J$6</f>
        <v>Fortzüge</v>
      </c>
      <c r="E4568" s="99" t="str">
        <f>'2020_1-4-5_Download'!$L$8</f>
        <v>Ausländerinnen und Ausländer</v>
      </c>
      <c r="F4568" s="98"/>
      <c r="G4568" s="98" t="s">
        <v>11</v>
      </c>
      <c r="H4568" s="98" t="str">
        <f>VLOOKUP(A4568,[2]Kreise!$A$2:$C$53,3,FALSE)</f>
        <v>K031</v>
      </c>
      <c r="I4568" s="98">
        <f>'2020_1-4-5_Download'!L542</f>
        <v>7099</v>
      </c>
      <c r="J4568">
        <f t="shared" si="71"/>
        <v>7099</v>
      </c>
    </row>
    <row r="4569" spans="1:10" hidden="1" x14ac:dyDescent="0.25">
      <c r="A4569" s="98">
        <f>'2020_1-4-5_Download'!B543</f>
        <v>241</v>
      </c>
      <c r="B4569" s="98">
        <f>'2020_1-4-5_Download'!D543</f>
        <v>2010</v>
      </c>
      <c r="C4569" s="98" t="str">
        <f>'2020_1-4-5_Download'!C543</f>
        <v>Hannover  Region</v>
      </c>
      <c r="D4569" s="98" t="str">
        <f>'2020_1-4-5_Download'!$J$6</f>
        <v>Fortzüge</v>
      </c>
      <c r="E4569" s="99" t="str">
        <f>'2020_1-4-5_Download'!$L$8</f>
        <v>Ausländerinnen und Ausländer</v>
      </c>
      <c r="F4569" s="98"/>
      <c r="G4569" s="98" t="s">
        <v>11</v>
      </c>
      <c r="H4569" s="98" t="str">
        <f>VLOOKUP(A4569,[2]Kreise!$A$2:$C$53,3,FALSE)</f>
        <v>K03241</v>
      </c>
      <c r="I4569" s="98">
        <f>'2020_1-4-5_Download'!L543</f>
        <v>5789</v>
      </c>
      <c r="J4569">
        <f t="shared" si="71"/>
        <v>5789</v>
      </c>
    </row>
    <row r="4570" spans="1:10" hidden="1" x14ac:dyDescent="0.25">
      <c r="A4570" s="98">
        <f>'2020_1-4-5_Download'!B544</f>
        <v>241001</v>
      </c>
      <c r="B4570" s="98">
        <f>'2020_1-4-5_Download'!D544</f>
        <v>2010</v>
      </c>
      <c r="C4570" s="98" t="str">
        <f>'2020_1-4-5_Download'!C544</f>
        <v>dav. Hannover  Lhst.</v>
      </c>
      <c r="D4570" s="98" t="str">
        <f>'2020_1-4-5_Download'!$J$6</f>
        <v>Fortzüge</v>
      </c>
      <c r="E4570" s="99" t="str">
        <f>'2020_1-4-5_Download'!$L$8</f>
        <v>Ausländerinnen und Ausländer</v>
      </c>
      <c r="F4570" s="98"/>
      <c r="G4570" s="98" t="s">
        <v>11</v>
      </c>
      <c r="H4570" s="98" t="str">
        <f>VLOOKUP(A4570,[2]Kreise!$A$2:$C$53,3,FALSE)</f>
        <v>K03241001</v>
      </c>
      <c r="I4570" s="98">
        <f>'2020_1-4-5_Download'!L544</f>
        <v>4140</v>
      </c>
      <c r="J4570">
        <f t="shared" si="71"/>
        <v>4140</v>
      </c>
    </row>
    <row r="4571" spans="1:10" hidden="1" x14ac:dyDescent="0.25">
      <c r="A4571" s="98">
        <f>'2020_1-4-5_Download'!B545</f>
        <v>241999</v>
      </c>
      <c r="B4571" s="98">
        <f>'2020_1-4-5_Download'!D545</f>
        <v>2010</v>
      </c>
      <c r="C4571" s="98" t="str">
        <f>'2020_1-4-5_Download'!C545</f>
        <v>dav. Hannover  Umland</v>
      </c>
      <c r="D4571" s="98" t="str">
        <f>'2020_1-4-5_Download'!$J$6</f>
        <v>Fortzüge</v>
      </c>
      <c r="E4571" s="99" t="str">
        <f>'2020_1-4-5_Download'!$L$8</f>
        <v>Ausländerinnen und Ausländer</v>
      </c>
      <c r="F4571" s="98"/>
      <c r="G4571" s="98" t="s">
        <v>11</v>
      </c>
      <c r="H4571" s="98" t="str">
        <f>VLOOKUP(A4571,[2]Kreise!$A$2:$C$53,3,FALSE)</f>
        <v>K03241999</v>
      </c>
      <c r="I4571" s="98">
        <f>'2020_1-4-5_Download'!L545</f>
        <v>1649</v>
      </c>
      <c r="J4571">
        <f t="shared" si="71"/>
        <v>1649</v>
      </c>
    </row>
    <row r="4572" spans="1:10" hidden="1" x14ac:dyDescent="0.25">
      <c r="A4572" s="98">
        <f>'2020_1-4-5_Download'!B546</f>
        <v>251</v>
      </c>
      <c r="B4572" s="98">
        <f>'2020_1-4-5_Download'!D546</f>
        <v>2010</v>
      </c>
      <c r="C4572" s="98" t="str">
        <f>'2020_1-4-5_Download'!C546</f>
        <v>Diepholz</v>
      </c>
      <c r="D4572" s="98" t="str">
        <f>'2020_1-4-5_Download'!$J$6</f>
        <v>Fortzüge</v>
      </c>
      <c r="E4572" s="99" t="str">
        <f>'2020_1-4-5_Download'!$L$8</f>
        <v>Ausländerinnen und Ausländer</v>
      </c>
      <c r="F4572" s="98"/>
      <c r="G4572" s="98" t="s">
        <v>11</v>
      </c>
      <c r="H4572" s="98" t="str">
        <f>VLOOKUP(A4572,[2]Kreise!$A$2:$C$53,3,FALSE)</f>
        <v>K03251</v>
      </c>
      <c r="I4572" s="98">
        <f>'2020_1-4-5_Download'!L546</f>
        <v>2980</v>
      </c>
      <c r="J4572">
        <f t="shared" si="71"/>
        <v>2980</v>
      </c>
    </row>
    <row r="4573" spans="1:10" hidden="1" x14ac:dyDescent="0.25">
      <c r="A4573" s="98">
        <f>'2020_1-4-5_Download'!B547</f>
        <v>252</v>
      </c>
      <c r="B4573" s="98">
        <f>'2020_1-4-5_Download'!D547</f>
        <v>2010</v>
      </c>
      <c r="C4573" s="98" t="str">
        <f>'2020_1-4-5_Download'!C547</f>
        <v>Hameln-Pyrmont</v>
      </c>
      <c r="D4573" s="98" t="str">
        <f>'2020_1-4-5_Download'!$J$6</f>
        <v>Fortzüge</v>
      </c>
      <c r="E4573" s="99" t="str">
        <f>'2020_1-4-5_Download'!$L$8</f>
        <v>Ausländerinnen und Ausländer</v>
      </c>
      <c r="F4573" s="98"/>
      <c r="G4573" s="98" t="s">
        <v>11</v>
      </c>
      <c r="H4573" s="98" t="str">
        <f>VLOOKUP(A4573,[2]Kreise!$A$2:$C$53,3,FALSE)</f>
        <v>K03252</v>
      </c>
      <c r="I4573" s="98">
        <f>'2020_1-4-5_Download'!L547</f>
        <v>390</v>
      </c>
      <c r="J4573">
        <f t="shared" si="71"/>
        <v>390</v>
      </c>
    </row>
    <row r="4574" spans="1:10" hidden="1" x14ac:dyDescent="0.25">
      <c r="A4574" s="98">
        <f>'2020_1-4-5_Download'!B548</f>
        <v>254</v>
      </c>
      <c r="B4574" s="98">
        <f>'2020_1-4-5_Download'!D548</f>
        <v>2010</v>
      </c>
      <c r="C4574" s="98" t="str">
        <f>'2020_1-4-5_Download'!C548</f>
        <v>Hildesheim</v>
      </c>
      <c r="D4574" s="98" t="str">
        <f>'2020_1-4-5_Download'!$J$6</f>
        <v>Fortzüge</v>
      </c>
      <c r="E4574" s="99" t="str">
        <f>'2020_1-4-5_Download'!$L$8</f>
        <v>Ausländerinnen und Ausländer</v>
      </c>
      <c r="F4574" s="98"/>
      <c r="G4574" s="98" t="s">
        <v>11</v>
      </c>
      <c r="H4574" s="98" t="str">
        <f>VLOOKUP(A4574,[2]Kreise!$A$2:$C$53,3,FALSE)</f>
        <v>K03254</v>
      </c>
      <c r="I4574" s="98">
        <f>'2020_1-4-5_Download'!L548</f>
        <v>880</v>
      </c>
      <c r="J4574">
        <f t="shared" si="71"/>
        <v>880</v>
      </c>
    </row>
    <row r="4575" spans="1:10" hidden="1" x14ac:dyDescent="0.25">
      <c r="A4575" s="98">
        <f>'2020_1-4-5_Download'!B549</f>
        <v>255</v>
      </c>
      <c r="B4575" s="98">
        <f>'2020_1-4-5_Download'!D549</f>
        <v>2010</v>
      </c>
      <c r="C4575" s="98" t="str">
        <f>'2020_1-4-5_Download'!C549</f>
        <v>Holzminden</v>
      </c>
      <c r="D4575" s="98" t="str">
        <f>'2020_1-4-5_Download'!$J$6</f>
        <v>Fortzüge</v>
      </c>
      <c r="E4575" s="99" t="str">
        <f>'2020_1-4-5_Download'!$L$8</f>
        <v>Ausländerinnen und Ausländer</v>
      </c>
      <c r="F4575" s="98"/>
      <c r="G4575" s="98" t="s">
        <v>11</v>
      </c>
      <c r="H4575" s="98" t="str">
        <f>VLOOKUP(A4575,[2]Kreise!$A$2:$C$53,3,FALSE)</f>
        <v>K03255</v>
      </c>
      <c r="I4575" s="98">
        <f>'2020_1-4-5_Download'!L549</f>
        <v>124</v>
      </c>
      <c r="J4575">
        <f t="shared" si="71"/>
        <v>124</v>
      </c>
    </row>
    <row r="4576" spans="1:10" hidden="1" x14ac:dyDescent="0.25">
      <c r="A4576" s="98">
        <f>'2020_1-4-5_Download'!B550</f>
        <v>256</v>
      </c>
      <c r="B4576" s="98">
        <f>'2020_1-4-5_Download'!D550</f>
        <v>2010</v>
      </c>
      <c r="C4576" s="98" t="str">
        <f>'2020_1-4-5_Download'!C550</f>
        <v>Nienburg (Weser)</v>
      </c>
      <c r="D4576" s="98" t="str">
        <f>'2020_1-4-5_Download'!$J$6</f>
        <v>Fortzüge</v>
      </c>
      <c r="E4576" s="99" t="str">
        <f>'2020_1-4-5_Download'!$L$8</f>
        <v>Ausländerinnen und Ausländer</v>
      </c>
      <c r="F4576" s="98"/>
      <c r="G4576" s="98" t="s">
        <v>11</v>
      </c>
      <c r="H4576" s="98" t="str">
        <f>VLOOKUP(A4576,[2]Kreise!$A$2:$C$53,3,FALSE)</f>
        <v>K03256</v>
      </c>
      <c r="I4576" s="98">
        <f>'2020_1-4-5_Download'!L550</f>
        <v>2409</v>
      </c>
      <c r="J4576">
        <f t="shared" si="71"/>
        <v>2409</v>
      </c>
    </row>
    <row r="4577" spans="1:10" hidden="1" x14ac:dyDescent="0.25">
      <c r="A4577" s="98">
        <f>'2020_1-4-5_Download'!B551</f>
        <v>257</v>
      </c>
      <c r="B4577" s="98">
        <f>'2020_1-4-5_Download'!D551</f>
        <v>2010</v>
      </c>
      <c r="C4577" s="98" t="str">
        <f>'2020_1-4-5_Download'!C551</f>
        <v>Schaumburg</v>
      </c>
      <c r="D4577" s="98" t="str">
        <f>'2020_1-4-5_Download'!$J$6</f>
        <v>Fortzüge</v>
      </c>
      <c r="E4577" s="99" t="str">
        <f>'2020_1-4-5_Download'!$L$8</f>
        <v>Ausländerinnen und Ausländer</v>
      </c>
      <c r="F4577" s="98"/>
      <c r="G4577" s="98" t="s">
        <v>11</v>
      </c>
      <c r="H4577" s="98" t="str">
        <f>VLOOKUP(A4577,[2]Kreise!$A$2:$C$53,3,FALSE)</f>
        <v>K03257</v>
      </c>
      <c r="I4577" s="98">
        <f>'2020_1-4-5_Download'!L551</f>
        <v>425</v>
      </c>
      <c r="J4577">
        <f t="shared" si="71"/>
        <v>425</v>
      </c>
    </row>
    <row r="4578" spans="1:10" hidden="1" x14ac:dyDescent="0.25">
      <c r="A4578" s="98">
        <f>'2020_1-4-5_Download'!B552</f>
        <v>2</v>
      </c>
      <c r="B4578" s="98">
        <f>'2020_1-4-5_Download'!D552</f>
        <v>2010</v>
      </c>
      <c r="C4578" s="98" t="str">
        <f>'2020_1-4-5_Download'!C552</f>
        <v>Statistische Region Hannover</v>
      </c>
      <c r="D4578" s="98" t="str">
        <f>'2020_1-4-5_Download'!$J$6</f>
        <v>Fortzüge</v>
      </c>
      <c r="E4578" s="99" t="str">
        <f>'2020_1-4-5_Download'!$L$8</f>
        <v>Ausländerinnen und Ausländer</v>
      </c>
      <c r="F4578" s="98"/>
      <c r="G4578" s="98" t="s">
        <v>11</v>
      </c>
      <c r="H4578" s="98" t="str">
        <f>VLOOKUP(A4578,[2]Kreise!$A$2:$C$53,3,FALSE)</f>
        <v>K032</v>
      </c>
      <c r="I4578" s="98">
        <f>'2020_1-4-5_Download'!L552</f>
        <v>12997</v>
      </c>
      <c r="J4578">
        <f t="shared" si="71"/>
        <v>12997</v>
      </c>
    </row>
    <row r="4579" spans="1:10" hidden="1" x14ac:dyDescent="0.25">
      <c r="A4579" s="98">
        <f>'2020_1-4-5_Download'!B553</f>
        <v>351</v>
      </c>
      <c r="B4579" s="98">
        <f>'2020_1-4-5_Download'!D553</f>
        <v>2010</v>
      </c>
      <c r="C4579" s="98" t="str">
        <f>'2020_1-4-5_Download'!C553</f>
        <v>Celle</v>
      </c>
      <c r="D4579" s="98" t="str">
        <f>'2020_1-4-5_Download'!$J$6</f>
        <v>Fortzüge</v>
      </c>
      <c r="E4579" s="99" t="str">
        <f>'2020_1-4-5_Download'!$L$8</f>
        <v>Ausländerinnen und Ausländer</v>
      </c>
      <c r="F4579" s="98"/>
      <c r="G4579" s="98" t="s">
        <v>11</v>
      </c>
      <c r="H4579" s="98" t="str">
        <f>VLOOKUP(A4579,[2]Kreise!$A$2:$C$53,3,FALSE)</f>
        <v>K03351</v>
      </c>
      <c r="I4579" s="98">
        <f>'2020_1-4-5_Download'!L553</f>
        <v>488</v>
      </c>
      <c r="J4579">
        <f t="shared" si="71"/>
        <v>488</v>
      </c>
    </row>
    <row r="4580" spans="1:10" hidden="1" x14ac:dyDescent="0.25">
      <c r="A4580" s="98">
        <f>'2020_1-4-5_Download'!B554</f>
        <v>352</v>
      </c>
      <c r="B4580" s="98">
        <f>'2020_1-4-5_Download'!D554</f>
        <v>2010</v>
      </c>
      <c r="C4580" s="98" t="str">
        <f>'2020_1-4-5_Download'!C554</f>
        <v>Cuxhaven</v>
      </c>
      <c r="D4580" s="98" t="str">
        <f>'2020_1-4-5_Download'!$J$6</f>
        <v>Fortzüge</v>
      </c>
      <c r="E4580" s="99" t="str">
        <f>'2020_1-4-5_Download'!$L$8</f>
        <v>Ausländerinnen und Ausländer</v>
      </c>
      <c r="F4580" s="98"/>
      <c r="G4580" s="98" t="s">
        <v>11</v>
      </c>
      <c r="H4580" s="98" t="str">
        <f>VLOOKUP(A4580,[2]Kreise!$A$2:$C$53,3,FALSE)</f>
        <v>K03352</v>
      </c>
      <c r="I4580" s="98">
        <f>'2020_1-4-5_Download'!L554</f>
        <v>716</v>
      </c>
      <c r="J4580">
        <f t="shared" si="71"/>
        <v>716</v>
      </c>
    </row>
    <row r="4581" spans="1:10" hidden="1" x14ac:dyDescent="0.25">
      <c r="A4581" s="98">
        <f>'2020_1-4-5_Download'!B555</f>
        <v>353</v>
      </c>
      <c r="B4581" s="98">
        <f>'2020_1-4-5_Download'!D555</f>
        <v>2010</v>
      </c>
      <c r="C4581" s="98" t="str">
        <f>'2020_1-4-5_Download'!C555</f>
        <v>Harburg</v>
      </c>
      <c r="D4581" s="98" t="str">
        <f>'2020_1-4-5_Download'!$J$6</f>
        <v>Fortzüge</v>
      </c>
      <c r="E4581" s="99" t="str">
        <f>'2020_1-4-5_Download'!$L$8</f>
        <v>Ausländerinnen und Ausländer</v>
      </c>
      <c r="F4581" s="98"/>
      <c r="G4581" s="98" t="s">
        <v>11</v>
      </c>
      <c r="H4581" s="98" t="str">
        <f>VLOOKUP(A4581,[2]Kreise!$A$2:$C$53,3,FALSE)</f>
        <v>K03353</v>
      </c>
      <c r="I4581" s="98">
        <f>'2020_1-4-5_Download'!L555</f>
        <v>840</v>
      </c>
      <c r="J4581">
        <f t="shared" si="71"/>
        <v>840</v>
      </c>
    </row>
    <row r="4582" spans="1:10" hidden="1" x14ac:dyDescent="0.25">
      <c r="A4582" s="98">
        <f>'2020_1-4-5_Download'!B556</f>
        <v>354</v>
      </c>
      <c r="B4582" s="98">
        <f>'2020_1-4-5_Download'!D556</f>
        <v>2010</v>
      </c>
      <c r="C4582" s="98" t="str">
        <f>'2020_1-4-5_Download'!C556</f>
        <v>Lüchow-Dannenberg</v>
      </c>
      <c r="D4582" s="98" t="str">
        <f>'2020_1-4-5_Download'!$J$6</f>
        <v>Fortzüge</v>
      </c>
      <c r="E4582" s="99" t="str">
        <f>'2020_1-4-5_Download'!$L$8</f>
        <v>Ausländerinnen und Ausländer</v>
      </c>
      <c r="F4582" s="98"/>
      <c r="G4582" s="98" t="s">
        <v>11</v>
      </c>
      <c r="H4582" s="98" t="str">
        <f>VLOOKUP(A4582,[2]Kreise!$A$2:$C$53,3,FALSE)</f>
        <v>K03354</v>
      </c>
      <c r="I4582" s="98">
        <f>'2020_1-4-5_Download'!L556</f>
        <v>360</v>
      </c>
      <c r="J4582">
        <f t="shared" si="71"/>
        <v>360</v>
      </c>
    </row>
    <row r="4583" spans="1:10" hidden="1" x14ac:dyDescent="0.25">
      <c r="A4583" s="98">
        <f>'2020_1-4-5_Download'!B557</f>
        <v>355</v>
      </c>
      <c r="B4583" s="98">
        <f>'2020_1-4-5_Download'!D557</f>
        <v>2010</v>
      </c>
      <c r="C4583" s="98" t="str">
        <f>'2020_1-4-5_Download'!C557</f>
        <v>Lüneburg</v>
      </c>
      <c r="D4583" s="98" t="str">
        <f>'2020_1-4-5_Download'!$J$6</f>
        <v>Fortzüge</v>
      </c>
      <c r="E4583" s="99" t="str">
        <f>'2020_1-4-5_Download'!$L$8</f>
        <v>Ausländerinnen und Ausländer</v>
      </c>
      <c r="F4583" s="98"/>
      <c r="G4583" s="98" t="s">
        <v>11</v>
      </c>
      <c r="H4583" s="98" t="str">
        <f>VLOOKUP(A4583,[2]Kreise!$A$2:$C$53,3,FALSE)</f>
        <v>K03355</v>
      </c>
      <c r="I4583" s="98">
        <f>'2020_1-4-5_Download'!L557</f>
        <v>507</v>
      </c>
      <c r="J4583">
        <f t="shared" si="71"/>
        <v>507</v>
      </c>
    </row>
    <row r="4584" spans="1:10" hidden="1" x14ac:dyDescent="0.25">
      <c r="A4584" s="98">
        <f>'2020_1-4-5_Download'!B558</f>
        <v>356</v>
      </c>
      <c r="B4584" s="98">
        <f>'2020_1-4-5_Download'!D558</f>
        <v>2010</v>
      </c>
      <c r="C4584" s="98" t="str">
        <f>'2020_1-4-5_Download'!C558</f>
        <v>Osterholz</v>
      </c>
      <c r="D4584" s="98" t="str">
        <f>'2020_1-4-5_Download'!$J$6</f>
        <v>Fortzüge</v>
      </c>
      <c r="E4584" s="99" t="str">
        <f>'2020_1-4-5_Download'!$L$8</f>
        <v>Ausländerinnen und Ausländer</v>
      </c>
      <c r="F4584" s="98"/>
      <c r="G4584" s="98" t="s">
        <v>11</v>
      </c>
      <c r="H4584" s="98" t="str">
        <f>VLOOKUP(A4584,[2]Kreise!$A$2:$C$53,3,FALSE)</f>
        <v>K03356</v>
      </c>
      <c r="I4584" s="98">
        <f>'2020_1-4-5_Download'!L558</f>
        <v>114</v>
      </c>
      <c r="J4584">
        <f t="shared" si="71"/>
        <v>114</v>
      </c>
    </row>
    <row r="4585" spans="1:10" hidden="1" x14ac:dyDescent="0.25">
      <c r="A4585" s="98">
        <f>'2020_1-4-5_Download'!B559</f>
        <v>357</v>
      </c>
      <c r="B4585" s="98">
        <f>'2020_1-4-5_Download'!D559</f>
        <v>2010</v>
      </c>
      <c r="C4585" s="98" t="str">
        <f>'2020_1-4-5_Download'!C559</f>
        <v>Rotenburg (Wümme)</v>
      </c>
      <c r="D4585" s="98" t="str">
        <f>'2020_1-4-5_Download'!$J$6</f>
        <v>Fortzüge</v>
      </c>
      <c r="E4585" s="99" t="str">
        <f>'2020_1-4-5_Download'!$L$8</f>
        <v>Ausländerinnen und Ausländer</v>
      </c>
      <c r="F4585" s="98"/>
      <c r="G4585" s="98" t="s">
        <v>11</v>
      </c>
      <c r="H4585" s="98" t="str">
        <f>VLOOKUP(A4585,[2]Kreise!$A$2:$C$53,3,FALSE)</f>
        <v>K03357</v>
      </c>
      <c r="I4585" s="98">
        <f>'2020_1-4-5_Download'!L559</f>
        <v>490</v>
      </c>
      <c r="J4585">
        <f t="shared" si="71"/>
        <v>490</v>
      </c>
    </row>
    <row r="4586" spans="1:10" hidden="1" x14ac:dyDescent="0.25">
      <c r="A4586" s="98">
        <f>'2020_1-4-5_Download'!B560</f>
        <v>358</v>
      </c>
      <c r="B4586" s="98">
        <f>'2020_1-4-5_Download'!D560</f>
        <v>2010</v>
      </c>
      <c r="C4586" s="98" t="str">
        <f>'2020_1-4-5_Download'!C560</f>
        <v>Heidekreis</v>
      </c>
      <c r="D4586" s="98" t="str">
        <f>'2020_1-4-5_Download'!$J$6</f>
        <v>Fortzüge</v>
      </c>
      <c r="E4586" s="99" t="str">
        <f>'2020_1-4-5_Download'!$L$8</f>
        <v>Ausländerinnen und Ausländer</v>
      </c>
      <c r="F4586" s="98"/>
      <c r="G4586" s="98" t="s">
        <v>11</v>
      </c>
      <c r="H4586" s="98" t="str">
        <f>VLOOKUP(A4586,[2]Kreise!$A$2:$C$53,3,FALSE)</f>
        <v>K03358</v>
      </c>
      <c r="I4586" s="98">
        <f>'2020_1-4-5_Download'!L560</f>
        <v>399</v>
      </c>
      <c r="J4586">
        <f t="shared" si="71"/>
        <v>399</v>
      </c>
    </row>
    <row r="4587" spans="1:10" hidden="1" x14ac:dyDescent="0.25">
      <c r="A4587" s="98">
        <f>'2020_1-4-5_Download'!B561</f>
        <v>359</v>
      </c>
      <c r="B4587" s="98">
        <f>'2020_1-4-5_Download'!D561</f>
        <v>2010</v>
      </c>
      <c r="C4587" s="98" t="str">
        <f>'2020_1-4-5_Download'!C561</f>
        <v>Stade</v>
      </c>
      <c r="D4587" s="98" t="str">
        <f>'2020_1-4-5_Download'!$J$6</f>
        <v>Fortzüge</v>
      </c>
      <c r="E4587" s="99" t="str">
        <f>'2020_1-4-5_Download'!$L$8</f>
        <v>Ausländerinnen und Ausländer</v>
      </c>
      <c r="F4587" s="98"/>
      <c r="G4587" s="98" t="s">
        <v>11</v>
      </c>
      <c r="H4587" s="98" t="str">
        <f>VLOOKUP(A4587,[2]Kreise!$A$2:$C$53,3,FALSE)</f>
        <v>K03359</v>
      </c>
      <c r="I4587" s="98">
        <f>'2020_1-4-5_Download'!L561</f>
        <v>3016</v>
      </c>
      <c r="J4587">
        <f t="shared" si="71"/>
        <v>3016</v>
      </c>
    </row>
    <row r="4588" spans="1:10" hidden="1" x14ac:dyDescent="0.25">
      <c r="A4588" s="98">
        <f>'2020_1-4-5_Download'!B562</f>
        <v>360</v>
      </c>
      <c r="B4588" s="98">
        <f>'2020_1-4-5_Download'!D562</f>
        <v>2010</v>
      </c>
      <c r="C4588" s="98" t="str">
        <f>'2020_1-4-5_Download'!C562</f>
        <v>Uelzen</v>
      </c>
      <c r="D4588" s="98" t="str">
        <f>'2020_1-4-5_Download'!$J$6</f>
        <v>Fortzüge</v>
      </c>
      <c r="E4588" s="99" t="str">
        <f>'2020_1-4-5_Download'!$L$8</f>
        <v>Ausländerinnen und Ausländer</v>
      </c>
      <c r="F4588" s="98"/>
      <c r="G4588" s="98" t="s">
        <v>11</v>
      </c>
      <c r="H4588" s="98" t="str">
        <f>VLOOKUP(A4588,[2]Kreise!$A$2:$C$53,3,FALSE)</f>
        <v>K03360</v>
      </c>
      <c r="I4588" s="98">
        <f>'2020_1-4-5_Download'!L562</f>
        <v>197</v>
      </c>
      <c r="J4588">
        <f t="shared" si="71"/>
        <v>197</v>
      </c>
    </row>
    <row r="4589" spans="1:10" hidden="1" x14ac:dyDescent="0.25">
      <c r="A4589" s="98">
        <f>'2020_1-4-5_Download'!B563</f>
        <v>361</v>
      </c>
      <c r="B4589" s="98">
        <f>'2020_1-4-5_Download'!D563</f>
        <v>2010</v>
      </c>
      <c r="C4589" s="98" t="str">
        <f>'2020_1-4-5_Download'!C563</f>
        <v>Verden</v>
      </c>
      <c r="D4589" s="98" t="str">
        <f>'2020_1-4-5_Download'!$J$6</f>
        <v>Fortzüge</v>
      </c>
      <c r="E4589" s="99" t="str">
        <f>'2020_1-4-5_Download'!$L$8</f>
        <v>Ausländerinnen und Ausländer</v>
      </c>
      <c r="F4589" s="98"/>
      <c r="G4589" s="98" t="s">
        <v>11</v>
      </c>
      <c r="H4589" s="98" t="str">
        <f>VLOOKUP(A4589,[2]Kreise!$A$2:$C$53,3,FALSE)</f>
        <v>K03361</v>
      </c>
      <c r="I4589" s="98">
        <f>'2020_1-4-5_Download'!L563</f>
        <v>402</v>
      </c>
      <c r="J4589">
        <f t="shared" si="71"/>
        <v>402</v>
      </c>
    </row>
    <row r="4590" spans="1:10" hidden="1" x14ac:dyDescent="0.25">
      <c r="A4590" s="98">
        <f>'2020_1-4-5_Download'!B564</f>
        <v>3</v>
      </c>
      <c r="B4590" s="98">
        <f>'2020_1-4-5_Download'!D564</f>
        <v>2010</v>
      </c>
      <c r="C4590" s="98" t="str">
        <f>'2020_1-4-5_Download'!C564</f>
        <v>Statistische Region Lüneburg</v>
      </c>
      <c r="D4590" s="98" t="str">
        <f>'2020_1-4-5_Download'!$J$6</f>
        <v>Fortzüge</v>
      </c>
      <c r="E4590" s="99" t="str">
        <f>'2020_1-4-5_Download'!$L$8</f>
        <v>Ausländerinnen und Ausländer</v>
      </c>
      <c r="F4590" s="98"/>
      <c r="G4590" s="98" t="s">
        <v>11</v>
      </c>
      <c r="H4590" s="98" t="str">
        <f>VLOOKUP(A4590,[2]Kreise!$A$2:$C$53,3,FALSE)</f>
        <v>K033</v>
      </c>
      <c r="I4590" s="98">
        <f>'2020_1-4-5_Download'!L564</f>
        <v>7529</v>
      </c>
      <c r="J4590">
        <f t="shared" si="71"/>
        <v>7529</v>
      </c>
    </row>
    <row r="4591" spans="1:10" hidden="1" x14ac:dyDescent="0.25">
      <c r="A4591" s="98">
        <f>'2020_1-4-5_Download'!B565</f>
        <v>401</v>
      </c>
      <c r="B4591" s="98">
        <f>'2020_1-4-5_Download'!D565</f>
        <v>2010</v>
      </c>
      <c r="C4591" s="98" t="str">
        <f>'2020_1-4-5_Download'!C565</f>
        <v>Delmenhorst  Stadt</v>
      </c>
      <c r="D4591" s="98" t="str">
        <f>'2020_1-4-5_Download'!$J$6</f>
        <v>Fortzüge</v>
      </c>
      <c r="E4591" s="99" t="str">
        <f>'2020_1-4-5_Download'!$L$8</f>
        <v>Ausländerinnen und Ausländer</v>
      </c>
      <c r="F4591" s="98"/>
      <c r="G4591" s="98" t="s">
        <v>11</v>
      </c>
      <c r="H4591" s="98" t="str">
        <f>VLOOKUP(A4591,[2]Kreise!$A$2:$C$53,3,FALSE)</f>
        <v>K03401</v>
      </c>
      <c r="I4591" s="98">
        <f>'2020_1-4-5_Download'!L565</f>
        <v>207</v>
      </c>
      <c r="J4591">
        <f t="shared" si="71"/>
        <v>207</v>
      </c>
    </row>
    <row r="4592" spans="1:10" hidden="1" x14ac:dyDescent="0.25">
      <c r="A4592" s="98">
        <f>'2020_1-4-5_Download'!B566</f>
        <v>402</v>
      </c>
      <c r="B4592" s="98">
        <f>'2020_1-4-5_Download'!D566</f>
        <v>2010</v>
      </c>
      <c r="C4592" s="98" t="str">
        <f>'2020_1-4-5_Download'!C566</f>
        <v>Emden  Stadt</v>
      </c>
      <c r="D4592" s="98" t="str">
        <f>'2020_1-4-5_Download'!$J$6</f>
        <v>Fortzüge</v>
      </c>
      <c r="E4592" s="99" t="str">
        <f>'2020_1-4-5_Download'!$L$8</f>
        <v>Ausländerinnen und Ausländer</v>
      </c>
      <c r="F4592" s="98"/>
      <c r="G4592" s="98" t="s">
        <v>11</v>
      </c>
      <c r="H4592" s="98" t="str">
        <f>VLOOKUP(A4592,[2]Kreise!$A$2:$C$53,3,FALSE)</f>
        <v>K03402</v>
      </c>
      <c r="I4592" s="98">
        <f>'2020_1-4-5_Download'!L566</f>
        <v>145</v>
      </c>
      <c r="J4592">
        <f t="shared" si="71"/>
        <v>145</v>
      </c>
    </row>
    <row r="4593" spans="1:10" hidden="1" x14ac:dyDescent="0.25">
      <c r="A4593" s="98">
        <f>'2020_1-4-5_Download'!B567</f>
        <v>403</v>
      </c>
      <c r="B4593" s="98">
        <f>'2020_1-4-5_Download'!D567</f>
        <v>2010</v>
      </c>
      <c r="C4593" s="98" t="str">
        <f>'2020_1-4-5_Download'!C567</f>
        <v>Oldenburg(Oldb)  Stadt</v>
      </c>
      <c r="D4593" s="98" t="str">
        <f>'2020_1-4-5_Download'!$J$6</f>
        <v>Fortzüge</v>
      </c>
      <c r="E4593" s="99" t="str">
        <f>'2020_1-4-5_Download'!$L$8</f>
        <v>Ausländerinnen und Ausländer</v>
      </c>
      <c r="F4593" s="98"/>
      <c r="G4593" s="98" t="s">
        <v>11</v>
      </c>
      <c r="H4593" s="98" t="str">
        <f>VLOOKUP(A4593,[2]Kreise!$A$2:$C$53,3,FALSE)</f>
        <v>K03403</v>
      </c>
      <c r="I4593" s="98">
        <f>'2020_1-4-5_Download'!L567</f>
        <v>761</v>
      </c>
      <c r="J4593">
        <f t="shared" si="71"/>
        <v>761</v>
      </c>
    </row>
    <row r="4594" spans="1:10" hidden="1" x14ac:dyDescent="0.25">
      <c r="A4594" s="98">
        <f>'2020_1-4-5_Download'!B568</f>
        <v>404</v>
      </c>
      <c r="B4594" s="98">
        <f>'2020_1-4-5_Download'!D568</f>
        <v>2010</v>
      </c>
      <c r="C4594" s="98" t="str">
        <f>'2020_1-4-5_Download'!C568</f>
        <v>Osnabrück  Stadt</v>
      </c>
      <c r="D4594" s="98" t="str">
        <f>'2020_1-4-5_Download'!$J$6</f>
        <v>Fortzüge</v>
      </c>
      <c r="E4594" s="99" t="str">
        <f>'2020_1-4-5_Download'!$L$8</f>
        <v>Ausländerinnen und Ausländer</v>
      </c>
      <c r="F4594" s="98"/>
      <c r="G4594" s="98" t="s">
        <v>11</v>
      </c>
      <c r="H4594" s="98" t="str">
        <f>VLOOKUP(A4594,[2]Kreise!$A$2:$C$53,3,FALSE)</f>
        <v>K03404</v>
      </c>
      <c r="I4594" s="98">
        <f>'2020_1-4-5_Download'!L568</f>
        <v>1058</v>
      </c>
      <c r="J4594">
        <f t="shared" si="71"/>
        <v>1058</v>
      </c>
    </row>
    <row r="4595" spans="1:10" hidden="1" x14ac:dyDescent="0.25">
      <c r="A4595" s="98">
        <f>'2020_1-4-5_Download'!B569</f>
        <v>405</v>
      </c>
      <c r="B4595" s="98">
        <f>'2020_1-4-5_Download'!D569</f>
        <v>2010</v>
      </c>
      <c r="C4595" s="98" t="str">
        <f>'2020_1-4-5_Download'!C569</f>
        <v>Wilhelmshaven  Stadt</v>
      </c>
      <c r="D4595" s="98" t="str">
        <f>'2020_1-4-5_Download'!$J$6</f>
        <v>Fortzüge</v>
      </c>
      <c r="E4595" s="99" t="str">
        <f>'2020_1-4-5_Download'!$L$8</f>
        <v>Ausländerinnen und Ausländer</v>
      </c>
      <c r="F4595" s="98"/>
      <c r="G4595" s="98" t="s">
        <v>11</v>
      </c>
      <c r="H4595" s="98" t="str">
        <f>VLOOKUP(A4595,[2]Kreise!$A$2:$C$53,3,FALSE)</f>
        <v>K03405</v>
      </c>
      <c r="I4595" s="98">
        <f>'2020_1-4-5_Download'!L569</f>
        <v>422</v>
      </c>
      <c r="J4595">
        <f t="shared" si="71"/>
        <v>422</v>
      </c>
    </row>
    <row r="4596" spans="1:10" hidden="1" x14ac:dyDescent="0.25">
      <c r="A4596" s="98">
        <f>'2020_1-4-5_Download'!B570</f>
        <v>451</v>
      </c>
      <c r="B4596" s="98">
        <f>'2020_1-4-5_Download'!D570</f>
        <v>2010</v>
      </c>
      <c r="C4596" s="98" t="str">
        <f>'2020_1-4-5_Download'!C570</f>
        <v>Ammerland</v>
      </c>
      <c r="D4596" s="98" t="str">
        <f>'2020_1-4-5_Download'!$J$6</f>
        <v>Fortzüge</v>
      </c>
      <c r="E4596" s="99" t="str">
        <f>'2020_1-4-5_Download'!$L$8</f>
        <v>Ausländerinnen und Ausländer</v>
      </c>
      <c r="F4596" s="98"/>
      <c r="G4596" s="98" t="s">
        <v>11</v>
      </c>
      <c r="H4596" s="98" t="str">
        <f>VLOOKUP(A4596,[2]Kreise!$A$2:$C$53,3,FALSE)</f>
        <v>K03451</v>
      </c>
      <c r="I4596" s="98">
        <f>'2020_1-4-5_Download'!L570</f>
        <v>325</v>
      </c>
      <c r="J4596">
        <f t="shared" si="71"/>
        <v>325</v>
      </c>
    </row>
    <row r="4597" spans="1:10" hidden="1" x14ac:dyDescent="0.25">
      <c r="A4597" s="98">
        <f>'2020_1-4-5_Download'!B571</f>
        <v>452</v>
      </c>
      <c r="B4597" s="98">
        <f>'2020_1-4-5_Download'!D571</f>
        <v>2010</v>
      </c>
      <c r="C4597" s="98" t="str">
        <f>'2020_1-4-5_Download'!C571</f>
        <v>Aurich</v>
      </c>
      <c r="D4597" s="98" t="str">
        <f>'2020_1-4-5_Download'!$J$6</f>
        <v>Fortzüge</v>
      </c>
      <c r="E4597" s="99" t="str">
        <f>'2020_1-4-5_Download'!$L$8</f>
        <v>Ausländerinnen und Ausländer</v>
      </c>
      <c r="F4597" s="98"/>
      <c r="G4597" s="98" t="s">
        <v>11</v>
      </c>
      <c r="H4597" s="98" t="str">
        <f>VLOOKUP(A4597,[2]Kreise!$A$2:$C$53,3,FALSE)</f>
        <v>K03452</v>
      </c>
      <c r="I4597" s="98">
        <f>'2020_1-4-5_Download'!L571</f>
        <v>424</v>
      </c>
      <c r="J4597">
        <f t="shared" si="71"/>
        <v>424</v>
      </c>
    </row>
    <row r="4598" spans="1:10" hidden="1" x14ac:dyDescent="0.25">
      <c r="A4598" s="98">
        <f>'2020_1-4-5_Download'!B572</f>
        <v>453</v>
      </c>
      <c r="B4598" s="98">
        <f>'2020_1-4-5_Download'!D572</f>
        <v>2010</v>
      </c>
      <c r="C4598" s="98" t="str">
        <f>'2020_1-4-5_Download'!C572</f>
        <v>Cloppenburg</v>
      </c>
      <c r="D4598" s="98" t="str">
        <f>'2020_1-4-5_Download'!$J$6</f>
        <v>Fortzüge</v>
      </c>
      <c r="E4598" s="99" t="str">
        <f>'2020_1-4-5_Download'!$L$8</f>
        <v>Ausländerinnen und Ausländer</v>
      </c>
      <c r="F4598" s="98"/>
      <c r="G4598" s="98" t="s">
        <v>11</v>
      </c>
      <c r="H4598" s="98" t="str">
        <f>VLOOKUP(A4598,[2]Kreise!$A$2:$C$53,3,FALSE)</f>
        <v>K03453</v>
      </c>
      <c r="I4598" s="98">
        <f>'2020_1-4-5_Download'!L572</f>
        <v>5846</v>
      </c>
      <c r="J4598">
        <f t="shared" si="71"/>
        <v>5846</v>
      </c>
    </row>
    <row r="4599" spans="1:10" hidden="1" x14ac:dyDescent="0.25">
      <c r="A4599" s="98">
        <f>'2020_1-4-5_Download'!B573</f>
        <v>454</v>
      </c>
      <c r="B4599" s="98">
        <f>'2020_1-4-5_Download'!D573</f>
        <v>2010</v>
      </c>
      <c r="C4599" s="98" t="str">
        <f>'2020_1-4-5_Download'!C573</f>
        <v>Emsland</v>
      </c>
      <c r="D4599" s="98" t="str">
        <f>'2020_1-4-5_Download'!$J$6</f>
        <v>Fortzüge</v>
      </c>
      <c r="E4599" s="99" t="str">
        <f>'2020_1-4-5_Download'!$L$8</f>
        <v>Ausländerinnen und Ausländer</v>
      </c>
      <c r="F4599" s="98"/>
      <c r="G4599" s="98" t="s">
        <v>11</v>
      </c>
      <c r="H4599" s="98" t="str">
        <f>VLOOKUP(A4599,[2]Kreise!$A$2:$C$53,3,FALSE)</f>
        <v>K03454</v>
      </c>
      <c r="I4599" s="98">
        <f>'2020_1-4-5_Download'!L573</f>
        <v>3560</v>
      </c>
      <c r="J4599">
        <f t="shared" si="71"/>
        <v>3560</v>
      </c>
    </row>
    <row r="4600" spans="1:10" hidden="1" x14ac:dyDescent="0.25">
      <c r="A4600" s="98">
        <f>'2020_1-4-5_Download'!B574</f>
        <v>455</v>
      </c>
      <c r="B4600" s="98">
        <f>'2020_1-4-5_Download'!D574</f>
        <v>2010</v>
      </c>
      <c r="C4600" s="98" t="str">
        <f>'2020_1-4-5_Download'!C574</f>
        <v>Friesland</v>
      </c>
      <c r="D4600" s="98" t="str">
        <f>'2020_1-4-5_Download'!$J$6</f>
        <v>Fortzüge</v>
      </c>
      <c r="E4600" s="99" t="str">
        <f>'2020_1-4-5_Download'!$L$8</f>
        <v>Ausländerinnen und Ausländer</v>
      </c>
      <c r="F4600" s="98"/>
      <c r="G4600" s="98" t="s">
        <v>11</v>
      </c>
      <c r="H4600" s="98" t="str">
        <f>VLOOKUP(A4600,[2]Kreise!$A$2:$C$53,3,FALSE)</f>
        <v>K03455</v>
      </c>
      <c r="I4600" s="98">
        <f>'2020_1-4-5_Download'!L574</f>
        <v>185</v>
      </c>
      <c r="J4600">
        <f t="shared" si="71"/>
        <v>185</v>
      </c>
    </row>
    <row r="4601" spans="1:10" hidden="1" x14ac:dyDescent="0.25">
      <c r="A4601" s="98">
        <f>'2020_1-4-5_Download'!B575</f>
        <v>456</v>
      </c>
      <c r="B4601" s="98">
        <f>'2020_1-4-5_Download'!D575</f>
        <v>2010</v>
      </c>
      <c r="C4601" s="98" t="str">
        <f>'2020_1-4-5_Download'!C575</f>
        <v>Grafschaft Bentheim</v>
      </c>
      <c r="D4601" s="98" t="str">
        <f>'2020_1-4-5_Download'!$J$6</f>
        <v>Fortzüge</v>
      </c>
      <c r="E4601" s="99" t="str">
        <f>'2020_1-4-5_Download'!$L$8</f>
        <v>Ausländerinnen und Ausländer</v>
      </c>
      <c r="F4601" s="98"/>
      <c r="G4601" s="98" t="s">
        <v>11</v>
      </c>
      <c r="H4601" s="98" t="str">
        <f>VLOOKUP(A4601,[2]Kreise!$A$2:$C$53,3,FALSE)</f>
        <v>K03456</v>
      </c>
      <c r="I4601" s="98">
        <f>'2020_1-4-5_Download'!L575</f>
        <v>954</v>
      </c>
      <c r="J4601">
        <f t="shared" si="71"/>
        <v>954</v>
      </c>
    </row>
    <row r="4602" spans="1:10" hidden="1" x14ac:dyDescent="0.25">
      <c r="A4602" s="98">
        <f>'2020_1-4-5_Download'!B576</f>
        <v>457</v>
      </c>
      <c r="B4602" s="98">
        <f>'2020_1-4-5_Download'!D576</f>
        <v>2010</v>
      </c>
      <c r="C4602" s="98" t="str">
        <f>'2020_1-4-5_Download'!C576</f>
        <v>Leer</v>
      </c>
      <c r="D4602" s="98" t="str">
        <f>'2020_1-4-5_Download'!$J$6</f>
        <v>Fortzüge</v>
      </c>
      <c r="E4602" s="99" t="str">
        <f>'2020_1-4-5_Download'!$L$8</f>
        <v>Ausländerinnen und Ausländer</v>
      </c>
      <c r="F4602" s="98"/>
      <c r="G4602" s="98" t="s">
        <v>11</v>
      </c>
      <c r="H4602" s="98" t="str">
        <f>VLOOKUP(A4602,[2]Kreise!$A$2:$C$53,3,FALSE)</f>
        <v>K03457</v>
      </c>
      <c r="I4602" s="98">
        <f>'2020_1-4-5_Download'!L576</f>
        <v>815</v>
      </c>
      <c r="J4602">
        <f t="shared" si="71"/>
        <v>815</v>
      </c>
    </row>
    <row r="4603" spans="1:10" hidden="1" x14ac:dyDescent="0.25">
      <c r="A4603" s="98">
        <f>'2020_1-4-5_Download'!B577</f>
        <v>458</v>
      </c>
      <c r="B4603" s="98">
        <f>'2020_1-4-5_Download'!D577</f>
        <v>2010</v>
      </c>
      <c r="C4603" s="98" t="str">
        <f>'2020_1-4-5_Download'!C577</f>
        <v>Oldenburg</v>
      </c>
      <c r="D4603" s="98" t="str">
        <f>'2020_1-4-5_Download'!$J$6</f>
        <v>Fortzüge</v>
      </c>
      <c r="E4603" s="99" t="str">
        <f>'2020_1-4-5_Download'!$L$8</f>
        <v>Ausländerinnen und Ausländer</v>
      </c>
      <c r="F4603" s="98"/>
      <c r="G4603" s="98" t="s">
        <v>11</v>
      </c>
      <c r="H4603" s="98" t="str">
        <f>VLOOKUP(A4603,[2]Kreise!$A$2:$C$53,3,FALSE)</f>
        <v>K03458</v>
      </c>
      <c r="I4603" s="98">
        <f>'2020_1-4-5_Download'!L577</f>
        <v>1813</v>
      </c>
      <c r="J4603">
        <f t="shared" si="71"/>
        <v>1813</v>
      </c>
    </row>
    <row r="4604" spans="1:10" hidden="1" x14ac:dyDescent="0.25">
      <c r="A4604" s="98">
        <f>'2020_1-4-5_Download'!B578</f>
        <v>459</v>
      </c>
      <c r="B4604" s="98">
        <f>'2020_1-4-5_Download'!D578</f>
        <v>2010</v>
      </c>
      <c r="C4604" s="98" t="str">
        <f>'2020_1-4-5_Download'!C578</f>
        <v>Osnabrück</v>
      </c>
      <c r="D4604" s="98" t="str">
        <f>'2020_1-4-5_Download'!$J$6</f>
        <v>Fortzüge</v>
      </c>
      <c r="E4604" s="99" t="str">
        <f>'2020_1-4-5_Download'!$L$8</f>
        <v>Ausländerinnen und Ausländer</v>
      </c>
      <c r="F4604" s="98"/>
      <c r="G4604" s="98" t="s">
        <v>11</v>
      </c>
      <c r="H4604" s="98" t="str">
        <f>VLOOKUP(A4604,[2]Kreise!$A$2:$C$53,3,FALSE)</f>
        <v>K03459</v>
      </c>
      <c r="I4604" s="98">
        <f>'2020_1-4-5_Download'!L578</f>
        <v>2091</v>
      </c>
      <c r="J4604">
        <f t="shared" si="71"/>
        <v>2091</v>
      </c>
    </row>
    <row r="4605" spans="1:10" hidden="1" x14ac:dyDescent="0.25">
      <c r="A4605" s="98">
        <f>'2020_1-4-5_Download'!B579</f>
        <v>460</v>
      </c>
      <c r="B4605" s="98">
        <f>'2020_1-4-5_Download'!D579</f>
        <v>2010</v>
      </c>
      <c r="C4605" s="98" t="str">
        <f>'2020_1-4-5_Download'!C579</f>
        <v>Vechta</v>
      </c>
      <c r="D4605" s="98" t="str">
        <f>'2020_1-4-5_Download'!$J$6</f>
        <v>Fortzüge</v>
      </c>
      <c r="E4605" s="99" t="str">
        <f>'2020_1-4-5_Download'!$L$8</f>
        <v>Ausländerinnen und Ausländer</v>
      </c>
      <c r="F4605" s="98"/>
      <c r="G4605" s="98" t="s">
        <v>11</v>
      </c>
      <c r="H4605" s="98" t="str">
        <f>VLOOKUP(A4605,[2]Kreise!$A$2:$C$53,3,FALSE)</f>
        <v>K03460</v>
      </c>
      <c r="I4605" s="98">
        <f>'2020_1-4-5_Download'!L579</f>
        <v>5777</v>
      </c>
      <c r="J4605">
        <f t="shared" si="71"/>
        <v>5777</v>
      </c>
    </row>
    <row r="4606" spans="1:10" hidden="1" x14ac:dyDescent="0.25">
      <c r="A4606" s="98">
        <f>'2020_1-4-5_Download'!B580</f>
        <v>461</v>
      </c>
      <c r="B4606" s="98">
        <f>'2020_1-4-5_Download'!D580</f>
        <v>2010</v>
      </c>
      <c r="C4606" s="98" t="str">
        <f>'2020_1-4-5_Download'!C580</f>
        <v>Wesermarsch</v>
      </c>
      <c r="D4606" s="98" t="str">
        <f>'2020_1-4-5_Download'!$J$6</f>
        <v>Fortzüge</v>
      </c>
      <c r="E4606" s="99" t="str">
        <f>'2020_1-4-5_Download'!$L$8</f>
        <v>Ausländerinnen und Ausländer</v>
      </c>
      <c r="F4606" s="98"/>
      <c r="G4606" s="98" t="s">
        <v>11</v>
      </c>
      <c r="H4606" s="98" t="str">
        <f>VLOOKUP(A4606,[2]Kreise!$A$2:$C$53,3,FALSE)</f>
        <v>K03461</v>
      </c>
      <c r="I4606" s="98">
        <f>'2020_1-4-5_Download'!L580</f>
        <v>428</v>
      </c>
      <c r="J4606">
        <f t="shared" si="71"/>
        <v>428</v>
      </c>
    </row>
    <row r="4607" spans="1:10" hidden="1" x14ac:dyDescent="0.25">
      <c r="A4607" s="98">
        <f>'2020_1-4-5_Download'!B581</f>
        <v>462</v>
      </c>
      <c r="B4607" s="98">
        <f>'2020_1-4-5_Download'!D581</f>
        <v>2010</v>
      </c>
      <c r="C4607" s="98" t="str">
        <f>'2020_1-4-5_Download'!C581</f>
        <v>Wittmund</v>
      </c>
      <c r="D4607" s="98" t="str">
        <f>'2020_1-4-5_Download'!$J$6</f>
        <v>Fortzüge</v>
      </c>
      <c r="E4607" s="99" t="str">
        <f>'2020_1-4-5_Download'!$L$8</f>
        <v>Ausländerinnen und Ausländer</v>
      </c>
      <c r="F4607" s="98"/>
      <c r="G4607" s="98" t="s">
        <v>11</v>
      </c>
      <c r="H4607" s="98" t="str">
        <f>VLOOKUP(A4607,[2]Kreise!$A$2:$C$53,3,FALSE)</f>
        <v>K03462</v>
      </c>
      <c r="I4607" s="98">
        <f>'2020_1-4-5_Download'!L581</f>
        <v>189</v>
      </c>
      <c r="J4607">
        <f t="shared" si="71"/>
        <v>189</v>
      </c>
    </row>
    <row r="4608" spans="1:10" hidden="1" x14ac:dyDescent="0.25">
      <c r="A4608" s="98">
        <f>'2020_1-4-5_Download'!B582</f>
        <v>4</v>
      </c>
      <c r="B4608" s="98">
        <f>'2020_1-4-5_Download'!D582</f>
        <v>2010</v>
      </c>
      <c r="C4608" s="98" t="str">
        <f>'2020_1-4-5_Download'!C582</f>
        <v>Statistische Region Weser-Ems</v>
      </c>
      <c r="D4608" s="98" t="str">
        <f>'2020_1-4-5_Download'!$J$6</f>
        <v>Fortzüge</v>
      </c>
      <c r="E4608" s="99" t="str">
        <f>'2020_1-4-5_Download'!$L$8</f>
        <v>Ausländerinnen und Ausländer</v>
      </c>
      <c r="F4608" s="98"/>
      <c r="G4608" s="98" t="s">
        <v>11</v>
      </c>
      <c r="H4608" s="98" t="str">
        <f>VLOOKUP(A4608,[2]Kreise!$A$2:$C$53,3,FALSE)</f>
        <v>K034</v>
      </c>
      <c r="I4608" s="98">
        <f>'2020_1-4-5_Download'!L582</f>
        <v>25000</v>
      </c>
      <c r="J4608">
        <f t="shared" si="71"/>
        <v>25000</v>
      </c>
    </row>
    <row r="4609" spans="1:10" hidden="1" x14ac:dyDescent="0.25">
      <c r="A4609" s="98">
        <f>'2020_1-4-5_Download'!B583</f>
        <v>0</v>
      </c>
      <c r="B4609" s="98">
        <f>'2020_1-4-5_Download'!D583</f>
        <v>2010</v>
      </c>
      <c r="C4609" s="98" t="str">
        <f>'2020_1-4-5_Download'!C583</f>
        <v>Niedersachsen</v>
      </c>
      <c r="D4609" s="98" t="str">
        <f>'2020_1-4-5_Download'!$J$6</f>
        <v>Fortzüge</v>
      </c>
      <c r="E4609" s="99" t="str">
        <f>'2020_1-4-5_Download'!$L$8</f>
        <v>Ausländerinnen und Ausländer</v>
      </c>
      <c r="F4609" s="98"/>
      <c r="G4609" s="98" t="s">
        <v>11</v>
      </c>
      <c r="H4609" s="98" t="str">
        <f>VLOOKUP(A4609,[2]Kreise!$A$2:$C$53,3,FALSE)</f>
        <v>K030</v>
      </c>
      <c r="I4609" s="98">
        <f>'2020_1-4-5_Download'!L583</f>
        <v>52625</v>
      </c>
      <c r="J4609">
        <f t="shared" si="71"/>
        <v>52625</v>
      </c>
    </row>
    <row r="4610" spans="1:10" hidden="1" x14ac:dyDescent="0.25">
      <c r="A4610" s="98">
        <f>'2020_1-4-5_Download'!B12</f>
        <v>101</v>
      </c>
      <c r="B4610" s="98">
        <f>'2020_1-4-5_Download'!D12</f>
        <v>2020</v>
      </c>
      <c r="C4610" s="98" t="str">
        <f>'2020_1-4-5_Download'!C12</f>
        <v>Braunschweig  Stadt</v>
      </c>
      <c r="D4610" s="98" t="str">
        <f>'2020_1-4-5_Download'!$J$6</f>
        <v>Fortzüge</v>
      </c>
      <c r="E4610" s="99" t="str">
        <f>'2020_1-4-5_Download'!$M$8</f>
        <v>Männer</v>
      </c>
      <c r="F4610" s="98"/>
      <c r="G4610" s="98" t="s">
        <v>11</v>
      </c>
      <c r="H4610" s="98" t="str">
        <f>VLOOKUP(A4610,[2]Kreise!$A$2:$C$53,3,FALSE)</f>
        <v>K03101</v>
      </c>
      <c r="I4610" s="98">
        <f>'2020_1-4-5_Download'!M12</f>
        <v>1624</v>
      </c>
      <c r="J4610">
        <f t="shared" si="71"/>
        <v>1624</v>
      </c>
    </row>
    <row r="4611" spans="1:10" hidden="1" x14ac:dyDescent="0.25">
      <c r="A4611" s="98">
        <f>'2020_1-4-5_Download'!B13</f>
        <v>102</v>
      </c>
      <c r="B4611" s="98">
        <f>'2020_1-4-5_Download'!D13</f>
        <v>2020</v>
      </c>
      <c r="C4611" s="98" t="str">
        <f>'2020_1-4-5_Download'!C13</f>
        <v>Salzgitter  Stadt</v>
      </c>
      <c r="D4611" s="98" t="str">
        <f>'2020_1-4-5_Download'!$J$6</f>
        <v>Fortzüge</v>
      </c>
      <c r="E4611" s="99" t="str">
        <f>'2020_1-4-5_Download'!$M$8</f>
        <v>Männer</v>
      </c>
      <c r="F4611" s="98"/>
      <c r="G4611" s="98" t="s">
        <v>11</v>
      </c>
      <c r="H4611" s="98" t="str">
        <f>VLOOKUP(A4611,[2]Kreise!$A$2:$C$53,3,FALSE)</f>
        <v>K03102</v>
      </c>
      <c r="I4611" s="98">
        <f>'2020_1-4-5_Download'!M13</f>
        <v>900</v>
      </c>
      <c r="J4611">
        <f t="shared" ref="J4611:J4674" si="72">I4611</f>
        <v>900</v>
      </c>
    </row>
    <row r="4612" spans="1:10" hidden="1" x14ac:dyDescent="0.25">
      <c r="A4612" s="98">
        <f>'2020_1-4-5_Download'!B14</f>
        <v>103</v>
      </c>
      <c r="B4612" s="98">
        <f>'2020_1-4-5_Download'!D14</f>
        <v>2020</v>
      </c>
      <c r="C4612" s="98" t="str">
        <f>'2020_1-4-5_Download'!C14</f>
        <v>Wolfsburg  Stadt</v>
      </c>
      <c r="D4612" s="98" t="str">
        <f>'2020_1-4-5_Download'!$J$6</f>
        <v>Fortzüge</v>
      </c>
      <c r="E4612" s="99" t="str">
        <f>'2020_1-4-5_Download'!$M$8</f>
        <v>Männer</v>
      </c>
      <c r="F4612" s="98"/>
      <c r="G4612" s="98" t="s">
        <v>11</v>
      </c>
      <c r="H4612" s="98" t="str">
        <f>VLOOKUP(A4612,[2]Kreise!$A$2:$C$53,3,FALSE)</f>
        <v>K03103</v>
      </c>
      <c r="I4612" s="98">
        <f>'2020_1-4-5_Download'!M14</f>
        <v>971</v>
      </c>
      <c r="J4612">
        <f t="shared" si="72"/>
        <v>971</v>
      </c>
    </row>
    <row r="4613" spans="1:10" hidden="1" x14ac:dyDescent="0.25">
      <c r="A4613" s="98">
        <f>'2020_1-4-5_Download'!B15</f>
        <v>151</v>
      </c>
      <c r="B4613" s="98">
        <f>'2020_1-4-5_Download'!D15</f>
        <v>2020</v>
      </c>
      <c r="C4613" s="98" t="str">
        <f>'2020_1-4-5_Download'!C15</f>
        <v>Gifhorn</v>
      </c>
      <c r="D4613" s="98" t="str">
        <f>'2020_1-4-5_Download'!$J$6</f>
        <v>Fortzüge</v>
      </c>
      <c r="E4613" s="99" t="str">
        <f>'2020_1-4-5_Download'!$M$8</f>
        <v>Männer</v>
      </c>
      <c r="F4613" s="98"/>
      <c r="G4613" s="98" t="s">
        <v>11</v>
      </c>
      <c r="H4613" s="98" t="str">
        <f>VLOOKUP(A4613,[2]Kreise!$A$2:$C$53,3,FALSE)</f>
        <v>K03151</v>
      </c>
      <c r="I4613" s="98">
        <f>'2020_1-4-5_Download'!M15</f>
        <v>678</v>
      </c>
      <c r="J4613">
        <f t="shared" si="72"/>
        <v>678</v>
      </c>
    </row>
    <row r="4614" spans="1:10" hidden="1" x14ac:dyDescent="0.25">
      <c r="A4614" s="98">
        <f>'2020_1-4-5_Download'!B16</f>
        <v>153</v>
      </c>
      <c r="B4614" s="98">
        <f>'2020_1-4-5_Download'!D16</f>
        <v>2020</v>
      </c>
      <c r="C4614" s="98" t="str">
        <f>'2020_1-4-5_Download'!C16</f>
        <v>Goslar</v>
      </c>
      <c r="D4614" s="98" t="str">
        <f>'2020_1-4-5_Download'!$J$6</f>
        <v>Fortzüge</v>
      </c>
      <c r="E4614" s="99" t="str">
        <f>'2020_1-4-5_Download'!$M$8</f>
        <v>Männer</v>
      </c>
      <c r="F4614" s="98"/>
      <c r="G4614" s="98" t="s">
        <v>11</v>
      </c>
      <c r="H4614" s="98" t="str">
        <f>VLOOKUP(A4614,[2]Kreise!$A$2:$C$53,3,FALSE)</f>
        <v>K03153</v>
      </c>
      <c r="I4614" s="98">
        <f>'2020_1-4-5_Download'!M16</f>
        <v>843</v>
      </c>
      <c r="J4614">
        <f t="shared" si="72"/>
        <v>843</v>
      </c>
    </row>
    <row r="4615" spans="1:10" hidden="1" x14ac:dyDescent="0.25">
      <c r="A4615" s="98">
        <f>'2020_1-4-5_Download'!B17</f>
        <v>154</v>
      </c>
      <c r="B4615" s="98">
        <f>'2020_1-4-5_Download'!D17</f>
        <v>2020</v>
      </c>
      <c r="C4615" s="98" t="str">
        <f>'2020_1-4-5_Download'!C17</f>
        <v>Helmstedt</v>
      </c>
      <c r="D4615" s="98" t="str">
        <f>'2020_1-4-5_Download'!$J$6</f>
        <v>Fortzüge</v>
      </c>
      <c r="E4615" s="99" t="str">
        <f>'2020_1-4-5_Download'!$M$8</f>
        <v>Männer</v>
      </c>
      <c r="F4615" s="98"/>
      <c r="G4615" s="98" t="s">
        <v>11</v>
      </c>
      <c r="H4615" s="98" t="str">
        <f>VLOOKUP(A4615,[2]Kreise!$A$2:$C$53,3,FALSE)</f>
        <v>K03154</v>
      </c>
      <c r="I4615" s="98">
        <f>'2020_1-4-5_Download'!M17</f>
        <v>438</v>
      </c>
      <c r="J4615">
        <f t="shared" si="72"/>
        <v>438</v>
      </c>
    </row>
    <row r="4616" spans="1:10" hidden="1" x14ac:dyDescent="0.25">
      <c r="A4616" s="98">
        <f>'2020_1-4-5_Download'!B18</f>
        <v>155</v>
      </c>
      <c r="B4616" s="98">
        <f>'2020_1-4-5_Download'!D18</f>
        <v>2020</v>
      </c>
      <c r="C4616" s="98" t="str">
        <f>'2020_1-4-5_Download'!C18</f>
        <v>Northeim</v>
      </c>
      <c r="D4616" s="98" t="str">
        <f>'2020_1-4-5_Download'!$J$6</f>
        <v>Fortzüge</v>
      </c>
      <c r="E4616" s="99" t="str">
        <f>'2020_1-4-5_Download'!$M$8</f>
        <v>Männer</v>
      </c>
      <c r="F4616" s="98"/>
      <c r="G4616" s="98" t="s">
        <v>11</v>
      </c>
      <c r="H4616" s="98" t="str">
        <f>VLOOKUP(A4616,[2]Kreise!$A$2:$C$53,3,FALSE)</f>
        <v>K03155</v>
      </c>
      <c r="I4616" s="98">
        <f>'2020_1-4-5_Download'!M18</f>
        <v>540</v>
      </c>
      <c r="J4616">
        <f t="shared" si="72"/>
        <v>540</v>
      </c>
    </row>
    <row r="4617" spans="1:10" hidden="1" x14ac:dyDescent="0.25">
      <c r="A4617" s="98">
        <f>'2020_1-4-5_Download'!B19</f>
        <v>157</v>
      </c>
      <c r="B4617" s="98">
        <f>'2020_1-4-5_Download'!D19</f>
        <v>2020</v>
      </c>
      <c r="C4617" s="98" t="str">
        <f>'2020_1-4-5_Download'!C19</f>
        <v>Peine</v>
      </c>
      <c r="D4617" s="98" t="str">
        <f>'2020_1-4-5_Download'!$J$6</f>
        <v>Fortzüge</v>
      </c>
      <c r="E4617" s="99" t="str">
        <f>'2020_1-4-5_Download'!$M$8</f>
        <v>Männer</v>
      </c>
      <c r="F4617" s="98"/>
      <c r="G4617" s="98" t="s">
        <v>11</v>
      </c>
      <c r="H4617" s="98" t="str">
        <f>VLOOKUP(A4617,[2]Kreise!$A$2:$C$53,3,FALSE)</f>
        <v>K03157</v>
      </c>
      <c r="I4617" s="98">
        <f>'2020_1-4-5_Download'!M19</f>
        <v>618</v>
      </c>
      <c r="J4617">
        <f t="shared" si="72"/>
        <v>618</v>
      </c>
    </row>
    <row r="4618" spans="1:10" hidden="1" x14ac:dyDescent="0.25">
      <c r="A4618" s="98">
        <f>'2020_1-4-5_Download'!B20</f>
        <v>158</v>
      </c>
      <c r="B4618" s="98">
        <f>'2020_1-4-5_Download'!D20</f>
        <v>2020</v>
      </c>
      <c r="C4618" s="98" t="str">
        <f>'2020_1-4-5_Download'!C20</f>
        <v>Wolfenbüttel</v>
      </c>
      <c r="D4618" s="98" t="str">
        <f>'2020_1-4-5_Download'!$J$6</f>
        <v>Fortzüge</v>
      </c>
      <c r="E4618" s="99" t="str">
        <f>'2020_1-4-5_Download'!$M$8</f>
        <v>Männer</v>
      </c>
      <c r="F4618" s="98"/>
      <c r="G4618" s="98" t="s">
        <v>11</v>
      </c>
      <c r="H4618" s="98" t="str">
        <f>VLOOKUP(A4618,[2]Kreise!$A$2:$C$53,3,FALSE)</f>
        <v>K03158</v>
      </c>
      <c r="I4618" s="98">
        <f>'2020_1-4-5_Download'!M20</f>
        <v>379</v>
      </c>
      <c r="J4618">
        <f t="shared" si="72"/>
        <v>379</v>
      </c>
    </row>
    <row r="4619" spans="1:10" hidden="1" x14ac:dyDescent="0.25">
      <c r="A4619" s="98">
        <f>'2020_1-4-5_Download'!B21</f>
        <v>159</v>
      </c>
      <c r="B4619" s="98">
        <f>'2020_1-4-5_Download'!D21</f>
        <v>2020</v>
      </c>
      <c r="C4619" s="98" t="str">
        <f>'2020_1-4-5_Download'!C21</f>
        <v>Göttingen</v>
      </c>
      <c r="D4619" s="98" t="str">
        <f>'2020_1-4-5_Download'!$J$6</f>
        <v>Fortzüge</v>
      </c>
      <c r="E4619" s="99" t="str">
        <f>'2020_1-4-5_Download'!$M$8</f>
        <v>Männer</v>
      </c>
      <c r="F4619" s="98"/>
      <c r="G4619" s="98" t="s">
        <v>11</v>
      </c>
      <c r="H4619" s="98" t="str">
        <f>VLOOKUP(A4619,[2]Kreise!$A$2:$C$53,3,FALSE)</f>
        <v>K03159</v>
      </c>
      <c r="I4619" s="98">
        <f>'2020_1-4-5_Download'!M21</f>
        <v>1695</v>
      </c>
      <c r="J4619">
        <f t="shared" si="72"/>
        <v>1695</v>
      </c>
    </row>
    <row r="4620" spans="1:10" hidden="1" x14ac:dyDescent="0.25">
      <c r="A4620" s="98">
        <f>'2020_1-4-5_Download'!B22</f>
        <v>1</v>
      </c>
      <c r="B4620" s="98">
        <f>'2020_1-4-5_Download'!D22</f>
        <v>2020</v>
      </c>
      <c r="C4620" s="98" t="str">
        <f>'2020_1-4-5_Download'!C22</f>
        <v>Statistische Region Braunschweig</v>
      </c>
      <c r="D4620" s="98" t="str">
        <f>'2020_1-4-5_Download'!$J$6</f>
        <v>Fortzüge</v>
      </c>
      <c r="E4620" s="99" t="str">
        <f>'2020_1-4-5_Download'!$M$8</f>
        <v>Männer</v>
      </c>
      <c r="F4620" s="98"/>
      <c r="G4620" s="98" t="s">
        <v>11</v>
      </c>
      <c r="H4620" s="98" t="str">
        <f>VLOOKUP(A4620,[2]Kreise!$A$2:$C$53,3,FALSE)</f>
        <v>K031</v>
      </c>
      <c r="I4620" s="98">
        <f>'2020_1-4-5_Download'!M22</f>
        <v>8686</v>
      </c>
      <c r="J4620">
        <f t="shared" si="72"/>
        <v>8686</v>
      </c>
    </row>
    <row r="4621" spans="1:10" hidden="1" x14ac:dyDescent="0.25">
      <c r="A4621" s="98">
        <f>'2020_1-4-5_Download'!B23</f>
        <v>241</v>
      </c>
      <c r="B4621" s="98">
        <f>'2020_1-4-5_Download'!D23</f>
        <v>2020</v>
      </c>
      <c r="C4621" s="98" t="str">
        <f>'2020_1-4-5_Download'!C23</f>
        <v>Hannover  Region</v>
      </c>
      <c r="D4621" s="98" t="str">
        <f>'2020_1-4-5_Download'!$J$6</f>
        <v>Fortzüge</v>
      </c>
      <c r="E4621" s="99" t="str">
        <f>'2020_1-4-5_Download'!$M$8</f>
        <v>Männer</v>
      </c>
      <c r="F4621" s="98"/>
      <c r="G4621" s="98" t="s">
        <v>11</v>
      </c>
      <c r="H4621" s="98" t="str">
        <f>VLOOKUP(A4621,[2]Kreise!$A$2:$C$53,3,FALSE)</f>
        <v>K03241</v>
      </c>
      <c r="I4621" s="98">
        <f>'2020_1-4-5_Download'!M23</f>
        <v>7649</v>
      </c>
      <c r="J4621">
        <f t="shared" si="72"/>
        <v>7649</v>
      </c>
    </row>
    <row r="4622" spans="1:10" hidden="1" x14ac:dyDescent="0.25">
      <c r="A4622" s="98">
        <f>'2020_1-4-5_Download'!B24</f>
        <v>241001</v>
      </c>
      <c r="B4622" s="98">
        <f>'2020_1-4-5_Download'!D24</f>
        <v>2020</v>
      </c>
      <c r="C4622" s="98" t="str">
        <f>'2020_1-4-5_Download'!C24</f>
        <v>dav. Hannover  Lhst.</v>
      </c>
      <c r="D4622" s="98" t="str">
        <f>'2020_1-4-5_Download'!$J$6</f>
        <v>Fortzüge</v>
      </c>
      <c r="E4622" s="99" t="str">
        <f>'2020_1-4-5_Download'!$M$8</f>
        <v>Männer</v>
      </c>
      <c r="F4622" s="98"/>
      <c r="G4622" s="98" t="s">
        <v>11</v>
      </c>
      <c r="H4622" s="98" t="str">
        <f>VLOOKUP(A4622,[2]Kreise!$A$2:$C$53,3,FALSE)</f>
        <v>K03241001</v>
      </c>
      <c r="I4622" s="98">
        <f>'2020_1-4-5_Download'!M24</f>
        <v>4205</v>
      </c>
      <c r="J4622">
        <f t="shared" si="72"/>
        <v>4205</v>
      </c>
    </row>
    <row r="4623" spans="1:10" hidden="1" x14ac:dyDescent="0.25">
      <c r="A4623" s="98">
        <f>'2020_1-4-5_Download'!B25</f>
        <v>241999</v>
      </c>
      <c r="B4623" s="98">
        <f>'2020_1-4-5_Download'!D25</f>
        <v>2020</v>
      </c>
      <c r="C4623" s="98" t="str">
        <f>'2020_1-4-5_Download'!C25</f>
        <v>dav. Hannover  Umland</v>
      </c>
      <c r="D4623" s="98" t="str">
        <f>'2020_1-4-5_Download'!$J$6</f>
        <v>Fortzüge</v>
      </c>
      <c r="E4623" s="99" t="str">
        <f>'2020_1-4-5_Download'!$M$8</f>
        <v>Männer</v>
      </c>
      <c r="F4623" s="98"/>
      <c r="G4623" s="98" t="s">
        <v>11</v>
      </c>
      <c r="H4623" s="98" t="str">
        <f>VLOOKUP(A4623,[2]Kreise!$A$2:$C$53,3,FALSE)</f>
        <v>K03241999</v>
      </c>
      <c r="I4623" s="98">
        <f>'2020_1-4-5_Download'!M25</f>
        <v>3444</v>
      </c>
      <c r="J4623">
        <f t="shared" si="72"/>
        <v>3444</v>
      </c>
    </row>
    <row r="4624" spans="1:10" hidden="1" x14ac:dyDescent="0.25">
      <c r="A4624" s="98">
        <f>'2020_1-4-5_Download'!B26</f>
        <v>251</v>
      </c>
      <c r="B4624" s="98">
        <f>'2020_1-4-5_Download'!D26</f>
        <v>2020</v>
      </c>
      <c r="C4624" s="98" t="str">
        <f>'2020_1-4-5_Download'!C26</f>
        <v>Diepholz</v>
      </c>
      <c r="D4624" s="98" t="str">
        <f>'2020_1-4-5_Download'!$J$6</f>
        <v>Fortzüge</v>
      </c>
      <c r="E4624" s="99" t="str">
        <f>'2020_1-4-5_Download'!$M$8</f>
        <v>Männer</v>
      </c>
      <c r="F4624" s="98"/>
      <c r="G4624" s="98" t="s">
        <v>11</v>
      </c>
      <c r="H4624" s="98" t="str">
        <f>VLOOKUP(A4624,[2]Kreise!$A$2:$C$53,3,FALSE)</f>
        <v>K03251</v>
      </c>
      <c r="I4624" s="98">
        <f>'2020_1-4-5_Download'!M26</f>
        <v>1497</v>
      </c>
      <c r="J4624">
        <f t="shared" si="72"/>
        <v>1497</v>
      </c>
    </row>
    <row r="4625" spans="1:10" hidden="1" x14ac:dyDescent="0.25">
      <c r="A4625" s="98">
        <f>'2020_1-4-5_Download'!B27</f>
        <v>252</v>
      </c>
      <c r="B4625" s="98">
        <f>'2020_1-4-5_Download'!D27</f>
        <v>2020</v>
      </c>
      <c r="C4625" s="98" t="str">
        <f>'2020_1-4-5_Download'!C27</f>
        <v>Hameln-Pyrmont</v>
      </c>
      <c r="D4625" s="98" t="str">
        <f>'2020_1-4-5_Download'!$J$6</f>
        <v>Fortzüge</v>
      </c>
      <c r="E4625" s="99" t="str">
        <f>'2020_1-4-5_Download'!$M$8</f>
        <v>Männer</v>
      </c>
      <c r="F4625" s="98"/>
      <c r="G4625" s="98" t="s">
        <v>11</v>
      </c>
      <c r="H4625" s="98" t="str">
        <f>VLOOKUP(A4625,[2]Kreise!$A$2:$C$53,3,FALSE)</f>
        <v>K03252</v>
      </c>
      <c r="I4625" s="98">
        <f>'2020_1-4-5_Download'!M27</f>
        <v>803</v>
      </c>
      <c r="J4625">
        <f t="shared" si="72"/>
        <v>803</v>
      </c>
    </row>
    <row r="4626" spans="1:10" hidden="1" x14ac:dyDescent="0.25">
      <c r="A4626" s="98">
        <f>'2020_1-4-5_Download'!B28</f>
        <v>254</v>
      </c>
      <c r="B4626" s="98">
        <f>'2020_1-4-5_Download'!D28</f>
        <v>2020</v>
      </c>
      <c r="C4626" s="98" t="str">
        <f>'2020_1-4-5_Download'!C28</f>
        <v>Hildesheim</v>
      </c>
      <c r="D4626" s="98" t="str">
        <f>'2020_1-4-5_Download'!$J$6</f>
        <v>Fortzüge</v>
      </c>
      <c r="E4626" s="99" t="str">
        <f>'2020_1-4-5_Download'!$M$8</f>
        <v>Männer</v>
      </c>
      <c r="F4626" s="98"/>
      <c r="G4626" s="98" t="s">
        <v>11</v>
      </c>
      <c r="H4626" s="98" t="str">
        <f>VLOOKUP(A4626,[2]Kreise!$A$2:$C$53,3,FALSE)</f>
        <v>K03254</v>
      </c>
      <c r="I4626" s="98">
        <f>'2020_1-4-5_Download'!M28</f>
        <v>1310</v>
      </c>
      <c r="J4626">
        <f t="shared" si="72"/>
        <v>1310</v>
      </c>
    </row>
    <row r="4627" spans="1:10" hidden="1" x14ac:dyDescent="0.25">
      <c r="A4627" s="98">
        <f>'2020_1-4-5_Download'!B29</f>
        <v>255</v>
      </c>
      <c r="B4627" s="98">
        <f>'2020_1-4-5_Download'!D29</f>
        <v>2020</v>
      </c>
      <c r="C4627" s="98" t="str">
        <f>'2020_1-4-5_Download'!C29</f>
        <v>Holzminden</v>
      </c>
      <c r="D4627" s="98" t="str">
        <f>'2020_1-4-5_Download'!$J$6</f>
        <v>Fortzüge</v>
      </c>
      <c r="E4627" s="99" t="str">
        <f>'2020_1-4-5_Download'!$M$8</f>
        <v>Männer</v>
      </c>
      <c r="F4627" s="98"/>
      <c r="G4627" s="98" t="s">
        <v>11</v>
      </c>
      <c r="H4627" s="98" t="str">
        <f>VLOOKUP(A4627,[2]Kreise!$A$2:$C$53,3,FALSE)</f>
        <v>K03255</v>
      </c>
      <c r="I4627" s="98">
        <f>'2020_1-4-5_Download'!M29</f>
        <v>310</v>
      </c>
      <c r="J4627">
        <f t="shared" si="72"/>
        <v>310</v>
      </c>
    </row>
    <row r="4628" spans="1:10" hidden="1" x14ac:dyDescent="0.25">
      <c r="A4628" s="98">
        <f>'2020_1-4-5_Download'!B30</f>
        <v>256</v>
      </c>
      <c r="B4628" s="98">
        <f>'2020_1-4-5_Download'!D30</f>
        <v>2020</v>
      </c>
      <c r="C4628" s="98" t="str">
        <f>'2020_1-4-5_Download'!C30</f>
        <v>Nienburg (Weser)</v>
      </c>
      <c r="D4628" s="98" t="str">
        <f>'2020_1-4-5_Download'!$J$6</f>
        <v>Fortzüge</v>
      </c>
      <c r="E4628" s="99" t="str">
        <f>'2020_1-4-5_Download'!$M$8</f>
        <v>Männer</v>
      </c>
      <c r="F4628" s="98"/>
      <c r="G4628" s="98" t="s">
        <v>11</v>
      </c>
      <c r="H4628" s="98" t="str">
        <f>VLOOKUP(A4628,[2]Kreise!$A$2:$C$53,3,FALSE)</f>
        <v>K03256</v>
      </c>
      <c r="I4628" s="98">
        <f>'2020_1-4-5_Download'!M30</f>
        <v>1180</v>
      </c>
      <c r="J4628">
        <f t="shared" si="72"/>
        <v>1180</v>
      </c>
    </row>
    <row r="4629" spans="1:10" hidden="1" x14ac:dyDescent="0.25">
      <c r="A4629" s="98">
        <f>'2020_1-4-5_Download'!B31</f>
        <v>257</v>
      </c>
      <c r="B4629" s="98">
        <f>'2020_1-4-5_Download'!D31</f>
        <v>2020</v>
      </c>
      <c r="C4629" s="98" t="str">
        <f>'2020_1-4-5_Download'!C31</f>
        <v>Schaumburg</v>
      </c>
      <c r="D4629" s="98" t="str">
        <f>'2020_1-4-5_Download'!$J$6</f>
        <v>Fortzüge</v>
      </c>
      <c r="E4629" s="99" t="str">
        <f>'2020_1-4-5_Download'!$M$8</f>
        <v>Männer</v>
      </c>
      <c r="F4629" s="98"/>
      <c r="G4629" s="98" t="s">
        <v>11</v>
      </c>
      <c r="H4629" s="98" t="str">
        <f>VLOOKUP(A4629,[2]Kreise!$A$2:$C$53,3,FALSE)</f>
        <v>K03257</v>
      </c>
      <c r="I4629" s="98">
        <f>'2020_1-4-5_Download'!M31</f>
        <v>851</v>
      </c>
      <c r="J4629">
        <f t="shared" si="72"/>
        <v>851</v>
      </c>
    </row>
    <row r="4630" spans="1:10" hidden="1" x14ac:dyDescent="0.25">
      <c r="A4630" s="98">
        <f>'2020_1-4-5_Download'!B32</f>
        <v>2</v>
      </c>
      <c r="B4630" s="98">
        <f>'2020_1-4-5_Download'!D32</f>
        <v>2020</v>
      </c>
      <c r="C4630" s="98" t="str">
        <f>'2020_1-4-5_Download'!C32</f>
        <v>Statistische Region Hannover</v>
      </c>
      <c r="D4630" s="98" t="str">
        <f>'2020_1-4-5_Download'!$J$6</f>
        <v>Fortzüge</v>
      </c>
      <c r="E4630" s="99" t="str">
        <f>'2020_1-4-5_Download'!$M$8</f>
        <v>Männer</v>
      </c>
      <c r="F4630" s="98"/>
      <c r="G4630" s="98" t="s">
        <v>11</v>
      </c>
      <c r="H4630" s="98" t="str">
        <f>VLOOKUP(A4630,[2]Kreise!$A$2:$C$53,3,FALSE)</f>
        <v>K032</v>
      </c>
      <c r="I4630" s="98">
        <f>'2020_1-4-5_Download'!M32</f>
        <v>13600</v>
      </c>
      <c r="J4630">
        <f t="shared" si="72"/>
        <v>13600</v>
      </c>
    </row>
    <row r="4631" spans="1:10" hidden="1" x14ac:dyDescent="0.25">
      <c r="A4631" s="98">
        <f>'2020_1-4-5_Download'!B33</f>
        <v>351</v>
      </c>
      <c r="B4631" s="98">
        <f>'2020_1-4-5_Download'!D33</f>
        <v>2020</v>
      </c>
      <c r="C4631" s="98" t="str">
        <f>'2020_1-4-5_Download'!C33</f>
        <v>Celle</v>
      </c>
      <c r="D4631" s="98" t="str">
        <f>'2020_1-4-5_Download'!$J$6</f>
        <v>Fortzüge</v>
      </c>
      <c r="E4631" s="99" t="str">
        <f>'2020_1-4-5_Download'!$M$8</f>
        <v>Männer</v>
      </c>
      <c r="F4631" s="98"/>
      <c r="G4631" s="98" t="s">
        <v>11</v>
      </c>
      <c r="H4631" s="98" t="str">
        <f>VLOOKUP(A4631,[2]Kreise!$A$2:$C$53,3,FALSE)</f>
        <v>K03351</v>
      </c>
      <c r="I4631" s="98">
        <f>'2020_1-4-5_Download'!M33</f>
        <v>1094</v>
      </c>
      <c r="J4631">
        <f t="shared" si="72"/>
        <v>1094</v>
      </c>
    </row>
    <row r="4632" spans="1:10" hidden="1" x14ac:dyDescent="0.25">
      <c r="A4632" s="98">
        <f>'2020_1-4-5_Download'!B34</f>
        <v>352</v>
      </c>
      <c r="B4632" s="98">
        <f>'2020_1-4-5_Download'!D34</f>
        <v>2020</v>
      </c>
      <c r="C4632" s="98" t="str">
        <f>'2020_1-4-5_Download'!C34</f>
        <v>Cuxhaven</v>
      </c>
      <c r="D4632" s="98" t="str">
        <f>'2020_1-4-5_Download'!$J$6</f>
        <v>Fortzüge</v>
      </c>
      <c r="E4632" s="99" t="str">
        <f>'2020_1-4-5_Download'!$M$8</f>
        <v>Männer</v>
      </c>
      <c r="F4632" s="98"/>
      <c r="G4632" s="98" t="s">
        <v>11</v>
      </c>
      <c r="H4632" s="98" t="str">
        <f>VLOOKUP(A4632,[2]Kreise!$A$2:$C$53,3,FALSE)</f>
        <v>K03352</v>
      </c>
      <c r="I4632" s="98">
        <f>'2020_1-4-5_Download'!M34</f>
        <v>764</v>
      </c>
      <c r="J4632">
        <f t="shared" si="72"/>
        <v>764</v>
      </c>
    </row>
    <row r="4633" spans="1:10" hidden="1" x14ac:dyDescent="0.25">
      <c r="A4633" s="98">
        <f>'2020_1-4-5_Download'!B35</f>
        <v>353</v>
      </c>
      <c r="B4633" s="98">
        <f>'2020_1-4-5_Download'!D35</f>
        <v>2020</v>
      </c>
      <c r="C4633" s="98" t="str">
        <f>'2020_1-4-5_Download'!C35</f>
        <v>Harburg</v>
      </c>
      <c r="D4633" s="98" t="str">
        <f>'2020_1-4-5_Download'!$J$6</f>
        <v>Fortzüge</v>
      </c>
      <c r="E4633" s="99" t="str">
        <f>'2020_1-4-5_Download'!$M$8</f>
        <v>Männer</v>
      </c>
      <c r="F4633" s="98"/>
      <c r="G4633" s="98" t="s">
        <v>11</v>
      </c>
      <c r="H4633" s="98" t="str">
        <f>VLOOKUP(A4633,[2]Kreise!$A$2:$C$53,3,FALSE)</f>
        <v>K03353</v>
      </c>
      <c r="I4633" s="98">
        <f>'2020_1-4-5_Download'!M35</f>
        <v>1999</v>
      </c>
      <c r="J4633">
        <f t="shared" si="72"/>
        <v>1999</v>
      </c>
    </row>
    <row r="4634" spans="1:10" hidden="1" x14ac:dyDescent="0.25">
      <c r="A4634" s="98">
        <f>'2020_1-4-5_Download'!B36</f>
        <v>354</v>
      </c>
      <c r="B4634" s="98">
        <f>'2020_1-4-5_Download'!D36</f>
        <v>2020</v>
      </c>
      <c r="C4634" s="98" t="str">
        <f>'2020_1-4-5_Download'!C36</f>
        <v>Lüchow-Dannenberg</v>
      </c>
      <c r="D4634" s="98" t="str">
        <f>'2020_1-4-5_Download'!$J$6</f>
        <v>Fortzüge</v>
      </c>
      <c r="E4634" s="99" t="str">
        <f>'2020_1-4-5_Download'!$M$8</f>
        <v>Männer</v>
      </c>
      <c r="F4634" s="98"/>
      <c r="G4634" s="98" t="s">
        <v>11</v>
      </c>
      <c r="H4634" s="98" t="str">
        <f>VLOOKUP(A4634,[2]Kreise!$A$2:$C$53,3,FALSE)</f>
        <v>K03354</v>
      </c>
      <c r="I4634" s="98">
        <f>'2020_1-4-5_Download'!M36</f>
        <v>225</v>
      </c>
      <c r="J4634">
        <f t="shared" si="72"/>
        <v>225</v>
      </c>
    </row>
    <row r="4635" spans="1:10" hidden="1" x14ac:dyDescent="0.25">
      <c r="A4635" s="98">
        <f>'2020_1-4-5_Download'!B37</f>
        <v>355</v>
      </c>
      <c r="B4635" s="98">
        <f>'2020_1-4-5_Download'!D37</f>
        <v>2020</v>
      </c>
      <c r="C4635" s="98" t="str">
        <f>'2020_1-4-5_Download'!C37</f>
        <v>Lüneburg</v>
      </c>
      <c r="D4635" s="98" t="str">
        <f>'2020_1-4-5_Download'!$J$6</f>
        <v>Fortzüge</v>
      </c>
      <c r="E4635" s="99" t="str">
        <f>'2020_1-4-5_Download'!$M$8</f>
        <v>Männer</v>
      </c>
      <c r="F4635" s="98"/>
      <c r="G4635" s="98" t="s">
        <v>11</v>
      </c>
      <c r="H4635" s="98" t="str">
        <f>VLOOKUP(A4635,[2]Kreise!$A$2:$C$53,3,FALSE)</f>
        <v>K03355</v>
      </c>
      <c r="I4635" s="98">
        <f>'2020_1-4-5_Download'!M37</f>
        <v>965</v>
      </c>
      <c r="J4635">
        <f t="shared" si="72"/>
        <v>965</v>
      </c>
    </row>
    <row r="4636" spans="1:10" hidden="1" x14ac:dyDescent="0.25">
      <c r="A4636" s="98">
        <f>'2020_1-4-5_Download'!B38</f>
        <v>356</v>
      </c>
      <c r="B4636" s="98">
        <f>'2020_1-4-5_Download'!D38</f>
        <v>2020</v>
      </c>
      <c r="C4636" s="98" t="str">
        <f>'2020_1-4-5_Download'!C38</f>
        <v>Osterholz</v>
      </c>
      <c r="D4636" s="98" t="str">
        <f>'2020_1-4-5_Download'!$J$6</f>
        <v>Fortzüge</v>
      </c>
      <c r="E4636" s="99" t="str">
        <f>'2020_1-4-5_Download'!$M$8</f>
        <v>Männer</v>
      </c>
      <c r="F4636" s="98"/>
      <c r="G4636" s="98" t="s">
        <v>11</v>
      </c>
      <c r="H4636" s="98" t="str">
        <f>VLOOKUP(A4636,[2]Kreise!$A$2:$C$53,3,FALSE)</f>
        <v>K03356</v>
      </c>
      <c r="I4636" s="98">
        <f>'2020_1-4-5_Download'!M38</f>
        <v>308</v>
      </c>
      <c r="J4636">
        <f t="shared" si="72"/>
        <v>308</v>
      </c>
    </row>
    <row r="4637" spans="1:10" hidden="1" x14ac:dyDescent="0.25">
      <c r="A4637" s="98">
        <f>'2020_1-4-5_Download'!B39</f>
        <v>357</v>
      </c>
      <c r="B4637" s="98">
        <f>'2020_1-4-5_Download'!D39</f>
        <v>2020</v>
      </c>
      <c r="C4637" s="98" t="str">
        <f>'2020_1-4-5_Download'!C39</f>
        <v>Rotenburg (Wümme)</v>
      </c>
      <c r="D4637" s="98" t="str">
        <f>'2020_1-4-5_Download'!$J$6</f>
        <v>Fortzüge</v>
      </c>
      <c r="E4637" s="99" t="str">
        <f>'2020_1-4-5_Download'!$M$8</f>
        <v>Männer</v>
      </c>
      <c r="F4637" s="98"/>
      <c r="G4637" s="98" t="s">
        <v>11</v>
      </c>
      <c r="H4637" s="98" t="str">
        <f>VLOOKUP(A4637,[2]Kreise!$A$2:$C$53,3,FALSE)</f>
        <v>K03357</v>
      </c>
      <c r="I4637" s="98">
        <f>'2020_1-4-5_Download'!M39</f>
        <v>798</v>
      </c>
      <c r="J4637">
        <f t="shared" si="72"/>
        <v>798</v>
      </c>
    </row>
    <row r="4638" spans="1:10" hidden="1" x14ac:dyDescent="0.25">
      <c r="A4638" s="98">
        <f>'2020_1-4-5_Download'!B40</f>
        <v>358</v>
      </c>
      <c r="B4638" s="98">
        <f>'2020_1-4-5_Download'!D40</f>
        <v>2020</v>
      </c>
      <c r="C4638" s="98" t="str">
        <f>'2020_1-4-5_Download'!C40</f>
        <v>Heidekreis</v>
      </c>
      <c r="D4638" s="98" t="str">
        <f>'2020_1-4-5_Download'!$J$6</f>
        <v>Fortzüge</v>
      </c>
      <c r="E4638" s="99" t="str">
        <f>'2020_1-4-5_Download'!$M$8</f>
        <v>Männer</v>
      </c>
      <c r="F4638" s="98"/>
      <c r="G4638" s="98" t="s">
        <v>11</v>
      </c>
      <c r="H4638" s="98" t="str">
        <f>VLOOKUP(A4638,[2]Kreise!$A$2:$C$53,3,FALSE)</f>
        <v>K03358</v>
      </c>
      <c r="I4638" s="98">
        <f>'2020_1-4-5_Download'!M40</f>
        <v>1063</v>
      </c>
      <c r="J4638">
        <f t="shared" si="72"/>
        <v>1063</v>
      </c>
    </row>
    <row r="4639" spans="1:10" hidden="1" x14ac:dyDescent="0.25">
      <c r="A4639" s="98">
        <f>'2020_1-4-5_Download'!B41</f>
        <v>359</v>
      </c>
      <c r="B4639" s="98">
        <f>'2020_1-4-5_Download'!D41</f>
        <v>2020</v>
      </c>
      <c r="C4639" s="98" t="str">
        <f>'2020_1-4-5_Download'!C41</f>
        <v>Stade</v>
      </c>
      <c r="D4639" s="98" t="str">
        <f>'2020_1-4-5_Download'!$J$6</f>
        <v>Fortzüge</v>
      </c>
      <c r="E4639" s="99" t="str">
        <f>'2020_1-4-5_Download'!$M$8</f>
        <v>Männer</v>
      </c>
      <c r="F4639" s="98"/>
      <c r="G4639" s="98" t="s">
        <v>11</v>
      </c>
      <c r="H4639" s="98" t="str">
        <f>VLOOKUP(A4639,[2]Kreise!$A$2:$C$53,3,FALSE)</f>
        <v>K03359</v>
      </c>
      <c r="I4639" s="98">
        <f>'2020_1-4-5_Download'!M41</f>
        <v>1528</v>
      </c>
      <c r="J4639">
        <f t="shared" si="72"/>
        <v>1528</v>
      </c>
    </row>
    <row r="4640" spans="1:10" hidden="1" x14ac:dyDescent="0.25">
      <c r="A4640" s="98">
        <f>'2020_1-4-5_Download'!B42</f>
        <v>360</v>
      </c>
      <c r="B4640" s="98">
        <f>'2020_1-4-5_Download'!D42</f>
        <v>2020</v>
      </c>
      <c r="C4640" s="98" t="str">
        <f>'2020_1-4-5_Download'!C42</f>
        <v>Uelzen</v>
      </c>
      <c r="D4640" s="98" t="str">
        <f>'2020_1-4-5_Download'!$J$6</f>
        <v>Fortzüge</v>
      </c>
      <c r="E4640" s="99" t="str">
        <f>'2020_1-4-5_Download'!$M$8</f>
        <v>Männer</v>
      </c>
      <c r="F4640" s="98"/>
      <c r="G4640" s="98" t="s">
        <v>11</v>
      </c>
      <c r="H4640" s="98" t="str">
        <f>VLOOKUP(A4640,[2]Kreise!$A$2:$C$53,3,FALSE)</f>
        <v>K03360</v>
      </c>
      <c r="I4640" s="98">
        <f>'2020_1-4-5_Download'!M42</f>
        <v>356</v>
      </c>
      <c r="J4640">
        <f t="shared" si="72"/>
        <v>356</v>
      </c>
    </row>
    <row r="4641" spans="1:10" hidden="1" x14ac:dyDescent="0.25">
      <c r="A4641" s="98">
        <f>'2020_1-4-5_Download'!B43</f>
        <v>361</v>
      </c>
      <c r="B4641" s="98">
        <f>'2020_1-4-5_Download'!D43</f>
        <v>2020</v>
      </c>
      <c r="C4641" s="98" t="str">
        <f>'2020_1-4-5_Download'!C43</f>
        <v>Verden</v>
      </c>
      <c r="D4641" s="98" t="str">
        <f>'2020_1-4-5_Download'!$J$6</f>
        <v>Fortzüge</v>
      </c>
      <c r="E4641" s="99" t="str">
        <f>'2020_1-4-5_Download'!$M$8</f>
        <v>Männer</v>
      </c>
      <c r="F4641" s="98"/>
      <c r="G4641" s="98" t="s">
        <v>11</v>
      </c>
      <c r="H4641" s="98" t="str">
        <f>VLOOKUP(A4641,[2]Kreise!$A$2:$C$53,3,FALSE)</f>
        <v>K03361</v>
      </c>
      <c r="I4641" s="98">
        <f>'2020_1-4-5_Download'!M43</f>
        <v>626</v>
      </c>
      <c r="J4641">
        <f t="shared" si="72"/>
        <v>626</v>
      </c>
    </row>
    <row r="4642" spans="1:10" hidden="1" x14ac:dyDescent="0.25">
      <c r="A4642" s="98">
        <f>'2020_1-4-5_Download'!B44</f>
        <v>3</v>
      </c>
      <c r="B4642" s="98">
        <f>'2020_1-4-5_Download'!D44</f>
        <v>2020</v>
      </c>
      <c r="C4642" s="98" t="str">
        <f>'2020_1-4-5_Download'!C44</f>
        <v>Statistische Region Lüneburg</v>
      </c>
      <c r="D4642" s="98" t="str">
        <f>'2020_1-4-5_Download'!$J$6</f>
        <v>Fortzüge</v>
      </c>
      <c r="E4642" s="99" t="str">
        <f>'2020_1-4-5_Download'!$M$8</f>
        <v>Männer</v>
      </c>
      <c r="F4642" s="98"/>
      <c r="G4642" s="98" t="s">
        <v>11</v>
      </c>
      <c r="H4642" s="98" t="str">
        <f>VLOOKUP(A4642,[2]Kreise!$A$2:$C$53,3,FALSE)</f>
        <v>K033</v>
      </c>
      <c r="I4642" s="98">
        <f>'2020_1-4-5_Download'!M44</f>
        <v>9726</v>
      </c>
      <c r="J4642">
        <f t="shared" si="72"/>
        <v>9726</v>
      </c>
    </row>
    <row r="4643" spans="1:10" hidden="1" x14ac:dyDescent="0.25">
      <c r="A4643" s="98">
        <f>'2020_1-4-5_Download'!B45</f>
        <v>401</v>
      </c>
      <c r="B4643" s="98">
        <f>'2020_1-4-5_Download'!D45</f>
        <v>2020</v>
      </c>
      <c r="C4643" s="98" t="str">
        <f>'2020_1-4-5_Download'!C45</f>
        <v>Delmenhorst  Stadt</v>
      </c>
      <c r="D4643" s="98" t="str">
        <f>'2020_1-4-5_Download'!$J$6</f>
        <v>Fortzüge</v>
      </c>
      <c r="E4643" s="99" t="str">
        <f>'2020_1-4-5_Download'!$M$8</f>
        <v>Männer</v>
      </c>
      <c r="F4643" s="98"/>
      <c r="G4643" s="98" t="s">
        <v>11</v>
      </c>
      <c r="H4643" s="98" t="str">
        <f>VLOOKUP(A4643,[2]Kreise!$A$2:$C$53,3,FALSE)</f>
        <v>K03401</v>
      </c>
      <c r="I4643" s="98">
        <f>'2020_1-4-5_Download'!M45</f>
        <v>623</v>
      </c>
      <c r="J4643">
        <f t="shared" si="72"/>
        <v>623</v>
      </c>
    </row>
    <row r="4644" spans="1:10" hidden="1" x14ac:dyDescent="0.25">
      <c r="A4644" s="98">
        <f>'2020_1-4-5_Download'!B46</f>
        <v>402</v>
      </c>
      <c r="B4644" s="98">
        <f>'2020_1-4-5_Download'!D46</f>
        <v>2020</v>
      </c>
      <c r="C4644" s="98" t="str">
        <f>'2020_1-4-5_Download'!C46</f>
        <v>Emden  Stadt</v>
      </c>
      <c r="D4644" s="98" t="str">
        <f>'2020_1-4-5_Download'!$J$6</f>
        <v>Fortzüge</v>
      </c>
      <c r="E4644" s="99" t="str">
        <f>'2020_1-4-5_Download'!$M$8</f>
        <v>Männer</v>
      </c>
      <c r="F4644" s="98"/>
      <c r="G4644" s="98" t="s">
        <v>11</v>
      </c>
      <c r="H4644" s="98" t="str">
        <f>VLOOKUP(A4644,[2]Kreise!$A$2:$C$53,3,FALSE)</f>
        <v>K03402</v>
      </c>
      <c r="I4644" s="98">
        <f>'2020_1-4-5_Download'!M46</f>
        <v>237</v>
      </c>
      <c r="J4644">
        <f t="shared" si="72"/>
        <v>237</v>
      </c>
    </row>
    <row r="4645" spans="1:10" hidden="1" x14ac:dyDescent="0.25">
      <c r="A4645" s="98">
        <f>'2020_1-4-5_Download'!B47</f>
        <v>403</v>
      </c>
      <c r="B4645" s="98">
        <f>'2020_1-4-5_Download'!D47</f>
        <v>2020</v>
      </c>
      <c r="C4645" s="98" t="str">
        <f>'2020_1-4-5_Download'!C47</f>
        <v>Oldenburg(Oldb)  Stadt</v>
      </c>
      <c r="D4645" s="98" t="str">
        <f>'2020_1-4-5_Download'!$J$6</f>
        <v>Fortzüge</v>
      </c>
      <c r="E4645" s="99" t="str">
        <f>'2020_1-4-5_Download'!$M$8</f>
        <v>Männer</v>
      </c>
      <c r="F4645" s="98"/>
      <c r="G4645" s="98" t="s">
        <v>11</v>
      </c>
      <c r="H4645" s="98" t="str">
        <f>VLOOKUP(A4645,[2]Kreise!$A$2:$C$53,3,FALSE)</f>
        <v>K03403</v>
      </c>
      <c r="I4645" s="98">
        <f>'2020_1-4-5_Download'!M47</f>
        <v>1021</v>
      </c>
      <c r="J4645">
        <f t="shared" si="72"/>
        <v>1021</v>
      </c>
    </row>
    <row r="4646" spans="1:10" hidden="1" x14ac:dyDescent="0.25">
      <c r="A4646" s="98">
        <f>'2020_1-4-5_Download'!B48</f>
        <v>404</v>
      </c>
      <c r="B4646" s="98">
        <f>'2020_1-4-5_Download'!D48</f>
        <v>2020</v>
      </c>
      <c r="C4646" s="98" t="str">
        <f>'2020_1-4-5_Download'!C48</f>
        <v>Osnabrück  Stadt</v>
      </c>
      <c r="D4646" s="98" t="str">
        <f>'2020_1-4-5_Download'!$J$6</f>
        <v>Fortzüge</v>
      </c>
      <c r="E4646" s="99" t="str">
        <f>'2020_1-4-5_Download'!$M$8</f>
        <v>Männer</v>
      </c>
      <c r="F4646" s="98"/>
      <c r="G4646" s="98" t="s">
        <v>11</v>
      </c>
      <c r="H4646" s="98" t="str">
        <f>VLOOKUP(A4646,[2]Kreise!$A$2:$C$53,3,FALSE)</f>
        <v>K03404</v>
      </c>
      <c r="I4646" s="98">
        <f>'2020_1-4-5_Download'!M48</f>
        <v>847</v>
      </c>
      <c r="J4646">
        <f t="shared" si="72"/>
        <v>847</v>
      </c>
    </row>
    <row r="4647" spans="1:10" hidden="1" x14ac:dyDescent="0.25">
      <c r="A4647" s="98">
        <f>'2020_1-4-5_Download'!B49</f>
        <v>405</v>
      </c>
      <c r="B4647" s="98">
        <f>'2020_1-4-5_Download'!D49</f>
        <v>2020</v>
      </c>
      <c r="C4647" s="98" t="str">
        <f>'2020_1-4-5_Download'!C49</f>
        <v>Wilhelmshaven  Stadt</v>
      </c>
      <c r="D4647" s="98" t="str">
        <f>'2020_1-4-5_Download'!$J$6</f>
        <v>Fortzüge</v>
      </c>
      <c r="E4647" s="99" t="str">
        <f>'2020_1-4-5_Download'!$M$8</f>
        <v>Männer</v>
      </c>
      <c r="F4647" s="98"/>
      <c r="G4647" s="98" t="s">
        <v>11</v>
      </c>
      <c r="H4647" s="98" t="str">
        <f>VLOOKUP(A4647,[2]Kreise!$A$2:$C$53,3,FALSE)</f>
        <v>K03405</v>
      </c>
      <c r="I4647" s="98">
        <f>'2020_1-4-5_Download'!M49</f>
        <v>556</v>
      </c>
      <c r="J4647">
        <f t="shared" si="72"/>
        <v>556</v>
      </c>
    </row>
    <row r="4648" spans="1:10" hidden="1" x14ac:dyDescent="0.25">
      <c r="A4648" s="98">
        <f>'2020_1-4-5_Download'!B50</f>
        <v>451</v>
      </c>
      <c r="B4648" s="98">
        <f>'2020_1-4-5_Download'!D50</f>
        <v>2020</v>
      </c>
      <c r="C4648" s="98" t="str">
        <f>'2020_1-4-5_Download'!C50</f>
        <v>Ammerland</v>
      </c>
      <c r="D4648" s="98" t="str">
        <f>'2020_1-4-5_Download'!$J$6</f>
        <v>Fortzüge</v>
      </c>
      <c r="E4648" s="99" t="str">
        <f>'2020_1-4-5_Download'!$M$8</f>
        <v>Männer</v>
      </c>
      <c r="F4648" s="98"/>
      <c r="G4648" s="98" t="s">
        <v>11</v>
      </c>
      <c r="H4648" s="98" t="str">
        <f>VLOOKUP(A4648,[2]Kreise!$A$2:$C$53,3,FALSE)</f>
        <v>K03451</v>
      </c>
      <c r="I4648" s="98">
        <f>'2020_1-4-5_Download'!M50</f>
        <v>919</v>
      </c>
      <c r="J4648">
        <f t="shared" si="72"/>
        <v>919</v>
      </c>
    </row>
    <row r="4649" spans="1:10" hidden="1" x14ac:dyDescent="0.25">
      <c r="A4649" s="98">
        <f>'2020_1-4-5_Download'!B51</f>
        <v>452</v>
      </c>
      <c r="B4649" s="98">
        <f>'2020_1-4-5_Download'!D51</f>
        <v>2020</v>
      </c>
      <c r="C4649" s="98" t="str">
        <f>'2020_1-4-5_Download'!C51</f>
        <v>Aurich</v>
      </c>
      <c r="D4649" s="98" t="str">
        <f>'2020_1-4-5_Download'!$J$6</f>
        <v>Fortzüge</v>
      </c>
      <c r="E4649" s="99" t="str">
        <f>'2020_1-4-5_Download'!$M$8</f>
        <v>Männer</v>
      </c>
      <c r="F4649" s="98"/>
      <c r="G4649" s="98" t="s">
        <v>11</v>
      </c>
      <c r="H4649" s="98" t="str">
        <f>VLOOKUP(A4649,[2]Kreise!$A$2:$C$53,3,FALSE)</f>
        <v>K03452</v>
      </c>
      <c r="I4649" s="98">
        <f>'2020_1-4-5_Download'!M51</f>
        <v>746</v>
      </c>
      <c r="J4649">
        <f t="shared" si="72"/>
        <v>746</v>
      </c>
    </row>
    <row r="4650" spans="1:10" hidden="1" x14ac:dyDescent="0.25">
      <c r="A4650" s="98">
        <f>'2020_1-4-5_Download'!B52</f>
        <v>453</v>
      </c>
      <c r="B4650" s="98">
        <f>'2020_1-4-5_Download'!D52</f>
        <v>2020</v>
      </c>
      <c r="C4650" s="98" t="str">
        <f>'2020_1-4-5_Download'!C52</f>
        <v>Cloppenburg</v>
      </c>
      <c r="D4650" s="98" t="str">
        <f>'2020_1-4-5_Download'!$J$6</f>
        <v>Fortzüge</v>
      </c>
      <c r="E4650" s="99" t="str">
        <f>'2020_1-4-5_Download'!$M$8</f>
        <v>Männer</v>
      </c>
      <c r="F4650" s="98"/>
      <c r="G4650" s="98" t="s">
        <v>11</v>
      </c>
      <c r="H4650" s="98" t="str">
        <f>VLOOKUP(A4650,[2]Kreise!$A$2:$C$53,3,FALSE)</f>
        <v>K03453</v>
      </c>
      <c r="I4650" s="98">
        <f>'2020_1-4-5_Download'!M52</f>
        <v>5372</v>
      </c>
      <c r="J4650">
        <f t="shared" si="72"/>
        <v>5372</v>
      </c>
    </row>
    <row r="4651" spans="1:10" hidden="1" x14ac:dyDescent="0.25">
      <c r="A4651" s="98">
        <f>'2020_1-4-5_Download'!B53</f>
        <v>454</v>
      </c>
      <c r="B4651" s="98">
        <f>'2020_1-4-5_Download'!D53</f>
        <v>2020</v>
      </c>
      <c r="C4651" s="98" t="str">
        <f>'2020_1-4-5_Download'!C53</f>
        <v>Emsland</v>
      </c>
      <c r="D4651" s="98" t="str">
        <f>'2020_1-4-5_Download'!$J$6</f>
        <v>Fortzüge</v>
      </c>
      <c r="E4651" s="99" t="str">
        <f>'2020_1-4-5_Download'!$M$8</f>
        <v>Männer</v>
      </c>
      <c r="F4651" s="98"/>
      <c r="G4651" s="98" t="s">
        <v>11</v>
      </c>
      <c r="H4651" s="98" t="str">
        <f>VLOOKUP(A4651,[2]Kreise!$A$2:$C$53,3,FALSE)</f>
        <v>K03454</v>
      </c>
      <c r="I4651" s="98">
        <f>'2020_1-4-5_Download'!M53</f>
        <v>5584</v>
      </c>
      <c r="J4651">
        <f t="shared" si="72"/>
        <v>5584</v>
      </c>
    </row>
    <row r="4652" spans="1:10" hidden="1" x14ac:dyDescent="0.25">
      <c r="A4652" s="98">
        <f>'2020_1-4-5_Download'!B54</f>
        <v>455</v>
      </c>
      <c r="B4652" s="98">
        <f>'2020_1-4-5_Download'!D54</f>
        <v>2020</v>
      </c>
      <c r="C4652" s="98" t="str">
        <f>'2020_1-4-5_Download'!C54</f>
        <v>Friesland</v>
      </c>
      <c r="D4652" s="98" t="str">
        <f>'2020_1-4-5_Download'!$J$6</f>
        <v>Fortzüge</v>
      </c>
      <c r="E4652" s="99" t="str">
        <f>'2020_1-4-5_Download'!$M$8</f>
        <v>Männer</v>
      </c>
      <c r="F4652" s="98"/>
      <c r="G4652" s="98" t="s">
        <v>11</v>
      </c>
      <c r="H4652" s="98" t="str">
        <f>VLOOKUP(A4652,[2]Kreise!$A$2:$C$53,3,FALSE)</f>
        <v>K03455</v>
      </c>
      <c r="I4652" s="98">
        <f>'2020_1-4-5_Download'!M54</f>
        <v>332</v>
      </c>
      <c r="J4652">
        <f t="shared" si="72"/>
        <v>332</v>
      </c>
    </row>
    <row r="4653" spans="1:10" hidden="1" x14ac:dyDescent="0.25">
      <c r="A4653" s="98">
        <f>'2020_1-4-5_Download'!B55</f>
        <v>456</v>
      </c>
      <c r="B4653" s="98">
        <f>'2020_1-4-5_Download'!D55</f>
        <v>2020</v>
      </c>
      <c r="C4653" s="98" t="str">
        <f>'2020_1-4-5_Download'!C55</f>
        <v>Grafschaft Bentheim</v>
      </c>
      <c r="D4653" s="98" t="str">
        <f>'2020_1-4-5_Download'!$J$6</f>
        <v>Fortzüge</v>
      </c>
      <c r="E4653" s="99" t="str">
        <f>'2020_1-4-5_Download'!$M$8</f>
        <v>Männer</v>
      </c>
      <c r="F4653" s="98"/>
      <c r="G4653" s="98" t="s">
        <v>11</v>
      </c>
      <c r="H4653" s="98" t="str">
        <f>VLOOKUP(A4653,[2]Kreise!$A$2:$C$53,3,FALSE)</f>
        <v>K03456</v>
      </c>
      <c r="I4653" s="98">
        <f>'2020_1-4-5_Download'!M55</f>
        <v>1013</v>
      </c>
      <c r="J4653">
        <f t="shared" si="72"/>
        <v>1013</v>
      </c>
    </row>
    <row r="4654" spans="1:10" hidden="1" x14ac:dyDescent="0.25">
      <c r="A4654" s="98">
        <f>'2020_1-4-5_Download'!B56</f>
        <v>457</v>
      </c>
      <c r="B4654" s="98">
        <f>'2020_1-4-5_Download'!D56</f>
        <v>2020</v>
      </c>
      <c r="C4654" s="98" t="str">
        <f>'2020_1-4-5_Download'!C56</f>
        <v>Leer</v>
      </c>
      <c r="D4654" s="98" t="str">
        <f>'2020_1-4-5_Download'!$J$6</f>
        <v>Fortzüge</v>
      </c>
      <c r="E4654" s="99" t="str">
        <f>'2020_1-4-5_Download'!$M$8</f>
        <v>Männer</v>
      </c>
      <c r="F4654" s="98"/>
      <c r="G4654" s="98" t="s">
        <v>11</v>
      </c>
      <c r="H4654" s="98" t="str">
        <f>VLOOKUP(A4654,[2]Kreise!$A$2:$C$53,3,FALSE)</f>
        <v>K03457</v>
      </c>
      <c r="I4654" s="98">
        <f>'2020_1-4-5_Download'!M56</f>
        <v>1378</v>
      </c>
      <c r="J4654">
        <f t="shared" si="72"/>
        <v>1378</v>
      </c>
    </row>
    <row r="4655" spans="1:10" hidden="1" x14ac:dyDescent="0.25">
      <c r="A4655" s="98">
        <f>'2020_1-4-5_Download'!B57</f>
        <v>458</v>
      </c>
      <c r="B4655" s="98">
        <f>'2020_1-4-5_Download'!D57</f>
        <v>2020</v>
      </c>
      <c r="C4655" s="98" t="str">
        <f>'2020_1-4-5_Download'!C57</f>
        <v>Oldenburg</v>
      </c>
      <c r="D4655" s="98" t="str">
        <f>'2020_1-4-5_Download'!$J$6</f>
        <v>Fortzüge</v>
      </c>
      <c r="E4655" s="99" t="str">
        <f>'2020_1-4-5_Download'!$M$8</f>
        <v>Männer</v>
      </c>
      <c r="F4655" s="98"/>
      <c r="G4655" s="98" t="s">
        <v>11</v>
      </c>
      <c r="H4655" s="98" t="str">
        <f>VLOOKUP(A4655,[2]Kreise!$A$2:$C$53,3,FALSE)</f>
        <v>K03458</v>
      </c>
      <c r="I4655" s="98">
        <f>'2020_1-4-5_Download'!M57</f>
        <v>1565</v>
      </c>
      <c r="J4655">
        <f t="shared" si="72"/>
        <v>1565</v>
      </c>
    </row>
    <row r="4656" spans="1:10" hidden="1" x14ac:dyDescent="0.25">
      <c r="A4656" s="98">
        <f>'2020_1-4-5_Download'!B58</f>
        <v>459</v>
      </c>
      <c r="B4656" s="98">
        <f>'2020_1-4-5_Download'!D58</f>
        <v>2020</v>
      </c>
      <c r="C4656" s="98" t="str">
        <f>'2020_1-4-5_Download'!C58</f>
        <v>Osnabrück</v>
      </c>
      <c r="D4656" s="98" t="str">
        <f>'2020_1-4-5_Download'!$J$6</f>
        <v>Fortzüge</v>
      </c>
      <c r="E4656" s="99" t="str">
        <f>'2020_1-4-5_Download'!$M$8</f>
        <v>Männer</v>
      </c>
      <c r="F4656" s="98"/>
      <c r="G4656" s="98" t="s">
        <v>11</v>
      </c>
      <c r="H4656" s="98" t="str">
        <f>VLOOKUP(A4656,[2]Kreise!$A$2:$C$53,3,FALSE)</f>
        <v>K03459</v>
      </c>
      <c r="I4656" s="98">
        <f>'2020_1-4-5_Download'!M58</f>
        <v>2678</v>
      </c>
      <c r="J4656">
        <f t="shared" si="72"/>
        <v>2678</v>
      </c>
    </row>
    <row r="4657" spans="1:10" hidden="1" x14ac:dyDescent="0.25">
      <c r="A4657" s="98">
        <f>'2020_1-4-5_Download'!B59</f>
        <v>460</v>
      </c>
      <c r="B4657" s="98">
        <f>'2020_1-4-5_Download'!D59</f>
        <v>2020</v>
      </c>
      <c r="C4657" s="98" t="str">
        <f>'2020_1-4-5_Download'!C59</f>
        <v>Vechta</v>
      </c>
      <c r="D4657" s="98" t="str">
        <f>'2020_1-4-5_Download'!$J$6</f>
        <v>Fortzüge</v>
      </c>
      <c r="E4657" s="99" t="str">
        <f>'2020_1-4-5_Download'!$M$8</f>
        <v>Männer</v>
      </c>
      <c r="F4657" s="98"/>
      <c r="G4657" s="98" t="s">
        <v>11</v>
      </c>
      <c r="H4657" s="98" t="str">
        <f>VLOOKUP(A4657,[2]Kreise!$A$2:$C$53,3,FALSE)</f>
        <v>K03460</v>
      </c>
      <c r="I4657" s="98">
        <f>'2020_1-4-5_Download'!M59</f>
        <v>1767</v>
      </c>
      <c r="J4657">
        <f t="shared" si="72"/>
        <v>1767</v>
      </c>
    </row>
    <row r="4658" spans="1:10" hidden="1" x14ac:dyDescent="0.25">
      <c r="A4658" s="98">
        <f>'2020_1-4-5_Download'!B60</f>
        <v>461</v>
      </c>
      <c r="B4658" s="98">
        <f>'2020_1-4-5_Download'!D60</f>
        <v>2020</v>
      </c>
      <c r="C4658" s="98" t="str">
        <f>'2020_1-4-5_Download'!C60</f>
        <v>Wesermarsch</v>
      </c>
      <c r="D4658" s="98" t="str">
        <f>'2020_1-4-5_Download'!$J$6</f>
        <v>Fortzüge</v>
      </c>
      <c r="E4658" s="99" t="str">
        <f>'2020_1-4-5_Download'!$M$8</f>
        <v>Männer</v>
      </c>
      <c r="F4658" s="98"/>
      <c r="G4658" s="98" t="s">
        <v>11</v>
      </c>
      <c r="H4658" s="98" t="str">
        <f>VLOOKUP(A4658,[2]Kreise!$A$2:$C$53,3,FALSE)</f>
        <v>K03461</v>
      </c>
      <c r="I4658" s="98">
        <f>'2020_1-4-5_Download'!M60</f>
        <v>818</v>
      </c>
      <c r="J4658">
        <f t="shared" si="72"/>
        <v>818</v>
      </c>
    </row>
    <row r="4659" spans="1:10" hidden="1" x14ac:dyDescent="0.25">
      <c r="A4659" s="98">
        <f>'2020_1-4-5_Download'!B61</f>
        <v>462</v>
      </c>
      <c r="B4659" s="98">
        <f>'2020_1-4-5_Download'!D61</f>
        <v>2020</v>
      </c>
      <c r="C4659" s="98" t="str">
        <f>'2020_1-4-5_Download'!C61</f>
        <v>Wittmund</v>
      </c>
      <c r="D4659" s="98" t="str">
        <f>'2020_1-4-5_Download'!$J$6</f>
        <v>Fortzüge</v>
      </c>
      <c r="E4659" s="99" t="str">
        <f>'2020_1-4-5_Download'!$M$8</f>
        <v>Männer</v>
      </c>
      <c r="F4659" s="98"/>
      <c r="G4659" s="98" t="s">
        <v>11</v>
      </c>
      <c r="H4659" s="98" t="str">
        <f>VLOOKUP(A4659,[2]Kreise!$A$2:$C$53,3,FALSE)</f>
        <v>K03462</v>
      </c>
      <c r="I4659" s="98">
        <f>'2020_1-4-5_Download'!M61</f>
        <v>177</v>
      </c>
      <c r="J4659">
        <f t="shared" si="72"/>
        <v>177</v>
      </c>
    </row>
    <row r="4660" spans="1:10" hidden="1" x14ac:dyDescent="0.25">
      <c r="A4660" s="98">
        <f>'2020_1-4-5_Download'!B62</f>
        <v>4</v>
      </c>
      <c r="B4660" s="98">
        <f>'2020_1-4-5_Download'!D62</f>
        <v>2020</v>
      </c>
      <c r="C4660" s="98" t="str">
        <f>'2020_1-4-5_Download'!C62</f>
        <v>Statistische Region Weser-Ems</v>
      </c>
      <c r="D4660" s="98" t="str">
        <f>'2020_1-4-5_Download'!$J$6</f>
        <v>Fortzüge</v>
      </c>
      <c r="E4660" s="99" t="str">
        <f>'2020_1-4-5_Download'!$M$8</f>
        <v>Männer</v>
      </c>
      <c r="F4660" s="98"/>
      <c r="G4660" s="98" t="s">
        <v>11</v>
      </c>
      <c r="H4660" s="98" t="str">
        <f>VLOOKUP(A4660,[2]Kreise!$A$2:$C$53,3,FALSE)</f>
        <v>K034</v>
      </c>
      <c r="I4660" s="98">
        <f>'2020_1-4-5_Download'!M62</f>
        <v>25633</v>
      </c>
      <c r="J4660">
        <f t="shared" si="72"/>
        <v>25633</v>
      </c>
    </row>
    <row r="4661" spans="1:10" hidden="1" x14ac:dyDescent="0.25">
      <c r="A4661" s="98">
        <f>'2020_1-4-5_Download'!B63</f>
        <v>0</v>
      </c>
      <c r="B4661" s="98">
        <f>'2020_1-4-5_Download'!D63</f>
        <v>2020</v>
      </c>
      <c r="C4661" s="98" t="str">
        <f>'2020_1-4-5_Download'!C63</f>
        <v>Niedersachsen</v>
      </c>
      <c r="D4661" s="98" t="str">
        <f>'2020_1-4-5_Download'!$J$6</f>
        <v>Fortzüge</v>
      </c>
      <c r="E4661" s="99" t="str">
        <f>'2020_1-4-5_Download'!$M$8</f>
        <v>Männer</v>
      </c>
      <c r="F4661" s="98"/>
      <c r="G4661" s="98" t="s">
        <v>11</v>
      </c>
      <c r="H4661" s="98" t="str">
        <f>VLOOKUP(A4661,[2]Kreise!$A$2:$C$53,3,FALSE)</f>
        <v>K030</v>
      </c>
      <c r="I4661" s="98">
        <f>'2020_1-4-5_Download'!M63</f>
        <v>57645</v>
      </c>
      <c r="J4661">
        <f t="shared" si="72"/>
        <v>57645</v>
      </c>
    </row>
    <row r="4662" spans="1:10" hidden="1" x14ac:dyDescent="0.25">
      <c r="A4662" s="98">
        <f>'2020_1-4-5_Download'!B64</f>
        <v>101</v>
      </c>
      <c r="B4662" s="98">
        <f>'2020_1-4-5_Download'!D64</f>
        <v>2019</v>
      </c>
      <c r="C4662" s="98" t="str">
        <f>'2020_1-4-5_Download'!C64</f>
        <v>Braunschweig  Stadt</v>
      </c>
      <c r="D4662" s="98" t="str">
        <f>'2020_1-4-5_Download'!$J$6</f>
        <v>Fortzüge</v>
      </c>
      <c r="E4662" s="99" t="str">
        <f>'2020_1-4-5_Download'!$M$8</f>
        <v>Männer</v>
      </c>
      <c r="F4662" s="98"/>
      <c r="G4662" s="98" t="s">
        <v>11</v>
      </c>
      <c r="H4662" s="98" t="str">
        <f>VLOOKUP(A4662,[2]Kreise!$A$2:$C$53,3,FALSE)</f>
        <v>K03101</v>
      </c>
      <c r="I4662" s="98">
        <f>'2020_1-4-5_Download'!M64</f>
        <v>1974</v>
      </c>
      <c r="J4662">
        <f t="shared" si="72"/>
        <v>1974</v>
      </c>
    </row>
    <row r="4663" spans="1:10" hidden="1" x14ac:dyDescent="0.25">
      <c r="A4663" s="98">
        <f>'2020_1-4-5_Download'!B65</f>
        <v>102</v>
      </c>
      <c r="B4663" s="98">
        <f>'2020_1-4-5_Download'!D65</f>
        <v>2019</v>
      </c>
      <c r="C4663" s="98" t="str">
        <f>'2020_1-4-5_Download'!C65</f>
        <v>Salzgitter  Stadt</v>
      </c>
      <c r="D4663" s="98" t="str">
        <f>'2020_1-4-5_Download'!$J$6</f>
        <v>Fortzüge</v>
      </c>
      <c r="E4663" s="99" t="str">
        <f>'2020_1-4-5_Download'!$M$8</f>
        <v>Männer</v>
      </c>
      <c r="F4663" s="98"/>
      <c r="G4663" s="98" t="s">
        <v>11</v>
      </c>
      <c r="H4663" s="98" t="str">
        <f>VLOOKUP(A4663,[2]Kreise!$A$2:$C$53,3,FALSE)</f>
        <v>K03102</v>
      </c>
      <c r="I4663" s="98">
        <f>'2020_1-4-5_Download'!M65</f>
        <v>1791</v>
      </c>
      <c r="J4663">
        <f t="shared" si="72"/>
        <v>1791</v>
      </c>
    </row>
    <row r="4664" spans="1:10" hidden="1" x14ac:dyDescent="0.25">
      <c r="A4664" s="98">
        <f>'2020_1-4-5_Download'!B66</f>
        <v>103</v>
      </c>
      <c r="B4664" s="98">
        <f>'2020_1-4-5_Download'!D66</f>
        <v>2019</v>
      </c>
      <c r="C4664" s="98" t="str">
        <f>'2020_1-4-5_Download'!C66</f>
        <v>Wolfsburg  Stadt</v>
      </c>
      <c r="D4664" s="98" t="str">
        <f>'2020_1-4-5_Download'!$J$6</f>
        <v>Fortzüge</v>
      </c>
      <c r="E4664" s="99" t="str">
        <f>'2020_1-4-5_Download'!$M$8</f>
        <v>Männer</v>
      </c>
      <c r="F4664" s="98"/>
      <c r="G4664" s="98" t="s">
        <v>11</v>
      </c>
      <c r="H4664" s="98" t="str">
        <f>VLOOKUP(A4664,[2]Kreise!$A$2:$C$53,3,FALSE)</f>
        <v>K03103</v>
      </c>
      <c r="I4664" s="98">
        <f>'2020_1-4-5_Download'!M66</f>
        <v>1028</v>
      </c>
      <c r="J4664">
        <f t="shared" si="72"/>
        <v>1028</v>
      </c>
    </row>
    <row r="4665" spans="1:10" hidden="1" x14ac:dyDescent="0.25">
      <c r="A4665" s="98">
        <f>'2020_1-4-5_Download'!B67</f>
        <v>151</v>
      </c>
      <c r="B4665" s="98">
        <f>'2020_1-4-5_Download'!D67</f>
        <v>2019</v>
      </c>
      <c r="C4665" s="98" t="str">
        <f>'2020_1-4-5_Download'!C67</f>
        <v>Gifhorn</v>
      </c>
      <c r="D4665" s="98" t="str">
        <f>'2020_1-4-5_Download'!$J$6</f>
        <v>Fortzüge</v>
      </c>
      <c r="E4665" s="99" t="str">
        <f>'2020_1-4-5_Download'!$M$8</f>
        <v>Männer</v>
      </c>
      <c r="F4665" s="98"/>
      <c r="G4665" s="98" t="s">
        <v>11</v>
      </c>
      <c r="H4665" s="98" t="str">
        <f>VLOOKUP(A4665,[2]Kreise!$A$2:$C$53,3,FALSE)</f>
        <v>K03151</v>
      </c>
      <c r="I4665" s="98">
        <f>'2020_1-4-5_Download'!M67</f>
        <v>938</v>
      </c>
      <c r="J4665">
        <f t="shared" si="72"/>
        <v>938</v>
      </c>
    </row>
    <row r="4666" spans="1:10" hidden="1" x14ac:dyDescent="0.25">
      <c r="A4666" s="98">
        <f>'2020_1-4-5_Download'!B68</f>
        <v>153</v>
      </c>
      <c r="B4666" s="98">
        <f>'2020_1-4-5_Download'!D68</f>
        <v>2019</v>
      </c>
      <c r="C4666" s="98" t="str">
        <f>'2020_1-4-5_Download'!C68</f>
        <v>Goslar</v>
      </c>
      <c r="D4666" s="98" t="str">
        <f>'2020_1-4-5_Download'!$J$6</f>
        <v>Fortzüge</v>
      </c>
      <c r="E4666" s="99" t="str">
        <f>'2020_1-4-5_Download'!$M$8</f>
        <v>Männer</v>
      </c>
      <c r="F4666" s="98"/>
      <c r="G4666" s="98" t="s">
        <v>11</v>
      </c>
      <c r="H4666" s="98" t="str">
        <f>VLOOKUP(A4666,[2]Kreise!$A$2:$C$53,3,FALSE)</f>
        <v>K03153</v>
      </c>
      <c r="I4666" s="98">
        <f>'2020_1-4-5_Download'!M68</f>
        <v>1116</v>
      </c>
      <c r="J4666">
        <f t="shared" si="72"/>
        <v>1116</v>
      </c>
    </row>
    <row r="4667" spans="1:10" hidden="1" x14ac:dyDescent="0.25">
      <c r="A4667" s="98">
        <f>'2020_1-4-5_Download'!B69</f>
        <v>154</v>
      </c>
      <c r="B4667" s="98">
        <f>'2020_1-4-5_Download'!D69</f>
        <v>2019</v>
      </c>
      <c r="C4667" s="98" t="str">
        <f>'2020_1-4-5_Download'!C69</f>
        <v>Helmstedt</v>
      </c>
      <c r="D4667" s="98" t="str">
        <f>'2020_1-4-5_Download'!$J$6</f>
        <v>Fortzüge</v>
      </c>
      <c r="E4667" s="99" t="str">
        <f>'2020_1-4-5_Download'!$M$8</f>
        <v>Männer</v>
      </c>
      <c r="F4667" s="98"/>
      <c r="G4667" s="98" t="s">
        <v>11</v>
      </c>
      <c r="H4667" s="98" t="str">
        <f>VLOOKUP(A4667,[2]Kreise!$A$2:$C$53,3,FALSE)</f>
        <v>K03154</v>
      </c>
      <c r="I4667" s="98">
        <f>'2020_1-4-5_Download'!M69</f>
        <v>555</v>
      </c>
      <c r="J4667">
        <f t="shared" si="72"/>
        <v>555</v>
      </c>
    </row>
    <row r="4668" spans="1:10" hidden="1" x14ac:dyDescent="0.25">
      <c r="A4668" s="98">
        <f>'2020_1-4-5_Download'!B70</f>
        <v>155</v>
      </c>
      <c r="B4668" s="98">
        <f>'2020_1-4-5_Download'!D70</f>
        <v>2019</v>
      </c>
      <c r="C4668" s="98" t="str">
        <f>'2020_1-4-5_Download'!C70</f>
        <v>Northeim</v>
      </c>
      <c r="D4668" s="98" t="str">
        <f>'2020_1-4-5_Download'!$J$6</f>
        <v>Fortzüge</v>
      </c>
      <c r="E4668" s="99" t="str">
        <f>'2020_1-4-5_Download'!$M$8</f>
        <v>Männer</v>
      </c>
      <c r="F4668" s="98"/>
      <c r="G4668" s="98" t="s">
        <v>11</v>
      </c>
      <c r="H4668" s="98" t="str">
        <f>VLOOKUP(A4668,[2]Kreise!$A$2:$C$53,3,FALSE)</f>
        <v>K03155</v>
      </c>
      <c r="I4668" s="98">
        <f>'2020_1-4-5_Download'!M70</f>
        <v>571</v>
      </c>
      <c r="J4668">
        <f t="shared" si="72"/>
        <v>571</v>
      </c>
    </row>
    <row r="4669" spans="1:10" hidden="1" x14ac:dyDescent="0.25">
      <c r="A4669" s="98">
        <f>'2020_1-4-5_Download'!B71</f>
        <v>157</v>
      </c>
      <c r="B4669" s="98">
        <f>'2020_1-4-5_Download'!D71</f>
        <v>2019</v>
      </c>
      <c r="C4669" s="98" t="str">
        <f>'2020_1-4-5_Download'!C71</f>
        <v>Peine</v>
      </c>
      <c r="D4669" s="98" t="str">
        <f>'2020_1-4-5_Download'!$J$6</f>
        <v>Fortzüge</v>
      </c>
      <c r="E4669" s="99" t="str">
        <f>'2020_1-4-5_Download'!$M$8</f>
        <v>Männer</v>
      </c>
      <c r="F4669" s="98"/>
      <c r="G4669" s="98" t="s">
        <v>11</v>
      </c>
      <c r="H4669" s="98" t="str">
        <f>VLOOKUP(A4669,[2]Kreise!$A$2:$C$53,3,FALSE)</f>
        <v>K03157</v>
      </c>
      <c r="I4669" s="98">
        <f>'2020_1-4-5_Download'!M71</f>
        <v>874</v>
      </c>
      <c r="J4669">
        <f t="shared" si="72"/>
        <v>874</v>
      </c>
    </row>
    <row r="4670" spans="1:10" hidden="1" x14ac:dyDescent="0.25">
      <c r="A4670" s="98">
        <f>'2020_1-4-5_Download'!B72</f>
        <v>158</v>
      </c>
      <c r="B4670" s="98">
        <f>'2020_1-4-5_Download'!D72</f>
        <v>2019</v>
      </c>
      <c r="C4670" s="98" t="str">
        <f>'2020_1-4-5_Download'!C72</f>
        <v>Wolfenbüttel</v>
      </c>
      <c r="D4670" s="98" t="str">
        <f>'2020_1-4-5_Download'!$J$6</f>
        <v>Fortzüge</v>
      </c>
      <c r="E4670" s="99" t="str">
        <f>'2020_1-4-5_Download'!$M$8</f>
        <v>Männer</v>
      </c>
      <c r="F4670" s="98"/>
      <c r="G4670" s="98" t="s">
        <v>11</v>
      </c>
      <c r="H4670" s="98" t="str">
        <f>VLOOKUP(A4670,[2]Kreise!$A$2:$C$53,3,FALSE)</f>
        <v>K03158</v>
      </c>
      <c r="I4670" s="98">
        <f>'2020_1-4-5_Download'!M72</f>
        <v>465</v>
      </c>
      <c r="J4670">
        <f t="shared" si="72"/>
        <v>465</v>
      </c>
    </row>
    <row r="4671" spans="1:10" hidden="1" x14ac:dyDescent="0.25">
      <c r="A4671" s="98">
        <f>'2020_1-4-5_Download'!B73</f>
        <v>159</v>
      </c>
      <c r="B4671" s="98">
        <f>'2020_1-4-5_Download'!D73</f>
        <v>2019</v>
      </c>
      <c r="C4671" s="98" t="str">
        <f>'2020_1-4-5_Download'!C73</f>
        <v>Göttingen</v>
      </c>
      <c r="D4671" s="98" t="str">
        <f>'2020_1-4-5_Download'!$J$6</f>
        <v>Fortzüge</v>
      </c>
      <c r="E4671" s="99" t="str">
        <f>'2020_1-4-5_Download'!$M$8</f>
        <v>Männer</v>
      </c>
      <c r="F4671" s="98"/>
      <c r="G4671" s="98" t="s">
        <v>11</v>
      </c>
      <c r="H4671" s="98" t="str">
        <f>VLOOKUP(A4671,[2]Kreise!$A$2:$C$53,3,FALSE)</f>
        <v>K03159</v>
      </c>
      <c r="I4671" s="98">
        <f>'2020_1-4-5_Download'!M73</f>
        <v>2365</v>
      </c>
      <c r="J4671">
        <f t="shared" si="72"/>
        <v>2365</v>
      </c>
    </row>
    <row r="4672" spans="1:10" hidden="1" x14ac:dyDescent="0.25">
      <c r="A4672" s="98">
        <f>'2020_1-4-5_Download'!B74</f>
        <v>1</v>
      </c>
      <c r="B4672" s="98">
        <f>'2020_1-4-5_Download'!D74</f>
        <v>2019</v>
      </c>
      <c r="C4672" s="98" t="str">
        <f>'2020_1-4-5_Download'!C74</f>
        <v>Statistische Region Braunschweig</v>
      </c>
      <c r="D4672" s="98" t="str">
        <f>'2020_1-4-5_Download'!$J$6</f>
        <v>Fortzüge</v>
      </c>
      <c r="E4672" s="99" t="str">
        <f>'2020_1-4-5_Download'!$M$8</f>
        <v>Männer</v>
      </c>
      <c r="F4672" s="98"/>
      <c r="G4672" s="98" t="s">
        <v>11</v>
      </c>
      <c r="H4672" s="98" t="str">
        <f>VLOOKUP(A4672,[2]Kreise!$A$2:$C$53,3,FALSE)</f>
        <v>K031</v>
      </c>
      <c r="I4672" s="98">
        <f>'2020_1-4-5_Download'!M74</f>
        <v>11677</v>
      </c>
      <c r="J4672">
        <f t="shared" si="72"/>
        <v>11677</v>
      </c>
    </row>
    <row r="4673" spans="1:10" hidden="1" x14ac:dyDescent="0.25">
      <c r="A4673" s="98">
        <f>'2020_1-4-5_Download'!B75</f>
        <v>241</v>
      </c>
      <c r="B4673" s="98">
        <f>'2020_1-4-5_Download'!D75</f>
        <v>2019</v>
      </c>
      <c r="C4673" s="98" t="str">
        <f>'2020_1-4-5_Download'!C75</f>
        <v>Hannover  Region</v>
      </c>
      <c r="D4673" s="98" t="str">
        <f>'2020_1-4-5_Download'!$J$6</f>
        <v>Fortzüge</v>
      </c>
      <c r="E4673" s="99" t="str">
        <f>'2020_1-4-5_Download'!$M$8</f>
        <v>Männer</v>
      </c>
      <c r="F4673" s="98"/>
      <c r="G4673" s="98" t="s">
        <v>11</v>
      </c>
      <c r="H4673" s="98" t="str">
        <f>VLOOKUP(A4673,[2]Kreise!$A$2:$C$53,3,FALSE)</f>
        <v>K03241</v>
      </c>
      <c r="I4673" s="98">
        <f>'2020_1-4-5_Download'!M75</f>
        <v>10161</v>
      </c>
      <c r="J4673">
        <f t="shared" si="72"/>
        <v>10161</v>
      </c>
    </row>
    <row r="4674" spans="1:10" hidden="1" x14ac:dyDescent="0.25">
      <c r="A4674" s="98">
        <f>'2020_1-4-5_Download'!B76</f>
        <v>241001</v>
      </c>
      <c r="B4674" s="98">
        <f>'2020_1-4-5_Download'!D76</f>
        <v>2019</v>
      </c>
      <c r="C4674" s="98" t="str">
        <f>'2020_1-4-5_Download'!C76</f>
        <v>dav. Hannover  Lhst.</v>
      </c>
      <c r="D4674" s="98" t="str">
        <f>'2020_1-4-5_Download'!$J$6</f>
        <v>Fortzüge</v>
      </c>
      <c r="E4674" s="99" t="str">
        <f>'2020_1-4-5_Download'!$M$8</f>
        <v>Männer</v>
      </c>
      <c r="F4674" s="98"/>
      <c r="G4674" s="98" t="s">
        <v>11</v>
      </c>
      <c r="H4674" s="98" t="str">
        <f>VLOOKUP(A4674,[2]Kreise!$A$2:$C$53,3,FALSE)</f>
        <v>K03241001</v>
      </c>
      <c r="I4674" s="98">
        <f>'2020_1-4-5_Download'!M76</f>
        <v>5716</v>
      </c>
      <c r="J4674">
        <f t="shared" si="72"/>
        <v>5716</v>
      </c>
    </row>
    <row r="4675" spans="1:10" hidden="1" x14ac:dyDescent="0.25">
      <c r="A4675" s="98">
        <f>'2020_1-4-5_Download'!B77</f>
        <v>241999</v>
      </c>
      <c r="B4675" s="98">
        <f>'2020_1-4-5_Download'!D77</f>
        <v>2019</v>
      </c>
      <c r="C4675" s="98" t="str">
        <f>'2020_1-4-5_Download'!C77</f>
        <v>dav. Hannover  Umland</v>
      </c>
      <c r="D4675" s="98" t="str">
        <f>'2020_1-4-5_Download'!$J$6</f>
        <v>Fortzüge</v>
      </c>
      <c r="E4675" s="99" t="str">
        <f>'2020_1-4-5_Download'!$M$8</f>
        <v>Männer</v>
      </c>
      <c r="F4675" s="98"/>
      <c r="G4675" s="98" t="s">
        <v>11</v>
      </c>
      <c r="H4675" s="98" t="str">
        <f>VLOOKUP(A4675,[2]Kreise!$A$2:$C$53,3,FALSE)</f>
        <v>K03241999</v>
      </c>
      <c r="I4675" s="98">
        <f>'2020_1-4-5_Download'!M77</f>
        <v>4445</v>
      </c>
      <c r="J4675">
        <f t="shared" ref="J4675:J4738" si="73">I4675</f>
        <v>4445</v>
      </c>
    </row>
    <row r="4676" spans="1:10" hidden="1" x14ac:dyDescent="0.25">
      <c r="A4676" s="98">
        <f>'2020_1-4-5_Download'!B78</f>
        <v>251</v>
      </c>
      <c r="B4676" s="98">
        <f>'2020_1-4-5_Download'!D78</f>
        <v>2019</v>
      </c>
      <c r="C4676" s="98" t="str">
        <f>'2020_1-4-5_Download'!C78</f>
        <v>Diepholz</v>
      </c>
      <c r="D4676" s="98" t="str">
        <f>'2020_1-4-5_Download'!$J$6</f>
        <v>Fortzüge</v>
      </c>
      <c r="E4676" s="99" t="str">
        <f>'2020_1-4-5_Download'!$M$8</f>
        <v>Männer</v>
      </c>
      <c r="F4676" s="98"/>
      <c r="G4676" s="98" t="s">
        <v>11</v>
      </c>
      <c r="H4676" s="98" t="str">
        <f>VLOOKUP(A4676,[2]Kreise!$A$2:$C$53,3,FALSE)</f>
        <v>K03251</v>
      </c>
      <c r="I4676" s="98">
        <f>'2020_1-4-5_Download'!M78</f>
        <v>2013</v>
      </c>
      <c r="J4676">
        <f t="shared" si="73"/>
        <v>2013</v>
      </c>
    </row>
    <row r="4677" spans="1:10" hidden="1" x14ac:dyDescent="0.25">
      <c r="A4677" s="98">
        <f>'2020_1-4-5_Download'!B79</f>
        <v>252</v>
      </c>
      <c r="B4677" s="98">
        <f>'2020_1-4-5_Download'!D79</f>
        <v>2019</v>
      </c>
      <c r="C4677" s="98" t="str">
        <f>'2020_1-4-5_Download'!C79</f>
        <v>Hameln-Pyrmont</v>
      </c>
      <c r="D4677" s="98" t="str">
        <f>'2020_1-4-5_Download'!$J$6</f>
        <v>Fortzüge</v>
      </c>
      <c r="E4677" s="99" t="str">
        <f>'2020_1-4-5_Download'!$M$8</f>
        <v>Männer</v>
      </c>
      <c r="F4677" s="98"/>
      <c r="G4677" s="98" t="s">
        <v>11</v>
      </c>
      <c r="H4677" s="98" t="str">
        <f>VLOOKUP(A4677,[2]Kreise!$A$2:$C$53,3,FALSE)</f>
        <v>K03252</v>
      </c>
      <c r="I4677" s="98">
        <f>'2020_1-4-5_Download'!M79</f>
        <v>1145</v>
      </c>
      <c r="J4677">
        <f t="shared" si="73"/>
        <v>1145</v>
      </c>
    </row>
    <row r="4678" spans="1:10" hidden="1" x14ac:dyDescent="0.25">
      <c r="A4678" s="98">
        <f>'2020_1-4-5_Download'!B80</f>
        <v>254</v>
      </c>
      <c r="B4678" s="98">
        <f>'2020_1-4-5_Download'!D80</f>
        <v>2019</v>
      </c>
      <c r="C4678" s="98" t="str">
        <f>'2020_1-4-5_Download'!C80</f>
        <v>Hildesheim</v>
      </c>
      <c r="D4678" s="98" t="str">
        <f>'2020_1-4-5_Download'!$J$6</f>
        <v>Fortzüge</v>
      </c>
      <c r="E4678" s="99" t="str">
        <f>'2020_1-4-5_Download'!$M$8</f>
        <v>Männer</v>
      </c>
      <c r="F4678" s="98"/>
      <c r="G4678" s="98" t="s">
        <v>11</v>
      </c>
      <c r="H4678" s="98" t="str">
        <f>VLOOKUP(A4678,[2]Kreise!$A$2:$C$53,3,FALSE)</f>
        <v>K03254</v>
      </c>
      <c r="I4678" s="98">
        <f>'2020_1-4-5_Download'!M80</f>
        <v>1683</v>
      </c>
      <c r="J4678">
        <f t="shared" si="73"/>
        <v>1683</v>
      </c>
    </row>
    <row r="4679" spans="1:10" hidden="1" x14ac:dyDescent="0.25">
      <c r="A4679" s="98">
        <f>'2020_1-4-5_Download'!B81</f>
        <v>255</v>
      </c>
      <c r="B4679" s="98">
        <f>'2020_1-4-5_Download'!D81</f>
        <v>2019</v>
      </c>
      <c r="C4679" s="98" t="str">
        <f>'2020_1-4-5_Download'!C81</f>
        <v>Holzminden</v>
      </c>
      <c r="D4679" s="98" t="str">
        <f>'2020_1-4-5_Download'!$J$6</f>
        <v>Fortzüge</v>
      </c>
      <c r="E4679" s="99" t="str">
        <f>'2020_1-4-5_Download'!$M$8</f>
        <v>Männer</v>
      </c>
      <c r="F4679" s="98"/>
      <c r="G4679" s="98" t="s">
        <v>11</v>
      </c>
      <c r="H4679" s="98" t="str">
        <f>VLOOKUP(A4679,[2]Kreise!$A$2:$C$53,3,FALSE)</f>
        <v>K03255</v>
      </c>
      <c r="I4679" s="98">
        <f>'2020_1-4-5_Download'!M81</f>
        <v>465</v>
      </c>
      <c r="J4679">
        <f t="shared" si="73"/>
        <v>465</v>
      </c>
    </row>
    <row r="4680" spans="1:10" hidden="1" x14ac:dyDescent="0.25">
      <c r="A4680" s="98">
        <f>'2020_1-4-5_Download'!B82</f>
        <v>256</v>
      </c>
      <c r="B4680" s="98">
        <f>'2020_1-4-5_Download'!D82</f>
        <v>2019</v>
      </c>
      <c r="C4680" s="98" t="str">
        <f>'2020_1-4-5_Download'!C82</f>
        <v>Nienburg (Weser)</v>
      </c>
      <c r="D4680" s="98" t="str">
        <f>'2020_1-4-5_Download'!$J$6</f>
        <v>Fortzüge</v>
      </c>
      <c r="E4680" s="99" t="str">
        <f>'2020_1-4-5_Download'!$M$8</f>
        <v>Männer</v>
      </c>
      <c r="F4680" s="98"/>
      <c r="G4680" s="98" t="s">
        <v>11</v>
      </c>
      <c r="H4680" s="98" t="str">
        <f>VLOOKUP(A4680,[2]Kreise!$A$2:$C$53,3,FALSE)</f>
        <v>K03256</v>
      </c>
      <c r="I4680" s="98">
        <f>'2020_1-4-5_Download'!M82</f>
        <v>1892</v>
      </c>
      <c r="J4680">
        <f t="shared" si="73"/>
        <v>1892</v>
      </c>
    </row>
    <row r="4681" spans="1:10" hidden="1" x14ac:dyDescent="0.25">
      <c r="A4681" s="98">
        <f>'2020_1-4-5_Download'!B83</f>
        <v>257</v>
      </c>
      <c r="B4681" s="98">
        <f>'2020_1-4-5_Download'!D83</f>
        <v>2019</v>
      </c>
      <c r="C4681" s="98" t="str">
        <f>'2020_1-4-5_Download'!C83</f>
        <v>Schaumburg</v>
      </c>
      <c r="D4681" s="98" t="str">
        <f>'2020_1-4-5_Download'!$J$6</f>
        <v>Fortzüge</v>
      </c>
      <c r="E4681" s="99" t="str">
        <f>'2020_1-4-5_Download'!$M$8</f>
        <v>Männer</v>
      </c>
      <c r="F4681" s="98"/>
      <c r="G4681" s="98" t="s">
        <v>11</v>
      </c>
      <c r="H4681" s="98" t="str">
        <f>VLOOKUP(A4681,[2]Kreise!$A$2:$C$53,3,FALSE)</f>
        <v>K03257</v>
      </c>
      <c r="I4681" s="98">
        <f>'2020_1-4-5_Download'!M83</f>
        <v>997</v>
      </c>
      <c r="J4681">
        <f t="shared" si="73"/>
        <v>997</v>
      </c>
    </row>
    <row r="4682" spans="1:10" hidden="1" x14ac:dyDescent="0.25">
      <c r="A4682" s="98">
        <f>'2020_1-4-5_Download'!B84</f>
        <v>2</v>
      </c>
      <c r="B4682" s="98">
        <f>'2020_1-4-5_Download'!D84</f>
        <v>2019</v>
      </c>
      <c r="C4682" s="98" t="str">
        <f>'2020_1-4-5_Download'!C84</f>
        <v>Statistische Region Hannover</v>
      </c>
      <c r="D4682" s="98" t="str">
        <f>'2020_1-4-5_Download'!$J$6</f>
        <v>Fortzüge</v>
      </c>
      <c r="E4682" s="99" t="str">
        <f>'2020_1-4-5_Download'!$M$8</f>
        <v>Männer</v>
      </c>
      <c r="F4682" s="98"/>
      <c r="G4682" s="98" t="s">
        <v>11</v>
      </c>
      <c r="H4682" s="98" t="str">
        <f>VLOOKUP(A4682,[2]Kreise!$A$2:$C$53,3,FALSE)</f>
        <v>K032</v>
      </c>
      <c r="I4682" s="98">
        <f>'2020_1-4-5_Download'!M84</f>
        <v>18356</v>
      </c>
      <c r="J4682">
        <f t="shared" si="73"/>
        <v>18356</v>
      </c>
    </row>
    <row r="4683" spans="1:10" hidden="1" x14ac:dyDescent="0.25">
      <c r="A4683" s="98">
        <f>'2020_1-4-5_Download'!B85</f>
        <v>351</v>
      </c>
      <c r="B4683" s="98">
        <f>'2020_1-4-5_Download'!D85</f>
        <v>2019</v>
      </c>
      <c r="C4683" s="98" t="str">
        <f>'2020_1-4-5_Download'!C85</f>
        <v>Celle</v>
      </c>
      <c r="D4683" s="98" t="str">
        <f>'2020_1-4-5_Download'!$J$6</f>
        <v>Fortzüge</v>
      </c>
      <c r="E4683" s="99" t="str">
        <f>'2020_1-4-5_Download'!$M$8</f>
        <v>Männer</v>
      </c>
      <c r="F4683" s="98"/>
      <c r="G4683" s="98" t="s">
        <v>11</v>
      </c>
      <c r="H4683" s="98" t="str">
        <f>VLOOKUP(A4683,[2]Kreise!$A$2:$C$53,3,FALSE)</f>
        <v>K03351</v>
      </c>
      <c r="I4683" s="98">
        <f>'2020_1-4-5_Download'!M85</f>
        <v>1393</v>
      </c>
      <c r="J4683">
        <f t="shared" si="73"/>
        <v>1393</v>
      </c>
    </row>
    <row r="4684" spans="1:10" hidden="1" x14ac:dyDescent="0.25">
      <c r="A4684" s="98">
        <f>'2020_1-4-5_Download'!B86</f>
        <v>352</v>
      </c>
      <c r="B4684" s="98">
        <f>'2020_1-4-5_Download'!D86</f>
        <v>2019</v>
      </c>
      <c r="C4684" s="98" t="str">
        <f>'2020_1-4-5_Download'!C86</f>
        <v>Cuxhaven</v>
      </c>
      <c r="D4684" s="98" t="str">
        <f>'2020_1-4-5_Download'!$J$6</f>
        <v>Fortzüge</v>
      </c>
      <c r="E4684" s="99" t="str">
        <f>'2020_1-4-5_Download'!$M$8</f>
        <v>Männer</v>
      </c>
      <c r="F4684" s="98"/>
      <c r="G4684" s="98" t="s">
        <v>11</v>
      </c>
      <c r="H4684" s="98" t="str">
        <f>VLOOKUP(A4684,[2]Kreise!$A$2:$C$53,3,FALSE)</f>
        <v>K03352</v>
      </c>
      <c r="I4684" s="98">
        <f>'2020_1-4-5_Download'!M86</f>
        <v>1173</v>
      </c>
      <c r="J4684">
        <f t="shared" si="73"/>
        <v>1173</v>
      </c>
    </row>
    <row r="4685" spans="1:10" hidden="1" x14ac:dyDescent="0.25">
      <c r="A4685" s="98">
        <f>'2020_1-4-5_Download'!B87</f>
        <v>353</v>
      </c>
      <c r="B4685" s="98">
        <f>'2020_1-4-5_Download'!D87</f>
        <v>2019</v>
      </c>
      <c r="C4685" s="98" t="str">
        <f>'2020_1-4-5_Download'!C87</f>
        <v>Harburg</v>
      </c>
      <c r="D4685" s="98" t="str">
        <f>'2020_1-4-5_Download'!$J$6</f>
        <v>Fortzüge</v>
      </c>
      <c r="E4685" s="99" t="str">
        <f>'2020_1-4-5_Download'!$M$8</f>
        <v>Männer</v>
      </c>
      <c r="F4685" s="98"/>
      <c r="G4685" s="98" t="s">
        <v>11</v>
      </c>
      <c r="H4685" s="98" t="str">
        <f>VLOOKUP(A4685,[2]Kreise!$A$2:$C$53,3,FALSE)</f>
        <v>K03353</v>
      </c>
      <c r="I4685" s="98">
        <f>'2020_1-4-5_Download'!M87</f>
        <v>2431</v>
      </c>
      <c r="J4685">
        <f t="shared" si="73"/>
        <v>2431</v>
      </c>
    </row>
    <row r="4686" spans="1:10" hidden="1" x14ac:dyDescent="0.25">
      <c r="A4686" s="98">
        <f>'2020_1-4-5_Download'!B88</f>
        <v>354</v>
      </c>
      <c r="B4686" s="98">
        <f>'2020_1-4-5_Download'!D88</f>
        <v>2019</v>
      </c>
      <c r="C4686" s="98" t="str">
        <f>'2020_1-4-5_Download'!C88</f>
        <v>Lüchow-Dannenberg</v>
      </c>
      <c r="D4686" s="98" t="str">
        <f>'2020_1-4-5_Download'!$J$6</f>
        <v>Fortzüge</v>
      </c>
      <c r="E4686" s="99" t="str">
        <f>'2020_1-4-5_Download'!$M$8</f>
        <v>Männer</v>
      </c>
      <c r="F4686" s="98"/>
      <c r="G4686" s="98" t="s">
        <v>11</v>
      </c>
      <c r="H4686" s="98" t="str">
        <f>VLOOKUP(A4686,[2]Kreise!$A$2:$C$53,3,FALSE)</f>
        <v>K03354</v>
      </c>
      <c r="I4686" s="98">
        <f>'2020_1-4-5_Download'!M88</f>
        <v>286</v>
      </c>
      <c r="J4686">
        <f t="shared" si="73"/>
        <v>286</v>
      </c>
    </row>
    <row r="4687" spans="1:10" hidden="1" x14ac:dyDescent="0.25">
      <c r="A4687" s="98">
        <f>'2020_1-4-5_Download'!B89</f>
        <v>355</v>
      </c>
      <c r="B4687" s="98">
        <f>'2020_1-4-5_Download'!D89</f>
        <v>2019</v>
      </c>
      <c r="C4687" s="98" t="str">
        <f>'2020_1-4-5_Download'!C89</f>
        <v>Lüneburg</v>
      </c>
      <c r="D4687" s="98" t="str">
        <f>'2020_1-4-5_Download'!$J$6</f>
        <v>Fortzüge</v>
      </c>
      <c r="E4687" s="99" t="str">
        <f>'2020_1-4-5_Download'!$M$8</f>
        <v>Männer</v>
      </c>
      <c r="F4687" s="98"/>
      <c r="G4687" s="98" t="s">
        <v>11</v>
      </c>
      <c r="H4687" s="98" t="str">
        <f>VLOOKUP(A4687,[2]Kreise!$A$2:$C$53,3,FALSE)</f>
        <v>K03355</v>
      </c>
      <c r="I4687" s="98">
        <f>'2020_1-4-5_Download'!M89</f>
        <v>1399</v>
      </c>
      <c r="J4687">
        <f t="shared" si="73"/>
        <v>1399</v>
      </c>
    </row>
    <row r="4688" spans="1:10" hidden="1" x14ac:dyDescent="0.25">
      <c r="A4688" s="98">
        <f>'2020_1-4-5_Download'!B90</f>
        <v>356</v>
      </c>
      <c r="B4688" s="98">
        <f>'2020_1-4-5_Download'!D90</f>
        <v>2019</v>
      </c>
      <c r="C4688" s="98" t="str">
        <f>'2020_1-4-5_Download'!C90</f>
        <v>Osterholz</v>
      </c>
      <c r="D4688" s="98" t="str">
        <f>'2020_1-4-5_Download'!$J$6</f>
        <v>Fortzüge</v>
      </c>
      <c r="E4688" s="99" t="str">
        <f>'2020_1-4-5_Download'!$M$8</f>
        <v>Männer</v>
      </c>
      <c r="F4688" s="98"/>
      <c r="G4688" s="98" t="s">
        <v>11</v>
      </c>
      <c r="H4688" s="98" t="str">
        <f>VLOOKUP(A4688,[2]Kreise!$A$2:$C$53,3,FALSE)</f>
        <v>K03356</v>
      </c>
      <c r="I4688" s="98">
        <f>'2020_1-4-5_Download'!M90</f>
        <v>341</v>
      </c>
      <c r="J4688">
        <f t="shared" si="73"/>
        <v>341</v>
      </c>
    </row>
    <row r="4689" spans="1:10" hidden="1" x14ac:dyDescent="0.25">
      <c r="A4689" s="98">
        <f>'2020_1-4-5_Download'!B91</f>
        <v>357</v>
      </c>
      <c r="B4689" s="98">
        <f>'2020_1-4-5_Download'!D91</f>
        <v>2019</v>
      </c>
      <c r="C4689" s="98" t="str">
        <f>'2020_1-4-5_Download'!C91</f>
        <v>Rotenburg (Wümme)</v>
      </c>
      <c r="D4689" s="98" t="str">
        <f>'2020_1-4-5_Download'!$J$6</f>
        <v>Fortzüge</v>
      </c>
      <c r="E4689" s="99" t="str">
        <f>'2020_1-4-5_Download'!$M$8</f>
        <v>Männer</v>
      </c>
      <c r="F4689" s="98"/>
      <c r="G4689" s="98" t="s">
        <v>11</v>
      </c>
      <c r="H4689" s="98" t="str">
        <f>VLOOKUP(A4689,[2]Kreise!$A$2:$C$53,3,FALSE)</f>
        <v>K03357</v>
      </c>
      <c r="I4689" s="98">
        <f>'2020_1-4-5_Download'!M91</f>
        <v>972</v>
      </c>
      <c r="J4689">
        <f t="shared" si="73"/>
        <v>972</v>
      </c>
    </row>
    <row r="4690" spans="1:10" hidden="1" x14ac:dyDescent="0.25">
      <c r="A4690" s="98">
        <f>'2020_1-4-5_Download'!B92</f>
        <v>358</v>
      </c>
      <c r="B4690" s="98">
        <f>'2020_1-4-5_Download'!D92</f>
        <v>2019</v>
      </c>
      <c r="C4690" s="98" t="str">
        <f>'2020_1-4-5_Download'!C92</f>
        <v>Heidekreis</v>
      </c>
      <c r="D4690" s="98" t="str">
        <f>'2020_1-4-5_Download'!$J$6</f>
        <v>Fortzüge</v>
      </c>
      <c r="E4690" s="99" t="str">
        <f>'2020_1-4-5_Download'!$M$8</f>
        <v>Männer</v>
      </c>
      <c r="F4690" s="98"/>
      <c r="G4690" s="98" t="s">
        <v>11</v>
      </c>
      <c r="H4690" s="98" t="str">
        <f>VLOOKUP(A4690,[2]Kreise!$A$2:$C$53,3,FALSE)</f>
        <v>K03358</v>
      </c>
      <c r="I4690" s="98">
        <f>'2020_1-4-5_Download'!M92</f>
        <v>1200</v>
      </c>
      <c r="J4690">
        <f t="shared" si="73"/>
        <v>1200</v>
      </c>
    </row>
    <row r="4691" spans="1:10" hidden="1" x14ac:dyDescent="0.25">
      <c r="A4691" s="98">
        <f>'2020_1-4-5_Download'!B93</f>
        <v>359</v>
      </c>
      <c r="B4691" s="98">
        <f>'2020_1-4-5_Download'!D93</f>
        <v>2019</v>
      </c>
      <c r="C4691" s="98" t="str">
        <f>'2020_1-4-5_Download'!C93</f>
        <v>Stade</v>
      </c>
      <c r="D4691" s="98" t="str">
        <f>'2020_1-4-5_Download'!$J$6</f>
        <v>Fortzüge</v>
      </c>
      <c r="E4691" s="99" t="str">
        <f>'2020_1-4-5_Download'!$M$8</f>
        <v>Männer</v>
      </c>
      <c r="F4691" s="98"/>
      <c r="G4691" s="98" t="s">
        <v>11</v>
      </c>
      <c r="H4691" s="98" t="str">
        <f>VLOOKUP(A4691,[2]Kreise!$A$2:$C$53,3,FALSE)</f>
        <v>K03359</v>
      </c>
      <c r="I4691" s="98">
        <f>'2020_1-4-5_Download'!M93</f>
        <v>1906</v>
      </c>
      <c r="J4691">
        <f t="shared" si="73"/>
        <v>1906</v>
      </c>
    </row>
    <row r="4692" spans="1:10" hidden="1" x14ac:dyDescent="0.25">
      <c r="A4692" s="98">
        <f>'2020_1-4-5_Download'!B94</f>
        <v>360</v>
      </c>
      <c r="B4692" s="98">
        <f>'2020_1-4-5_Download'!D94</f>
        <v>2019</v>
      </c>
      <c r="C4692" s="98" t="str">
        <f>'2020_1-4-5_Download'!C94</f>
        <v>Uelzen</v>
      </c>
      <c r="D4692" s="98" t="str">
        <f>'2020_1-4-5_Download'!$J$6</f>
        <v>Fortzüge</v>
      </c>
      <c r="E4692" s="99" t="str">
        <f>'2020_1-4-5_Download'!$M$8</f>
        <v>Männer</v>
      </c>
      <c r="F4692" s="98"/>
      <c r="G4692" s="98" t="s">
        <v>11</v>
      </c>
      <c r="H4692" s="98" t="str">
        <f>VLOOKUP(A4692,[2]Kreise!$A$2:$C$53,3,FALSE)</f>
        <v>K03360</v>
      </c>
      <c r="I4692" s="98">
        <f>'2020_1-4-5_Download'!M94</f>
        <v>610</v>
      </c>
      <c r="J4692">
        <f t="shared" si="73"/>
        <v>610</v>
      </c>
    </row>
    <row r="4693" spans="1:10" hidden="1" x14ac:dyDescent="0.25">
      <c r="A4693" s="98">
        <f>'2020_1-4-5_Download'!B95</f>
        <v>361</v>
      </c>
      <c r="B4693" s="98">
        <f>'2020_1-4-5_Download'!D95</f>
        <v>2019</v>
      </c>
      <c r="C4693" s="98" t="str">
        <f>'2020_1-4-5_Download'!C95</f>
        <v>Verden</v>
      </c>
      <c r="D4693" s="98" t="str">
        <f>'2020_1-4-5_Download'!$J$6</f>
        <v>Fortzüge</v>
      </c>
      <c r="E4693" s="99" t="str">
        <f>'2020_1-4-5_Download'!$M$8</f>
        <v>Männer</v>
      </c>
      <c r="F4693" s="98"/>
      <c r="G4693" s="98" t="s">
        <v>11</v>
      </c>
      <c r="H4693" s="98" t="str">
        <f>VLOOKUP(A4693,[2]Kreise!$A$2:$C$53,3,FALSE)</f>
        <v>K03361</v>
      </c>
      <c r="I4693" s="98">
        <f>'2020_1-4-5_Download'!M95</f>
        <v>841</v>
      </c>
      <c r="J4693">
        <f t="shared" si="73"/>
        <v>841</v>
      </c>
    </row>
    <row r="4694" spans="1:10" hidden="1" x14ac:dyDescent="0.25">
      <c r="A4694" s="98">
        <f>'2020_1-4-5_Download'!B96</f>
        <v>3</v>
      </c>
      <c r="B4694" s="98">
        <f>'2020_1-4-5_Download'!D96</f>
        <v>2019</v>
      </c>
      <c r="C4694" s="98" t="str">
        <f>'2020_1-4-5_Download'!C96</f>
        <v>Statistische Region Lüneburg</v>
      </c>
      <c r="D4694" s="98" t="str">
        <f>'2020_1-4-5_Download'!$J$6</f>
        <v>Fortzüge</v>
      </c>
      <c r="E4694" s="99" t="str">
        <f>'2020_1-4-5_Download'!$M$8</f>
        <v>Männer</v>
      </c>
      <c r="F4694" s="98"/>
      <c r="G4694" s="98" t="s">
        <v>11</v>
      </c>
      <c r="H4694" s="98" t="str">
        <f>VLOOKUP(A4694,[2]Kreise!$A$2:$C$53,3,FALSE)</f>
        <v>K033</v>
      </c>
      <c r="I4694" s="98">
        <f>'2020_1-4-5_Download'!M96</f>
        <v>12552</v>
      </c>
      <c r="J4694">
        <f t="shared" si="73"/>
        <v>12552</v>
      </c>
    </row>
    <row r="4695" spans="1:10" hidden="1" x14ac:dyDescent="0.25">
      <c r="A4695" s="98">
        <f>'2020_1-4-5_Download'!B97</f>
        <v>401</v>
      </c>
      <c r="B4695" s="98">
        <f>'2020_1-4-5_Download'!D97</f>
        <v>2019</v>
      </c>
      <c r="C4695" s="98" t="str">
        <f>'2020_1-4-5_Download'!C97</f>
        <v>Delmenhorst  Stadt</v>
      </c>
      <c r="D4695" s="98" t="str">
        <f>'2020_1-4-5_Download'!$J$6</f>
        <v>Fortzüge</v>
      </c>
      <c r="E4695" s="99" t="str">
        <f>'2020_1-4-5_Download'!$M$8</f>
        <v>Männer</v>
      </c>
      <c r="F4695" s="98"/>
      <c r="G4695" s="98" t="s">
        <v>11</v>
      </c>
      <c r="H4695" s="98" t="str">
        <f>VLOOKUP(A4695,[2]Kreise!$A$2:$C$53,3,FALSE)</f>
        <v>K03401</v>
      </c>
      <c r="I4695" s="98">
        <f>'2020_1-4-5_Download'!M97</f>
        <v>924</v>
      </c>
      <c r="J4695">
        <f t="shared" si="73"/>
        <v>924</v>
      </c>
    </row>
    <row r="4696" spans="1:10" hidden="1" x14ac:dyDescent="0.25">
      <c r="A4696" s="98">
        <f>'2020_1-4-5_Download'!B98</f>
        <v>402</v>
      </c>
      <c r="B4696" s="98">
        <f>'2020_1-4-5_Download'!D98</f>
        <v>2019</v>
      </c>
      <c r="C4696" s="98" t="str">
        <f>'2020_1-4-5_Download'!C98</f>
        <v>Emden  Stadt</v>
      </c>
      <c r="D4696" s="98" t="str">
        <f>'2020_1-4-5_Download'!$J$6</f>
        <v>Fortzüge</v>
      </c>
      <c r="E4696" s="99" t="str">
        <f>'2020_1-4-5_Download'!$M$8</f>
        <v>Männer</v>
      </c>
      <c r="F4696" s="98"/>
      <c r="G4696" s="98" t="s">
        <v>11</v>
      </c>
      <c r="H4696" s="98" t="str">
        <f>VLOOKUP(A4696,[2]Kreise!$A$2:$C$53,3,FALSE)</f>
        <v>K03402</v>
      </c>
      <c r="I4696" s="98">
        <f>'2020_1-4-5_Download'!M98</f>
        <v>424</v>
      </c>
      <c r="J4696">
        <f t="shared" si="73"/>
        <v>424</v>
      </c>
    </row>
    <row r="4697" spans="1:10" hidden="1" x14ac:dyDescent="0.25">
      <c r="A4697" s="98">
        <f>'2020_1-4-5_Download'!B99</f>
        <v>403</v>
      </c>
      <c r="B4697" s="98">
        <f>'2020_1-4-5_Download'!D99</f>
        <v>2019</v>
      </c>
      <c r="C4697" s="98" t="str">
        <f>'2020_1-4-5_Download'!C99</f>
        <v>Oldenburg(Oldb)  Stadt</v>
      </c>
      <c r="D4697" s="98" t="str">
        <f>'2020_1-4-5_Download'!$J$6</f>
        <v>Fortzüge</v>
      </c>
      <c r="E4697" s="99" t="str">
        <f>'2020_1-4-5_Download'!$M$8</f>
        <v>Männer</v>
      </c>
      <c r="F4697" s="98"/>
      <c r="G4697" s="98" t="s">
        <v>11</v>
      </c>
      <c r="H4697" s="98" t="str">
        <f>VLOOKUP(A4697,[2]Kreise!$A$2:$C$53,3,FALSE)</f>
        <v>K03403</v>
      </c>
      <c r="I4697" s="98">
        <f>'2020_1-4-5_Download'!M99</f>
        <v>1334</v>
      </c>
      <c r="J4697">
        <f t="shared" si="73"/>
        <v>1334</v>
      </c>
    </row>
    <row r="4698" spans="1:10" hidden="1" x14ac:dyDescent="0.25">
      <c r="A4698" s="98">
        <f>'2020_1-4-5_Download'!B100</f>
        <v>404</v>
      </c>
      <c r="B4698" s="98">
        <f>'2020_1-4-5_Download'!D100</f>
        <v>2019</v>
      </c>
      <c r="C4698" s="98" t="str">
        <f>'2020_1-4-5_Download'!C100</f>
        <v>Osnabrück  Stadt</v>
      </c>
      <c r="D4698" s="98" t="str">
        <f>'2020_1-4-5_Download'!$J$6</f>
        <v>Fortzüge</v>
      </c>
      <c r="E4698" s="99" t="str">
        <f>'2020_1-4-5_Download'!$M$8</f>
        <v>Männer</v>
      </c>
      <c r="F4698" s="98"/>
      <c r="G4698" s="98" t="s">
        <v>11</v>
      </c>
      <c r="H4698" s="98" t="str">
        <f>VLOOKUP(A4698,[2]Kreise!$A$2:$C$53,3,FALSE)</f>
        <v>K03404</v>
      </c>
      <c r="I4698" s="98">
        <f>'2020_1-4-5_Download'!M100</f>
        <v>1242</v>
      </c>
      <c r="J4698">
        <f t="shared" si="73"/>
        <v>1242</v>
      </c>
    </row>
    <row r="4699" spans="1:10" hidden="1" x14ac:dyDescent="0.25">
      <c r="A4699" s="98">
        <f>'2020_1-4-5_Download'!B101</f>
        <v>405</v>
      </c>
      <c r="B4699" s="98">
        <f>'2020_1-4-5_Download'!D101</f>
        <v>2019</v>
      </c>
      <c r="C4699" s="98" t="str">
        <f>'2020_1-4-5_Download'!C101</f>
        <v>Wilhelmshaven  Stadt</v>
      </c>
      <c r="D4699" s="98" t="str">
        <f>'2020_1-4-5_Download'!$J$6</f>
        <v>Fortzüge</v>
      </c>
      <c r="E4699" s="99" t="str">
        <f>'2020_1-4-5_Download'!$M$8</f>
        <v>Männer</v>
      </c>
      <c r="F4699" s="98"/>
      <c r="G4699" s="98" t="s">
        <v>11</v>
      </c>
      <c r="H4699" s="98" t="str">
        <f>VLOOKUP(A4699,[2]Kreise!$A$2:$C$53,3,FALSE)</f>
        <v>K03405</v>
      </c>
      <c r="I4699" s="98">
        <f>'2020_1-4-5_Download'!M101</f>
        <v>951</v>
      </c>
      <c r="J4699">
        <f t="shared" si="73"/>
        <v>951</v>
      </c>
    </row>
    <row r="4700" spans="1:10" hidden="1" x14ac:dyDescent="0.25">
      <c r="A4700" s="98">
        <f>'2020_1-4-5_Download'!B102</f>
        <v>451</v>
      </c>
      <c r="B4700" s="98">
        <f>'2020_1-4-5_Download'!D102</f>
        <v>2019</v>
      </c>
      <c r="C4700" s="98" t="str">
        <f>'2020_1-4-5_Download'!C102</f>
        <v>Ammerland</v>
      </c>
      <c r="D4700" s="98" t="str">
        <f>'2020_1-4-5_Download'!$J$6</f>
        <v>Fortzüge</v>
      </c>
      <c r="E4700" s="99" t="str">
        <f>'2020_1-4-5_Download'!$M$8</f>
        <v>Männer</v>
      </c>
      <c r="F4700" s="98"/>
      <c r="G4700" s="98" t="s">
        <v>11</v>
      </c>
      <c r="H4700" s="98" t="str">
        <f>VLOOKUP(A4700,[2]Kreise!$A$2:$C$53,3,FALSE)</f>
        <v>K03451</v>
      </c>
      <c r="I4700" s="98">
        <f>'2020_1-4-5_Download'!M102</f>
        <v>1062</v>
      </c>
      <c r="J4700">
        <f t="shared" si="73"/>
        <v>1062</v>
      </c>
    </row>
    <row r="4701" spans="1:10" hidden="1" x14ac:dyDescent="0.25">
      <c r="A4701" s="98">
        <f>'2020_1-4-5_Download'!B103</f>
        <v>452</v>
      </c>
      <c r="B4701" s="98">
        <f>'2020_1-4-5_Download'!D103</f>
        <v>2019</v>
      </c>
      <c r="C4701" s="98" t="str">
        <f>'2020_1-4-5_Download'!C103</f>
        <v>Aurich</v>
      </c>
      <c r="D4701" s="98" t="str">
        <f>'2020_1-4-5_Download'!$J$6</f>
        <v>Fortzüge</v>
      </c>
      <c r="E4701" s="99" t="str">
        <f>'2020_1-4-5_Download'!$M$8</f>
        <v>Männer</v>
      </c>
      <c r="F4701" s="98"/>
      <c r="G4701" s="98" t="s">
        <v>11</v>
      </c>
      <c r="H4701" s="98" t="str">
        <f>VLOOKUP(A4701,[2]Kreise!$A$2:$C$53,3,FALSE)</f>
        <v>K03452</v>
      </c>
      <c r="I4701" s="98">
        <f>'2020_1-4-5_Download'!M103</f>
        <v>1292</v>
      </c>
      <c r="J4701">
        <f t="shared" si="73"/>
        <v>1292</v>
      </c>
    </row>
    <row r="4702" spans="1:10" hidden="1" x14ac:dyDescent="0.25">
      <c r="A4702" s="98">
        <f>'2020_1-4-5_Download'!B104</f>
        <v>453</v>
      </c>
      <c r="B4702" s="98">
        <f>'2020_1-4-5_Download'!D104</f>
        <v>2019</v>
      </c>
      <c r="C4702" s="98" t="str">
        <f>'2020_1-4-5_Download'!C104</f>
        <v>Cloppenburg</v>
      </c>
      <c r="D4702" s="98" t="str">
        <f>'2020_1-4-5_Download'!$J$6</f>
        <v>Fortzüge</v>
      </c>
      <c r="E4702" s="99" t="str">
        <f>'2020_1-4-5_Download'!$M$8</f>
        <v>Männer</v>
      </c>
      <c r="F4702" s="98"/>
      <c r="G4702" s="98" t="s">
        <v>11</v>
      </c>
      <c r="H4702" s="98" t="str">
        <f>VLOOKUP(A4702,[2]Kreise!$A$2:$C$53,3,FALSE)</f>
        <v>K03453</v>
      </c>
      <c r="I4702" s="98">
        <f>'2020_1-4-5_Download'!M104</f>
        <v>6371</v>
      </c>
      <c r="J4702">
        <f t="shared" si="73"/>
        <v>6371</v>
      </c>
    </row>
    <row r="4703" spans="1:10" hidden="1" x14ac:dyDescent="0.25">
      <c r="A4703" s="98">
        <f>'2020_1-4-5_Download'!B105</f>
        <v>454</v>
      </c>
      <c r="B4703" s="98">
        <f>'2020_1-4-5_Download'!D105</f>
        <v>2019</v>
      </c>
      <c r="C4703" s="98" t="str">
        <f>'2020_1-4-5_Download'!C105</f>
        <v>Emsland</v>
      </c>
      <c r="D4703" s="98" t="str">
        <f>'2020_1-4-5_Download'!$J$6</f>
        <v>Fortzüge</v>
      </c>
      <c r="E4703" s="99" t="str">
        <f>'2020_1-4-5_Download'!$M$8</f>
        <v>Männer</v>
      </c>
      <c r="F4703" s="98"/>
      <c r="G4703" s="98" t="s">
        <v>11</v>
      </c>
      <c r="H4703" s="98" t="str">
        <f>VLOOKUP(A4703,[2]Kreise!$A$2:$C$53,3,FALSE)</f>
        <v>K03454</v>
      </c>
      <c r="I4703" s="98">
        <f>'2020_1-4-5_Download'!M105</f>
        <v>6875</v>
      </c>
      <c r="J4703">
        <f t="shared" si="73"/>
        <v>6875</v>
      </c>
    </row>
    <row r="4704" spans="1:10" hidden="1" x14ac:dyDescent="0.25">
      <c r="A4704" s="98">
        <f>'2020_1-4-5_Download'!B106</f>
        <v>455</v>
      </c>
      <c r="B4704" s="98">
        <f>'2020_1-4-5_Download'!D106</f>
        <v>2019</v>
      </c>
      <c r="C4704" s="98" t="str">
        <f>'2020_1-4-5_Download'!C106</f>
        <v>Friesland</v>
      </c>
      <c r="D4704" s="98" t="str">
        <f>'2020_1-4-5_Download'!$J$6</f>
        <v>Fortzüge</v>
      </c>
      <c r="E4704" s="99" t="str">
        <f>'2020_1-4-5_Download'!$M$8</f>
        <v>Männer</v>
      </c>
      <c r="F4704" s="98"/>
      <c r="G4704" s="98" t="s">
        <v>11</v>
      </c>
      <c r="H4704" s="98" t="str">
        <f>VLOOKUP(A4704,[2]Kreise!$A$2:$C$53,3,FALSE)</f>
        <v>K03455</v>
      </c>
      <c r="I4704" s="98">
        <f>'2020_1-4-5_Download'!M106</f>
        <v>493</v>
      </c>
      <c r="J4704">
        <f t="shared" si="73"/>
        <v>493</v>
      </c>
    </row>
    <row r="4705" spans="1:10" hidden="1" x14ac:dyDescent="0.25">
      <c r="A4705" s="98">
        <f>'2020_1-4-5_Download'!B107</f>
        <v>456</v>
      </c>
      <c r="B4705" s="98">
        <f>'2020_1-4-5_Download'!D107</f>
        <v>2019</v>
      </c>
      <c r="C4705" s="98" t="str">
        <f>'2020_1-4-5_Download'!C107</f>
        <v>Grafschaft Bentheim</v>
      </c>
      <c r="D4705" s="98" t="str">
        <f>'2020_1-4-5_Download'!$J$6</f>
        <v>Fortzüge</v>
      </c>
      <c r="E4705" s="99" t="str">
        <f>'2020_1-4-5_Download'!$M$8</f>
        <v>Männer</v>
      </c>
      <c r="F4705" s="98"/>
      <c r="G4705" s="98" t="s">
        <v>11</v>
      </c>
      <c r="H4705" s="98" t="str">
        <f>VLOOKUP(A4705,[2]Kreise!$A$2:$C$53,3,FALSE)</f>
        <v>K03456</v>
      </c>
      <c r="I4705" s="98">
        <f>'2020_1-4-5_Download'!M107</f>
        <v>1117</v>
      </c>
      <c r="J4705">
        <f t="shared" si="73"/>
        <v>1117</v>
      </c>
    </row>
    <row r="4706" spans="1:10" hidden="1" x14ac:dyDescent="0.25">
      <c r="A4706" s="98">
        <f>'2020_1-4-5_Download'!B108</f>
        <v>457</v>
      </c>
      <c r="B4706" s="98">
        <f>'2020_1-4-5_Download'!D108</f>
        <v>2019</v>
      </c>
      <c r="C4706" s="98" t="str">
        <f>'2020_1-4-5_Download'!C108</f>
        <v>Leer</v>
      </c>
      <c r="D4706" s="98" t="str">
        <f>'2020_1-4-5_Download'!$J$6</f>
        <v>Fortzüge</v>
      </c>
      <c r="E4706" s="99" t="str">
        <f>'2020_1-4-5_Download'!$M$8</f>
        <v>Männer</v>
      </c>
      <c r="F4706" s="98"/>
      <c r="G4706" s="98" t="s">
        <v>11</v>
      </c>
      <c r="H4706" s="98" t="str">
        <f>VLOOKUP(A4706,[2]Kreise!$A$2:$C$53,3,FALSE)</f>
        <v>K03457</v>
      </c>
      <c r="I4706" s="98">
        <f>'2020_1-4-5_Download'!M108</f>
        <v>1662</v>
      </c>
      <c r="J4706">
        <f t="shared" si="73"/>
        <v>1662</v>
      </c>
    </row>
    <row r="4707" spans="1:10" hidden="1" x14ac:dyDescent="0.25">
      <c r="A4707" s="98">
        <f>'2020_1-4-5_Download'!B109</f>
        <v>458</v>
      </c>
      <c r="B4707" s="98">
        <f>'2020_1-4-5_Download'!D109</f>
        <v>2019</v>
      </c>
      <c r="C4707" s="98" t="str">
        <f>'2020_1-4-5_Download'!C109</f>
        <v>Oldenburg</v>
      </c>
      <c r="D4707" s="98" t="str">
        <f>'2020_1-4-5_Download'!$J$6</f>
        <v>Fortzüge</v>
      </c>
      <c r="E4707" s="99" t="str">
        <f>'2020_1-4-5_Download'!$M$8</f>
        <v>Männer</v>
      </c>
      <c r="F4707" s="98"/>
      <c r="G4707" s="98" t="s">
        <v>11</v>
      </c>
      <c r="H4707" s="98" t="str">
        <f>VLOOKUP(A4707,[2]Kreise!$A$2:$C$53,3,FALSE)</f>
        <v>K03458</v>
      </c>
      <c r="I4707" s="98">
        <f>'2020_1-4-5_Download'!M109</f>
        <v>2380</v>
      </c>
      <c r="J4707">
        <f t="shared" si="73"/>
        <v>2380</v>
      </c>
    </row>
    <row r="4708" spans="1:10" hidden="1" x14ac:dyDescent="0.25">
      <c r="A4708" s="98">
        <f>'2020_1-4-5_Download'!B110</f>
        <v>459</v>
      </c>
      <c r="B4708" s="98">
        <f>'2020_1-4-5_Download'!D110</f>
        <v>2019</v>
      </c>
      <c r="C4708" s="98" t="str">
        <f>'2020_1-4-5_Download'!C110</f>
        <v>Osnabrück</v>
      </c>
      <c r="D4708" s="98" t="str">
        <f>'2020_1-4-5_Download'!$J$6</f>
        <v>Fortzüge</v>
      </c>
      <c r="E4708" s="99" t="str">
        <f>'2020_1-4-5_Download'!$M$8</f>
        <v>Männer</v>
      </c>
      <c r="F4708" s="98"/>
      <c r="G4708" s="98" t="s">
        <v>11</v>
      </c>
      <c r="H4708" s="98" t="str">
        <f>VLOOKUP(A4708,[2]Kreise!$A$2:$C$53,3,FALSE)</f>
        <v>K03459</v>
      </c>
      <c r="I4708" s="98">
        <f>'2020_1-4-5_Download'!M110</f>
        <v>3219</v>
      </c>
      <c r="J4708">
        <f t="shared" si="73"/>
        <v>3219</v>
      </c>
    </row>
    <row r="4709" spans="1:10" hidden="1" x14ac:dyDescent="0.25">
      <c r="A4709" s="98">
        <f>'2020_1-4-5_Download'!B111</f>
        <v>460</v>
      </c>
      <c r="B4709" s="98">
        <f>'2020_1-4-5_Download'!D111</f>
        <v>2019</v>
      </c>
      <c r="C4709" s="98" t="str">
        <f>'2020_1-4-5_Download'!C111</f>
        <v>Vechta</v>
      </c>
      <c r="D4709" s="98" t="str">
        <f>'2020_1-4-5_Download'!$J$6</f>
        <v>Fortzüge</v>
      </c>
      <c r="E4709" s="99" t="str">
        <f>'2020_1-4-5_Download'!$M$8</f>
        <v>Männer</v>
      </c>
      <c r="F4709" s="98"/>
      <c r="G4709" s="98" t="s">
        <v>11</v>
      </c>
      <c r="H4709" s="98" t="str">
        <f>VLOOKUP(A4709,[2]Kreise!$A$2:$C$53,3,FALSE)</f>
        <v>K03460</v>
      </c>
      <c r="I4709" s="98">
        <f>'2020_1-4-5_Download'!M111</f>
        <v>2321</v>
      </c>
      <c r="J4709">
        <f t="shared" si="73"/>
        <v>2321</v>
      </c>
    </row>
    <row r="4710" spans="1:10" hidden="1" x14ac:dyDescent="0.25">
      <c r="A4710" s="98">
        <f>'2020_1-4-5_Download'!B112</f>
        <v>461</v>
      </c>
      <c r="B4710" s="98">
        <f>'2020_1-4-5_Download'!D112</f>
        <v>2019</v>
      </c>
      <c r="C4710" s="98" t="str">
        <f>'2020_1-4-5_Download'!C112</f>
        <v>Wesermarsch</v>
      </c>
      <c r="D4710" s="98" t="str">
        <f>'2020_1-4-5_Download'!$J$6</f>
        <v>Fortzüge</v>
      </c>
      <c r="E4710" s="99" t="str">
        <f>'2020_1-4-5_Download'!$M$8</f>
        <v>Männer</v>
      </c>
      <c r="F4710" s="98"/>
      <c r="G4710" s="98" t="s">
        <v>11</v>
      </c>
      <c r="H4710" s="98" t="str">
        <f>VLOOKUP(A4710,[2]Kreise!$A$2:$C$53,3,FALSE)</f>
        <v>K03461</v>
      </c>
      <c r="I4710" s="98">
        <f>'2020_1-4-5_Download'!M112</f>
        <v>798</v>
      </c>
      <c r="J4710">
        <f t="shared" si="73"/>
        <v>798</v>
      </c>
    </row>
    <row r="4711" spans="1:10" hidden="1" x14ac:dyDescent="0.25">
      <c r="A4711" s="98">
        <f>'2020_1-4-5_Download'!B113</f>
        <v>462</v>
      </c>
      <c r="B4711" s="98">
        <f>'2020_1-4-5_Download'!D113</f>
        <v>2019</v>
      </c>
      <c r="C4711" s="98" t="str">
        <f>'2020_1-4-5_Download'!C113</f>
        <v>Wittmund</v>
      </c>
      <c r="D4711" s="98" t="str">
        <f>'2020_1-4-5_Download'!$J$6</f>
        <v>Fortzüge</v>
      </c>
      <c r="E4711" s="99" t="str">
        <f>'2020_1-4-5_Download'!$M$8</f>
        <v>Männer</v>
      </c>
      <c r="F4711" s="98"/>
      <c r="G4711" s="98" t="s">
        <v>11</v>
      </c>
      <c r="H4711" s="98" t="str">
        <f>VLOOKUP(A4711,[2]Kreise!$A$2:$C$53,3,FALSE)</f>
        <v>K03462</v>
      </c>
      <c r="I4711" s="98">
        <f>'2020_1-4-5_Download'!M113</f>
        <v>255</v>
      </c>
      <c r="J4711">
        <f t="shared" si="73"/>
        <v>255</v>
      </c>
    </row>
    <row r="4712" spans="1:10" hidden="1" x14ac:dyDescent="0.25">
      <c r="A4712" s="98">
        <f>'2020_1-4-5_Download'!B114</f>
        <v>4</v>
      </c>
      <c r="B4712" s="98">
        <f>'2020_1-4-5_Download'!D114</f>
        <v>2019</v>
      </c>
      <c r="C4712" s="98" t="str">
        <f>'2020_1-4-5_Download'!C114</f>
        <v>Statistische Region Weser-Ems</v>
      </c>
      <c r="D4712" s="98" t="str">
        <f>'2020_1-4-5_Download'!$J$6</f>
        <v>Fortzüge</v>
      </c>
      <c r="E4712" s="99" t="str">
        <f>'2020_1-4-5_Download'!$M$8</f>
        <v>Männer</v>
      </c>
      <c r="F4712" s="98"/>
      <c r="G4712" s="98" t="s">
        <v>11</v>
      </c>
      <c r="H4712" s="98" t="str">
        <f>VLOOKUP(A4712,[2]Kreise!$A$2:$C$53,3,FALSE)</f>
        <v>K034</v>
      </c>
      <c r="I4712" s="98">
        <f>'2020_1-4-5_Download'!M114</f>
        <v>32720</v>
      </c>
      <c r="J4712">
        <f t="shared" si="73"/>
        <v>32720</v>
      </c>
    </row>
    <row r="4713" spans="1:10" hidden="1" x14ac:dyDescent="0.25">
      <c r="A4713" s="98">
        <f>'2020_1-4-5_Download'!B115</f>
        <v>0</v>
      </c>
      <c r="B4713" s="98">
        <f>'2020_1-4-5_Download'!D115</f>
        <v>2019</v>
      </c>
      <c r="C4713" s="98" t="str">
        <f>'2020_1-4-5_Download'!C115</f>
        <v>Niedersachsen</v>
      </c>
      <c r="D4713" s="98" t="str">
        <f>'2020_1-4-5_Download'!$J$6</f>
        <v>Fortzüge</v>
      </c>
      <c r="E4713" s="99" t="str">
        <f>'2020_1-4-5_Download'!$M$8</f>
        <v>Männer</v>
      </c>
      <c r="F4713" s="98"/>
      <c r="G4713" s="98" t="s">
        <v>11</v>
      </c>
      <c r="H4713" s="98" t="str">
        <f>VLOOKUP(A4713,[2]Kreise!$A$2:$C$53,3,FALSE)</f>
        <v>K030</v>
      </c>
      <c r="I4713" s="98">
        <f>'2020_1-4-5_Download'!M115</f>
        <v>75305</v>
      </c>
      <c r="J4713">
        <f t="shared" si="73"/>
        <v>75305</v>
      </c>
    </row>
    <row r="4714" spans="1:10" hidden="1" x14ac:dyDescent="0.25">
      <c r="A4714" s="98">
        <f>'2020_1-4-5_Download'!B116</f>
        <v>101</v>
      </c>
      <c r="B4714" s="98">
        <f>'2020_1-4-5_Download'!D116</f>
        <v>2018</v>
      </c>
      <c r="C4714" s="98" t="str">
        <f>'2020_1-4-5_Download'!C116</f>
        <v>Braunschweig  Stadt</v>
      </c>
      <c r="D4714" s="98" t="str">
        <f>'2020_1-4-5_Download'!$J$6</f>
        <v>Fortzüge</v>
      </c>
      <c r="E4714" s="99" t="str">
        <f>'2020_1-4-5_Download'!$M$8</f>
        <v>Männer</v>
      </c>
      <c r="F4714" s="98"/>
      <c r="G4714" s="98" t="s">
        <v>11</v>
      </c>
      <c r="H4714" s="98" t="str">
        <f>VLOOKUP(A4714,[2]Kreise!$A$2:$C$53,3,FALSE)</f>
        <v>K03101</v>
      </c>
      <c r="I4714" s="98">
        <f>'2020_1-4-5_Download'!M116</f>
        <v>2339</v>
      </c>
      <c r="J4714">
        <f t="shared" si="73"/>
        <v>2339</v>
      </c>
    </row>
    <row r="4715" spans="1:10" hidden="1" x14ac:dyDescent="0.25">
      <c r="A4715" s="98">
        <f>'2020_1-4-5_Download'!B117</f>
        <v>102</v>
      </c>
      <c r="B4715" s="98">
        <f>'2020_1-4-5_Download'!D117</f>
        <v>2018</v>
      </c>
      <c r="C4715" s="98" t="str">
        <f>'2020_1-4-5_Download'!C117</f>
        <v>Salzgitter  Stadt</v>
      </c>
      <c r="D4715" s="98" t="str">
        <f>'2020_1-4-5_Download'!$J$6</f>
        <v>Fortzüge</v>
      </c>
      <c r="E4715" s="99" t="str">
        <f>'2020_1-4-5_Download'!$M$8</f>
        <v>Männer</v>
      </c>
      <c r="F4715" s="98"/>
      <c r="G4715" s="98" t="s">
        <v>11</v>
      </c>
      <c r="H4715" s="98" t="str">
        <f>VLOOKUP(A4715,[2]Kreise!$A$2:$C$53,3,FALSE)</f>
        <v>K03102</v>
      </c>
      <c r="I4715" s="98">
        <f>'2020_1-4-5_Download'!M117</f>
        <v>1313</v>
      </c>
      <c r="J4715">
        <f t="shared" si="73"/>
        <v>1313</v>
      </c>
    </row>
    <row r="4716" spans="1:10" hidden="1" x14ac:dyDescent="0.25">
      <c r="A4716" s="98">
        <f>'2020_1-4-5_Download'!B118</f>
        <v>103</v>
      </c>
      <c r="B4716" s="98">
        <f>'2020_1-4-5_Download'!D118</f>
        <v>2018</v>
      </c>
      <c r="C4716" s="98" t="str">
        <f>'2020_1-4-5_Download'!C118</f>
        <v>Wolfsburg  Stadt</v>
      </c>
      <c r="D4716" s="98" t="str">
        <f>'2020_1-4-5_Download'!$J$6</f>
        <v>Fortzüge</v>
      </c>
      <c r="E4716" s="99" t="str">
        <f>'2020_1-4-5_Download'!$M$8</f>
        <v>Männer</v>
      </c>
      <c r="F4716" s="98"/>
      <c r="G4716" s="98" t="s">
        <v>11</v>
      </c>
      <c r="H4716" s="98" t="str">
        <f>VLOOKUP(A4716,[2]Kreise!$A$2:$C$53,3,FALSE)</f>
        <v>K03103</v>
      </c>
      <c r="I4716" s="98">
        <f>'2020_1-4-5_Download'!M118</f>
        <v>928</v>
      </c>
      <c r="J4716">
        <f t="shared" si="73"/>
        <v>928</v>
      </c>
    </row>
    <row r="4717" spans="1:10" hidden="1" x14ac:dyDescent="0.25">
      <c r="A4717" s="98">
        <f>'2020_1-4-5_Download'!B119</f>
        <v>151</v>
      </c>
      <c r="B4717" s="98">
        <f>'2020_1-4-5_Download'!D119</f>
        <v>2018</v>
      </c>
      <c r="C4717" s="98" t="str">
        <f>'2020_1-4-5_Download'!C119</f>
        <v>Gifhorn</v>
      </c>
      <c r="D4717" s="98" t="str">
        <f>'2020_1-4-5_Download'!$J$6</f>
        <v>Fortzüge</v>
      </c>
      <c r="E4717" s="99" t="str">
        <f>'2020_1-4-5_Download'!$M$8</f>
        <v>Männer</v>
      </c>
      <c r="F4717" s="98"/>
      <c r="G4717" s="98" t="s">
        <v>11</v>
      </c>
      <c r="H4717" s="98" t="str">
        <f>VLOOKUP(A4717,[2]Kreise!$A$2:$C$53,3,FALSE)</f>
        <v>K03151</v>
      </c>
      <c r="I4717" s="98">
        <f>'2020_1-4-5_Download'!M119</f>
        <v>943</v>
      </c>
      <c r="J4717">
        <f t="shared" si="73"/>
        <v>943</v>
      </c>
    </row>
    <row r="4718" spans="1:10" hidden="1" x14ac:dyDescent="0.25">
      <c r="A4718" s="98">
        <f>'2020_1-4-5_Download'!B120</f>
        <v>153</v>
      </c>
      <c r="B4718" s="98">
        <f>'2020_1-4-5_Download'!D120</f>
        <v>2018</v>
      </c>
      <c r="C4718" s="98" t="str">
        <f>'2020_1-4-5_Download'!C120</f>
        <v>Goslar</v>
      </c>
      <c r="D4718" s="98" t="str">
        <f>'2020_1-4-5_Download'!$J$6</f>
        <v>Fortzüge</v>
      </c>
      <c r="E4718" s="99" t="str">
        <f>'2020_1-4-5_Download'!$M$8</f>
        <v>Männer</v>
      </c>
      <c r="F4718" s="98"/>
      <c r="G4718" s="98" t="s">
        <v>11</v>
      </c>
      <c r="H4718" s="98" t="str">
        <f>VLOOKUP(A4718,[2]Kreise!$A$2:$C$53,3,FALSE)</f>
        <v>K03153</v>
      </c>
      <c r="I4718" s="98">
        <f>'2020_1-4-5_Download'!M120</f>
        <v>970</v>
      </c>
      <c r="J4718">
        <f t="shared" si="73"/>
        <v>970</v>
      </c>
    </row>
    <row r="4719" spans="1:10" hidden="1" x14ac:dyDescent="0.25">
      <c r="A4719" s="98">
        <f>'2020_1-4-5_Download'!B121</f>
        <v>154</v>
      </c>
      <c r="B4719" s="98">
        <f>'2020_1-4-5_Download'!D121</f>
        <v>2018</v>
      </c>
      <c r="C4719" s="98" t="str">
        <f>'2020_1-4-5_Download'!C121</f>
        <v>Helmstedt</v>
      </c>
      <c r="D4719" s="98" t="str">
        <f>'2020_1-4-5_Download'!$J$6</f>
        <v>Fortzüge</v>
      </c>
      <c r="E4719" s="99" t="str">
        <f>'2020_1-4-5_Download'!$M$8</f>
        <v>Männer</v>
      </c>
      <c r="F4719" s="98"/>
      <c r="G4719" s="98" t="s">
        <v>11</v>
      </c>
      <c r="H4719" s="98" t="str">
        <f>VLOOKUP(A4719,[2]Kreise!$A$2:$C$53,3,FALSE)</f>
        <v>K03154</v>
      </c>
      <c r="I4719" s="98">
        <f>'2020_1-4-5_Download'!M121</f>
        <v>570</v>
      </c>
      <c r="J4719">
        <f t="shared" si="73"/>
        <v>570</v>
      </c>
    </row>
    <row r="4720" spans="1:10" hidden="1" x14ac:dyDescent="0.25">
      <c r="A4720" s="98">
        <f>'2020_1-4-5_Download'!B122</f>
        <v>155</v>
      </c>
      <c r="B4720" s="98">
        <f>'2020_1-4-5_Download'!D122</f>
        <v>2018</v>
      </c>
      <c r="C4720" s="98" t="str">
        <f>'2020_1-4-5_Download'!C122</f>
        <v>Northeim</v>
      </c>
      <c r="D4720" s="98" t="str">
        <f>'2020_1-4-5_Download'!$J$6</f>
        <v>Fortzüge</v>
      </c>
      <c r="E4720" s="99" t="str">
        <f>'2020_1-4-5_Download'!$M$8</f>
        <v>Männer</v>
      </c>
      <c r="F4720" s="98"/>
      <c r="G4720" s="98" t="s">
        <v>11</v>
      </c>
      <c r="H4720" s="98" t="str">
        <f>VLOOKUP(A4720,[2]Kreise!$A$2:$C$53,3,FALSE)</f>
        <v>K03155</v>
      </c>
      <c r="I4720" s="98">
        <f>'2020_1-4-5_Download'!M122</f>
        <v>533</v>
      </c>
      <c r="J4720">
        <f t="shared" si="73"/>
        <v>533</v>
      </c>
    </row>
    <row r="4721" spans="1:10" hidden="1" x14ac:dyDescent="0.25">
      <c r="A4721" s="98">
        <f>'2020_1-4-5_Download'!B123</f>
        <v>157</v>
      </c>
      <c r="B4721" s="98">
        <f>'2020_1-4-5_Download'!D123</f>
        <v>2018</v>
      </c>
      <c r="C4721" s="98" t="str">
        <f>'2020_1-4-5_Download'!C123</f>
        <v>Peine</v>
      </c>
      <c r="D4721" s="98" t="str">
        <f>'2020_1-4-5_Download'!$J$6</f>
        <v>Fortzüge</v>
      </c>
      <c r="E4721" s="99" t="str">
        <f>'2020_1-4-5_Download'!$M$8</f>
        <v>Männer</v>
      </c>
      <c r="F4721" s="98"/>
      <c r="G4721" s="98" t="s">
        <v>11</v>
      </c>
      <c r="H4721" s="98" t="str">
        <f>VLOOKUP(A4721,[2]Kreise!$A$2:$C$53,3,FALSE)</f>
        <v>K03157</v>
      </c>
      <c r="I4721" s="98">
        <f>'2020_1-4-5_Download'!M123</f>
        <v>841</v>
      </c>
      <c r="J4721">
        <f t="shared" si="73"/>
        <v>841</v>
      </c>
    </row>
    <row r="4722" spans="1:10" hidden="1" x14ac:dyDescent="0.25">
      <c r="A4722" s="98">
        <f>'2020_1-4-5_Download'!B124</f>
        <v>158</v>
      </c>
      <c r="B4722" s="98">
        <f>'2020_1-4-5_Download'!D124</f>
        <v>2018</v>
      </c>
      <c r="C4722" s="98" t="str">
        <f>'2020_1-4-5_Download'!C124</f>
        <v>Wolfenbüttel</v>
      </c>
      <c r="D4722" s="98" t="str">
        <f>'2020_1-4-5_Download'!$J$6</f>
        <v>Fortzüge</v>
      </c>
      <c r="E4722" s="99" t="str">
        <f>'2020_1-4-5_Download'!$M$8</f>
        <v>Männer</v>
      </c>
      <c r="F4722" s="98"/>
      <c r="G4722" s="98" t="s">
        <v>11</v>
      </c>
      <c r="H4722" s="98" t="str">
        <f>VLOOKUP(A4722,[2]Kreise!$A$2:$C$53,3,FALSE)</f>
        <v>K03158</v>
      </c>
      <c r="I4722" s="98">
        <f>'2020_1-4-5_Download'!M124</f>
        <v>549</v>
      </c>
      <c r="J4722">
        <f t="shared" si="73"/>
        <v>549</v>
      </c>
    </row>
    <row r="4723" spans="1:10" hidden="1" x14ac:dyDescent="0.25">
      <c r="A4723" s="98">
        <f>'2020_1-4-5_Download'!B125</f>
        <v>159</v>
      </c>
      <c r="B4723" s="98">
        <f>'2020_1-4-5_Download'!D125</f>
        <v>2018</v>
      </c>
      <c r="C4723" s="98" t="str">
        <f>'2020_1-4-5_Download'!C125</f>
        <v>Göttingen</v>
      </c>
      <c r="D4723" s="98" t="str">
        <f>'2020_1-4-5_Download'!$J$6</f>
        <v>Fortzüge</v>
      </c>
      <c r="E4723" s="99" t="str">
        <f>'2020_1-4-5_Download'!$M$8</f>
        <v>Männer</v>
      </c>
      <c r="F4723" s="98"/>
      <c r="G4723" s="98" t="s">
        <v>11</v>
      </c>
      <c r="H4723" s="98" t="str">
        <f>VLOOKUP(A4723,[2]Kreise!$A$2:$C$53,3,FALSE)</f>
        <v>K03159</v>
      </c>
      <c r="I4723" s="98">
        <f>'2020_1-4-5_Download'!M125</f>
        <v>1977</v>
      </c>
      <c r="J4723">
        <f t="shared" si="73"/>
        <v>1977</v>
      </c>
    </row>
    <row r="4724" spans="1:10" hidden="1" x14ac:dyDescent="0.25">
      <c r="A4724" s="98">
        <f>'2020_1-4-5_Download'!B126</f>
        <v>1</v>
      </c>
      <c r="B4724" s="98">
        <f>'2020_1-4-5_Download'!D126</f>
        <v>2018</v>
      </c>
      <c r="C4724" s="98" t="str">
        <f>'2020_1-4-5_Download'!C126</f>
        <v>Statistische Region Braunschweig</v>
      </c>
      <c r="D4724" s="98" t="str">
        <f>'2020_1-4-5_Download'!$J$6</f>
        <v>Fortzüge</v>
      </c>
      <c r="E4724" s="99" t="str">
        <f>'2020_1-4-5_Download'!$M$8</f>
        <v>Männer</v>
      </c>
      <c r="F4724" s="98"/>
      <c r="G4724" s="98" t="s">
        <v>11</v>
      </c>
      <c r="H4724" s="98" t="str">
        <f>VLOOKUP(A4724,[2]Kreise!$A$2:$C$53,3,FALSE)</f>
        <v>K031</v>
      </c>
      <c r="I4724" s="98">
        <f>'2020_1-4-5_Download'!M126</f>
        <v>10963</v>
      </c>
      <c r="J4724">
        <f t="shared" si="73"/>
        <v>10963</v>
      </c>
    </row>
    <row r="4725" spans="1:10" hidden="1" x14ac:dyDescent="0.25">
      <c r="A4725" s="98">
        <f>'2020_1-4-5_Download'!B127</f>
        <v>241</v>
      </c>
      <c r="B4725" s="98">
        <f>'2020_1-4-5_Download'!D127</f>
        <v>2018</v>
      </c>
      <c r="C4725" s="98" t="str">
        <f>'2020_1-4-5_Download'!C127</f>
        <v>Hannover  Region</v>
      </c>
      <c r="D4725" s="98" t="str">
        <f>'2020_1-4-5_Download'!$J$6</f>
        <v>Fortzüge</v>
      </c>
      <c r="E4725" s="99" t="str">
        <f>'2020_1-4-5_Download'!$M$8</f>
        <v>Männer</v>
      </c>
      <c r="F4725" s="98"/>
      <c r="G4725" s="98" t="s">
        <v>11</v>
      </c>
      <c r="H4725" s="98" t="str">
        <f>VLOOKUP(A4725,[2]Kreise!$A$2:$C$53,3,FALSE)</f>
        <v>K03241</v>
      </c>
      <c r="I4725" s="98">
        <f>'2020_1-4-5_Download'!M127</f>
        <v>9568</v>
      </c>
      <c r="J4725">
        <f t="shared" si="73"/>
        <v>9568</v>
      </c>
    </row>
    <row r="4726" spans="1:10" hidden="1" x14ac:dyDescent="0.25">
      <c r="A4726" s="98">
        <f>'2020_1-4-5_Download'!B128</f>
        <v>241001</v>
      </c>
      <c r="B4726" s="98">
        <f>'2020_1-4-5_Download'!D128</f>
        <v>2018</v>
      </c>
      <c r="C4726" s="98" t="str">
        <f>'2020_1-4-5_Download'!C128</f>
        <v>dav. Hannover  Lhst.</v>
      </c>
      <c r="D4726" s="98" t="str">
        <f>'2020_1-4-5_Download'!$J$6</f>
        <v>Fortzüge</v>
      </c>
      <c r="E4726" s="99" t="str">
        <f>'2020_1-4-5_Download'!$M$8</f>
        <v>Männer</v>
      </c>
      <c r="F4726" s="98"/>
      <c r="G4726" s="98" t="s">
        <v>11</v>
      </c>
      <c r="H4726" s="98" t="str">
        <f>VLOOKUP(A4726,[2]Kreise!$A$2:$C$53,3,FALSE)</f>
        <v>K03241001</v>
      </c>
      <c r="I4726" s="98">
        <f>'2020_1-4-5_Download'!M128</f>
        <v>5482</v>
      </c>
      <c r="J4726">
        <f t="shared" si="73"/>
        <v>5482</v>
      </c>
    </row>
    <row r="4727" spans="1:10" hidden="1" x14ac:dyDescent="0.25">
      <c r="A4727" s="98">
        <f>'2020_1-4-5_Download'!B129</f>
        <v>241999</v>
      </c>
      <c r="B4727" s="98">
        <f>'2020_1-4-5_Download'!D129</f>
        <v>2018</v>
      </c>
      <c r="C4727" s="98" t="str">
        <f>'2020_1-4-5_Download'!C129</f>
        <v>dav. Hannover  Umland</v>
      </c>
      <c r="D4727" s="98" t="str">
        <f>'2020_1-4-5_Download'!$J$6</f>
        <v>Fortzüge</v>
      </c>
      <c r="E4727" s="99" t="str">
        <f>'2020_1-4-5_Download'!$M$8</f>
        <v>Männer</v>
      </c>
      <c r="F4727" s="98"/>
      <c r="G4727" s="98" t="s">
        <v>11</v>
      </c>
      <c r="H4727" s="98" t="str">
        <f>VLOOKUP(A4727,[2]Kreise!$A$2:$C$53,3,FALSE)</f>
        <v>K03241999</v>
      </c>
      <c r="I4727" s="98">
        <f>'2020_1-4-5_Download'!M129</f>
        <v>4086</v>
      </c>
      <c r="J4727">
        <f t="shared" si="73"/>
        <v>4086</v>
      </c>
    </row>
    <row r="4728" spans="1:10" hidden="1" x14ac:dyDescent="0.25">
      <c r="A4728" s="98">
        <f>'2020_1-4-5_Download'!B130</f>
        <v>251</v>
      </c>
      <c r="B4728" s="98">
        <f>'2020_1-4-5_Download'!D130</f>
        <v>2018</v>
      </c>
      <c r="C4728" s="98" t="str">
        <f>'2020_1-4-5_Download'!C130</f>
        <v>Diepholz</v>
      </c>
      <c r="D4728" s="98" t="str">
        <f>'2020_1-4-5_Download'!$J$6</f>
        <v>Fortzüge</v>
      </c>
      <c r="E4728" s="99" t="str">
        <f>'2020_1-4-5_Download'!$M$8</f>
        <v>Männer</v>
      </c>
      <c r="F4728" s="98"/>
      <c r="G4728" s="98" t="s">
        <v>11</v>
      </c>
      <c r="H4728" s="98" t="str">
        <f>VLOOKUP(A4728,[2]Kreise!$A$2:$C$53,3,FALSE)</f>
        <v>K03251</v>
      </c>
      <c r="I4728" s="98">
        <f>'2020_1-4-5_Download'!M130</f>
        <v>2614</v>
      </c>
      <c r="J4728">
        <f t="shared" si="73"/>
        <v>2614</v>
      </c>
    </row>
    <row r="4729" spans="1:10" hidden="1" x14ac:dyDescent="0.25">
      <c r="A4729" s="98">
        <f>'2020_1-4-5_Download'!B131</f>
        <v>252</v>
      </c>
      <c r="B4729" s="98">
        <f>'2020_1-4-5_Download'!D131</f>
        <v>2018</v>
      </c>
      <c r="C4729" s="98" t="str">
        <f>'2020_1-4-5_Download'!C131</f>
        <v>Hameln-Pyrmont</v>
      </c>
      <c r="D4729" s="98" t="str">
        <f>'2020_1-4-5_Download'!$J$6</f>
        <v>Fortzüge</v>
      </c>
      <c r="E4729" s="99" t="str">
        <f>'2020_1-4-5_Download'!$M$8</f>
        <v>Männer</v>
      </c>
      <c r="F4729" s="98"/>
      <c r="G4729" s="98" t="s">
        <v>11</v>
      </c>
      <c r="H4729" s="98" t="str">
        <f>VLOOKUP(A4729,[2]Kreise!$A$2:$C$53,3,FALSE)</f>
        <v>K03252</v>
      </c>
      <c r="I4729" s="98">
        <f>'2020_1-4-5_Download'!M131</f>
        <v>974</v>
      </c>
      <c r="J4729">
        <f t="shared" si="73"/>
        <v>974</v>
      </c>
    </row>
    <row r="4730" spans="1:10" hidden="1" x14ac:dyDescent="0.25">
      <c r="A4730" s="98">
        <f>'2020_1-4-5_Download'!B132</f>
        <v>254</v>
      </c>
      <c r="B4730" s="98">
        <f>'2020_1-4-5_Download'!D132</f>
        <v>2018</v>
      </c>
      <c r="C4730" s="98" t="str">
        <f>'2020_1-4-5_Download'!C132</f>
        <v>Hildesheim</v>
      </c>
      <c r="D4730" s="98" t="str">
        <f>'2020_1-4-5_Download'!$J$6</f>
        <v>Fortzüge</v>
      </c>
      <c r="E4730" s="99" t="str">
        <f>'2020_1-4-5_Download'!$M$8</f>
        <v>Männer</v>
      </c>
      <c r="F4730" s="98"/>
      <c r="G4730" s="98" t="s">
        <v>11</v>
      </c>
      <c r="H4730" s="98" t="str">
        <f>VLOOKUP(A4730,[2]Kreise!$A$2:$C$53,3,FALSE)</f>
        <v>K03254</v>
      </c>
      <c r="I4730" s="98">
        <f>'2020_1-4-5_Download'!M132</f>
        <v>1505</v>
      </c>
      <c r="J4730">
        <f t="shared" si="73"/>
        <v>1505</v>
      </c>
    </row>
    <row r="4731" spans="1:10" hidden="1" x14ac:dyDescent="0.25">
      <c r="A4731" s="98">
        <f>'2020_1-4-5_Download'!B133</f>
        <v>255</v>
      </c>
      <c r="B4731" s="98">
        <f>'2020_1-4-5_Download'!D133</f>
        <v>2018</v>
      </c>
      <c r="C4731" s="98" t="str">
        <f>'2020_1-4-5_Download'!C133</f>
        <v>Holzminden</v>
      </c>
      <c r="D4731" s="98" t="str">
        <f>'2020_1-4-5_Download'!$J$6</f>
        <v>Fortzüge</v>
      </c>
      <c r="E4731" s="99" t="str">
        <f>'2020_1-4-5_Download'!$M$8</f>
        <v>Männer</v>
      </c>
      <c r="F4731" s="98"/>
      <c r="G4731" s="98" t="s">
        <v>11</v>
      </c>
      <c r="H4731" s="98" t="str">
        <f>VLOOKUP(A4731,[2]Kreise!$A$2:$C$53,3,FALSE)</f>
        <v>K03255</v>
      </c>
      <c r="I4731" s="98">
        <f>'2020_1-4-5_Download'!M133</f>
        <v>407</v>
      </c>
      <c r="J4731">
        <f t="shared" si="73"/>
        <v>407</v>
      </c>
    </row>
    <row r="4732" spans="1:10" hidden="1" x14ac:dyDescent="0.25">
      <c r="A4732" s="98">
        <f>'2020_1-4-5_Download'!B134</f>
        <v>256</v>
      </c>
      <c r="B4732" s="98">
        <f>'2020_1-4-5_Download'!D134</f>
        <v>2018</v>
      </c>
      <c r="C4732" s="98" t="str">
        <f>'2020_1-4-5_Download'!C134</f>
        <v>Nienburg (Weser)</v>
      </c>
      <c r="D4732" s="98" t="str">
        <f>'2020_1-4-5_Download'!$J$6</f>
        <v>Fortzüge</v>
      </c>
      <c r="E4732" s="99" t="str">
        <f>'2020_1-4-5_Download'!$M$8</f>
        <v>Männer</v>
      </c>
      <c r="F4732" s="98"/>
      <c r="G4732" s="98" t="s">
        <v>11</v>
      </c>
      <c r="H4732" s="98" t="str">
        <f>VLOOKUP(A4732,[2]Kreise!$A$2:$C$53,3,FALSE)</f>
        <v>K03256</v>
      </c>
      <c r="I4732" s="98">
        <f>'2020_1-4-5_Download'!M134</f>
        <v>2003</v>
      </c>
      <c r="J4732">
        <f t="shared" si="73"/>
        <v>2003</v>
      </c>
    </row>
    <row r="4733" spans="1:10" hidden="1" x14ac:dyDescent="0.25">
      <c r="A4733" s="98">
        <f>'2020_1-4-5_Download'!B135</f>
        <v>257</v>
      </c>
      <c r="B4733" s="98">
        <f>'2020_1-4-5_Download'!D135</f>
        <v>2018</v>
      </c>
      <c r="C4733" s="98" t="str">
        <f>'2020_1-4-5_Download'!C135</f>
        <v>Schaumburg</v>
      </c>
      <c r="D4733" s="98" t="str">
        <f>'2020_1-4-5_Download'!$J$6</f>
        <v>Fortzüge</v>
      </c>
      <c r="E4733" s="99" t="str">
        <f>'2020_1-4-5_Download'!$M$8</f>
        <v>Männer</v>
      </c>
      <c r="F4733" s="98"/>
      <c r="G4733" s="98" t="s">
        <v>11</v>
      </c>
      <c r="H4733" s="98" t="str">
        <f>VLOOKUP(A4733,[2]Kreise!$A$2:$C$53,3,FALSE)</f>
        <v>K03257</v>
      </c>
      <c r="I4733" s="98">
        <f>'2020_1-4-5_Download'!M135</f>
        <v>1170</v>
      </c>
      <c r="J4733">
        <f t="shared" si="73"/>
        <v>1170</v>
      </c>
    </row>
    <row r="4734" spans="1:10" hidden="1" x14ac:dyDescent="0.25">
      <c r="A4734" s="98">
        <f>'2020_1-4-5_Download'!B136</f>
        <v>2</v>
      </c>
      <c r="B4734" s="98">
        <f>'2020_1-4-5_Download'!D136</f>
        <v>2018</v>
      </c>
      <c r="C4734" s="98" t="str">
        <f>'2020_1-4-5_Download'!C136</f>
        <v>Statistische Region Hannover</v>
      </c>
      <c r="D4734" s="98" t="str">
        <f>'2020_1-4-5_Download'!$J$6</f>
        <v>Fortzüge</v>
      </c>
      <c r="E4734" s="99" t="str">
        <f>'2020_1-4-5_Download'!$M$8</f>
        <v>Männer</v>
      </c>
      <c r="F4734" s="98"/>
      <c r="G4734" s="98" t="s">
        <v>11</v>
      </c>
      <c r="H4734" s="98" t="str">
        <f>VLOOKUP(A4734,[2]Kreise!$A$2:$C$53,3,FALSE)</f>
        <v>K032</v>
      </c>
      <c r="I4734" s="98">
        <f>'2020_1-4-5_Download'!M136</f>
        <v>18241</v>
      </c>
      <c r="J4734">
        <f t="shared" si="73"/>
        <v>18241</v>
      </c>
    </row>
    <row r="4735" spans="1:10" hidden="1" x14ac:dyDescent="0.25">
      <c r="A4735" s="98">
        <f>'2020_1-4-5_Download'!B137</f>
        <v>351</v>
      </c>
      <c r="B4735" s="98">
        <f>'2020_1-4-5_Download'!D137</f>
        <v>2018</v>
      </c>
      <c r="C4735" s="98" t="str">
        <f>'2020_1-4-5_Download'!C137</f>
        <v>Celle</v>
      </c>
      <c r="D4735" s="98" t="str">
        <f>'2020_1-4-5_Download'!$J$6</f>
        <v>Fortzüge</v>
      </c>
      <c r="E4735" s="99" t="str">
        <f>'2020_1-4-5_Download'!$M$8</f>
        <v>Männer</v>
      </c>
      <c r="F4735" s="98"/>
      <c r="G4735" s="98" t="s">
        <v>11</v>
      </c>
      <c r="H4735" s="98" t="str">
        <f>VLOOKUP(A4735,[2]Kreise!$A$2:$C$53,3,FALSE)</f>
        <v>K03351</v>
      </c>
      <c r="I4735" s="98">
        <f>'2020_1-4-5_Download'!M137</f>
        <v>1193</v>
      </c>
      <c r="J4735">
        <f t="shared" si="73"/>
        <v>1193</v>
      </c>
    </row>
    <row r="4736" spans="1:10" hidden="1" x14ac:dyDescent="0.25">
      <c r="A4736" s="98">
        <f>'2020_1-4-5_Download'!B138</f>
        <v>352</v>
      </c>
      <c r="B4736" s="98">
        <f>'2020_1-4-5_Download'!D138</f>
        <v>2018</v>
      </c>
      <c r="C4736" s="98" t="str">
        <f>'2020_1-4-5_Download'!C138</f>
        <v>Cuxhaven</v>
      </c>
      <c r="D4736" s="98" t="str">
        <f>'2020_1-4-5_Download'!$J$6</f>
        <v>Fortzüge</v>
      </c>
      <c r="E4736" s="99" t="str">
        <f>'2020_1-4-5_Download'!$M$8</f>
        <v>Männer</v>
      </c>
      <c r="F4736" s="98"/>
      <c r="G4736" s="98" t="s">
        <v>11</v>
      </c>
      <c r="H4736" s="98" t="str">
        <f>VLOOKUP(A4736,[2]Kreise!$A$2:$C$53,3,FALSE)</f>
        <v>K03352</v>
      </c>
      <c r="I4736" s="98">
        <f>'2020_1-4-5_Download'!M138</f>
        <v>1025</v>
      </c>
      <c r="J4736">
        <f t="shared" si="73"/>
        <v>1025</v>
      </c>
    </row>
    <row r="4737" spans="1:10" hidden="1" x14ac:dyDescent="0.25">
      <c r="A4737" s="98">
        <f>'2020_1-4-5_Download'!B139</f>
        <v>353</v>
      </c>
      <c r="B4737" s="98">
        <f>'2020_1-4-5_Download'!D139</f>
        <v>2018</v>
      </c>
      <c r="C4737" s="98" t="str">
        <f>'2020_1-4-5_Download'!C139</f>
        <v>Harburg</v>
      </c>
      <c r="D4737" s="98" t="str">
        <f>'2020_1-4-5_Download'!$J$6</f>
        <v>Fortzüge</v>
      </c>
      <c r="E4737" s="99" t="str">
        <f>'2020_1-4-5_Download'!$M$8</f>
        <v>Männer</v>
      </c>
      <c r="F4737" s="98"/>
      <c r="G4737" s="98" t="s">
        <v>11</v>
      </c>
      <c r="H4737" s="98" t="str">
        <f>VLOOKUP(A4737,[2]Kreise!$A$2:$C$53,3,FALSE)</f>
        <v>K03353</v>
      </c>
      <c r="I4737" s="98">
        <f>'2020_1-4-5_Download'!M139</f>
        <v>2221</v>
      </c>
      <c r="J4737">
        <f t="shared" si="73"/>
        <v>2221</v>
      </c>
    </row>
    <row r="4738" spans="1:10" hidden="1" x14ac:dyDescent="0.25">
      <c r="A4738" s="98">
        <f>'2020_1-4-5_Download'!B140</f>
        <v>354</v>
      </c>
      <c r="B4738" s="98">
        <f>'2020_1-4-5_Download'!D140</f>
        <v>2018</v>
      </c>
      <c r="C4738" s="98" t="str">
        <f>'2020_1-4-5_Download'!C140</f>
        <v>Lüchow-Dannenberg</v>
      </c>
      <c r="D4738" s="98" t="str">
        <f>'2020_1-4-5_Download'!$J$6</f>
        <v>Fortzüge</v>
      </c>
      <c r="E4738" s="99" t="str">
        <f>'2020_1-4-5_Download'!$M$8</f>
        <v>Männer</v>
      </c>
      <c r="F4738" s="98"/>
      <c r="G4738" s="98" t="s">
        <v>11</v>
      </c>
      <c r="H4738" s="98" t="str">
        <f>VLOOKUP(A4738,[2]Kreise!$A$2:$C$53,3,FALSE)</f>
        <v>K03354</v>
      </c>
      <c r="I4738" s="98">
        <f>'2020_1-4-5_Download'!M140</f>
        <v>265</v>
      </c>
      <c r="J4738">
        <f t="shared" si="73"/>
        <v>265</v>
      </c>
    </row>
    <row r="4739" spans="1:10" hidden="1" x14ac:dyDescent="0.25">
      <c r="A4739" s="98">
        <f>'2020_1-4-5_Download'!B141</f>
        <v>355</v>
      </c>
      <c r="B4739" s="98">
        <f>'2020_1-4-5_Download'!D141</f>
        <v>2018</v>
      </c>
      <c r="C4739" s="98" t="str">
        <f>'2020_1-4-5_Download'!C141</f>
        <v>Lüneburg</v>
      </c>
      <c r="D4739" s="98" t="str">
        <f>'2020_1-4-5_Download'!$J$6</f>
        <v>Fortzüge</v>
      </c>
      <c r="E4739" s="99" t="str">
        <f>'2020_1-4-5_Download'!$M$8</f>
        <v>Männer</v>
      </c>
      <c r="F4739" s="98"/>
      <c r="G4739" s="98" t="s">
        <v>11</v>
      </c>
      <c r="H4739" s="98" t="str">
        <f>VLOOKUP(A4739,[2]Kreise!$A$2:$C$53,3,FALSE)</f>
        <v>K03355</v>
      </c>
      <c r="I4739" s="98">
        <f>'2020_1-4-5_Download'!M141</f>
        <v>1380</v>
      </c>
      <c r="J4739">
        <f t="shared" ref="J4739:J4802" si="74">I4739</f>
        <v>1380</v>
      </c>
    </row>
    <row r="4740" spans="1:10" hidden="1" x14ac:dyDescent="0.25">
      <c r="A4740" s="98">
        <f>'2020_1-4-5_Download'!B142</f>
        <v>356</v>
      </c>
      <c r="B4740" s="98">
        <f>'2020_1-4-5_Download'!D142</f>
        <v>2018</v>
      </c>
      <c r="C4740" s="98" t="str">
        <f>'2020_1-4-5_Download'!C142</f>
        <v>Osterholz</v>
      </c>
      <c r="D4740" s="98" t="str">
        <f>'2020_1-4-5_Download'!$J$6</f>
        <v>Fortzüge</v>
      </c>
      <c r="E4740" s="99" t="str">
        <f>'2020_1-4-5_Download'!$M$8</f>
        <v>Männer</v>
      </c>
      <c r="F4740" s="98"/>
      <c r="G4740" s="98" t="s">
        <v>11</v>
      </c>
      <c r="H4740" s="98" t="str">
        <f>VLOOKUP(A4740,[2]Kreise!$A$2:$C$53,3,FALSE)</f>
        <v>K03356</v>
      </c>
      <c r="I4740" s="98">
        <f>'2020_1-4-5_Download'!M142</f>
        <v>357</v>
      </c>
      <c r="J4740">
        <f t="shared" si="74"/>
        <v>357</v>
      </c>
    </row>
    <row r="4741" spans="1:10" hidden="1" x14ac:dyDescent="0.25">
      <c r="A4741" s="98">
        <f>'2020_1-4-5_Download'!B143</f>
        <v>357</v>
      </c>
      <c r="B4741" s="98">
        <f>'2020_1-4-5_Download'!D143</f>
        <v>2018</v>
      </c>
      <c r="C4741" s="98" t="str">
        <f>'2020_1-4-5_Download'!C143</f>
        <v>Rotenburg (Wümme)</v>
      </c>
      <c r="D4741" s="98" t="str">
        <f>'2020_1-4-5_Download'!$J$6</f>
        <v>Fortzüge</v>
      </c>
      <c r="E4741" s="99" t="str">
        <f>'2020_1-4-5_Download'!$M$8</f>
        <v>Männer</v>
      </c>
      <c r="F4741" s="98"/>
      <c r="G4741" s="98" t="s">
        <v>11</v>
      </c>
      <c r="H4741" s="98" t="str">
        <f>VLOOKUP(A4741,[2]Kreise!$A$2:$C$53,3,FALSE)</f>
        <v>K03357</v>
      </c>
      <c r="I4741" s="98">
        <f>'2020_1-4-5_Download'!M143</f>
        <v>964</v>
      </c>
      <c r="J4741">
        <f t="shared" si="74"/>
        <v>964</v>
      </c>
    </row>
    <row r="4742" spans="1:10" hidden="1" x14ac:dyDescent="0.25">
      <c r="A4742" s="98">
        <f>'2020_1-4-5_Download'!B144</f>
        <v>358</v>
      </c>
      <c r="B4742" s="98">
        <f>'2020_1-4-5_Download'!D144</f>
        <v>2018</v>
      </c>
      <c r="C4742" s="98" t="str">
        <f>'2020_1-4-5_Download'!C144</f>
        <v>Heidekreis</v>
      </c>
      <c r="D4742" s="98" t="str">
        <f>'2020_1-4-5_Download'!$J$6</f>
        <v>Fortzüge</v>
      </c>
      <c r="E4742" s="99" t="str">
        <f>'2020_1-4-5_Download'!$M$8</f>
        <v>Männer</v>
      </c>
      <c r="F4742" s="98"/>
      <c r="G4742" s="98" t="s">
        <v>11</v>
      </c>
      <c r="H4742" s="98" t="str">
        <f>VLOOKUP(A4742,[2]Kreise!$A$2:$C$53,3,FALSE)</f>
        <v>K03358</v>
      </c>
      <c r="I4742" s="98">
        <f>'2020_1-4-5_Download'!M144</f>
        <v>1222</v>
      </c>
      <c r="J4742">
        <f t="shared" si="74"/>
        <v>1222</v>
      </c>
    </row>
    <row r="4743" spans="1:10" hidden="1" x14ac:dyDescent="0.25">
      <c r="A4743" s="98">
        <f>'2020_1-4-5_Download'!B145</f>
        <v>359</v>
      </c>
      <c r="B4743" s="98">
        <f>'2020_1-4-5_Download'!D145</f>
        <v>2018</v>
      </c>
      <c r="C4743" s="98" t="str">
        <f>'2020_1-4-5_Download'!C145</f>
        <v>Stade</v>
      </c>
      <c r="D4743" s="98" t="str">
        <f>'2020_1-4-5_Download'!$J$6</f>
        <v>Fortzüge</v>
      </c>
      <c r="E4743" s="99" t="str">
        <f>'2020_1-4-5_Download'!$M$8</f>
        <v>Männer</v>
      </c>
      <c r="F4743" s="98"/>
      <c r="G4743" s="98" t="s">
        <v>11</v>
      </c>
      <c r="H4743" s="98" t="str">
        <f>VLOOKUP(A4743,[2]Kreise!$A$2:$C$53,3,FALSE)</f>
        <v>K03359</v>
      </c>
      <c r="I4743" s="98">
        <f>'2020_1-4-5_Download'!M145</f>
        <v>1760</v>
      </c>
      <c r="J4743">
        <f t="shared" si="74"/>
        <v>1760</v>
      </c>
    </row>
    <row r="4744" spans="1:10" hidden="1" x14ac:dyDescent="0.25">
      <c r="A4744" s="98">
        <f>'2020_1-4-5_Download'!B146</f>
        <v>360</v>
      </c>
      <c r="B4744" s="98">
        <f>'2020_1-4-5_Download'!D146</f>
        <v>2018</v>
      </c>
      <c r="C4744" s="98" t="str">
        <f>'2020_1-4-5_Download'!C146</f>
        <v>Uelzen</v>
      </c>
      <c r="D4744" s="98" t="str">
        <f>'2020_1-4-5_Download'!$J$6</f>
        <v>Fortzüge</v>
      </c>
      <c r="E4744" s="99" t="str">
        <f>'2020_1-4-5_Download'!$M$8</f>
        <v>Männer</v>
      </c>
      <c r="F4744" s="98"/>
      <c r="G4744" s="98" t="s">
        <v>11</v>
      </c>
      <c r="H4744" s="98" t="str">
        <f>VLOOKUP(A4744,[2]Kreise!$A$2:$C$53,3,FALSE)</f>
        <v>K03360</v>
      </c>
      <c r="I4744" s="98">
        <f>'2020_1-4-5_Download'!M146</f>
        <v>519</v>
      </c>
      <c r="J4744">
        <f t="shared" si="74"/>
        <v>519</v>
      </c>
    </row>
    <row r="4745" spans="1:10" hidden="1" x14ac:dyDescent="0.25">
      <c r="A4745" s="98">
        <f>'2020_1-4-5_Download'!B147</f>
        <v>361</v>
      </c>
      <c r="B4745" s="98">
        <f>'2020_1-4-5_Download'!D147</f>
        <v>2018</v>
      </c>
      <c r="C4745" s="98" t="str">
        <f>'2020_1-4-5_Download'!C147</f>
        <v>Verden</v>
      </c>
      <c r="D4745" s="98" t="str">
        <f>'2020_1-4-5_Download'!$J$6</f>
        <v>Fortzüge</v>
      </c>
      <c r="E4745" s="99" t="str">
        <f>'2020_1-4-5_Download'!$M$8</f>
        <v>Männer</v>
      </c>
      <c r="F4745" s="98"/>
      <c r="G4745" s="98" t="s">
        <v>11</v>
      </c>
      <c r="H4745" s="98" t="str">
        <f>VLOOKUP(A4745,[2]Kreise!$A$2:$C$53,3,FALSE)</f>
        <v>K03361</v>
      </c>
      <c r="I4745" s="98">
        <f>'2020_1-4-5_Download'!M147</f>
        <v>734</v>
      </c>
      <c r="J4745">
        <f t="shared" si="74"/>
        <v>734</v>
      </c>
    </row>
    <row r="4746" spans="1:10" hidden="1" x14ac:dyDescent="0.25">
      <c r="A4746" s="98">
        <f>'2020_1-4-5_Download'!B148</f>
        <v>3</v>
      </c>
      <c r="B4746" s="98">
        <f>'2020_1-4-5_Download'!D148</f>
        <v>2018</v>
      </c>
      <c r="C4746" s="98" t="str">
        <f>'2020_1-4-5_Download'!C148</f>
        <v>Statistische Region Lüneburg</v>
      </c>
      <c r="D4746" s="98" t="str">
        <f>'2020_1-4-5_Download'!$J$6</f>
        <v>Fortzüge</v>
      </c>
      <c r="E4746" s="99" t="str">
        <f>'2020_1-4-5_Download'!$M$8</f>
        <v>Männer</v>
      </c>
      <c r="F4746" s="98"/>
      <c r="G4746" s="98" t="s">
        <v>11</v>
      </c>
      <c r="H4746" s="98" t="str">
        <f>VLOOKUP(A4746,[2]Kreise!$A$2:$C$53,3,FALSE)</f>
        <v>K033</v>
      </c>
      <c r="I4746" s="98">
        <f>'2020_1-4-5_Download'!M148</f>
        <v>11640</v>
      </c>
      <c r="J4746">
        <f t="shared" si="74"/>
        <v>11640</v>
      </c>
    </row>
    <row r="4747" spans="1:10" hidden="1" x14ac:dyDescent="0.25">
      <c r="A4747" s="98">
        <f>'2020_1-4-5_Download'!B149</f>
        <v>401</v>
      </c>
      <c r="B4747" s="98">
        <f>'2020_1-4-5_Download'!D149</f>
        <v>2018</v>
      </c>
      <c r="C4747" s="98" t="str">
        <f>'2020_1-4-5_Download'!C149</f>
        <v>Delmenhorst  Stadt</v>
      </c>
      <c r="D4747" s="98" t="str">
        <f>'2020_1-4-5_Download'!$J$6</f>
        <v>Fortzüge</v>
      </c>
      <c r="E4747" s="99" t="str">
        <f>'2020_1-4-5_Download'!$M$8</f>
        <v>Männer</v>
      </c>
      <c r="F4747" s="98"/>
      <c r="G4747" s="98" t="s">
        <v>11</v>
      </c>
      <c r="H4747" s="98" t="str">
        <f>VLOOKUP(A4747,[2]Kreise!$A$2:$C$53,3,FALSE)</f>
        <v>K03401</v>
      </c>
      <c r="I4747" s="98">
        <f>'2020_1-4-5_Download'!M149</f>
        <v>868</v>
      </c>
      <c r="J4747">
        <f t="shared" si="74"/>
        <v>868</v>
      </c>
    </row>
    <row r="4748" spans="1:10" hidden="1" x14ac:dyDescent="0.25">
      <c r="A4748" s="98">
        <f>'2020_1-4-5_Download'!B150</f>
        <v>402</v>
      </c>
      <c r="B4748" s="98">
        <f>'2020_1-4-5_Download'!D150</f>
        <v>2018</v>
      </c>
      <c r="C4748" s="98" t="str">
        <f>'2020_1-4-5_Download'!C150</f>
        <v>Emden  Stadt</v>
      </c>
      <c r="D4748" s="98" t="str">
        <f>'2020_1-4-5_Download'!$J$6</f>
        <v>Fortzüge</v>
      </c>
      <c r="E4748" s="99" t="str">
        <f>'2020_1-4-5_Download'!$M$8</f>
        <v>Männer</v>
      </c>
      <c r="F4748" s="98"/>
      <c r="G4748" s="98" t="s">
        <v>11</v>
      </c>
      <c r="H4748" s="98" t="str">
        <f>VLOOKUP(A4748,[2]Kreise!$A$2:$C$53,3,FALSE)</f>
        <v>K03402</v>
      </c>
      <c r="I4748" s="98">
        <f>'2020_1-4-5_Download'!M150</f>
        <v>504</v>
      </c>
      <c r="J4748">
        <f t="shared" si="74"/>
        <v>504</v>
      </c>
    </row>
    <row r="4749" spans="1:10" hidden="1" x14ac:dyDescent="0.25">
      <c r="A4749" s="98">
        <f>'2020_1-4-5_Download'!B151</f>
        <v>403</v>
      </c>
      <c r="B4749" s="98">
        <f>'2020_1-4-5_Download'!D151</f>
        <v>2018</v>
      </c>
      <c r="C4749" s="98" t="str">
        <f>'2020_1-4-5_Download'!C151</f>
        <v>Oldenburg(Oldb)  Stadt</v>
      </c>
      <c r="D4749" s="98" t="str">
        <f>'2020_1-4-5_Download'!$J$6</f>
        <v>Fortzüge</v>
      </c>
      <c r="E4749" s="99" t="str">
        <f>'2020_1-4-5_Download'!$M$8</f>
        <v>Männer</v>
      </c>
      <c r="F4749" s="98"/>
      <c r="G4749" s="98" t="s">
        <v>11</v>
      </c>
      <c r="H4749" s="98" t="str">
        <f>VLOOKUP(A4749,[2]Kreise!$A$2:$C$53,3,FALSE)</f>
        <v>K03403</v>
      </c>
      <c r="I4749" s="98">
        <f>'2020_1-4-5_Download'!M151</f>
        <v>1321</v>
      </c>
      <c r="J4749">
        <f t="shared" si="74"/>
        <v>1321</v>
      </c>
    </row>
    <row r="4750" spans="1:10" hidden="1" x14ac:dyDescent="0.25">
      <c r="A4750" s="98">
        <f>'2020_1-4-5_Download'!B152</f>
        <v>404</v>
      </c>
      <c r="B4750" s="98">
        <f>'2020_1-4-5_Download'!D152</f>
        <v>2018</v>
      </c>
      <c r="C4750" s="98" t="str">
        <f>'2020_1-4-5_Download'!C152</f>
        <v>Osnabrück  Stadt</v>
      </c>
      <c r="D4750" s="98" t="str">
        <f>'2020_1-4-5_Download'!$J$6</f>
        <v>Fortzüge</v>
      </c>
      <c r="E4750" s="99" t="str">
        <f>'2020_1-4-5_Download'!$M$8</f>
        <v>Männer</v>
      </c>
      <c r="F4750" s="98"/>
      <c r="G4750" s="98" t="s">
        <v>11</v>
      </c>
      <c r="H4750" s="98" t="str">
        <f>VLOOKUP(A4750,[2]Kreise!$A$2:$C$53,3,FALSE)</f>
        <v>K03404</v>
      </c>
      <c r="I4750" s="98">
        <f>'2020_1-4-5_Download'!M152</f>
        <v>1269</v>
      </c>
      <c r="J4750">
        <f t="shared" si="74"/>
        <v>1269</v>
      </c>
    </row>
    <row r="4751" spans="1:10" hidden="1" x14ac:dyDescent="0.25">
      <c r="A4751" s="98">
        <f>'2020_1-4-5_Download'!B153</f>
        <v>405</v>
      </c>
      <c r="B4751" s="98">
        <f>'2020_1-4-5_Download'!D153</f>
        <v>2018</v>
      </c>
      <c r="C4751" s="98" t="str">
        <f>'2020_1-4-5_Download'!C153</f>
        <v>Wilhelmshaven  Stadt</v>
      </c>
      <c r="D4751" s="98" t="str">
        <f>'2020_1-4-5_Download'!$J$6</f>
        <v>Fortzüge</v>
      </c>
      <c r="E4751" s="99" t="str">
        <f>'2020_1-4-5_Download'!$M$8</f>
        <v>Männer</v>
      </c>
      <c r="F4751" s="98"/>
      <c r="G4751" s="98" t="s">
        <v>11</v>
      </c>
      <c r="H4751" s="98" t="str">
        <f>VLOOKUP(A4751,[2]Kreise!$A$2:$C$53,3,FALSE)</f>
        <v>K03405</v>
      </c>
      <c r="I4751" s="98">
        <f>'2020_1-4-5_Download'!M153</f>
        <v>732</v>
      </c>
      <c r="J4751">
        <f t="shared" si="74"/>
        <v>732</v>
      </c>
    </row>
    <row r="4752" spans="1:10" hidden="1" x14ac:dyDescent="0.25">
      <c r="A4752" s="98">
        <f>'2020_1-4-5_Download'!B154</f>
        <v>451</v>
      </c>
      <c r="B4752" s="98">
        <f>'2020_1-4-5_Download'!D154</f>
        <v>2018</v>
      </c>
      <c r="C4752" s="98" t="str">
        <f>'2020_1-4-5_Download'!C154</f>
        <v>Ammerland</v>
      </c>
      <c r="D4752" s="98" t="str">
        <f>'2020_1-4-5_Download'!$J$6</f>
        <v>Fortzüge</v>
      </c>
      <c r="E4752" s="99" t="str">
        <f>'2020_1-4-5_Download'!$M$8</f>
        <v>Männer</v>
      </c>
      <c r="F4752" s="98"/>
      <c r="G4752" s="98" t="s">
        <v>11</v>
      </c>
      <c r="H4752" s="98" t="str">
        <f>VLOOKUP(A4752,[2]Kreise!$A$2:$C$53,3,FALSE)</f>
        <v>K03451</v>
      </c>
      <c r="I4752" s="98">
        <f>'2020_1-4-5_Download'!M154</f>
        <v>1054</v>
      </c>
      <c r="J4752">
        <f t="shared" si="74"/>
        <v>1054</v>
      </c>
    </row>
    <row r="4753" spans="1:10" hidden="1" x14ac:dyDescent="0.25">
      <c r="A4753" s="98">
        <f>'2020_1-4-5_Download'!B155</f>
        <v>452</v>
      </c>
      <c r="B4753" s="98">
        <f>'2020_1-4-5_Download'!D155</f>
        <v>2018</v>
      </c>
      <c r="C4753" s="98" t="str">
        <f>'2020_1-4-5_Download'!C155</f>
        <v>Aurich</v>
      </c>
      <c r="D4753" s="98" t="str">
        <f>'2020_1-4-5_Download'!$J$6</f>
        <v>Fortzüge</v>
      </c>
      <c r="E4753" s="99" t="str">
        <f>'2020_1-4-5_Download'!$M$8</f>
        <v>Männer</v>
      </c>
      <c r="F4753" s="98"/>
      <c r="G4753" s="98" t="s">
        <v>11</v>
      </c>
      <c r="H4753" s="98" t="str">
        <f>VLOOKUP(A4753,[2]Kreise!$A$2:$C$53,3,FALSE)</f>
        <v>K03452</v>
      </c>
      <c r="I4753" s="98">
        <f>'2020_1-4-5_Download'!M155</f>
        <v>970</v>
      </c>
      <c r="J4753">
        <f t="shared" si="74"/>
        <v>970</v>
      </c>
    </row>
    <row r="4754" spans="1:10" hidden="1" x14ac:dyDescent="0.25">
      <c r="A4754" s="98">
        <f>'2020_1-4-5_Download'!B156</f>
        <v>453</v>
      </c>
      <c r="B4754" s="98">
        <f>'2020_1-4-5_Download'!D156</f>
        <v>2018</v>
      </c>
      <c r="C4754" s="98" t="str">
        <f>'2020_1-4-5_Download'!C156</f>
        <v>Cloppenburg</v>
      </c>
      <c r="D4754" s="98" t="str">
        <f>'2020_1-4-5_Download'!$J$6</f>
        <v>Fortzüge</v>
      </c>
      <c r="E4754" s="99" t="str">
        <f>'2020_1-4-5_Download'!$M$8</f>
        <v>Männer</v>
      </c>
      <c r="F4754" s="98"/>
      <c r="G4754" s="98" t="s">
        <v>11</v>
      </c>
      <c r="H4754" s="98" t="str">
        <f>VLOOKUP(A4754,[2]Kreise!$A$2:$C$53,3,FALSE)</f>
        <v>K03453</v>
      </c>
      <c r="I4754" s="98">
        <f>'2020_1-4-5_Download'!M156</f>
        <v>5974</v>
      </c>
      <c r="J4754">
        <f t="shared" si="74"/>
        <v>5974</v>
      </c>
    </row>
    <row r="4755" spans="1:10" hidden="1" x14ac:dyDescent="0.25">
      <c r="A4755" s="98">
        <f>'2020_1-4-5_Download'!B157</f>
        <v>454</v>
      </c>
      <c r="B4755" s="98">
        <f>'2020_1-4-5_Download'!D157</f>
        <v>2018</v>
      </c>
      <c r="C4755" s="98" t="str">
        <f>'2020_1-4-5_Download'!C157</f>
        <v>Emsland</v>
      </c>
      <c r="D4755" s="98" t="str">
        <f>'2020_1-4-5_Download'!$J$6</f>
        <v>Fortzüge</v>
      </c>
      <c r="E4755" s="99" t="str">
        <f>'2020_1-4-5_Download'!$M$8</f>
        <v>Männer</v>
      </c>
      <c r="F4755" s="98"/>
      <c r="G4755" s="98" t="s">
        <v>11</v>
      </c>
      <c r="H4755" s="98" t="str">
        <f>VLOOKUP(A4755,[2]Kreise!$A$2:$C$53,3,FALSE)</f>
        <v>K03454</v>
      </c>
      <c r="I4755" s="98">
        <f>'2020_1-4-5_Download'!M157</f>
        <v>6163</v>
      </c>
      <c r="J4755">
        <f t="shared" si="74"/>
        <v>6163</v>
      </c>
    </row>
    <row r="4756" spans="1:10" hidden="1" x14ac:dyDescent="0.25">
      <c r="A4756" s="98">
        <f>'2020_1-4-5_Download'!B158</f>
        <v>455</v>
      </c>
      <c r="B4756" s="98">
        <f>'2020_1-4-5_Download'!D158</f>
        <v>2018</v>
      </c>
      <c r="C4756" s="98" t="str">
        <f>'2020_1-4-5_Download'!C158</f>
        <v>Friesland</v>
      </c>
      <c r="D4756" s="98" t="str">
        <f>'2020_1-4-5_Download'!$J$6</f>
        <v>Fortzüge</v>
      </c>
      <c r="E4756" s="99" t="str">
        <f>'2020_1-4-5_Download'!$M$8</f>
        <v>Männer</v>
      </c>
      <c r="F4756" s="98"/>
      <c r="G4756" s="98" t="s">
        <v>11</v>
      </c>
      <c r="H4756" s="98" t="str">
        <f>VLOOKUP(A4756,[2]Kreise!$A$2:$C$53,3,FALSE)</f>
        <v>K03455</v>
      </c>
      <c r="I4756" s="98">
        <f>'2020_1-4-5_Download'!M158</f>
        <v>425</v>
      </c>
      <c r="J4756">
        <f t="shared" si="74"/>
        <v>425</v>
      </c>
    </row>
    <row r="4757" spans="1:10" hidden="1" x14ac:dyDescent="0.25">
      <c r="A4757" s="98">
        <f>'2020_1-4-5_Download'!B159</f>
        <v>456</v>
      </c>
      <c r="B4757" s="98">
        <f>'2020_1-4-5_Download'!D159</f>
        <v>2018</v>
      </c>
      <c r="C4757" s="98" t="str">
        <f>'2020_1-4-5_Download'!C159</f>
        <v>Grafschaft Bentheim</v>
      </c>
      <c r="D4757" s="98" t="str">
        <f>'2020_1-4-5_Download'!$J$6</f>
        <v>Fortzüge</v>
      </c>
      <c r="E4757" s="99" t="str">
        <f>'2020_1-4-5_Download'!$M$8</f>
        <v>Männer</v>
      </c>
      <c r="F4757" s="98"/>
      <c r="G4757" s="98" t="s">
        <v>11</v>
      </c>
      <c r="H4757" s="98" t="str">
        <f>VLOOKUP(A4757,[2]Kreise!$A$2:$C$53,3,FALSE)</f>
        <v>K03456</v>
      </c>
      <c r="I4757" s="98">
        <f>'2020_1-4-5_Download'!M159</f>
        <v>1088</v>
      </c>
      <c r="J4757">
        <f t="shared" si="74"/>
        <v>1088</v>
      </c>
    </row>
    <row r="4758" spans="1:10" hidden="1" x14ac:dyDescent="0.25">
      <c r="A4758" s="98">
        <f>'2020_1-4-5_Download'!B160</f>
        <v>457</v>
      </c>
      <c r="B4758" s="98">
        <f>'2020_1-4-5_Download'!D160</f>
        <v>2018</v>
      </c>
      <c r="C4758" s="98" t="str">
        <f>'2020_1-4-5_Download'!C160</f>
        <v>Leer</v>
      </c>
      <c r="D4758" s="98" t="str">
        <f>'2020_1-4-5_Download'!$J$6</f>
        <v>Fortzüge</v>
      </c>
      <c r="E4758" s="99" t="str">
        <f>'2020_1-4-5_Download'!$M$8</f>
        <v>Männer</v>
      </c>
      <c r="F4758" s="98"/>
      <c r="G4758" s="98" t="s">
        <v>11</v>
      </c>
      <c r="H4758" s="98" t="str">
        <f>VLOOKUP(A4758,[2]Kreise!$A$2:$C$53,3,FALSE)</f>
        <v>K03457</v>
      </c>
      <c r="I4758" s="98">
        <f>'2020_1-4-5_Download'!M160</f>
        <v>1317</v>
      </c>
      <c r="J4758">
        <f t="shared" si="74"/>
        <v>1317</v>
      </c>
    </row>
    <row r="4759" spans="1:10" hidden="1" x14ac:dyDescent="0.25">
      <c r="A4759" s="98">
        <f>'2020_1-4-5_Download'!B161</f>
        <v>458</v>
      </c>
      <c r="B4759" s="98">
        <f>'2020_1-4-5_Download'!D161</f>
        <v>2018</v>
      </c>
      <c r="C4759" s="98" t="str">
        <f>'2020_1-4-5_Download'!C161</f>
        <v>Oldenburg</v>
      </c>
      <c r="D4759" s="98" t="str">
        <f>'2020_1-4-5_Download'!$J$6</f>
        <v>Fortzüge</v>
      </c>
      <c r="E4759" s="99" t="str">
        <f>'2020_1-4-5_Download'!$M$8</f>
        <v>Männer</v>
      </c>
      <c r="F4759" s="98"/>
      <c r="G4759" s="98" t="s">
        <v>11</v>
      </c>
      <c r="H4759" s="98" t="str">
        <f>VLOOKUP(A4759,[2]Kreise!$A$2:$C$53,3,FALSE)</f>
        <v>K03458</v>
      </c>
      <c r="I4759" s="98">
        <f>'2020_1-4-5_Download'!M161</f>
        <v>2313</v>
      </c>
      <c r="J4759">
        <f t="shared" si="74"/>
        <v>2313</v>
      </c>
    </row>
    <row r="4760" spans="1:10" hidden="1" x14ac:dyDescent="0.25">
      <c r="A4760" s="98">
        <f>'2020_1-4-5_Download'!B162</f>
        <v>459</v>
      </c>
      <c r="B4760" s="98">
        <f>'2020_1-4-5_Download'!D162</f>
        <v>2018</v>
      </c>
      <c r="C4760" s="98" t="str">
        <f>'2020_1-4-5_Download'!C162</f>
        <v>Osnabrück</v>
      </c>
      <c r="D4760" s="98" t="str">
        <f>'2020_1-4-5_Download'!$J$6</f>
        <v>Fortzüge</v>
      </c>
      <c r="E4760" s="99" t="str">
        <f>'2020_1-4-5_Download'!$M$8</f>
        <v>Männer</v>
      </c>
      <c r="F4760" s="98"/>
      <c r="G4760" s="98" t="s">
        <v>11</v>
      </c>
      <c r="H4760" s="98" t="str">
        <f>VLOOKUP(A4760,[2]Kreise!$A$2:$C$53,3,FALSE)</f>
        <v>K03459</v>
      </c>
      <c r="I4760" s="98">
        <f>'2020_1-4-5_Download'!M162</f>
        <v>2907</v>
      </c>
      <c r="J4760">
        <f t="shared" si="74"/>
        <v>2907</v>
      </c>
    </row>
    <row r="4761" spans="1:10" hidden="1" x14ac:dyDescent="0.25">
      <c r="A4761" s="98">
        <f>'2020_1-4-5_Download'!B163</f>
        <v>460</v>
      </c>
      <c r="B4761" s="98">
        <f>'2020_1-4-5_Download'!D163</f>
        <v>2018</v>
      </c>
      <c r="C4761" s="98" t="str">
        <f>'2020_1-4-5_Download'!C163</f>
        <v>Vechta</v>
      </c>
      <c r="D4761" s="98" t="str">
        <f>'2020_1-4-5_Download'!$J$6</f>
        <v>Fortzüge</v>
      </c>
      <c r="E4761" s="99" t="str">
        <f>'2020_1-4-5_Download'!$M$8</f>
        <v>Männer</v>
      </c>
      <c r="F4761" s="98"/>
      <c r="G4761" s="98" t="s">
        <v>11</v>
      </c>
      <c r="H4761" s="98" t="str">
        <f>VLOOKUP(A4761,[2]Kreise!$A$2:$C$53,3,FALSE)</f>
        <v>K03460</v>
      </c>
      <c r="I4761" s="98">
        <f>'2020_1-4-5_Download'!M163</f>
        <v>3199</v>
      </c>
      <c r="J4761">
        <f t="shared" si="74"/>
        <v>3199</v>
      </c>
    </row>
    <row r="4762" spans="1:10" hidden="1" x14ac:dyDescent="0.25">
      <c r="A4762" s="98">
        <f>'2020_1-4-5_Download'!B164</f>
        <v>461</v>
      </c>
      <c r="B4762" s="98">
        <f>'2020_1-4-5_Download'!D164</f>
        <v>2018</v>
      </c>
      <c r="C4762" s="98" t="str">
        <f>'2020_1-4-5_Download'!C164</f>
        <v>Wesermarsch</v>
      </c>
      <c r="D4762" s="98" t="str">
        <f>'2020_1-4-5_Download'!$J$6</f>
        <v>Fortzüge</v>
      </c>
      <c r="E4762" s="99" t="str">
        <f>'2020_1-4-5_Download'!$M$8</f>
        <v>Männer</v>
      </c>
      <c r="F4762" s="98"/>
      <c r="G4762" s="98" t="s">
        <v>11</v>
      </c>
      <c r="H4762" s="98" t="str">
        <f>VLOOKUP(A4762,[2]Kreise!$A$2:$C$53,3,FALSE)</f>
        <v>K03461</v>
      </c>
      <c r="I4762" s="98">
        <f>'2020_1-4-5_Download'!M164</f>
        <v>835</v>
      </c>
      <c r="J4762">
        <f t="shared" si="74"/>
        <v>835</v>
      </c>
    </row>
    <row r="4763" spans="1:10" hidden="1" x14ac:dyDescent="0.25">
      <c r="A4763" s="98">
        <f>'2020_1-4-5_Download'!B165</f>
        <v>462</v>
      </c>
      <c r="B4763" s="98">
        <f>'2020_1-4-5_Download'!D165</f>
        <v>2018</v>
      </c>
      <c r="C4763" s="98" t="str">
        <f>'2020_1-4-5_Download'!C165</f>
        <v>Wittmund</v>
      </c>
      <c r="D4763" s="98" t="str">
        <f>'2020_1-4-5_Download'!$J$6</f>
        <v>Fortzüge</v>
      </c>
      <c r="E4763" s="99" t="str">
        <f>'2020_1-4-5_Download'!$M$8</f>
        <v>Männer</v>
      </c>
      <c r="F4763" s="98"/>
      <c r="G4763" s="98" t="s">
        <v>11</v>
      </c>
      <c r="H4763" s="98" t="str">
        <f>VLOOKUP(A4763,[2]Kreise!$A$2:$C$53,3,FALSE)</f>
        <v>K03462</v>
      </c>
      <c r="I4763" s="98">
        <f>'2020_1-4-5_Download'!M165</f>
        <v>291</v>
      </c>
      <c r="J4763">
        <f t="shared" si="74"/>
        <v>291</v>
      </c>
    </row>
    <row r="4764" spans="1:10" hidden="1" x14ac:dyDescent="0.25">
      <c r="A4764" s="98">
        <f>'2020_1-4-5_Download'!B166</f>
        <v>4</v>
      </c>
      <c r="B4764" s="98">
        <f>'2020_1-4-5_Download'!D166</f>
        <v>2018</v>
      </c>
      <c r="C4764" s="98" t="str">
        <f>'2020_1-4-5_Download'!C166</f>
        <v>Statistische Region Weser-Ems</v>
      </c>
      <c r="D4764" s="98" t="str">
        <f>'2020_1-4-5_Download'!$J$6</f>
        <v>Fortzüge</v>
      </c>
      <c r="E4764" s="99" t="str">
        <f>'2020_1-4-5_Download'!$M$8</f>
        <v>Männer</v>
      </c>
      <c r="F4764" s="98"/>
      <c r="G4764" s="98" t="s">
        <v>11</v>
      </c>
      <c r="H4764" s="98" t="str">
        <f>VLOOKUP(A4764,[2]Kreise!$A$2:$C$53,3,FALSE)</f>
        <v>K034</v>
      </c>
      <c r="I4764" s="98">
        <f>'2020_1-4-5_Download'!M166</f>
        <v>31230</v>
      </c>
      <c r="J4764">
        <f t="shared" si="74"/>
        <v>31230</v>
      </c>
    </row>
    <row r="4765" spans="1:10" hidden="1" x14ac:dyDescent="0.25">
      <c r="A4765" s="98">
        <f>'2020_1-4-5_Download'!B167</f>
        <v>0</v>
      </c>
      <c r="B4765" s="98">
        <f>'2020_1-4-5_Download'!D167</f>
        <v>2018</v>
      </c>
      <c r="C4765" s="98" t="str">
        <f>'2020_1-4-5_Download'!C167</f>
        <v>Niedersachsen</v>
      </c>
      <c r="D4765" s="98" t="str">
        <f>'2020_1-4-5_Download'!$J$6</f>
        <v>Fortzüge</v>
      </c>
      <c r="E4765" s="99" t="str">
        <f>'2020_1-4-5_Download'!$M$8</f>
        <v>Männer</v>
      </c>
      <c r="F4765" s="98"/>
      <c r="G4765" s="98" t="s">
        <v>11</v>
      </c>
      <c r="H4765" s="98" t="str">
        <f>VLOOKUP(A4765,[2]Kreise!$A$2:$C$53,3,FALSE)</f>
        <v>K030</v>
      </c>
      <c r="I4765" s="98">
        <f>'2020_1-4-5_Download'!M167</f>
        <v>72074</v>
      </c>
      <c r="J4765">
        <f t="shared" si="74"/>
        <v>72074</v>
      </c>
    </row>
    <row r="4766" spans="1:10" hidden="1" x14ac:dyDescent="0.25">
      <c r="A4766" s="98">
        <f>'2020_1-4-5_Download'!B168</f>
        <v>101</v>
      </c>
      <c r="B4766" s="98">
        <f>'2020_1-4-5_Download'!D168</f>
        <v>2017</v>
      </c>
      <c r="C4766" s="98" t="str">
        <f>'2020_1-4-5_Download'!C168</f>
        <v>Braunschweig  Stadt</v>
      </c>
      <c r="D4766" s="98" t="str">
        <f>'2020_1-4-5_Download'!$J$6</f>
        <v>Fortzüge</v>
      </c>
      <c r="E4766" s="99" t="str">
        <f>'2020_1-4-5_Download'!$M$8</f>
        <v>Männer</v>
      </c>
      <c r="F4766" s="98"/>
      <c r="G4766" s="98" t="s">
        <v>11</v>
      </c>
      <c r="H4766" s="98" t="str">
        <f>VLOOKUP(A4766,[2]Kreise!$A$2:$C$53,3,FALSE)</f>
        <v>K03101</v>
      </c>
      <c r="I4766" s="98">
        <f>'2020_1-4-5_Download'!M168</f>
        <v>2235</v>
      </c>
      <c r="J4766">
        <f t="shared" si="74"/>
        <v>2235</v>
      </c>
    </row>
    <row r="4767" spans="1:10" hidden="1" x14ac:dyDescent="0.25">
      <c r="A4767" s="98">
        <f>'2020_1-4-5_Download'!B169</f>
        <v>102</v>
      </c>
      <c r="B4767" s="98">
        <f>'2020_1-4-5_Download'!D169</f>
        <v>2017</v>
      </c>
      <c r="C4767" s="98" t="str">
        <f>'2020_1-4-5_Download'!C169</f>
        <v>Salzgitter  Stadt</v>
      </c>
      <c r="D4767" s="98" t="str">
        <f>'2020_1-4-5_Download'!$J$6</f>
        <v>Fortzüge</v>
      </c>
      <c r="E4767" s="99" t="str">
        <f>'2020_1-4-5_Download'!$M$8</f>
        <v>Männer</v>
      </c>
      <c r="F4767" s="98"/>
      <c r="G4767" s="98" t="s">
        <v>11</v>
      </c>
      <c r="H4767" s="98" t="str">
        <f>VLOOKUP(A4767,[2]Kreise!$A$2:$C$53,3,FALSE)</f>
        <v>K03102</v>
      </c>
      <c r="I4767" s="98">
        <f>'2020_1-4-5_Download'!M169</f>
        <v>1236</v>
      </c>
      <c r="J4767">
        <f t="shared" si="74"/>
        <v>1236</v>
      </c>
    </row>
    <row r="4768" spans="1:10" hidden="1" x14ac:dyDescent="0.25">
      <c r="A4768" s="98">
        <f>'2020_1-4-5_Download'!B170</f>
        <v>103</v>
      </c>
      <c r="B4768" s="98">
        <f>'2020_1-4-5_Download'!D170</f>
        <v>2017</v>
      </c>
      <c r="C4768" s="98" t="str">
        <f>'2020_1-4-5_Download'!C170</f>
        <v>Wolfsburg  Stadt</v>
      </c>
      <c r="D4768" s="98" t="str">
        <f>'2020_1-4-5_Download'!$J$6</f>
        <v>Fortzüge</v>
      </c>
      <c r="E4768" s="99" t="str">
        <f>'2020_1-4-5_Download'!$M$8</f>
        <v>Männer</v>
      </c>
      <c r="F4768" s="98"/>
      <c r="G4768" s="98" t="s">
        <v>11</v>
      </c>
      <c r="H4768" s="98" t="str">
        <f>VLOOKUP(A4768,[2]Kreise!$A$2:$C$53,3,FALSE)</f>
        <v>K03103</v>
      </c>
      <c r="I4768" s="98">
        <f>'2020_1-4-5_Download'!M170</f>
        <v>1020</v>
      </c>
      <c r="J4768">
        <f t="shared" si="74"/>
        <v>1020</v>
      </c>
    </row>
    <row r="4769" spans="1:10" hidden="1" x14ac:dyDescent="0.25">
      <c r="A4769" s="98">
        <f>'2020_1-4-5_Download'!B171</f>
        <v>151</v>
      </c>
      <c r="B4769" s="98">
        <f>'2020_1-4-5_Download'!D171</f>
        <v>2017</v>
      </c>
      <c r="C4769" s="98" t="str">
        <f>'2020_1-4-5_Download'!C171</f>
        <v>Gifhorn</v>
      </c>
      <c r="D4769" s="98" t="str">
        <f>'2020_1-4-5_Download'!$J$6</f>
        <v>Fortzüge</v>
      </c>
      <c r="E4769" s="99" t="str">
        <f>'2020_1-4-5_Download'!$M$8</f>
        <v>Männer</v>
      </c>
      <c r="F4769" s="98"/>
      <c r="G4769" s="98" t="s">
        <v>11</v>
      </c>
      <c r="H4769" s="98" t="str">
        <f>VLOOKUP(A4769,[2]Kreise!$A$2:$C$53,3,FALSE)</f>
        <v>K03151</v>
      </c>
      <c r="I4769" s="98">
        <f>'2020_1-4-5_Download'!M171</f>
        <v>934</v>
      </c>
      <c r="J4769">
        <f t="shared" si="74"/>
        <v>934</v>
      </c>
    </row>
    <row r="4770" spans="1:10" hidden="1" x14ac:dyDescent="0.25">
      <c r="A4770" s="98">
        <f>'2020_1-4-5_Download'!B172</f>
        <v>153</v>
      </c>
      <c r="B4770" s="98">
        <f>'2020_1-4-5_Download'!D172</f>
        <v>2017</v>
      </c>
      <c r="C4770" s="98" t="str">
        <f>'2020_1-4-5_Download'!C172</f>
        <v>Goslar</v>
      </c>
      <c r="D4770" s="98" t="str">
        <f>'2020_1-4-5_Download'!$J$6</f>
        <v>Fortzüge</v>
      </c>
      <c r="E4770" s="99" t="str">
        <f>'2020_1-4-5_Download'!$M$8</f>
        <v>Männer</v>
      </c>
      <c r="F4770" s="98"/>
      <c r="G4770" s="98" t="s">
        <v>11</v>
      </c>
      <c r="H4770" s="98" t="str">
        <f>VLOOKUP(A4770,[2]Kreise!$A$2:$C$53,3,FALSE)</f>
        <v>K03153</v>
      </c>
      <c r="I4770" s="98">
        <f>'2020_1-4-5_Download'!M172</f>
        <v>954</v>
      </c>
      <c r="J4770">
        <f t="shared" si="74"/>
        <v>954</v>
      </c>
    </row>
    <row r="4771" spans="1:10" hidden="1" x14ac:dyDescent="0.25">
      <c r="A4771" s="98">
        <f>'2020_1-4-5_Download'!B173</f>
        <v>154</v>
      </c>
      <c r="B4771" s="98">
        <f>'2020_1-4-5_Download'!D173</f>
        <v>2017</v>
      </c>
      <c r="C4771" s="98" t="str">
        <f>'2020_1-4-5_Download'!C173</f>
        <v>Helmstedt</v>
      </c>
      <c r="D4771" s="98" t="str">
        <f>'2020_1-4-5_Download'!$J$6</f>
        <v>Fortzüge</v>
      </c>
      <c r="E4771" s="99" t="str">
        <f>'2020_1-4-5_Download'!$M$8</f>
        <v>Männer</v>
      </c>
      <c r="F4771" s="98"/>
      <c r="G4771" s="98" t="s">
        <v>11</v>
      </c>
      <c r="H4771" s="98" t="str">
        <f>VLOOKUP(A4771,[2]Kreise!$A$2:$C$53,3,FALSE)</f>
        <v>K03154</v>
      </c>
      <c r="I4771" s="98">
        <f>'2020_1-4-5_Download'!M173</f>
        <v>526</v>
      </c>
      <c r="J4771">
        <f t="shared" si="74"/>
        <v>526</v>
      </c>
    </row>
    <row r="4772" spans="1:10" hidden="1" x14ac:dyDescent="0.25">
      <c r="A4772" s="98">
        <f>'2020_1-4-5_Download'!B174</f>
        <v>155</v>
      </c>
      <c r="B4772" s="98">
        <f>'2020_1-4-5_Download'!D174</f>
        <v>2017</v>
      </c>
      <c r="C4772" s="98" t="str">
        <f>'2020_1-4-5_Download'!C174</f>
        <v>Northeim</v>
      </c>
      <c r="D4772" s="98" t="str">
        <f>'2020_1-4-5_Download'!$J$6</f>
        <v>Fortzüge</v>
      </c>
      <c r="E4772" s="99" t="str">
        <f>'2020_1-4-5_Download'!$M$8</f>
        <v>Männer</v>
      </c>
      <c r="F4772" s="98"/>
      <c r="G4772" s="98" t="s">
        <v>11</v>
      </c>
      <c r="H4772" s="98" t="str">
        <f>VLOOKUP(A4772,[2]Kreise!$A$2:$C$53,3,FALSE)</f>
        <v>K03155</v>
      </c>
      <c r="I4772" s="98">
        <f>'2020_1-4-5_Download'!M174</f>
        <v>470</v>
      </c>
      <c r="J4772">
        <f t="shared" si="74"/>
        <v>470</v>
      </c>
    </row>
    <row r="4773" spans="1:10" hidden="1" x14ac:dyDescent="0.25">
      <c r="A4773" s="98">
        <f>'2020_1-4-5_Download'!B175</f>
        <v>157</v>
      </c>
      <c r="B4773" s="98">
        <f>'2020_1-4-5_Download'!D175</f>
        <v>2017</v>
      </c>
      <c r="C4773" s="98" t="str">
        <f>'2020_1-4-5_Download'!C175</f>
        <v>Peine</v>
      </c>
      <c r="D4773" s="98" t="str">
        <f>'2020_1-4-5_Download'!$J$6</f>
        <v>Fortzüge</v>
      </c>
      <c r="E4773" s="99" t="str">
        <f>'2020_1-4-5_Download'!$M$8</f>
        <v>Männer</v>
      </c>
      <c r="F4773" s="98"/>
      <c r="G4773" s="98" t="s">
        <v>11</v>
      </c>
      <c r="H4773" s="98" t="str">
        <f>VLOOKUP(A4773,[2]Kreise!$A$2:$C$53,3,FALSE)</f>
        <v>K03157</v>
      </c>
      <c r="I4773" s="98">
        <f>'2020_1-4-5_Download'!M175</f>
        <v>710</v>
      </c>
      <c r="J4773">
        <f t="shared" si="74"/>
        <v>710</v>
      </c>
    </row>
    <row r="4774" spans="1:10" hidden="1" x14ac:dyDescent="0.25">
      <c r="A4774" s="98">
        <f>'2020_1-4-5_Download'!B176</f>
        <v>158</v>
      </c>
      <c r="B4774" s="98">
        <f>'2020_1-4-5_Download'!D176</f>
        <v>2017</v>
      </c>
      <c r="C4774" s="98" t="str">
        <f>'2020_1-4-5_Download'!C176</f>
        <v>Wolfenbüttel</v>
      </c>
      <c r="D4774" s="98" t="str">
        <f>'2020_1-4-5_Download'!$J$6</f>
        <v>Fortzüge</v>
      </c>
      <c r="E4774" s="99" t="str">
        <f>'2020_1-4-5_Download'!$M$8</f>
        <v>Männer</v>
      </c>
      <c r="F4774" s="98"/>
      <c r="G4774" s="98" t="s">
        <v>11</v>
      </c>
      <c r="H4774" s="98" t="str">
        <f>VLOOKUP(A4774,[2]Kreise!$A$2:$C$53,3,FALSE)</f>
        <v>K03158</v>
      </c>
      <c r="I4774" s="98">
        <f>'2020_1-4-5_Download'!M176</f>
        <v>515</v>
      </c>
      <c r="J4774">
        <f t="shared" si="74"/>
        <v>515</v>
      </c>
    </row>
    <row r="4775" spans="1:10" hidden="1" x14ac:dyDescent="0.25">
      <c r="A4775" s="98">
        <f>'2020_1-4-5_Download'!B177</f>
        <v>159</v>
      </c>
      <c r="B4775" s="98">
        <f>'2020_1-4-5_Download'!D177</f>
        <v>2017</v>
      </c>
      <c r="C4775" s="98" t="str">
        <f>'2020_1-4-5_Download'!C177</f>
        <v>Göttingen</v>
      </c>
      <c r="D4775" s="98" t="str">
        <f>'2020_1-4-5_Download'!$J$6</f>
        <v>Fortzüge</v>
      </c>
      <c r="E4775" s="99" t="str">
        <f>'2020_1-4-5_Download'!$M$8</f>
        <v>Männer</v>
      </c>
      <c r="F4775" s="98"/>
      <c r="G4775" s="98" t="s">
        <v>11</v>
      </c>
      <c r="H4775" s="98" t="str">
        <f>VLOOKUP(A4775,[2]Kreise!$A$2:$C$53,3,FALSE)</f>
        <v>K03159</v>
      </c>
      <c r="I4775" s="98">
        <f>'2020_1-4-5_Download'!M177</f>
        <v>1922</v>
      </c>
      <c r="J4775">
        <f t="shared" si="74"/>
        <v>1922</v>
      </c>
    </row>
    <row r="4776" spans="1:10" hidden="1" x14ac:dyDescent="0.25">
      <c r="A4776" s="98">
        <f>'2020_1-4-5_Download'!B178</f>
        <v>1</v>
      </c>
      <c r="B4776" s="98">
        <f>'2020_1-4-5_Download'!D178</f>
        <v>2017</v>
      </c>
      <c r="C4776" s="98" t="str">
        <f>'2020_1-4-5_Download'!C178</f>
        <v>Statistische Region Braunschweig</v>
      </c>
      <c r="D4776" s="98" t="str">
        <f>'2020_1-4-5_Download'!$J$6</f>
        <v>Fortzüge</v>
      </c>
      <c r="E4776" s="99" t="str">
        <f>'2020_1-4-5_Download'!$M$8</f>
        <v>Männer</v>
      </c>
      <c r="F4776" s="98"/>
      <c r="G4776" s="98" t="s">
        <v>11</v>
      </c>
      <c r="H4776" s="98" t="str">
        <f>VLOOKUP(A4776,[2]Kreise!$A$2:$C$53,3,FALSE)</f>
        <v>K031</v>
      </c>
      <c r="I4776" s="98">
        <f>'2020_1-4-5_Download'!M178</f>
        <v>10522</v>
      </c>
      <c r="J4776">
        <f t="shared" si="74"/>
        <v>10522</v>
      </c>
    </row>
    <row r="4777" spans="1:10" hidden="1" x14ac:dyDescent="0.25">
      <c r="A4777" s="98">
        <f>'2020_1-4-5_Download'!B179</f>
        <v>241</v>
      </c>
      <c r="B4777" s="98">
        <f>'2020_1-4-5_Download'!D179</f>
        <v>2017</v>
      </c>
      <c r="C4777" s="98" t="str">
        <f>'2020_1-4-5_Download'!C179</f>
        <v>Hannover  Region</v>
      </c>
      <c r="D4777" s="98" t="str">
        <f>'2020_1-4-5_Download'!$J$6</f>
        <v>Fortzüge</v>
      </c>
      <c r="E4777" s="99" t="str">
        <f>'2020_1-4-5_Download'!$M$8</f>
        <v>Männer</v>
      </c>
      <c r="F4777" s="98"/>
      <c r="G4777" s="98" t="s">
        <v>11</v>
      </c>
      <c r="H4777" s="98" t="str">
        <f>VLOOKUP(A4777,[2]Kreise!$A$2:$C$53,3,FALSE)</f>
        <v>K03241</v>
      </c>
      <c r="I4777" s="98">
        <f>'2020_1-4-5_Download'!M179</f>
        <v>9293</v>
      </c>
      <c r="J4777">
        <f t="shared" si="74"/>
        <v>9293</v>
      </c>
    </row>
    <row r="4778" spans="1:10" hidden="1" x14ac:dyDescent="0.25">
      <c r="A4778" s="98">
        <f>'2020_1-4-5_Download'!B180</f>
        <v>241001</v>
      </c>
      <c r="B4778" s="98">
        <f>'2020_1-4-5_Download'!D180</f>
        <v>2017</v>
      </c>
      <c r="C4778" s="98" t="str">
        <f>'2020_1-4-5_Download'!C180</f>
        <v>dav. Hannover  Lhst.</v>
      </c>
      <c r="D4778" s="98" t="str">
        <f>'2020_1-4-5_Download'!$J$6</f>
        <v>Fortzüge</v>
      </c>
      <c r="E4778" s="99" t="str">
        <f>'2020_1-4-5_Download'!$M$8</f>
        <v>Männer</v>
      </c>
      <c r="F4778" s="98"/>
      <c r="G4778" s="98" t="s">
        <v>11</v>
      </c>
      <c r="H4778" s="98" t="str">
        <f>VLOOKUP(A4778,[2]Kreise!$A$2:$C$53,3,FALSE)</f>
        <v>K03241001</v>
      </c>
      <c r="I4778" s="98">
        <f>'2020_1-4-5_Download'!M180</f>
        <v>4731</v>
      </c>
      <c r="J4778">
        <f t="shared" si="74"/>
        <v>4731</v>
      </c>
    </row>
    <row r="4779" spans="1:10" hidden="1" x14ac:dyDescent="0.25">
      <c r="A4779" s="98">
        <f>'2020_1-4-5_Download'!B181</f>
        <v>241999</v>
      </c>
      <c r="B4779" s="98">
        <f>'2020_1-4-5_Download'!D181</f>
        <v>2017</v>
      </c>
      <c r="C4779" s="98" t="str">
        <f>'2020_1-4-5_Download'!C181</f>
        <v>dav. Hannover  Umland</v>
      </c>
      <c r="D4779" s="98" t="str">
        <f>'2020_1-4-5_Download'!$J$6</f>
        <v>Fortzüge</v>
      </c>
      <c r="E4779" s="99" t="str">
        <f>'2020_1-4-5_Download'!$M$8</f>
        <v>Männer</v>
      </c>
      <c r="F4779" s="98"/>
      <c r="G4779" s="98" t="s">
        <v>11</v>
      </c>
      <c r="H4779" s="98" t="str">
        <f>VLOOKUP(A4779,[2]Kreise!$A$2:$C$53,3,FALSE)</f>
        <v>K03241999</v>
      </c>
      <c r="I4779" s="98">
        <f>'2020_1-4-5_Download'!M181</f>
        <v>4562</v>
      </c>
      <c r="J4779">
        <f t="shared" si="74"/>
        <v>4562</v>
      </c>
    </row>
    <row r="4780" spans="1:10" hidden="1" x14ac:dyDescent="0.25">
      <c r="A4780" s="98">
        <f>'2020_1-4-5_Download'!B182</f>
        <v>251</v>
      </c>
      <c r="B4780" s="98">
        <f>'2020_1-4-5_Download'!D182</f>
        <v>2017</v>
      </c>
      <c r="C4780" s="98" t="str">
        <f>'2020_1-4-5_Download'!C182</f>
        <v>Diepholz</v>
      </c>
      <c r="D4780" s="98" t="str">
        <f>'2020_1-4-5_Download'!$J$6</f>
        <v>Fortzüge</v>
      </c>
      <c r="E4780" s="99" t="str">
        <f>'2020_1-4-5_Download'!$M$8</f>
        <v>Männer</v>
      </c>
      <c r="F4780" s="98"/>
      <c r="G4780" s="98" t="s">
        <v>11</v>
      </c>
      <c r="H4780" s="98" t="str">
        <f>VLOOKUP(A4780,[2]Kreise!$A$2:$C$53,3,FALSE)</f>
        <v>K03251</v>
      </c>
      <c r="I4780" s="98">
        <f>'2020_1-4-5_Download'!M182</f>
        <v>2429</v>
      </c>
      <c r="J4780">
        <f t="shared" si="74"/>
        <v>2429</v>
      </c>
    </row>
    <row r="4781" spans="1:10" hidden="1" x14ac:dyDescent="0.25">
      <c r="A4781" s="98">
        <f>'2020_1-4-5_Download'!B183</f>
        <v>252</v>
      </c>
      <c r="B4781" s="98">
        <f>'2020_1-4-5_Download'!D183</f>
        <v>2017</v>
      </c>
      <c r="C4781" s="98" t="str">
        <f>'2020_1-4-5_Download'!C183</f>
        <v>Hameln-Pyrmont</v>
      </c>
      <c r="D4781" s="98" t="str">
        <f>'2020_1-4-5_Download'!$J$6</f>
        <v>Fortzüge</v>
      </c>
      <c r="E4781" s="99" t="str">
        <f>'2020_1-4-5_Download'!$M$8</f>
        <v>Männer</v>
      </c>
      <c r="F4781" s="98"/>
      <c r="G4781" s="98" t="s">
        <v>11</v>
      </c>
      <c r="H4781" s="98" t="str">
        <f>VLOOKUP(A4781,[2]Kreise!$A$2:$C$53,3,FALSE)</f>
        <v>K03252</v>
      </c>
      <c r="I4781" s="98">
        <f>'2020_1-4-5_Download'!M183</f>
        <v>896</v>
      </c>
      <c r="J4781">
        <f t="shared" si="74"/>
        <v>896</v>
      </c>
    </row>
    <row r="4782" spans="1:10" hidden="1" x14ac:dyDescent="0.25">
      <c r="A4782" s="98">
        <f>'2020_1-4-5_Download'!B184</f>
        <v>254</v>
      </c>
      <c r="B4782" s="98">
        <f>'2020_1-4-5_Download'!D184</f>
        <v>2017</v>
      </c>
      <c r="C4782" s="98" t="str">
        <f>'2020_1-4-5_Download'!C184</f>
        <v>Hildesheim</v>
      </c>
      <c r="D4782" s="98" t="str">
        <f>'2020_1-4-5_Download'!$J$6</f>
        <v>Fortzüge</v>
      </c>
      <c r="E4782" s="99" t="str">
        <f>'2020_1-4-5_Download'!$M$8</f>
        <v>Männer</v>
      </c>
      <c r="F4782" s="98"/>
      <c r="G4782" s="98" t="s">
        <v>11</v>
      </c>
      <c r="H4782" s="98" t="str">
        <f>VLOOKUP(A4782,[2]Kreise!$A$2:$C$53,3,FALSE)</f>
        <v>K03254</v>
      </c>
      <c r="I4782" s="98">
        <f>'2020_1-4-5_Download'!M184</f>
        <v>1544</v>
      </c>
      <c r="J4782">
        <f t="shared" si="74"/>
        <v>1544</v>
      </c>
    </row>
    <row r="4783" spans="1:10" hidden="1" x14ac:dyDescent="0.25">
      <c r="A4783" s="98">
        <f>'2020_1-4-5_Download'!B185</f>
        <v>255</v>
      </c>
      <c r="B4783" s="98">
        <f>'2020_1-4-5_Download'!D185</f>
        <v>2017</v>
      </c>
      <c r="C4783" s="98" t="str">
        <f>'2020_1-4-5_Download'!C185</f>
        <v>Holzminden</v>
      </c>
      <c r="D4783" s="98" t="str">
        <f>'2020_1-4-5_Download'!$J$6</f>
        <v>Fortzüge</v>
      </c>
      <c r="E4783" s="99" t="str">
        <f>'2020_1-4-5_Download'!$M$8</f>
        <v>Männer</v>
      </c>
      <c r="F4783" s="98"/>
      <c r="G4783" s="98" t="s">
        <v>11</v>
      </c>
      <c r="H4783" s="98" t="str">
        <f>VLOOKUP(A4783,[2]Kreise!$A$2:$C$53,3,FALSE)</f>
        <v>K03255</v>
      </c>
      <c r="I4783" s="98">
        <f>'2020_1-4-5_Download'!M185</f>
        <v>397</v>
      </c>
      <c r="J4783">
        <f t="shared" si="74"/>
        <v>397</v>
      </c>
    </row>
    <row r="4784" spans="1:10" hidden="1" x14ac:dyDescent="0.25">
      <c r="A4784" s="98">
        <f>'2020_1-4-5_Download'!B186</f>
        <v>256</v>
      </c>
      <c r="B4784" s="98">
        <f>'2020_1-4-5_Download'!D186</f>
        <v>2017</v>
      </c>
      <c r="C4784" s="98" t="str">
        <f>'2020_1-4-5_Download'!C186</f>
        <v>Nienburg (Weser)</v>
      </c>
      <c r="D4784" s="98" t="str">
        <f>'2020_1-4-5_Download'!$J$6</f>
        <v>Fortzüge</v>
      </c>
      <c r="E4784" s="99" t="str">
        <f>'2020_1-4-5_Download'!$M$8</f>
        <v>Männer</v>
      </c>
      <c r="F4784" s="98"/>
      <c r="G4784" s="98" t="s">
        <v>11</v>
      </c>
      <c r="H4784" s="98" t="str">
        <f>VLOOKUP(A4784,[2]Kreise!$A$2:$C$53,3,FALSE)</f>
        <v>K03256</v>
      </c>
      <c r="I4784" s="98">
        <f>'2020_1-4-5_Download'!M186</f>
        <v>2053</v>
      </c>
      <c r="J4784">
        <f t="shared" si="74"/>
        <v>2053</v>
      </c>
    </row>
    <row r="4785" spans="1:10" hidden="1" x14ac:dyDescent="0.25">
      <c r="A4785" s="98">
        <f>'2020_1-4-5_Download'!B187</f>
        <v>257</v>
      </c>
      <c r="B4785" s="98">
        <f>'2020_1-4-5_Download'!D187</f>
        <v>2017</v>
      </c>
      <c r="C4785" s="98" t="str">
        <f>'2020_1-4-5_Download'!C187</f>
        <v>Schaumburg</v>
      </c>
      <c r="D4785" s="98" t="str">
        <f>'2020_1-4-5_Download'!$J$6</f>
        <v>Fortzüge</v>
      </c>
      <c r="E4785" s="99" t="str">
        <f>'2020_1-4-5_Download'!$M$8</f>
        <v>Männer</v>
      </c>
      <c r="F4785" s="98"/>
      <c r="G4785" s="98" t="s">
        <v>11</v>
      </c>
      <c r="H4785" s="98" t="str">
        <f>VLOOKUP(A4785,[2]Kreise!$A$2:$C$53,3,FALSE)</f>
        <v>K03257</v>
      </c>
      <c r="I4785" s="98">
        <f>'2020_1-4-5_Download'!M187</f>
        <v>977</v>
      </c>
      <c r="J4785">
        <f t="shared" si="74"/>
        <v>977</v>
      </c>
    </row>
    <row r="4786" spans="1:10" hidden="1" x14ac:dyDescent="0.25">
      <c r="A4786" s="98">
        <f>'2020_1-4-5_Download'!B188</f>
        <v>2</v>
      </c>
      <c r="B4786" s="98">
        <f>'2020_1-4-5_Download'!D188</f>
        <v>2017</v>
      </c>
      <c r="C4786" s="98" t="str">
        <f>'2020_1-4-5_Download'!C188</f>
        <v>Statistische Region Hannover</v>
      </c>
      <c r="D4786" s="98" t="str">
        <f>'2020_1-4-5_Download'!$J$6</f>
        <v>Fortzüge</v>
      </c>
      <c r="E4786" s="99" t="str">
        <f>'2020_1-4-5_Download'!$M$8</f>
        <v>Männer</v>
      </c>
      <c r="F4786" s="98"/>
      <c r="G4786" s="98" t="s">
        <v>11</v>
      </c>
      <c r="H4786" s="98" t="str">
        <f>VLOOKUP(A4786,[2]Kreise!$A$2:$C$53,3,FALSE)</f>
        <v>K032</v>
      </c>
      <c r="I4786" s="98">
        <f>'2020_1-4-5_Download'!M188</f>
        <v>17589</v>
      </c>
      <c r="J4786">
        <f t="shared" si="74"/>
        <v>17589</v>
      </c>
    </row>
    <row r="4787" spans="1:10" hidden="1" x14ac:dyDescent="0.25">
      <c r="A4787" s="98">
        <f>'2020_1-4-5_Download'!B189</f>
        <v>351</v>
      </c>
      <c r="B4787" s="98">
        <f>'2020_1-4-5_Download'!D189</f>
        <v>2017</v>
      </c>
      <c r="C4787" s="98" t="str">
        <f>'2020_1-4-5_Download'!C189</f>
        <v>Celle</v>
      </c>
      <c r="D4787" s="98" t="str">
        <f>'2020_1-4-5_Download'!$J$6</f>
        <v>Fortzüge</v>
      </c>
      <c r="E4787" s="99" t="str">
        <f>'2020_1-4-5_Download'!$M$8</f>
        <v>Männer</v>
      </c>
      <c r="F4787" s="98"/>
      <c r="G4787" s="98" t="s">
        <v>11</v>
      </c>
      <c r="H4787" s="98" t="str">
        <f>VLOOKUP(A4787,[2]Kreise!$A$2:$C$53,3,FALSE)</f>
        <v>K03351</v>
      </c>
      <c r="I4787" s="98">
        <f>'2020_1-4-5_Download'!M189</f>
        <v>1120</v>
      </c>
      <c r="J4787">
        <f t="shared" si="74"/>
        <v>1120</v>
      </c>
    </row>
    <row r="4788" spans="1:10" hidden="1" x14ac:dyDescent="0.25">
      <c r="A4788" s="98">
        <f>'2020_1-4-5_Download'!B190</f>
        <v>352</v>
      </c>
      <c r="B4788" s="98">
        <f>'2020_1-4-5_Download'!D190</f>
        <v>2017</v>
      </c>
      <c r="C4788" s="98" t="str">
        <f>'2020_1-4-5_Download'!C190</f>
        <v>Cuxhaven</v>
      </c>
      <c r="D4788" s="98" t="str">
        <f>'2020_1-4-5_Download'!$J$6</f>
        <v>Fortzüge</v>
      </c>
      <c r="E4788" s="99" t="str">
        <f>'2020_1-4-5_Download'!$M$8</f>
        <v>Männer</v>
      </c>
      <c r="F4788" s="98"/>
      <c r="G4788" s="98" t="s">
        <v>11</v>
      </c>
      <c r="H4788" s="98" t="str">
        <f>VLOOKUP(A4788,[2]Kreise!$A$2:$C$53,3,FALSE)</f>
        <v>K03352</v>
      </c>
      <c r="I4788" s="98">
        <f>'2020_1-4-5_Download'!M190</f>
        <v>1134</v>
      </c>
      <c r="J4788">
        <f t="shared" si="74"/>
        <v>1134</v>
      </c>
    </row>
    <row r="4789" spans="1:10" hidden="1" x14ac:dyDescent="0.25">
      <c r="A4789" s="98">
        <f>'2020_1-4-5_Download'!B191</f>
        <v>353</v>
      </c>
      <c r="B4789" s="98">
        <f>'2020_1-4-5_Download'!D191</f>
        <v>2017</v>
      </c>
      <c r="C4789" s="98" t="str">
        <f>'2020_1-4-5_Download'!C191</f>
        <v>Harburg</v>
      </c>
      <c r="D4789" s="98" t="str">
        <f>'2020_1-4-5_Download'!$J$6</f>
        <v>Fortzüge</v>
      </c>
      <c r="E4789" s="99" t="str">
        <f>'2020_1-4-5_Download'!$M$8</f>
        <v>Männer</v>
      </c>
      <c r="F4789" s="98"/>
      <c r="G4789" s="98" t="s">
        <v>11</v>
      </c>
      <c r="H4789" s="98" t="str">
        <f>VLOOKUP(A4789,[2]Kreise!$A$2:$C$53,3,FALSE)</f>
        <v>K03353</v>
      </c>
      <c r="I4789" s="98">
        <f>'2020_1-4-5_Download'!M191</f>
        <v>2423</v>
      </c>
      <c r="J4789">
        <f t="shared" si="74"/>
        <v>2423</v>
      </c>
    </row>
    <row r="4790" spans="1:10" hidden="1" x14ac:dyDescent="0.25">
      <c r="A4790" s="98">
        <f>'2020_1-4-5_Download'!B192</f>
        <v>354</v>
      </c>
      <c r="B4790" s="98">
        <f>'2020_1-4-5_Download'!D192</f>
        <v>2017</v>
      </c>
      <c r="C4790" s="98" t="str">
        <f>'2020_1-4-5_Download'!C192</f>
        <v>Lüchow-Dannenberg</v>
      </c>
      <c r="D4790" s="98" t="str">
        <f>'2020_1-4-5_Download'!$J$6</f>
        <v>Fortzüge</v>
      </c>
      <c r="E4790" s="99" t="str">
        <f>'2020_1-4-5_Download'!$M$8</f>
        <v>Männer</v>
      </c>
      <c r="F4790" s="98"/>
      <c r="G4790" s="98" t="s">
        <v>11</v>
      </c>
      <c r="H4790" s="98" t="str">
        <f>VLOOKUP(A4790,[2]Kreise!$A$2:$C$53,3,FALSE)</f>
        <v>K03354</v>
      </c>
      <c r="I4790" s="98">
        <f>'2020_1-4-5_Download'!M192</f>
        <v>476</v>
      </c>
      <c r="J4790">
        <f t="shared" si="74"/>
        <v>476</v>
      </c>
    </row>
    <row r="4791" spans="1:10" hidden="1" x14ac:dyDescent="0.25">
      <c r="A4791" s="98">
        <f>'2020_1-4-5_Download'!B193</f>
        <v>355</v>
      </c>
      <c r="B4791" s="98">
        <f>'2020_1-4-5_Download'!D193</f>
        <v>2017</v>
      </c>
      <c r="C4791" s="98" t="str">
        <f>'2020_1-4-5_Download'!C193</f>
        <v>Lüneburg</v>
      </c>
      <c r="D4791" s="98" t="str">
        <f>'2020_1-4-5_Download'!$J$6</f>
        <v>Fortzüge</v>
      </c>
      <c r="E4791" s="99" t="str">
        <f>'2020_1-4-5_Download'!$M$8</f>
        <v>Männer</v>
      </c>
      <c r="F4791" s="98"/>
      <c r="G4791" s="98" t="s">
        <v>11</v>
      </c>
      <c r="H4791" s="98" t="str">
        <f>VLOOKUP(A4791,[2]Kreise!$A$2:$C$53,3,FALSE)</f>
        <v>K03355</v>
      </c>
      <c r="I4791" s="98">
        <f>'2020_1-4-5_Download'!M193</f>
        <v>1226</v>
      </c>
      <c r="J4791">
        <f t="shared" si="74"/>
        <v>1226</v>
      </c>
    </row>
    <row r="4792" spans="1:10" hidden="1" x14ac:dyDescent="0.25">
      <c r="A4792" s="98">
        <f>'2020_1-4-5_Download'!B194</f>
        <v>356</v>
      </c>
      <c r="B4792" s="98">
        <f>'2020_1-4-5_Download'!D194</f>
        <v>2017</v>
      </c>
      <c r="C4792" s="98" t="str">
        <f>'2020_1-4-5_Download'!C194</f>
        <v>Osterholz</v>
      </c>
      <c r="D4792" s="98" t="str">
        <f>'2020_1-4-5_Download'!$J$6</f>
        <v>Fortzüge</v>
      </c>
      <c r="E4792" s="99" t="str">
        <f>'2020_1-4-5_Download'!$M$8</f>
        <v>Männer</v>
      </c>
      <c r="F4792" s="98"/>
      <c r="G4792" s="98" t="s">
        <v>11</v>
      </c>
      <c r="H4792" s="98" t="str">
        <f>VLOOKUP(A4792,[2]Kreise!$A$2:$C$53,3,FALSE)</f>
        <v>K03356</v>
      </c>
      <c r="I4792" s="98">
        <f>'2020_1-4-5_Download'!M194</f>
        <v>458</v>
      </c>
      <c r="J4792">
        <f t="shared" si="74"/>
        <v>458</v>
      </c>
    </row>
    <row r="4793" spans="1:10" hidden="1" x14ac:dyDescent="0.25">
      <c r="A4793" s="98">
        <f>'2020_1-4-5_Download'!B195</f>
        <v>357</v>
      </c>
      <c r="B4793" s="98">
        <f>'2020_1-4-5_Download'!D195</f>
        <v>2017</v>
      </c>
      <c r="C4793" s="98" t="str">
        <f>'2020_1-4-5_Download'!C195</f>
        <v>Rotenburg (Wümme)</v>
      </c>
      <c r="D4793" s="98" t="str">
        <f>'2020_1-4-5_Download'!$J$6</f>
        <v>Fortzüge</v>
      </c>
      <c r="E4793" s="99" t="str">
        <f>'2020_1-4-5_Download'!$M$8</f>
        <v>Männer</v>
      </c>
      <c r="F4793" s="98"/>
      <c r="G4793" s="98" t="s">
        <v>11</v>
      </c>
      <c r="H4793" s="98" t="str">
        <f>VLOOKUP(A4793,[2]Kreise!$A$2:$C$53,3,FALSE)</f>
        <v>K03357</v>
      </c>
      <c r="I4793" s="98">
        <f>'2020_1-4-5_Download'!M195</f>
        <v>1040</v>
      </c>
      <c r="J4793">
        <f t="shared" si="74"/>
        <v>1040</v>
      </c>
    </row>
    <row r="4794" spans="1:10" hidden="1" x14ac:dyDescent="0.25">
      <c r="A4794" s="98">
        <f>'2020_1-4-5_Download'!B196</f>
        <v>358</v>
      </c>
      <c r="B4794" s="98">
        <f>'2020_1-4-5_Download'!D196</f>
        <v>2017</v>
      </c>
      <c r="C4794" s="98" t="str">
        <f>'2020_1-4-5_Download'!C196</f>
        <v>Heidekreis</v>
      </c>
      <c r="D4794" s="98" t="str">
        <f>'2020_1-4-5_Download'!$J$6</f>
        <v>Fortzüge</v>
      </c>
      <c r="E4794" s="99" t="str">
        <f>'2020_1-4-5_Download'!$M$8</f>
        <v>Männer</v>
      </c>
      <c r="F4794" s="98"/>
      <c r="G4794" s="98" t="s">
        <v>11</v>
      </c>
      <c r="H4794" s="98" t="str">
        <f>VLOOKUP(A4794,[2]Kreise!$A$2:$C$53,3,FALSE)</f>
        <v>K03358</v>
      </c>
      <c r="I4794" s="98">
        <f>'2020_1-4-5_Download'!M196</f>
        <v>2031</v>
      </c>
      <c r="J4794">
        <f t="shared" si="74"/>
        <v>2031</v>
      </c>
    </row>
    <row r="4795" spans="1:10" hidden="1" x14ac:dyDescent="0.25">
      <c r="A4795" s="98">
        <f>'2020_1-4-5_Download'!B197</f>
        <v>359</v>
      </c>
      <c r="B4795" s="98">
        <f>'2020_1-4-5_Download'!D197</f>
        <v>2017</v>
      </c>
      <c r="C4795" s="98" t="str">
        <f>'2020_1-4-5_Download'!C197</f>
        <v>Stade</v>
      </c>
      <c r="D4795" s="98" t="str">
        <f>'2020_1-4-5_Download'!$J$6</f>
        <v>Fortzüge</v>
      </c>
      <c r="E4795" s="99" t="str">
        <f>'2020_1-4-5_Download'!$M$8</f>
        <v>Männer</v>
      </c>
      <c r="F4795" s="98"/>
      <c r="G4795" s="98" t="s">
        <v>11</v>
      </c>
      <c r="H4795" s="98" t="str">
        <f>VLOOKUP(A4795,[2]Kreise!$A$2:$C$53,3,FALSE)</f>
        <v>K03359</v>
      </c>
      <c r="I4795" s="98">
        <f>'2020_1-4-5_Download'!M197</f>
        <v>2421</v>
      </c>
      <c r="J4795">
        <f t="shared" si="74"/>
        <v>2421</v>
      </c>
    </row>
    <row r="4796" spans="1:10" hidden="1" x14ac:dyDescent="0.25">
      <c r="A4796" s="98">
        <f>'2020_1-4-5_Download'!B198</f>
        <v>360</v>
      </c>
      <c r="B4796" s="98">
        <f>'2020_1-4-5_Download'!D198</f>
        <v>2017</v>
      </c>
      <c r="C4796" s="98" t="str">
        <f>'2020_1-4-5_Download'!C198</f>
        <v>Uelzen</v>
      </c>
      <c r="D4796" s="98" t="str">
        <f>'2020_1-4-5_Download'!$J$6</f>
        <v>Fortzüge</v>
      </c>
      <c r="E4796" s="99" t="str">
        <f>'2020_1-4-5_Download'!$M$8</f>
        <v>Männer</v>
      </c>
      <c r="F4796" s="98"/>
      <c r="G4796" s="98" t="s">
        <v>11</v>
      </c>
      <c r="H4796" s="98" t="str">
        <f>VLOOKUP(A4796,[2]Kreise!$A$2:$C$53,3,FALSE)</f>
        <v>K03360</v>
      </c>
      <c r="I4796" s="98">
        <f>'2020_1-4-5_Download'!M198</f>
        <v>522</v>
      </c>
      <c r="J4796">
        <f t="shared" si="74"/>
        <v>522</v>
      </c>
    </row>
    <row r="4797" spans="1:10" hidden="1" x14ac:dyDescent="0.25">
      <c r="A4797" s="98">
        <f>'2020_1-4-5_Download'!B199</f>
        <v>361</v>
      </c>
      <c r="B4797" s="98">
        <f>'2020_1-4-5_Download'!D199</f>
        <v>2017</v>
      </c>
      <c r="C4797" s="98" t="str">
        <f>'2020_1-4-5_Download'!C199</f>
        <v>Verden</v>
      </c>
      <c r="D4797" s="98" t="str">
        <f>'2020_1-4-5_Download'!$J$6</f>
        <v>Fortzüge</v>
      </c>
      <c r="E4797" s="99" t="str">
        <f>'2020_1-4-5_Download'!$M$8</f>
        <v>Männer</v>
      </c>
      <c r="F4797" s="98"/>
      <c r="G4797" s="98" t="s">
        <v>11</v>
      </c>
      <c r="H4797" s="98" t="str">
        <f>VLOOKUP(A4797,[2]Kreise!$A$2:$C$53,3,FALSE)</f>
        <v>K03361</v>
      </c>
      <c r="I4797" s="98">
        <f>'2020_1-4-5_Download'!M199</f>
        <v>799</v>
      </c>
      <c r="J4797">
        <f t="shared" si="74"/>
        <v>799</v>
      </c>
    </row>
    <row r="4798" spans="1:10" hidden="1" x14ac:dyDescent="0.25">
      <c r="A4798" s="98">
        <f>'2020_1-4-5_Download'!B200</f>
        <v>3</v>
      </c>
      <c r="B4798" s="98">
        <f>'2020_1-4-5_Download'!D200</f>
        <v>2017</v>
      </c>
      <c r="C4798" s="98" t="str">
        <f>'2020_1-4-5_Download'!C200</f>
        <v>Statistische Region Lüneburg</v>
      </c>
      <c r="D4798" s="98" t="str">
        <f>'2020_1-4-5_Download'!$J$6</f>
        <v>Fortzüge</v>
      </c>
      <c r="E4798" s="99" t="str">
        <f>'2020_1-4-5_Download'!$M$8</f>
        <v>Männer</v>
      </c>
      <c r="F4798" s="98"/>
      <c r="G4798" s="98" t="s">
        <v>11</v>
      </c>
      <c r="H4798" s="98" t="str">
        <f>VLOOKUP(A4798,[2]Kreise!$A$2:$C$53,3,FALSE)</f>
        <v>K033</v>
      </c>
      <c r="I4798" s="98">
        <f>'2020_1-4-5_Download'!M200</f>
        <v>13650</v>
      </c>
      <c r="J4798">
        <f t="shared" si="74"/>
        <v>13650</v>
      </c>
    </row>
    <row r="4799" spans="1:10" hidden="1" x14ac:dyDescent="0.25">
      <c r="A4799" s="98">
        <f>'2020_1-4-5_Download'!B201</f>
        <v>401</v>
      </c>
      <c r="B4799" s="98">
        <f>'2020_1-4-5_Download'!D201</f>
        <v>2017</v>
      </c>
      <c r="C4799" s="98" t="str">
        <f>'2020_1-4-5_Download'!C201</f>
        <v>Delmenhorst  Stadt</v>
      </c>
      <c r="D4799" s="98" t="str">
        <f>'2020_1-4-5_Download'!$J$6</f>
        <v>Fortzüge</v>
      </c>
      <c r="E4799" s="99" t="str">
        <f>'2020_1-4-5_Download'!$M$8</f>
        <v>Männer</v>
      </c>
      <c r="F4799" s="98"/>
      <c r="G4799" s="98" t="s">
        <v>11</v>
      </c>
      <c r="H4799" s="98" t="str">
        <f>VLOOKUP(A4799,[2]Kreise!$A$2:$C$53,3,FALSE)</f>
        <v>K03401</v>
      </c>
      <c r="I4799" s="98">
        <f>'2020_1-4-5_Download'!M201</f>
        <v>827</v>
      </c>
      <c r="J4799">
        <f t="shared" si="74"/>
        <v>827</v>
      </c>
    </row>
    <row r="4800" spans="1:10" hidden="1" x14ac:dyDescent="0.25">
      <c r="A4800" s="98">
        <f>'2020_1-4-5_Download'!B202</f>
        <v>402</v>
      </c>
      <c r="B4800" s="98">
        <f>'2020_1-4-5_Download'!D202</f>
        <v>2017</v>
      </c>
      <c r="C4800" s="98" t="str">
        <f>'2020_1-4-5_Download'!C202</f>
        <v>Emden  Stadt</v>
      </c>
      <c r="D4800" s="98" t="str">
        <f>'2020_1-4-5_Download'!$J$6</f>
        <v>Fortzüge</v>
      </c>
      <c r="E4800" s="99" t="str">
        <f>'2020_1-4-5_Download'!$M$8</f>
        <v>Männer</v>
      </c>
      <c r="F4800" s="98"/>
      <c r="G4800" s="98" t="s">
        <v>11</v>
      </c>
      <c r="H4800" s="98" t="str">
        <f>VLOOKUP(A4800,[2]Kreise!$A$2:$C$53,3,FALSE)</f>
        <v>K03402</v>
      </c>
      <c r="I4800" s="98">
        <f>'2020_1-4-5_Download'!M202</f>
        <v>369</v>
      </c>
      <c r="J4800">
        <f t="shared" si="74"/>
        <v>369</v>
      </c>
    </row>
    <row r="4801" spans="1:10" hidden="1" x14ac:dyDescent="0.25">
      <c r="A4801" s="98">
        <f>'2020_1-4-5_Download'!B203</f>
        <v>403</v>
      </c>
      <c r="B4801" s="98">
        <f>'2020_1-4-5_Download'!D203</f>
        <v>2017</v>
      </c>
      <c r="C4801" s="98" t="str">
        <f>'2020_1-4-5_Download'!C203</f>
        <v>Oldenburg(Oldb)  Stadt</v>
      </c>
      <c r="D4801" s="98" t="str">
        <f>'2020_1-4-5_Download'!$J$6</f>
        <v>Fortzüge</v>
      </c>
      <c r="E4801" s="99" t="str">
        <f>'2020_1-4-5_Download'!$M$8</f>
        <v>Männer</v>
      </c>
      <c r="F4801" s="98"/>
      <c r="G4801" s="98" t="s">
        <v>11</v>
      </c>
      <c r="H4801" s="98" t="str">
        <f>VLOOKUP(A4801,[2]Kreise!$A$2:$C$53,3,FALSE)</f>
        <v>K03403</v>
      </c>
      <c r="I4801" s="98">
        <f>'2020_1-4-5_Download'!M203</f>
        <v>1646</v>
      </c>
      <c r="J4801">
        <f t="shared" si="74"/>
        <v>1646</v>
      </c>
    </row>
    <row r="4802" spans="1:10" hidden="1" x14ac:dyDescent="0.25">
      <c r="A4802" s="98">
        <f>'2020_1-4-5_Download'!B204</f>
        <v>404</v>
      </c>
      <c r="B4802" s="98">
        <f>'2020_1-4-5_Download'!D204</f>
        <v>2017</v>
      </c>
      <c r="C4802" s="98" t="str">
        <f>'2020_1-4-5_Download'!C204</f>
        <v>Osnabrück  Stadt</v>
      </c>
      <c r="D4802" s="98" t="str">
        <f>'2020_1-4-5_Download'!$J$6</f>
        <v>Fortzüge</v>
      </c>
      <c r="E4802" s="99" t="str">
        <f>'2020_1-4-5_Download'!$M$8</f>
        <v>Männer</v>
      </c>
      <c r="F4802" s="98"/>
      <c r="G4802" s="98" t="s">
        <v>11</v>
      </c>
      <c r="H4802" s="98" t="str">
        <f>VLOOKUP(A4802,[2]Kreise!$A$2:$C$53,3,FALSE)</f>
        <v>K03404</v>
      </c>
      <c r="I4802" s="98">
        <f>'2020_1-4-5_Download'!M204</f>
        <v>1516</v>
      </c>
      <c r="J4802">
        <f t="shared" si="74"/>
        <v>1516</v>
      </c>
    </row>
    <row r="4803" spans="1:10" hidden="1" x14ac:dyDescent="0.25">
      <c r="A4803" s="98">
        <f>'2020_1-4-5_Download'!B205</f>
        <v>405</v>
      </c>
      <c r="B4803" s="98">
        <f>'2020_1-4-5_Download'!D205</f>
        <v>2017</v>
      </c>
      <c r="C4803" s="98" t="str">
        <f>'2020_1-4-5_Download'!C205</f>
        <v>Wilhelmshaven  Stadt</v>
      </c>
      <c r="D4803" s="98" t="str">
        <f>'2020_1-4-5_Download'!$J$6</f>
        <v>Fortzüge</v>
      </c>
      <c r="E4803" s="99" t="str">
        <f>'2020_1-4-5_Download'!$M$8</f>
        <v>Männer</v>
      </c>
      <c r="F4803" s="98"/>
      <c r="G4803" s="98" t="s">
        <v>11</v>
      </c>
      <c r="H4803" s="98" t="str">
        <f>VLOOKUP(A4803,[2]Kreise!$A$2:$C$53,3,FALSE)</f>
        <v>K03405</v>
      </c>
      <c r="I4803" s="98">
        <f>'2020_1-4-5_Download'!M205</f>
        <v>771</v>
      </c>
      <c r="J4803">
        <f t="shared" ref="J4803:J4866" si="75">I4803</f>
        <v>771</v>
      </c>
    </row>
    <row r="4804" spans="1:10" hidden="1" x14ac:dyDescent="0.25">
      <c r="A4804" s="98">
        <f>'2020_1-4-5_Download'!B206</f>
        <v>451</v>
      </c>
      <c r="B4804" s="98">
        <f>'2020_1-4-5_Download'!D206</f>
        <v>2017</v>
      </c>
      <c r="C4804" s="98" t="str">
        <f>'2020_1-4-5_Download'!C206</f>
        <v>Ammerland</v>
      </c>
      <c r="D4804" s="98" t="str">
        <f>'2020_1-4-5_Download'!$J$6</f>
        <v>Fortzüge</v>
      </c>
      <c r="E4804" s="99" t="str">
        <f>'2020_1-4-5_Download'!$M$8</f>
        <v>Männer</v>
      </c>
      <c r="F4804" s="98"/>
      <c r="G4804" s="98" t="s">
        <v>11</v>
      </c>
      <c r="H4804" s="98" t="str">
        <f>VLOOKUP(A4804,[2]Kreise!$A$2:$C$53,3,FALSE)</f>
        <v>K03451</v>
      </c>
      <c r="I4804" s="98">
        <f>'2020_1-4-5_Download'!M206</f>
        <v>967</v>
      </c>
      <c r="J4804">
        <f t="shared" si="75"/>
        <v>967</v>
      </c>
    </row>
    <row r="4805" spans="1:10" hidden="1" x14ac:dyDescent="0.25">
      <c r="A4805" s="98">
        <f>'2020_1-4-5_Download'!B207</f>
        <v>452</v>
      </c>
      <c r="B4805" s="98">
        <f>'2020_1-4-5_Download'!D207</f>
        <v>2017</v>
      </c>
      <c r="C4805" s="98" t="str">
        <f>'2020_1-4-5_Download'!C207</f>
        <v>Aurich</v>
      </c>
      <c r="D4805" s="98" t="str">
        <f>'2020_1-4-5_Download'!$J$6</f>
        <v>Fortzüge</v>
      </c>
      <c r="E4805" s="99" t="str">
        <f>'2020_1-4-5_Download'!$M$8</f>
        <v>Männer</v>
      </c>
      <c r="F4805" s="98"/>
      <c r="G4805" s="98" t="s">
        <v>11</v>
      </c>
      <c r="H4805" s="98" t="str">
        <f>VLOOKUP(A4805,[2]Kreise!$A$2:$C$53,3,FALSE)</f>
        <v>K03452</v>
      </c>
      <c r="I4805" s="98">
        <f>'2020_1-4-5_Download'!M207</f>
        <v>995</v>
      </c>
      <c r="J4805">
        <f t="shared" si="75"/>
        <v>995</v>
      </c>
    </row>
    <row r="4806" spans="1:10" hidden="1" x14ac:dyDescent="0.25">
      <c r="A4806" s="98">
        <f>'2020_1-4-5_Download'!B208</f>
        <v>453</v>
      </c>
      <c r="B4806" s="98">
        <f>'2020_1-4-5_Download'!D208</f>
        <v>2017</v>
      </c>
      <c r="C4806" s="98" t="str">
        <f>'2020_1-4-5_Download'!C208</f>
        <v>Cloppenburg</v>
      </c>
      <c r="D4806" s="98" t="str">
        <f>'2020_1-4-5_Download'!$J$6</f>
        <v>Fortzüge</v>
      </c>
      <c r="E4806" s="99" t="str">
        <f>'2020_1-4-5_Download'!$M$8</f>
        <v>Männer</v>
      </c>
      <c r="F4806" s="98"/>
      <c r="G4806" s="98" t="s">
        <v>11</v>
      </c>
      <c r="H4806" s="98" t="str">
        <f>VLOOKUP(A4806,[2]Kreise!$A$2:$C$53,3,FALSE)</f>
        <v>K03453</v>
      </c>
      <c r="I4806" s="98">
        <f>'2020_1-4-5_Download'!M208</f>
        <v>5544</v>
      </c>
      <c r="J4806">
        <f t="shared" si="75"/>
        <v>5544</v>
      </c>
    </row>
    <row r="4807" spans="1:10" hidden="1" x14ac:dyDescent="0.25">
      <c r="A4807" s="98">
        <f>'2020_1-4-5_Download'!B209</f>
        <v>454</v>
      </c>
      <c r="B4807" s="98">
        <f>'2020_1-4-5_Download'!D209</f>
        <v>2017</v>
      </c>
      <c r="C4807" s="98" t="str">
        <f>'2020_1-4-5_Download'!C209</f>
        <v>Emsland</v>
      </c>
      <c r="D4807" s="98" t="str">
        <f>'2020_1-4-5_Download'!$J$6</f>
        <v>Fortzüge</v>
      </c>
      <c r="E4807" s="99" t="str">
        <f>'2020_1-4-5_Download'!$M$8</f>
        <v>Männer</v>
      </c>
      <c r="F4807" s="98"/>
      <c r="G4807" s="98" t="s">
        <v>11</v>
      </c>
      <c r="H4807" s="98" t="str">
        <f>VLOOKUP(A4807,[2]Kreise!$A$2:$C$53,3,FALSE)</f>
        <v>K03454</v>
      </c>
      <c r="I4807" s="98">
        <f>'2020_1-4-5_Download'!M209</f>
        <v>5240</v>
      </c>
      <c r="J4807">
        <f t="shared" si="75"/>
        <v>5240</v>
      </c>
    </row>
    <row r="4808" spans="1:10" hidden="1" x14ac:dyDescent="0.25">
      <c r="A4808" s="98">
        <f>'2020_1-4-5_Download'!B210</f>
        <v>455</v>
      </c>
      <c r="B4808" s="98">
        <f>'2020_1-4-5_Download'!D210</f>
        <v>2017</v>
      </c>
      <c r="C4808" s="98" t="str">
        <f>'2020_1-4-5_Download'!C210</f>
        <v>Friesland</v>
      </c>
      <c r="D4808" s="98" t="str">
        <f>'2020_1-4-5_Download'!$J$6</f>
        <v>Fortzüge</v>
      </c>
      <c r="E4808" s="99" t="str">
        <f>'2020_1-4-5_Download'!$M$8</f>
        <v>Männer</v>
      </c>
      <c r="F4808" s="98"/>
      <c r="G4808" s="98" t="s">
        <v>11</v>
      </c>
      <c r="H4808" s="98" t="str">
        <f>VLOOKUP(A4808,[2]Kreise!$A$2:$C$53,3,FALSE)</f>
        <v>K03455</v>
      </c>
      <c r="I4808" s="98">
        <f>'2020_1-4-5_Download'!M210</f>
        <v>403</v>
      </c>
      <c r="J4808">
        <f t="shared" si="75"/>
        <v>403</v>
      </c>
    </row>
    <row r="4809" spans="1:10" hidden="1" x14ac:dyDescent="0.25">
      <c r="A4809" s="98">
        <f>'2020_1-4-5_Download'!B211</f>
        <v>456</v>
      </c>
      <c r="B4809" s="98">
        <f>'2020_1-4-5_Download'!D211</f>
        <v>2017</v>
      </c>
      <c r="C4809" s="98" t="str">
        <f>'2020_1-4-5_Download'!C211</f>
        <v>Grafschaft Bentheim</v>
      </c>
      <c r="D4809" s="98" t="str">
        <f>'2020_1-4-5_Download'!$J$6</f>
        <v>Fortzüge</v>
      </c>
      <c r="E4809" s="99" t="str">
        <f>'2020_1-4-5_Download'!$M$8</f>
        <v>Männer</v>
      </c>
      <c r="F4809" s="98"/>
      <c r="G4809" s="98" t="s">
        <v>11</v>
      </c>
      <c r="H4809" s="98" t="str">
        <f>VLOOKUP(A4809,[2]Kreise!$A$2:$C$53,3,FALSE)</f>
        <v>K03456</v>
      </c>
      <c r="I4809" s="98">
        <f>'2020_1-4-5_Download'!M211</f>
        <v>1063</v>
      </c>
      <c r="J4809">
        <f t="shared" si="75"/>
        <v>1063</v>
      </c>
    </row>
    <row r="4810" spans="1:10" hidden="1" x14ac:dyDescent="0.25">
      <c r="A4810" s="98">
        <f>'2020_1-4-5_Download'!B212</f>
        <v>457</v>
      </c>
      <c r="B4810" s="98">
        <f>'2020_1-4-5_Download'!D212</f>
        <v>2017</v>
      </c>
      <c r="C4810" s="98" t="str">
        <f>'2020_1-4-5_Download'!C212</f>
        <v>Leer</v>
      </c>
      <c r="D4810" s="98" t="str">
        <f>'2020_1-4-5_Download'!$J$6</f>
        <v>Fortzüge</v>
      </c>
      <c r="E4810" s="99" t="str">
        <f>'2020_1-4-5_Download'!$M$8</f>
        <v>Männer</v>
      </c>
      <c r="F4810" s="98"/>
      <c r="G4810" s="98" t="s">
        <v>11</v>
      </c>
      <c r="H4810" s="98" t="str">
        <f>VLOOKUP(A4810,[2]Kreise!$A$2:$C$53,3,FALSE)</f>
        <v>K03457</v>
      </c>
      <c r="I4810" s="98">
        <f>'2020_1-4-5_Download'!M212</f>
        <v>1259</v>
      </c>
      <c r="J4810">
        <f t="shared" si="75"/>
        <v>1259</v>
      </c>
    </row>
    <row r="4811" spans="1:10" hidden="1" x14ac:dyDescent="0.25">
      <c r="A4811" s="98">
        <f>'2020_1-4-5_Download'!B213</f>
        <v>458</v>
      </c>
      <c r="B4811" s="98">
        <f>'2020_1-4-5_Download'!D213</f>
        <v>2017</v>
      </c>
      <c r="C4811" s="98" t="str">
        <f>'2020_1-4-5_Download'!C213</f>
        <v>Oldenburg</v>
      </c>
      <c r="D4811" s="98" t="str">
        <f>'2020_1-4-5_Download'!$J$6</f>
        <v>Fortzüge</v>
      </c>
      <c r="E4811" s="99" t="str">
        <f>'2020_1-4-5_Download'!$M$8</f>
        <v>Männer</v>
      </c>
      <c r="F4811" s="98"/>
      <c r="G4811" s="98" t="s">
        <v>11</v>
      </c>
      <c r="H4811" s="98" t="str">
        <f>VLOOKUP(A4811,[2]Kreise!$A$2:$C$53,3,FALSE)</f>
        <v>K03458</v>
      </c>
      <c r="I4811" s="98">
        <f>'2020_1-4-5_Download'!M213</f>
        <v>2140</v>
      </c>
      <c r="J4811">
        <f t="shared" si="75"/>
        <v>2140</v>
      </c>
    </row>
    <row r="4812" spans="1:10" hidden="1" x14ac:dyDescent="0.25">
      <c r="A4812" s="98">
        <f>'2020_1-4-5_Download'!B214</f>
        <v>459</v>
      </c>
      <c r="B4812" s="98">
        <f>'2020_1-4-5_Download'!D214</f>
        <v>2017</v>
      </c>
      <c r="C4812" s="98" t="str">
        <f>'2020_1-4-5_Download'!C214</f>
        <v>Osnabrück</v>
      </c>
      <c r="D4812" s="98" t="str">
        <f>'2020_1-4-5_Download'!$J$6</f>
        <v>Fortzüge</v>
      </c>
      <c r="E4812" s="99" t="str">
        <f>'2020_1-4-5_Download'!$M$8</f>
        <v>Männer</v>
      </c>
      <c r="F4812" s="98"/>
      <c r="G4812" s="98" t="s">
        <v>11</v>
      </c>
      <c r="H4812" s="98" t="str">
        <f>VLOOKUP(A4812,[2]Kreise!$A$2:$C$53,3,FALSE)</f>
        <v>K03459</v>
      </c>
      <c r="I4812" s="98">
        <f>'2020_1-4-5_Download'!M214</f>
        <v>2609</v>
      </c>
      <c r="J4812">
        <f t="shared" si="75"/>
        <v>2609</v>
      </c>
    </row>
    <row r="4813" spans="1:10" hidden="1" x14ac:dyDescent="0.25">
      <c r="A4813" s="98">
        <f>'2020_1-4-5_Download'!B215</f>
        <v>460</v>
      </c>
      <c r="B4813" s="98">
        <f>'2020_1-4-5_Download'!D215</f>
        <v>2017</v>
      </c>
      <c r="C4813" s="98" t="str">
        <f>'2020_1-4-5_Download'!C215</f>
        <v>Vechta</v>
      </c>
      <c r="D4813" s="98" t="str">
        <f>'2020_1-4-5_Download'!$J$6</f>
        <v>Fortzüge</v>
      </c>
      <c r="E4813" s="99" t="str">
        <f>'2020_1-4-5_Download'!$M$8</f>
        <v>Männer</v>
      </c>
      <c r="F4813" s="98"/>
      <c r="G4813" s="98" t="s">
        <v>11</v>
      </c>
      <c r="H4813" s="98" t="str">
        <f>VLOOKUP(A4813,[2]Kreise!$A$2:$C$53,3,FALSE)</f>
        <v>K03460</v>
      </c>
      <c r="I4813" s="98">
        <f>'2020_1-4-5_Download'!M215</f>
        <v>2917</v>
      </c>
      <c r="J4813">
        <f t="shared" si="75"/>
        <v>2917</v>
      </c>
    </row>
    <row r="4814" spans="1:10" hidden="1" x14ac:dyDescent="0.25">
      <c r="A4814" s="98">
        <f>'2020_1-4-5_Download'!B216</f>
        <v>461</v>
      </c>
      <c r="B4814" s="98">
        <f>'2020_1-4-5_Download'!D216</f>
        <v>2017</v>
      </c>
      <c r="C4814" s="98" t="str">
        <f>'2020_1-4-5_Download'!C216</f>
        <v>Wesermarsch</v>
      </c>
      <c r="D4814" s="98" t="str">
        <f>'2020_1-4-5_Download'!$J$6</f>
        <v>Fortzüge</v>
      </c>
      <c r="E4814" s="99" t="str">
        <f>'2020_1-4-5_Download'!$M$8</f>
        <v>Männer</v>
      </c>
      <c r="F4814" s="98"/>
      <c r="G4814" s="98" t="s">
        <v>11</v>
      </c>
      <c r="H4814" s="98" t="str">
        <f>VLOOKUP(A4814,[2]Kreise!$A$2:$C$53,3,FALSE)</f>
        <v>K03461</v>
      </c>
      <c r="I4814" s="98">
        <f>'2020_1-4-5_Download'!M216</f>
        <v>671</v>
      </c>
      <c r="J4814">
        <f t="shared" si="75"/>
        <v>671</v>
      </c>
    </row>
    <row r="4815" spans="1:10" hidden="1" x14ac:dyDescent="0.25">
      <c r="A4815" s="98">
        <f>'2020_1-4-5_Download'!B217</f>
        <v>462</v>
      </c>
      <c r="B4815" s="98">
        <f>'2020_1-4-5_Download'!D217</f>
        <v>2017</v>
      </c>
      <c r="C4815" s="98" t="str">
        <f>'2020_1-4-5_Download'!C217</f>
        <v>Wittmund</v>
      </c>
      <c r="D4815" s="98" t="str">
        <f>'2020_1-4-5_Download'!$J$6</f>
        <v>Fortzüge</v>
      </c>
      <c r="E4815" s="99" t="str">
        <f>'2020_1-4-5_Download'!$M$8</f>
        <v>Männer</v>
      </c>
      <c r="F4815" s="98"/>
      <c r="G4815" s="98" t="s">
        <v>11</v>
      </c>
      <c r="H4815" s="98" t="str">
        <f>VLOOKUP(A4815,[2]Kreise!$A$2:$C$53,3,FALSE)</f>
        <v>K03462</v>
      </c>
      <c r="I4815" s="98">
        <f>'2020_1-4-5_Download'!M217</f>
        <v>267</v>
      </c>
      <c r="J4815">
        <f t="shared" si="75"/>
        <v>267</v>
      </c>
    </row>
    <row r="4816" spans="1:10" hidden="1" x14ac:dyDescent="0.25">
      <c r="A4816" s="98">
        <f>'2020_1-4-5_Download'!B218</f>
        <v>4</v>
      </c>
      <c r="B4816" s="98">
        <f>'2020_1-4-5_Download'!D218</f>
        <v>2017</v>
      </c>
      <c r="C4816" s="98" t="str">
        <f>'2020_1-4-5_Download'!C218</f>
        <v>Statistische Region Weser-Ems</v>
      </c>
      <c r="D4816" s="98" t="str">
        <f>'2020_1-4-5_Download'!$J$6</f>
        <v>Fortzüge</v>
      </c>
      <c r="E4816" s="99" t="str">
        <f>'2020_1-4-5_Download'!$M$8</f>
        <v>Männer</v>
      </c>
      <c r="F4816" s="98"/>
      <c r="G4816" s="98" t="s">
        <v>11</v>
      </c>
      <c r="H4816" s="98" t="str">
        <f>VLOOKUP(A4816,[2]Kreise!$A$2:$C$53,3,FALSE)</f>
        <v>K034</v>
      </c>
      <c r="I4816" s="98">
        <f>'2020_1-4-5_Download'!M218</f>
        <v>29204</v>
      </c>
      <c r="J4816">
        <f t="shared" si="75"/>
        <v>29204</v>
      </c>
    </row>
    <row r="4817" spans="1:10" hidden="1" x14ac:dyDescent="0.25">
      <c r="A4817" s="98">
        <f>'2020_1-4-5_Download'!B219</f>
        <v>0</v>
      </c>
      <c r="B4817" s="98">
        <f>'2020_1-4-5_Download'!D219</f>
        <v>2017</v>
      </c>
      <c r="C4817" s="98" t="str">
        <f>'2020_1-4-5_Download'!C219</f>
        <v>Niedersachsen</v>
      </c>
      <c r="D4817" s="98" t="str">
        <f>'2020_1-4-5_Download'!$J$6</f>
        <v>Fortzüge</v>
      </c>
      <c r="E4817" s="99" t="str">
        <f>'2020_1-4-5_Download'!$M$8</f>
        <v>Männer</v>
      </c>
      <c r="F4817" s="98"/>
      <c r="G4817" s="98" t="s">
        <v>11</v>
      </c>
      <c r="H4817" s="98" t="str">
        <f>VLOOKUP(A4817,[2]Kreise!$A$2:$C$53,3,FALSE)</f>
        <v>K030</v>
      </c>
      <c r="I4817" s="98">
        <f>'2020_1-4-5_Download'!M219</f>
        <v>70965</v>
      </c>
      <c r="J4817">
        <f t="shared" si="75"/>
        <v>70965</v>
      </c>
    </row>
    <row r="4818" spans="1:10" x14ac:dyDescent="0.25">
      <c r="A4818" s="98">
        <f>'2020_1-4-5_Download'!B220</f>
        <v>101</v>
      </c>
      <c r="B4818" s="98">
        <f>'2020_1-4-5_Download'!D220</f>
        <v>2016</v>
      </c>
      <c r="C4818" s="98" t="str">
        <f>'2020_1-4-5_Download'!C220</f>
        <v>Braunschweig  Stadt</v>
      </c>
      <c r="D4818" s="98" t="str">
        <f>'2020_1-4-5_Download'!$J$6</f>
        <v>Fortzüge</v>
      </c>
      <c r="E4818" s="99" t="str">
        <f>'2020_1-4-5_Download'!$M$8</f>
        <v>Männer</v>
      </c>
      <c r="F4818" s="98"/>
      <c r="G4818" s="98" t="s">
        <v>11</v>
      </c>
      <c r="H4818" s="98" t="str">
        <f>VLOOKUP(A4818,[2]Kreise!$A$2:$C$53,3,FALSE)</f>
        <v>K03101</v>
      </c>
      <c r="I4818" s="98">
        <f>'2020_1-4-5_Download'!M220</f>
        <v>3861</v>
      </c>
      <c r="J4818">
        <f t="shared" si="75"/>
        <v>3861</v>
      </c>
    </row>
    <row r="4819" spans="1:10" x14ac:dyDescent="0.25">
      <c r="A4819" s="98">
        <f>'2020_1-4-5_Download'!B221</f>
        <v>102</v>
      </c>
      <c r="B4819" s="98">
        <f>'2020_1-4-5_Download'!D221</f>
        <v>2016</v>
      </c>
      <c r="C4819" s="98" t="str">
        <f>'2020_1-4-5_Download'!C221</f>
        <v>Salzgitter  Stadt</v>
      </c>
      <c r="D4819" s="98" t="str">
        <f>'2020_1-4-5_Download'!$J$6</f>
        <v>Fortzüge</v>
      </c>
      <c r="E4819" s="99" t="str">
        <f>'2020_1-4-5_Download'!$M$8</f>
        <v>Männer</v>
      </c>
      <c r="F4819" s="98"/>
      <c r="G4819" s="98" t="s">
        <v>11</v>
      </c>
      <c r="H4819" s="98" t="str">
        <f>VLOOKUP(A4819,[2]Kreise!$A$2:$C$53,3,FALSE)</f>
        <v>K03102</v>
      </c>
      <c r="I4819" s="98">
        <f>'2020_1-4-5_Download'!M221</f>
        <v>1048</v>
      </c>
      <c r="J4819">
        <f t="shared" si="75"/>
        <v>1048</v>
      </c>
    </row>
    <row r="4820" spans="1:10" x14ac:dyDescent="0.25">
      <c r="A4820" s="98">
        <f>'2020_1-4-5_Download'!B222</f>
        <v>103</v>
      </c>
      <c r="B4820" s="98">
        <f>'2020_1-4-5_Download'!D222</f>
        <v>2016</v>
      </c>
      <c r="C4820" s="98" t="str">
        <f>'2020_1-4-5_Download'!C222</f>
        <v>Wolfsburg  Stadt</v>
      </c>
      <c r="D4820" s="98" t="str">
        <f>'2020_1-4-5_Download'!$J$6</f>
        <v>Fortzüge</v>
      </c>
      <c r="E4820" s="99" t="str">
        <f>'2020_1-4-5_Download'!$M$8</f>
        <v>Männer</v>
      </c>
      <c r="F4820" s="98"/>
      <c r="G4820" s="98" t="s">
        <v>11</v>
      </c>
      <c r="H4820" s="98" t="str">
        <f>VLOOKUP(A4820,[2]Kreise!$A$2:$C$53,3,FALSE)</f>
        <v>K03103</v>
      </c>
      <c r="I4820" s="98">
        <f>'2020_1-4-5_Download'!M222</f>
        <v>1185</v>
      </c>
      <c r="J4820">
        <f t="shared" si="75"/>
        <v>1185</v>
      </c>
    </row>
    <row r="4821" spans="1:10" x14ac:dyDescent="0.25">
      <c r="A4821" s="98">
        <f>'2020_1-4-5_Download'!B223</f>
        <v>151</v>
      </c>
      <c r="B4821" s="98">
        <f>'2020_1-4-5_Download'!D223</f>
        <v>2016</v>
      </c>
      <c r="C4821" s="98" t="str">
        <f>'2020_1-4-5_Download'!C223</f>
        <v>Gifhorn</v>
      </c>
      <c r="D4821" s="98" t="str">
        <f>'2020_1-4-5_Download'!$J$6</f>
        <v>Fortzüge</v>
      </c>
      <c r="E4821" s="99" t="str">
        <f>'2020_1-4-5_Download'!$M$8</f>
        <v>Männer</v>
      </c>
      <c r="F4821" s="98"/>
      <c r="G4821" s="98" t="s">
        <v>11</v>
      </c>
      <c r="H4821" s="98" t="str">
        <f>VLOOKUP(A4821,[2]Kreise!$A$2:$C$53,3,FALSE)</f>
        <v>K03151</v>
      </c>
      <c r="I4821" s="98">
        <f>'2020_1-4-5_Download'!M223</f>
        <v>1319</v>
      </c>
      <c r="J4821">
        <f t="shared" si="75"/>
        <v>1319</v>
      </c>
    </row>
    <row r="4822" spans="1:10" x14ac:dyDescent="0.25">
      <c r="A4822" s="98">
        <f>'2020_1-4-5_Download'!B224</f>
        <v>153</v>
      </c>
      <c r="B4822" s="98">
        <f>'2020_1-4-5_Download'!D224</f>
        <v>2016</v>
      </c>
      <c r="C4822" s="98" t="str">
        <f>'2020_1-4-5_Download'!C224</f>
        <v>Goslar</v>
      </c>
      <c r="D4822" s="98" t="str">
        <f>'2020_1-4-5_Download'!$J$6</f>
        <v>Fortzüge</v>
      </c>
      <c r="E4822" s="99" t="str">
        <f>'2020_1-4-5_Download'!$M$8</f>
        <v>Männer</v>
      </c>
      <c r="F4822" s="98"/>
      <c r="G4822" s="98" t="s">
        <v>11</v>
      </c>
      <c r="H4822" s="98" t="str">
        <f>VLOOKUP(A4822,[2]Kreise!$A$2:$C$53,3,FALSE)</f>
        <v>K03153</v>
      </c>
      <c r="I4822" s="98">
        <f>'2020_1-4-5_Download'!M224</f>
        <v>1283</v>
      </c>
      <c r="J4822">
        <f t="shared" si="75"/>
        <v>1283</v>
      </c>
    </row>
    <row r="4823" spans="1:10" x14ac:dyDescent="0.25">
      <c r="A4823" s="98">
        <f>'2020_1-4-5_Download'!B225</f>
        <v>154</v>
      </c>
      <c r="B4823" s="98">
        <f>'2020_1-4-5_Download'!D225</f>
        <v>2016</v>
      </c>
      <c r="C4823" s="98" t="str">
        <f>'2020_1-4-5_Download'!C225</f>
        <v>Helmstedt</v>
      </c>
      <c r="D4823" s="98" t="str">
        <f>'2020_1-4-5_Download'!$J$6</f>
        <v>Fortzüge</v>
      </c>
      <c r="E4823" s="99" t="str">
        <f>'2020_1-4-5_Download'!$M$8</f>
        <v>Männer</v>
      </c>
      <c r="F4823" s="98"/>
      <c r="G4823" s="98" t="s">
        <v>11</v>
      </c>
      <c r="H4823" s="98" t="str">
        <f>VLOOKUP(A4823,[2]Kreise!$A$2:$C$53,3,FALSE)</f>
        <v>K03154</v>
      </c>
      <c r="I4823" s="98">
        <f>'2020_1-4-5_Download'!M225</f>
        <v>736</v>
      </c>
      <c r="J4823">
        <f t="shared" si="75"/>
        <v>736</v>
      </c>
    </row>
    <row r="4824" spans="1:10" x14ac:dyDescent="0.25">
      <c r="A4824" s="98">
        <f>'2020_1-4-5_Download'!B226</f>
        <v>155</v>
      </c>
      <c r="B4824" s="98">
        <f>'2020_1-4-5_Download'!D226</f>
        <v>2016</v>
      </c>
      <c r="C4824" s="98" t="str">
        <f>'2020_1-4-5_Download'!C226</f>
        <v>Northeim</v>
      </c>
      <c r="D4824" s="98" t="str">
        <f>'2020_1-4-5_Download'!$J$6</f>
        <v>Fortzüge</v>
      </c>
      <c r="E4824" s="99" t="str">
        <f>'2020_1-4-5_Download'!$M$8</f>
        <v>Männer</v>
      </c>
      <c r="F4824" s="98"/>
      <c r="G4824" s="98" t="s">
        <v>11</v>
      </c>
      <c r="H4824" s="98" t="str">
        <f>VLOOKUP(A4824,[2]Kreise!$A$2:$C$53,3,FALSE)</f>
        <v>K03155</v>
      </c>
      <c r="I4824" s="98">
        <f>'2020_1-4-5_Download'!M226</f>
        <v>698</v>
      </c>
      <c r="J4824">
        <f t="shared" si="75"/>
        <v>698</v>
      </c>
    </row>
    <row r="4825" spans="1:10" x14ac:dyDescent="0.25">
      <c r="A4825" s="98">
        <f>'2020_1-4-5_Download'!B227</f>
        <v>157</v>
      </c>
      <c r="B4825" s="98">
        <f>'2020_1-4-5_Download'!D227</f>
        <v>2016</v>
      </c>
      <c r="C4825" s="98" t="str">
        <f>'2020_1-4-5_Download'!C227</f>
        <v>Peine</v>
      </c>
      <c r="D4825" s="98" t="str">
        <f>'2020_1-4-5_Download'!$J$6</f>
        <v>Fortzüge</v>
      </c>
      <c r="E4825" s="99" t="str">
        <f>'2020_1-4-5_Download'!$M$8</f>
        <v>Männer</v>
      </c>
      <c r="F4825" s="98"/>
      <c r="G4825" s="98" t="s">
        <v>11</v>
      </c>
      <c r="H4825" s="98" t="str">
        <f>VLOOKUP(A4825,[2]Kreise!$A$2:$C$53,3,FALSE)</f>
        <v>K03157</v>
      </c>
      <c r="I4825" s="98">
        <f>'2020_1-4-5_Download'!M227</f>
        <v>1192</v>
      </c>
      <c r="J4825">
        <f t="shared" si="75"/>
        <v>1192</v>
      </c>
    </row>
    <row r="4826" spans="1:10" x14ac:dyDescent="0.25">
      <c r="A4826" s="98">
        <f>'2020_1-4-5_Download'!B228</f>
        <v>158</v>
      </c>
      <c r="B4826" s="98">
        <f>'2020_1-4-5_Download'!D228</f>
        <v>2016</v>
      </c>
      <c r="C4826" s="98" t="str">
        <f>'2020_1-4-5_Download'!C228</f>
        <v>Wolfenbüttel</v>
      </c>
      <c r="D4826" s="98" t="str">
        <f>'2020_1-4-5_Download'!$J$6</f>
        <v>Fortzüge</v>
      </c>
      <c r="E4826" s="99" t="str">
        <f>'2020_1-4-5_Download'!$M$8</f>
        <v>Männer</v>
      </c>
      <c r="F4826" s="98"/>
      <c r="G4826" s="98" t="s">
        <v>11</v>
      </c>
      <c r="H4826" s="98" t="str">
        <f>VLOOKUP(A4826,[2]Kreise!$A$2:$C$53,3,FALSE)</f>
        <v>K03158</v>
      </c>
      <c r="I4826" s="98">
        <f>'2020_1-4-5_Download'!M228</f>
        <v>741</v>
      </c>
      <c r="J4826">
        <f t="shared" si="75"/>
        <v>741</v>
      </c>
    </row>
    <row r="4827" spans="1:10" x14ac:dyDescent="0.25">
      <c r="A4827" s="98">
        <f>'2020_1-4-5_Download'!B229</f>
        <v>159</v>
      </c>
      <c r="B4827" s="98">
        <f>'2020_1-4-5_Download'!D229</f>
        <v>2016</v>
      </c>
      <c r="C4827" s="98" t="str">
        <f>'2020_1-4-5_Download'!C229</f>
        <v>Göttingen</v>
      </c>
      <c r="D4827" s="98" t="str">
        <f>'2020_1-4-5_Download'!$J$6</f>
        <v>Fortzüge</v>
      </c>
      <c r="E4827" s="99" t="str">
        <f>'2020_1-4-5_Download'!$M$8</f>
        <v>Männer</v>
      </c>
      <c r="F4827" s="98"/>
      <c r="G4827" s="98" t="s">
        <v>11</v>
      </c>
      <c r="H4827" s="98" t="str">
        <f>VLOOKUP(A4827,[2]Kreise!$A$2:$C$53,3,FALSE)</f>
        <v>K03159</v>
      </c>
      <c r="I4827" s="98">
        <f>'2020_1-4-5_Download'!M229</f>
        <v>2870</v>
      </c>
      <c r="J4827">
        <f t="shared" si="75"/>
        <v>2870</v>
      </c>
    </row>
    <row r="4828" spans="1:10" x14ac:dyDescent="0.25">
      <c r="A4828" s="98">
        <f>'2020_1-4-5_Download'!B230</f>
        <v>1</v>
      </c>
      <c r="B4828" s="98">
        <f>'2020_1-4-5_Download'!D230</f>
        <v>2016</v>
      </c>
      <c r="C4828" s="98" t="str">
        <f>'2020_1-4-5_Download'!C230</f>
        <v>Statistische Region Braunschweig</v>
      </c>
      <c r="D4828" s="98" t="str">
        <f>'2020_1-4-5_Download'!$J$6</f>
        <v>Fortzüge</v>
      </c>
      <c r="E4828" s="99" t="str">
        <f>'2020_1-4-5_Download'!$M$8</f>
        <v>Männer</v>
      </c>
      <c r="F4828" s="98"/>
      <c r="G4828" s="98" t="s">
        <v>11</v>
      </c>
      <c r="H4828" s="98" t="str">
        <f>VLOOKUP(A4828,[2]Kreise!$A$2:$C$53,3,FALSE)</f>
        <v>K031</v>
      </c>
      <c r="I4828" s="98">
        <f>'2020_1-4-5_Download'!M230</f>
        <v>14933</v>
      </c>
      <c r="J4828">
        <f t="shared" si="75"/>
        <v>14933</v>
      </c>
    </row>
    <row r="4829" spans="1:10" hidden="1" x14ac:dyDescent="0.25">
      <c r="A4829" s="98" t="e">
        <f>'2020_1-4-5_Download'!#REF!</f>
        <v>#REF!</v>
      </c>
      <c r="B4829" s="98" t="e">
        <f>'2020_1-4-5_Download'!#REF!</f>
        <v>#REF!</v>
      </c>
      <c r="C4829" s="98" t="e">
        <f>'2020_1-4-5_Download'!#REF!</f>
        <v>#REF!</v>
      </c>
      <c r="D4829" s="98" t="str">
        <f>'2020_1-4-5_Download'!$J$6</f>
        <v>Fortzüge</v>
      </c>
      <c r="E4829" s="99" t="str">
        <f>'2020_1-4-5_Download'!$M$8</f>
        <v>Männer</v>
      </c>
      <c r="F4829" s="98"/>
      <c r="G4829" s="98" t="s">
        <v>11</v>
      </c>
      <c r="H4829" s="98" t="e">
        <f>VLOOKUP(A4829,[2]Kreise!$A$2:$C$53,3,FALSE)</f>
        <v>#REF!</v>
      </c>
      <c r="I4829" s="98" t="e">
        <f>'2020_1-4-5_Download'!#REF!</f>
        <v>#REF!</v>
      </c>
      <c r="J4829" t="e">
        <f t="shared" si="75"/>
        <v>#REF!</v>
      </c>
    </row>
    <row r="4830" spans="1:10" x14ac:dyDescent="0.25">
      <c r="A4830" s="98">
        <f>'2020_1-4-5_Download'!B231</f>
        <v>241</v>
      </c>
      <c r="B4830" s="98">
        <f>'2020_1-4-5_Download'!D231</f>
        <v>2016</v>
      </c>
      <c r="C4830" s="98" t="str">
        <f>'2020_1-4-5_Download'!C231</f>
        <v>Hannover  Region</v>
      </c>
      <c r="D4830" s="98" t="str">
        <f>'2020_1-4-5_Download'!$J$6</f>
        <v>Fortzüge</v>
      </c>
      <c r="E4830" s="99" t="str">
        <f>'2020_1-4-5_Download'!$M$8</f>
        <v>Männer</v>
      </c>
      <c r="F4830" s="98"/>
      <c r="G4830" s="98" t="s">
        <v>11</v>
      </c>
      <c r="H4830" s="98" t="str">
        <f>VLOOKUP(A4830,[2]Kreise!$A$2:$C$53,3,FALSE)</f>
        <v>K03241</v>
      </c>
      <c r="I4830" s="98">
        <f>'2020_1-4-5_Download'!M231</f>
        <v>13661</v>
      </c>
      <c r="J4830">
        <f t="shared" si="75"/>
        <v>13661</v>
      </c>
    </row>
    <row r="4831" spans="1:10" x14ac:dyDescent="0.25">
      <c r="A4831" s="98">
        <f>'2020_1-4-5_Download'!B232</f>
        <v>241001</v>
      </c>
      <c r="B4831" s="98">
        <f>'2020_1-4-5_Download'!D232</f>
        <v>2016</v>
      </c>
      <c r="C4831" s="98" t="str">
        <f>'2020_1-4-5_Download'!C232</f>
        <v>dav. Hannover  Lhst.</v>
      </c>
      <c r="D4831" s="98" t="str">
        <f>'2020_1-4-5_Download'!$J$6</f>
        <v>Fortzüge</v>
      </c>
      <c r="E4831" s="99" t="str">
        <f>'2020_1-4-5_Download'!$M$8</f>
        <v>Männer</v>
      </c>
      <c r="F4831" s="98"/>
      <c r="G4831" s="98" t="s">
        <v>11</v>
      </c>
      <c r="H4831" s="98" t="str">
        <f>VLOOKUP(A4831,[2]Kreise!$A$2:$C$53,3,FALSE)</f>
        <v>K03241001</v>
      </c>
      <c r="I4831" s="98">
        <f>'2020_1-4-5_Download'!M232</f>
        <v>8082</v>
      </c>
      <c r="J4831">
        <f t="shared" si="75"/>
        <v>8082</v>
      </c>
    </row>
    <row r="4832" spans="1:10" x14ac:dyDescent="0.25">
      <c r="A4832" s="98">
        <f>'2020_1-4-5_Download'!B233</f>
        <v>241999</v>
      </c>
      <c r="B4832" s="98">
        <f>'2020_1-4-5_Download'!D233</f>
        <v>2016</v>
      </c>
      <c r="C4832" s="98" t="str">
        <f>'2020_1-4-5_Download'!C233</f>
        <v>dav. Hannover  Umland</v>
      </c>
      <c r="D4832" s="98" t="str">
        <f>'2020_1-4-5_Download'!$J$6</f>
        <v>Fortzüge</v>
      </c>
      <c r="E4832" s="99" t="str">
        <f>'2020_1-4-5_Download'!$M$8</f>
        <v>Männer</v>
      </c>
      <c r="F4832" s="98"/>
      <c r="G4832" s="98" t="s">
        <v>11</v>
      </c>
      <c r="H4832" s="98" t="str">
        <f>VLOOKUP(A4832,[2]Kreise!$A$2:$C$53,3,FALSE)</f>
        <v>K03241999</v>
      </c>
      <c r="I4832" s="98">
        <f>'2020_1-4-5_Download'!M233</f>
        <v>5579</v>
      </c>
      <c r="J4832">
        <f t="shared" si="75"/>
        <v>5579</v>
      </c>
    </row>
    <row r="4833" spans="1:10" x14ac:dyDescent="0.25">
      <c r="A4833" s="98">
        <f>'2020_1-4-5_Download'!B234</f>
        <v>251</v>
      </c>
      <c r="B4833" s="98">
        <f>'2020_1-4-5_Download'!D234</f>
        <v>2016</v>
      </c>
      <c r="C4833" s="98" t="str">
        <f>'2020_1-4-5_Download'!C234</f>
        <v>Diepholz</v>
      </c>
      <c r="D4833" s="98" t="str">
        <f>'2020_1-4-5_Download'!$J$6</f>
        <v>Fortzüge</v>
      </c>
      <c r="E4833" s="99" t="str">
        <f>'2020_1-4-5_Download'!$M$8</f>
        <v>Männer</v>
      </c>
      <c r="F4833" s="98"/>
      <c r="G4833" s="98" t="s">
        <v>11</v>
      </c>
      <c r="H4833" s="98" t="str">
        <f>VLOOKUP(A4833,[2]Kreise!$A$2:$C$53,3,FALSE)</f>
        <v>K03251</v>
      </c>
      <c r="I4833" s="98">
        <f>'2020_1-4-5_Download'!M234</f>
        <v>3116</v>
      </c>
      <c r="J4833">
        <f t="shared" si="75"/>
        <v>3116</v>
      </c>
    </row>
    <row r="4834" spans="1:10" x14ac:dyDescent="0.25">
      <c r="A4834" s="98">
        <f>'2020_1-4-5_Download'!B235</f>
        <v>252</v>
      </c>
      <c r="B4834" s="98">
        <f>'2020_1-4-5_Download'!D235</f>
        <v>2016</v>
      </c>
      <c r="C4834" s="98" t="str">
        <f>'2020_1-4-5_Download'!C235</f>
        <v>Hameln-Pyrmont</v>
      </c>
      <c r="D4834" s="98" t="str">
        <f>'2020_1-4-5_Download'!$J$6</f>
        <v>Fortzüge</v>
      </c>
      <c r="E4834" s="99" t="str">
        <f>'2020_1-4-5_Download'!$M$8</f>
        <v>Männer</v>
      </c>
      <c r="F4834" s="98"/>
      <c r="G4834" s="98" t="s">
        <v>11</v>
      </c>
      <c r="H4834" s="98" t="str">
        <f>VLOOKUP(A4834,[2]Kreise!$A$2:$C$53,3,FALSE)</f>
        <v>K03252</v>
      </c>
      <c r="I4834" s="98">
        <f>'2020_1-4-5_Download'!M235</f>
        <v>1068</v>
      </c>
      <c r="J4834">
        <f t="shared" si="75"/>
        <v>1068</v>
      </c>
    </row>
    <row r="4835" spans="1:10" x14ac:dyDescent="0.25">
      <c r="A4835" s="98">
        <f>'2020_1-4-5_Download'!B236</f>
        <v>254</v>
      </c>
      <c r="B4835" s="98">
        <f>'2020_1-4-5_Download'!D236</f>
        <v>2016</v>
      </c>
      <c r="C4835" s="98" t="str">
        <f>'2020_1-4-5_Download'!C236</f>
        <v>Hildesheim</v>
      </c>
      <c r="D4835" s="98" t="str">
        <f>'2020_1-4-5_Download'!$J$6</f>
        <v>Fortzüge</v>
      </c>
      <c r="E4835" s="99" t="str">
        <f>'2020_1-4-5_Download'!$M$8</f>
        <v>Männer</v>
      </c>
      <c r="F4835" s="98"/>
      <c r="G4835" s="98" t="s">
        <v>11</v>
      </c>
      <c r="H4835" s="98" t="str">
        <f>VLOOKUP(A4835,[2]Kreise!$A$2:$C$53,3,FALSE)</f>
        <v>K03254</v>
      </c>
      <c r="I4835" s="98">
        <f>'2020_1-4-5_Download'!M236</f>
        <v>1831</v>
      </c>
      <c r="J4835">
        <f t="shared" si="75"/>
        <v>1831</v>
      </c>
    </row>
    <row r="4836" spans="1:10" x14ac:dyDescent="0.25">
      <c r="A4836" s="98">
        <f>'2020_1-4-5_Download'!B237</f>
        <v>255</v>
      </c>
      <c r="B4836" s="98">
        <f>'2020_1-4-5_Download'!D237</f>
        <v>2016</v>
      </c>
      <c r="C4836" s="98" t="str">
        <f>'2020_1-4-5_Download'!C237</f>
        <v>Holzminden</v>
      </c>
      <c r="D4836" s="98" t="str">
        <f>'2020_1-4-5_Download'!$J$6</f>
        <v>Fortzüge</v>
      </c>
      <c r="E4836" s="99" t="str">
        <f>'2020_1-4-5_Download'!$M$8</f>
        <v>Männer</v>
      </c>
      <c r="F4836" s="98"/>
      <c r="G4836" s="98" t="s">
        <v>11</v>
      </c>
      <c r="H4836" s="98" t="str">
        <f>VLOOKUP(A4836,[2]Kreise!$A$2:$C$53,3,FALSE)</f>
        <v>K03255</v>
      </c>
      <c r="I4836" s="98">
        <f>'2020_1-4-5_Download'!M237</f>
        <v>467</v>
      </c>
      <c r="J4836">
        <f t="shared" si="75"/>
        <v>467</v>
      </c>
    </row>
    <row r="4837" spans="1:10" x14ac:dyDescent="0.25">
      <c r="A4837" s="98">
        <f>'2020_1-4-5_Download'!B238</f>
        <v>256</v>
      </c>
      <c r="B4837" s="98">
        <f>'2020_1-4-5_Download'!D238</f>
        <v>2016</v>
      </c>
      <c r="C4837" s="98" t="str">
        <f>'2020_1-4-5_Download'!C238</f>
        <v>Nienburg (Weser)</v>
      </c>
      <c r="D4837" s="98" t="str">
        <f>'2020_1-4-5_Download'!$J$6</f>
        <v>Fortzüge</v>
      </c>
      <c r="E4837" s="99" t="str">
        <f>'2020_1-4-5_Download'!$M$8</f>
        <v>Männer</v>
      </c>
      <c r="F4837" s="98"/>
      <c r="G4837" s="98" t="s">
        <v>11</v>
      </c>
      <c r="H4837" s="98" t="str">
        <f>VLOOKUP(A4837,[2]Kreise!$A$2:$C$53,3,FALSE)</f>
        <v>K03256</v>
      </c>
      <c r="I4837" s="98">
        <f>'2020_1-4-5_Download'!M238</f>
        <v>2295</v>
      </c>
      <c r="J4837">
        <f t="shared" si="75"/>
        <v>2295</v>
      </c>
    </row>
    <row r="4838" spans="1:10" x14ac:dyDescent="0.25">
      <c r="A4838" s="98">
        <f>'2020_1-4-5_Download'!B239</f>
        <v>257</v>
      </c>
      <c r="B4838" s="98">
        <f>'2020_1-4-5_Download'!D239</f>
        <v>2016</v>
      </c>
      <c r="C4838" s="98" t="str">
        <f>'2020_1-4-5_Download'!C239</f>
        <v>Schaumburg</v>
      </c>
      <c r="D4838" s="98" t="str">
        <f>'2020_1-4-5_Download'!$J$6</f>
        <v>Fortzüge</v>
      </c>
      <c r="E4838" s="99" t="str">
        <f>'2020_1-4-5_Download'!$M$8</f>
        <v>Männer</v>
      </c>
      <c r="F4838" s="98"/>
      <c r="G4838" s="98" t="s">
        <v>11</v>
      </c>
      <c r="H4838" s="98" t="str">
        <f>VLOOKUP(A4838,[2]Kreise!$A$2:$C$53,3,FALSE)</f>
        <v>K03257</v>
      </c>
      <c r="I4838" s="98">
        <f>'2020_1-4-5_Download'!M239</f>
        <v>1099</v>
      </c>
      <c r="J4838">
        <f t="shared" si="75"/>
        <v>1099</v>
      </c>
    </row>
    <row r="4839" spans="1:10" x14ac:dyDescent="0.25">
      <c r="A4839" s="98">
        <f>'2020_1-4-5_Download'!B240</f>
        <v>2</v>
      </c>
      <c r="B4839" s="98">
        <f>'2020_1-4-5_Download'!D240</f>
        <v>2016</v>
      </c>
      <c r="C4839" s="98" t="str">
        <f>'2020_1-4-5_Download'!C240</f>
        <v>Statistische Region Hannover</v>
      </c>
      <c r="D4839" s="98" t="str">
        <f>'2020_1-4-5_Download'!$J$6</f>
        <v>Fortzüge</v>
      </c>
      <c r="E4839" s="99" t="str">
        <f>'2020_1-4-5_Download'!$M$8</f>
        <v>Männer</v>
      </c>
      <c r="F4839" s="98"/>
      <c r="G4839" s="98" t="s">
        <v>11</v>
      </c>
      <c r="H4839" s="98" t="str">
        <f>VLOOKUP(A4839,[2]Kreise!$A$2:$C$53,3,FALSE)</f>
        <v>K032</v>
      </c>
      <c r="I4839" s="98">
        <f>'2020_1-4-5_Download'!M240</f>
        <v>23537</v>
      </c>
      <c r="J4839">
        <f t="shared" si="75"/>
        <v>23537</v>
      </c>
    </row>
    <row r="4840" spans="1:10" hidden="1" x14ac:dyDescent="0.25">
      <c r="A4840" s="98" t="e">
        <f>'2020_1-4-5_Download'!#REF!</f>
        <v>#REF!</v>
      </c>
      <c r="B4840" s="98" t="e">
        <f>'2020_1-4-5_Download'!#REF!</f>
        <v>#REF!</v>
      </c>
      <c r="C4840" s="98" t="e">
        <f>'2020_1-4-5_Download'!#REF!</f>
        <v>#REF!</v>
      </c>
      <c r="D4840" s="98" t="str">
        <f>'2020_1-4-5_Download'!$J$6</f>
        <v>Fortzüge</v>
      </c>
      <c r="E4840" s="99" t="str">
        <f>'2020_1-4-5_Download'!$M$8</f>
        <v>Männer</v>
      </c>
      <c r="F4840" s="98"/>
      <c r="G4840" s="98" t="s">
        <v>11</v>
      </c>
      <c r="H4840" s="98" t="e">
        <f>VLOOKUP(A4840,[2]Kreise!$A$2:$C$53,3,FALSE)</f>
        <v>#REF!</v>
      </c>
      <c r="I4840" s="98" t="e">
        <f>'2020_1-4-5_Download'!#REF!</f>
        <v>#REF!</v>
      </c>
      <c r="J4840" t="e">
        <f t="shared" si="75"/>
        <v>#REF!</v>
      </c>
    </row>
    <row r="4841" spans="1:10" x14ac:dyDescent="0.25">
      <c r="A4841" s="98">
        <f>'2020_1-4-5_Download'!B241</f>
        <v>351</v>
      </c>
      <c r="B4841" s="98">
        <f>'2020_1-4-5_Download'!D241</f>
        <v>2016</v>
      </c>
      <c r="C4841" s="98" t="str">
        <f>'2020_1-4-5_Download'!C241</f>
        <v>Celle</v>
      </c>
      <c r="D4841" s="98" t="str">
        <f>'2020_1-4-5_Download'!$J$6</f>
        <v>Fortzüge</v>
      </c>
      <c r="E4841" s="99" t="str">
        <f>'2020_1-4-5_Download'!$M$8</f>
        <v>Männer</v>
      </c>
      <c r="F4841" s="98"/>
      <c r="G4841" s="98" t="s">
        <v>11</v>
      </c>
      <c r="H4841" s="98" t="str">
        <f>VLOOKUP(A4841,[2]Kreise!$A$2:$C$53,3,FALSE)</f>
        <v>K03351</v>
      </c>
      <c r="I4841" s="98">
        <f>'2020_1-4-5_Download'!M241</f>
        <v>1427</v>
      </c>
      <c r="J4841">
        <f t="shared" si="75"/>
        <v>1427</v>
      </c>
    </row>
    <row r="4842" spans="1:10" x14ac:dyDescent="0.25">
      <c r="A4842" s="98">
        <f>'2020_1-4-5_Download'!B242</f>
        <v>352</v>
      </c>
      <c r="B4842" s="98">
        <f>'2020_1-4-5_Download'!D242</f>
        <v>2016</v>
      </c>
      <c r="C4842" s="98" t="str">
        <f>'2020_1-4-5_Download'!C242</f>
        <v>Cuxhaven</v>
      </c>
      <c r="D4842" s="98" t="str">
        <f>'2020_1-4-5_Download'!$J$6</f>
        <v>Fortzüge</v>
      </c>
      <c r="E4842" s="99" t="str">
        <f>'2020_1-4-5_Download'!$M$8</f>
        <v>Männer</v>
      </c>
      <c r="F4842" s="98"/>
      <c r="G4842" s="98" t="s">
        <v>11</v>
      </c>
      <c r="H4842" s="98" t="str">
        <f>VLOOKUP(A4842,[2]Kreise!$A$2:$C$53,3,FALSE)</f>
        <v>K03352</v>
      </c>
      <c r="I4842" s="98">
        <f>'2020_1-4-5_Download'!M242</f>
        <v>1409</v>
      </c>
      <c r="J4842">
        <f t="shared" si="75"/>
        <v>1409</v>
      </c>
    </row>
    <row r="4843" spans="1:10" x14ac:dyDescent="0.25">
      <c r="A4843" s="98">
        <f>'2020_1-4-5_Download'!B243</f>
        <v>353</v>
      </c>
      <c r="B4843" s="98">
        <f>'2020_1-4-5_Download'!D243</f>
        <v>2016</v>
      </c>
      <c r="C4843" s="98" t="str">
        <f>'2020_1-4-5_Download'!C243</f>
        <v>Harburg</v>
      </c>
      <c r="D4843" s="98" t="str">
        <f>'2020_1-4-5_Download'!$J$6</f>
        <v>Fortzüge</v>
      </c>
      <c r="E4843" s="99" t="str">
        <f>'2020_1-4-5_Download'!$M$8</f>
        <v>Männer</v>
      </c>
      <c r="F4843" s="98"/>
      <c r="G4843" s="98" t="s">
        <v>11</v>
      </c>
      <c r="H4843" s="98" t="str">
        <f>VLOOKUP(A4843,[2]Kreise!$A$2:$C$53,3,FALSE)</f>
        <v>K03353</v>
      </c>
      <c r="I4843" s="98">
        <f>'2020_1-4-5_Download'!M243</f>
        <v>2588</v>
      </c>
      <c r="J4843">
        <f t="shared" si="75"/>
        <v>2588</v>
      </c>
    </row>
    <row r="4844" spans="1:10" x14ac:dyDescent="0.25">
      <c r="A4844" s="98">
        <f>'2020_1-4-5_Download'!B244</f>
        <v>354</v>
      </c>
      <c r="B4844" s="98">
        <f>'2020_1-4-5_Download'!D244</f>
        <v>2016</v>
      </c>
      <c r="C4844" s="98" t="str">
        <f>'2020_1-4-5_Download'!C244</f>
        <v>Lüchow-Dannenberg</v>
      </c>
      <c r="D4844" s="98" t="str">
        <f>'2020_1-4-5_Download'!$J$6</f>
        <v>Fortzüge</v>
      </c>
      <c r="E4844" s="99" t="str">
        <f>'2020_1-4-5_Download'!$M$8</f>
        <v>Männer</v>
      </c>
      <c r="F4844" s="98"/>
      <c r="G4844" s="98" t="s">
        <v>11</v>
      </c>
      <c r="H4844" s="98" t="str">
        <f>VLOOKUP(A4844,[2]Kreise!$A$2:$C$53,3,FALSE)</f>
        <v>K03354</v>
      </c>
      <c r="I4844" s="98">
        <f>'2020_1-4-5_Download'!M244</f>
        <v>780</v>
      </c>
      <c r="J4844">
        <f t="shared" si="75"/>
        <v>780</v>
      </c>
    </row>
    <row r="4845" spans="1:10" x14ac:dyDescent="0.25">
      <c r="A4845" s="98">
        <f>'2020_1-4-5_Download'!B245</f>
        <v>355</v>
      </c>
      <c r="B4845" s="98">
        <f>'2020_1-4-5_Download'!D245</f>
        <v>2016</v>
      </c>
      <c r="C4845" s="98" t="str">
        <f>'2020_1-4-5_Download'!C245</f>
        <v>Lüneburg</v>
      </c>
      <c r="D4845" s="98" t="str">
        <f>'2020_1-4-5_Download'!$J$6</f>
        <v>Fortzüge</v>
      </c>
      <c r="E4845" s="99" t="str">
        <f>'2020_1-4-5_Download'!$M$8</f>
        <v>Männer</v>
      </c>
      <c r="F4845" s="98"/>
      <c r="G4845" s="98" t="s">
        <v>11</v>
      </c>
      <c r="H4845" s="98" t="str">
        <f>VLOOKUP(A4845,[2]Kreise!$A$2:$C$53,3,FALSE)</f>
        <v>K03355</v>
      </c>
      <c r="I4845" s="98">
        <f>'2020_1-4-5_Download'!M245</f>
        <v>1987</v>
      </c>
      <c r="J4845">
        <f t="shared" si="75"/>
        <v>1987</v>
      </c>
    </row>
    <row r="4846" spans="1:10" x14ac:dyDescent="0.25">
      <c r="A4846" s="98">
        <f>'2020_1-4-5_Download'!B246</f>
        <v>356</v>
      </c>
      <c r="B4846" s="98">
        <f>'2020_1-4-5_Download'!D246</f>
        <v>2016</v>
      </c>
      <c r="C4846" s="98" t="str">
        <f>'2020_1-4-5_Download'!C246</f>
        <v>Osterholz</v>
      </c>
      <c r="D4846" s="98" t="str">
        <f>'2020_1-4-5_Download'!$J$6</f>
        <v>Fortzüge</v>
      </c>
      <c r="E4846" s="99" t="str">
        <f>'2020_1-4-5_Download'!$M$8</f>
        <v>Männer</v>
      </c>
      <c r="F4846" s="98"/>
      <c r="G4846" s="98" t="s">
        <v>11</v>
      </c>
      <c r="H4846" s="98" t="str">
        <f>VLOOKUP(A4846,[2]Kreise!$A$2:$C$53,3,FALSE)</f>
        <v>K03356</v>
      </c>
      <c r="I4846" s="98">
        <f>'2020_1-4-5_Download'!M246</f>
        <v>879</v>
      </c>
      <c r="J4846">
        <f t="shared" si="75"/>
        <v>879</v>
      </c>
    </row>
    <row r="4847" spans="1:10" x14ac:dyDescent="0.25">
      <c r="A4847" s="98">
        <f>'2020_1-4-5_Download'!B247</f>
        <v>357</v>
      </c>
      <c r="B4847" s="98">
        <f>'2020_1-4-5_Download'!D247</f>
        <v>2016</v>
      </c>
      <c r="C4847" s="98" t="str">
        <f>'2020_1-4-5_Download'!C247</f>
        <v>Rotenburg (Wümme)</v>
      </c>
      <c r="D4847" s="98" t="str">
        <f>'2020_1-4-5_Download'!$J$6</f>
        <v>Fortzüge</v>
      </c>
      <c r="E4847" s="99" t="str">
        <f>'2020_1-4-5_Download'!$M$8</f>
        <v>Männer</v>
      </c>
      <c r="F4847" s="98"/>
      <c r="G4847" s="98" t="s">
        <v>11</v>
      </c>
      <c r="H4847" s="98" t="str">
        <f>VLOOKUP(A4847,[2]Kreise!$A$2:$C$53,3,FALSE)</f>
        <v>K03357</v>
      </c>
      <c r="I4847" s="98">
        <f>'2020_1-4-5_Download'!M247</f>
        <v>1536</v>
      </c>
      <c r="J4847">
        <f t="shared" si="75"/>
        <v>1536</v>
      </c>
    </row>
    <row r="4848" spans="1:10" x14ac:dyDescent="0.25">
      <c r="A4848" s="98">
        <f>'2020_1-4-5_Download'!B248</f>
        <v>358</v>
      </c>
      <c r="B4848" s="98">
        <f>'2020_1-4-5_Download'!D248</f>
        <v>2016</v>
      </c>
      <c r="C4848" s="98" t="str">
        <f>'2020_1-4-5_Download'!C248</f>
        <v>Heidekreis</v>
      </c>
      <c r="D4848" s="98" t="str">
        <f>'2020_1-4-5_Download'!$J$6</f>
        <v>Fortzüge</v>
      </c>
      <c r="E4848" s="99" t="str">
        <f>'2020_1-4-5_Download'!$M$8</f>
        <v>Männer</v>
      </c>
      <c r="F4848" s="98"/>
      <c r="G4848" s="98" t="s">
        <v>11</v>
      </c>
      <c r="H4848" s="98" t="str">
        <f>VLOOKUP(A4848,[2]Kreise!$A$2:$C$53,3,FALSE)</f>
        <v>K03358</v>
      </c>
      <c r="I4848" s="98">
        <f>'2020_1-4-5_Download'!M248</f>
        <v>1121</v>
      </c>
      <c r="J4848">
        <f t="shared" si="75"/>
        <v>1121</v>
      </c>
    </row>
    <row r="4849" spans="1:10" x14ac:dyDescent="0.25">
      <c r="A4849" s="98">
        <f>'2020_1-4-5_Download'!B249</f>
        <v>359</v>
      </c>
      <c r="B4849" s="98">
        <f>'2020_1-4-5_Download'!D249</f>
        <v>2016</v>
      </c>
      <c r="C4849" s="98" t="str">
        <f>'2020_1-4-5_Download'!C249</f>
        <v>Stade</v>
      </c>
      <c r="D4849" s="98" t="str">
        <f>'2020_1-4-5_Download'!$J$6</f>
        <v>Fortzüge</v>
      </c>
      <c r="E4849" s="99" t="str">
        <f>'2020_1-4-5_Download'!$M$8</f>
        <v>Männer</v>
      </c>
      <c r="F4849" s="98"/>
      <c r="G4849" s="98" t="s">
        <v>11</v>
      </c>
      <c r="H4849" s="98" t="str">
        <f>VLOOKUP(A4849,[2]Kreise!$A$2:$C$53,3,FALSE)</f>
        <v>K03359</v>
      </c>
      <c r="I4849" s="98">
        <f>'2020_1-4-5_Download'!M249</f>
        <v>3125</v>
      </c>
      <c r="J4849">
        <f t="shared" si="75"/>
        <v>3125</v>
      </c>
    </row>
    <row r="4850" spans="1:10" x14ac:dyDescent="0.25">
      <c r="A4850" s="98">
        <f>'2020_1-4-5_Download'!B250</f>
        <v>360</v>
      </c>
      <c r="B4850" s="98">
        <f>'2020_1-4-5_Download'!D250</f>
        <v>2016</v>
      </c>
      <c r="C4850" s="98" t="str">
        <f>'2020_1-4-5_Download'!C250</f>
        <v>Uelzen</v>
      </c>
      <c r="D4850" s="98" t="str">
        <f>'2020_1-4-5_Download'!$J$6</f>
        <v>Fortzüge</v>
      </c>
      <c r="E4850" s="99" t="str">
        <f>'2020_1-4-5_Download'!$M$8</f>
        <v>Männer</v>
      </c>
      <c r="F4850" s="98"/>
      <c r="G4850" s="98" t="s">
        <v>11</v>
      </c>
      <c r="H4850" s="98" t="str">
        <f>VLOOKUP(A4850,[2]Kreise!$A$2:$C$53,3,FALSE)</f>
        <v>K03360</v>
      </c>
      <c r="I4850" s="98">
        <f>'2020_1-4-5_Download'!M250</f>
        <v>829</v>
      </c>
      <c r="J4850">
        <f t="shared" si="75"/>
        <v>829</v>
      </c>
    </row>
    <row r="4851" spans="1:10" x14ac:dyDescent="0.25">
      <c r="A4851" s="98">
        <f>'2020_1-4-5_Download'!B251</f>
        <v>361</v>
      </c>
      <c r="B4851" s="98">
        <f>'2020_1-4-5_Download'!D251</f>
        <v>2016</v>
      </c>
      <c r="C4851" s="98" t="str">
        <f>'2020_1-4-5_Download'!C251</f>
        <v>Verden</v>
      </c>
      <c r="D4851" s="98" t="str">
        <f>'2020_1-4-5_Download'!$J$6</f>
        <v>Fortzüge</v>
      </c>
      <c r="E4851" s="99" t="str">
        <f>'2020_1-4-5_Download'!$M$8</f>
        <v>Männer</v>
      </c>
      <c r="F4851" s="98"/>
      <c r="G4851" s="98" t="s">
        <v>11</v>
      </c>
      <c r="H4851" s="98" t="str">
        <f>VLOOKUP(A4851,[2]Kreise!$A$2:$C$53,3,FALSE)</f>
        <v>K03361</v>
      </c>
      <c r="I4851" s="98">
        <f>'2020_1-4-5_Download'!M251</f>
        <v>895</v>
      </c>
      <c r="J4851">
        <f t="shared" si="75"/>
        <v>895</v>
      </c>
    </row>
    <row r="4852" spans="1:10" x14ac:dyDescent="0.25">
      <c r="A4852" s="98">
        <f>'2020_1-4-5_Download'!B252</f>
        <v>3</v>
      </c>
      <c r="B4852" s="98">
        <f>'2020_1-4-5_Download'!D252</f>
        <v>2016</v>
      </c>
      <c r="C4852" s="98" t="str">
        <f>'2020_1-4-5_Download'!C252</f>
        <v>Statistische Region Lüneburg</v>
      </c>
      <c r="D4852" s="98" t="str">
        <f>'2020_1-4-5_Download'!$J$6</f>
        <v>Fortzüge</v>
      </c>
      <c r="E4852" s="99" t="str">
        <f>'2020_1-4-5_Download'!$M$8</f>
        <v>Männer</v>
      </c>
      <c r="F4852" s="98"/>
      <c r="G4852" s="98" t="s">
        <v>11</v>
      </c>
      <c r="H4852" s="98" t="str">
        <f>VLOOKUP(A4852,[2]Kreise!$A$2:$C$53,3,FALSE)</f>
        <v>K033</v>
      </c>
      <c r="I4852" s="98">
        <f>'2020_1-4-5_Download'!M252</f>
        <v>16576</v>
      </c>
      <c r="J4852">
        <f t="shared" si="75"/>
        <v>16576</v>
      </c>
    </row>
    <row r="4853" spans="1:10" hidden="1" x14ac:dyDescent="0.25">
      <c r="A4853" s="98" t="e">
        <f>'2020_1-4-5_Download'!#REF!</f>
        <v>#REF!</v>
      </c>
      <c r="B4853" s="98" t="e">
        <f>'2020_1-4-5_Download'!#REF!</f>
        <v>#REF!</v>
      </c>
      <c r="C4853" s="98" t="e">
        <f>'2020_1-4-5_Download'!#REF!</f>
        <v>#REF!</v>
      </c>
      <c r="D4853" s="98" t="str">
        <f>'2020_1-4-5_Download'!$J$6</f>
        <v>Fortzüge</v>
      </c>
      <c r="E4853" s="99" t="str">
        <f>'2020_1-4-5_Download'!$M$8</f>
        <v>Männer</v>
      </c>
      <c r="F4853" s="98"/>
      <c r="G4853" s="98" t="s">
        <v>11</v>
      </c>
      <c r="H4853" s="98" t="e">
        <f>VLOOKUP(A4853,[2]Kreise!$A$2:$C$53,3,FALSE)</f>
        <v>#REF!</v>
      </c>
      <c r="I4853" s="98" t="e">
        <f>'2020_1-4-5_Download'!#REF!</f>
        <v>#REF!</v>
      </c>
      <c r="J4853" t="e">
        <f t="shared" si="75"/>
        <v>#REF!</v>
      </c>
    </row>
    <row r="4854" spans="1:10" x14ac:dyDescent="0.25">
      <c r="A4854" s="98">
        <f>'2020_1-4-5_Download'!B253</f>
        <v>401</v>
      </c>
      <c r="B4854" s="98">
        <f>'2020_1-4-5_Download'!D253</f>
        <v>2016</v>
      </c>
      <c r="C4854" s="98" t="str">
        <f>'2020_1-4-5_Download'!C253</f>
        <v>Delmenhorst  Stadt</v>
      </c>
      <c r="D4854" s="98" t="str">
        <f>'2020_1-4-5_Download'!$J$6</f>
        <v>Fortzüge</v>
      </c>
      <c r="E4854" s="99" t="str">
        <f>'2020_1-4-5_Download'!$M$8</f>
        <v>Männer</v>
      </c>
      <c r="F4854" s="98"/>
      <c r="G4854" s="98" t="s">
        <v>11</v>
      </c>
      <c r="H4854" s="98" t="str">
        <f>VLOOKUP(A4854,[2]Kreise!$A$2:$C$53,3,FALSE)</f>
        <v>K03401</v>
      </c>
      <c r="I4854" s="98">
        <f>'2020_1-4-5_Download'!M253</f>
        <v>897</v>
      </c>
      <c r="J4854">
        <f t="shared" si="75"/>
        <v>897</v>
      </c>
    </row>
    <row r="4855" spans="1:10" x14ac:dyDescent="0.25">
      <c r="A4855" s="98">
        <f>'2020_1-4-5_Download'!B254</f>
        <v>402</v>
      </c>
      <c r="B4855" s="98">
        <f>'2020_1-4-5_Download'!D254</f>
        <v>2016</v>
      </c>
      <c r="C4855" s="98" t="str">
        <f>'2020_1-4-5_Download'!C254</f>
        <v>Emden  Stadt</v>
      </c>
      <c r="D4855" s="98" t="str">
        <f>'2020_1-4-5_Download'!$J$6</f>
        <v>Fortzüge</v>
      </c>
      <c r="E4855" s="99" t="str">
        <f>'2020_1-4-5_Download'!$M$8</f>
        <v>Männer</v>
      </c>
      <c r="F4855" s="98"/>
      <c r="G4855" s="98" t="s">
        <v>11</v>
      </c>
      <c r="H4855" s="98" t="str">
        <f>VLOOKUP(A4855,[2]Kreise!$A$2:$C$53,3,FALSE)</f>
        <v>K03402</v>
      </c>
      <c r="I4855" s="98">
        <f>'2020_1-4-5_Download'!M254</f>
        <v>417</v>
      </c>
      <c r="J4855">
        <f t="shared" si="75"/>
        <v>417</v>
      </c>
    </row>
    <row r="4856" spans="1:10" x14ac:dyDescent="0.25">
      <c r="A4856" s="98">
        <f>'2020_1-4-5_Download'!B255</f>
        <v>403</v>
      </c>
      <c r="B4856" s="98">
        <f>'2020_1-4-5_Download'!D255</f>
        <v>2016</v>
      </c>
      <c r="C4856" s="98" t="str">
        <f>'2020_1-4-5_Download'!C255</f>
        <v>Oldenburg(Oldb)  Stadt</v>
      </c>
      <c r="D4856" s="98" t="str">
        <f>'2020_1-4-5_Download'!$J$6</f>
        <v>Fortzüge</v>
      </c>
      <c r="E4856" s="99" t="str">
        <f>'2020_1-4-5_Download'!$M$8</f>
        <v>Männer</v>
      </c>
      <c r="F4856" s="98"/>
      <c r="G4856" s="98" t="s">
        <v>11</v>
      </c>
      <c r="H4856" s="98" t="str">
        <f>VLOOKUP(A4856,[2]Kreise!$A$2:$C$53,3,FALSE)</f>
        <v>K03403</v>
      </c>
      <c r="I4856" s="98">
        <f>'2020_1-4-5_Download'!M255</f>
        <v>1465</v>
      </c>
      <c r="J4856">
        <f t="shared" si="75"/>
        <v>1465</v>
      </c>
    </row>
    <row r="4857" spans="1:10" x14ac:dyDescent="0.25">
      <c r="A4857" s="98">
        <f>'2020_1-4-5_Download'!B256</f>
        <v>404</v>
      </c>
      <c r="B4857" s="98">
        <f>'2020_1-4-5_Download'!D256</f>
        <v>2016</v>
      </c>
      <c r="C4857" s="98" t="str">
        <f>'2020_1-4-5_Download'!C256</f>
        <v>Osnabrück  Stadt</v>
      </c>
      <c r="D4857" s="98" t="str">
        <f>'2020_1-4-5_Download'!$J$6</f>
        <v>Fortzüge</v>
      </c>
      <c r="E4857" s="99" t="str">
        <f>'2020_1-4-5_Download'!$M$8</f>
        <v>Männer</v>
      </c>
      <c r="F4857" s="98"/>
      <c r="G4857" s="98" t="s">
        <v>11</v>
      </c>
      <c r="H4857" s="98" t="str">
        <f>VLOOKUP(A4857,[2]Kreise!$A$2:$C$53,3,FALSE)</f>
        <v>K03404</v>
      </c>
      <c r="I4857" s="98">
        <f>'2020_1-4-5_Download'!M256</f>
        <v>1425</v>
      </c>
      <c r="J4857">
        <f t="shared" si="75"/>
        <v>1425</v>
      </c>
    </row>
    <row r="4858" spans="1:10" x14ac:dyDescent="0.25">
      <c r="A4858" s="98">
        <f>'2020_1-4-5_Download'!B257</f>
        <v>405</v>
      </c>
      <c r="B4858" s="98">
        <f>'2020_1-4-5_Download'!D257</f>
        <v>2016</v>
      </c>
      <c r="C4858" s="98" t="str">
        <f>'2020_1-4-5_Download'!C257</f>
        <v>Wilhelmshaven  Stadt</v>
      </c>
      <c r="D4858" s="98" t="str">
        <f>'2020_1-4-5_Download'!$J$6</f>
        <v>Fortzüge</v>
      </c>
      <c r="E4858" s="99" t="str">
        <f>'2020_1-4-5_Download'!$M$8</f>
        <v>Männer</v>
      </c>
      <c r="F4858" s="98"/>
      <c r="G4858" s="98" t="s">
        <v>11</v>
      </c>
      <c r="H4858" s="98" t="str">
        <f>VLOOKUP(A4858,[2]Kreise!$A$2:$C$53,3,FALSE)</f>
        <v>K03405</v>
      </c>
      <c r="I4858" s="98">
        <f>'2020_1-4-5_Download'!M257</f>
        <v>925</v>
      </c>
      <c r="J4858">
        <f t="shared" si="75"/>
        <v>925</v>
      </c>
    </row>
    <row r="4859" spans="1:10" x14ac:dyDescent="0.25">
      <c r="A4859" s="98">
        <f>'2020_1-4-5_Download'!B258</f>
        <v>451</v>
      </c>
      <c r="B4859" s="98">
        <f>'2020_1-4-5_Download'!D258</f>
        <v>2016</v>
      </c>
      <c r="C4859" s="98" t="str">
        <f>'2020_1-4-5_Download'!C258</f>
        <v>Ammerland</v>
      </c>
      <c r="D4859" s="98" t="str">
        <f>'2020_1-4-5_Download'!$J$6</f>
        <v>Fortzüge</v>
      </c>
      <c r="E4859" s="99" t="str">
        <f>'2020_1-4-5_Download'!$M$8</f>
        <v>Männer</v>
      </c>
      <c r="F4859" s="98"/>
      <c r="G4859" s="98" t="s">
        <v>11</v>
      </c>
      <c r="H4859" s="98" t="str">
        <f>VLOOKUP(A4859,[2]Kreise!$A$2:$C$53,3,FALSE)</f>
        <v>K03451</v>
      </c>
      <c r="I4859" s="98">
        <f>'2020_1-4-5_Download'!M258</f>
        <v>1127</v>
      </c>
      <c r="J4859">
        <f t="shared" si="75"/>
        <v>1127</v>
      </c>
    </row>
    <row r="4860" spans="1:10" x14ac:dyDescent="0.25">
      <c r="A4860" s="98">
        <f>'2020_1-4-5_Download'!B259</f>
        <v>452</v>
      </c>
      <c r="B4860" s="98">
        <f>'2020_1-4-5_Download'!D259</f>
        <v>2016</v>
      </c>
      <c r="C4860" s="98" t="str">
        <f>'2020_1-4-5_Download'!C259</f>
        <v>Aurich</v>
      </c>
      <c r="D4860" s="98" t="str">
        <f>'2020_1-4-5_Download'!$J$6</f>
        <v>Fortzüge</v>
      </c>
      <c r="E4860" s="99" t="str">
        <f>'2020_1-4-5_Download'!$M$8</f>
        <v>Männer</v>
      </c>
      <c r="F4860" s="98"/>
      <c r="G4860" s="98" t="s">
        <v>11</v>
      </c>
      <c r="H4860" s="98" t="str">
        <f>VLOOKUP(A4860,[2]Kreise!$A$2:$C$53,3,FALSE)</f>
        <v>K03452</v>
      </c>
      <c r="I4860" s="98">
        <f>'2020_1-4-5_Download'!M259</f>
        <v>1229</v>
      </c>
      <c r="J4860">
        <f t="shared" si="75"/>
        <v>1229</v>
      </c>
    </row>
    <row r="4861" spans="1:10" x14ac:dyDescent="0.25">
      <c r="A4861" s="98">
        <f>'2020_1-4-5_Download'!B260</f>
        <v>453</v>
      </c>
      <c r="B4861" s="98">
        <f>'2020_1-4-5_Download'!D260</f>
        <v>2016</v>
      </c>
      <c r="C4861" s="98" t="str">
        <f>'2020_1-4-5_Download'!C260</f>
        <v>Cloppenburg</v>
      </c>
      <c r="D4861" s="98" t="str">
        <f>'2020_1-4-5_Download'!$J$6</f>
        <v>Fortzüge</v>
      </c>
      <c r="E4861" s="99" t="str">
        <f>'2020_1-4-5_Download'!$M$8</f>
        <v>Männer</v>
      </c>
      <c r="F4861" s="98"/>
      <c r="G4861" s="98" t="s">
        <v>11</v>
      </c>
      <c r="H4861" s="98" t="str">
        <f>VLOOKUP(A4861,[2]Kreise!$A$2:$C$53,3,FALSE)</f>
        <v>K03453</v>
      </c>
      <c r="I4861" s="98">
        <f>'2020_1-4-5_Download'!M260</f>
        <v>6153</v>
      </c>
      <c r="J4861">
        <f t="shared" si="75"/>
        <v>6153</v>
      </c>
    </row>
    <row r="4862" spans="1:10" x14ac:dyDescent="0.25">
      <c r="A4862" s="98">
        <f>'2020_1-4-5_Download'!B261</f>
        <v>454</v>
      </c>
      <c r="B4862" s="98">
        <f>'2020_1-4-5_Download'!D261</f>
        <v>2016</v>
      </c>
      <c r="C4862" s="98" t="str">
        <f>'2020_1-4-5_Download'!C261</f>
        <v>Emsland</v>
      </c>
      <c r="D4862" s="98" t="str">
        <f>'2020_1-4-5_Download'!$J$6</f>
        <v>Fortzüge</v>
      </c>
      <c r="E4862" s="99" t="str">
        <f>'2020_1-4-5_Download'!$M$8</f>
        <v>Männer</v>
      </c>
      <c r="F4862" s="98"/>
      <c r="G4862" s="98" t="s">
        <v>11</v>
      </c>
      <c r="H4862" s="98" t="str">
        <f>VLOOKUP(A4862,[2]Kreise!$A$2:$C$53,3,FALSE)</f>
        <v>K03454</v>
      </c>
      <c r="I4862" s="98">
        <f>'2020_1-4-5_Download'!M261</f>
        <v>6409</v>
      </c>
      <c r="J4862">
        <f t="shared" si="75"/>
        <v>6409</v>
      </c>
    </row>
    <row r="4863" spans="1:10" x14ac:dyDescent="0.25">
      <c r="A4863" s="98">
        <f>'2020_1-4-5_Download'!B262</f>
        <v>455</v>
      </c>
      <c r="B4863" s="98">
        <f>'2020_1-4-5_Download'!D262</f>
        <v>2016</v>
      </c>
      <c r="C4863" s="98" t="str">
        <f>'2020_1-4-5_Download'!C262</f>
        <v>Friesland</v>
      </c>
      <c r="D4863" s="98" t="str">
        <f>'2020_1-4-5_Download'!$J$6</f>
        <v>Fortzüge</v>
      </c>
      <c r="E4863" s="99" t="str">
        <f>'2020_1-4-5_Download'!$M$8</f>
        <v>Männer</v>
      </c>
      <c r="F4863" s="98"/>
      <c r="G4863" s="98" t="s">
        <v>11</v>
      </c>
      <c r="H4863" s="98" t="str">
        <f>VLOOKUP(A4863,[2]Kreise!$A$2:$C$53,3,FALSE)</f>
        <v>K03455</v>
      </c>
      <c r="I4863" s="98">
        <f>'2020_1-4-5_Download'!M262</f>
        <v>655</v>
      </c>
      <c r="J4863">
        <f t="shared" si="75"/>
        <v>655</v>
      </c>
    </row>
    <row r="4864" spans="1:10" x14ac:dyDescent="0.25">
      <c r="A4864" s="98">
        <f>'2020_1-4-5_Download'!B263</f>
        <v>456</v>
      </c>
      <c r="B4864" s="98">
        <f>'2020_1-4-5_Download'!D263</f>
        <v>2016</v>
      </c>
      <c r="C4864" s="98" t="str">
        <f>'2020_1-4-5_Download'!C263</f>
        <v>Grafschaft Bentheim</v>
      </c>
      <c r="D4864" s="98" t="str">
        <f>'2020_1-4-5_Download'!$J$6</f>
        <v>Fortzüge</v>
      </c>
      <c r="E4864" s="99" t="str">
        <f>'2020_1-4-5_Download'!$M$8</f>
        <v>Männer</v>
      </c>
      <c r="F4864" s="98"/>
      <c r="G4864" s="98" t="s">
        <v>11</v>
      </c>
      <c r="H4864" s="98" t="str">
        <f>VLOOKUP(A4864,[2]Kreise!$A$2:$C$53,3,FALSE)</f>
        <v>K03456</v>
      </c>
      <c r="I4864" s="98">
        <f>'2020_1-4-5_Download'!M263</f>
        <v>1425</v>
      </c>
      <c r="J4864">
        <f t="shared" si="75"/>
        <v>1425</v>
      </c>
    </row>
    <row r="4865" spans="1:10" x14ac:dyDescent="0.25">
      <c r="A4865" s="98">
        <f>'2020_1-4-5_Download'!B264</f>
        <v>457</v>
      </c>
      <c r="B4865" s="98">
        <f>'2020_1-4-5_Download'!D264</f>
        <v>2016</v>
      </c>
      <c r="C4865" s="98" t="str">
        <f>'2020_1-4-5_Download'!C264</f>
        <v>Leer</v>
      </c>
      <c r="D4865" s="98" t="str">
        <f>'2020_1-4-5_Download'!$J$6</f>
        <v>Fortzüge</v>
      </c>
      <c r="E4865" s="99" t="str">
        <f>'2020_1-4-5_Download'!$M$8</f>
        <v>Männer</v>
      </c>
      <c r="F4865" s="98"/>
      <c r="G4865" s="98" t="s">
        <v>11</v>
      </c>
      <c r="H4865" s="98" t="str">
        <f>VLOOKUP(A4865,[2]Kreise!$A$2:$C$53,3,FALSE)</f>
        <v>K03457</v>
      </c>
      <c r="I4865" s="98">
        <f>'2020_1-4-5_Download'!M264</f>
        <v>1498</v>
      </c>
      <c r="J4865">
        <f t="shared" si="75"/>
        <v>1498</v>
      </c>
    </row>
    <row r="4866" spans="1:10" x14ac:dyDescent="0.25">
      <c r="A4866" s="98">
        <f>'2020_1-4-5_Download'!B265</f>
        <v>458</v>
      </c>
      <c r="B4866" s="98">
        <f>'2020_1-4-5_Download'!D265</f>
        <v>2016</v>
      </c>
      <c r="C4866" s="98" t="str">
        <f>'2020_1-4-5_Download'!C265</f>
        <v>Oldenburg</v>
      </c>
      <c r="D4866" s="98" t="str">
        <f>'2020_1-4-5_Download'!$J$6</f>
        <v>Fortzüge</v>
      </c>
      <c r="E4866" s="99" t="str">
        <f>'2020_1-4-5_Download'!$M$8</f>
        <v>Männer</v>
      </c>
      <c r="F4866" s="98"/>
      <c r="G4866" s="98" t="s">
        <v>11</v>
      </c>
      <c r="H4866" s="98" t="str">
        <f>VLOOKUP(A4866,[2]Kreise!$A$2:$C$53,3,FALSE)</f>
        <v>K03458</v>
      </c>
      <c r="I4866" s="98">
        <f>'2020_1-4-5_Download'!M265</f>
        <v>2591</v>
      </c>
      <c r="J4866">
        <f t="shared" si="75"/>
        <v>2591</v>
      </c>
    </row>
    <row r="4867" spans="1:10" x14ac:dyDescent="0.25">
      <c r="A4867" s="98">
        <f>'2020_1-4-5_Download'!B266</f>
        <v>459</v>
      </c>
      <c r="B4867" s="98">
        <f>'2020_1-4-5_Download'!D266</f>
        <v>2016</v>
      </c>
      <c r="C4867" s="98" t="str">
        <f>'2020_1-4-5_Download'!C266</f>
        <v>Osnabrück</v>
      </c>
      <c r="D4867" s="98" t="str">
        <f>'2020_1-4-5_Download'!$J$6</f>
        <v>Fortzüge</v>
      </c>
      <c r="E4867" s="99" t="str">
        <f>'2020_1-4-5_Download'!$M$8</f>
        <v>Männer</v>
      </c>
      <c r="F4867" s="98"/>
      <c r="G4867" s="98" t="s">
        <v>11</v>
      </c>
      <c r="H4867" s="98" t="str">
        <f>VLOOKUP(A4867,[2]Kreise!$A$2:$C$53,3,FALSE)</f>
        <v>K03459</v>
      </c>
      <c r="I4867" s="98">
        <f>'2020_1-4-5_Download'!M266</f>
        <v>5402</v>
      </c>
      <c r="J4867">
        <f t="shared" ref="J4867:J4930" si="76">I4867</f>
        <v>5402</v>
      </c>
    </row>
    <row r="4868" spans="1:10" x14ac:dyDescent="0.25">
      <c r="A4868" s="98">
        <f>'2020_1-4-5_Download'!B267</f>
        <v>460</v>
      </c>
      <c r="B4868" s="98">
        <f>'2020_1-4-5_Download'!D267</f>
        <v>2016</v>
      </c>
      <c r="C4868" s="98" t="str">
        <f>'2020_1-4-5_Download'!C267</f>
        <v>Vechta</v>
      </c>
      <c r="D4868" s="98" t="str">
        <f>'2020_1-4-5_Download'!$J$6</f>
        <v>Fortzüge</v>
      </c>
      <c r="E4868" s="99" t="str">
        <f>'2020_1-4-5_Download'!$M$8</f>
        <v>Männer</v>
      </c>
      <c r="F4868" s="98"/>
      <c r="G4868" s="98" t="s">
        <v>11</v>
      </c>
      <c r="H4868" s="98" t="str">
        <f>VLOOKUP(A4868,[2]Kreise!$A$2:$C$53,3,FALSE)</f>
        <v>K03460</v>
      </c>
      <c r="I4868" s="98">
        <f>'2020_1-4-5_Download'!M267</f>
        <v>3055</v>
      </c>
      <c r="J4868">
        <f t="shared" si="76"/>
        <v>3055</v>
      </c>
    </row>
    <row r="4869" spans="1:10" x14ac:dyDescent="0.25">
      <c r="A4869" s="98">
        <f>'2020_1-4-5_Download'!B268</f>
        <v>461</v>
      </c>
      <c r="B4869" s="98">
        <f>'2020_1-4-5_Download'!D268</f>
        <v>2016</v>
      </c>
      <c r="C4869" s="98" t="str">
        <f>'2020_1-4-5_Download'!C268</f>
        <v>Wesermarsch</v>
      </c>
      <c r="D4869" s="98" t="str">
        <f>'2020_1-4-5_Download'!$J$6</f>
        <v>Fortzüge</v>
      </c>
      <c r="E4869" s="99" t="str">
        <f>'2020_1-4-5_Download'!$M$8</f>
        <v>Männer</v>
      </c>
      <c r="F4869" s="98"/>
      <c r="G4869" s="98" t="s">
        <v>11</v>
      </c>
      <c r="H4869" s="98" t="str">
        <f>VLOOKUP(A4869,[2]Kreise!$A$2:$C$53,3,FALSE)</f>
        <v>K03461</v>
      </c>
      <c r="I4869" s="98">
        <f>'2020_1-4-5_Download'!M268</f>
        <v>901</v>
      </c>
      <c r="J4869">
        <f t="shared" si="76"/>
        <v>901</v>
      </c>
    </row>
    <row r="4870" spans="1:10" x14ac:dyDescent="0.25">
      <c r="A4870" s="98">
        <f>'2020_1-4-5_Download'!B269</f>
        <v>462</v>
      </c>
      <c r="B4870" s="98">
        <f>'2020_1-4-5_Download'!D269</f>
        <v>2016</v>
      </c>
      <c r="C4870" s="98" t="str">
        <f>'2020_1-4-5_Download'!C269</f>
        <v>Wittmund</v>
      </c>
      <c r="D4870" s="98" t="str">
        <f>'2020_1-4-5_Download'!$J$6</f>
        <v>Fortzüge</v>
      </c>
      <c r="E4870" s="99" t="str">
        <f>'2020_1-4-5_Download'!$M$8</f>
        <v>Männer</v>
      </c>
      <c r="F4870" s="98"/>
      <c r="G4870" s="98" t="s">
        <v>11</v>
      </c>
      <c r="H4870" s="98" t="str">
        <f>VLOOKUP(A4870,[2]Kreise!$A$2:$C$53,3,FALSE)</f>
        <v>K03462</v>
      </c>
      <c r="I4870" s="98">
        <f>'2020_1-4-5_Download'!M269</f>
        <v>475</v>
      </c>
      <c r="J4870">
        <f t="shared" si="76"/>
        <v>475</v>
      </c>
    </row>
    <row r="4871" spans="1:10" x14ac:dyDescent="0.25">
      <c r="A4871" s="98">
        <f>'2020_1-4-5_Download'!B270</f>
        <v>4</v>
      </c>
      <c r="B4871" s="98">
        <f>'2020_1-4-5_Download'!D270</f>
        <v>2016</v>
      </c>
      <c r="C4871" s="98" t="str">
        <f>'2020_1-4-5_Download'!C270</f>
        <v>Statistische Region Weser-Ems</v>
      </c>
      <c r="D4871" s="98" t="str">
        <f>'2020_1-4-5_Download'!$J$6</f>
        <v>Fortzüge</v>
      </c>
      <c r="E4871" s="99" t="str">
        <f>'2020_1-4-5_Download'!$M$8</f>
        <v>Männer</v>
      </c>
      <c r="F4871" s="98"/>
      <c r="G4871" s="98" t="s">
        <v>11</v>
      </c>
      <c r="H4871" s="98" t="str">
        <f>VLOOKUP(A4871,[2]Kreise!$A$2:$C$53,3,FALSE)</f>
        <v>K034</v>
      </c>
      <c r="I4871" s="98">
        <f>'2020_1-4-5_Download'!M270</f>
        <v>36049</v>
      </c>
      <c r="J4871">
        <f t="shared" si="76"/>
        <v>36049</v>
      </c>
    </row>
    <row r="4872" spans="1:10" hidden="1" x14ac:dyDescent="0.25">
      <c r="A4872" s="98" t="e">
        <f>'2020_1-4-5_Download'!#REF!</f>
        <v>#REF!</v>
      </c>
      <c r="B4872" s="98" t="e">
        <f>'2020_1-4-5_Download'!#REF!</f>
        <v>#REF!</v>
      </c>
      <c r="C4872" s="98" t="e">
        <f>'2020_1-4-5_Download'!#REF!</f>
        <v>#REF!</v>
      </c>
      <c r="D4872" s="98" t="str">
        <f>'2020_1-4-5_Download'!$J$6</f>
        <v>Fortzüge</v>
      </c>
      <c r="E4872" s="99" t="str">
        <f>'2020_1-4-5_Download'!$M$8</f>
        <v>Männer</v>
      </c>
      <c r="F4872" s="98"/>
      <c r="G4872" s="98" t="s">
        <v>11</v>
      </c>
      <c r="H4872" s="98" t="e">
        <f>VLOOKUP(A4872,[2]Kreise!$A$2:$C$53,3,FALSE)</f>
        <v>#REF!</v>
      </c>
      <c r="I4872" s="98" t="e">
        <f>'2020_1-4-5_Download'!#REF!</f>
        <v>#REF!</v>
      </c>
      <c r="J4872" t="e">
        <f t="shared" si="76"/>
        <v>#REF!</v>
      </c>
    </row>
    <row r="4873" spans="1:10" x14ac:dyDescent="0.25">
      <c r="A4873" s="98">
        <f>'2020_1-4-5_Download'!B271</f>
        <v>0</v>
      </c>
      <c r="B4873" s="98">
        <f>'2020_1-4-5_Download'!D271</f>
        <v>2016</v>
      </c>
      <c r="C4873" s="98" t="str">
        <f>'2020_1-4-5_Download'!C271</f>
        <v>Niedersachsen</v>
      </c>
      <c r="D4873" s="98" t="str">
        <f>'2020_1-4-5_Download'!$J$6</f>
        <v>Fortzüge</v>
      </c>
      <c r="E4873" s="99" t="str">
        <f>'2020_1-4-5_Download'!$M$8</f>
        <v>Männer</v>
      </c>
      <c r="F4873" s="98"/>
      <c r="G4873" s="98" t="s">
        <v>11</v>
      </c>
      <c r="H4873" s="98" t="str">
        <f>VLOOKUP(A4873,[2]Kreise!$A$2:$C$53,3,FALSE)</f>
        <v>K030</v>
      </c>
      <c r="I4873" s="98">
        <f>'2020_1-4-5_Download'!M271</f>
        <v>91095</v>
      </c>
      <c r="J4873">
        <f t="shared" si="76"/>
        <v>91095</v>
      </c>
    </row>
    <row r="4874" spans="1:10" hidden="1" x14ac:dyDescent="0.25">
      <c r="A4874" s="98">
        <f>'2020_1-4-5_Download'!B272</f>
        <v>101</v>
      </c>
      <c r="B4874" s="98">
        <f>'2020_1-4-5_Download'!D272</f>
        <v>2015</v>
      </c>
      <c r="C4874" s="98" t="str">
        <f>'2020_1-4-5_Download'!C272</f>
        <v>Braunschweig  Stadt</v>
      </c>
      <c r="D4874" s="98" t="str">
        <f>'2020_1-4-5_Download'!$J$6</f>
        <v>Fortzüge</v>
      </c>
      <c r="E4874" s="99" t="str">
        <f>'2020_1-4-5_Download'!$M$8</f>
        <v>Männer</v>
      </c>
      <c r="F4874" s="98"/>
      <c r="G4874" s="98" t="s">
        <v>11</v>
      </c>
      <c r="H4874" s="98" t="str">
        <f>VLOOKUP(A4874,[2]Kreise!$A$2:$C$53,3,FALSE)</f>
        <v>K03101</v>
      </c>
      <c r="I4874" s="98">
        <f>'2020_1-4-5_Download'!M272</f>
        <v>2490</v>
      </c>
      <c r="J4874">
        <f t="shared" si="76"/>
        <v>2490</v>
      </c>
    </row>
    <row r="4875" spans="1:10" hidden="1" x14ac:dyDescent="0.25">
      <c r="A4875" s="98">
        <f>'2020_1-4-5_Download'!B273</f>
        <v>102</v>
      </c>
      <c r="B4875" s="98">
        <f>'2020_1-4-5_Download'!D273</f>
        <v>2015</v>
      </c>
      <c r="C4875" s="98" t="str">
        <f>'2020_1-4-5_Download'!C273</f>
        <v>Salzgitter  Stadt</v>
      </c>
      <c r="D4875" s="98" t="str">
        <f>'2020_1-4-5_Download'!$J$6</f>
        <v>Fortzüge</v>
      </c>
      <c r="E4875" s="99" t="str">
        <f>'2020_1-4-5_Download'!$M$8</f>
        <v>Männer</v>
      </c>
      <c r="F4875" s="98"/>
      <c r="G4875" s="98" t="s">
        <v>11</v>
      </c>
      <c r="H4875" s="98" t="str">
        <f>VLOOKUP(A4875,[2]Kreise!$A$2:$C$53,3,FALSE)</f>
        <v>K03102</v>
      </c>
      <c r="I4875" s="98">
        <f>'2020_1-4-5_Download'!M273</f>
        <v>704</v>
      </c>
      <c r="J4875">
        <f t="shared" si="76"/>
        <v>704</v>
      </c>
    </row>
    <row r="4876" spans="1:10" hidden="1" x14ac:dyDescent="0.25">
      <c r="A4876" s="98">
        <f>'2020_1-4-5_Download'!B274</f>
        <v>103</v>
      </c>
      <c r="B4876" s="98">
        <f>'2020_1-4-5_Download'!D274</f>
        <v>2015</v>
      </c>
      <c r="C4876" s="98" t="str">
        <f>'2020_1-4-5_Download'!C274</f>
        <v>Wolfsburg  Stadt</v>
      </c>
      <c r="D4876" s="98" t="str">
        <f>'2020_1-4-5_Download'!$J$6</f>
        <v>Fortzüge</v>
      </c>
      <c r="E4876" s="99" t="str">
        <f>'2020_1-4-5_Download'!$M$8</f>
        <v>Männer</v>
      </c>
      <c r="F4876" s="98"/>
      <c r="G4876" s="98" t="s">
        <v>11</v>
      </c>
      <c r="H4876" s="98" t="str">
        <f>VLOOKUP(A4876,[2]Kreise!$A$2:$C$53,3,FALSE)</f>
        <v>K03103</v>
      </c>
      <c r="I4876" s="98">
        <f>'2020_1-4-5_Download'!M274</f>
        <v>919</v>
      </c>
      <c r="J4876">
        <f t="shared" si="76"/>
        <v>919</v>
      </c>
    </row>
    <row r="4877" spans="1:10" hidden="1" x14ac:dyDescent="0.25">
      <c r="A4877" s="98">
        <f>'2020_1-4-5_Download'!B275</f>
        <v>151</v>
      </c>
      <c r="B4877" s="98">
        <f>'2020_1-4-5_Download'!D275</f>
        <v>2015</v>
      </c>
      <c r="C4877" s="98" t="str">
        <f>'2020_1-4-5_Download'!C275</f>
        <v>Gifhorn</v>
      </c>
      <c r="D4877" s="98" t="str">
        <f>'2020_1-4-5_Download'!$J$6</f>
        <v>Fortzüge</v>
      </c>
      <c r="E4877" s="99" t="str">
        <f>'2020_1-4-5_Download'!$M$8</f>
        <v>Männer</v>
      </c>
      <c r="F4877" s="98"/>
      <c r="G4877" s="98" t="s">
        <v>11</v>
      </c>
      <c r="H4877" s="98" t="str">
        <f>VLOOKUP(A4877,[2]Kreise!$A$2:$C$53,3,FALSE)</f>
        <v>K03151</v>
      </c>
      <c r="I4877" s="98">
        <f>'2020_1-4-5_Download'!M275</f>
        <v>689</v>
      </c>
      <c r="J4877">
        <f t="shared" si="76"/>
        <v>689</v>
      </c>
    </row>
    <row r="4878" spans="1:10" hidden="1" x14ac:dyDescent="0.25">
      <c r="A4878" s="98">
        <f>'2020_1-4-5_Download'!B276</f>
        <v>153</v>
      </c>
      <c r="B4878" s="98">
        <f>'2020_1-4-5_Download'!D276</f>
        <v>2015</v>
      </c>
      <c r="C4878" s="98" t="str">
        <f>'2020_1-4-5_Download'!C276</f>
        <v>Goslar</v>
      </c>
      <c r="D4878" s="98" t="str">
        <f>'2020_1-4-5_Download'!$J$6</f>
        <v>Fortzüge</v>
      </c>
      <c r="E4878" s="99" t="str">
        <f>'2020_1-4-5_Download'!$M$8</f>
        <v>Männer</v>
      </c>
      <c r="F4878" s="98"/>
      <c r="G4878" s="98" t="s">
        <v>11</v>
      </c>
      <c r="H4878" s="98" t="str">
        <f>VLOOKUP(A4878,[2]Kreise!$A$2:$C$53,3,FALSE)</f>
        <v>K03153</v>
      </c>
      <c r="I4878" s="98">
        <f>'2020_1-4-5_Download'!M276</f>
        <v>644</v>
      </c>
      <c r="J4878">
        <f t="shared" si="76"/>
        <v>644</v>
      </c>
    </row>
    <row r="4879" spans="1:10" hidden="1" x14ac:dyDescent="0.25">
      <c r="A4879" s="98">
        <f>'2020_1-4-5_Download'!B277</f>
        <v>154</v>
      </c>
      <c r="B4879" s="98">
        <f>'2020_1-4-5_Download'!D277</f>
        <v>2015</v>
      </c>
      <c r="C4879" s="98" t="str">
        <f>'2020_1-4-5_Download'!C277</f>
        <v>Helmstedt</v>
      </c>
      <c r="D4879" s="98" t="str">
        <f>'2020_1-4-5_Download'!$J$6</f>
        <v>Fortzüge</v>
      </c>
      <c r="E4879" s="99" t="str">
        <f>'2020_1-4-5_Download'!$M$8</f>
        <v>Männer</v>
      </c>
      <c r="F4879" s="98"/>
      <c r="G4879" s="98" t="s">
        <v>11</v>
      </c>
      <c r="H4879" s="98" t="str">
        <f>VLOOKUP(A4879,[2]Kreise!$A$2:$C$53,3,FALSE)</f>
        <v>K03154</v>
      </c>
      <c r="I4879" s="98">
        <f>'2020_1-4-5_Download'!M277</f>
        <v>393</v>
      </c>
      <c r="J4879">
        <f t="shared" si="76"/>
        <v>393</v>
      </c>
    </row>
    <row r="4880" spans="1:10" hidden="1" x14ac:dyDescent="0.25">
      <c r="A4880" s="98">
        <f>'2020_1-4-5_Download'!B278</f>
        <v>155</v>
      </c>
      <c r="B4880" s="98">
        <f>'2020_1-4-5_Download'!D278</f>
        <v>2015</v>
      </c>
      <c r="C4880" s="98" t="str">
        <f>'2020_1-4-5_Download'!C278</f>
        <v>Northeim</v>
      </c>
      <c r="D4880" s="98" t="str">
        <f>'2020_1-4-5_Download'!$J$6</f>
        <v>Fortzüge</v>
      </c>
      <c r="E4880" s="99" t="str">
        <f>'2020_1-4-5_Download'!$M$8</f>
        <v>Männer</v>
      </c>
      <c r="F4880" s="98"/>
      <c r="G4880" s="98" t="s">
        <v>11</v>
      </c>
      <c r="H4880" s="98" t="str">
        <f>VLOOKUP(A4880,[2]Kreise!$A$2:$C$53,3,FALSE)</f>
        <v>K03155</v>
      </c>
      <c r="I4880" s="98">
        <f>'2020_1-4-5_Download'!M278</f>
        <v>376</v>
      </c>
      <c r="J4880">
        <f t="shared" si="76"/>
        <v>376</v>
      </c>
    </row>
    <row r="4881" spans="1:10" hidden="1" x14ac:dyDescent="0.25">
      <c r="A4881" s="98">
        <f>'2020_1-4-5_Download'!B279</f>
        <v>157</v>
      </c>
      <c r="B4881" s="98">
        <f>'2020_1-4-5_Download'!D279</f>
        <v>2015</v>
      </c>
      <c r="C4881" s="98" t="str">
        <f>'2020_1-4-5_Download'!C279</f>
        <v>Peine</v>
      </c>
      <c r="D4881" s="98" t="str">
        <f>'2020_1-4-5_Download'!$J$6</f>
        <v>Fortzüge</v>
      </c>
      <c r="E4881" s="99" t="str">
        <f>'2020_1-4-5_Download'!$M$8</f>
        <v>Männer</v>
      </c>
      <c r="F4881" s="98"/>
      <c r="G4881" s="98" t="s">
        <v>11</v>
      </c>
      <c r="H4881" s="98" t="str">
        <f>VLOOKUP(A4881,[2]Kreise!$A$2:$C$53,3,FALSE)</f>
        <v>K03157</v>
      </c>
      <c r="I4881" s="98">
        <f>'2020_1-4-5_Download'!M279</f>
        <v>425</v>
      </c>
      <c r="J4881">
        <f t="shared" si="76"/>
        <v>425</v>
      </c>
    </row>
    <row r="4882" spans="1:10" hidden="1" x14ac:dyDescent="0.25">
      <c r="A4882" s="98">
        <f>'2020_1-4-5_Download'!B280</f>
        <v>158</v>
      </c>
      <c r="B4882" s="98">
        <f>'2020_1-4-5_Download'!D280</f>
        <v>2015</v>
      </c>
      <c r="C4882" s="98" t="str">
        <f>'2020_1-4-5_Download'!C280</f>
        <v>Wolfenbüttel</v>
      </c>
      <c r="D4882" s="98" t="str">
        <f>'2020_1-4-5_Download'!$J$6</f>
        <v>Fortzüge</v>
      </c>
      <c r="E4882" s="99" t="str">
        <f>'2020_1-4-5_Download'!$M$8</f>
        <v>Männer</v>
      </c>
      <c r="F4882" s="98"/>
      <c r="G4882" s="98" t="s">
        <v>11</v>
      </c>
      <c r="H4882" s="98" t="str">
        <f>VLOOKUP(A4882,[2]Kreise!$A$2:$C$53,3,FALSE)</f>
        <v>K03158</v>
      </c>
      <c r="I4882" s="98">
        <f>'2020_1-4-5_Download'!M280</f>
        <v>352</v>
      </c>
      <c r="J4882">
        <f t="shared" si="76"/>
        <v>352</v>
      </c>
    </row>
    <row r="4883" spans="1:10" hidden="1" x14ac:dyDescent="0.25">
      <c r="A4883" s="98">
        <f>'2020_1-4-5_Download'!B281</f>
        <v>159</v>
      </c>
      <c r="B4883" s="98">
        <f>'2020_1-4-5_Download'!D281</f>
        <v>2015</v>
      </c>
      <c r="C4883" s="98" t="str">
        <f>'2020_1-4-5_Download'!C281</f>
        <v>Göttingen</v>
      </c>
      <c r="D4883" s="98" t="str">
        <f>'2020_1-4-5_Download'!$J$6</f>
        <v>Fortzüge</v>
      </c>
      <c r="E4883" s="99" t="str">
        <f>'2020_1-4-5_Download'!$M$8</f>
        <v>Männer</v>
      </c>
      <c r="F4883" s="98"/>
      <c r="G4883" s="98" t="s">
        <v>11</v>
      </c>
      <c r="H4883" s="98" t="str">
        <f>VLOOKUP(A4883,[2]Kreise!$A$2:$C$53,3,FALSE)</f>
        <v>K03159</v>
      </c>
      <c r="I4883" s="98">
        <f>'2020_1-4-5_Download'!M281</f>
        <v>1941</v>
      </c>
      <c r="J4883">
        <f t="shared" si="76"/>
        <v>1941</v>
      </c>
    </row>
    <row r="4884" spans="1:10" hidden="1" x14ac:dyDescent="0.25">
      <c r="A4884" s="98">
        <f>'2020_1-4-5_Download'!B282</f>
        <v>1</v>
      </c>
      <c r="B4884" s="98">
        <f>'2020_1-4-5_Download'!D282</f>
        <v>2015</v>
      </c>
      <c r="C4884" s="98" t="str">
        <f>'2020_1-4-5_Download'!C282</f>
        <v>Statistische Region Braunschweig</v>
      </c>
      <c r="D4884" s="98" t="str">
        <f>'2020_1-4-5_Download'!$J$6</f>
        <v>Fortzüge</v>
      </c>
      <c r="E4884" s="99" t="str">
        <f>'2020_1-4-5_Download'!$M$8</f>
        <v>Männer</v>
      </c>
      <c r="F4884" s="98"/>
      <c r="G4884" s="98" t="s">
        <v>11</v>
      </c>
      <c r="H4884" s="98" t="str">
        <f>VLOOKUP(A4884,[2]Kreise!$A$2:$C$53,3,FALSE)</f>
        <v>K031</v>
      </c>
      <c r="I4884" s="98">
        <f>'2020_1-4-5_Download'!M282</f>
        <v>8933</v>
      </c>
      <c r="J4884">
        <f t="shared" si="76"/>
        <v>8933</v>
      </c>
    </row>
    <row r="4885" spans="1:10" hidden="1" x14ac:dyDescent="0.25">
      <c r="A4885" s="98">
        <f>'2020_1-4-5_Download'!B283</f>
        <v>241</v>
      </c>
      <c r="B4885" s="98">
        <f>'2020_1-4-5_Download'!D283</f>
        <v>2015</v>
      </c>
      <c r="C4885" s="98" t="str">
        <f>'2020_1-4-5_Download'!C283</f>
        <v>Hannover  Region</v>
      </c>
      <c r="D4885" s="98" t="str">
        <f>'2020_1-4-5_Download'!$J$6</f>
        <v>Fortzüge</v>
      </c>
      <c r="E4885" s="99" t="str">
        <f>'2020_1-4-5_Download'!$M$8</f>
        <v>Männer</v>
      </c>
      <c r="F4885" s="98"/>
      <c r="G4885" s="98" t="s">
        <v>11</v>
      </c>
      <c r="H4885" s="98" t="str">
        <f>VLOOKUP(A4885,[2]Kreise!$A$2:$C$53,3,FALSE)</f>
        <v>K03241</v>
      </c>
      <c r="I4885" s="98">
        <f>'2020_1-4-5_Download'!M283</f>
        <v>6974</v>
      </c>
      <c r="J4885">
        <f t="shared" si="76"/>
        <v>6974</v>
      </c>
    </row>
    <row r="4886" spans="1:10" hidden="1" x14ac:dyDescent="0.25">
      <c r="A4886" s="98">
        <f>'2020_1-4-5_Download'!B284</f>
        <v>241001</v>
      </c>
      <c r="B4886" s="98">
        <f>'2020_1-4-5_Download'!D284</f>
        <v>2015</v>
      </c>
      <c r="C4886" s="98" t="str">
        <f>'2020_1-4-5_Download'!C284</f>
        <v>dav. Hannover  Lhst.</v>
      </c>
      <c r="D4886" s="98" t="str">
        <f>'2020_1-4-5_Download'!$J$6</f>
        <v>Fortzüge</v>
      </c>
      <c r="E4886" s="99" t="str">
        <f>'2020_1-4-5_Download'!$M$8</f>
        <v>Männer</v>
      </c>
      <c r="F4886" s="98"/>
      <c r="G4886" s="98" t="s">
        <v>11</v>
      </c>
      <c r="H4886" s="98" t="str">
        <f>VLOOKUP(A4886,[2]Kreise!$A$2:$C$53,3,FALSE)</f>
        <v>K03241001</v>
      </c>
      <c r="I4886" s="98">
        <f>'2020_1-4-5_Download'!M284</f>
        <v>4093</v>
      </c>
      <c r="J4886">
        <f t="shared" si="76"/>
        <v>4093</v>
      </c>
    </row>
    <row r="4887" spans="1:10" hidden="1" x14ac:dyDescent="0.25">
      <c r="A4887" s="98">
        <f>'2020_1-4-5_Download'!B285</f>
        <v>241999</v>
      </c>
      <c r="B4887" s="98">
        <f>'2020_1-4-5_Download'!D285</f>
        <v>2015</v>
      </c>
      <c r="C4887" s="98" t="str">
        <f>'2020_1-4-5_Download'!C285</f>
        <v>dav. Hannover  Umland</v>
      </c>
      <c r="D4887" s="98" t="str">
        <f>'2020_1-4-5_Download'!$J$6</f>
        <v>Fortzüge</v>
      </c>
      <c r="E4887" s="99" t="str">
        <f>'2020_1-4-5_Download'!$M$8</f>
        <v>Männer</v>
      </c>
      <c r="F4887" s="98"/>
      <c r="G4887" s="98" t="s">
        <v>11</v>
      </c>
      <c r="H4887" s="98" t="str">
        <f>VLOOKUP(A4887,[2]Kreise!$A$2:$C$53,3,FALSE)</f>
        <v>K03241999</v>
      </c>
      <c r="I4887" s="98">
        <f>'2020_1-4-5_Download'!M285</f>
        <v>2881</v>
      </c>
      <c r="J4887">
        <f t="shared" si="76"/>
        <v>2881</v>
      </c>
    </row>
    <row r="4888" spans="1:10" hidden="1" x14ac:dyDescent="0.25">
      <c r="A4888" s="98">
        <f>'2020_1-4-5_Download'!B286</f>
        <v>251</v>
      </c>
      <c r="B4888" s="98">
        <f>'2020_1-4-5_Download'!D286</f>
        <v>2015</v>
      </c>
      <c r="C4888" s="98" t="str">
        <f>'2020_1-4-5_Download'!C286</f>
        <v>Diepholz</v>
      </c>
      <c r="D4888" s="98" t="str">
        <f>'2020_1-4-5_Download'!$J$6</f>
        <v>Fortzüge</v>
      </c>
      <c r="E4888" s="99" t="str">
        <f>'2020_1-4-5_Download'!$M$8</f>
        <v>Männer</v>
      </c>
      <c r="F4888" s="98"/>
      <c r="G4888" s="98" t="s">
        <v>11</v>
      </c>
      <c r="H4888" s="98" t="str">
        <f>VLOOKUP(A4888,[2]Kreise!$A$2:$C$53,3,FALSE)</f>
        <v>K03251</v>
      </c>
      <c r="I4888" s="98">
        <f>'2020_1-4-5_Download'!M286</f>
        <v>2004</v>
      </c>
      <c r="J4888">
        <f t="shared" si="76"/>
        <v>2004</v>
      </c>
    </row>
    <row r="4889" spans="1:10" hidden="1" x14ac:dyDescent="0.25">
      <c r="A4889" s="98">
        <f>'2020_1-4-5_Download'!B287</f>
        <v>252</v>
      </c>
      <c r="B4889" s="98">
        <f>'2020_1-4-5_Download'!D287</f>
        <v>2015</v>
      </c>
      <c r="C4889" s="98" t="str">
        <f>'2020_1-4-5_Download'!C287</f>
        <v>Hameln-Pyrmont</v>
      </c>
      <c r="D4889" s="98" t="str">
        <f>'2020_1-4-5_Download'!$J$6</f>
        <v>Fortzüge</v>
      </c>
      <c r="E4889" s="99" t="str">
        <f>'2020_1-4-5_Download'!$M$8</f>
        <v>Männer</v>
      </c>
      <c r="F4889" s="98"/>
      <c r="G4889" s="98" t="s">
        <v>11</v>
      </c>
      <c r="H4889" s="98" t="str">
        <f>VLOOKUP(A4889,[2]Kreise!$A$2:$C$53,3,FALSE)</f>
        <v>K03252</v>
      </c>
      <c r="I4889" s="98">
        <f>'2020_1-4-5_Download'!M287</f>
        <v>562</v>
      </c>
      <c r="J4889">
        <f t="shared" si="76"/>
        <v>562</v>
      </c>
    </row>
    <row r="4890" spans="1:10" hidden="1" x14ac:dyDescent="0.25">
      <c r="A4890" s="98">
        <f>'2020_1-4-5_Download'!B288</f>
        <v>254</v>
      </c>
      <c r="B4890" s="98">
        <f>'2020_1-4-5_Download'!D288</f>
        <v>2015</v>
      </c>
      <c r="C4890" s="98" t="str">
        <f>'2020_1-4-5_Download'!C288</f>
        <v>Hildesheim</v>
      </c>
      <c r="D4890" s="98" t="str">
        <f>'2020_1-4-5_Download'!$J$6</f>
        <v>Fortzüge</v>
      </c>
      <c r="E4890" s="99" t="str">
        <f>'2020_1-4-5_Download'!$M$8</f>
        <v>Männer</v>
      </c>
      <c r="F4890" s="98"/>
      <c r="G4890" s="98" t="s">
        <v>11</v>
      </c>
      <c r="H4890" s="98" t="str">
        <f>VLOOKUP(A4890,[2]Kreise!$A$2:$C$53,3,FALSE)</f>
        <v>K03254</v>
      </c>
      <c r="I4890" s="98">
        <f>'2020_1-4-5_Download'!M288</f>
        <v>1000</v>
      </c>
      <c r="J4890">
        <f t="shared" si="76"/>
        <v>1000</v>
      </c>
    </row>
    <row r="4891" spans="1:10" hidden="1" x14ac:dyDescent="0.25">
      <c r="A4891" s="98">
        <f>'2020_1-4-5_Download'!B289</f>
        <v>255</v>
      </c>
      <c r="B4891" s="98">
        <f>'2020_1-4-5_Download'!D289</f>
        <v>2015</v>
      </c>
      <c r="C4891" s="98" t="str">
        <f>'2020_1-4-5_Download'!C289</f>
        <v>Holzminden</v>
      </c>
      <c r="D4891" s="98" t="str">
        <f>'2020_1-4-5_Download'!$J$6</f>
        <v>Fortzüge</v>
      </c>
      <c r="E4891" s="99" t="str">
        <f>'2020_1-4-5_Download'!$M$8</f>
        <v>Männer</v>
      </c>
      <c r="F4891" s="98"/>
      <c r="G4891" s="98" t="s">
        <v>11</v>
      </c>
      <c r="H4891" s="98" t="str">
        <f>VLOOKUP(A4891,[2]Kreise!$A$2:$C$53,3,FALSE)</f>
        <v>K03255</v>
      </c>
      <c r="I4891" s="98">
        <f>'2020_1-4-5_Download'!M289</f>
        <v>179</v>
      </c>
      <c r="J4891">
        <f t="shared" si="76"/>
        <v>179</v>
      </c>
    </row>
    <row r="4892" spans="1:10" hidden="1" x14ac:dyDescent="0.25">
      <c r="A4892" s="98">
        <f>'2020_1-4-5_Download'!B290</f>
        <v>256</v>
      </c>
      <c r="B4892" s="98">
        <f>'2020_1-4-5_Download'!D290</f>
        <v>2015</v>
      </c>
      <c r="C4892" s="98" t="str">
        <f>'2020_1-4-5_Download'!C290</f>
        <v>Nienburg (Weser)</v>
      </c>
      <c r="D4892" s="98" t="str">
        <f>'2020_1-4-5_Download'!$J$6</f>
        <v>Fortzüge</v>
      </c>
      <c r="E4892" s="99" t="str">
        <f>'2020_1-4-5_Download'!$M$8</f>
        <v>Männer</v>
      </c>
      <c r="F4892" s="98"/>
      <c r="G4892" s="98" t="s">
        <v>11</v>
      </c>
      <c r="H4892" s="98" t="str">
        <f>VLOOKUP(A4892,[2]Kreise!$A$2:$C$53,3,FALSE)</f>
        <v>K03256</v>
      </c>
      <c r="I4892" s="98">
        <f>'2020_1-4-5_Download'!M290</f>
        <v>1834</v>
      </c>
      <c r="J4892">
        <f t="shared" si="76"/>
        <v>1834</v>
      </c>
    </row>
    <row r="4893" spans="1:10" hidden="1" x14ac:dyDescent="0.25">
      <c r="A4893" s="98">
        <f>'2020_1-4-5_Download'!B291</f>
        <v>257</v>
      </c>
      <c r="B4893" s="98">
        <f>'2020_1-4-5_Download'!D291</f>
        <v>2015</v>
      </c>
      <c r="C4893" s="98" t="str">
        <f>'2020_1-4-5_Download'!C291</f>
        <v>Schaumburg</v>
      </c>
      <c r="D4893" s="98" t="str">
        <f>'2020_1-4-5_Download'!$J$6</f>
        <v>Fortzüge</v>
      </c>
      <c r="E4893" s="99" t="str">
        <f>'2020_1-4-5_Download'!$M$8</f>
        <v>Männer</v>
      </c>
      <c r="F4893" s="98"/>
      <c r="G4893" s="98" t="s">
        <v>11</v>
      </c>
      <c r="H4893" s="98" t="str">
        <f>VLOOKUP(A4893,[2]Kreise!$A$2:$C$53,3,FALSE)</f>
        <v>K03257</v>
      </c>
      <c r="I4893" s="98">
        <f>'2020_1-4-5_Download'!M291</f>
        <v>803</v>
      </c>
      <c r="J4893">
        <f t="shared" si="76"/>
        <v>803</v>
      </c>
    </row>
    <row r="4894" spans="1:10" hidden="1" x14ac:dyDescent="0.25">
      <c r="A4894" s="98">
        <f>'2020_1-4-5_Download'!B292</f>
        <v>2</v>
      </c>
      <c r="B4894" s="98">
        <f>'2020_1-4-5_Download'!D292</f>
        <v>2015</v>
      </c>
      <c r="C4894" s="98" t="str">
        <f>'2020_1-4-5_Download'!C292</f>
        <v>Statistische Region Hannover</v>
      </c>
      <c r="D4894" s="98" t="str">
        <f>'2020_1-4-5_Download'!$J$6</f>
        <v>Fortzüge</v>
      </c>
      <c r="E4894" s="99" t="str">
        <f>'2020_1-4-5_Download'!$M$8</f>
        <v>Männer</v>
      </c>
      <c r="F4894" s="98"/>
      <c r="G4894" s="98" t="s">
        <v>11</v>
      </c>
      <c r="H4894" s="98" t="str">
        <f>VLOOKUP(A4894,[2]Kreise!$A$2:$C$53,3,FALSE)</f>
        <v>K032</v>
      </c>
      <c r="I4894" s="98">
        <f>'2020_1-4-5_Download'!M292</f>
        <v>13356</v>
      </c>
      <c r="J4894">
        <f t="shared" si="76"/>
        <v>13356</v>
      </c>
    </row>
    <row r="4895" spans="1:10" hidden="1" x14ac:dyDescent="0.25">
      <c r="A4895" s="98">
        <f>'2020_1-4-5_Download'!B293</f>
        <v>351</v>
      </c>
      <c r="B4895" s="98">
        <f>'2020_1-4-5_Download'!D293</f>
        <v>2015</v>
      </c>
      <c r="C4895" s="98" t="str">
        <f>'2020_1-4-5_Download'!C293</f>
        <v>Celle</v>
      </c>
      <c r="D4895" s="98" t="str">
        <f>'2020_1-4-5_Download'!$J$6</f>
        <v>Fortzüge</v>
      </c>
      <c r="E4895" s="99" t="str">
        <f>'2020_1-4-5_Download'!$M$8</f>
        <v>Männer</v>
      </c>
      <c r="F4895" s="98"/>
      <c r="G4895" s="98" t="s">
        <v>11</v>
      </c>
      <c r="H4895" s="98" t="str">
        <f>VLOOKUP(A4895,[2]Kreise!$A$2:$C$53,3,FALSE)</f>
        <v>K03351</v>
      </c>
      <c r="I4895" s="98">
        <f>'2020_1-4-5_Download'!M293</f>
        <v>839</v>
      </c>
      <c r="J4895">
        <f t="shared" si="76"/>
        <v>839</v>
      </c>
    </row>
    <row r="4896" spans="1:10" hidden="1" x14ac:dyDescent="0.25">
      <c r="A4896" s="98">
        <f>'2020_1-4-5_Download'!B294</f>
        <v>352</v>
      </c>
      <c r="B4896" s="98">
        <f>'2020_1-4-5_Download'!D294</f>
        <v>2015</v>
      </c>
      <c r="C4896" s="98" t="str">
        <f>'2020_1-4-5_Download'!C294</f>
        <v>Cuxhaven</v>
      </c>
      <c r="D4896" s="98" t="str">
        <f>'2020_1-4-5_Download'!$J$6</f>
        <v>Fortzüge</v>
      </c>
      <c r="E4896" s="99" t="str">
        <f>'2020_1-4-5_Download'!$M$8</f>
        <v>Männer</v>
      </c>
      <c r="F4896" s="98"/>
      <c r="G4896" s="98" t="s">
        <v>11</v>
      </c>
      <c r="H4896" s="98" t="str">
        <f>VLOOKUP(A4896,[2]Kreise!$A$2:$C$53,3,FALSE)</f>
        <v>K03352</v>
      </c>
      <c r="I4896" s="98">
        <f>'2020_1-4-5_Download'!M294</f>
        <v>869</v>
      </c>
      <c r="J4896">
        <f t="shared" si="76"/>
        <v>869</v>
      </c>
    </row>
    <row r="4897" spans="1:10" hidden="1" x14ac:dyDescent="0.25">
      <c r="A4897" s="98">
        <f>'2020_1-4-5_Download'!B295</f>
        <v>353</v>
      </c>
      <c r="B4897" s="98">
        <f>'2020_1-4-5_Download'!D295</f>
        <v>2015</v>
      </c>
      <c r="C4897" s="98" t="str">
        <f>'2020_1-4-5_Download'!C295</f>
        <v>Harburg</v>
      </c>
      <c r="D4897" s="98" t="str">
        <f>'2020_1-4-5_Download'!$J$6</f>
        <v>Fortzüge</v>
      </c>
      <c r="E4897" s="99" t="str">
        <f>'2020_1-4-5_Download'!$M$8</f>
        <v>Männer</v>
      </c>
      <c r="F4897" s="98"/>
      <c r="G4897" s="98" t="s">
        <v>11</v>
      </c>
      <c r="H4897" s="98" t="str">
        <f>VLOOKUP(A4897,[2]Kreise!$A$2:$C$53,3,FALSE)</f>
        <v>K03353</v>
      </c>
      <c r="I4897" s="98">
        <f>'2020_1-4-5_Download'!M295</f>
        <v>1696</v>
      </c>
      <c r="J4897">
        <f t="shared" si="76"/>
        <v>1696</v>
      </c>
    </row>
    <row r="4898" spans="1:10" hidden="1" x14ac:dyDescent="0.25">
      <c r="A4898" s="98">
        <f>'2020_1-4-5_Download'!B296</f>
        <v>354</v>
      </c>
      <c r="B4898" s="98">
        <f>'2020_1-4-5_Download'!D296</f>
        <v>2015</v>
      </c>
      <c r="C4898" s="98" t="str">
        <f>'2020_1-4-5_Download'!C296</f>
        <v>Lüchow-Dannenberg</v>
      </c>
      <c r="D4898" s="98" t="str">
        <f>'2020_1-4-5_Download'!$J$6</f>
        <v>Fortzüge</v>
      </c>
      <c r="E4898" s="99" t="str">
        <f>'2020_1-4-5_Download'!$M$8</f>
        <v>Männer</v>
      </c>
      <c r="F4898" s="98"/>
      <c r="G4898" s="98" t="s">
        <v>11</v>
      </c>
      <c r="H4898" s="98" t="str">
        <f>VLOOKUP(A4898,[2]Kreise!$A$2:$C$53,3,FALSE)</f>
        <v>K03354</v>
      </c>
      <c r="I4898" s="98">
        <f>'2020_1-4-5_Download'!M296</f>
        <v>434</v>
      </c>
      <c r="J4898">
        <f t="shared" si="76"/>
        <v>434</v>
      </c>
    </row>
    <row r="4899" spans="1:10" hidden="1" x14ac:dyDescent="0.25">
      <c r="A4899" s="98">
        <f>'2020_1-4-5_Download'!B297</f>
        <v>355</v>
      </c>
      <c r="B4899" s="98">
        <f>'2020_1-4-5_Download'!D297</f>
        <v>2015</v>
      </c>
      <c r="C4899" s="98" t="str">
        <f>'2020_1-4-5_Download'!C297</f>
        <v>Lüneburg</v>
      </c>
      <c r="D4899" s="98" t="str">
        <f>'2020_1-4-5_Download'!$J$6</f>
        <v>Fortzüge</v>
      </c>
      <c r="E4899" s="99" t="str">
        <f>'2020_1-4-5_Download'!$M$8</f>
        <v>Männer</v>
      </c>
      <c r="F4899" s="98"/>
      <c r="G4899" s="98" t="s">
        <v>11</v>
      </c>
      <c r="H4899" s="98" t="str">
        <f>VLOOKUP(A4899,[2]Kreise!$A$2:$C$53,3,FALSE)</f>
        <v>K03355</v>
      </c>
      <c r="I4899" s="98">
        <f>'2020_1-4-5_Download'!M297</f>
        <v>857</v>
      </c>
      <c r="J4899">
        <f t="shared" si="76"/>
        <v>857</v>
      </c>
    </row>
    <row r="4900" spans="1:10" hidden="1" x14ac:dyDescent="0.25">
      <c r="A4900" s="98">
        <f>'2020_1-4-5_Download'!B298</f>
        <v>356</v>
      </c>
      <c r="B4900" s="98">
        <f>'2020_1-4-5_Download'!D298</f>
        <v>2015</v>
      </c>
      <c r="C4900" s="98" t="str">
        <f>'2020_1-4-5_Download'!C298</f>
        <v>Osterholz</v>
      </c>
      <c r="D4900" s="98" t="str">
        <f>'2020_1-4-5_Download'!$J$6</f>
        <v>Fortzüge</v>
      </c>
      <c r="E4900" s="99" t="str">
        <f>'2020_1-4-5_Download'!$M$8</f>
        <v>Männer</v>
      </c>
      <c r="F4900" s="98"/>
      <c r="G4900" s="98" t="s">
        <v>11</v>
      </c>
      <c r="H4900" s="98" t="str">
        <f>VLOOKUP(A4900,[2]Kreise!$A$2:$C$53,3,FALSE)</f>
        <v>K03356</v>
      </c>
      <c r="I4900" s="98">
        <f>'2020_1-4-5_Download'!M298</f>
        <v>394</v>
      </c>
      <c r="J4900">
        <f t="shared" si="76"/>
        <v>394</v>
      </c>
    </row>
    <row r="4901" spans="1:10" hidden="1" x14ac:dyDescent="0.25">
      <c r="A4901" s="98">
        <f>'2020_1-4-5_Download'!B299</f>
        <v>357</v>
      </c>
      <c r="B4901" s="98">
        <f>'2020_1-4-5_Download'!D299</f>
        <v>2015</v>
      </c>
      <c r="C4901" s="98" t="str">
        <f>'2020_1-4-5_Download'!C299</f>
        <v>Rotenburg (Wümme)</v>
      </c>
      <c r="D4901" s="98" t="str">
        <f>'2020_1-4-5_Download'!$J$6</f>
        <v>Fortzüge</v>
      </c>
      <c r="E4901" s="99" t="str">
        <f>'2020_1-4-5_Download'!$M$8</f>
        <v>Männer</v>
      </c>
      <c r="F4901" s="98"/>
      <c r="G4901" s="98" t="s">
        <v>11</v>
      </c>
      <c r="H4901" s="98" t="str">
        <f>VLOOKUP(A4901,[2]Kreise!$A$2:$C$53,3,FALSE)</f>
        <v>K03357</v>
      </c>
      <c r="I4901" s="98">
        <f>'2020_1-4-5_Download'!M299</f>
        <v>942</v>
      </c>
      <c r="J4901">
        <f t="shared" si="76"/>
        <v>942</v>
      </c>
    </row>
    <row r="4902" spans="1:10" hidden="1" x14ac:dyDescent="0.25">
      <c r="A4902" s="98">
        <f>'2020_1-4-5_Download'!B300</f>
        <v>358</v>
      </c>
      <c r="B4902" s="98">
        <f>'2020_1-4-5_Download'!D300</f>
        <v>2015</v>
      </c>
      <c r="C4902" s="98" t="str">
        <f>'2020_1-4-5_Download'!C300</f>
        <v>Heidekreis</v>
      </c>
      <c r="D4902" s="98" t="str">
        <f>'2020_1-4-5_Download'!$J$6</f>
        <v>Fortzüge</v>
      </c>
      <c r="E4902" s="99" t="str">
        <f>'2020_1-4-5_Download'!$M$8</f>
        <v>Männer</v>
      </c>
      <c r="F4902" s="98"/>
      <c r="G4902" s="98" t="s">
        <v>11</v>
      </c>
      <c r="H4902" s="98" t="str">
        <f>VLOOKUP(A4902,[2]Kreise!$A$2:$C$53,3,FALSE)</f>
        <v>K03358</v>
      </c>
      <c r="I4902" s="98">
        <f>'2020_1-4-5_Download'!M300</f>
        <v>710</v>
      </c>
      <c r="J4902">
        <f t="shared" si="76"/>
        <v>710</v>
      </c>
    </row>
    <row r="4903" spans="1:10" hidden="1" x14ac:dyDescent="0.25">
      <c r="A4903" s="98">
        <f>'2020_1-4-5_Download'!B301</f>
        <v>359</v>
      </c>
      <c r="B4903" s="98">
        <f>'2020_1-4-5_Download'!D301</f>
        <v>2015</v>
      </c>
      <c r="C4903" s="98" t="str">
        <f>'2020_1-4-5_Download'!C301</f>
        <v>Stade</v>
      </c>
      <c r="D4903" s="98" t="str">
        <f>'2020_1-4-5_Download'!$J$6</f>
        <v>Fortzüge</v>
      </c>
      <c r="E4903" s="99" t="str">
        <f>'2020_1-4-5_Download'!$M$8</f>
        <v>Männer</v>
      </c>
      <c r="F4903" s="98"/>
      <c r="G4903" s="98" t="s">
        <v>11</v>
      </c>
      <c r="H4903" s="98" t="str">
        <f>VLOOKUP(A4903,[2]Kreise!$A$2:$C$53,3,FALSE)</f>
        <v>K03359</v>
      </c>
      <c r="I4903" s="98">
        <f>'2020_1-4-5_Download'!M301</f>
        <v>2510</v>
      </c>
      <c r="J4903">
        <f t="shared" si="76"/>
        <v>2510</v>
      </c>
    </row>
    <row r="4904" spans="1:10" hidden="1" x14ac:dyDescent="0.25">
      <c r="A4904" s="98">
        <f>'2020_1-4-5_Download'!B302</f>
        <v>360</v>
      </c>
      <c r="B4904" s="98">
        <f>'2020_1-4-5_Download'!D302</f>
        <v>2015</v>
      </c>
      <c r="C4904" s="98" t="str">
        <f>'2020_1-4-5_Download'!C302</f>
        <v>Uelzen</v>
      </c>
      <c r="D4904" s="98" t="str">
        <f>'2020_1-4-5_Download'!$J$6</f>
        <v>Fortzüge</v>
      </c>
      <c r="E4904" s="99" t="str">
        <f>'2020_1-4-5_Download'!$M$8</f>
        <v>Männer</v>
      </c>
      <c r="F4904" s="98"/>
      <c r="G4904" s="98" t="s">
        <v>11</v>
      </c>
      <c r="H4904" s="98" t="str">
        <f>VLOOKUP(A4904,[2]Kreise!$A$2:$C$53,3,FALSE)</f>
        <v>K03360</v>
      </c>
      <c r="I4904" s="98">
        <f>'2020_1-4-5_Download'!M302</f>
        <v>317</v>
      </c>
      <c r="J4904">
        <f t="shared" si="76"/>
        <v>317</v>
      </c>
    </row>
    <row r="4905" spans="1:10" hidden="1" x14ac:dyDescent="0.25">
      <c r="A4905" s="98">
        <f>'2020_1-4-5_Download'!B303</f>
        <v>361</v>
      </c>
      <c r="B4905" s="98">
        <f>'2020_1-4-5_Download'!D303</f>
        <v>2015</v>
      </c>
      <c r="C4905" s="98" t="str">
        <f>'2020_1-4-5_Download'!C303</f>
        <v>Verden</v>
      </c>
      <c r="D4905" s="98" t="str">
        <f>'2020_1-4-5_Download'!$J$6</f>
        <v>Fortzüge</v>
      </c>
      <c r="E4905" s="99" t="str">
        <f>'2020_1-4-5_Download'!$M$8</f>
        <v>Männer</v>
      </c>
      <c r="F4905" s="98"/>
      <c r="G4905" s="98" t="s">
        <v>11</v>
      </c>
      <c r="H4905" s="98" t="str">
        <f>VLOOKUP(A4905,[2]Kreise!$A$2:$C$53,3,FALSE)</f>
        <v>K03361</v>
      </c>
      <c r="I4905" s="98">
        <f>'2020_1-4-5_Download'!M303</f>
        <v>468</v>
      </c>
      <c r="J4905">
        <f t="shared" si="76"/>
        <v>468</v>
      </c>
    </row>
    <row r="4906" spans="1:10" hidden="1" x14ac:dyDescent="0.25">
      <c r="A4906" s="98">
        <f>'2020_1-4-5_Download'!B304</f>
        <v>3</v>
      </c>
      <c r="B4906" s="98">
        <f>'2020_1-4-5_Download'!D304</f>
        <v>2015</v>
      </c>
      <c r="C4906" s="98" t="str">
        <f>'2020_1-4-5_Download'!C304</f>
        <v>Statistische Region Lüneburg</v>
      </c>
      <c r="D4906" s="98" t="str">
        <f>'2020_1-4-5_Download'!$J$6</f>
        <v>Fortzüge</v>
      </c>
      <c r="E4906" s="99" t="str">
        <f>'2020_1-4-5_Download'!$M$8</f>
        <v>Männer</v>
      </c>
      <c r="F4906" s="98"/>
      <c r="G4906" s="98" t="s">
        <v>11</v>
      </c>
      <c r="H4906" s="98" t="str">
        <f>VLOOKUP(A4906,[2]Kreise!$A$2:$C$53,3,FALSE)</f>
        <v>K033</v>
      </c>
      <c r="I4906" s="98">
        <f>'2020_1-4-5_Download'!M304</f>
        <v>10036</v>
      </c>
      <c r="J4906">
        <f t="shared" si="76"/>
        <v>10036</v>
      </c>
    </row>
    <row r="4907" spans="1:10" hidden="1" x14ac:dyDescent="0.25">
      <c r="A4907" s="98">
        <f>'2020_1-4-5_Download'!B305</f>
        <v>401</v>
      </c>
      <c r="B4907" s="98">
        <f>'2020_1-4-5_Download'!D305</f>
        <v>2015</v>
      </c>
      <c r="C4907" s="98" t="str">
        <f>'2020_1-4-5_Download'!C305</f>
        <v>Delmenhorst  Stadt</v>
      </c>
      <c r="D4907" s="98" t="str">
        <f>'2020_1-4-5_Download'!$J$6</f>
        <v>Fortzüge</v>
      </c>
      <c r="E4907" s="99" t="str">
        <f>'2020_1-4-5_Download'!$M$8</f>
        <v>Männer</v>
      </c>
      <c r="F4907" s="98"/>
      <c r="G4907" s="98" t="s">
        <v>11</v>
      </c>
      <c r="H4907" s="98" t="str">
        <f>VLOOKUP(A4907,[2]Kreise!$A$2:$C$53,3,FALSE)</f>
        <v>K03401</v>
      </c>
      <c r="I4907" s="98">
        <f>'2020_1-4-5_Download'!M305</f>
        <v>588</v>
      </c>
      <c r="J4907">
        <f t="shared" si="76"/>
        <v>588</v>
      </c>
    </row>
    <row r="4908" spans="1:10" hidden="1" x14ac:dyDescent="0.25">
      <c r="A4908" s="98">
        <f>'2020_1-4-5_Download'!B306</f>
        <v>402</v>
      </c>
      <c r="B4908" s="98">
        <f>'2020_1-4-5_Download'!D306</f>
        <v>2015</v>
      </c>
      <c r="C4908" s="98" t="str">
        <f>'2020_1-4-5_Download'!C306</f>
        <v>Emden  Stadt</v>
      </c>
      <c r="D4908" s="98" t="str">
        <f>'2020_1-4-5_Download'!$J$6</f>
        <v>Fortzüge</v>
      </c>
      <c r="E4908" s="99" t="str">
        <f>'2020_1-4-5_Download'!$M$8</f>
        <v>Männer</v>
      </c>
      <c r="F4908" s="98"/>
      <c r="G4908" s="98" t="s">
        <v>11</v>
      </c>
      <c r="H4908" s="98" t="str">
        <f>VLOOKUP(A4908,[2]Kreise!$A$2:$C$53,3,FALSE)</f>
        <v>K03402</v>
      </c>
      <c r="I4908" s="98">
        <f>'2020_1-4-5_Download'!M306</f>
        <v>265</v>
      </c>
      <c r="J4908">
        <f t="shared" si="76"/>
        <v>265</v>
      </c>
    </row>
    <row r="4909" spans="1:10" hidden="1" x14ac:dyDescent="0.25">
      <c r="A4909" s="98">
        <f>'2020_1-4-5_Download'!B307</f>
        <v>403</v>
      </c>
      <c r="B4909" s="98">
        <f>'2020_1-4-5_Download'!D307</f>
        <v>2015</v>
      </c>
      <c r="C4909" s="98" t="str">
        <f>'2020_1-4-5_Download'!C307</f>
        <v>Oldenburg(Oldb)  Stadt</v>
      </c>
      <c r="D4909" s="98" t="str">
        <f>'2020_1-4-5_Download'!$J$6</f>
        <v>Fortzüge</v>
      </c>
      <c r="E4909" s="99" t="str">
        <f>'2020_1-4-5_Download'!$M$8</f>
        <v>Männer</v>
      </c>
      <c r="F4909" s="98"/>
      <c r="G4909" s="98" t="s">
        <v>11</v>
      </c>
      <c r="H4909" s="98" t="str">
        <f>VLOOKUP(A4909,[2]Kreise!$A$2:$C$53,3,FALSE)</f>
        <v>K03403</v>
      </c>
      <c r="I4909" s="98">
        <f>'2020_1-4-5_Download'!M307</f>
        <v>741</v>
      </c>
      <c r="J4909">
        <f t="shared" si="76"/>
        <v>741</v>
      </c>
    </row>
    <row r="4910" spans="1:10" hidden="1" x14ac:dyDescent="0.25">
      <c r="A4910" s="98">
        <f>'2020_1-4-5_Download'!B308</f>
        <v>404</v>
      </c>
      <c r="B4910" s="98">
        <f>'2020_1-4-5_Download'!D308</f>
        <v>2015</v>
      </c>
      <c r="C4910" s="98" t="str">
        <f>'2020_1-4-5_Download'!C308</f>
        <v>Osnabrück  Stadt</v>
      </c>
      <c r="D4910" s="98" t="str">
        <f>'2020_1-4-5_Download'!$J$6</f>
        <v>Fortzüge</v>
      </c>
      <c r="E4910" s="99" t="str">
        <f>'2020_1-4-5_Download'!$M$8</f>
        <v>Männer</v>
      </c>
      <c r="F4910" s="98"/>
      <c r="G4910" s="98" t="s">
        <v>11</v>
      </c>
      <c r="H4910" s="98" t="str">
        <f>VLOOKUP(A4910,[2]Kreise!$A$2:$C$53,3,FALSE)</f>
        <v>K03404</v>
      </c>
      <c r="I4910" s="98">
        <f>'2020_1-4-5_Download'!M308</f>
        <v>739</v>
      </c>
      <c r="J4910">
        <f t="shared" si="76"/>
        <v>739</v>
      </c>
    </row>
    <row r="4911" spans="1:10" hidden="1" x14ac:dyDescent="0.25">
      <c r="A4911" s="98">
        <f>'2020_1-4-5_Download'!B309</f>
        <v>405</v>
      </c>
      <c r="B4911" s="98">
        <f>'2020_1-4-5_Download'!D309</f>
        <v>2015</v>
      </c>
      <c r="C4911" s="98" t="str">
        <f>'2020_1-4-5_Download'!C309</f>
        <v>Wilhelmshaven  Stadt</v>
      </c>
      <c r="D4911" s="98" t="str">
        <f>'2020_1-4-5_Download'!$J$6</f>
        <v>Fortzüge</v>
      </c>
      <c r="E4911" s="99" t="str">
        <f>'2020_1-4-5_Download'!$M$8</f>
        <v>Männer</v>
      </c>
      <c r="F4911" s="98"/>
      <c r="G4911" s="98" t="s">
        <v>11</v>
      </c>
      <c r="H4911" s="98" t="str">
        <f>VLOOKUP(A4911,[2]Kreise!$A$2:$C$53,3,FALSE)</f>
        <v>K03405</v>
      </c>
      <c r="I4911" s="98">
        <f>'2020_1-4-5_Download'!M309</f>
        <v>449</v>
      </c>
      <c r="J4911">
        <f t="shared" si="76"/>
        <v>449</v>
      </c>
    </row>
    <row r="4912" spans="1:10" hidden="1" x14ac:dyDescent="0.25">
      <c r="A4912" s="98">
        <f>'2020_1-4-5_Download'!B310</f>
        <v>451</v>
      </c>
      <c r="B4912" s="98">
        <f>'2020_1-4-5_Download'!D310</f>
        <v>2015</v>
      </c>
      <c r="C4912" s="98" t="str">
        <f>'2020_1-4-5_Download'!C310</f>
        <v>Ammerland</v>
      </c>
      <c r="D4912" s="98" t="str">
        <f>'2020_1-4-5_Download'!$J$6</f>
        <v>Fortzüge</v>
      </c>
      <c r="E4912" s="99" t="str">
        <f>'2020_1-4-5_Download'!$M$8</f>
        <v>Männer</v>
      </c>
      <c r="F4912" s="98"/>
      <c r="G4912" s="98" t="s">
        <v>11</v>
      </c>
      <c r="H4912" s="98" t="str">
        <f>VLOOKUP(A4912,[2]Kreise!$A$2:$C$53,3,FALSE)</f>
        <v>K03451</v>
      </c>
      <c r="I4912" s="98">
        <f>'2020_1-4-5_Download'!M310</f>
        <v>836</v>
      </c>
      <c r="J4912">
        <f t="shared" si="76"/>
        <v>836</v>
      </c>
    </row>
    <row r="4913" spans="1:10" hidden="1" x14ac:dyDescent="0.25">
      <c r="A4913" s="98">
        <f>'2020_1-4-5_Download'!B311</f>
        <v>452</v>
      </c>
      <c r="B4913" s="98">
        <f>'2020_1-4-5_Download'!D311</f>
        <v>2015</v>
      </c>
      <c r="C4913" s="98" t="str">
        <f>'2020_1-4-5_Download'!C311</f>
        <v>Aurich</v>
      </c>
      <c r="D4913" s="98" t="str">
        <f>'2020_1-4-5_Download'!$J$6</f>
        <v>Fortzüge</v>
      </c>
      <c r="E4913" s="99" t="str">
        <f>'2020_1-4-5_Download'!$M$8</f>
        <v>Männer</v>
      </c>
      <c r="F4913" s="98"/>
      <c r="G4913" s="98" t="s">
        <v>11</v>
      </c>
      <c r="H4913" s="98" t="str">
        <f>VLOOKUP(A4913,[2]Kreise!$A$2:$C$53,3,FALSE)</f>
        <v>K03452</v>
      </c>
      <c r="I4913" s="98">
        <f>'2020_1-4-5_Download'!M311</f>
        <v>686</v>
      </c>
      <c r="J4913">
        <f t="shared" si="76"/>
        <v>686</v>
      </c>
    </row>
    <row r="4914" spans="1:10" hidden="1" x14ac:dyDescent="0.25">
      <c r="A4914" s="98">
        <f>'2020_1-4-5_Download'!B312</f>
        <v>453</v>
      </c>
      <c r="B4914" s="98">
        <f>'2020_1-4-5_Download'!D312</f>
        <v>2015</v>
      </c>
      <c r="C4914" s="98" t="str">
        <f>'2020_1-4-5_Download'!C312</f>
        <v>Cloppenburg</v>
      </c>
      <c r="D4914" s="98" t="str">
        <f>'2020_1-4-5_Download'!$J$6</f>
        <v>Fortzüge</v>
      </c>
      <c r="E4914" s="99" t="str">
        <f>'2020_1-4-5_Download'!$M$8</f>
        <v>Männer</v>
      </c>
      <c r="F4914" s="98"/>
      <c r="G4914" s="98" t="s">
        <v>11</v>
      </c>
      <c r="H4914" s="98" t="str">
        <f>VLOOKUP(A4914,[2]Kreise!$A$2:$C$53,3,FALSE)</f>
        <v>K03453</v>
      </c>
      <c r="I4914" s="98">
        <f>'2020_1-4-5_Download'!M312</f>
        <v>4750</v>
      </c>
      <c r="J4914">
        <f t="shared" si="76"/>
        <v>4750</v>
      </c>
    </row>
    <row r="4915" spans="1:10" hidden="1" x14ac:dyDescent="0.25">
      <c r="A4915" s="98">
        <f>'2020_1-4-5_Download'!B313</f>
        <v>454</v>
      </c>
      <c r="B4915" s="98">
        <f>'2020_1-4-5_Download'!D313</f>
        <v>2015</v>
      </c>
      <c r="C4915" s="98" t="str">
        <f>'2020_1-4-5_Download'!C313</f>
        <v>Emsland</v>
      </c>
      <c r="D4915" s="98" t="str">
        <f>'2020_1-4-5_Download'!$J$6</f>
        <v>Fortzüge</v>
      </c>
      <c r="E4915" s="99" t="str">
        <f>'2020_1-4-5_Download'!$M$8</f>
        <v>Männer</v>
      </c>
      <c r="F4915" s="98"/>
      <c r="G4915" s="98" t="s">
        <v>11</v>
      </c>
      <c r="H4915" s="98" t="str">
        <f>VLOOKUP(A4915,[2]Kreise!$A$2:$C$53,3,FALSE)</f>
        <v>K03454</v>
      </c>
      <c r="I4915" s="98">
        <f>'2020_1-4-5_Download'!M313</f>
        <v>4663</v>
      </c>
      <c r="J4915">
        <f t="shared" si="76"/>
        <v>4663</v>
      </c>
    </row>
    <row r="4916" spans="1:10" hidden="1" x14ac:dyDescent="0.25">
      <c r="A4916" s="98">
        <f>'2020_1-4-5_Download'!B314</f>
        <v>455</v>
      </c>
      <c r="B4916" s="98">
        <f>'2020_1-4-5_Download'!D314</f>
        <v>2015</v>
      </c>
      <c r="C4916" s="98" t="str">
        <f>'2020_1-4-5_Download'!C314</f>
        <v>Friesland</v>
      </c>
      <c r="D4916" s="98" t="str">
        <f>'2020_1-4-5_Download'!$J$6</f>
        <v>Fortzüge</v>
      </c>
      <c r="E4916" s="99" t="str">
        <f>'2020_1-4-5_Download'!$M$8</f>
        <v>Männer</v>
      </c>
      <c r="F4916" s="98"/>
      <c r="G4916" s="98" t="s">
        <v>11</v>
      </c>
      <c r="H4916" s="98" t="str">
        <f>VLOOKUP(A4916,[2]Kreise!$A$2:$C$53,3,FALSE)</f>
        <v>K03455</v>
      </c>
      <c r="I4916" s="98">
        <f>'2020_1-4-5_Download'!M314</f>
        <v>261</v>
      </c>
      <c r="J4916">
        <f t="shared" si="76"/>
        <v>261</v>
      </c>
    </row>
    <row r="4917" spans="1:10" hidden="1" x14ac:dyDescent="0.25">
      <c r="A4917" s="98">
        <f>'2020_1-4-5_Download'!B315</f>
        <v>456</v>
      </c>
      <c r="B4917" s="98">
        <f>'2020_1-4-5_Download'!D315</f>
        <v>2015</v>
      </c>
      <c r="C4917" s="98" t="str">
        <f>'2020_1-4-5_Download'!C315</f>
        <v>Grafschaft Bentheim</v>
      </c>
      <c r="D4917" s="98" t="str">
        <f>'2020_1-4-5_Download'!$J$6</f>
        <v>Fortzüge</v>
      </c>
      <c r="E4917" s="99" t="str">
        <f>'2020_1-4-5_Download'!$M$8</f>
        <v>Männer</v>
      </c>
      <c r="F4917" s="98"/>
      <c r="G4917" s="98" t="s">
        <v>11</v>
      </c>
      <c r="H4917" s="98" t="str">
        <f>VLOOKUP(A4917,[2]Kreise!$A$2:$C$53,3,FALSE)</f>
        <v>K03456</v>
      </c>
      <c r="I4917" s="98">
        <f>'2020_1-4-5_Download'!M315</f>
        <v>922</v>
      </c>
      <c r="J4917">
        <f t="shared" si="76"/>
        <v>922</v>
      </c>
    </row>
    <row r="4918" spans="1:10" hidden="1" x14ac:dyDescent="0.25">
      <c r="A4918" s="98">
        <f>'2020_1-4-5_Download'!B316</f>
        <v>457</v>
      </c>
      <c r="B4918" s="98">
        <f>'2020_1-4-5_Download'!D316</f>
        <v>2015</v>
      </c>
      <c r="C4918" s="98" t="str">
        <f>'2020_1-4-5_Download'!C316</f>
        <v>Leer</v>
      </c>
      <c r="D4918" s="98" t="str">
        <f>'2020_1-4-5_Download'!$J$6</f>
        <v>Fortzüge</v>
      </c>
      <c r="E4918" s="99" t="str">
        <f>'2020_1-4-5_Download'!$M$8</f>
        <v>Männer</v>
      </c>
      <c r="F4918" s="98"/>
      <c r="G4918" s="98" t="s">
        <v>11</v>
      </c>
      <c r="H4918" s="98" t="str">
        <f>VLOOKUP(A4918,[2]Kreise!$A$2:$C$53,3,FALSE)</f>
        <v>K03457</v>
      </c>
      <c r="I4918" s="98">
        <f>'2020_1-4-5_Download'!M316</f>
        <v>990</v>
      </c>
      <c r="J4918">
        <f t="shared" si="76"/>
        <v>990</v>
      </c>
    </row>
    <row r="4919" spans="1:10" hidden="1" x14ac:dyDescent="0.25">
      <c r="A4919" s="98">
        <f>'2020_1-4-5_Download'!B317</f>
        <v>458</v>
      </c>
      <c r="B4919" s="98">
        <f>'2020_1-4-5_Download'!D317</f>
        <v>2015</v>
      </c>
      <c r="C4919" s="98" t="str">
        <f>'2020_1-4-5_Download'!C317</f>
        <v>Oldenburg</v>
      </c>
      <c r="D4919" s="98" t="str">
        <f>'2020_1-4-5_Download'!$J$6</f>
        <v>Fortzüge</v>
      </c>
      <c r="E4919" s="99" t="str">
        <f>'2020_1-4-5_Download'!$M$8</f>
        <v>Männer</v>
      </c>
      <c r="F4919" s="98"/>
      <c r="G4919" s="98" t="s">
        <v>11</v>
      </c>
      <c r="H4919" s="98" t="str">
        <f>VLOOKUP(A4919,[2]Kreise!$A$2:$C$53,3,FALSE)</f>
        <v>K03458</v>
      </c>
      <c r="I4919" s="98">
        <f>'2020_1-4-5_Download'!M317</f>
        <v>1663</v>
      </c>
      <c r="J4919">
        <f t="shared" si="76"/>
        <v>1663</v>
      </c>
    </row>
    <row r="4920" spans="1:10" hidden="1" x14ac:dyDescent="0.25">
      <c r="A4920" s="98">
        <f>'2020_1-4-5_Download'!B318</f>
        <v>459</v>
      </c>
      <c r="B4920" s="98">
        <f>'2020_1-4-5_Download'!D318</f>
        <v>2015</v>
      </c>
      <c r="C4920" s="98" t="str">
        <f>'2020_1-4-5_Download'!C318</f>
        <v>Osnabrück</v>
      </c>
      <c r="D4920" s="98" t="str">
        <f>'2020_1-4-5_Download'!$J$6</f>
        <v>Fortzüge</v>
      </c>
      <c r="E4920" s="99" t="str">
        <f>'2020_1-4-5_Download'!$M$8</f>
        <v>Männer</v>
      </c>
      <c r="F4920" s="98"/>
      <c r="G4920" s="98" t="s">
        <v>11</v>
      </c>
      <c r="H4920" s="98" t="str">
        <f>VLOOKUP(A4920,[2]Kreise!$A$2:$C$53,3,FALSE)</f>
        <v>K03459</v>
      </c>
      <c r="I4920" s="98">
        <f>'2020_1-4-5_Download'!M318</f>
        <v>2369</v>
      </c>
      <c r="J4920">
        <f t="shared" si="76"/>
        <v>2369</v>
      </c>
    </row>
    <row r="4921" spans="1:10" hidden="1" x14ac:dyDescent="0.25">
      <c r="A4921" s="98">
        <f>'2020_1-4-5_Download'!B319</f>
        <v>460</v>
      </c>
      <c r="B4921" s="98">
        <f>'2020_1-4-5_Download'!D319</f>
        <v>2015</v>
      </c>
      <c r="C4921" s="98" t="str">
        <f>'2020_1-4-5_Download'!C319</f>
        <v>Vechta</v>
      </c>
      <c r="D4921" s="98" t="str">
        <f>'2020_1-4-5_Download'!$J$6</f>
        <v>Fortzüge</v>
      </c>
      <c r="E4921" s="99" t="str">
        <f>'2020_1-4-5_Download'!$M$8</f>
        <v>Männer</v>
      </c>
      <c r="F4921" s="98"/>
      <c r="G4921" s="98" t="s">
        <v>11</v>
      </c>
      <c r="H4921" s="98" t="str">
        <f>VLOOKUP(A4921,[2]Kreise!$A$2:$C$53,3,FALSE)</f>
        <v>K03460</v>
      </c>
      <c r="I4921" s="98">
        <f>'2020_1-4-5_Download'!M319</f>
        <v>2312</v>
      </c>
      <c r="J4921">
        <f t="shared" si="76"/>
        <v>2312</v>
      </c>
    </row>
    <row r="4922" spans="1:10" hidden="1" x14ac:dyDescent="0.25">
      <c r="A4922" s="98">
        <f>'2020_1-4-5_Download'!B320</f>
        <v>461</v>
      </c>
      <c r="B4922" s="98">
        <f>'2020_1-4-5_Download'!D320</f>
        <v>2015</v>
      </c>
      <c r="C4922" s="98" t="str">
        <f>'2020_1-4-5_Download'!C320</f>
        <v>Wesermarsch</v>
      </c>
      <c r="D4922" s="98" t="str">
        <f>'2020_1-4-5_Download'!$J$6</f>
        <v>Fortzüge</v>
      </c>
      <c r="E4922" s="99" t="str">
        <f>'2020_1-4-5_Download'!$M$8</f>
        <v>Männer</v>
      </c>
      <c r="F4922" s="98"/>
      <c r="G4922" s="98" t="s">
        <v>11</v>
      </c>
      <c r="H4922" s="98" t="str">
        <f>VLOOKUP(A4922,[2]Kreise!$A$2:$C$53,3,FALSE)</f>
        <v>K03461</v>
      </c>
      <c r="I4922" s="98">
        <f>'2020_1-4-5_Download'!M320</f>
        <v>463</v>
      </c>
      <c r="J4922">
        <f t="shared" si="76"/>
        <v>463</v>
      </c>
    </row>
    <row r="4923" spans="1:10" hidden="1" x14ac:dyDescent="0.25">
      <c r="A4923" s="98">
        <f>'2020_1-4-5_Download'!B321</f>
        <v>462</v>
      </c>
      <c r="B4923" s="98">
        <f>'2020_1-4-5_Download'!D321</f>
        <v>2015</v>
      </c>
      <c r="C4923" s="98" t="str">
        <f>'2020_1-4-5_Download'!C321</f>
        <v>Wittmund</v>
      </c>
      <c r="D4923" s="98" t="str">
        <f>'2020_1-4-5_Download'!$J$6</f>
        <v>Fortzüge</v>
      </c>
      <c r="E4923" s="99" t="str">
        <f>'2020_1-4-5_Download'!$M$8</f>
        <v>Männer</v>
      </c>
      <c r="F4923" s="98"/>
      <c r="G4923" s="98" t="s">
        <v>11</v>
      </c>
      <c r="H4923" s="98" t="str">
        <f>VLOOKUP(A4923,[2]Kreise!$A$2:$C$53,3,FALSE)</f>
        <v>K03462</v>
      </c>
      <c r="I4923" s="98">
        <f>'2020_1-4-5_Download'!M321</f>
        <v>261</v>
      </c>
      <c r="J4923">
        <f t="shared" si="76"/>
        <v>261</v>
      </c>
    </row>
    <row r="4924" spans="1:10" hidden="1" x14ac:dyDescent="0.25">
      <c r="A4924" s="98">
        <f>'2020_1-4-5_Download'!B322</f>
        <v>4</v>
      </c>
      <c r="B4924" s="98">
        <f>'2020_1-4-5_Download'!D322</f>
        <v>2015</v>
      </c>
      <c r="C4924" s="98" t="str">
        <f>'2020_1-4-5_Download'!C322</f>
        <v>Statistische Region Weser-Ems</v>
      </c>
      <c r="D4924" s="98" t="str">
        <f>'2020_1-4-5_Download'!$J$6</f>
        <v>Fortzüge</v>
      </c>
      <c r="E4924" s="99" t="str">
        <f>'2020_1-4-5_Download'!$M$8</f>
        <v>Männer</v>
      </c>
      <c r="F4924" s="98"/>
      <c r="G4924" s="98" t="s">
        <v>11</v>
      </c>
      <c r="H4924" s="98" t="str">
        <f>VLOOKUP(A4924,[2]Kreise!$A$2:$C$53,3,FALSE)</f>
        <v>K034</v>
      </c>
      <c r="I4924" s="98">
        <f>'2020_1-4-5_Download'!M322</f>
        <v>22958</v>
      </c>
      <c r="J4924">
        <f t="shared" si="76"/>
        <v>22958</v>
      </c>
    </row>
    <row r="4925" spans="1:10" hidden="1" x14ac:dyDescent="0.25">
      <c r="A4925" s="98">
        <f>'2020_1-4-5_Download'!B323</f>
        <v>0</v>
      </c>
      <c r="B4925" s="98">
        <f>'2020_1-4-5_Download'!D323</f>
        <v>2015</v>
      </c>
      <c r="C4925" s="98" t="str">
        <f>'2020_1-4-5_Download'!C323</f>
        <v>Niedersachsen</v>
      </c>
      <c r="D4925" s="98" t="str">
        <f>'2020_1-4-5_Download'!$J$6</f>
        <v>Fortzüge</v>
      </c>
      <c r="E4925" s="99" t="str">
        <f>'2020_1-4-5_Download'!$M$8</f>
        <v>Männer</v>
      </c>
      <c r="F4925" s="98"/>
      <c r="G4925" s="98" t="s">
        <v>11</v>
      </c>
      <c r="H4925" s="98" t="str">
        <f>VLOOKUP(A4925,[2]Kreise!$A$2:$C$53,3,FALSE)</f>
        <v>K030</v>
      </c>
      <c r="I4925" s="98">
        <f>'2020_1-4-5_Download'!M323</f>
        <v>55283</v>
      </c>
      <c r="J4925">
        <f t="shared" si="76"/>
        <v>55283</v>
      </c>
    </row>
    <row r="4926" spans="1:10" hidden="1" x14ac:dyDescent="0.25">
      <c r="A4926" s="98">
        <f>'2020_1-4-5_Download'!B324</f>
        <v>101</v>
      </c>
      <c r="B4926" s="98">
        <f>'2020_1-4-5_Download'!D324</f>
        <v>2014</v>
      </c>
      <c r="C4926" s="98" t="str">
        <f>'2020_1-4-5_Download'!C324</f>
        <v>Braunschweig  Stadt</v>
      </c>
      <c r="D4926" s="98" t="str">
        <f>'2020_1-4-5_Download'!$J$6</f>
        <v>Fortzüge</v>
      </c>
      <c r="E4926" s="99" t="str">
        <f>'2020_1-4-5_Download'!$M$8</f>
        <v>Männer</v>
      </c>
      <c r="F4926" s="98"/>
      <c r="G4926" s="98" t="s">
        <v>11</v>
      </c>
      <c r="H4926" s="98" t="str">
        <f>VLOOKUP(A4926,[2]Kreise!$A$2:$C$53,3,FALSE)</f>
        <v>K03101</v>
      </c>
      <c r="I4926" s="98">
        <f>'2020_1-4-5_Download'!M324</f>
        <v>1618</v>
      </c>
      <c r="J4926">
        <f t="shared" si="76"/>
        <v>1618</v>
      </c>
    </row>
    <row r="4927" spans="1:10" hidden="1" x14ac:dyDescent="0.25">
      <c r="A4927" s="98">
        <f>'2020_1-4-5_Download'!B325</f>
        <v>102</v>
      </c>
      <c r="B4927" s="98">
        <f>'2020_1-4-5_Download'!D325</f>
        <v>2014</v>
      </c>
      <c r="C4927" s="98" t="str">
        <f>'2020_1-4-5_Download'!C325</f>
        <v>Salzgitter  Stadt</v>
      </c>
      <c r="D4927" s="98" t="str">
        <f>'2020_1-4-5_Download'!$J$6</f>
        <v>Fortzüge</v>
      </c>
      <c r="E4927" s="99" t="str">
        <f>'2020_1-4-5_Download'!$M$8</f>
        <v>Männer</v>
      </c>
      <c r="F4927" s="98"/>
      <c r="G4927" s="98" t="s">
        <v>11</v>
      </c>
      <c r="H4927" s="98" t="str">
        <f>VLOOKUP(A4927,[2]Kreise!$A$2:$C$53,3,FALSE)</f>
        <v>K03102</v>
      </c>
      <c r="I4927" s="98">
        <f>'2020_1-4-5_Download'!M325</f>
        <v>577</v>
      </c>
      <c r="J4927">
        <f t="shared" si="76"/>
        <v>577</v>
      </c>
    </row>
    <row r="4928" spans="1:10" hidden="1" x14ac:dyDescent="0.25">
      <c r="A4928" s="98">
        <f>'2020_1-4-5_Download'!B326</f>
        <v>103</v>
      </c>
      <c r="B4928" s="98">
        <f>'2020_1-4-5_Download'!D326</f>
        <v>2014</v>
      </c>
      <c r="C4928" s="98" t="str">
        <f>'2020_1-4-5_Download'!C326</f>
        <v>Wolfsburg  Stadt</v>
      </c>
      <c r="D4928" s="98" t="str">
        <f>'2020_1-4-5_Download'!$J$6</f>
        <v>Fortzüge</v>
      </c>
      <c r="E4928" s="99" t="str">
        <f>'2020_1-4-5_Download'!$M$8</f>
        <v>Männer</v>
      </c>
      <c r="F4928" s="98"/>
      <c r="G4928" s="98" t="s">
        <v>11</v>
      </c>
      <c r="H4928" s="98" t="str">
        <f>VLOOKUP(A4928,[2]Kreise!$A$2:$C$53,3,FALSE)</f>
        <v>K03103</v>
      </c>
      <c r="I4928" s="98">
        <f>'2020_1-4-5_Download'!M326</f>
        <v>811</v>
      </c>
      <c r="J4928">
        <f t="shared" si="76"/>
        <v>811</v>
      </c>
    </row>
    <row r="4929" spans="1:10" hidden="1" x14ac:dyDescent="0.25">
      <c r="A4929" s="98">
        <f>'2020_1-4-5_Download'!B327</f>
        <v>151</v>
      </c>
      <c r="B4929" s="98">
        <f>'2020_1-4-5_Download'!D327</f>
        <v>2014</v>
      </c>
      <c r="C4929" s="98" t="str">
        <f>'2020_1-4-5_Download'!C327</f>
        <v>Gifhorn</v>
      </c>
      <c r="D4929" s="98" t="str">
        <f>'2020_1-4-5_Download'!$J$6</f>
        <v>Fortzüge</v>
      </c>
      <c r="E4929" s="99" t="str">
        <f>'2020_1-4-5_Download'!$M$8</f>
        <v>Männer</v>
      </c>
      <c r="F4929" s="98"/>
      <c r="G4929" s="98" t="s">
        <v>11</v>
      </c>
      <c r="H4929" s="98" t="str">
        <f>VLOOKUP(A4929,[2]Kreise!$A$2:$C$53,3,FALSE)</f>
        <v>K03151</v>
      </c>
      <c r="I4929" s="98">
        <f>'2020_1-4-5_Download'!M327</f>
        <v>618</v>
      </c>
      <c r="J4929">
        <f t="shared" si="76"/>
        <v>618</v>
      </c>
    </row>
    <row r="4930" spans="1:10" hidden="1" x14ac:dyDescent="0.25">
      <c r="A4930" s="98">
        <f>'2020_1-4-5_Download'!B328</f>
        <v>153</v>
      </c>
      <c r="B4930" s="98">
        <f>'2020_1-4-5_Download'!D328</f>
        <v>2014</v>
      </c>
      <c r="C4930" s="98" t="str">
        <f>'2020_1-4-5_Download'!C328</f>
        <v>Goslar</v>
      </c>
      <c r="D4930" s="98" t="str">
        <f>'2020_1-4-5_Download'!$J$6</f>
        <v>Fortzüge</v>
      </c>
      <c r="E4930" s="99" t="str">
        <f>'2020_1-4-5_Download'!$M$8</f>
        <v>Männer</v>
      </c>
      <c r="F4930" s="98"/>
      <c r="G4930" s="98" t="s">
        <v>11</v>
      </c>
      <c r="H4930" s="98" t="str">
        <f>VLOOKUP(A4930,[2]Kreise!$A$2:$C$53,3,FALSE)</f>
        <v>K03153</v>
      </c>
      <c r="I4930" s="98">
        <f>'2020_1-4-5_Download'!M328</f>
        <v>610</v>
      </c>
      <c r="J4930">
        <f t="shared" si="76"/>
        <v>610</v>
      </c>
    </row>
    <row r="4931" spans="1:10" hidden="1" x14ac:dyDescent="0.25">
      <c r="A4931" s="98">
        <f>'2020_1-4-5_Download'!B329</f>
        <v>154</v>
      </c>
      <c r="B4931" s="98">
        <f>'2020_1-4-5_Download'!D329</f>
        <v>2014</v>
      </c>
      <c r="C4931" s="98" t="str">
        <f>'2020_1-4-5_Download'!C329</f>
        <v>Helmstedt</v>
      </c>
      <c r="D4931" s="98" t="str">
        <f>'2020_1-4-5_Download'!$J$6</f>
        <v>Fortzüge</v>
      </c>
      <c r="E4931" s="99" t="str">
        <f>'2020_1-4-5_Download'!$M$8</f>
        <v>Männer</v>
      </c>
      <c r="F4931" s="98"/>
      <c r="G4931" s="98" t="s">
        <v>11</v>
      </c>
      <c r="H4931" s="98" t="str">
        <f>VLOOKUP(A4931,[2]Kreise!$A$2:$C$53,3,FALSE)</f>
        <v>K03154</v>
      </c>
      <c r="I4931" s="98">
        <f>'2020_1-4-5_Download'!M329</f>
        <v>326</v>
      </c>
      <c r="J4931">
        <f t="shared" ref="J4931:J4994" si="77">I4931</f>
        <v>326</v>
      </c>
    </row>
    <row r="4932" spans="1:10" hidden="1" x14ac:dyDescent="0.25">
      <c r="A4932" s="98">
        <f>'2020_1-4-5_Download'!B330</f>
        <v>155</v>
      </c>
      <c r="B4932" s="98">
        <f>'2020_1-4-5_Download'!D330</f>
        <v>2014</v>
      </c>
      <c r="C4932" s="98" t="str">
        <f>'2020_1-4-5_Download'!C330</f>
        <v>Northeim</v>
      </c>
      <c r="D4932" s="98" t="str">
        <f>'2020_1-4-5_Download'!$J$6</f>
        <v>Fortzüge</v>
      </c>
      <c r="E4932" s="99" t="str">
        <f>'2020_1-4-5_Download'!$M$8</f>
        <v>Männer</v>
      </c>
      <c r="F4932" s="98"/>
      <c r="G4932" s="98" t="s">
        <v>11</v>
      </c>
      <c r="H4932" s="98" t="str">
        <f>VLOOKUP(A4932,[2]Kreise!$A$2:$C$53,3,FALSE)</f>
        <v>K03155</v>
      </c>
      <c r="I4932" s="98">
        <f>'2020_1-4-5_Download'!M330</f>
        <v>350</v>
      </c>
      <c r="J4932">
        <f t="shared" si="77"/>
        <v>350</v>
      </c>
    </row>
    <row r="4933" spans="1:10" hidden="1" x14ac:dyDescent="0.25">
      <c r="A4933" s="98">
        <f>'2020_1-4-5_Download'!B331</f>
        <v>157</v>
      </c>
      <c r="B4933" s="98">
        <f>'2020_1-4-5_Download'!D331</f>
        <v>2014</v>
      </c>
      <c r="C4933" s="98" t="str">
        <f>'2020_1-4-5_Download'!C331</f>
        <v>Peine</v>
      </c>
      <c r="D4933" s="98" t="str">
        <f>'2020_1-4-5_Download'!$J$6</f>
        <v>Fortzüge</v>
      </c>
      <c r="E4933" s="99" t="str">
        <f>'2020_1-4-5_Download'!$M$8</f>
        <v>Männer</v>
      </c>
      <c r="F4933" s="98"/>
      <c r="G4933" s="98" t="s">
        <v>11</v>
      </c>
      <c r="H4933" s="98" t="str">
        <f>VLOOKUP(A4933,[2]Kreise!$A$2:$C$53,3,FALSE)</f>
        <v>K03157</v>
      </c>
      <c r="I4933" s="98">
        <f>'2020_1-4-5_Download'!M331</f>
        <v>411</v>
      </c>
      <c r="J4933">
        <f t="shared" si="77"/>
        <v>411</v>
      </c>
    </row>
    <row r="4934" spans="1:10" hidden="1" x14ac:dyDescent="0.25">
      <c r="A4934" s="98">
        <f>'2020_1-4-5_Download'!B332</f>
        <v>158</v>
      </c>
      <c r="B4934" s="98">
        <f>'2020_1-4-5_Download'!D332</f>
        <v>2014</v>
      </c>
      <c r="C4934" s="98" t="str">
        <f>'2020_1-4-5_Download'!C332</f>
        <v>Wolfenbüttel</v>
      </c>
      <c r="D4934" s="98" t="str">
        <f>'2020_1-4-5_Download'!$J$6</f>
        <v>Fortzüge</v>
      </c>
      <c r="E4934" s="99" t="str">
        <f>'2020_1-4-5_Download'!$M$8</f>
        <v>Männer</v>
      </c>
      <c r="F4934" s="98"/>
      <c r="G4934" s="98" t="s">
        <v>11</v>
      </c>
      <c r="H4934" s="98" t="str">
        <f>VLOOKUP(A4934,[2]Kreise!$A$2:$C$53,3,FALSE)</f>
        <v>K03158</v>
      </c>
      <c r="I4934" s="98">
        <f>'2020_1-4-5_Download'!M332</f>
        <v>357</v>
      </c>
      <c r="J4934">
        <f t="shared" si="77"/>
        <v>357</v>
      </c>
    </row>
    <row r="4935" spans="1:10" hidden="1" x14ac:dyDescent="0.25">
      <c r="A4935" s="98">
        <f>'2020_1-4-5_Download'!B333</f>
        <v>159</v>
      </c>
      <c r="B4935" s="98">
        <f>'2020_1-4-5_Download'!D333</f>
        <v>2014</v>
      </c>
      <c r="C4935" s="98" t="str">
        <f>'2020_1-4-5_Download'!C333</f>
        <v>Göttingen</v>
      </c>
      <c r="D4935" s="98" t="str">
        <f>'2020_1-4-5_Download'!$J$6</f>
        <v>Fortzüge</v>
      </c>
      <c r="E4935" s="99" t="str">
        <f>'2020_1-4-5_Download'!$M$8</f>
        <v>Männer</v>
      </c>
      <c r="F4935" s="98"/>
      <c r="G4935" s="98" t="s">
        <v>11</v>
      </c>
      <c r="H4935" s="98" t="str">
        <f>VLOOKUP(A4935,[2]Kreise!$A$2:$C$53,3,FALSE)</f>
        <v>K03159</v>
      </c>
      <c r="I4935" s="98">
        <f>'2020_1-4-5_Download'!M333</f>
        <v>1568</v>
      </c>
      <c r="J4935">
        <f t="shared" si="77"/>
        <v>1568</v>
      </c>
    </row>
    <row r="4936" spans="1:10" hidden="1" x14ac:dyDescent="0.25">
      <c r="A4936" s="98">
        <f>'2020_1-4-5_Download'!B334</f>
        <v>1</v>
      </c>
      <c r="B4936" s="98">
        <f>'2020_1-4-5_Download'!D334</f>
        <v>2014</v>
      </c>
      <c r="C4936" s="98" t="str">
        <f>'2020_1-4-5_Download'!C334</f>
        <v>Statistische Region Braunschweig</v>
      </c>
      <c r="D4936" s="98" t="str">
        <f>'2020_1-4-5_Download'!$J$6</f>
        <v>Fortzüge</v>
      </c>
      <c r="E4936" s="99" t="str">
        <f>'2020_1-4-5_Download'!$M$8</f>
        <v>Männer</v>
      </c>
      <c r="F4936" s="98"/>
      <c r="G4936" s="98" t="s">
        <v>11</v>
      </c>
      <c r="H4936" s="98" t="str">
        <f>VLOOKUP(A4936,[2]Kreise!$A$2:$C$53,3,FALSE)</f>
        <v>K031</v>
      </c>
      <c r="I4936" s="98">
        <f>'2020_1-4-5_Download'!M334</f>
        <v>7246</v>
      </c>
      <c r="J4936">
        <f t="shared" si="77"/>
        <v>7246</v>
      </c>
    </row>
    <row r="4937" spans="1:10" hidden="1" x14ac:dyDescent="0.25">
      <c r="A4937" s="98">
        <f>'2020_1-4-5_Download'!B335</f>
        <v>241</v>
      </c>
      <c r="B4937" s="98">
        <f>'2020_1-4-5_Download'!D335</f>
        <v>2014</v>
      </c>
      <c r="C4937" s="98" t="str">
        <f>'2020_1-4-5_Download'!C335</f>
        <v>Hannover  Region</v>
      </c>
      <c r="D4937" s="98" t="str">
        <f>'2020_1-4-5_Download'!$J$6</f>
        <v>Fortzüge</v>
      </c>
      <c r="E4937" s="99" t="str">
        <f>'2020_1-4-5_Download'!$M$8</f>
        <v>Männer</v>
      </c>
      <c r="F4937" s="98"/>
      <c r="G4937" s="98" t="s">
        <v>11</v>
      </c>
      <c r="H4937" s="98" t="str">
        <f>VLOOKUP(A4937,[2]Kreise!$A$2:$C$53,3,FALSE)</f>
        <v>K03241</v>
      </c>
      <c r="I4937" s="98">
        <f>'2020_1-4-5_Download'!M335</f>
        <v>7514</v>
      </c>
      <c r="J4937">
        <f t="shared" si="77"/>
        <v>7514</v>
      </c>
    </row>
    <row r="4938" spans="1:10" hidden="1" x14ac:dyDescent="0.25">
      <c r="A4938" s="98">
        <f>'2020_1-4-5_Download'!B336</f>
        <v>241001</v>
      </c>
      <c r="B4938" s="98">
        <f>'2020_1-4-5_Download'!D336</f>
        <v>2014</v>
      </c>
      <c r="C4938" s="98" t="str">
        <f>'2020_1-4-5_Download'!C336</f>
        <v>dav. Hannover  Lhst.</v>
      </c>
      <c r="D4938" s="98" t="str">
        <f>'2020_1-4-5_Download'!$J$6</f>
        <v>Fortzüge</v>
      </c>
      <c r="E4938" s="99" t="str">
        <f>'2020_1-4-5_Download'!$M$8</f>
        <v>Männer</v>
      </c>
      <c r="F4938" s="98"/>
      <c r="G4938" s="98" t="s">
        <v>11</v>
      </c>
      <c r="H4938" s="98" t="str">
        <f>VLOOKUP(A4938,[2]Kreise!$A$2:$C$53,3,FALSE)</f>
        <v>K03241001</v>
      </c>
      <c r="I4938" s="98">
        <f>'2020_1-4-5_Download'!M336</f>
        <v>4737</v>
      </c>
      <c r="J4938">
        <f t="shared" si="77"/>
        <v>4737</v>
      </c>
    </row>
    <row r="4939" spans="1:10" hidden="1" x14ac:dyDescent="0.25">
      <c r="A4939" s="98">
        <f>'2020_1-4-5_Download'!B337</f>
        <v>241999</v>
      </c>
      <c r="B4939" s="98">
        <f>'2020_1-4-5_Download'!D337</f>
        <v>2014</v>
      </c>
      <c r="C4939" s="98" t="str">
        <f>'2020_1-4-5_Download'!C337</f>
        <v>dav. Hannover  Umland</v>
      </c>
      <c r="D4939" s="98" t="str">
        <f>'2020_1-4-5_Download'!$J$6</f>
        <v>Fortzüge</v>
      </c>
      <c r="E4939" s="99" t="str">
        <f>'2020_1-4-5_Download'!$M$8</f>
        <v>Männer</v>
      </c>
      <c r="F4939" s="98"/>
      <c r="G4939" s="98" t="s">
        <v>11</v>
      </c>
      <c r="H4939" s="98" t="str">
        <f>VLOOKUP(A4939,[2]Kreise!$A$2:$C$53,3,FALSE)</f>
        <v>K03241999</v>
      </c>
      <c r="I4939" s="98">
        <f>'2020_1-4-5_Download'!M337</f>
        <v>2777</v>
      </c>
      <c r="J4939">
        <f t="shared" si="77"/>
        <v>2777</v>
      </c>
    </row>
    <row r="4940" spans="1:10" hidden="1" x14ac:dyDescent="0.25">
      <c r="A4940" s="98">
        <f>'2020_1-4-5_Download'!B338</f>
        <v>251</v>
      </c>
      <c r="B4940" s="98">
        <f>'2020_1-4-5_Download'!D338</f>
        <v>2014</v>
      </c>
      <c r="C4940" s="98" t="str">
        <f>'2020_1-4-5_Download'!C338</f>
        <v>Diepholz</v>
      </c>
      <c r="D4940" s="98" t="str">
        <f>'2020_1-4-5_Download'!$J$6</f>
        <v>Fortzüge</v>
      </c>
      <c r="E4940" s="99" t="str">
        <f>'2020_1-4-5_Download'!$M$8</f>
        <v>Männer</v>
      </c>
      <c r="F4940" s="98"/>
      <c r="G4940" s="98" t="s">
        <v>11</v>
      </c>
      <c r="H4940" s="98" t="str">
        <f>VLOOKUP(A4940,[2]Kreise!$A$2:$C$53,3,FALSE)</f>
        <v>K03251</v>
      </c>
      <c r="I4940" s="98">
        <f>'2020_1-4-5_Download'!M338</f>
        <v>1866</v>
      </c>
      <c r="J4940">
        <f t="shared" si="77"/>
        <v>1866</v>
      </c>
    </row>
    <row r="4941" spans="1:10" hidden="1" x14ac:dyDescent="0.25">
      <c r="A4941" s="98">
        <f>'2020_1-4-5_Download'!B339</f>
        <v>252</v>
      </c>
      <c r="B4941" s="98">
        <f>'2020_1-4-5_Download'!D339</f>
        <v>2014</v>
      </c>
      <c r="C4941" s="98" t="str">
        <f>'2020_1-4-5_Download'!C339</f>
        <v>Hameln-Pyrmont</v>
      </c>
      <c r="D4941" s="98" t="str">
        <f>'2020_1-4-5_Download'!$J$6</f>
        <v>Fortzüge</v>
      </c>
      <c r="E4941" s="99" t="str">
        <f>'2020_1-4-5_Download'!$M$8</f>
        <v>Männer</v>
      </c>
      <c r="F4941" s="98"/>
      <c r="G4941" s="98" t="s">
        <v>11</v>
      </c>
      <c r="H4941" s="98" t="str">
        <f>VLOOKUP(A4941,[2]Kreise!$A$2:$C$53,3,FALSE)</f>
        <v>K03252</v>
      </c>
      <c r="I4941" s="98">
        <f>'2020_1-4-5_Download'!M339</f>
        <v>494</v>
      </c>
      <c r="J4941">
        <f t="shared" si="77"/>
        <v>494</v>
      </c>
    </row>
    <row r="4942" spans="1:10" hidden="1" x14ac:dyDescent="0.25">
      <c r="A4942" s="98">
        <f>'2020_1-4-5_Download'!B340</f>
        <v>254</v>
      </c>
      <c r="B4942" s="98">
        <f>'2020_1-4-5_Download'!D340</f>
        <v>2014</v>
      </c>
      <c r="C4942" s="98" t="str">
        <f>'2020_1-4-5_Download'!C340</f>
        <v>Hildesheim</v>
      </c>
      <c r="D4942" s="98" t="str">
        <f>'2020_1-4-5_Download'!$J$6</f>
        <v>Fortzüge</v>
      </c>
      <c r="E4942" s="99" t="str">
        <f>'2020_1-4-5_Download'!$M$8</f>
        <v>Männer</v>
      </c>
      <c r="F4942" s="98"/>
      <c r="G4942" s="98" t="s">
        <v>11</v>
      </c>
      <c r="H4942" s="98" t="str">
        <f>VLOOKUP(A4942,[2]Kreise!$A$2:$C$53,3,FALSE)</f>
        <v>K03254</v>
      </c>
      <c r="I4942" s="98">
        <f>'2020_1-4-5_Download'!M340</f>
        <v>982</v>
      </c>
      <c r="J4942">
        <f t="shared" si="77"/>
        <v>982</v>
      </c>
    </row>
    <row r="4943" spans="1:10" hidden="1" x14ac:dyDescent="0.25">
      <c r="A4943" s="98">
        <f>'2020_1-4-5_Download'!B341</f>
        <v>255</v>
      </c>
      <c r="B4943" s="98">
        <f>'2020_1-4-5_Download'!D341</f>
        <v>2014</v>
      </c>
      <c r="C4943" s="98" t="str">
        <f>'2020_1-4-5_Download'!C341</f>
        <v>Holzminden</v>
      </c>
      <c r="D4943" s="98" t="str">
        <f>'2020_1-4-5_Download'!$J$6</f>
        <v>Fortzüge</v>
      </c>
      <c r="E4943" s="99" t="str">
        <f>'2020_1-4-5_Download'!$M$8</f>
        <v>Männer</v>
      </c>
      <c r="F4943" s="98"/>
      <c r="G4943" s="98" t="s">
        <v>11</v>
      </c>
      <c r="H4943" s="98" t="str">
        <f>VLOOKUP(A4943,[2]Kreise!$A$2:$C$53,3,FALSE)</f>
        <v>K03255</v>
      </c>
      <c r="I4943" s="98">
        <f>'2020_1-4-5_Download'!M341</f>
        <v>212</v>
      </c>
      <c r="J4943">
        <f t="shared" si="77"/>
        <v>212</v>
      </c>
    </row>
    <row r="4944" spans="1:10" hidden="1" x14ac:dyDescent="0.25">
      <c r="A4944" s="98">
        <f>'2020_1-4-5_Download'!B342</f>
        <v>256</v>
      </c>
      <c r="B4944" s="98">
        <f>'2020_1-4-5_Download'!D342</f>
        <v>2014</v>
      </c>
      <c r="C4944" s="98" t="str">
        <f>'2020_1-4-5_Download'!C342</f>
        <v>Nienburg (Weser)</v>
      </c>
      <c r="D4944" s="98" t="str">
        <f>'2020_1-4-5_Download'!$J$6</f>
        <v>Fortzüge</v>
      </c>
      <c r="E4944" s="99" t="str">
        <f>'2020_1-4-5_Download'!$M$8</f>
        <v>Männer</v>
      </c>
      <c r="F4944" s="98"/>
      <c r="G4944" s="98" t="s">
        <v>11</v>
      </c>
      <c r="H4944" s="98" t="str">
        <f>VLOOKUP(A4944,[2]Kreise!$A$2:$C$53,3,FALSE)</f>
        <v>K03256</v>
      </c>
      <c r="I4944" s="98">
        <f>'2020_1-4-5_Download'!M342</f>
        <v>1832</v>
      </c>
      <c r="J4944">
        <f t="shared" si="77"/>
        <v>1832</v>
      </c>
    </row>
    <row r="4945" spans="1:10" hidden="1" x14ac:dyDescent="0.25">
      <c r="A4945" s="98">
        <f>'2020_1-4-5_Download'!B343</f>
        <v>257</v>
      </c>
      <c r="B4945" s="98">
        <f>'2020_1-4-5_Download'!D343</f>
        <v>2014</v>
      </c>
      <c r="C4945" s="98" t="str">
        <f>'2020_1-4-5_Download'!C343</f>
        <v>Schaumburg</v>
      </c>
      <c r="D4945" s="98" t="str">
        <f>'2020_1-4-5_Download'!$J$6</f>
        <v>Fortzüge</v>
      </c>
      <c r="E4945" s="99" t="str">
        <f>'2020_1-4-5_Download'!$M$8</f>
        <v>Männer</v>
      </c>
      <c r="F4945" s="98"/>
      <c r="G4945" s="98" t="s">
        <v>11</v>
      </c>
      <c r="H4945" s="98" t="str">
        <f>VLOOKUP(A4945,[2]Kreise!$A$2:$C$53,3,FALSE)</f>
        <v>K03257</v>
      </c>
      <c r="I4945" s="98">
        <f>'2020_1-4-5_Download'!M343</f>
        <v>752</v>
      </c>
      <c r="J4945">
        <f t="shared" si="77"/>
        <v>752</v>
      </c>
    </row>
    <row r="4946" spans="1:10" hidden="1" x14ac:dyDescent="0.25">
      <c r="A4946" s="98">
        <f>'2020_1-4-5_Download'!B344</f>
        <v>2</v>
      </c>
      <c r="B4946" s="98">
        <f>'2020_1-4-5_Download'!D344</f>
        <v>2014</v>
      </c>
      <c r="C4946" s="98" t="str">
        <f>'2020_1-4-5_Download'!C344</f>
        <v>Statistische Region Hannover</v>
      </c>
      <c r="D4946" s="98" t="str">
        <f>'2020_1-4-5_Download'!$J$6</f>
        <v>Fortzüge</v>
      </c>
      <c r="E4946" s="99" t="str">
        <f>'2020_1-4-5_Download'!$M$8</f>
        <v>Männer</v>
      </c>
      <c r="F4946" s="98"/>
      <c r="G4946" s="98" t="s">
        <v>11</v>
      </c>
      <c r="H4946" s="98" t="str">
        <f>VLOOKUP(A4946,[2]Kreise!$A$2:$C$53,3,FALSE)</f>
        <v>K032</v>
      </c>
      <c r="I4946" s="98">
        <f>'2020_1-4-5_Download'!M344</f>
        <v>13652</v>
      </c>
      <c r="J4946">
        <f t="shared" si="77"/>
        <v>13652</v>
      </c>
    </row>
    <row r="4947" spans="1:10" hidden="1" x14ac:dyDescent="0.25">
      <c r="A4947" s="98">
        <f>'2020_1-4-5_Download'!B345</f>
        <v>351</v>
      </c>
      <c r="B4947" s="98">
        <f>'2020_1-4-5_Download'!D345</f>
        <v>2014</v>
      </c>
      <c r="C4947" s="98" t="str">
        <f>'2020_1-4-5_Download'!C345</f>
        <v>Celle</v>
      </c>
      <c r="D4947" s="98" t="str">
        <f>'2020_1-4-5_Download'!$J$6</f>
        <v>Fortzüge</v>
      </c>
      <c r="E4947" s="99" t="str">
        <f>'2020_1-4-5_Download'!$M$8</f>
        <v>Männer</v>
      </c>
      <c r="F4947" s="98"/>
      <c r="G4947" s="98" t="s">
        <v>11</v>
      </c>
      <c r="H4947" s="98" t="str">
        <f>VLOOKUP(A4947,[2]Kreise!$A$2:$C$53,3,FALSE)</f>
        <v>K03351</v>
      </c>
      <c r="I4947" s="98">
        <f>'2020_1-4-5_Download'!M345</f>
        <v>716</v>
      </c>
      <c r="J4947">
        <f t="shared" si="77"/>
        <v>716</v>
      </c>
    </row>
    <row r="4948" spans="1:10" hidden="1" x14ac:dyDescent="0.25">
      <c r="A4948" s="98">
        <f>'2020_1-4-5_Download'!B346</f>
        <v>352</v>
      </c>
      <c r="B4948" s="98">
        <f>'2020_1-4-5_Download'!D346</f>
        <v>2014</v>
      </c>
      <c r="C4948" s="98" t="str">
        <f>'2020_1-4-5_Download'!C346</f>
        <v>Cuxhaven</v>
      </c>
      <c r="D4948" s="98" t="str">
        <f>'2020_1-4-5_Download'!$J$6</f>
        <v>Fortzüge</v>
      </c>
      <c r="E4948" s="99" t="str">
        <f>'2020_1-4-5_Download'!$M$8</f>
        <v>Männer</v>
      </c>
      <c r="F4948" s="98"/>
      <c r="G4948" s="98" t="s">
        <v>11</v>
      </c>
      <c r="H4948" s="98" t="str">
        <f>VLOOKUP(A4948,[2]Kreise!$A$2:$C$53,3,FALSE)</f>
        <v>K03352</v>
      </c>
      <c r="I4948" s="98">
        <f>'2020_1-4-5_Download'!M346</f>
        <v>769</v>
      </c>
      <c r="J4948">
        <f t="shared" si="77"/>
        <v>769</v>
      </c>
    </row>
    <row r="4949" spans="1:10" hidden="1" x14ac:dyDescent="0.25">
      <c r="A4949" s="98">
        <f>'2020_1-4-5_Download'!B347</f>
        <v>353</v>
      </c>
      <c r="B4949" s="98">
        <f>'2020_1-4-5_Download'!D347</f>
        <v>2014</v>
      </c>
      <c r="C4949" s="98" t="str">
        <f>'2020_1-4-5_Download'!C347</f>
        <v>Harburg</v>
      </c>
      <c r="D4949" s="98" t="str">
        <f>'2020_1-4-5_Download'!$J$6</f>
        <v>Fortzüge</v>
      </c>
      <c r="E4949" s="99" t="str">
        <f>'2020_1-4-5_Download'!$M$8</f>
        <v>Männer</v>
      </c>
      <c r="F4949" s="98"/>
      <c r="G4949" s="98" t="s">
        <v>11</v>
      </c>
      <c r="H4949" s="98" t="str">
        <f>VLOOKUP(A4949,[2]Kreise!$A$2:$C$53,3,FALSE)</f>
        <v>K03353</v>
      </c>
      <c r="I4949" s="98">
        <f>'2020_1-4-5_Download'!M347</f>
        <v>1509</v>
      </c>
      <c r="J4949">
        <f t="shared" si="77"/>
        <v>1509</v>
      </c>
    </row>
    <row r="4950" spans="1:10" hidden="1" x14ac:dyDescent="0.25">
      <c r="A4950" s="98">
        <f>'2020_1-4-5_Download'!B348</f>
        <v>354</v>
      </c>
      <c r="B4950" s="98">
        <f>'2020_1-4-5_Download'!D348</f>
        <v>2014</v>
      </c>
      <c r="C4950" s="98" t="str">
        <f>'2020_1-4-5_Download'!C348</f>
        <v>Lüchow-Dannenberg</v>
      </c>
      <c r="D4950" s="98" t="str">
        <f>'2020_1-4-5_Download'!$J$6</f>
        <v>Fortzüge</v>
      </c>
      <c r="E4950" s="99" t="str">
        <f>'2020_1-4-5_Download'!$M$8</f>
        <v>Männer</v>
      </c>
      <c r="F4950" s="98"/>
      <c r="G4950" s="98" t="s">
        <v>11</v>
      </c>
      <c r="H4950" s="98" t="str">
        <f>VLOOKUP(A4950,[2]Kreise!$A$2:$C$53,3,FALSE)</f>
        <v>K03354</v>
      </c>
      <c r="I4950" s="98">
        <f>'2020_1-4-5_Download'!M348</f>
        <v>492</v>
      </c>
      <c r="J4950">
        <f t="shared" si="77"/>
        <v>492</v>
      </c>
    </row>
    <row r="4951" spans="1:10" hidden="1" x14ac:dyDescent="0.25">
      <c r="A4951" s="98">
        <f>'2020_1-4-5_Download'!B349</f>
        <v>355</v>
      </c>
      <c r="B4951" s="98">
        <f>'2020_1-4-5_Download'!D349</f>
        <v>2014</v>
      </c>
      <c r="C4951" s="98" t="str">
        <f>'2020_1-4-5_Download'!C349</f>
        <v>Lüneburg</v>
      </c>
      <c r="D4951" s="98" t="str">
        <f>'2020_1-4-5_Download'!$J$6</f>
        <v>Fortzüge</v>
      </c>
      <c r="E4951" s="99" t="str">
        <f>'2020_1-4-5_Download'!$M$8</f>
        <v>Männer</v>
      </c>
      <c r="F4951" s="98"/>
      <c r="G4951" s="98" t="s">
        <v>11</v>
      </c>
      <c r="H4951" s="98" t="str">
        <f>VLOOKUP(A4951,[2]Kreise!$A$2:$C$53,3,FALSE)</f>
        <v>K03355</v>
      </c>
      <c r="I4951" s="98">
        <f>'2020_1-4-5_Download'!M349</f>
        <v>821</v>
      </c>
      <c r="J4951">
        <f t="shared" si="77"/>
        <v>821</v>
      </c>
    </row>
    <row r="4952" spans="1:10" hidden="1" x14ac:dyDescent="0.25">
      <c r="A4952" s="98">
        <f>'2020_1-4-5_Download'!B350</f>
        <v>356</v>
      </c>
      <c r="B4952" s="98">
        <f>'2020_1-4-5_Download'!D350</f>
        <v>2014</v>
      </c>
      <c r="C4952" s="98" t="str">
        <f>'2020_1-4-5_Download'!C350</f>
        <v>Osterholz</v>
      </c>
      <c r="D4952" s="98" t="str">
        <f>'2020_1-4-5_Download'!$J$6</f>
        <v>Fortzüge</v>
      </c>
      <c r="E4952" s="99" t="str">
        <f>'2020_1-4-5_Download'!$M$8</f>
        <v>Männer</v>
      </c>
      <c r="F4952" s="98"/>
      <c r="G4952" s="98" t="s">
        <v>11</v>
      </c>
      <c r="H4952" s="98" t="str">
        <f>VLOOKUP(A4952,[2]Kreise!$A$2:$C$53,3,FALSE)</f>
        <v>K03356</v>
      </c>
      <c r="I4952" s="98">
        <f>'2020_1-4-5_Download'!M350</f>
        <v>395</v>
      </c>
      <c r="J4952">
        <f t="shared" si="77"/>
        <v>395</v>
      </c>
    </row>
    <row r="4953" spans="1:10" hidden="1" x14ac:dyDescent="0.25">
      <c r="A4953" s="98">
        <f>'2020_1-4-5_Download'!B351</f>
        <v>357</v>
      </c>
      <c r="B4953" s="98">
        <f>'2020_1-4-5_Download'!D351</f>
        <v>2014</v>
      </c>
      <c r="C4953" s="98" t="str">
        <f>'2020_1-4-5_Download'!C351</f>
        <v>Rotenburg (Wümme)</v>
      </c>
      <c r="D4953" s="98" t="str">
        <f>'2020_1-4-5_Download'!$J$6</f>
        <v>Fortzüge</v>
      </c>
      <c r="E4953" s="99" t="str">
        <f>'2020_1-4-5_Download'!$M$8</f>
        <v>Männer</v>
      </c>
      <c r="F4953" s="98"/>
      <c r="G4953" s="98" t="s">
        <v>11</v>
      </c>
      <c r="H4953" s="98" t="str">
        <f>VLOOKUP(A4953,[2]Kreise!$A$2:$C$53,3,FALSE)</f>
        <v>K03357</v>
      </c>
      <c r="I4953" s="98">
        <f>'2020_1-4-5_Download'!M351</f>
        <v>675</v>
      </c>
      <c r="J4953">
        <f t="shared" si="77"/>
        <v>675</v>
      </c>
    </row>
    <row r="4954" spans="1:10" hidden="1" x14ac:dyDescent="0.25">
      <c r="A4954" s="98">
        <f>'2020_1-4-5_Download'!B352</f>
        <v>358</v>
      </c>
      <c r="B4954" s="98">
        <f>'2020_1-4-5_Download'!D352</f>
        <v>2014</v>
      </c>
      <c r="C4954" s="98" t="str">
        <f>'2020_1-4-5_Download'!C352</f>
        <v>Heidekreis</v>
      </c>
      <c r="D4954" s="98" t="str">
        <f>'2020_1-4-5_Download'!$J$6</f>
        <v>Fortzüge</v>
      </c>
      <c r="E4954" s="99" t="str">
        <f>'2020_1-4-5_Download'!$M$8</f>
        <v>Männer</v>
      </c>
      <c r="F4954" s="98"/>
      <c r="G4954" s="98" t="s">
        <v>11</v>
      </c>
      <c r="H4954" s="98" t="str">
        <f>VLOOKUP(A4954,[2]Kreise!$A$2:$C$53,3,FALSE)</f>
        <v>K03358</v>
      </c>
      <c r="I4954" s="98">
        <f>'2020_1-4-5_Download'!M352</f>
        <v>692</v>
      </c>
      <c r="J4954">
        <f t="shared" si="77"/>
        <v>692</v>
      </c>
    </row>
    <row r="4955" spans="1:10" hidden="1" x14ac:dyDescent="0.25">
      <c r="A4955" s="98">
        <f>'2020_1-4-5_Download'!B353</f>
        <v>359</v>
      </c>
      <c r="B4955" s="98">
        <f>'2020_1-4-5_Download'!D353</f>
        <v>2014</v>
      </c>
      <c r="C4955" s="98" t="str">
        <f>'2020_1-4-5_Download'!C353</f>
        <v>Stade</v>
      </c>
      <c r="D4955" s="98" t="str">
        <f>'2020_1-4-5_Download'!$J$6</f>
        <v>Fortzüge</v>
      </c>
      <c r="E4955" s="99" t="str">
        <f>'2020_1-4-5_Download'!$M$8</f>
        <v>Männer</v>
      </c>
      <c r="F4955" s="98"/>
      <c r="G4955" s="98" t="s">
        <v>11</v>
      </c>
      <c r="H4955" s="98" t="str">
        <f>VLOOKUP(A4955,[2]Kreise!$A$2:$C$53,3,FALSE)</f>
        <v>K03359</v>
      </c>
      <c r="I4955" s="98">
        <f>'2020_1-4-5_Download'!M353</f>
        <v>3067</v>
      </c>
      <c r="J4955">
        <f t="shared" si="77"/>
        <v>3067</v>
      </c>
    </row>
    <row r="4956" spans="1:10" hidden="1" x14ac:dyDescent="0.25">
      <c r="A4956" s="98">
        <f>'2020_1-4-5_Download'!B354</f>
        <v>360</v>
      </c>
      <c r="B4956" s="98">
        <f>'2020_1-4-5_Download'!D354</f>
        <v>2014</v>
      </c>
      <c r="C4956" s="98" t="str">
        <f>'2020_1-4-5_Download'!C354</f>
        <v>Uelzen</v>
      </c>
      <c r="D4956" s="98" t="str">
        <f>'2020_1-4-5_Download'!$J$6</f>
        <v>Fortzüge</v>
      </c>
      <c r="E4956" s="99" t="str">
        <f>'2020_1-4-5_Download'!$M$8</f>
        <v>Männer</v>
      </c>
      <c r="F4956" s="98"/>
      <c r="G4956" s="98" t="s">
        <v>11</v>
      </c>
      <c r="H4956" s="98" t="str">
        <f>VLOOKUP(A4956,[2]Kreise!$A$2:$C$53,3,FALSE)</f>
        <v>K03360</v>
      </c>
      <c r="I4956" s="98">
        <f>'2020_1-4-5_Download'!M354</f>
        <v>264</v>
      </c>
      <c r="J4956">
        <f t="shared" si="77"/>
        <v>264</v>
      </c>
    </row>
    <row r="4957" spans="1:10" hidden="1" x14ac:dyDescent="0.25">
      <c r="A4957" s="98">
        <f>'2020_1-4-5_Download'!B355</f>
        <v>361</v>
      </c>
      <c r="B4957" s="98">
        <f>'2020_1-4-5_Download'!D355</f>
        <v>2014</v>
      </c>
      <c r="C4957" s="98" t="str">
        <f>'2020_1-4-5_Download'!C355</f>
        <v>Verden</v>
      </c>
      <c r="D4957" s="98" t="str">
        <f>'2020_1-4-5_Download'!$J$6</f>
        <v>Fortzüge</v>
      </c>
      <c r="E4957" s="99" t="str">
        <f>'2020_1-4-5_Download'!$M$8</f>
        <v>Männer</v>
      </c>
      <c r="F4957" s="98"/>
      <c r="G4957" s="98" t="s">
        <v>11</v>
      </c>
      <c r="H4957" s="98" t="str">
        <f>VLOOKUP(A4957,[2]Kreise!$A$2:$C$53,3,FALSE)</f>
        <v>K03361</v>
      </c>
      <c r="I4957" s="98">
        <f>'2020_1-4-5_Download'!M355</f>
        <v>564</v>
      </c>
      <c r="J4957">
        <f t="shared" si="77"/>
        <v>564</v>
      </c>
    </row>
    <row r="4958" spans="1:10" hidden="1" x14ac:dyDescent="0.25">
      <c r="A4958" s="98">
        <f>'2020_1-4-5_Download'!B356</f>
        <v>3</v>
      </c>
      <c r="B4958" s="98">
        <f>'2020_1-4-5_Download'!D356</f>
        <v>2014</v>
      </c>
      <c r="C4958" s="98" t="str">
        <f>'2020_1-4-5_Download'!C356</f>
        <v>Statistische Region Lüneburg</v>
      </c>
      <c r="D4958" s="98" t="str">
        <f>'2020_1-4-5_Download'!$J$6</f>
        <v>Fortzüge</v>
      </c>
      <c r="E4958" s="99" t="str">
        <f>'2020_1-4-5_Download'!$M$8</f>
        <v>Männer</v>
      </c>
      <c r="F4958" s="98"/>
      <c r="G4958" s="98" t="s">
        <v>11</v>
      </c>
      <c r="H4958" s="98" t="str">
        <f>VLOOKUP(A4958,[2]Kreise!$A$2:$C$53,3,FALSE)</f>
        <v>K033</v>
      </c>
      <c r="I4958" s="98">
        <f>'2020_1-4-5_Download'!M356</f>
        <v>9964</v>
      </c>
      <c r="J4958">
        <f t="shared" si="77"/>
        <v>9964</v>
      </c>
    </row>
    <row r="4959" spans="1:10" hidden="1" x14ac:dyDescent="0.25">
      <c r="A4959" s="98">
        <f>'2020_1-4-5_Download'!B357</f>
        <v>401</v>
      </c>
      <c r="B4959" s="98">
        <f>'2020_1-4-5_Download'!D357</f>
        <v>2014</v>
      </c>
      <c r="C4959" s="98" t="str">
        <f>'2020_1-4-5_Download'!C357</f>
        <v>Delmenhorst  Stadt</v>
      </c>
      <c r="D4959" s="98" t="str">
        <f>'2020_1-4-5_Download'!$J$6</f>
        <v>Fortzüge</v>
      </c>
      <c r="E4959" s="99" t="str">
        <f>'2020_1-4-5_Download'!$M$8</f>
        <v>Männer</v>
      </c>
      <c r="F4959" s="98"/>
      <c r="G4959" s="98" t="s">
        <v>11</v>
      </c>
      <c r="H4959" s="98" t="str">
        <f>VLOOKUP(A4959,[2]Kreise!$A$2:$C$53,3,FALSE)</f>
        <v>K03401</v>
      </c>
      <c r="I4959" s="98">
        <f>'2020_1-4-5_Download'!M357</f>
        <v>604</v>
      </c>
      <c r="J4959">
        <f t="shared" si="77"/>
        <v>604</v>
      </c>
    </row>
    <row r="4960" spans="1:10" hidden="1" x14ac:dyDescent="0.25">
      <c r="A4960" s="98">
        <f>'2020_1-4-5_Download'!B358</f>
        <v>402</v>
      </c>
      <c r="B4960" s="98">
        <f>'2020_1-4-5_Download'!D358</f>
        <v>2014</v>
      </c>
      <c r="C4960" s="98" t="str">
        <f>'2020_1-4-5_Download'!C358</f>
        <v>Emden  Stadt</v>
      </c>
      <c r="D4960" s="98" t="str">
        <f>'2020_1-4-5_Download'!$J$6</f>
        <v>Fortzüge</v>
      </c>
      <c r="E4960" s="99" t="str">
        <f>'2020_1-4-5_Download'!$M$8</f>
        <v>Männer</v>
      </c>
      <c r="F4960" s="98"/>
      <c r="G4960" s="98" t="s">
        <v>11</v>
      </c>
      <c r="H4960" s="98" t="str">
        <f>VLOOKUP(A4960,[2]Kreise!$A$2:$C$53,3,FALSE)</f>
        <v>K03402</v>
      </c>
      <c r="I4960" s="98">
        <f>'2020_1-4-5_Download'!M358</f>
        <v>234</v>
      </c>
      <c r="J4960">
        <f t="shared" si="77"/>
        <v>234</v>
      </c>
    </row>
    <row r="4961" spans="1:10" hidden="1" x14ac:dyDescent="0.25">
      <c r="A4961" s="98">
        <f>'2020_1-4-5_Download'!B359</f>
        <v>403</v>
      </c>
      <c r="B4961" s="98">
        <f>'2020_1-4-5_Download'!D359</f>
        <v>2014</v>
      </c>
      <c r="C4961" s="98" t="str">
        <f>'2020_1-4-5_Download'!C359</f>
        <v>Oldenburg(Oldb)  Stadt</v>
      </c>
      <c r="D4961" s="98" t="str">
        <f>'2020_1-4-5_Download'!$J$6</f>
        <v>Fortzüge</v>
      </c>
      <c r="E4961" s="99" t="str">
        <f>'2020_1-4-5_Download'!$M$8</f>
        <v>Männer</v>
      </c>
      <c r="F4961" s="98"/>
      <c r="G4961" s="98" t="s">
        <v>11</v>
      </c>
      <c r="H4961" s="98" t="str">
        <f>VLOOKUP(A4961,[2]Kreise!$A$2:$C$53,3,FALSE)</f>
        <v>K03403</v>
      </c>
      <c r="I4961" s="98">
        <f>'2020_1-4-5_Download'!M359</f>
        <v>716</v>
      </c>
      <c r="J4961">
        <f t="shared" si="77"/>
        <v>716</v>
      </c>
    </row>
    <row r="4962" spans="1:10" hidden="1" x14ac:dyDescent="0.25">
      <c r="A4962" s="98">
        <f>'2020_1-4-5_Download'!B360</f>
        <v>404</v>
      </c>
      <c r="B4962" s="98">
        <f>'2020_1-4-5_Download'!D360</f>
        <v>2014</v>
      </c>
      <c r="C4962" s="98" t="str">
        <f>'2020_1-4-5_Download'!C360</f>
        <v>Osnabrück  Stadt</v>
      </c>
      <c r="D4962" s="98" t="str">
        <f>'2020_1-4-5_Download'!$J$6</f>
        <v>Fortzüge</v>
      </c>
      <c r="E4962" s="99" t="str">
        <f>'2020_1-4-5_Download'!$M$8</f>
        <v>Männer</v>
      </c>
      <c r="F4962" s="98"/>
      <c r="G4962" s="98" t="s">
        <v>11</v>
      </c>
      <c r="H4962" s="98" t="str">
        <f>VLOOKUP(A4962,[2]Kreise!$A$2:$C$53,3,FALSE)</f>
        <v>K03404</v>
      </c>
      <c r="I4962" s="98">
        <f>'2020_1-4-5_Download'!M360</f>
        <v>1029</v>
      </c>
      <c r="J4962">
        <f t="shared" si="77"/>
        <v>1029</v>
      </c>
    </row>
    <row r="4963" spans="1:10" hidden="1" x14ac:dyDescent="0.25">
      <c r="A4963" s="98">
        <f>'2020_1-4-5_Download'!B361</f>
        <v>405</v>
      </c>
      <c r="B4963" s="98">
        <f>'2020_1-4-5_Download'!D361</f>
        <v>2014</v>
      </c>
      <c r="C4963" s="98" t="str">
        <f>'2020_1-4-5_Download'!C361</f>
        <v>Wilhelmshaven  Stadt</v>
      </c>
      <c r="D4963" s="98" t="str">
        <f>'2020_1-4-5_Download'!$J$6</f>
        <v>Fortzüge</v>
      </c>
      <c r="E4963" s="99" t="str">
        <f>'2020_1-4-5_Download'!$M$8</f>
        <v>Männer</v>
      </c>
      <c r="F4963" s="98"/>
      <c r="G4963" s="98" t="s">
        <v>11</v>
      </c>
      <c r="H4963" s="98" t="str">
        <f>VLOOKUP(A4963,[2]Kreise!$A$2:$C$53,3,FALSE)</f>
        <v>K03405</v>
      </c>
      <c r="I4963" s="98">
        <f>'2020_1-4-5_Download'!M361</f>
        <v>508</v>
      </c>
      <c r="J4963">
        <f t="shared" si="77"/>
        <v>508</v>
      </c>
    </row>
    <row r="4964" spans="1:10" hidden="1" x14ac:dyDescent="0.25">
      <c r="A4964" s="98">
        <f>'2020_1-4-5_Download'!B362</f>
        <v>451</v>
      </c>
      <c r="B4964" s="98">
        <f>'2020_1-4-5_Download'!D362</f>
        <v>2014</v>
      </c>
      <c r="C4964" s="98" t="str">
        <f>'2020_1-4-5_Download'!C362</f>
        <v>Ammerland</v>
      </c>
      <c r="D4964" s="98" t="str">
        <f>'2020_1-4-5_Download'!$J$6</f>
        <v>Fortzüge</v>
      </c>
      <c r="E4964" s="99" t="str">
        <f>'2020_1-4-5_Download'!$M$8</f>
        <v>Männer</v>
      </c>
      <c r="F4964" s="98"/>
      <c r="G4964" s="98" t="s">
        <v>11</v>
      </c>
      <c r="H4964" s="98" t="str">
        <f>VLOOKUP(A4964,[2]Kreise!$A$2:$C$53,3,FALSE)</f>
        <v>K03451</v>
      </c>
      <c r="I4964" s="98">
        <f>'2020_1-4-5_Download'!M362</f>
        <v>842</v>
      </c>
      <c r="J4964">
        <f t="shared" si="77"/>
        <v>842</v>
      </c>
    </row>
    <row r="4965" spans="1:10" hidden="1" x14ac:dyDescent="0.25">
      <c r="A4965" s="98">
        <f>'2020_1-4-5_Download'!B363</f>
        <v>452</v>
      </c>
      <c r="B4965" s="98">
        <f>'2020_1-4-5_Download'!D363</f>
        <v>2014</v>
      </c>
      <c r="C4965" s="98" t="str">
        <f>'2020_1-4-5_Download'!C363</f>
        <v>Aurich</v>
      </c>
      <c r="D4965" s="98" t="str">
        <f>'2020_1-4-5_Download'!$J$6</f>
        <v>Fortzüge</v>
      </c>
      <c r="E4965" s="99" t="str">
        <f>'2020_1-4-5_Download'!$M$8</f>
        <v>Männer</v>
      </c>
      <c r="F4965" s="98"/>
      <c r="G4965" s="98" t="s">
        <v>11</v>
      </c>
      <c r="H4965" s="98" t="str">
        <f>VLOOKUP(A4965,[2]Kreise!$A$2:$C$53,3,FALSE)</f>
        <v>K03452</v>
      </c>
      <c r="I4965" s="98">
        <f>'2020_1-4-5_Download'!M363</f>
        <v>598</v>
      </c>
      <c r="J4965">
        <f t="shared" si="77"/>
        <v>598</v>
      </c>
    </row>
    <row r="4966" spans="1:10" hidden="1" x14ac:dyDescent="0.25">
      <c r="A4966" s="98">
        <f>'2020_1-4-5_Download'!B364</f>
        <v>453</v>
      </c>
      <c r="B4966" s="98">
        <f>'2020_1-4-5_Download'!D364</f>
        <v>2014</v>
      </c>
      <c r="C4966" s="98" t="str">
        <f>'2020_1-4-5_Download'!C364</f>
        <v>Cloppenburg</v>
      </c>
      <c r="D4966" s="98" t="str">
        <f>'2020_1-4-5_Download'!$J$6</f>
        <v>Fortzüge</v>
      </c>
      <c r="E4966" s="99" t="str">
        <f>'2020_1-4-5_Download'!$M$8</f>
        <v>Männer</v>
      </c>
      <c r="F4966" s="98"/>
      <c r="G4966" s="98" t="s">
        <v>11</v>
      </c>
      <c r="H4966" s="98" t="str">
        <f>VLOOKUP(A4966,[2]Kreise!$A$2:$C$53,3,FALSE)</f>
        <v>K03453</v>
      </c>
      <c r="I4966" s="98">
        <f>'2020_1-4-5_Download'!M364</f>
        <v>5066</v>
      </c>
      <c r="J4966">
        <f t="shared" si="77"/>
        <v>5066</v>
      </c>
    </row>
    <row r="4967" spans="1:10" hidden="1" x14ac:dyDescent="0.25">
      <c r="A4967" s="98">
        <f>'2020_1-4-5_Download'!B365</f>
        <v>454</v>
      </c>
      <c r="B4967" s="98">
        <f>'2020_1-4-5_Download'!D365</f>
        <v>2014</v>
      </c>
      <c r="C4967" s="98" t="str">
        <f>'2020_1-4-5_Download'!C365</f>
        <v>Emsland</v>
      </c>
      <c r="D4967" s="98" t="str">
        <f>'2020_1-4-5_Download'!$J$6</f>
        <v>Fortzüge</v>
      </c>
      <c r="E4967" s="99" t="str">
        <f>'2020_1-4-5_Download'!$M$8</f>
        <v>Männer</v>
      </c>
      <c r="F4967" s="98"/>
      <c r="G4967" s="98" t="s">
        <v>11</v>
      </c>
      <c r="H4967" s="98" t="str">
        <f>VLOOKUP(A4967,[2]Kreise!$A$2:$C$53,3,FALSE)</f>
        <v>K03454</v>
      </c>
      <c r="I4967" s="98">
        <f>'2020_1-4-5_Download'!M365</f>
        <v>4183</v>
      </c>
      <c r="J4967">
        <f t="shared" si="77"/>
        <v>4183</v>
      </c>
    </row>
    <row r="4968" spans="1:10" hidden="1" x14ac:dyDescent="0.25">
      <c r="A4968" s="98">
        <f>'2020_1-4-5_Download'!B366</f>
        <v>455</v>
      </c>
      <c r="B4968" s="98">
        <f>'2020_1-4-5_Download'!D366</f>
        <v>2014</v>
      </c>
      <c r="C4968" s="98" t="str">
        <f>'2020_1-4-5_Download'!C366</f>
        <v>Friesland</v>
      </c>
      <c r="D4968" s="98" t="str">
        <f>'2020_1-4-5_Download'!$J$6</f>
        <v>Fortzüge</v>
      </c>
      <c r="E4968" s="99" t="str">
        <f>'2020_1-4-5_Download'!$M$8</f>
        <v>Männer</v>
      </c>
      <c r="F4968" s="98"/>
      <c r="G4968" s="98" t="s">
        <v>11</v>
      </c>
      <c r="H4968" s="98" t="str">
        <f>VLOOKUP(A4968,[2]Kreise!$A$2:$C$53,3,FALSE)</f>
        <v>K03455</v>
      </c>
      <c r="I4968" s="98">
        <f>'2020_1-4-5_Download'!M366</f>
        <v>215</v>
      </c>
      <c r="J4968">
        <f t="shared" si="77"/>
        <v>215</v>
      </c>
    </row>
    <row r="4969" spans="1:10" hidden="1" x14ac:dyDescent="0.25">
      <c r="A4969" s="98">
        <f>'2020_1-4-5_Download'!B367</f>
        <v>456</v>
      </c>
      <c r="B4969" s="98">
        <f>'2020_1-4-5_Download'!D367</f>
        <v>2014</v>
      </c>
      <c r="C4969" s="98" t="str">
        <f>'2020_1-4-5_Download'!C367</f>
        <v>Grafschaft Bentheim</v>
      </c>
      <c r="D4969" s="98" t="str">
        <f>'2020_1-4-5_Download'!$J$6</f>
        <v>Fortzüge</v>
      </c>
      <c r="E4969" s="99" t="str">
        <f>'2020_1-4-5_Download'!$M$8</f>
        <v>Männer</v>
      </c>
      <c r="F4969" s="98"/>
      <c r="G4969" s="98" t="s">
        <v>11</v>
      </c>
      <c r="H4969" s="98" t="str">
        <f>VLOOKUP(A4969,[2]Kreise!$A$2:$C$53,3,FALSE)</f>
        <v>K03456</v>
      </c>
      <c r="I4969" s="98">
        <f>'2020_1-4-5_Download'!M367</f>
        <v>858</v>
      </c>
      <c r="J4969">
        <f t="shared" si="77"/>
        <v>858</v>
      </c>
    </row>
    <row r="4970" spans="1:10" hidden="1" x14ac:dyDescent="0.25">
      <c r="A4970" s="98">
        <f>'2020_1-4-5_Download'!B368</f>
        <v>457</v>
      </c>
      <c r="B4970" s="98">
        <f>'2020_1-4-5_Download'!D368</f>
        <v>2014</v>
      </c>
      <c r="C4970" s="98" t="str">
        <f>'2020_1-4-5_Download'!C368</f>
        <v>Leer</v>
      </c>
      <c r="D4970" s="98" t="str">
        <f>'2020_1-4-5_Download'!$J$6</f>
        <v>Fortzüge</v>
      </c>
      <c r="E4970" s="99" t="str">
        <f>'2020_1-4-5_Download'!$M$8</f>
        <v>Männer</v>
      </c>
      <c r="F4970" s="98"/>
      <c r="G4970" s="98" t="s">
        <v>11</v>
      </c>
      <c r="H4970" s="98" t="str">
        <f>VLOOKUP(A4970,[2]Kreise!$A$2:$C$53,3,FALSE)</f>
        <v>K03457</v>
      </c>
      <c r="I4970" s="98">
        <f>'2020_1-4-5_Download'!M368</f>
        <v>997</v>
      </c>
      <c r="J4970">
        <f t="shared" si="77"/>
        <v>997</v>
      </c>
    </row>
    <row r="4971" spans="1:10" hidden="1" x14ac:dyDescent="0.25">
      <c r="A4971" s="98">
        <f>'2020_1-4-5_Download'!B369</f>
        <v>458</v>
      </c>
      <c r="B4971" s="98">
        <f>'2020_1-4-5_Download'!D369</f>
        <v>2014</v>
      </c>
      <c r="C4971" s="98" t="str">
        <f>'2020_1-4-5_Download'!C369</f>
        <v>Oldenburg</v>
      </c>
      <c r="D4971" s="98" t="str">
        <f>'2020_1-4-5_Download'!$J$6</f>
        <v>Fortzüge</v>
      </c>
      <c r="E4971" s="99" t="str">
        <f>'2020_1-4-5_Download'!$M$8</f>
        <v>Männer</v>
      </c>
      <c r="F4971" s="98"/>
      <c r="G4971" s="98" t="s">
        <v>11</v>
      </c>
      <c r="H4971" s="98" t="str">
        <f>VLOOKUP(A4971,[2]Kreise!$A$2:$C$53,3,FALSE)</f>
        <v>K03458</v>
      </c>
      <c r="I4971" s="98">
        <f>'2020_1-4-5_Download'!M369</f>
        <v>1574</v>
      </c>
      <c r="J4971">
        <f t="shared" si="77"/>
        <v>1574</v>
      </c>
    </row>
    <row r="4972" spans="1:10" hidden="1" x14ac:dyDescent="0.25">
      <c r="A4972" s="98">
        <f>'2020_1-4-5_Download'!B370</f>
        <v>459</v>
      </c>
      <c r="B4972" s="98">
        <f>'2020_1-4-5_Download'!D370</f>
        <v>2014</v>
      </c>
      <c r="C4972" s="98" t="str">
        <f>'2020_1-4-5_Download'!C370</f>
        <v>Osnabrück</v>
      </c>
      <c r="D4972" s="98" t="str">
        <f>'2020_1-4-5_Download'!$J$6</f>
        <v>Fortzüge</v>
      </c>
      <c r="E4972" s="99" t="str">
        <f>'2020_1-4-5_Download'!$M$8</f>
        <v>Männer</v>
      </c>
      <c r="F4972" s="98"/>
      <c r="G4972" s="98" t="s">
        <v>11</v>
      </c>
      <c r="H4972" s="98" t="str">
        <f>VLOOKUP(A4972,[2]Kreise!$A$2:$C$53,3,FALSE)</f>
        <v>K03459</v>
      </c>
      <c r="I4972" s="98">
        <f>'2020_1-4-5_Download'!M370</f>
        <v>2008</v>
      </c>
      <c r="J4972">
        <f t="shared" si="77"/>
        <v>2008</v>
      </c>
    </row>
    <row r="4973" spans="1:10" hidden="1" x14ac:dyDescent="0.25">
      <c r="A4973" s="98">
        <f>'2020_1-4-5_Download'!B371</f>
        <v>460</v>
      </c>
      <c r="B4973" s="98">
        <f>'2020_1-4-5_Download'!D371</f>
        <v>2014</v>
      </c>
      <c r="C4973" s="98" t="str">
        <f>'2020_1-4-5_Download'!C371</f>
        <v>Vechta</v>
      </c>
      <c r="D4973" s="98" t="str">
        <f>'2020_1-4-5_Download'!$J$6</f>
        <v>Fortzüge</v>
      </c>
      <c r="E4973" s="99" t="str">
        <f>'2020_1-4-5_Download'!$M$8</f>
        <v>Männer</v>
      </c>
      <c r="F4973" s="98"/>
      <c r="G4973" s="98" t="s">
        <v>11</v>
      </c>
      <c r="H4973" s="98" t="str">
        <f>VLOOKUP(A4973,[2]Kreise!$A$2:$C$53,3,FALSE)</f>
        <v>K03460</v>
      </c>
      <c r="I4973" s="98">
        <f>'2020_1-4-5_Download'!M371</f>
        <v>2228</v>
      </c>
      <c r="J4973">
        <f t="shared" si="77"/>
        <v>2228</v>
      </c>
    </row>
    <row r="4974" spans="1:10" hidden="1" x14ac:dyDescent="0.25">
      <c r="A4974" s="98">
        <f>'2020_1-4-5_Download'!B372</f>
        <v>461</v>
      </c>
      <c r="B4974" s="98">
        <f>'2020_1-4-5_Download'!D372</f>
        <v>2014</v>
      </c>
      <c r="C4974" s="98" t="str">
        <f>'2020_1-4-5_Download'!C372</f>
        <v>Wesermarsch</v>
      </c>
      <c r="D4974" s="98" t="str">
        <f>'2020_1-4-5_Download'!$J$6</f>
        <v>Fortzüge</v>
      </c>
      <c r="E4974" s="99" t="str">
        <f>'2020_1-4-5_Download'!$M$8</f>
        <v>Männer</v>
      </c>
      <c r="F4974" s="98"/>
      <c r="G4974" s="98" t="s">
        <v>11</v>
      </c>
      <c r="H4974" s="98" t="str">
        <f>VLOOKUP(A4974,[2]Kreise!$A$2:$C$53,3,FALSE)</f>
        <v>K03461</v>
      </c>
      <c r="I4974" s="98">
        <f>'2020_1-4-5_Download'!M372</f>
        <v>567</v>
      </c>
      <c r="J4974">
        <f t="shared" si="77"/>
        <v>567</v>
      </c>
    </row>
    <row r="4975" spans="1:10" hidden="1" x14ac:dyDescent="0.25">
      <c r="A4975" s="98">
        <f>'2020_1-4-5_Download'!B373</f>
        <v>462</v>
      </c>
      <c r="B4975" s="98">
        <f>'2020_1-4-5_Download'!D373</f>
        <v>2014</v>
      </c>
      <c r="C4975" s="98" t="str">
        <f>'2020_1-4-5_Download'!C373</f>
        <v>Wittmund</v>
      </c>
      <c r="D4975" s="98" t="str">
        <f>'2020_1-4-5_Download'!$J$6</f>
        <v>Fortzüge</v>
      </c>
      <c r="E4975" s="99" t="str">
        <f>'2020_1-4-5_Download'!$M$8</f>
        <v>Männer</v>
      </c>
      <c r="F4975" s="98"/>
      <c r="G4975" s="98" t="s">
        <v>11</v>
      </c>
      <c r="H4975" s="98" t="str">
        <f>VLOOKUP(A4975,[2]Kreise!$A$2:$C$53,3,FALSE)</f>
        <v>K03462</v>
      </c>
      <c r="I4975" s="98">
        <f>'2020_1-4-5_Download'!M373</f>
        <v>225</v>
      </c>
      <c r="J4975">
        <f t="shared" si="77"/>
        <v>225</v>
      </c>
    </row>
    <row r="4976" spans="1:10" hidden="1" x14ac:dyDescent="0.25">
      <c r="A4976" s="98">
        <f>'2020_1-4-5_Download'!B374</f>
        <v>4</v>
      </c>
      <c r="B4976" s="98">
        <f>'2020_1-4-5_Download'!D374</f>
        <v>2014</v>
      </c>
      <c r="C4976" s="98" t="str">
        <f>'2020_1-4-5_Download'!C374</f>
        <v>Statistische Region Weser-Ems</v>
      </c>
      <c r="D4976" s="98" t="str">
        <f>'2020_1-4-5_Download'!$J$6</f>
        <v>Fortzüge</v>
      </c>
      <c r="E4976" s="99" t="str">
        <f>'2020_1-4-5_Download'!$M$8</f>
        <v>Männer</v>
      </c>
      <c r="F4976" s="98"/>
      <c r="G4976" s="98" t="s">
        <v>11</v>
      </c>
      <c r="H4976" s="98" t="str">
        <f>VLOOKUP(A4976,[2]Kreise!$A$2:$C$53,3,FALSE)</f>
        <v>K034</v>
      </c>
      <c r="I4976" s="98">
        <f>'2020_1-4-5_Download'!M374</f>
        <v>22452</v>
      </c>
      <c r="J4976">
        <f t="shared" si="77"/>
        <v>22452</v>
      </c>
    </row>
    <row r="4977" spans="1:10" hidden="1" x14ac:dyDescent="0.25">
      <c r="A4977" s="98">
        <f>'2020_1-4-5_Download'!B375</f>
        <v>0</v>
      </c>
      <c r="B4977" s="98">
        <f>'2020_1-4-5_Download'!D375</f>
        <v>2014</v>
      </c>
      <c r="C4977" s="98" t="str">
        <f>'2020_1-4-5_Download'!C375</f>
        <v>Niedersachsen</v>
      </c>
      <c r="D4977" s="98" t="str">
        <f>'2020_1-4-5_Download'!$J$6</f>
        <v>Fortzüge</v>
      </c>
      <c r="E4977" s="99" t="str">
        <f>'2020_1-4-5_Download'!$M$8</f>
        <v>Männer</v>
      </c>
      <c r="F4977" s="98"/>
      <c r="G4977" s="98" t="s">
        <v>11</v>
      </c>
      <c r="H4977" s="98" t="str">
        <f>VLOOKUP(A4977,[2]Kreise!$A$2:$C$53,3,FALSE)</f>
        <v>K030</v>
      </c>
      <c r="I4977" s="98">
        <f>'2020_1-4-5_Download'!M375</f>
        <v>53314</v>
      </c>
      <c r="J4977">
        <f t="shared" si="77"/>
        <v>53314</v>
      </c>
    </row>
    <row r="4978" spans="1:10" hidden="1" x14ac:dyDescent="0.25">
      <c r="A4978" s="98">
        <f>'2020_1-4-5_Download'!B376</f>
        <v>101</v>
      </c>
      <c r="B4978" s="98">
        <f>'2020_1-4-5_Download'!D376</f>
        <v>2013</v>
      </c>
      <c r="C4978" s="98" t="str">
        <f>'2020_1-4-5_Download'!C376</f>
        <v>Braunschweig  Stadt</v>
      </c>
      <c r="D4978" s="98" t="str">
        <f>'2020_1-4-5_Download'!$J$6</f>
        <v>Fortzüge</v>
      </c>
      <c r="E4978" s="99" t="str">
        <f>'2020_1-4-5_Download'!$M$8</f>
        <v>Männer</v>
      </c>
      <c r="F4978" s="98"/>
      <c r="G4978" s="98" t="s">
        <v>11</v>
      </c>
      <c r="H4978" s="98" t="str">
        <f>VLOOKUP(A4978,[2]Kreise!$A$2:$C$53,3,FALSE)</f>
        <v>K03101</v>
      </c>
      <c r="I4978" s="98">
        <f>'2020_1-4-5_Download'!M376</f>
        <v>1344</v>
      </c>
      <c r="J4978">
        <f t="shared" si="77"/>
        <v>1344</v>
      </c>
    </row>
    <row r="4979" spans="1:10" hidden="1" x14ac:dyDescent="0.25">
      <c r="A4979" s="98">
        <f>'2020_1-4-5_Download'!B377</f>
        <v>102</v>
      </c>
      <c r="B4979" s="98">
        <f>'2020_1-4-5_Download'!D377</f>
        <v>2013</v>
      </c>
      <c r="C4979" s="98" t="str">
        <f>'2020_1-4-5_Download'!C377</f>
        <v>Salzgitter  Stadt</v>
      </c>
      <c r="D4979" s="98" t="str">
        <f>'2020_1-4-5_Download'!$J$6</f>
        <v>Fortzüge</v>
      </c>
      <c r="E4979" s="99" t="str">
        <f>'2020_1-4-5_Download'!$M$8</f>
        <v>Männer</v>
      </c>
      <c r="F4979" s="98"/>
      <c r="G4979" s="98" t="s">
        <v>11</v>
      </c>
      <c r="H4979" s="98" t="str">
        <f>VLOOKUP(A4979,[2]Kreise!$A$2:$C$53,3,FALSE)</f>
        <v>K03102</v>
      </c>
      <c r="I4979" s="98">
        <f>'2020_1-4-5_Download'!M377</f>
        <v>511</v>
      </c>
      <c r="J4979">
        <f t="shared" si="77"/>
        <v>511</v>
      </c>
    </row>
    <row r="4980" spans="1:10" hidden="1" x14ac:dyDescent="0.25">
      <c r="A4980" s="98">
        <f>'2020_1-4-5_Download'!B378</f>
        <v>103</v>
      </c>
      <c r="B4980" s="98">
        <f>'2020_1-4-5_Download'!D378</f>
        <v>2013</v>
      </c>
      <c r="C4980" s="98" t="str">
        <f>'2020_1-4-5_Download'!C378</f>
        <v>Wolfsburg  Stadt</v>
      </c>
      <c r="D4980" s="98" t="str">
        <f>'2020_1-4-5_Download'!$J$6</f>
        <v>Fortzüge</v>
      </c>
      <c r="E4980" s="99" t="str">
        <f>'2020_1-4-5_Download'!$M$8</f>
        <v>Männer</v>
      </c>
      <c r="F4980" s="98"/>
      <c r="G4980" s="98" t="s">
        <v>11</v>
      </c>
      <c r="H4980" s="98" t="str">
        <f>VLOOKUP(A4980,[2]Kreise!$A$2:$C$53,3,FALSE)</f>
        <v>K03103</v>
      </c>
      <c r="I4980" s="98">
        <f>'2020_1-4-5_Download'!M378</f>
        <v>715</v>
      </c>
      <c r="J4980">
        <f t="shared" si="77"/>
        <v>715</v>
      </c>
    </row>
    <row r="4981" spans="1:10" hidden="1" x14ac:dyDescent="0.25">
      <c r="A4981" s="98">
        <f>'2020_1-4-5_Download'!B379</f>
        <v>151</v>
      </c>
      <c r="B4981" s="98">
        <f>'2020_1-4-5_Download'!D379</f>
        <v>2013</v>
      </c>
      <c r="C4981" s="98" t="str">
        <f>'2020_1-4-5_Download'!C379</f>
        <v>Gifhorn</v>
      </c>
      <c r="D4981" s="98" t="str">
        <f>'2020_1-4-5_Download'!$J$6</f>
        <v>Fortzüge</v>
      </c>
      <c r="E4981" s="99" t="str">
        <f>'2020_1-4-5_Download'!$M$8</f>
        <v>Männer</v>
      </c>
      <c r="F4981" s="98"/>
      <c r="G4981" s="98" t="s">
        <v>11</v>
      </c>
      <c r="H4981" s="98" t="str">
        <f>VLOOKUP(A4981,[2]Kreise!$A$2:$C$53,3,FALSE)</f>
        <v>K03151</v>
      </c>
      <c r="I4981" s="98">
        <f>'2020_1-4-5_Download'!M379</f>
        <v>444</v>
      </c>
      <c r="J4981">
        <f t="shared" si="77"/>
        <v>444</v>
      </c>
    </row>
    <row r="4982" spans="1:10" hidden="1" x14ac:dyDescent="0.25">
      <c r="A4982" s="98">
        <f>'2020_1-4-5_Download'!B380</f>
        <v>153</v>
      </c>
      <c r="B4982" s="98">
        <f>'2020_1-4-5_Download'!D380</f>
        <v>2013</v>
      </c>
      <c r="C4982" s="98" t="str">
        <f>'2020_1-4-5_Download'!C380</f>
        <v>Goslar</v>
      </c>
      <c r="D4982" s="98" t="str">
        <f>'2020_1-4-5_Download'!$J$6</f>
        <v>Fortzüge</v>
      </c>
      <c r="E4982" s="99" t="str">
        <f>'2020_1-4-5_Download'!$M$8</f>
        <v>Männer</v>
      </c>
      <c r="F4982" s="98"/>
      <c r="G4982" s="98" t="s">
        <v>11</v>
      </c>
      <c r="H4982" s="98" t="str">
        <f>VLOOKUP(A4982,[2]Kreise!$A$2:$C$53,3,FALSE)</f>
        <v>K03153</v>
      </c>
      <c r="I4982" s="98">
        <f>'2020_1-4-5_Download'!M380</f>
        <v>435</v>
      </c>
      <c r="J4982">
        <f t="shared" si="77"/>
        <v>435</v>
      </c>
    </row>
    <row r="4983" spans="1:10" hidden="1" x14ac:dyDescent="0.25">
      <c r="A4983" s="98">
        <f>'2020_1-4-5_Download'!B381</f>
        <v>154</v>
      </c>
      <c r="B4983" s="98">
        <f>'2020_1-4-5_Download'!D381</f>
        <v>2013</v>
      </c>
      <c r="C4983" s="98" t="str">
        <f>'2020_1-4-5_Download'!C381</f>
        <v>Helmstedt</v>
      </c>
      <c r="D4983" s="98" t="str">
        <f>'2020_1-4-5_Download'!$J$6</f>
        <v>Fortzüge</v>
      </c>
      <c r="E4983" s="99" t="str">
        <f>'2020_1-4-5_Download'!$M$8</f>
        <v>Männer</v>
      </c>
      <c r="F4983" s="98"/>
      <c r="G4983" s="98" t="s">
        <v>11</v>
      </c>
      <c r="H4983" s="98" t="str">
        <f>VLOOKUP(A4983,[2]Kreise!$A$2:$C$53,3,FALSE)</f>
        <v>K03154</v>
      </c>
      <c r="I4983" s="98">
        <f>'2020_1-4-5_Download'!M381</f>
        <v>366</v>
      </c>
      <c r="J4983">
        <f t="shared" si="77"/>
        <v>366</v>
      </c>
    </row>
    <row r="4984" spans="1:10" hidden="1" x14ac:dyDescent="0.25">
      <c r="A4984" s="98">
        <f>'2020_1-4-5_Download'!B382</f>
        <v>155</v>
      </c>
      <c r="B4984" s="98">
        <f>'2020_1-4-5_Download'!D382</f>
        <v>2013</v>
      </c>
      <c r="C4984" s="98" t="str">
        <f>'2020_1-4-5_Download'!C382</f>
        <v>Northeim</v>
      </c>
      <c r="D4984" s="98" t="str">
        <f>'2020_1-4-5_Download'!$J$6</f>
        <v>Fortzüge</v>
      </c>
      <c r="E4984" s="99" t="str">
        <f>'2020_1-4-5_Download'!$M$8</f>
        <v>Männer</v>
      </c>
      <c r="F4984" s="98"/>
      <c r="G4984" s="98" t="s">
        <v>11</v>
      </c>
      <c r="H4984" s="98" t="str">
        <f>VLOOKUP(A4984,[2]Kreise!$A$2:$C$53,3,FALSE)</f>
        <v>K03155</v>
      </c>
      <c r="I4984" s="98">
        <f>'2020_1-4-5_Download'!M382</f>
        <v>270</v>
      </c>
      <c r="J4984">
        <f t="shared" si="77"/>
        <v>270</v>
      </c>
    </row>
    <row r="4985" spans="1:10" hidden="1" x14ac:dyDescent="0.25">
      <c r="A4985" s="98">
        <f>'2020_1-4-5_Download'!B383</f>
        <v>157</v>
      </c>
      <c r="B4985" s="98">
        <f>'2020_1-4-5_Download'!D383</f>
        <v>2013</v>
      </c>
      <c r="C4985" s="98" t="str">
        <f>'2020_1-4-5_Download'!C383</f>
        <v>Peine</v>
      </c>
      <c r="D4985" s="98" t="str">
        <f>'2020_1-4-5_Download'!$J$6</f>
        <v>Fortzüge</v>
      </c>
      <c r="E4985" s="99" t="str">
        <f>'2020_1-4-5_Download'!$M$8</f>
        <v>Männer</v>
      </c>
      <c r="F4985" s="98"/>
      <c r="G4985" s="98" t="s">
        <v>11</v>
      </c>
      <c r="H4985" s="98" t="str">
        <f>VLOOKUP(A4985,[2]Kreise!$A$2:$C$53,3,FALSE)</f>
        <v>K03157</v>
      </c>
      <c r="I4985" s="98">
        <f>'2020_1-4-5_Download'!M383</f>
        <v>258</v>
      </c>
      <c r="J4985">
        <f t="shared" si="77"/>
        <v>258</v>
      </c>
    </row>
    <row r="4986" spans="1:10" hidden="1" x14ac:dyDescent="0.25">
      <c r="A4986" s="98">
        <f>'2020_1-4-5_Download'!B384</f>
        <v>158</v>
      </c>
      <c r="B4986" s="98">
        <f>'2020_1-4-5_Download'!D384</f>
        <v>2013</v>
      </c>
      <c r="C4986" s="98" t="str">
        <f>'2020_1-4-5_Download'!C384</f>
        <v>Wolfenbüttel</v>
      </c>
      <c r="D4986" s="98" t="str">
        <f>'2020_1-4-5_Download'!$J$6</f>
        <v>Fortzüge</v>
      </c>
      <c r="E4986" s="99" t="str">
        <f>'2020_1-4-5_Download'!$M$8</f>
        <v>Männer</v>
      </c>
      <c r="F4986" s="98"/>
      <c r="G4986" s="98" t="s">
        <v>11</v>
      </c>
      <c r="H4986" s="98" t="str">
        <f>VLOOKUP(A4986,[2]Kreise!$A$2:$C$53,3,FALSE)</f>
        <v>K03158</v>
      </c>
      <c r="I4986" s="98">
        <f>'2020_1-4-5_Download'!M384</f>
        <v>322</v>
      </c>
      <c r="J4986">
        <f t="shared" si="77"/>
        <v>322</v>
      </c>
    </row>
    <row r="4987" spans="1:10" hidden="1" x14ac:dyDescent="0.25">
      <c r="A4987" s="98">
        <f>'2020_1-4-5_Download'!B385</f>
        <v>159</v>
      </c>
      <c r="B4987" s="98">
        <f>'2020_1-4-5_Download'!D385</f>
        <v>2013</v>
      </c>
      <c r="C4987" s="98" t="str">
        <f>'2020_1-4-5_Download'!C385</f>
        <v>Göttingen</v>
      </c>
      <c r="D4987" s="98" t="str">
        <f>'2020_1-4-5_Download'!$J$6</f>
        <v>Fortzüge</v>
      </c>
      <c r="E4987" s="99" t="str">
        <f>'2020_1-4-5_Download'!$M$8</f>
        <v>Männer</v>
      </c>
      <c r="F4987" s="98"/>
      <c r="G4987" s="98" t="s">
        <v>11</v>
      </c>
      <c r="H4987" s="98" t="str">
        <f>VLOOKUP(A4987,[2]Kreise!$A$2:$C$53,3,FALSE)</f>
        <v>K03159</v>
      </c>
      <c r="I4987" s="98">
        <f>'2020_1-4-5_Download'!M385</f>
        <v>1426</v>
      </c>
      <c r="J4987">
        <f t="shared" si="77"/>
        <v>1426</v>
      </c>
    </row>
    <row r="4988" spans="1:10" hidden="1" x14ac:dyDescent="0.25">
      <c r="A4988" s="98">
        <f>'2020_1-4-5_Download'!B386</f>
        <v>1</v>
      </c>
      <c r="B4988" s="98">
        <f>'2020_1-4-5_Download'!D386</f>
        <v>2013</v>
      </c>
      <c r="C4988" s="98" t="str">
        <f>'2020_1-4-5_Download'!C386</f>
        <v>Statistische Region Braunschweig</v>
      </c>
      <c r="D4988" s="98" t="str">
        <f>'2020_1-4-5_Download'!$J$6</f>
        <v>Fortzüge</v>
      </c>
      <c r="E4988" s="99" t="str">
        <f>'2020_1-4-5_Download'!$M$8</f>
        <v>Männer</v>
      </c>
      <c r="F4988" s="98"/>
      <c r="G4988" s="98" t="s">
        <v>11</v>
      </c>
      <c r="H4988" s="98" t="str">
        <f>VLOOKUP(A4988,[2]Kreise!$A$2:$C$53,3,FALSE)</f>
        <v>K031</v>
      </c>
      <c r="I4988" s="98">
        <f>'2020_1-4-5_Download'!M386</f>
        <v>6091</v>
      </c>
      <c r="J4988">
        <f t="shared" si="77"/>
        <v>6091</v>
      </c>
    </row>
    <row r="4989" spans="1:10" hidden="1" x14ac:dyDescent="0.25">
      <c r="A4989" s="98">
        <f>'2020_1-4-5_Download'!B387</f>
        <v>241</v>
      </c>
      <c r="B4989" s="98">
        <f>'2020_1-4-5_Download'!D387</f>
        <v>2013</v>
      </c>
      <c r="C4989" s="98" t="str">
        <f>'2020_1-4-5_Download'!C387</f>
        <v>Hannover  Region</v>
      </c>
      <c r="D4989" s="98" t="str">
        <f>'2020_1-4-5_Download'!$J$6</f>
        <v>Fortzüge</v>
      </c>
      <c r="E4989" s="99" t="str">
        <f>'2020_1-4-5_Download'!$M$8</f>
        <v>Männer</v>
      </c>
      <c r="F4989" s="98"/>
      <c r="G4989" s="98" t="s">
        <v>11</v>
      </c>
      <c r="H4989" s="98" t="str">
        <f>VLOOKUP(A4989,[2]Kreise!$A$2:$C$53,3,FALSE)</f>
        <v>K03241</v>
      </c>
      <c r="I4989" s="98">
        <f>'2020_1-4-5_Download'!M387</f>
        <v>5850</v>
      </c>
      <c r="J4989">
        <f t="shared" si="77"/>
        <v>5850</v>
      </c>
    </row>
    <row r="4990" spans="1:10" hidden="1" x14ac:dyDescent="0.25">
      <c r="A4990" s="98">
        <f>'2020_1-4-5_Download'!B388</f>
        <v>241001</v>
      </c>
      <c r="B4990" s="98">
        <f>'2020_1-4-5_Download'!D388</f>
        <v>2013</v>
      </c>
      <c r="C4990" s="98" t="str">
        <f>'2020_1-4-5_Download'!C388</f>
        <v>dav. Hannover  Lhst.</v>
      </c>
      <c r="D4990" s="98" t="str">
        <f>'2020_1-4-5_Download'!$J$6</f>
        <v>Fortzüge</v>
      </c>
      <c r="E4990" s="99" t="str">
        <f>'2020_1-4-5_Download'!$M$8</f>
        <v>Männer</v>
      </c>
      <c r="F4990" s="98"/>
      <c r="G4990" s="98" t="s">
        <v>11</v>
      </c>
      <c r="H4990" s="98" t="str">
        <f>VLOOKUP(A4990,[2]Kreise!$A$2:$C$53,3,FALSE)</f>
        <v>K03241001</v>
      </c>
      <c r="I4990" s="98">
        <f>'2020_1-4-5_Download'!M388</f>
        <v>3551</v>
      </c>
      <c r="J4990">
        <f t="shared" si="77"/>
        <v>3551</v>
      </c>
    </row>
    <row r="4991" spans="1:10" hidden="1" x14ac:dyDescent="0.25">
      <c r="A4991" s="98">
        <f>'2020_1-4-5_Download'!B389</f>
        <v>241999</v>
      </c>
      <c r="B4991" s="98">
        <f>'2020_1-4-5_Download'!D389</f>
        <v>2013</v>
      </c>
      <c r="C4991" s="98" t="str">
        <f>'2020_1-4-5_Download'!C389</f>
        <v>dav. Hannover  Umland</v>
      </c>
      <c r="D4991" s="98" t="str">
        <f>'2020_1-4-5_Download'!$J$6</f>
        <v>Fortzüge</v>
      </c>
      <c r="E4991" s="99" t="str">
        <f>'2020_1-4-5_Download'!$M$8</f>
        <v>Männer</v>
      </c>
      <c r="F4991" s="98"/>
      <c r="G4991" s="98" t="s">
        <v>11</v>
      </c>
      <c r="H4991" s="98" t="str">
        <f>VLOOKUP(A4991,[2]Kreise!$A$2:$C$53,3,FALSE)</f>
        <v>K03241999</v>
      </c>
      <c r="I4991" s="98">
        <f>'2020_1-4-5_Download'!M389</f>
        <v>2299</v>
      </c>
      <c r="J4991">
        <f t="shared" si="77"/>
        <v>2299</v>
      </c>
    </row>
    <row r="4992" spans="1:10" hidden="1" x14ac:dyDescent="0.25">
      <c r="A4992" s="98">
        <f>'2020_1-4-5_Download'!B390</f>
        <v>251</v>
      </c>
      <c r="B4992" s="98">
        <f>'2020_1-4-5_Download'!D390</f>
        <v>2013</v>
      </c>
      <c r="C4992" s="98" t="str">
        <f>'2020_1-4-5_Download'!C390</f>
        <v>Diepholz</v>
      </c>
      <c r="D4992" s="98" t="str">
        <f>'2020_1-4-5_Download'!$J$6</f>
        <v>Fortzüge</v>
      </c>
      <c r="E4992" s="99" t="str">
        <f>'2020_1-4-5_Download'!$M$8</f>
        <v>Männer</v>
      </c>
      <c r="F4992" s="98"/>
      <c r="G4992" s="98" t="s">
        <v>11</v>
      </c>
      <c r="H4992" s="98" t="str">
        <f>VLOOKUP(A4992,[2]Kreise!$A$2:$C$53,3,FALSE)</f>
        <v>K03251</v>
      </c>
      <c r="I4992" s="98">
        <f>'2020_1-4-5_Download'!M390</f>
        <v>1983</v>
      </c>
      <c r="J4992">
        <f t="shared" si="77"/>
        <v>1983</v>
      </c>
    </row>
    <row r="4993" spans="1:10" hidden="1" x14ac:dyDescent="0.25">
      <c r="A4993" s="98">
        <f>'2020_1-4-5_Download'!B391</f>
        <v>252</v>
      </c>
      <c r="B4993" s="98">
        <f>'2020_1-4-5_Download'!D391</f>
        <v>2013</v>
      </c>
      <c r="C4993" s="98" t="str">
        <f>'2020_1-4-5_Download'!C391</f>
        <v>Hameln-Pyrmont</v>
      </c>
      <c r="D4993" s="98" t="str">
        <f>'2020_1-4-5_Download'!$J$6</f>
        <v>Fortzüge</v>
      </c>
      <c r="E4993" s="99" t="str">
        <f>'2020_1-4-5_Download'!$M$8</f>
        <v>Männer</v>
      </c>
      <c r="F4993" s="98"/>
      <c r="G4993" s="98" t="s">
        <v>11</v>
      </c>
      <c r="H4993" s="98" t="str">
        <f>VLOOKUP(A4993,[2]Kreise!$A$2:$C$53,3,FALSE)</f>
        <v>K03252</v>
      </c>
      <c r="I4993" s="98">
        <f>'2020_1-4-5_Download'!M391</f>
        <v>412</v>
      </c>
      <c r="J4993">
        <f t="shared" si="77"/>
        <v>412</v>
      </c>
    </row>
    <row r="4994" spans="1:10" hidden="1" x14ac:dyDescent="0.25">
      <c r="A4994" s="98">
        <f>'2020_1-4-5_Download'!B392</f>
        <v>254</v>
      </c>
      <c r="B4994" s="98">
        <f>'2020_1-4-5_Download'!D392</f>
        <v>2013</v>
      </c>
      <c r="C4994" s="98" t="str">
        <f>'2020_1-4-5_Download'!C392</f>
        <v>Hildesheim</v>
      </c>
      <c r="D4994" s="98" t="str">
        <f>'2020_1-4-5_Download'!$J$6</f>
        <v>Fortzüge</v>
      </c>
      <c r="E4994" s="99" t="str">
        <f>'2020_1-4-5_Download'!$M$8</f>
        <v>Männer</v>
      </c>
      <c r="F4994" s="98"/>
      <c r="G4994" s="98" t="s">
        <v>11</v>
      </c>
      <c r="H4994" s="98" t="str">
        <f>VLOOKUP(A4994,[2]Kreise!$A$2:$C$53,3,FALSE)</f>
        <v>K03254</v>
      </c>
      <c r="I4994" s="98">
        <f>'2020_1-4-5_Download'!M392</f>
        <v>861</v>
      </c>
      <c r="J4994">
        <f t="shared" si="77"/>
        <v>861</v>
      </c>
    </row>
    <row r="4995" spans="1:10" hidden="1" x14ac:dyDescent="0.25">
      <c r="A4995" s="98">
        <f>'2020_1-4-5_Download'!B393</f>
        <v>255</v>
      </c>
      <c r="B4995" s="98">
        <f>'2020_1-4-5_Download'!D393</f>
        <v>2013</v>
      </c>
      <c r="C4995" s="98" t="str">
        <f>'2020_1-4-5_Download'!C393</f>
        <v>Holzminden</v>
      </c>
      <c r="D4995" s="98" t="str">
        <f>'2020_1-4-5_Download'!$J$6</f>
        <v>Fortzüge</v>
      </c>
      <c r="E4995" s="99" t="str">
        <f>'2020_1-4-5_Download'!$M$8</f>
        <v>Männer</v>
      </c>
      <c r="F4995" s="98"/>
      <c r="G4995" s="98" t="s">
        <v>11</v>
      </c>
      <c r="H4995" s="98" t="str">
        <f>VLOOKUP(A4995,[2]Kreise!$A$2:$C$53,3,FALSE)</f>
        <v>K03255</v>
      </c>
      <c r="I4995" s="98">
        <f>'2020_1-4-5_Download'!M393</f>
        <v>165</v>
      </c>
      <c r="J4995">
        <f t="shared" ref="J4995:J5058" si="78">I4995</f>
        <v>165</v>
      </c>
    </row>
    <row r="4996" spans="1:10" hidden="1" x14ac:dyDescent="0.25">
      <c r="A4996" s="98">
        <f>'2020_1-4-5_Download'!B394</f>
        <v>256</v>
      </c>
      <c r="B4996" s="98">
        <f>'2020_1-4-5_Download'!D394</f>
        <v>2013</v>
      </c>
      <c r="C4996" s="98" t="str">
        <f>'2020_1-4-5_Download'!C394</f>
        <v>Nienburg (Weser)</v>
      </c>
      <c r="D4996" s="98" t="str">
        <f>'2020_1-4-5_Download'!$J$6</f>
        <v>Fortzüge</v>
      </c>
      <c r="E4996" s="99" t="str">
        <f>'2020_1-4-5_Download'!$M$8</f>
        <v>Männer</v>
      </c>
      <c r="F4996" s="98"/>
      <c r="G4996" s="98" t="s">
        <v>11</v>
      </c>
      <c r="H4996" s="98" t="str">
        <f>VLOOKUP(A4996,[2]Kreise!$A$2:$C$53,3,FALSE)</f>
        <v>K03256</v>
      </c>
      <c r="I4996" s="98">
        <f>'2020_1-4-5_Download'!M394</f>
        <v>1597</v>
      </c>
      <c r="J4996">
        <f t="shared" si="78"/>
        <v>1597</v>
      </c>
    </row>
    <row r="4997" spans="1:10" hidden="1" x14ac:dyDescent="0.25">
      <c r="A4997" s="98">
        <f>'2020_1-4-5_Download'!B395</f>
        <v>257</v>
      </c>
      <c r="B4997" s="98">
        <f>'2020_1-4-5_Download'!D395</f>
        <v>2013</v>
      </c>
      <c r="C4997" s="98" t="str">
        <f>'2020_1-4-5_Download'!C395</f>
        <v>Schaumburg</v>
      </c>
      <c r="D4997" s="98" t="str">
        <f>'2020_1-4-5_Download'!$J$6</f>
        <v>Fortzüge</v>
      </c>
      <c r="E4997" s="99" t="str">
        <f>'2020_1-4-5_Download'!$M$8</f>
        <v>Männer</v>
      </c>
      <c r="F4997" s="98"/>
      <c r="G4997" s="98" t="s">
        <v>11</v>
      </c>
      <c r="H4997" s="98" t="str">
        <f>VLOOKUP(A4997,[2]Kreise!$A$2:$C$53,3,FALSE)</f>
        <v>K03257</v>
      </c>
      <c r="I4997" s="98">
        <f>'2020_1-4-5_Download'!M395</f>
        <v>514</v>
      </c>
      <c r="J4997">
        <f t="shared" si="78"/>
        <v>514</v>
      </c>
    </row>
    <row r="4998" spans="1:10" hidden="1" x14ac:dyDescent="0.25">
      <c r="A4998" s="98">
        <f>'2020_1-4-5_Download'!B396</f>
        <v>2</v>
      </c>
      <c r="B4998" s="98">
        <f>'2020_1-4-5_Download'!D396</f>
        <v>2013</v>
      </c>
      <c r="C4998" s="98" t="str">
        <f>'2020_1-4-5_Download'!C396</f>
        <v>Statistische Region Hannover</v>
      </c>
      <c r="D4998" s="98" t="str">
        <f>'2020_1-4-5_Download'!$J$6</f>
        <v>Fortzüge</v>
      </c>
      <c r="E4998" s="99" t="str">
        <f>'2020_1-4-5_Download'!$M$8</f>
        <v>Männer</v>
      </c>
      <c r="F4998" s="98"/>
      <c r="G4998" s="98" t="s">
        <v>11</v>
      </c>
      <c r="H4998" s="98" t="str">
        <f>VLOOKUP(A4998,[2]Kreise!$A$2:$C$53,3,FALSE)</f>
        <v>K032</v>
      </c>
      <c r="I4998" s="98">
        <f>'2020_1-4-5_Download'!M396</f>
        <v>11382</v>
      </c>
      <c r="J4998">
        <f t="shared" si="78"/>
        <v>11382</v>
      </c>
    </row>
    <row r="4999" spans="1:10" hidden="1" x14ac:dyDescent="0.25">
      <c r="A4999" s="98">
        <f>'2020_1-4-5_Download'!B397</f>
        <v>351</v>
      </c>
      <c r="B4999" s="98">
        <f>'2020_1-4-5_Download'!D397</f>
        <v>2013</v>
      </c>
      <c r="C4999" s="98" t="str">
        <f>'2020_1-4-5_Download'!C397</f>
        <v>Celle</v>
      </c>
      <c r="D4999" s="98" t="str">
        <f>'2020_1-4-5_Download'!$J$6</f>
        <v>Fortzüge</v>
      </c>
      <c r="E4999" s="99" t="str">
        <f>'2020_1-4-5_Download'!$M$8</f>
        <v>Männer</v>
      </c>
      <c r="F4999" s="98"/>
      <c r="G4999" s="98" t="s">
        <v>11</v>
      </c>
      <c r="H4999" s="98" t="str">
        <f>VLOOKUP(A4999,[2]Kreise!$A$2:$C$53,3,FALSE)</f>
        <v>K03351</v>
      </c>
      <c r="I4999" s="98">
        <f>'2020_1-4-5_Download'!M397</f>
        <v>494</v>
      </c>
      <c r="J4999">
        <f t="shared" si="78"/>
        <v>494</v>
      </c>
    </row>
    <row r="5000" spans="1:10" hidden="1" x14ac:dyDescent="0.25">
      <c r="A5000" s="98">
        <f>'2020_1-4-5_Download'!B398</f>
        <v>352</v>
      </c>
      <c r="B5000" s="98">
        <f>'2020_1-4-5_Download'!D398</f>
        <v>2013</v>
      </c>
      <c r="C5000" s="98" t="str">
        <f>'2020_1-4-5_Download'!C398</f>
        <v>Cuxhaven</v>
      </c>
      <c r="D5000" s="98" t="str">
        <f>'2020_1-4-5_Download'!$J$6</f>
        <v>Fortzüge</v>
      </c>
      <c r="E5000" s="99" t="str">
        <f>'2020_1-4-5_Download'!$M$8</f>
        <v>Männer</v>
      </c>
      <c r="F5000" s="98"/>
      <c r="G5000" s="98" t="s">
        <v>11</v>
      </c>
      <c r="H5000" s="98" t="str">
        <f>VLOOKUP(A5000,[2]Kreise!$A$2:$C$53,3,FALSE)</f>
        <v>K03352</v>
      </c>
      <c r="I5000" s="98">
        <f>'2020_1-4-5_Download'!M398</f>
        <v>738</v>
      </c>
      <c r="J5000">
        <f t="shared" si="78"/>
        <v>738</v>
      </c>
    </row>
    <row r="5001" spans="1:10" hidden="1" x14ac:dyDescent="0.25">
      <c r="A5001" s="98">
        <f>'2020_1-4-5_Download'!B399</f>
        <v>353</v>
      </c>
      <c r="B5001" s="98">
        <f>'2020_1-4-5_Download'!D399</f>
        <v>2013</v>
      </c>
      <c r="C5001" s="98" t="str">
        <f>'2020_1-4-5_Download'!C399</f>
        <v>Harburg</v>
      </c>
      <c r="D5001" s="98" t="str">
        <f>'2020_1-4-5_Download'!$J$6</f>
        <v>Fortzüge</v>
      </c>
      <c r="E5001" s="99" t="str">
        <f>'2020_1-4-5_Download'!$M$8</f>
        <v>Männer</v>
      </c>
      <c r="F5001" s="98"/>
      <c r="G5001" s="98" t="s">
        <v>11</v>
      </c>
      <c r="H5001" s="98" t="str">
        <f>VLOOKUP(A5001,[2]Kreise!$A$2:$C$53,3,FALSE)</f>
        <v>K03353</v>
      </c>
      <c r="I5001" s="98">
        <f>'2020_1-4-5_Download'!M399</f>
        <v>1302</v>
      </c>
      <c r="J5001">
        <f t="shared" si="78"/>
        <v>1302</v>
      </c>
    </row>
    <row r="5002" spans="1:10" hidden="1" x14ac:dyDescent="0.25">
      <c r="A5002" s="98">
        <f>'2020_1-4-5_Download'!B400</f>
        <v>354</v>
      </c>
      <c r="B5002" s="98">
        <f>'2020_1-4-5_Download'!D400</f>
        <v>2013</v>
      </c>
      <c r="C5002" s="98" t="str">
        <f>'2020_1-4-5_Download'!C400</f>
        <v>Lüchow-Dannenberg</v>
      </c>
      <c r="D5002" s="98" t="str">
        <f>'2020_1-4-5_Download'!$J$6</f>
        <v>Fortzüge</v>
      </c>
      <c r="E5002" s="99" t="str">
        <f>'2020_1-4-5_Download'!$M$8</f>
        <v>Männer</v>
      </c>
      <c r="F5002" s="98"/>
      <c r="G5002" s="98" t="s">
        <v>11</v>
      </c>
      <c r="H5002" s="98" t="str">
        <f>VLOOKUP(A5002,[2]Kreise!$A$2:$C$53,3,FALSE)</f>
        <v>K03354</v>
      </c>
      <c r="I5002" s="98">
        <f>'2020_1-4-5_Download'!M400</f>
        <v>407</v>
      </c>
      <c r="J5002">
        <f t="shared" si="78"/>
        <v>407</v>
      </c>
    </row>
    <row r="5003" spans="1:10" hidden="1" x14ac:dyDescent="0.25">
      <c r="A5003" s="98">
        <f>'2020_1-4-5_Download'!B401</f>
        <v>355</v>
      </c>
      <c r="B5003" s="98">
        <f>'2020_1-4-5_Download'!D401</f>
        <v>2013</v>
      </c>
      <c r="C5003" s="98" t="str">
        <f>'2020_1-4-5_Download'!C401</f>
        <v>Lüneburg</v>
      </c>
      <c r="D5003" s="98" t="str">
        <f>'2020_1-4-5_Download'!$J$6</f>
        <v>Fortzüge</v>
      </c>
      <c r="E5003" s="99" t="str">
        <f>'2020_1-4-5_Download'!$M$8</f>
        <v>Männer</v>
      </c>
      <c r="F5003" s="98"/>
      <c r="G5003" s="98" t="s">
        <v>11</v>
      </c>
      <c r="H5003" s="98" t="str">
        <f>VLOOKUP(A5003,[2]Kreise!$A$2:$C$53,3,FALSE)</f>
        <v>K03355</v>
      </c>
      <c r="I5003" s="98">
        <f>'2020_1-4-5_Download'!M401</f>
        <v>665</v>
      </c>
      <c r="J5003">
        <f t="shared" si="78"/>
        <v>665</v>
      </c>
    </row>
    <row r="5004" spans="1:10" hidden="1" x14ac:dyDescent="0.25">
      <c r="A5004" s="98">
        <f>'2020_1-4-5_Download'!B402</f>
        <v>356</v>
      </c>
      <c r="B5004" s="98">
        <f>'2020_1-4-5_Download'!D402</f>
        <v>2013</v>
      </c>
      <c r="C5004" s="98" t="str">
        <f>'2020_1-4-5_Download'!C402</f>
        <v>Osterholz</v>
      </c>
      <c r="D5004" s="98" t="str">
        <f>'2020_1-4-5_Download'!$J$6</f>
        <v>Fortzüge</v>
      </c>
      <c r="E5004" s="99" t="str">
        <f>'2020_1-4-5_Download'!$M$8</f>
        <v>Männer</v>
      </c>
      <c r="F5004" s="98"/>
      <c r="G5004" s="98" t="s">
        <v>11</v>
      </c>
      <c r="H5004" s="98" t="str">
        <f>VLOOKUP(A5004,[2]Kreise!$A$2:$C$53,3,FALSE)</f>
        <v>K03356</v>
      </c>
      <c r="I5004" s="98">
        <f>'2020_1-4-5_Download'!M402</f>
        <v>292</v>
      </c>
      <c r="J5004">
        <f t="shared" si="78"/>
        <v>292</v>
      </c>
    </row>
    <row r="5005" spans="1:10" hidden="1" x14ac:dyDescent="0.25">
      <c r="A5005" s="98">
        <f>'2020_1-4-5_Download'!B403</f>
        <v>357</v>
      </c>
      <c r="B5005" s="98">
        <f>'2020_1-4-5_Download'!D403</f>
        <v>2013</v>
      </c>
      <c r="C5005" s="98" t="str">
        <f>'2020_1-4-5_Download'!C403</f>
        <v>Rotenburg (Wümme)</v>
      </c>
      <c r="D5005" s="98" t="str">
        <f>'2020_1-4-5_Download'!$J$6</f>
        <v>Fortzüge</v>
      </c>
      <c r="E5005" s="99" t="str">
        <f>'2020_1-4-5_Download'!$M$8</f>
        <v>Männer</v>
      </c>
      <c r="F5005" s="98"/>
      <c r="G5005" s="98" t="s">
        <v>11</v>
      </c>
      <c r="H5005" s="98" t="str">
        <f>VLOOKUP(A5005,[2]Kreise!$A$2:$C$53,3,FALSE)</f>
        <v>K03357</v>
      </c>
      <c r="I5005" s="98">
        <f>'2020_1-4-5_Download'!M403</f>
        <v>521</v>
      </c>
      <c r="J5005">
        <f t="shared" si="78"/>
        <v>521</v>
      </c>
    </row>
    <row r="5006" spans="1:10" hidden="1" x14ac:dyDescent="0.25">
      <c r="A5006" s="98">
        <f>'2020_1-4-5_Download'!B404</f>
        <v>358</v>
      </c>
      <c r="B5006" s="98">
        <f>'2020_1-4-5_Download'!D404</f>
        <v>2013</v>
      </c>
      <c r="C5006" s="98" t="str">
        <f>'2020_1-4-5_Download'!C404</f>
        <v>Heidekreis</v>
      </c>
      <c r="D5006" s="98" t="str">
        <f>'2020_1-4-5_Download'!$J$6</f>
        <v>Fortzüge</v>
      </c>
      <c r="E5006" s="99" t="str">
        <f>'2020_1-4-5_Download'!$M$8</f>
        <v>Männer</v>
      </c>
      <c r="F5006" s="98"/>
      <c r="G5006" s="98" t="s">
        <v>11</v>
      </c>
      <c r="H5006" s="98" t="str">
        <f>VLOOKUP(A5006,[2]Kreise!$A$2:$C$53,3,FALSE)</f>
        <v>K03358</v>
      </c>
      <c r="I5006" s="98">
        <f>'2020_1-4-5_Download'!M404</f>
        <v>435</v>
      </c>
      <c r="J5006">
        <f t="shared" si="78"/>
        <v>435</v>
      </c>
    </row>
    <row r="5007" spans="1:10" hidden="1" x14ac:dyDescent="0.25">
      <c r="A5007" s="98">
        <f>'2020_1-4-5_Download'!B405</f>
        <v>359</v>
      </c>
      <c r="B5007" s="98">
        <f>'2020_1-4-5_Download'!D405</f>
        <v>2013</v>
      </c>
      <c r="C5007" s="98" t="str">
        <f>'2020_1-4-5_Download'!C405</f>
        <v>Stade</v>
      </c>
      <c r="D5007" s="98" t="str">
        <f>'2020_1-4-5_Download'!$J$6</f>
        <v>Fortzüge</v>
      </c>
      <c r="E5007" s="99" t="str">
        <f>'2020_1-4-5_Download'!$M$8</f>
        <v>Männer</v>
      </c>
      <c r="F5007" s="98"/>
      <c r="G5007" s="98" t="s">
        <v>11</v>
      </c>
      <c r="H5007" s="98" t="str">
        <f>VLOOKUP(A5007,[2]Kreise!$A$2:$C$53,3,FALSE)</f>
        <v>K03359</v>
      </c>
      <c r="I5007" s="98">
        <f>'2020_1-4-5_Download'!M405</f>
        <v>2561</v>
      </c>
      <c r="J5007">
        <f t="shared" si="78"/>
        <v>2561</v>
      </c>
    </row>
    <row r="5008" spans="1:10" hidden="1" x14ac:dyDescent="0.25">
      <c r="A5008" s="98">
        <f>'2020_1-4-5_Download'!B406</f>
        <v>360</v>
      </c>
      <c r="B5008" s="98">
        <f>'2020_1-4-5_Download'!D406</f>
        <v>2013</v>
      </c>
      <c r="C5008" s="98" t="str">
        <f>'2020_1-4-5_Download'!C406</f>
        <v>Uelzen</v>
      </c>
      <c r="D5008" s="98" t="str">
        <f>'2020_1-4-5_Download'!$J$6</f>
        <v>Fortzüge</v>
      </c>
      <c r="E5008" s="99" t="str">
        <f>'2020_1-4-5_Download'!$M$8</f>
        <v>Männer</v>
      </c>
      <c r="F5008" s="98"/>
      <c r="G5008" s="98" t="s">
        <v>11</v>
      </c>
      <c r="H5008" s="98" t="str">
        <f>VLOOKUP(A5008,[2]Kreise!$A$2:$C$53,3,FALSE)</f>
        <v>K03360</v>
      </c>
      <c r="I5008" s="98">
        <f>'2020_1-4-5_Download'!M406</f>
        <v>206</v>
      </c>
      <c r="J5008">
        <f t="shared" si="78"/>
        <v>206</v>
      </c>
    </row>
    <row r="5009" spans="1:10" hidden="1" x14ac:dyDescent="0.25">
      <c r="A5009" s="98">
        <f>'2020_1-4-5_Download'!B407</f>
        <v>361</v>
      </c>
      <c r="B5009" s="98">
        <f>'2020_1-4-5_Download'!D407</f>
        <v>2013</v>
      </c>
      <c r="C5009" s="98" t="str">
        <f>'2020_1-4-5_Download'!C407</f>
        <v>Verden</v>
      </c>
      <c r="D5009" s="98" t="str">
        <f>'2020_1-4-5_Download'!$J$6</f>
        <v>Fortzüge</v>
      </c>
      <c r="E5009" s="99" t="str">
        <f>'2020_1-4-5_Download'!$M$8</f>
        <v>Männer</v>
      </c>
      <c r="F5009" s="98"/>
      <c r="G5009" s="98" t="s">
        <v>11</v>
      </c>
      <c r="H5009" s="98" t="str">
        <f>VLOOKUP(A5009,[2]Kreise!$A$2:$C$53,3,FALSE)</f>
        <v>K03361</v>
      </c>
      <c r="I5009" s="98">
        <f>'2020_1-4-5_Download'!M407</f>
        <v>404</v>
      </c>
      <c r="J5009">
        <f t="shared" si="78"/>
        <v>404</v>
      </c>
    </row>
    <row r="5010" spans="1:10" hidden="1" x14ac:dyDescent="0.25">
      <c r="A5010" s="98">
        <f>'2020_1-4-5_Download'!B408</f>
        <v>3</v>
      </c>
      <c r="B5010" s="98">
        <f>'2020_1-4-5_Download'!D408</f>
        <v>2013</v>
      </c>
      <c r="C5010" s="98" t="str">
        <f>'2020_1-4-5_Download'!C408</f>
        <v>Statistische Region Lüneburg</v>
      </c>
      <c r="D5010" s="98" t="str">
        <f>'2020_1-4-5_Download'!$J$6</f>
        <v>Fortzüge</v>
      </c>
      <c r="E5010" s="99" t="str">
        <f>'2020_1-4-5_Download'!$M$8</f>
        <v>Männer</v>
      </c>
      <c r="F5010" s="98"/>
      <c r="G5010" s="98" t="s">
        <v>11</v>
      </c>
      <c r="H5010" s="98" t="str">
        <f>VLOOKUP(A5010,[2]Kreise!$A$2:$C$53,3,FALSE)</f>
        <v>K033</v>
      </c>
      <c r="I5010" s="98">
        <f>'2020_1-4-5_Download'!M408</f>
        <v>8025</v>
      </c>
      <c r="J5010">
        <f t="shared" si="78"/>
        <v>8025</v>
      </c>
    </row>
    <row r="5011" spans="1:10" hidden="1" x14ac:dyDescent="0.25">
      <c r="A5011" s="98">
        <f>'2020_1-4-5_Download'!B409</f>
        <v>401</v>
      </c>
      <c r="B5011" s="98">
        <f>'2020_1-4-5_Download'!D409</f>
        <v>2013</v>
      </c>
      <c r="C5011" s="98" t="str">
        <f>'2020_1-4-5_Download'!C409</f>
        <v>Delmenhorst  Stadt</v>
      </c>
      <c r="D5011" s="98" t="str">
        <f>'2020_1-4-5_Download'!$J$6</f>
        <v>Fortzüge</v>
      </c>
      <c r="E5011" s="99" t="str">
        <f>'2020_1-4-5_Download'!$M$8</f>
        <v>Männer</v>
      </c>
      <c r="F5011" s="98"/>
      <c r="G5011" s="98" t="s">
        <v>11</v>
      </c>
      <c r="H5011" s="98" t="str">
        <f>VLOOKUP(A5011,[2]Kreise!$A$2:$C$53,3,FALSE)</f>
        <v>K03401</v>
      </c>
      <c r="I5011" s="98">
        <f>'2020_1-4-5_Download'!M409</f>
        <v>276</v>
      </c>
      <c r="J5011">
        <f t="shared" si="78"/>
        <v>276</v>
      </c>
    </row>
    <row r="5012" spans="1:10" hidden="1" x14ac:dyDescent="0.25">
      <c r="A5012" s="98">
        <f>'2020_1-4-5_Download'!B410</f>
        <v>402</v>
      </c>
      <c r="B5012" s="98">
        <f>'2020_1-4-5_Download'!D410</f>
        <v>2013</v>
      </c>
      <c r="C5012" s="98" t="str">
        <f>'2020_1-4-5_Download'!C410</f>
        <v>Emden  Stadt</v>
      </c>
      <c r="D5012" s="98" t="str">
        <f>'2020_1-4-5_Download'!$J$6</f>
        <v>Fortzüge</v>
      </c>
      <c r="E5012" s="99" t="str">
        <f>'2020_1-4-5_Download'!$M$8</f>
        <v>Männer</v>
      </c>
      <c r="F5012" s="98"/>
      <c r="G5012" s="98" t="s">
        <v>11</v>
      </c>
      <c r="H5012" s="98" t="str">
        <f>VLOOKUP(A5012,[2]Kreise!$A$2:$C$53,3,FALSE)</f>
        <v>K03402</v>
      </c>
      <c r="I5012" s="98">
        <f>'2020_1-4-5_Download'!M410</f>
        <v>280</v>
      </c>
      <c r="J5012">
        <f t="shared" si="78"/>
        <v>280</v>
      </c>
    </row>
    <row r="5013" spans="1:10" hidden="1" x14ac:dyDescent="0.25">
      <c r="A5013" s="98">
        <f>'2020_1-4-5_Download'!B411</f>
        <v>403</v>
      </c>
      <c r="B5013" s="98">
        <f>'2020_1-4-5_Download'!D411</f>
        <v>2013</v>
      </c>
      <c r="C5013" s="98" t="str">
        <f>'2020_1-4-5_Download'!C411</f>
        <v>Oldenburg(Oldb)  Stadt</v>
      </c>
      <c r="D5013" s="98" t="str">
        <f>'2020_1-4-5_Download'!$J$6</f>
        <v>Fortzüge</v>
      </c>
      <c r="E5013" s="99" t="str">
        <f>'2020_1-4-5_Download'!$M$8</f>
        <v>Männer</v>
      </c>
      <c r="F5013" s="98"/>
      <c r="G5013" s="98" t="s">
        <v>11</v>
      </c>
      <c r="H5013" s="98" t="str">
        <f>VLOOKUP(A5013,[2]Kreise!$A$2:$C$53,3,FALSE)</f>
        <v>K03403</v>
      </c>
      <c r="I5013" s="98">
        <f>'2020_1-4-5_Download'!M411</f>
        <v>540</v>
      </c>
      <c r="J5013">
        <f t="shared" si="78"/>
        <v>540</v>
      </c>
    </row>
    <row r="5014" spans="1:10" hidden="1" x14ac:dyDescent="0.25">
      <c r="A5014" s="98">
        <f>'2020_1-4-5_Download'!B412</f>
        <v>404</v>
      </c>
      <c r="B5014" s="98">
        <f>'2020_1-4-5_Download'!D412</f>
        <v>2013</v>
      </c>
      <c r="C5014" s="98" t="str">
        <f>'2020_1-4-5_Download'!C412</f>
        <v>Osnabrück  Stadt</v>
      </c>
      <c r="D5014" s="98" t="str">
        <f>'2020_1-4-5_Download'!$J$6</f>
        <v>Fortzüge</v>
      </c>
      <c r="E5014" s="99" t="str">
        <f>'2020_1-4-5_Download'!$M$8</f>
        <v>Männer</v>
      </c>
      <c r="F5014" s="98"/>
      <c r="G5014" s="98" t="s">
        <v>11</v>
      </c>
      <c r="H5014" s="98" t="str">
        <f>VLOOKUP(A5014,[2]Kreise!$A$2:$C$53,3,FALSE)</f>
        <v>K03404</v>
      </c>
      <c r="I5014" s="98">
        <f>'2020_1-4-5_Download'!M412</f>
        <v>743</v>
      </c>
      <c r="J5014">
        <f t="shared" si="78"/>
        <v>743</v>
      </c>
    </row>
    <row r="5015" spans="1:10" hidden="1" x14ac:dyDescent="0.25">
      <c r="A5015" s="98">
        <f>'2020_1-4-5_Download'!B413</f>
        <v>405</v>
      </c>
      <c r="B5015" s="98">
        <f>'2020_1-4-5_Download'!D413</f>
        <v>2013</v>
      </c>
      <c r="C5015" s="98" t="str">
        <f>'2020_1-4-5_Download'!C413</f>
        <v>Wilhelmshaven  Stadt</v>
      </c>
      <c r="D5015" s="98" t="str">
        <f>'2020_1-4-5_Download'!$J$6</f>
        <v>Fortzüge</v>
      </c>
      <c r="E5015" s="99" t="str">
        <f>'2020_1-4-5_Download'!$M$8</f>
        <v>Männer</v>
      </c>
      <c r="F5015" s="98"/>
      <c r="G5015" s="98" t="s">
        <v>11</v>
      </c>
      <c r="H5015" s="98" t="str">
        <f>VLOOKUP(A5015,[2]Kreise!$A$2:$C$53,3,FALSE)</f>
        <v>K03405</v>
      </c>
      <c r="I5015" s="98">
        <f>'2020_1-4-5_Download'!M413</f>
        <v>664</v>
      </c>
      <c r="J5015">
        <f t="shared" si="78"/>
        <v>664</v>
      </c>
    </row>
    <row r="5016" spans="1:10" hidden="1" x14ac:dyDescent="0.25">
      <c r="A5016" s="98">
        <f>'2020_1-4-5_Download'!B414</f>
        <v>451</v>
      </c>
      <c r="B5016" s="98">
        <f>'2020_1-4-5_Download'!D414</f>
        <v>2013</v>
      </c>
      <c r="C5016" s="98" t="str">
        <f>'2020_1-4-5_Download'!C414</f>
        <v>Ammerland</v>
      </c>
      <c r="D5016" s="98" t="str">
        <f>'2020_1-4-5_Download'!$J$6</f>
        <v>Fortzüge</v>
      </c>
      <c r="E5016" s="99" t="str">
        <f>'2020_1-4-5_Download'!$M$8</f>
        <v>Männer</v>
      </c>
      <c r="F5016" s="98"/>
      <c r="G5016" s="98" t="s">
        <v>11</v>
      </c>
      <c r="H5016" s="98" t="str">
        <f>VLOOKUP(A5016,[2]Kreise!$A$2:$C$53,3,FALSE)</f>
        <v>K03451</v>
      </c>
      <c r="I5016" s="98">
        <f>'2020_1-4-5_Download'!M414</f>
        <v>849</v>
      </c>
      <c r="J5016">
        <f t="shared" si="78"/>
        <v>849</v>
      </c>
    </row>
    <row r="5017" spans="1:10" hidden="1" x14ac:dyDescent="0.25">
      <c r="A5017" s="98">
        <f>'2020_1-4-5_Download'!B415</f>
        <v>452</v>
      </c>
      <c r="B5017" s="98">
        <f>'2020_1-4-5_Download'!D415</f>
        <v>2013</v>
      </c>
      <c r="C5017" s="98" t="str">
        <f>'2020_1-4-5_Download'!C415</f>
        <v>Aurich</v>
      </c>
      <c r="D5017" s="98" t="str">
        <f>'2020_1-4-5_Download'!$J$6</f>
        <v>Fortzüge</v>
      </c>
      <c r="E5017" s="99" t="str">
        <f>'2020_1-4-5_Download'!$M$8</f>
        <v>Männer</v>
      </c>
      <c r="F5017" s="98"/>
      <c r="G5017" s="98" t="s">
        <v>11</v>
      </c>
      <c r="H5017" s="98" t="str">
        <f>VLOOKUP(A5017,[2]Kreise!$A$2:$C$53,3,FALSE)</f>
        <v>K03452</v>
      </c>
      <c r="I5017" s="98">
        <f>'2020_1-4-5_Download'!M415</f>
        <v>520</v>
      </c>
      <c r="J5017">
        <f t="shared" si="78"/>
        <v>520</v>
      </c>
    </row>
    <row r="5018" spans="1:10" hidden="1" x14ac:dyDescent="0.25">
      <c r="A5018" s="98">
        <f>'2020_1-4-5_Download'!B416</f>
        <v>453</v>
      </c>
      <c r="B5018" s="98">
        <f>'2020_1-4-5_Download'!D416</f>
        <v>2013</v>
      </c>
      <c r="C5018" s="98" t="str">
        <f>'2020_1-4-5_Download'!C416</f>
        <v>Cloppenburg</v>
      </c>
      <c r="D5018" s="98" t="str">
        <f>'2020_1-4-5_Download'!$J$6</f>
        <v>Fortzüge</v>
      </c>
      <c r="E5018" s="99" t="str">
        <f>'2020_1-4-5_Download'!$M$8</f>
        <v>Männer</v>
      </c>
      <c r="F5018" s="98"/>
      <c r="G5018" s="98" t="s">
        <v>11</v>
      </c>
      <c r="H5018" s="98" t="str">
        <f>VLOOKUP(A5018,[2]Kreise!$A$2:$C$53,3,FALSE)</f>
        <v>K03453</v>
      </c>
      <c r="I5018" s="98">
        <f>'2020_1-4-5_Download'!M416</f>
        <v>4827</v>
      </c>
      <c r="J5018">
        <f t="shared" si="78"/>
        <v>4827</v>
      </c>
    </row>
    <row r="5019" spans="1:10" hidden="1" x14ac:dyDescent="0.25">
      <c r="A5019" s="98">
        <f>'2020_1-4-5_Download'!B417</f>
        <v>454</v>
      </c>
      <c r="B5019" s="98">
        <f>'2020_1-4-5_Download'!D417</f>
        <v>2013</v>
      </c>
      <c r="C5019" s="98" t="str">
        <f>'2020_1-4-5_Download'!C417</f>
        <v>Emsland</v>
      </c>
      <c r="D5019" s="98" t="str">
        <f>'2020_1-4-5_Download'!$J$6</f>
        <v>Fortzüge</v>
      </c>
      <c r="E5019" s="99" t="str">
        <f>'2020_1-4-5_Download'!$M$8</f>
        <v>Männer</v>
      </c>
      <c r="F5019" s="98"/>
      <c r="G5019" s="98" t="s">
        <v>11</v>
      </c>
      <c r="H5019" s="98" t="str">
        <f>VLOOKUP(A5019,[2]Kreise!$A$2:$C$53,3,FALSE)</f>
        <v>K03454</v>
      </c>
      <c r="I5019" s="98">
        <f>'2020_1-4-5_Download'!M417</f>
        <v>3973</v>
      </c>
      <c r="J5019">
        <f t="shared" si="78"/>
        <v>3973</v>
      </c>
    </row>
    <row r="5020" spans="1:10" hidden="1" x14ac:dyDescent="0.25">
      <c r="A5020" s="98">
        <f>'2020_1-4-5_Download'!B418</f>
        <v>455</v>
      </c>
      <c r="B5020" s="98">
        <f>'2020_1-4-5_Download'!D418</f>
        <v>2013</v>
      </c>
      <c r="C5020" s="98" t="str">
        <f>'2020_1-4-5_Download'!C418</f>
        <v>Friesland</v>
      </c>
      <c r="D5020" s="98" t="str">
        <f>'2020_1-4-5_Download'!$J$6</f>
        <v>Fortzüge</v>
      </c>
      <c r="E5020" s="99" t="str">
        <f>'2020_1-4-5_Download'!$M$8</f>
        <v>Männer</v>
      </c>
      <c r="F5020" s="98"/>
      <c r="G5020" s="98" t="s">
        <v>11</v>
      </c>
      <c r="H5020" s="98" t="str">
        <f>VLOOKUP(A5020,[2]Kreise!$A$2:$C$53,3,FALSE)</f>
        <v>K03455</v>
      </c>
      <c r="I5020" s="98">
        <f>'2020_1-4-5_Download'!M418</f>
        <v>173</v>
      </c>
      <c r="J5020">
        <f t="shared" si="78"/>
        <v>173</v>
      </c>
    </row>
    <row r="5021" spans="1:10" hidden="1" x14ac:dyDescent="0.25">
      <c r="A5021" s="98">
        <f>'2020_1-4-5_Download'!B419</f>
        <v>456</v>
      </c>
      <c r="B5021" s="98">
        <f>'2020_1-4-5_Download'!D419</f>
        <v>2013</v>
      </c>
      <c r="C5021" s="98" t="str">
        <f>'2020_1-4-5_Download'!C419</f>
        <v>Grafschaft Bentheim</v>
      </c>
      <c r="D5021" s="98" t="str">
        <f>'2020_1-4-5_Download'!$J$6</f>
        <v>Fortzüge</v>
      </c>
      <c r="E5021" s="99" t="str">
        <f>'2020_1-4-5_Download'!$M$8</f>
        <v>Männer</v>
      </c>
      <c r="F5021" s="98"/>
      <c r="G5021" s="98" t="s">
        <v>11</v>
      </c>
      <c r="H5021" s="98" t="str">
        <f>VLOOKUP(A5021,[2]Kreise!$A$2:$C$53,3,FALSE)</f>
        <v>K03456</v>
      </c>
      <c r="I5021" s="98">
        <f>'2020_1-4-5_Download'!M419</f>
        <v>750</v>
      </c>
      <c r="J5021">
        <f t="shared" si="78"/>
        <v>750</v>
      </c>
    </row>
    <row r="5022" spans="1:10" hidden="1" x14ac:dyDescent="0.25">
      <c r="A5022" s="98">
        <f>'2020_1-4-5_Download'!B420</f>
        <v>457</v>
      </c>
      <c r="B5022" s="98">
        <f>'2020_1-4-5_Download'!D420</f>
        <v>2013</v>
      </c>
      <c r="C5022" s="98" t="str">
        <f>'2020_1-4-5_Download'!C420</f>
        <v>Leer</v>
      </c>
      <c r="D5022" s="98" t="str">
        <f>'2020_1-4-5_Download'!$J$6</f>
        <v>Fortzüge</v>
      </c>
      <c r="E5022" s="99" t="str">
        <f>'2020_1-4-5_Download'!$M$8</f>
        <v>Männer</v>
      </c>
      <c r="F5022" s="98"/>
      <c r="G5022" s="98" t="s">
        <v>11</v>
      </c>
      <c r="H5022" s="98" t="str">
        <f>VLOOKUP(A5022,[2]Kreise!$A$2:$C$53,3,FALSE)</f>
        <v>K03457</v>
      </c>
      <c r="I5022" s="98">
        <f>'2020_1-4-5_Download'!M420</f>
        <v>820</v>
      </c>
      <c r="J5022">
        <f t="shared" si="78"/>
        <v>820</v>
      </c>
    </row>
    <row r="5023" spans="1:10" hidden="1" x14ac:dyDescent="0.25">
      <c r="A5023" s="98">
        <f>'2020_1-4-5_Download'!B421</f>
        <v>458</v>
      </c>
      <c r="B5023" s="98">
        <f>'2020_1-4-5_Download'!D421</f>
        <v>2013</v>
      </c>
      <c r="C5023" s="98" t="str">
        <f>'2020_1-4-5_Download'!C421</f>
        <v>Oldenburg</v>
      </c>
      <c r="D5023" s="98" t="str">
        <f>'2020_1-4-5_Download'!$J$6</f>
        <v>Fortzüge</v>
      </c>
      <c r="E5023" s="99" t="str">
        <f>'2020_1-4-5_Download'!$M$8</f>
        <v>Männer</v>
      </c>
      <c r="F5023" s="98"/>
      <c r="G5023" s="98" t="s">
        <v>11</v>
      </c>
      <c r="H5023" s="98" t="str">
        <f>VLOOKUP(A5023,[2]Kreise!$A$2:$C$53,3,FALSE)</f>
        <v>K03458</v>
      </c>
      <c r="I5023" s="98">
        <f>'2020_1-4-5_Download'!M421</f>
        <v>1708</v>
      </c>
      <c r="J5023">
        <f t="shared" si="78"/>
        <v>1708</v>
      </c>
    </row>
    <row r="5024" spans="1:10" hidden="1" x14ac:dyDescent="0.25">
      <c r="A5024" s="98">
        <f>'2020_1-4-5_Download'!B422</f>
        <v>459</v>
      </c>
      <c r="B5024" s="98">
        <f>'2020_1-4-5_Download'!D422</f>
        <v>2013</v>
      </c>
      <c r="C5024" s="98" t="str">
        <f>'2020_1-4-5_Download'!C422</f>
        <v>Osnabrück</v>
      </c>
      <c r="D5024" s="98" t="str">
        <f>'2020_1-4-5_Download'!$J$6</f>
        <v>Fortzüge</v>
      </c>
      <c r="E5024" s="99" t="str">
        <f>'2020_1-4-5_Download'!$M$8</f>
        <v>Männer</v>
      </c>
      <c r="F5024" s="98"/>
      <c r="G5024" s="98" t="s">
        <v>11</v>
      </c>
      <c r="H5024" s="98" t="str">
        <f>VLOOKUP(A5024,[2]Kreise!$A$2:$C$53,3,FALSE)</f>
        <v>K03459</v>
      </c>
      <c r="I5024" s="98">
        <f>'2020_1-4-5_Download'!M422</f>
        <v>2012</v>
      </c>
      <c r="J5024">
        <f t="shared" si="78"/>
        <v>2012</v>
      </c>
    </row>
    <row r="5025" spans="1:10" hidden="1" x14ac:dyDescent="0.25">
      <c r="A5025" s="98">
        <f>'2020_1-4-5_Download'!B423</f>
        <v>460</v>
      </c>
      <c r="B5025" s="98">
        <f>'2020_1-4-5_Download'!D423</f>
        <v>2013</v>
      </c>
      <c r="C5025" s="98" t="str">
        <f>'2020_1-4-5_Download'!C423</f>
        <v>Vechta</v>
      </c>
      <c r="D5025" s="98" t="str">
        <f>'2020_1-4-5_Download'!$J$6</f>
        <v>Fortzüge</v>
      </c>
      <c r="E5025" s="99" t="str">
        <f>'2020_1-4-5_Download'!$M$8</f>
        <v>Männer</v>
      </c>
      <c r="F5025" s="98"/>
      <c r="G5025" s="98" t="s">
        <v>11</v>
      </c>
      <c r="H5025" s="98" t="str">
        <f>VLOOKUP(A5025,[2]Kreise!$A$2:$C$53,3,FALSE)</f>
        <v>K03460</v>
      </c>
      <c r="I5025" s="98">
        <f>'2020_1-4-5_Download'!M423</f>
        <v>2503</v>
      </c>
      <c r="J5025">
        <f t="shared" si="78"/>
        <v>2503</v>
      </c>
    </row>
    <row r="5026" spans="1:10" hidden="1" x14ac:dyDescent="0.25">
      <c r="A5026" s="98">
        <f>'2020_1-4-5_Download'!B424</f>
        <v>461</v>
      </c>
      <c r="B5026" s="98">
        <f>'2020_1-4-5_Download'!D424</f>
        <v>2013</v>
      </c>
      <c r="C5026" s="98" t="str">
        <f>'2020_1-4-5_Download'!C424</f>
        <v>Wesermarsch</v>
      </c>
      <c r="D5026" s="98" t="str">
        <f>'2020_1-4-5_Download'!$J$6</f>
        <v>Fortzüge</v>
      </c>
      <c r="E5026" s="99" t="str">
        <f>'2020_1-4-5_Download'!$M$8</f>
        <v>Männer</v>
      </c>
      <c r="F5026" s="98"/>
      <c r="G5026" s="98" t="s">
        <v>11</v>
      </c>
      <c r="H5026" s="98" t="str">
        <f>VLOOKUP(A5026,[2]Kreise!$A$2:$C$53,3,FALSE)</f>
        <v>K03461</v>
      </c>
      <c r="I5026" s="98">
        <f>'2020_1-4-5_Download'!M424</f>
        <v>416</v>
      </c>
      <c r="J5026">
        <f t="shared" si="78"/>
        <v>416</v>
      </c>
    </row>
    <row r="5027" spans="1:10" hidden="1" x14ac:dyDescent="0.25">
      <c r="A5027" s="98">
        <f>'2020_1-4-5_Download'!B425</f>
        <v>462</v>
      </c>
      <c r="B5027" s="98">
        <f>'2020_1-4-5_Download'!D425</f>
        <v>2013</v>
      </c>
      <c r="C5027" s="98" t="str">
        <f>'2020_1-4-5_Download'!C425</f>
        <v>Wittmund</v>
      </c>
      <c r="D5027" s="98" t="str">
        <f>'2020_1-4-5_Download'!$J$6</f>
        <v>Fortzüge</v>
      </c>
      <c r="E5027" s="99" t="str">
        <f>'2020_1-4-5_Download'!$M$8</f>
        <v>Männer</v>
      </c>
      <c r="F5027" s="98"/>
      <c r="G5027" s="98" t="s">
        <v>11</v>
      </c>
      <c r="H5027" s="98" t="str">
        <f>VLOOKUP(A5027,[2]Kreise!$A$2:$C$53,3,FALSE)</f>
        <v>K03462</v>
      </c>
      <c r="I5027" s="98">
        <f>'2020_1-4-5_Download'!M425</f>
        <v>172</v>
      </c>
      <c r="J5027">
        <f t="shared" si="78"/>
        <v>172</v>
      </c>
    </row>
    <row r="5028" spans="1:10" hidden="1" x14ac:dyDescent="0.25">
      <c r="A5028" s="98">
        <f>'2020_1-4-5_Download'!B426</f>
        <v>4</v>
      </c>
      <c r="B5028" s="98">
        <f>'2020_1-4-5_Download'!D426</f>
        <v>2013</v>
      </c>
      <c r="C5028" s="98" t="str">
        <f>'2020_1-4-5_Download'!C426</f>
        <v>Statistische Region Weser-Ems</v>
      </c>
      <c r="D5028" s="98" t="str">
        <f>'2020_1-4-5_Download'!$J$6</f>
        <v>Fortzüge</v>
      </c>
      <c r="E5028" s="99" t="str">
        <f>'2020_1-4-5_Download'!$M$8</f>
        <v>Männer</v>
      </c>
      <c r="F5028" s="98"/>
      <c r="G5028" s="98" t="s">
        <v>11</v>
      </c>
      <c r="H5028" s="98" t="str">
        <f>VLOOKUP(A5028,[2]Kreise!$A$2:$C$53,3,FALSE)</f>
        <v>K034</v>
      </c>
      <c r="I5028" s="98">
        <f>'2020_1-4-5_Download'!M426</f>
        <v>21226</v>
      </c>
      <c r="J5028">
        <f t="shared" si="78"/>
        <v>21226</v>
      </c>
    </row>
    <row r="5029" spans="1:10" hidden="1" x14ac:dyDescent="0.25">
      <c r="A5029" s="98">
        <f>'2020_1-4-5_Download'!B427</f>
        <v>0</v>
      </c>
      <c r="B5029" s="98">
        <f>'2020_1-4-5_Download'!D427</f>
        <v>2013</v>
      </c>
      <c r="C5029" s="98" t="str">
        <f>'2020_1-4-5_Download'!C427</f>
        <v>Niedersachsen</v>
      </c>
      <c r="D5029" s="98" t="str">
        <f>'2020_1-4-5_Download'!$J$6</f>
        <v>Fortzüge</v>
      </c>
      <c r="E5029" s="99" t="str">
        <f>'2020_1-4-5_Download'!$M$8</f>
        <v>Männer</v>
      </c>
      <c r="F5029" s="98"/>
      <c r="G5029" s="98" t="s">
        <v>11</v>
      </c>
      <c r="H5029" s="98" t="str">
        <f>VLOOKUP(A5029,[2]Kreise!$A$2:$C$53,3,FALSE)</f>
        <v>K030</v>
      </c>
      <c r="I5029" s="98">
        <f>'2020_1-4-5_Download'!M427</f>
        <v>46724</v>
      </c>
      <c r="J5029">
        <f t="shared" si="78"/>
        <v>46724</v>
      </c>
    </row>
    <row r="5030" spans="1:10" hidden="1" x14ac:dyDescent="0.25">
      <c r="A5030" s="98">
        <f>'2020_1-4-5_Download'!B428</f>
        <v>101</v>
      </c>
      <c r="B5030" s="98">
        <f>'2020_1-4-5_Download'!D428</f>
        <v>2012</v>
      </c>
      <c r="C5030" s="98" t="str">
        <f>'2020_1-4-5_Download'!C428</f>
        <v>Braunschweig  Stadt</v>
      </c>
      <c r="D5030" s="98" t="str">
        <f>'2020_1-4-5_Download'!$J$6</f>
        <v>Fortzüge</v>
      </c>
      <c r="E5030" s="99" t="str">
        <f>'2020_1-4-5_Download'!$M$8</f>
        <v>Männer</v>
      </c>
      <c r="F5030" s="98"/>
      <c r="G5030" s="98" t="s">
        <v>11</v>
      </c>
      <c r="H5030" s="98" t="str">
        <f>VLOOKUP(A5030,[2]Kreise!$A$2:$C$53,3,FALSE)</f>
        <v>K03101</v>
      </c>
      <c r="I5030" s="98">
        <f>'2020_1-4-5_Download'!M428</f>
        <v>1334</v>
      </c>
      <c r="J5030">
        <f t="shared" si="78"/>
        <v>1334</v>
      </c>
    </row>
    <row r="5031" spans="1:10" hidden="1" x14ac:dyDescent="0.25">
      <c r="A5031" s="98">
        <f>'2020_1-4-5_Download'!B429</f>
        <v>102</v>
      </c>
      <c r="B5031" s="98">
        <f>'2020_1-4-5_Download'!D429</f>
        <v>2012</v>
      </c>
      <c r="C5031" s="98" t="str">
        <f>'2020_1-4-5_Download'!C429</f>
        <v>Salzgitter  Stadt</v>
      </c>
      <c r="D5031" s="98" t="str">
        <f>'2020_1-4-5_Download'!$J$6</f>
        <v>Fortzüge</v>
      </c>
      <c r="E5031" s="99" t="str">
        <f>'2020_1-4-5_Download'!$M$8</f>
        <v>Männer</v>
      </c>
      <c r="F5031" s="98"/>
      <c r="G5031" s="98" t="s">
        <v>11</v>
      </c>
      <c r="H5031" s="98" t="str">
        <f>VLOOKUP(A5031,[2]Kreise!$A$2:$C$53,3,FALSE)</f>
        <v>K03102</v>
      </c>
      <c r="I5031" s="98">
        <f>'2020_1-4-5_Download'!M429</f>
        <v>362</v>
      </c>
      <c r="J5031">
        <f t="shared" si="78"/>
        <v>362</v>
      </c>
    </row>
    <row r="5032" spans="1:10" hidden="1" x14ac:dyDescent="0.25">
      <c r="A5032" s="98">
        <f>'2020_1-4-5_Download'!B430</f>
        <v>103</v>
      </c>
      <c r="B5032" s="98">
        <f>'2020_1-4-5_Download'!D430</f>
        <v>2012</v>
      </c>
      <c r="C5032" s="98" t="str">
        <f>'2020_1-4-5_Download'!C430</f>
        <v>Wolfsburg  Stadt</v>
      </c>
      <c r="D5032" s="98" t="str">
        <f>'2020_1-4-5_Download'!$J$6</f>
        <v>Fortzüge</v>
      </c>
      <c r="E5032" s="99" t="str">
        <f>'2020_1-4-5_Download'!$M$8</f>
        <v>Männer</v>
      </c>
      <c r="F5032" s="98"/>
      <c r="G5032" s="98" t="s">
        <v>11</v>
      </c>
      <c r="H5032" s="98" t="str">
        <f>VLOOKUP(A5032,[2]Kreise!$A$2:$C$53,3,FALSE)</f>
        <v>K03103</v>
      </c>
      <c r="I5032" s="98">
        <f>'2020_1-4-5_Download'!M430</f>
        <v>678</v>
      </c>
      <c r="J5032">
        <f t="shared" si="78"/>
        <v>678</v>
      </c>
    </row>
    <row r="5033" spans="1:10" hidden="1" x14ac:dyDescent="0.25">
      <c r="A5033" s="98">
        <f>'2020_1-4-5_Download'!B431</f>
        <v>151</v>
      </c>
      <c r="B5033" s="98">
        <f>'2020_1-4-5_Download'!D431</f>
        <v>2012</v>
      </c>
      <c r="C5033" s="98" t="str">
        <f>'2020_1-4-5_Download'!C431</f>
        <v>Gifhorn</v>
      </c>
      <c r="D5033" s="98" t="str">
        <f>'2020_1-4-5_Download'!$J$6</f>
        <v>Fortzüge</v>
      </c>
      <c r="E5033" s="99" t="str">
        <f>'2020_1-4-5_Download'!$M$8</f>
        <v>Männer</v>
      </c>
      <c r="F5033" s="98"/>
      <c r="G5033" s="98" t="s">
        <v>11</v>
      </c>
      <c r="H5033" s="98" t="str">
        <f>VLOOKUP(A5033,[2]Kreise!$A$2:$C$53,3,FALSE)</f>
        <v>K03151</v>
      </c>
      <c r="I5033" s="98">
        <f>'2020_1-4-5_Download'!M431</f>
        <v>351</v>
      </c>
      <c r="J5033">
        <f t="shared" si="78"/>
        <v>351</v>
      </c>
    </row>
    <row r="5034" spans="1:10" hidden="1" x14ac:dyDescent="0.25">
      <c r="A5034" s="98">
        <f>'2020_1-4-5_Download'!B432</f>
        <v>153</v>
      </c>
      <c r="B5034" s="98">
        <f>'2020_1-4-5_Download'!D432</f>
        <v>2012</v>
      </c>
      <c r="C5034" s="98" t="str">
        <f>'2020_1-4-5_Download'!C432</f>
        <v>Goslar</v>
      </c>
      <c r="D5034" s="98" t="str">
        <f>'2020_1-4-5_Download'!$J$6</f>
        <v>Fortzüge</v>
      </c>
      <c r="E5034" s="99" t="str">
        <f>'2020_1-4-5_Download'!$M$8</f>
        <v>Männer</v>
      </c>
      <c r="F5034" s="98"/>
      <c r="G5034" s="98" t="s">
        <v>11</v>
      </c>
      <c r="H5034" s="98" t="str">
        <f>VLOOKUP(A5034,[2]Kreise!$A$2:$C$53,3,FALSE)</f>
        <v>K03153</v>
      </c>
      <c r="I5034" s="98">
        <f>'2020_1-4-5_Download'!M432</f>
        <v>402</v>
      </c>
      <c r="J5034">
        <f t="shared" si="78"/>
        <v>402</v>
      </c>
    </row>
    <row r="5035" spans="1:10" hidden="1" x14ac:dyDescent="0.25">
      <c r="A5035" s="98">
        <f>'2020_1-4-5_Download'!B433</f>
        <v>154</v>
      </c>
      <c r="B5035" s="98">
        <f>'2020_1-4-5_Download'!D433</f>
        <v>2012</v>
      </c>
      <c r="C5035" s="98" t="str">
        <f>'2020_1-4-5_Download'!C433</f>
        <v>Helmstedt</v>
      </c>
      <c r="D5035" s="98" t="str">
        <f>'2020_1-4-5_Download'!$J$6</f>
        <v>Fortzüge</v>
      </c>
      <c r="E5035" s="99" t="str">
        <f>'2020_1-4-5_Download'!$M$8</f>
        <v>Männer</v>
      </c>
      <c r="F5035" s="98"/>
      <c r="G5035" s="98" t="s">
        <v>11</v>
      </c>
      <c r="H5035" s="98" t="str">
        <f>VLOOKUP(A5035,[2]Kreise!$A$2:$C$53,3,FALSE)</f>
        <v>K03154</v>
      </c>
      <c r="I5035" s="98">
        <f>'2020_1-4-5_Download'!M433</f>
        <v>142</v>
      </c>
      <c r="J5035">
        <f t="shared" si="78"/>
        <v>142</v>
      </c>
    </row>
    <row r="5036" spans="1:10" hidden="1" x14ac:dyDescent="0.25">
      <c r="A5036" s="98">
        <f>'2020_1-4-5_Download'!B434</f>
        <v>155</v>
      </c>
      <c r="B5036" s="98">
        <f>'2020_1-4-5_Download'!D434</f>
        <v>2012</v>
      </c>
      <c r="C5036" s="98" t="str">
        <f>'2020_1-4-5_Download'!C434</f>
        <v>Northeim</v>
      </c>
      <c r="D5036" s="98" t="str">
        <f>'2020_1-4-5_Download'!$J$6</f>
        <v>Fortzüge</v>
      </c>
      <c r="E5036" s="99" t="str">
        <f>'2020_1-4-5_Download'!$M$8</f>
        <v>Männer</v>
      </c>
      <c r="F5036" s="98"/>
      <c r="G5036" s="98" t="s">
        <v>11</v>
      </c>
      <c r="H5036" s="98" t="str">
        <f>VLOOKUP(A5036,[2]Kreise!$A$2:$C$53,3,FALSE)</f>
        <v>K03155</v>
      </c>
      <c r="I5036" s="98">
        <f>'2020_1-4-5_Download'!M434</f>
        <v>236</v>
      </c>
      <c r="J5036">
        <f t="shared" si="78"/>
        <v>236</v>
      </c>
    </row>
    <row r="5037" spans="1:10" hidden="1" x14ac:dyDescent="0.25">
      <c r="A5037" s="98">
        <f>'2020_1-4-5_Download'!B435</f>
        <v>157</v>
      </c>
      <c r="B5037" s="98">
        <f>'2020_1-4-5_Download'!D435</f>
        <v>2012</v>
      </c>
      <c r="C5037" s="98" t="str">
        <f>'2020_1-4-5_Download'!C435</f>
        <v>Peine</v>
      </c>
      <c r="D5037" s="98" t="str">
        <f>'2020_1-4-5_Download'!$J$6</f>
        <v>Fortzüge</v>
      </c>
      <c r="E5037" s="99" t="str">
        <f>'2020_1-4-5_Download'!$M$8</f>
        <v>Männer</v>
      </c>
      <c r="F5037" s="98"/>
      <c r="G5037" s="98" t="s">
        <v>11</v>
      </c>
      <c r="H5037" s="98" t="str">
        <f>VLOOKUP(A5037,[2]Kreise!$A$2:$C$53,3,FALSE)</f>
        <v>K03157</v>
      </c>
      <c r="I5037" s="98">
        <f>'2020_1-4-5_Download'!M435</f>
        <v>248</v>
      </c>
      <c r="J5037">
        <f t="shared" si="78"/>
        <v>248</v>
      </c>
    </row>
    <row r="5038" spans="1:10" hidden="1" x14ac:dyDescent="0.25">
      <c r="A5038" s="98">
        <f>'2020_1-4-5_Download'!B436</f>
        <v>158</v>
      </c>
      <c r="B5038" s="98">
        <f>'2020_1-4-5_Download'!D436</f>
        <v>2012</v>
      </c>
      <c r="C5038" s="98" t="str">
        <f>'2020_1-4-5_Download'!C436</f>
        <v>Wolfenbüttel</v>
      </c>
      <c r="D5038" s="98" t="str">
        <f>'2020_1-4-5_Download'!$J$6</f>
        <v>Fortzüge</v>
      </c>
      <c r="E5038" s="99" t="str">
        <f>'2020_1-4-5_Download'!$M$8</f>
        <v>Männer</v>
      </c>
      <c r="F5038" s="98"/>
      <c r="G5038" s="98" t="s">
        <v>11</v>
      </c>
      <c r="H5038" s="98" t="str">
        <f>VLOOKUP(A5038,[2]Kreise!$A$2:$C$53,3,FALSE)</f>
        <v>K03158</v>
      </c>
      <c r="I5038" s="98">
        <f>'2020_1-4-5_Download'!M436</f>
        <v>260</v>
      </c>
      <c r="J5038">
        <f t="shared" si="78"/>
        <v>260</v>
      </c>
    </row>
    <row r="5039" spans="1:10" hidden="1" x14ac:dyDescent="0.25">
      <c r="A5039" s="98">
        <f>'2020_1-4-5_Download'!B437</f>
        <v>159</v>
      </c>
      <c r="B5039" s="98">
        <f>'2020_1-4-5_Download'!D437</f>
        <v>2012</v>
      </c>
      <c r="C5039" s="98" t="str">
        <f>'2020_1-4-5_Download'!C437</f>
        <v>Göttingen</v>
      </c>
      <c r="D5039" s="98" t="str">
        <f>'2020_1-4-5_Download'!$J$6</f>
        <v>Fortzüge</v>
      </c>
      <c r="E5039" s="99" t="str">
        <f>'2020_1-4-5_Download'!$M$8</f>
        <v>Männer</v>
      </c>
      <c r="F5039" s="98"/>
      <c r="G5039" s="98" t="s">
        <v>11</v>
      </c>
      <c r="H5039" s="98" t="str">
        <f>VLOOKUP(A5039,[2]Kreise!$A$2:$C$53,3,FALSE)</f>
        <v>K03159</v>
      </c>
      <c r="I5039" s="98">
        <f>'2020_1-4-5_Download'!M437</f>
        <v>1327</v>
      </c>
      <c r="J5039">
        <f t="shared" si="78"/>
        <v>1327</v>
      </c>
    </row>
    <row r="5040" spans="1:10" hidden="1" x14ac:dyDescent="0.25">
      <c r="A5040" s="98">
        <f>'2020_1-4-5_Download'!B438</f>
        <v>1</v>
      </c>
      <c r="B5040" s="98">
        <f>'2020_1-4-5_Download'!D438</f>
        <v>2012</v>
      </c>
      <c r="C5040" s="98" t="str">
        <f>'2020_1-4-5_Download'!C438</f>
        <v>Statistische Region Braunschweig</v>
      </c>
      <c r="D5040" s="98" t="str">
        <f>'2020_1-4-5_Download'!$J$6</f>
        <v>Fortzüge</v>
      </c>
      <c r="E5040" s="99" t="str">
        <f>'2020_1-4-5_Download'!$M$8</f>
        <v>Männer</v>
      </c>
      <c r="F5040" s="98"/>
      <c r="G5040" s="98" t="s">
        <v>11</v>
      </c>
      <c r="H5040" s="98" t="str">
        <f>VLOOKUP(A5040,[2]Kreise!$A$2:$C$53,3,FALSE)</f>
        <v>K031</v>
      </c>
      <c r="I5040" s="98">
        <f>'2020_1-4-5_Download'!M438</f>
        <v>5340</v>
      </c>
      <c r="J5040">
        <f t="shared" si="78"/>
        <v>5340</v>
      </c>
    </row>
    <row r="5041" spans="1:10" hidden="1" x14ac:dyDescent="0.25">
      <c r="A5041" s="98">
        <f>'2020_1-4-5_Download'!B439</f>
        <v>241</v>
      </c>
      <c r="B5041" s="98">
        <f>'2020_1-4-5_Download'!D439</f>
        <v>2012</v>
      </c>
      <c r="C5041" s="98" t="str">
        <f>'2020_1-4-5_Download'!C439</f>
        <v>Hannover  Region</v>
      </c>
      <c r="D5041" s="98" t="str">
        <f>'2020_1-4-5_Download'!$J$6</f>
        <v>Fortzüge</v>
      </c>
      <c r="E5041" s="99" t="str">
        <f>'2020_1-4-5_Download'!$M$8</f>
        <v>Männer</v>
      </c>
      <c r="F5041" s="98"/>
      <c r="G5041" s="98" t="s">
        <v>11</v>
      </c>
      <c r="H5041" s="98" t="str">
        <f>VLOOKUP(A5041,[2]Kreise!$A$2:$C$53,3,FALSE)</f>
        <v>K03241</v>
      </c>
      <c r="I5041" s="98">
        <f>'2020_1-4-5_Download'!M439</f>
        <v>4936</v>
      </c>
      <c r="J5041">
        <f t="shared" si="78"/>
        <v>4936</v>
      </c>
    </row>
    <row r="5042" spans="1:10" hidden="1" x14ac:dyDescent="0.25">
      <c r="A5042" s="98">
        <f>'2020_1-4-5_Download'!B440</f>
        <v>241001</v>
      </c>
      <c r="B5042" s="98">
        <f>'2020_1-4-5_Download'!D440</f>
        <v>2012</v>
      </c>
      <c r="C5042" s="98" t="str">
        <f>'2020_1-4-5_Download'!C440</f>
        <v>dav. Hannover  Lhst.</v>
      </c>
      <c r="D5042" s="98" t="str">
        <f>'2020_1-4-5_Download'!$J$6</f>
        <v>Fortzüge</v>
      </c>
      <c r="E5042" s="99" t="str">
        <f>'2020_1-4-5_Download'!$M$8</f>
        <v>Männer</v>
      </c>
      <c r="F5042" s="98"/>
      <c r="G5042" s="98" t="s">
        <v>11</v>
      </c>
      <c r="H5042" s="98" t="str">
        <f>VLOOKUP(A5042,[2]Kreise!$A$2:$C$53,3,FALSE)</f>
        <v>K03241001</v>
      </c>
      <c r="I5042" s="98">
        <f>'2020_1-4-5_Download'!M440</f>
        <v>3220</v>
      </c>
      <c r="J5042">
        <f t="shared" si="78"/>
        <v>3220</v>
      </c>
    </row>
    <row r="5043" spans="1:10" hidden="1" x14ac:dyDescent="0.25">
      <c r="A5043" s="98">
        <f>'2020_1-4-5_Download'!B441</f>
        <v>241999</v>
      </c>
      <c r="B5043" s="98">
        <f>'2020_1-4-5_Download'!D441</f>
        <v>2012</v>
      </c>
      <c r="C5043" s="98" t="str">
        <f>'2020_1-4-5_Download'!C441</f>
        <v>dav. Hannover  Umland</v>
      </c>
      <c r="D5043" s="98" t="str">
        <f>'2020_1-4-5_Download'!$J$6</f>
        <v>Fortzüge</v>
      </c>
      <c r="E5043" s="99" t="str">
        <f>'2020_1-4-5_Download'!$M$8</f>
        <v>Männer</v>
      </c>
      <c r="F5043" s="98"/>
      <c r="G5043" s="98" t="s">
        <v>11</v>
      </c>
      <c r="H5043" s="98" t="str">
        <f>VLOOKUP(A5043,[2]Kreise!$A$2:$C$53,3,FALSE)</f>
        <v>K03241999</v>
      </c>
      <c r="I5043" s="98">
        <f>'2020_1-4-5_Download'!M441</f>
        <v>1716</v>
      </c>
      <c r="J5043">
        <f t="shared" si="78"/>
        <v>1716</v>
      </c>
    </row>
    <row r="5044" spans="1:10" hidden="1" x14ac:dyDescent="0.25">
      <c r="A5044" s="98">
        <f>'2020_1-4-5_Download'!B442</f>
        <v>251</v>
      </c>
      <c r="B5044" s="98">
        <f>'2020_1-4-5_Download'!D442</f>
        <v>2012</v>
      </c>
      <c r="C5044" s="98" t="str">
        <f>'2020_1-4-5_Download'!C442</f>
        <v>Diepholz</v>
      </c>
      <c r="D5044" s="98" t="str">
        <f>'2020_1-4-5_Download'!$J$6</f>
        <v>Fortzüge</v>
      </c>
      <c r="E5044" s="99" t="str">
        <f>'2020_1-4-5_Download'!$M$8</f>
        <v>Männer</v>
      </c>
      <c r="F5044" s="98"/>
      <c r="G5044" s="98" t="s">
        <v>11</v>
      </c>
      <c r="H5044" s="98" t="str">
        <f>VLOOKUP(A5044,[2]Kreise!$A$2:$C$53,3,FALSE)</f>
        <v>K03251</v>
      </c>
      <c r="I5044" s="98">
        <f>'2020_1-4-5_Download'!M442</f>
        <v>2377</v>
      </c>
      <c r="J5044">
        <f t="shared" si="78"/>
        <v>2377</v>
      </c>
    </row>
    <row r="5045" spans="1:10" hidden="1" x14ac:dyDescent="0.25">
      <c r="A5045" s="98">
        <f>'2020_1-4-5_Download'!B443</f>
        <v>252</v>
      </c>
      <c r="B5045" s="98">
        <f>'2020_1-4-5_Download'!D443</f>
        <v>2012</v>
      </c>
      <c r="C5045" s="98" t="str">
        <f>'2020_1-4-5_Download'!C443</f>
        <v>Hameln-Pyrmont</v>
      </c>
      <c r="D5045" s="98" t="str">
        <f>'2020_1-4-5_Download'!$J$6</f>
        <v>Fortzüge</v>
      </c>
      <c r="E5045" s="99" t="str">
        <f>'2020_1-4-5_Download'!$M$8</f>
        <v>Männer</v>
      </c>
      <c r="F5045" s="98"/>
      <c r="G5045" s="98" t="s">
        <v>11</v>
      </c>
      <c r="H5045" s="98" t="str">
        <f>VLOOKUP(A5045,[2]Kreise!$A$2:$C$53,3,FALSE)</f>
        <v>K03252</v>
      </c>
      <c r="I5045" s="98">
        <f>'2020_1-4-5_Download'!M443</f>
        <v>284</v>
      </c>
      <c r="J5045">
        <f t="shared" si="78"/>
        <v>284</v>
      </c>
    </row>
    <row r="5046" spans="1:10" hidden="1" x14ac:dyDescent="0.25">
      <c r="A5046" s="98">
        <f>'2020_1-4-5_Download'!B444</f>
        <v>254</v>
      </c>
      <c r="B5046" s="98">
        <f>'2020_1-4-5_Download'!D444</f>
        <v>2012</v>
      </c>
      <c r="C5046" s="98" t="str">
        <f>'2020_1-4-5_Download'!C444</f>
        <v>Hildesheim</v>
      </c>
      <c r="D5046" s="98" t="str">
        <f>'2020_1-4-5_Download'!$J$6</f>
        <v>Fortzüge</v>
      </c>
      <c r="E5046" s="99" t="str">
        <f>'2020_1-4-5_Download'!$M$8</f>
        <v>Männer</v>
      </c>
      <c r="F5046" s="98"/>
      <c r="G5046" s="98" t="s">
        <v>11</v>
      </c>
      <c r="H5046" s="98" t="str">
        <f>VLOOKUP(A5046,[2]Kreise!$A$2:$C$53,3,FALSE)</f>
        <v>K03254</v>
      </c>
      <c r="I5046" s="98">
        <f>'2020_1-4-5_Download'!M444</f>
        <v>887</v>
      </c>
      <c r="J5046">
        <f t="shared" si="78"/>
        <v>887</v>
      </c>
    </row>
    <row r="5047" spans="1:10" hidden="1" x14ac:dyDescent="0.25">
      <c r="A5047" s="98">
        <f>'2020_1-4-5_Download'!B445</f>
        <v>255</v>
      </c>
      <c r="B5047" s="98">
        <f>'2020_1-4-5_Download'!D445</f>
        <v>2012</v>
      </c>
      <c r="C5047" s="98" t="str">
        <f>'2020_1-4-5_Download'!C445</f>
        <v>Holzminden</v>
      </c>
      <c r="D5047" s="98" t="str">
        <f>'2020_1-4-5_Download'!$J$6</f>
        <v>Fortzüge</v>
      </c>
      <c r="E5047" s="99" t="str">
        <f>'2020_1-4-5_Download'!$M$8</f>
        <v>Männer</v>
      </c>
      <c r="F5047" s="98"/>
      <c r="G5047" s="98" t="s">
        <v>11</v>
      </c>
      <c r="H5047" s="98" t="str">
        <f>VLOOKUP(A5047,[2]Kreise!$A$2:$C$53,3,FALSE)</f>
        <v>K03255</v>
      </c>
      <c r="I5047" s="98">
        <f>'2020_1-4-5_Download'!M445</f>
        <v>214</v>
      </c>
      <c r="J5047">
        <f t="shared" si="78"/>
        <v>214</v>
      </c>
    </row>
    <row r="5048" spans="1:10" hidden="1" x14ac:dyDescent="0.25">
      <c r="A5048" s="98">
        <f>'2020_1-4-5_Download'!B446</f>
        <v>256</v>
      </c>
      <c r="B5048" s="98">
        <f>'2020_1-4-5_Download'!D446</f>
        <v>2012</v>
      </c>
      <c r="C5048" s="98" t="str">
        <f>'2020_1-4-5_Download'!C446</f>
        <v>Nienburg (Weser)</v>
      </c>
      <c r="D5048" s="98" t="str">
        <f>'2020_1-4-5_Download'!$J$6</f>
        <v>Fortzüge</v>
      </c>
      <c r="E5048" s="99" t="str">
        <f>'2020_1-4-5_Download'!$M$8</f>
        <v>Männer</v>
      </c>
      <c r="F5048" s="98"/>
      <c r="G5048" s="98" t="s">
        <v>11</v>
      </c>
      <c r="H5048" s="98" t="str">
        <f>VLOOKUP(A5048,[2]Kreise!$A$2:$C$53,3,FALSE)</f>
        <v>K03256</v>
      </c>
      <c r="I5048" s="98">
        <f>'2020_1-4-5_Download'!M446</f>
        <v>1949</v>
      </c>
      <c r="J5048">
        <f t="shared" si="78"/>
        <v>1949</v>
      </c>
    </row>
    <row r="5049" spans="1:10" hidden="1" x14ac:dyDescent="0.25">
      <c r="A5049" s="98">
        <f>'2020_1-4-5_Download'!B447</f>
        <v>257</v>
      </c>
      <c r="B5049" s="98">
        <f>'2020_1-4-5_Download'!D447</f>
        <v>2012</v>
      </c>
      <c r="C5049" s="98" t="str">
        <f>'2020_1-4-5_Download'!C447</f>
        <v>Schaumburg</v>
      </c>
      <c r="D5049" s="98" t="str">
        <f>'2020_1-4-5_Download'!$J$6</f>
        <v>Fortzüge</v>
      </c>
      <c r="E5049" s="99" t="str">
        <f>'2020_1-4-5_Download'!$M$8</f>
        <v>Männer</v>
      </c>
      <c r="F5049" s="98"/>
      <c r="G5049" s="98" t="s">
        <v>11</v>
      </c>
      <c r="H5049" s="98" t="str">
        <f>VLOOKUP(A5049,[2]Kreise!$A$2:$C$53,3,FALSE)</f>
        <v>K03257</v>
      </c>
      <c r="I5049" s="98">
        <f>'2020_1-4-5_Download'!M447</f>
        <v>427</v>
      </c>
      <c r="J5049">
        <f t="shared" si="78"/>
        <v>427</v>
      </c>
    </row>
    <row r="5050" spans="1:10" hidden="1" x14ac:dyDescent="0.25">
      <c r="A5050" s="98">
        <f>'2020_1-4-5_Download'!B448</f>
        <v>2</v>
      </c>
      <c r="B5050" s="98">
        <f>'2020_1-4-5_Download'!D448</f>
        <v>2012</v>
      </c>
      <c r="C5050" s="98" t="str">
        <f>'2020_1-4-5_Download'!C448</f>
        <v>Statistische Region Hannover</v>
      </c>
      <c r="D5050" s="98" t="str">
        <f>'2020_1-4-5_Download'!$J$6</f>
        <v>Fortzüge</v>
      </c>
      <c r="E5050" s="99" t="str">
        <f>'2020_1-4-5_Download'!$M$8</f>
        <v>Männer</v>
      </c>
      <c r="F5050" s="98"/>
      <c r="G5050" s="98" t="s">
        <v>11</v>
      </c>
      <c r="H5050" s="98" t="str">
        <f>VLOOKUP(A5050,[2]Kreise!$A$2:$C$53,3,FALSE)</f>
        <v>K032</v>
      </c>
      <c r="I5050" s="98">
        <f>'2020_1-4-5_Download'!M448</f>
        <v>11074</v>
      </c>
      <c r="J5050">
        <f t="shared" si="78"/>
        <v>11074</v>
      </c>
    </row>
    <row r="5051" spans="1:10" hidden="1" x14ac:dyDescent="0.25">
      <c r="A5051" s="98">
        <f>'2020_1-4-5_Download'!B449</f>
        <v>351</v>
      </c>
      <c r="B5051" s="98">
        <f>'2020_1-4-5_Download'!D449</f>
        <v>2012</v>
      </c>
      <c r="C5051" s="98" t="str">
        <f>'2020_1-4-5_Download'!C449</f>
        <v>Celle</v>
      </c>
      <c r="D5051" s="98" t="str">
        <f>'2020_1-4-5_Download'!$J$6</f>
        <v>Fortzüge</v>
      </c>
      <c r="E5051" s="99" t="str">
        <f>'2020_1-4-5_Download'!$M$8</f>
        <v>Männer</v>
      </c>
      <c r="F5051" s="98"/>
      <c r="G5051" s="98" t="s">
        <v>11</v>
      </c>
      <c r="H5051" s="98" t="str">
        <f>VLOOKUP(A5051,[2]Kreise!$A$2:$C$53,3,FALSE)</f>
        <v>K03351</v>
      </c>
      <c r="I5051" s="98">
        <f>'2020_1-4-5_Download'!M449</f>
        <v>381</v>
      </c>
      <c r="J5051">
        <f t="shared" si="78"/>
        <v>381</v>
      </c>
    </row>
    <row r="5052" spans="1:10" hidden="1" x14ac:dyDescent="0.25">
      <c r="A5052" s="98">
        <f>'2020_1-4-5_Download'!B450</f>
        <v>352</v>
      </c>
      <c r="B5052" s="98">
        <f>'2020_1-4-5_Download'!D450</f>
        <v>2012</v>
      </c>
      <c r="C5052" s="98" t="str">
        <f>'2020_1-4-5_Download'!C450</f>
        <v>Cuxhaven</v>
      </c>
      <c r="D5052" s="98" t="str">
        <f>'2020_1-4-5_Download'!$J$6</f>
        <v>Fortzüge</v>
      </c>
      <c r="E5052" s="99" t="str">
        <f>'2020_1-4-5_Download'!$M$8</f>
        <v>Männer</v>
      </c>
      <c r="F5052" s="98"/>
      <c r="G5052" s="98" t="s">
        <v>11</v>
      </c>
      <c r="H5052" s="98" t="str">
        <f>VLOOKUP(A5052,[2]Kreise!$A$2:$C$53,3,FALSE)</f>
        <v>K03352</v>
      </c>
      <c r="I5052" s="98">
        <f>'2020_1-4-5_Download'!M450</f>
        <v>608</v>
      </c>
      <c r="J5052">
        <f t="shared" si="78"/>
        <v>608</v>
      </c>
    </row>
    <row r="5053" spans="1:10" hidden="1" x14ac:dyDescent="0.25">
      <c r="A5053" s="98">
        <f>'2020_1-4-5_Download'!B451</f>
        <v>353</v>
      </c>
      <c r="B5053" s="98">
        <f>'2020_1-4-5_Download'!D451</f>
        <v>2012</v>
      </c>
      <c r="C5053" s="98" t="str">
        <f>'2020_1-4-5_Download'!C451</f>
        <v>Harburg</v>
      </c>
      <c r="D5053" s="98" t="str">
        <f>'2020_1-4-5_Download'!$J$6</f>
        <v>Fortzüge</v>
      </c>
      <c r="E5053" s="99" t="str">
        <f>'2020_1-4-5_Download'!$M$8</f>
        <v>Männer</v>
      </c>
      <c r="F5053" s="98"/>
      <c r="G5053" s="98" t="s">
        <v>11</v>
      </c>
      <c r="H5053" s="98" t="str">
        <f>VLOOKUP(A5053,[2]Kreise!$A$2:$C$53,3,FALSE)</f>
        <v>K03353</v>
      </c>
      <c r="I5053" s="98">
        <f>'2020_1-4-5_Download'!M451</f>
        <v>987</v>
      </c>
      <c r="J5053">
        <f t="shared" si="78"/>
        <v>987</v>
      </c>
    </row>
    <row r="5054" spans="1:10" hidden="1" x14ac:dyDescent="0.25">
      <c r="A5054" s="98">
        <f>'2020_1-4-5_Download'!B452</f>
        <v>354</v>
      </c>
      <c r="B5054" s="98">
        <f>'2020_1-4-5_Download'!D452</f>
        <v>2012</v>
      </c>
      <c r="C5054" s="98" t="str">
        <f>'2020_1-4-5_Download'!C452</f>
        <v>Lüchow-Dannenberg</v>
      </c>
      <c r="D5054" s="98" t="str">
        <f>'2020_1-4-5_Download'!$J$6</f>
        <v>Fortzüge</v>
      </c>
      <c r="E5054" s="99" t="str">
        <f>'2020_1-4-5_Download'!$M$8</f>
        <v>Männer</v>
      </c>
      <c r="F5054" s="98"/>
      <c r="G5054" s="98" t="s">
        <v>11</v>
      </c>
      <c r="H5054" s="98" t="str">
        <f>VLOOKUP(A5054,[2]Kreise!$A$2:$C$53,3,FALSE)</f>
        <v>K03354</v>
      </c>
      <c r="I5054" s="98">
        <f>'2020_1-4-5_Download'!M452</f>
        <v>310</v>
      </c>
      <c r="J5054">
        <f t="shared" si="78"/>
        <v>310</v>
      </c>
    </row>
    <row r="5055" spans="1:10" hidden="1" x14ac:dyDescent="0.25">
      <c r="A5055" s="98">
        <f>'2020_1-4-5_Download'!B453</f>
        <v>355</v>
      </c>
      <c r="B5055" s="98">
        <f>'2020_1-4-5_Download'!D453</f>
        <v>2012</v>
      </c>
      <c r="C5055" s="98" t="str">
        <f>'2020_1-4-5_Download'!C453</f>
        <v>Lüneburg</v>
      </c>
      <c r="D5055" s="98" t="str">
        <f>'2020_1-4-5_Download'!$J$6</f>
        <v>Fortzüge</v>
      </c>
      <c r="E5055" s="99" t="str">
        <f>'2020_1-4-5_Download'!$M$8</f>
        <v>Männer</v>
      </c>
      <c r="F5055" s="98"/>
      <c r="G5055" s="98" t="s">
        <v>11</v>
      </c>
      <c r="H5055" s="98" t="str">
        <f>VLOOKUP(A5055,[2]Kreise!$A$2:$C$53,3,FALSE)</f>
        <v>K03355</v>
      </c>
      <c r="I5055" s="98">
        <f>'2020_1-4-5_Download'!M453</f>
        <v>579</v>
      </c>
      <c r="J5055">
        <f t="shared" si="78"/>
        <v>579</v>
      </c>
    </row>
    <row r="5056" spans="1:10" hidden="1" x14ac:dyDescent="0.25">
      <c r="A5056" s="98">
        <f>'2020_1-4-5_Download'!B454</f>
        <v>356</v>
      </c>
      <c r="B5056" s="98">
        <f>'2020_1-4-5_Download'!D454</f>
        <v>2012</v>
      </c>
      <c r="C5056" s="98" t="str">
        <f>'2020_1-4-5_Download'!C454</f>
        <v>Osterholz</v>
      </c>
      <c r="D5056" s="98" t="str">
        <f>'2020_1-4-5_Download'!$J$6</f>
        <v>Fortzüge</v>
      </c>
      <c r="E5056" s="99" t="str">
        <f>'2020_1-4-5_Download'!$M$8</f>
        <v>Männer</v>
      </c>
      <c r="F5056" s="98"/>
      <c r="G5056" s="98" t="s">
        <v>11</v>
      </c>
      <c r="H5056" s="98" t="str">
        <f>VLOOKUP(A5056,[2]Kreise!$A$2:$C$53,3,FALSE)</f>
        <v>K03356</v>
      </c>
      <c r="I5056" s="98">
        <f>'2020_1-4-5_Download'!M454</f>
        <v>199</v>
      </c>
      <c r="J5056">
        <f t="shared" si="78"/>
        <v>199</v>
      </c>
    </row>
    <row r="5057" spans="1:10" hidden="1" x14ac:dyDescent="0.25">
      <c r="A5057" s="98">
        <f>'2020_1-4-5_Download'!B455</f>
        <v>357</v>
      </c>
      <c r="B5057" s="98">
        <f>'2020_1-4-5_Download'!D455</f>
        <v>2012</v>
      </c>
      <c r="C5057" s="98" t="str">
        <f>'2020_1-4-5_Download'!C455</f>
        <v>Rotenburg (Wümme)</v>
      </c>
      <c r="D5057" s="98" t="str">
        <f>'2020_1-4-5_Download'!$J$6</f>
        <v>Fortzüge</v>
      </c>
      <c r="E5057" s="99" t="str">
        <f>'2020_1-4-5_Download'!$M$8</f>
        <v>Männer</v>
      </c>
      <c r="F5057" s="98"/>
      <c r="G5057" s="98" t="s">
        <v>11</v>
      </c>
      <c r="H5057" s="98" t="str">
        <f>VLOOKUP(A5057,[2]Kreise!$A$2:$C$53,3,FALSE)</f>
        <v>K03357</v>
      </c>
      <c r="I5057" s="98">
        <f>'2020_1-4-5_Download'!M455</f>
        <v>380</v>
      </c>
      <c r="J5057">
        <f t="shared" si="78"/>
        <v>380</v>
      </c>
    </row>
    <row r="5058" spans="1:10" hidden="1" x14ac:dyDescent="0.25">
      <c r="A5058" s="98">
        <f>'2020_1-4-5_Download'!B456</f>
        <v>358</v>
      </c>
      <c r="B5058" s="98">
        <f>'2020_1-4-5_Download'!D456</f>
        <v>2012</v>
      </c>
      <c r="C5058" s="98" t="str">
        <f>'2020_1-4-5_Download'!C456</f>
        <v>Heidekreis</v>
      </c>
      <c r="D5058" s="98" t="str">
        <f>'2020_1-4-5_Download'!$J$6</f>
        <v>Fortzüge</v>
      </c>
      <c r="E5058" s="99" t="str">
        <f>'2020_1-4-5_Download'!$M$8</f>
        <v>Männer</v>
      </c>
      <c r="F5058" s="98"/>
      <c r="G5058" s="98" t="s">
        <v>11</v>
      </c>
      <c r="H5058" s="98" t="str">
        <f>VLOOKUP(A5058,[2]Kreise!$A$2:$C$53,3,FALSE)</f>
        <v>K03358</v>
      </c>
      <c r="I5058" s="98">
        <f>'2020_1-4-5_Download'!M456</f>
        <v>370</v>
      </c>
      <c r="J5058">
        <f t="shared" si="78"/>
        <v>370</v>
      </c>
    </row>
    <row r="5059" spans="1:10" hidden="1" x14ac:dyDescent="0.25">
      <c r="A5059" s="98">
        <f>'2020_1-4-5_Download'!B457</f>
        <v>359</v>
      </c>
      <c r="B5059" s="98">
        <f>'2020_1-4-5_Download'!D457</f>
        <v>2012</v>
      </c>
      <c r="C5059" s="98" t="str">
        <f>'2020_1-4-5_Download'!C457</f>
        <v>Stade</v>
      </c>
      <c r="D5059" s="98" t="str">
        <f>'2020_1-4-5_Download'!$J$6</f>
        <v>Fortzüge</v>
      </c>
      <c r="E5059" s="99" t="str">
        <f>'2020_1-4-5_Download'!$M$8</f>
        <v>Männer</v>
      </c>
      <c r="F5059" s="98"/>
      <c r="G5059" s="98" t="s">
        <v>11</v>
      </c>
      <c r="H5059" s="98" t="str">
        <f>VLOOKUP(A5059,[2]Kreise!$A$2:$C$53,3,FALSE)</f>
        <v>K03359</v>
      </c>
      <c r="I5059" s="98">
        <f>'2020_1-4-5_Download'!M457</f>
        <v>3150</v>
      </c>
      <c r="J5059">
        <f t="shared" ref="J5059:J5122" si="79">I5059</f>
        <v>3150</v>
      </c>
    </row>
    <row r="5060" spans="1:10" hidden="1" x14ac:dyDescent="0.25">
      <c r="A5060" s="98">
        <f>'2020_1-4-5_Download'!B458</f>
        <v>360</v>
      </c>
      <c r="B5060" s="98">
        <f>'2020_1-4-5_Download'!D458</f>
        <v>2012</v>
      </c>
      <c r="C5060" s="98" t="str">
        <f>'2020_1-4-5_Download'!C458</f>
        <v>Uelzen</v>
      </c>
      <c r="D5060" s="98" t="str">
        <f>'2020_1-4-5_Download'!$J$6</f>
        <v>Fortzüge</v>
      </c>
      <c r="E5060" s="99" t="str">
        <f>'2020_1-4-5_Download'!$M$8</f>
        <v>Männer</v>
      </c>
      <c r="F5060" s="98"/>
      <c r="G5060" s="98" t="s">
        <v>11</v>
      </c>
      <c r="H5060" s="98" t="str">
        <f>VLOOKUP(A5060,[2]Kreise!$A$2:$C$53,3,FALSE)</f>
        <v>K03360</v>
      </c>
      <c r="I5060" s="98">
        <f>'2020_1-4-5_Download'!M458</f>
        <v>173</v>
      </c>
      <c r="J5060">
        <f t="shared" si="79"/>
        <v>173</v>
      </c>
    </row>
    <row r="5061" spans="1:10" hidden="1" x14ac:dyDescent="0.25">
      <c r="A5061" s="98">
        <f>'2020_1-4-5_Download'!B459</f>
        <v>361</v>
      </c>
      <c r="B5061" s="98">
        <f>'2020_1-4-5_Download'!D459</f>
        <v>2012</v>
      </c>
      <c r="C5061" s="98" t="str">
        <f>'2020_1-4-5_Download'!C459</f>
        <v>Verden</v>
      </c>
      <c r="D5061" s="98" t="str">
        <f>'2020_1-4-5_Download'!$J$6</f>
        <v>Fortzüge</v>
      </c>
      <c r="E5061" s="99" t="str">
        <f>'2020_1-4-5_Download'!$M$8</f>
        <v>Männer</v>
      </c>
      <c r="F5061" s="98"/>
      <c r="G5061" s="98" t="s">
        <v>11</v>
      </c>
      <c r="H5061" s="98" t="str">
        <f>VLOOKUP(A5061,[2]Kreise!$A$2:$C$53,3,FALSE)</f>
        <v>K03361</v>
      </c>
      <c r="I5061" s="98">
        <f>'2020_1-4-5_Download'!M459</f>
        <v>326</v>
      </c>
      <c r="J5061">
        <f t="shared" si="79"/>
        <v>326</v>
      </c>
    </row>
    <row r="5062" spans="1:10" hidden="1" x14ac:dyDescent="0.25">
      <c r="A5062" s="98">
        <f>'2020_1-4-5_Download'!B460</f>
        <v>3</v>
      </c>
      <c r="B5062" s="98">
        <f>'2020_1-4-5_Download'!D460</f>
        <v>2012</v>
      </c>
      <c r="C5062" s="98" t="str">
        <f>'2020_1-4-5_Download'!C460</f>
        <v>Statistische Region Lüneburg</v>
      </c>
      <c r="D5062" s="98" t="str">
        <f>'2020_1-4-5_Download'!$J$6</f>
        <v>Fortzüge</v>
      </c>
      <c r="E5062" s="99" t="str">
        <f>'2020_1-4-5_Download'!$M$8</f>
        <v>Männer</v>
      </c>
      <c r="F5062" s="98"/>
      <c r="G5062" s="98" t="s">
        <v>11</v>
      </c>
      <c r="H5062" s="98" t="str">
        <f>VLOOKUP(A5062,[2]Kreise!$A$2:$C$53,3,FALSE)</f>
        <v>K033</v>
      </c>
      <c r="I5062" s="98">
        <f>'2020_1-4-5_Download'!M460</f>
        <v>7463</v>
      </c>
      <c r="J5062">
        <f t="shared" si="79"/>
        <v>7463</v>
      </c>
    </row>
    <row r="5063" spans="1:10" hidden="1" x14ac:dyDescent="0.25">
      <c r="A5063" s="98">
        <f>'2020_1-4-5_Download'!B461</f>
        <v>401</v>
      </c>
      <c r="B5063" s="98">
        <f>'2020_1-4-5_Download'!D461</f>
        <v>2012</v>
      </c>
      <c r="C5063" s="98" t="str">
        <f>'2020_1-4-5_Download'!C461</f>
        <v>Delmenhorst  Stadt</v>
      </c>
      <c r="D5063" s="98" t="str">
        <f>'2020_1-4-5_Download'!$J$6</f>
        <v>Fortzüge</v>
      </c>
      <c r="E5063" s="99" t="str">
        <f>'2020_1-4-5_Download'!$M$8</f>
        <v>Männer</v>
      </c>
      <c r="F5063" s="98"/>
      <c r="G5063" s="98" t="s">
        <v>11</v>
      </c>
      <c r="H5063" s="98" t="str">
        <f>VLOOKUP(A5063,[2]Kreise!$A$2:$C$53,3,FALSE)</f>
        <v>K03401</v>
      </c>
      <c r="I5063" s="98">
        <f>'2020_1-4-5_Download'!M461</f>
        <v>290</v>
      </c>
      <c r="J5063">
        <f t="shared" si="79"/>
        <v>290</v>
      </c>
    </row>
    <row r="5064" spans="1:10" hidden="1" x14ac:dyDescent="0.25">
      <c r="A5064" s="98">
        <f>'2020_1-4-5_Download'!B462</f>
        <v>402</v>
      </c>
      <c r="B5064" s="98">
        <f>'2020_1-4-5_Download'!D462</f>
        <v>2012</v>
      </c>
      <c r="C5064" s="98" t="str">
        <f>'2020_1-4-5_Download'!C462</f>
        <v>Emden  Stadt</v>
      </c>
      <c r="D5064" s="98" t="str">
        <f>'2020_1-4-5_Download'!$J$6</f>
        <v>Fortzüge</v>
      </c>
      <c r="E5064" s="99" t="str">
        <f>'2020_1-4-5_Download'!$M$8</f>
        <v>Männer</v>
      </c>
      <c r="F5064" s="98"/>
      <c r="G5064" s="98" t="s">
        <v>11</v>
      </c>
      <c r="H5064" s="98" t="str">
        <f>VLOOKUP(A5064,[2]Kreise!$A$2:$C$53,3,FALSE)</f>
        <v>K03402</v>
      </c>
      <c r="I5064" s="98">
        <f>'2020_1-4-5_Download'!M462</f>
        <v>264</v>
      </c>
      <c r="J5064">
        <f t="shared" si="79"/>
        <v>264</v>
      </c>
    </row>
    <row r="5065" spans="1:10" hidden="1" x14ac:dyDescent="0.25">
      <c r="A5065" s="98">
        <f>'2020_1-4-5_Download'!B463</f>
        <v>403</v>
      </c>
      <c r="B5065" s="98">
        <f>'2020_1-4-5_Download'!D463</f>
        <v>2012</v>
      </c>
      <c r="C5065" s="98" t="str">
        <f>'2020_1-4-5_Download'!C463</f>
        <v>Oldenburg(Oldb)  Stadt</v>
      </c>
      <c r="D5065" s="98" t="str">
        <f>'2020_1-4-5_Download'!$J$6</f>
        <v>Fortzüge</v>
      </c>
      <c r="E5065" s="99" t="str">
        <f>'2020_1-4-5_Download'!$M$8</f>
        <v>Männer</v>
      </c>
      <c r="F5065" s="98"/>
      <c r="G5065" s="98" t="s">
        <v>11</v>
      </c>
      <c r="H5065" s="98" t="str">
        <f>VLOOKUP(A5065,[2]Kreise!$A$2:$C$53,3,FALSE)</f>
        <v>K03403</v>
      </c>
      <c r="I5065" s="98">
        <f>'2020_1-4-5_Download'!M463</f>
        <v>459</v>
      </c>
      <c r="J5065">
        <f t="shared" si="79"/>
        <v>459</v>
      </c>
    </row>
    <row r="5066" spans="1:10" hidden="1" x14ac:dyDescent="0.25">
      <c r="A5066" s="98">
        <f>'2020_1-4-5_Download'!B464</f>
        <v>404</v>
      </c>
      <c r="B5066" s="98">
        <f>'2020_1-4-5_Download'!D464</f>
        <v>2012</v>
      </c>
      <c r="C5066" s="98" t="str">
        <f>'2020_1-4-5_Download'!C464</f>
        <v>Osnabrück  Stadt</v>
      </c>
      <c r="D5066" s="98" t="str">
        <f>'2020_1-4-5_Download'!$J$6</f>
        <v>Fortzüge</v>
      </c>
      <c r="E5066" s="99" t="str">
        <f>'2020_1-4-5_Download'!$M$8</f>
        <v>Männer</v>
      </c>
      <c r="F5066" s="98"/>
      <c r="G5066" s="98" t="s">
        <v>11</v>
      </c>
      <c r="H5066" s="98" t="str">
        <f>VLOOKUP(A5066,[2]Kreise!$A$2:$C$53,3,FALSE)</f>
        <v>K03404</v>
      </c>
      <c r="I5066" s="98">
        <f>'2020_1-4-5_Download'!M464</f>
        <v>684</v>
      </c>
      <c r="J5066">
        <f t="shared" si="79"/>
        <v>684</v>
      </c>
    </row>
    <row r="5067" spans="1:10" hidden="1" x14ac:dyDescent="0.25">
      <c r="A5067" s="98">
        <f>'2020_1-4-5_Download'!B465</f>
        <v>405</v>
      </c>
      <c r="B5067" s="98">
        <f>'2020_1-4-5_Download'!D465</f>
        <v>2012</v>
      </c>
      <c r="C5067" s="98" t="str">
        <f>'2020_1-4-5_Download'!C465</f>
        <v>Wilhelmshaven  Stadt</v>
      </c>
      <c r="D5067" s="98" t="str">
        <f>'2020_1-4-5_Download'!$J$6</f>
        <v>Fortzüge</v>
      </c>
      <c r="E5067" s="99" t="str">
        <f>'2020_1-4-5_Download'!$M$8</f>
        <v>Männer</v>
      </c>
      <c r="F5067" s="98"/>
      <c r="G5067" s="98" t="s">
        <v>11</v>
      </c>
      <c r="H5067" s="98" t="str">
        <f>VLOOKUP(A5067,[2]Kreise!$A$2:$C$53,3,FALSE)</f>
        <v>K03405</v>
      </c>
      <c r="I5067" s="98">
        <f>'2020_1-4-5_Download'!M465</f>
        <v>805</v>
      </c>
      <c r="J5067">
        <f t="shared" si="79"/>
        <v>805</v>
      </c>
    </row>
    <row r="5068" spans="1:10" hidden="1" x14ac:dyDescent="0.25">
      <c r="A5068" s="98">
        <f>'2020_1-4-5_Download'!B466</f>
        <v>451</v>
      </c>
      <c r="B5068" s="98">
        <f>'2020_1-4-5_Download'!D466</f>
        <v>2012</v>
      </c>
      <c r="C5068" s="98" t="str">
        <f>'2020_1-4-5_Download'!C466</f>
        <v>Ammerland</v>
      </c>
      <c r="D5068" s="98" t="str">
        <f>'2020_1-4-5_Download'!$J$6</f>
        <v>Fortzüge</v>
      </c>
      <c r="E5068" s="99" t="str">
        <f>'2020_1-4-5_Download'!$M$8</f>
        <v>Männer</v>
      </c>
      <c r="F5068" s="98"/>
      <c r="G5068" s="98" t="s">
        <v>11</v>
      </c>
      <c r="H5068" s="98" t="str">
        <f>VLOOKUP(A5068,[2]Kreise!$A$2:$C$53,3,FALSE)</f>
        <v>K03451</v>
      </c>
      <c r="I5068" s="98">
        <f>'2020_1-4-5_Download'!M466</f>
        <v>740</v>
      </c>
      <c r="J5068">
        <f t="shared" si="79"/>
        <v>740</v>
      </c>
    </row>
    <row r="5069" spans="1:10" hidden="1" x14ac:dyDescent="0.25">
      <c r="A5069" s="98">
        <f>'2020_1-4-5_Download'!B467</f>
        <v>452</v>
      </c>
      <c r="B5069" s="98">
        <f>'2020_1-4-5_Download'!D467</f>
        <v>2012</v>
      </c>
      <c r="C5069" s="98" t="str">
        <f>'2020_1-4-5_Download'!C467</f>
        <v>Aurich</v>
      </c>
      <c r="D5069" s="98" t="str">
        <f>'2020_1-4-5_Download'!$J$6</f>
        <v>Fortzüge</v>
      </c>
      <c r="E5069" s="99" t="str">
        <f>'2020_1-4-5_Download'!$M$8</f>
        <v>Männer</v>
      </c>
      <c r="F5069" s="98"/>
      <c r="G5069" s="98" t="s">
        <v>11</v>
      </c>
      <c r="H5069" s="98" t="str">
        <f>VLOOKUP(A5069,[2]Kreise!$A$2:$C$53,3,FALSE)</f>
        <v>K03452</v>
      </c>
      <c r="I5069" s="98">
        <f>'2020_1-4-5_Download'!M467</f>
        <v>446</v>
      </c>
      <c r="J5069">
        <f t="shared" si="79"/>
        <v>446</v>
      </c>
    </row>
    <row r="5070" spans="1:10" hidden="1" x14ac:dyDescent="0.25">
      <c r="A5070" s="98">
        <f>'2020_1-4-5_Download'!B468</f>
        <v>453</v>
      </c>
      <c r="B5070" s="98">
        <f>'2020_1-4-5_Download'!D468</f>
        <v>2012</v>
      </c>
      <c r="C5070" s="98" t="str">
        <f>'2020_1-4-5_Download'!C468</f>
        <v>Cloppenburg</v>
      </c>
      <c r="D5070" s="98" t="str">
        <f>'2020_1-4-5_Download'!$J$6</f>
        <v>Fortzüge</v>
      </c>
      <c r="E5070" s="99" t="str">
        <f>'2020_1-4-5_Download'!$M$8</f>
        <v>Männer</v>
      </c>
      <c r="F5070" s="98"/>
      <c r="G5070" s="98" t="s">
        <v>11</v>
      </c>
      <c r="H5070" s="98" t="str">
        <f>VLOOKUP(A5070,[2]Kreise!$A$2:$C$53,3,FALSE)</f>
        <v>K03453</v>
      </c>
      <c r="I5070" s="98">
        <f>'2020_1-4-5_Download'!M468</f>
        <v>4920</v>
      </c>
      <c r="J5070">
        <f t="shared" si="79"/>
        <v>4920</v>
      </c>
    </row>
    <row r="5071" spans="1:10" hidden="1" x14ac:dyDescent="0.25">
      <c r="A5071" s="98">
        <f>'2020_1-4-5_Download'!B469</f>
        <v>454</v>
      </c>
      <c r="B5071" s="98">
        <f>'2020_1-4-5_Download'!D469</f>
        <v>2012</v>
      </c>
      <c r="C5071" s="98" t="str">
        <f>'2020_1-4-5_Download'!C469</f>
        <v>Emsland</v>
      </c>
      <c r="D5071" s="98" t="str">
        <f>'2020_1-4-5_Download'!$J$6</f>
        <v>Fortzüge</v>
      </c>
      <c r="E5071" s="99" t="str">
        <f>'2020_1-4-5_Download'!$M$8</f>
        <v>Männer</v>
      </c>
      <c r="F5071" s="98"/>
      <c r="G5071" s="98" t="s">
        <v>11</v>
      </c>
      <c r="H5071" s="98" t="str">
        <f>VLOOKUP(A5071,[2]Kreise!$A$2:$C$53,3,FALSE)</f>
        <v>K03454</v>
      </c>
      <c r="I5071" s="98">
        <f>'2020_1-4-5_Download'!M469</f>
        <v>3669</v>
      </c>
      <c r="J5071">
        <f t="shared" si="79"/>
        <v>3669</v>
      </c>
    </row>
    <row r="5072" spans="1:10" hidden="1" x14ac:dyDescent="0.25">
      <c r="A5072" s="98">
        <f>'2020_1-4-5_Download'!B470</f>
        <v>455</v>
      </c>
      <c r="B5072" s="98">
        <f>'2020_1-4-5_Download'!D470</f>
        <v>2012</v>
      </c>
      <c r="C5072" s="98" t="str">
        <f>'2020_1-4-5_Download'!C470</f>
        <v>Friesland</v>
      </c>
      <c r="D5072" s="98" t="str">
        <f>'2020_1-4-5_Download'!$J$6</f>
        <v>Fortzüge</v>
      </c>
      <c r="E5072" s="99" t="str">
        <f>'2020_1-4-5_Download'!$M$8</f>
        <v>Männer</v>
      </c>
      <c r="F5072" s="98"/>
      <c r="G5072" s="98" t="s">
        <v>11</v>
      </c>
      <c r="H5072" s="98" t="str">
        <f>VLOOKUP(A5072,[2]Kreise!$A$2:$C$53,3,FALSE)</f>
        <v>K03455</v>
      </c>
      <c r="I5072" s="98">
        <f>'2020_1-4-5_Download'!M470</f>
        <v>261</v>
      </c>
      <c r="J5072">
        <f t="shared" si="79"/>
        <v>261</v>
      </c>
    </row>
    <row r="5073" spans="1:10" hidden="1" x14ac:dyDescent="0.25">
      <c r="A5073" s="98">
        <f>'2020_1-4-5_Download'!B471</f>
        <v>456</v>
      </c>
      <c r="B5073" s="98">
        <f>'2020_1-4-5_Download'!D471</f>
        <v>2012</v>
      </c>
      <c r="C5073" s="98" t="str">
        <f>'2020_1-4-5_Download'!C471</f>
        <v>Grafschaft Bentheim</v>
      </c>
      <c r="D5073" s="98" t="str">
        <f>'2020_1-4-5_Download'!$J$6</f>
        <v>Fortzüge</v>
      </c>
      <c r="E5073" s="99" t="str">
        <f>'2020_1-4-5_Download'!$M$8</f>
        <v>Männer</v>
      </c>
      <c r="F5073" s="98"/>
      <c r="G5073" s="98" t="s">
        <v>11</v>
      </c>
      <c r="H5073" s="98" t="str">
        <f>VLOOKUP(A5073,[2]Kreise!$A$2:$C$53,3,FALSE)</f>
        <v>K03456</v>
      </c>
      <c r="I5073" s="98">
        <f>'2020_1-4-5_Download'!M471</f>
        <v>645</v>
      </c>
      <c r="J5073">
        <f t="shared" si="79"/>
        <v>645</v>
      </c>
    </row>
    <row r="5074" spans="1:10" hidden="1" x14ac:dyDescent="0.25">
      <c r="A5074" s="98">
        <f>'2020_1-4-5_Download'!B472</f>
        <v>457</v>
      </c>
      <c r="B5074" s="98">
        <f>'2020_1-4-5_Download'!D472</f>
        <v>2012</v>
      </c>
      <c r="C5074" s="98" t="str">
        <f>'2020_1-4-5_Download'!C472</f>
        <v>Leer</v>
      </c>
      <c r="D5074" s="98" t="str">
        <f>'2020_1-4-5_Download'!$J$6</f>
        <v>Fortzüge</v>
      </c>
      <c r="E5074" s="99" t="str">
        <f>'2020_1-4-5_Download'!$M$8</f>
        <v>Männer</v>
      </c>
      <c r="F5074" s="98"/>
      <c r="G5074" s="98" t="s">
        <v>11</v>
      </c>
      <c r="H5074" s="98" t="str">
        <f>VLOOKUP(A5074,[2]Kreise!$A$2:$C$53,3,FALSE)</f>
        <v>K03457</v>
      </c>
      <c r="I5074" s="98">
        <f>'2020_1-4-5_Download'!M472</f>
        <v>633</v>
      </c>
      <c r="J5074">
        <f t="shared" si="79"/>
        <v>633</v>
      </c>
    </row>
    <row r="5075" spans="1:10" hidden="1" x14ac:dyDescent="0.25">
      <c r="A5075" s="98">
        <f>'2020_1-4-5_Download'!B473</f>
        <v>458</v>
      </c>
      <c r="B5075" s="98">
        <f>'2020_1-4-5_Download'!D473</f>
        <v>2012</v>
      </c>
      <c r="C5075" s="98" t="str">
        <f>'2020_1-4-5_Download'!C473</f>
        <v>Oldenburg</v>
      </c>
      <c r="D5075" s="98" t="str">
        <f>'2020_1-4-5_Download'!$J$6</f>
        <v>Fortzüge</v>
      </c>
      <c r="E5075" s="99" t="str">
        <f>'2020_1-4-5_Download'!$M$8</f>
        <v>Männer</v>
      </c>
      <c r="F5075" s="98"/>
      <c r="G5075" s="98" t="s">
        <v>11</v>
      </c>
      <c r="H5075" s="98" t="str">
        <f>VLOOKUP(A5075,[2]Kreise!$A$2:$C$53,3,FALSE)</f>
        <v>K03458</v>
      </c>
      <c r="I5075" s="98">
        <f>'2020_1-4-5_Download'!M473</f>
        <v>1211</v>
      </c>
      <c r="J5075">
        <f t="shared" si="79"/>
        <v>1211</v>
      </c>
    </row>
    <row r="5076" spans="1:10" hidden="1" x14ac:dyDescent="0.25">
      <c r="A5076" s="98">
        <f>'2020_1-4-5_Download'!B474</f>
        <v>459</v>
      </c>
      <c r="B5076" s="98">
        <f>'2020_1-4-5_Download'!D474</f>
        <v>2012</v>
      </c>
      <c r="C5076" s="98" t="str">
        <f>'2020_1-4-5_Download'!C474</f>
        <v>Osnabrück</v>
      </c>
      <c r="D5076" s="98" t="str">
        <f>'2020_1-4-5_Download'!$J$6</f>
        <v>Fortzüge</v>
      </c>
      <c r="E5076" s="99" t="str">
        <f>'2020_1-4-5_Download'!$M$8</f>
        <v>Männer</v>
      </c>
      <c r="F5076" s="98"/>
      <c r="G5076" s="98" t="s">
        <v>11</v>
      </c>
      <c r="H5076" s="98" t="str">
        <f>VLOOKUP(A5076,[2]Kreise!$A$2:$C$53,3,FALSE)</f>
        <v>K03459</v>
      </c>
      <c r="I5076" s="98">
        <f>'2020_1-4-5_Download'!M474</f>
        <v>1855</v>
      </c>
      <c r="J5076">
        <f t="shared" si="79"/>
        <v>1855</v>
      </c>
    </row>
    <row r="5077" spans="1:10" hidden="1" x14ac:dyDescent="0.25">
      <c r="A5077" s="98">
        <f>'2020_1-4-5_Download'!B475</f>
        <v>460</v>
      </c>
      <c r="B5077" s="98">
        <f>'2020_1-4-5_Download'!D475</f>
        <v>2012</v>
      </c>
      <c r="C5077" s="98" t="str">
        <f>'2020_1-4-5_Download'!C475</f>
        <v>Vechta</v>
      </c>
      <c r="D5077" s="98" t="str">
        <f>'2020_1-4-5_Download'!$J$6</f>
        <v>Fortzüge</v>
      </c>
      <c r="E5077" s="99" t="str">
        <f>'2020_1-4-5_Download'!$M$8</f>
        <v>Männer</v>
      </c>
      <c r="F5077" s="98"/>
      <c r="G5077" s="98" t="s">
        <v>11</v>
      </c>
      <c r="H5077" s="98" t="str">
        <f>VLOOKUP(A5077,[2]Kreise!$A$2:$C$53,3,FALSE)</f>
        <v>K03460</v>
      </c>
      <c r="I5077" s="98">
        <f>'2020_1-4-5_Download'!M475</f>
        <v>2487</v>
      </c>
      <c r="J5077">
        <f t="shared" si="79"/>
        <v>2487</v>
      </c>
    </row>
    <row r="5078" spans="1:10" hidden="1" x14ac:dyDescent="0.25">
      <c r="A5078" s="98">
        <f>'2020_1-4-5_Download'!B476</f>
        <v>461</v>
      </c>
      <c r="B5078" s="98">
        <f>'2020_1-4-5_Download'!D476</f>
        <v>2012</v>
      </c>
      <c r="C5078" s="98" t="str">
        <f>'2020_1-4-5_Download'!C476</f>
        <v>Wesermarsch</v>
      </c>
      <c r="D5078" s="98" t="str">
        <f>'2020_1-4-5_Download'!$J$6</f>
        <v>Fortzüge</v>
      </c>
      <c r="E5078" s="99" t="str">
        <f>'2020_1-4-5_Download'!$M$8</f>
        <v>Männer</v>
      </c>
      <c r="F5078" s="98"/>
      <c r="G5078" s="98" t="s">
        <v>11</v>
      </c>
      <c r="H5078" s="98" t="str">
        <f>VLOOKUP(A5078,[2]Kreise!$A$2:$C$53,3,FALSE)</f>
        <v>K03461</v>
      </c>
      <c r="I5078" s="98">
        <f>'2020_1-4-5_Download'!M476</f>
        <v>366</v>
      </c>
      <c r="J5078">
        <f t="shared" si="79"/>
        <v>366</v>
      </c>
    </row>
    <row r="5079" spans="1:10" hidden="1" x14ac:dyDescent="0.25">
      <c r="A5079" s="98">
        <f>'2020_1-4-5_Download'!B477</f>
        <v>462</v>
      </c>
      <c r="B5079" s="98">
        <f>'2020_1-4-5_Download'!D477</f>
        <v>2012</v>
      </c>
      <c r="C5079" s="98" t="str">
        <f>'2020_1-4-5_Download'!C477</f>
        <v>Wittmund</v>
      </c>
      <c r="D5079" s="98" t="str">
        <f>'2020_1-4-5_Download'!$J$6</f>
        <v>Fortzüge</v>
      </c>
      <c r="E5079" s="99" t="str">
        <f>'2020_1-4-5_Download'!$M$8</f>
        <v>Männer</v>
      </c>
      <c r="F5079" s="98"/>
      <c r="G5079" s="98" t="s">
        <v>11</v>
      </c>
      <c r="H5079" s="98" t="str">
        <f>VLOOKUP(A5079,[2]Kreise!$A$2:$C$53,3,FALSE)</f>
        <v>K03462</v>
      </c>
      <c r="I5079" s="98">
        <f>'2020_1-4-5_Download'!M477</f>
        <v>147</v>
      </c>
      <c r="J5079">
        <f t="shared" si="79"/>
        <v>147</v>
      </c>
    </row>
    <row r="5080" spans="1:10" hidden="1" x14ac:dyDescent="0.25">
      <c r="A5080" s="98">
        <f>'2020_1-4-5_Download'!B478</f>
        <v>4</v>
      </c>
      <c r="B5080" s="98">
        <f>'2020_1-4-5_Download'!D478</f>
        <v>2012</v>
      </c>
      <c r="C5080" s="98" t="str">
        <f>'2020_1-4-5_Download'!C478</f>
        <v>Statistische Region Weser-Ems</v>
      </c>
      <c r="D5080" s="98" t="str">
        <f>'2020_1-4-5_Download'!$J$6</f>
        <v>Fortzüge</v>
      </c>
      <c r="E5080" s="99" t="str">
        <f>'2020_1-4-5_Download'!$M$8</f>
        <v>Männer</v>
      </c>
      <c r="F5080" s="98"/>
      <c r="G5080" s="98" t="s">
        <v>11</v>
      </c>
      <c r="H5080" s="98" t="str">
        <f>VLOOKUP(A5080,[2]Kreise!$A$2:$C$53,3,FALSE)</f>
        <v>K034</v>
      </c>
      <c r="I5080" s="98">
        <f>'2020_1-4-5_Download'!M478</f>
        <v>19882</v>
      </c>
      <c r="J5080">
        <f t="shared" si="79"/>
        <v>19882</v>
      </c>
    </row>
    <row r="5081" spans="1:10" hidden="1" x14ac:dyDescent="0.25">
      <c r="A5081" s="98">
        <f>'2020_1-4-5_Download'!B479</f>
        <v>0</v>
      </c>
      <c r="B5081" s="98">
        <f>'2020_1-4-5_Download'!D479</f>
        <v>2012</v>
      </c>
      <c r="C5081" s="98" t="str">
        <f>'2020_1-4-5_Download'!C479</f>
        <v>Niedersachsen</v>
      </c>
      <c r="D5081" s="98" t="str">
        <f>'2020_1-4-5_Download'!$J$6</f>
        <v>Fortzüge</v>
      </c>
      <c r="E5081" s="99" t="str">
        <f>'2020_1-4-5_Download'!$M$8</f>
        <v>Männer</v>
      </c>
      <c r="F5081" s="98"/>
      <c r="G5081" s="98" t="s">
        <v>11</v>
      </c>
      <c r="H5081" s="98" t="str">
        <f>VLOOKUP(A5081,[2]Kreise!$A$2:$C$53,3,FALSE)</f>
        <v>K030</v>
      </c>
      <c r="I5081" s="98">
        <f>'2020_1-4-5_Download'!M479</f>
        <v>43759</v>
      </c>
      <c r="J5081">
        <f t="shared" si="79"/>
        <v>43759</v>
      </c>
    </row>
    <row r="5082" spans="1:10" hidden="1" x14ac:dyDescent="0.25">
      <c r="A5082" s="98">
        <f>'2020_1-4-5_Download'!B480</f>
        <v>101</v>
      </c>
      <c r="B5082" s="98">
        <f>'2020_1-4-5_Download'!D480</f>
        <v>2011</v>
      </c>
      <c r="C5082" s="98" t="str">
        <f>'2020_1-4-5_Download'!C480</f>
        <v>Braunschweig  Stadt</v>
      </c>
      <c r="D5082" s="98" t="str">
        <f>'2020_1-4-5_Download'!$J$6</f>
        <v>Fortzüge</v>
      </c>
      <c r="E5082" s="99" t="str">
        <f>'2020_1-4-5_Download'!$M$8</f>
        <v>Männer</v>
      </c>
      <c r="F5082" s="98"/>
      <c r="G5082" s="98" t="s">
        <v>11</v>
      </c>
      <c r="H5082" s="98" t="str">
        <f>VLOOKUP(A5082,[2]Kreise!$A$2:$C$53,3,FALSE)</f>
        <v>K03101</v>
      </c>
      <c r="I5082" s="98">
        <f>'2020_1-4-5_Download'!M480</f>
        <v>1303</v>
      </c>
      <c r="J5082">
        <f t="shared" si="79"/>
        <v>1303</v>
      </c>
    </row>
    <row r="5083" spans="1:10" hidden="1" x14ac:dyDescent="0.25">
      <c r="A5083" s="98">
        <f>'2020_1-4-5_Download'!B481</f>
        <v>102</v>
      </c>
      <c r="B5083" s="98">
        <f>'2020_1-4-5_Download'!D481</f>
        <v>2011</v>
      </c>
      <c r="C5083" s="98" t="str">
        <f>'2020_1-4-5_Download'!C481</f>
        <v>Salzgitter  Stadt</v>
      </c>
      <c r="D5083" s="98" t="str">
        <f>'2020_1-4-5_Download'!$J$6</f>
        <v>Fortzüge</v>
      </c>
      <c r="E5083" s="99" t="str">
        <f>'2020_1-4-5_Download'!$M$8</f>
        <v>Männer</v>
      </c>
      <c r="F5083" s="98"/>
      <c r="G5083" s="98" t="s">
        <v>11</v>
      </c>
      <c r="H5083" s="98" t="str">
        <f>VLOOKUP(A5083,[2]Kreise!$A$2:$C$53,3,FALSE)</f>
        <v>K03102</v>
      </c>
      <c r="I5083" s="98">
        <f>'2020_1-4-5_Download'!M481</f>
        <v>358</v>
      </c>
      <c r="J5083">
        <f t="shared" si="79"/>
        <v>358</v>
      </c>
    </row>
    <row r="5084" spans="1:10" hidden="1" x14ac:dyDescent="0.25">
      <c r="A5084" s="98">
        <f>'2020_1-4-5_Download'!B482</f>
        <v>103</v>
      </c>
      <c r="B5084" s="98">
        <f>'2020_1-4-5_Download'!D482</f>
        <v>2011</v>
      </c>
      <c r="C5084" s="98" t="str">
        <f>'2020_1-4-5_Download'!C482</f>
        <v>Wolfsburg  Stadt</v>
      </c>
      <c r="D5084" s="98" t="str">
        <f>'2020_1-4-5_Download'!$J$6</f>
        <v>Fortzüge</v>
      </c>
      <c r="E5084" s="99" t="str">
        <f>'2020_1-4-5_Download'!$M$8</f>
        <v>Männer</v>
      </c>
      <c r="F5084" s="98"/>
      <c r="G5084" s="98" t="s">
        <v>11</v>
      </c>
      <c r="H5084" s="98" t="str">
        <f>VLOOKUP(A5084,[2]Kreise!$A$2:$C$53,3,FALSE)</f>
        <v>K03103</v>
      </c>
      <c r="I5084" s="98">
        <f>'2020_1-4-5_Download'!M482</f>
        <v>716</v>
      </c>
      <c r="J5084">
        <f t="shared" si="79"/>
        <v>716</v>
      </c>
    </row>
    <row r="5085" spans="1:10" hidden="1" x14ac:dyDescent="0.25">
      <c r="A5085" s="98">
        <f>'2020_1-4-5_Download'!B483</f>
        <v>151</v>
      </c>
      <c r="B5085" s="98">
        <f>'2020_1-4-5_Download'!D483</f>
        <v>2011</v>
      </c>
      <c r="C5085" s="98" t="str">
        <f>'2020_1-4-5_Download'!C483</f>
        <v>Gifhorn</v>
      </c>
      <c r="D5085" s="98" t="str">
        <f>'2020_1-4-5_Download'!$J$6</f>
        <v>Fortzüge</v>
      </c>
      <c r="E5085" s="99" t="str">
        <f>'2020_1-4-5_Download'!$M$8</f>
        <v>Männer</v>
      </c>
      <c r="F5085" s="98"/>
      <c r="G5085" s="98" t="s">
        <v>11</v>
      </c>
      <c r="H5085" s="98" t="str">
        <f>VLOOKUP(A5085,[2]Kreise!$A$2:$C$53,3,FALSE)</f>
        <v>K03151</v>
      </c>
      <c r="I5085" s="98">
        <f>'2020_1-4-5_Download'!M483</f>
        <v>321</v>
      </c>
      <c r="J5085">
        <f t="shared" si="79"/>
        <v>321</v>
      </c>
    </row>
    <row r="5086" spans="1:10" hidden="1" x14ac:dyDescent="0.25">
      <c r="A5086" s="98">
        <f>'2020_1-4-5_Download'!B484</f>
        <v>153</v>
      </c>
      <c r="B5086" s="98">
        <f>'2020_1-4-5_Download'!D484</f>
        <v>2011</v>
      </c>
      <c r="C5086" s="98" t="str">
        <f>'2020_1-4-5_Download'!C484</f>
        <v>Goslar</v>
      </c>
      <c r="D5086" s="98" t="str">
        <f>'2020_1-4-5_Download'!$J$6</f>
        <v>Fortzüge</v>
      </c>
      <c r="E5086" s="99" t="str">
        <f>'2020_1-4-5_Download'!$M$8</f>
        <v>Männer</v>
      </c>
      <c r="F5086" s="98"/>
      <c r="G5086" s="98" t="s">
        <v>11</v>
      </c>
      <c r="H5086" s="98" t="str">
        <f>VLOOKUP(A5086,[2]Kreise!$A$2:$C$53,3,FALSE)</f>
        <v>K03153</v>
      </c>
      <c r="I5086" s="98">
        <f>'2020_1-4-5_Download'!M484</f>
        <v>384</v>
      </c>
      <c r="J5086">
        <f t="shared" si="79"/>
        <v>384</v>
      </c>
    </row>
    <row r="5087" spans="1:10" hidden="1" x14ac:dyDescent="0.25">
      <c r="A5087" s="98">
        <f>'2020_1-4-5_Download'!B485</f>
        <v>154</v>
      </c>
      <c r="B5087" s="98">
        <f>'2020_1-4-5_Download'!D485</f>
        <v>2011</v>
      </c>
      <c r="C5087" s="98" t="str">
        <f>'2020_1-4-5_Download'!C485</f>
        <v>Helmstedt</v>
      </c>
      <c r="D5087" s="98" t="str">
        <f>'2020_1-4-5_Download'!$J$6</f>
        <v>Fortzüge</v>
      </c>
      <c r="E5087" s="99" t="str">
        <f>'2020_1-4-5_Download'!$M$8</f>
        <v>Männer</v>
      </c>
      <c r="F5087" s="98"/>
      <c r="G5087" s="98" t="s">
        <v>11</v>
      </c>
      <c r="H5087" s="98" t="str">
        <f>VLOOKUP(A5087,[2]Kreise!$A$2:$C$53,3,FALSE)</f>
        <v>K03154</v>
      </c>
      <c r="I5087" s="98">
        <f>'2020_1-4-5_Download'!M485</f>
        <v>150</v>
      </c>
      <c r="J5087">
        <f t="shared" si="79"/>
        <v>150</v>
      </c>
    </row>
    <row r="5088" spans="1:10" hidden="1" x14ac:dyDescent="0.25">
      <c r="A5088" s="98">
        <f>'2020_1-4-5_Download'!B486</f>
        <v>155</v>
      </c>
      <c r="B5088" s="98">
        <f>'2020_1-4-5_Download'!D486</f>
        <v>2011</v>
      </c>
      <c r="C5088" s="98" t="str">
        <f>'2020_1-4-5_Download'!C486</f>
        <v>Northeim</v>
      </c>
      <c r="D5088" s="98" t="str">
        <f>'2020_1-4-5_Download'!$J$6</f>
        <v>Fortzüge</v>
      </c>
      <c r="E5088" s="99" t="str">
        <f>'2020_1-4-5_Download'!$M$8</f>
        <v>Männer</v>
      </c>
      <c r="F5088" s="98"/>
      <c r="G5088" s="98" t="s">
        <v>11</v>
      </c>
      <c r="H5088" s="98" t="str">
        <f>VLOOKUP(A5088,[2]Kreise!$A$2:$C$53,3,FALSE)</f>
        <v>K03155</v>
      </c>
      <c r="I5088" s="98">
        <f>'2020_1-4-5_Download'!M486</f>
        <v>215</v>
      </c>
      <c r="J5088">
        <f t="shared" si="79"/>
        <v>215</v>
      </c>
    </row>
    <row r="5089" spans="1:10" hidden="1" x14ac:dyDescent="0.25">
      <c r="A5089" s="98">
        <f>'2020_1-4-5_Download'!B487</f>
        <v>157</v>
      </c>
      <c r="B5089" s="98">
        <f>'2020_1-4-5_Download'!D487</f>
        <v>2011</v>
      </c>
      <c r="C5089" s="98" t="str">
        <f>'2020_1-4-5_Download'!C487</f>
        <v>Peine</v>
      </c>
      <c r="D5089" s="98" t="str">
        <f>'2020_1-4-5_Download'!$J$6</f>
        <v>Fortzüge</v>
      </c>
      <c r="E5089" s="99" t="str">
        <f>'2020_1-4-5_Download'!$M$8</f>
        <v>Männer</v>
      </c>
      <c r="F5089" s="98"/>
      <c r="G5089" s="98" t="s">
        <v>11</v>
      </c>
      <c r="H5089" s="98" t="str">
        <f>VLOOKUP(A5089,[2]Kreise!$A$2:$C$53,3,FALSE)</f>
        <v>K03157</v>
      </c>
      <c r="I5089" s="98">
        <f>'2020_1-4-5_Download'!M487</f>
        <v>259</v>
      </c>
      <c r="J5089">
        <f t="shared" si="79"/>
        <v>259</v>
      </c>
    </row>
    <row r="5090" spans="1:10" hidden="1" x14ac:dyDescent="0.25">
      <c r="A5090" s="98">
        <f>'2020_1-4-5_Download'!B488</f>
        <v>158</v>
      </c>
      <c r="B5090" s="98">
        <f>'2020_1-4-5_Download'!D488</f>
        <v>2011</v>
      </c>
      <c r="C5090" s="98" t="str">
        <f>'2020_1-4-5_Download'!C488</f>
        <v>Wolfenbüttel</v>
      </c>
      <c r="D5090" s="98" t="str">
        <f>'2020_1-4-5_Download'!$J$6</f>
        <v>Fortzüge</v>
      </c>
      <c r="E5090" s="99" t="str">
        <f>'2020_1-4-5_Download'!$M$8</f>
        <v>Männer</v>
      </c>
      <c r="F5090" s="98"/>
      <c r="G5090" s="98" t="s">
        <v>11</v>
      </c>
      <c r="H5090" s="98" t="str">
        <f>VLOOKUP(A5090,[2]Kreise!$A$2:$C$53,3,FALSE)</f>
        <v>K03158</v>
      </c>
      <c r="I5090" s="98">
        <f>'2020_1-4-5_Download'!M488</f>
        <v>173</v>
      </c>
      <c r="J5090">
        <f t="shared" si="79"/>
        <v>173</v>
      </c>
    </row>
    <row r="5091" spans="1:10" hidden="1" x14ac:dyDescent="0.25">
      <c r="A5091" s="98">
        <f>'2020_1-4-5_Download'!B489</f>
        <v>159</v>
      </c>
      <c r="B5091" s="98">
        <f>'2020_1-4-5_Download'!D489</f>
        <v>2011</v>
      </c>
      <c r="C5091" s="98" t="str">
        <f>'2020_1-4-5_Download'!C489</f>
        <v>Göttingen</v>
      </c>
      <c r="D5091" s="98" t="str">
        <f>'2020_1-4-5_Download'!$J$6</f>
        <v>Fortzüge</v>
      </c>
      <c r="E5091" s="99" t="str">
        <f>'2020_1-4-5_Download'!$M$8</f>
        <v>Männer</v>
      </c>
      <c r="F5091" s="98"/>
      <c r="G5091" s="98" t="s">
        <v>11</v>
      </c>
      <c r="H5091" s="98" t="str">
        <f>VLOOKUP(A5091,[2]Kreise!$A$2:$C$53,3,FALSE)</f>
        <v>K03159</v>
      </c>
      <c r="I5091" s="98">
        <f>'2020_1-4-5_Download'!M489</f>
        <v>1406</v>
      </c>
      <c r="J5091">
        <f t="shared" si="79"/>
        <v>1406</v>
      </c>
    </row>
    <row r="5092" spans="1:10" hidden="1" x14ac:dyDescent="0.25">
      <c r="A5092" s="98">
        <f>'2020_1-4-5_Download'!B490</f>
        <v>1</v>
      </c>
      <c r="B5092" s="98">
        <f>'2020_1-4-5_Download'!D490</f>
        <v>2011</v>
      </c>
      <c r="C5092" s="98" t="str">
        <f>'2020_1-4-5_Download'!C490</f>
        <v>Statistische Region Braunschweig</v>
      </c>
      <c r="D5092" s="98" t="str">
        <f>'2020_1-4-5_Download'!$J$6</f>
        <v>Fortzüge</v>
      </c>
      <c r="E5092" s="99" t="str">
        <f>'2020_1-4-5_Download'!$M$8</f>
        <v>Männer</v>
      </c>
      <c r="F5092" s="98"/>
      <c r="G5092" s="98" t="s">
        <v>11</v>
      </c>
      <c r="H5092" s="98" t="str">
        <f>VLOOKUP(A5092,[2]Kreise!$A$2:$C$53,3,FALSE)</f>
        <v>K031</v>
      </c>
      <c r="I5092" s="98">
        <f>'2020_1-4-5_Download'!M490</f>
        <v>5285</v>
      </c>
      <c r="J5092">
        <f t="shared" si="79"/>
        <v>5285</v>
      </c>
    </row>
    <row r="5093" spans="1:10" hidden="1" x14ac:dyDescent="0.25">
      <c r="A5093" s="98">
        <f>'2020_1-4-5_Download'!B491</f>
        <v>241</v>
      </c>
      <c r="B5093" s="98">
        <f>'2020_1-4-5_Download'!D491</f>
        <v>2011</v>
      </c>
      <c r="C5093" s="98" t="str">
        <f>'2020_1-4-5_Download'!C491</f>
        <v>Hannover  Region</v>
      </c>
      <c r="D5093" s="98" t="str">
        <f>'2020_1-4-5_Download'!$J$6</f>
        <v>Fortzüge</v>
      </c>
      <c r="E5093" s="99" t="str">
        <f>'2020_1-4-5_Download'!$M$8</f>
        <v>Männer</v>
      </c>
      <c r="F5093" s="98"/>
      <c r="G5093" s="98" t="s">
        <v>11</v>
      </c>
      <c r="H5093" s="98" t="str">
        <f>VLOOKUP(A5093,[2]Kreise!$A$2:$C$53,3,FALSE)</f>
        <v>K03241</v>
      </c>
      <c r="I5093" s="98">
        <f>'2020_1-4-5_Download'!M491</f>
        <v>5114</v>
      </c>
      <c r="J5093">
        <f t="shared" si="79"/>
        <v>5114</v>
      </c>
    </row>
    <row r="5094" spans="1:10" hidden="1" x14ac:dyDescent="0.25">
      <c r="A5094" s="98">
        <f>'2020_1-4-5_Download'!B492</f>
        <v>241001</v>
      </c>
      <c r="B5094" s="98">
        <f>'2020_1-4-5_Download'!D492</f>
        <v>2011</v>
      </c>
      <c r="C5094" s="98" t="str">
        <f>'2020_1-4-5_Download'!C492</f>
        <v>dav. Hannover  Lhst.</v>
      </c>
      <c r="D5094" s="98" t="str">
        <f>'2020_1-4-5_Download'!$J$6</f>
        <v>Fortzüge</v>
      </c>
      <c r="E5094" s="99" t="str">
        <f>'2020_1-4-5_Download'!$M$8</f>
        <v>Männer</v>
      </c>
      <c r="F5094" s="98"/>
      <c r="G5094" s="98" t="s">
        <v>11</v>
      </c>
      <c r="H5094" s="98" t="str">
        <f>VLOOKUP(A5094,[2]Kreise!$A$2:$C$53,3,FALSE)</f>
        <v>K03241001</v>
      </c>
      <c r="I5094" s="98">
        <f>'2020_1-4-5_Download'!M492</f>
        <v>3273</v>
      </c>
      <c r="J5094">
        <f t="shared" si="79"/>
        <v>3273</v>
      </c>
    </row>
    <row r="5095" spans="1:10" hidden="1" x14ac:dyDescent="0.25">
      <c r="A5095" s="98">
        <f>'2020_1-4-5_Download'!B493</f>
        <v>241999</v>
      </c>
      <c r="B5095" s="98">
        <f>'2020_1-4-5_Download'!D493</f>
        <v>2011</v>
      </c>
      <c r="C5095" s="98" t="str">
        <f>'2020_1-4-5_Download'!C493</f>
        <v>dav. Hannover  Umland</v>
      </c>
      <c r="D5095" s="98" t="str">
        <f>'2020_1-4-5_Download'!$J$6</f>
        <v>Fortzüge</v>
      </c>
      <c r="E5095" s="99" t="str">
        <f>'2020_1-4-5_Download'!$M$8</f>
        <v>Männer</v>
      </c>
      <c r="F5095" s="98"/>
      <c r="G5095" s="98" t="s">
        <v>11</v>
      </c>
      <c r="H5095" s="98" t="str">
        <f>VLOOKUP(A5095,[2]Kreise!$A$2:$C$53,3,FALSE)</f>
        <v>K03241999</v>
      </c>
      <c r="I5095" s="98">
        <f>'2020_1-4-5_Download'!M493</f>
        <v>1841</v>
      </c>
      <c r="J5095">
        <f t="shared" si="79"/>
        <v>1841</v>
      </c>
    </row>
    <row r="5096" spans="1:10" hidden="1" x14ac:dyDescent="0.25">
      <c r="A5096" s="98">
        <f>'2020_1-4-5_Download'!B494</f>
        <v>251</v>
      </c>
      <c r="B5096" s="98">
        <f>'2020_1-4-5_Download'!D494</f>
        <v>2011</v>
      </c>
      <c r="C5096" s="98" t="str">
        <f>'2020_1-4-5_Download'!C494</f>
        <v>Diepholz</v>
      </c>
      <c r="D5096" s="98" t="str">
        <f>'2020_1-4-5_Download'!$J$6</f>
        <v>Fortzüge</v>
      </c>
      <c r="E5096" s="99" t="str">
        <f>'2020_1-4-5_Download'!$M$8</f>
        <v>Männer</v>
      </c>
      <c r="F5096" s="98"/>
      <c r="G5096" s="98" t="s">
        <v>11</v>
      </c>
      <c r="H5096" s="98" t="str">
        <f>VLOOKUP(A5096,[2]Kreise!$A$2:$C$53,3,FALSE)</f>
        <v>K03251</v>
      </c>
      <c r="I5096" s="98">
        <f>'2020_1-4-5_Download'!M494</f>
        <v>2189</v>
      </c>
      <c r="J5096">
        <f t="shared" si="79"/>
        <v>2189</v>
      </c>
    </row>
    <row r="5097" spans="1:10" hidden="1" x14ac:dyDescent="0.25">
      <c r="A5097" s="98">
        <f>'2020_1-4-5_Download'!B495</f>
        <v>252</v>
      </c>
      <c r="B5097" s="98">
        <f>'2020_1-4-5_Download'!D495</f>
        <v>2011</v>
      </c>
      <c r="C5097" s="98" t="str">
        <f>'2020_1-4-5_Download'!C495</f>
        <v>Hameln-Pyrmont</v>
      </c>
      <c r="D5097" s="98" t="str">
        <f>'2020_1-4-5_Download'!$J$6</f>
        <v>Fortzüge</v>
      </c>
      <c r="E5097" s="99" t="str">
        <f>'2020_1-4-5_Download'!$M$8</f>
        <v>Männer</v>
      </c>
      <c r="F5097" s="98"/>
      <c r="G5097" s="98" t="s">
        <v>11</v>
      </c>
      <c r="H5097" s="98" t="str">
        <f>VLOOKUP(A5097,[2]Kreise!$A$2:$C$53,3,FALSE)</f>
        <v>K03252</v>
      </c>
      <c r="I5097" s="98">
        <f>'2020_1-4-5_Download'!M495</f>
        <v>368</v>
      </c>
      <c r="J5097">
        <f t="shared" si="79"/>
        <v>368</v>
      </c>
    </row>
    <row r="5098" spans="1:10" hidden="1" x14ac:dyDescent="0.25">
      <c r="A5098" s="98">
        <f>'2020_1-4-5_Download'!B496</f>
        <v>254</v>
      </c>
      <c r="B5098" s="98">
        <f>'2020_1-4-5_Download'!D496</f>
        <v>2011</v>
      </c>
      <c r="C5098" s="98" t="str">
        <f>'2020_1-4-5_Download'!C496</f>
        <v>Hildesheim</v>
      </c>
      <c r="D5098" s="98" t="str">
        <f>'2020_1-4-5_Download'!$J$6</f>
        <v>Fortzüge</v>
      </c>
      <c r="E5098" s="99" t="str">
        <f>'2020_1-4-5_Download'!$M$8</f>
        <v>Männer</v>
      </c>
      <c r="F5098" s="98"/>
      <c r="G5098" s="98" t="s">
        <v>11</v>
      </c>
      <c r="H5098" s="98" t="str">
        <f>VLOOKUP(A5098,[2]Kreise!$A$2:$C$53,3,FALSE)</f>
        <v>K03254</v>
      </c>
      <c r="I5098" s="98">
        <f>'2020_1-4-5_Download'!M496</f>
        <v>899</v>
      </c>
      <c r="J5098">
        <f t="shared" si="79"/>
        <v>899</v>
      </c>
    </row>
    <row r="5099" spans="1:10" hidden="1" x14ac:dyDescent="0.25">
      <c r="A5099" s="98">
        <f>'2020_1-4-5_Download'!B497</f>
        <v>255</v>
      </c>
      <c r="B5099" s="98">
        <f>'2020_1-4-5_Download'!D497</f>
        <v>2011</v>
      </c>
      <c r="C5099" s="98" t="str">
        <f>'2020_1-4-5_Download'!C497</f>
        <v>Holzminden</v>
      </c>
      <c r="D5099" s="98" t="str">
        <f>'2020_1-4-5_Download'!$J$6</f>
        <v>Fortzüge</v>
      </c>
      <c r="E5099" s="99" t="str">
        <f>'2020_1-4-5_Download'!$M$8</f>
        <v>Männer</v>
      </c>
      <c r="F5099" s="98"/>
      <c r="G5099" s="98" t="s">
        <v>11</v>
      </c>
      <c r="H5099" s="98" t="str">
        <f>VLOOKUP(A5099,[2]Kreise!$A$2:$C$53,3,FALSE)</f>
        <v>K03255</v>
      </c>
      <c r="I5099" s="98">
        <f>'2020_1-4-5_Download'!M497</f>
        <v>123</v>
      </c>
      <c r="J5099">
        <f t="shared" si="79"/>
        <v>123</v>
      </c>
    </row>
    <row r="5100" spans="1:10" hidden="1" x14ac:dyDescent="0.25">
      <c r="A5100" s="98">
        <f>'2020_1-4-5_Download'!B498</f>
        <v>256</v>
      </c>
      <c r="B5100" s="98">
        <f>'2020_1-4-5_Download'!D498</f>
        <v>2011</v>
      </c>
      <c r="C5100" s="98" t="str">
        <f>'2020_1-4-5_Download'!C498</f>
        <v>Nienburg (Weser)</v>
      </c>
      <c r="D5100" s="98" t="str">
        <f>'2020_1-4-5_Download'!$J$6</f>
        <v>Fortzüge</v>
      </c>
      <c r="E5100" s="99" t="str">
        <f>'2020_1-4-5_Download'!$M$8</f>
        <v>Männer</v>
      </c>
      <c r="F5100" s="98"/>
      <c r="G5100" s="98" t="s">
        <v>11</v>
      </c>
      <c r="H5100" s="98" t="str">
        <f>VLOOKUP(A5100,[2]Kreise!$A$2:$C$53,3,FALSE)</f>
        <v>K03256</v>
      </c>
      <c r="I5100" s="98">
        <f>'2020_1-4-5_Download'!M498</f>
        <v>934</v>
      </c>
      <c r="J5100">
        <f t="shared" si="79"/>
        <v>934</v>
      </c>
    </row>
    <row r="5101" spans="1:10" hidden="1" x14ac:dyDescent="0.25">
      <c r="A5101" s="98">
        <f>'2020_1-4-5_Download'!B499</f>
        <v>257</v>
      </c>
      <c r="B5101" s="98">
        <f>'2020_1-4-5_Download'!D499</f>
        <v>2011</v>
      </c>
      <c r="C5101" s="98" t="str">
        <f>'2020_1-4-5_Download'!C499</f>
        <v>Schaumburg</v>
      </c>
      <c r="D5101" s="98" t="str">
        <f>'2020_1-4-5_Download'!$J$6</f>
        <v>Fortzüge</v>
      </c>
      <c r="E5101" s="99" t="str">
        <f>'2020_1-4-5_Download'!$M$8</f>
        <v>Männer</v>
      </c>
      <c r="F5101" s="98"/>
      <c r="G5101" s="98" t="s">
        <v>11</v>
      </c>
      <c r="H5101" s="98" t="str">
        <f>VLOOKUP(A5101,[2]Kreise!$A$2:$C$53,3,FALSE)</f>
        <v>K03257</v>
      </c>
      <c r="I5101" s="98">
        <f>'2020_1-4-5_Download'!M499</f>
        <v>386</v>
      </c>
      <c r="J5101">
        <f t="shared" si="79"/>
        <v>386</v>
      </c>
    </row>
    <row r="5102" spans="1:10" hidden="1" x14ac:dyDescent="0.25">
      <c r="A5102" s="98">
        <f>'2020_1-4-5_Download'!B500</f>
        <v>2</v>
      </c>
      <c r="B5102" s="98">
        <f>'2020_1-4-5_Download'!D500</f>
        <v>2011</v>
      </c>
      <c r="C5102" s="98" t="str">
        <f>'2020_1-4-5_Download'!C500</f>
        <v>Statistische Region Hannover</v>
      </c>
      <c r="D5102" s="98" t="str">
        <f>'2020_1-4-5_Download'!$J$6</f>
        <v>Fortzüge</v>
      </c>
      <c r="E5102" s="99" t="str">
        <f>'2020_1-4-5_Download'!$M$8</f>
        <v>Männer</v>
      </c>
      <c r="F5102" s="98"/>
      <c r="G5102" s="98" t="s">
        <v>11</v>
      </c>
      <c r="H5102" s="98" t="str">
        <f>VLOOKUP(A5102,[2]Kreise!$A$2:$C$53,3,FALSE)</f>
        <v>K032</v>
      </c>
      <c r="I5102" s="98">
        <f>'2020_1-4-5_Download'!M500</f>
        <v>10013</v>
      </c>
      <c r="J5102">
        <f t="shared" si="79"/>
        <v>10013</v>
      </c>
    </row>
    <row r="5103" spans="1:10" hidden="1" x14ac:dyDescent="0.25">
      <c r="A5103" s="98">
        <f>'2020_1-4-5_Download'!B501</f>
        <v>351</v>
      </c>
      <c r="B5103" s="98">
        <f>'2020_1-4-5_Download'!D501</f>
        <v>2011</v>
      </c>
      <c r="C5103" s="98" t="str">
        <f>'2020_1-4-5_Download'!C501</f>
        <v>Celle</v>
      </c>
      <c r="D5103" s="98" t="str">
        <f>'2020_1-4-5_Download'!$J$6</f>
        <v>Fortzüge</v>
      </c>
      <c r="E5103" s="99" t="str">
        <f>'2020_1-4-5_Download'!$M$8</f>
        <v>Männer</v>
      </c>
      <c r="F5103" s="98"/>
      <c r="G5103" s="98" t="s">
        <v>11</v>
      </c>
      <c r="H5103" s="98" t="str">
        <f>VLOOKUP(A5103,[2]Kreise!$A$2:$C$53,3,FALSE)</f>
        <v>K03351</v>
      </c>
      <c r="I5103" s="98">
        <f>'2020_1-4-5_Download'!M501</f>
        <v>413</v>
      </c>
      <c r="J5103">
        <f t="shared" si="79"/>
        <v>413</v>
      </c>
    </row>
    <row r="5104" spans="1:10" hidden="1" x14ac:dyDescent="0.25">
      <c r="A5104" s="98">
        <f>'2020_1-4-5_Download'!B502</f>
        <v>352</v>
      </c>
      <c r="B5104" s="98">
        <f>'2020_1-4-5_Download'!D502</f>
        <v>2011</v>
      </c>
      <c r="C5104" s="98" t="str">
        <f>'2020_1-4-5_Download'!C502</f>
        <v>Cuxhaven</v>
      </c>
      <c r="D5104" s="98" t="str">
        <f>'2020_1-4-5_Download'!$J$6</f>
        <v>Fortzüge</v>
      </c>
      <c r="E5104" s="99" t="str">
        <f>'2020_1-4-5_Download'!$M$8</f>
        <v>Männer</v>
      </c>
      <c r="F5104" s="98"/>
      <c r="G5104" s="98" t="s">
        <v>11</v>
      </c>
      <c r="H5104" s="98" t="str">
        <f>VLOOKUP(A5104,[2]Kreise!$A$2:$C$53,3,FALSE)</f>
        <v>K03352</v>
      </c>
      <c r="I5104" s="98">
        <f>'2020_1-4-5_Download'!M502</f>
        <v>583</v>
      </c>
      <c r="J5104">
        <f t="shared" si="79"/>
        <v>583</v>
      </c>
    </row>
    <row r="5105" spans="1:10" hidden="1" x14ac:dyDescent="0.25">
      <c r="A5105" s="98">
        <f>'2020_1-4-5_Download'!B503</f>
        <v>353</v>
      </c>
      <c r="B5105" s="98">
        <f>'2020_1-4-5_Download'!D503</f>
        <v>2011</v>
      </c>
      <c r="C5105" s="98" t="str">
        <f>'2020_1-4-5_Download'!C503</f>
        <v>Harburg</v>
      </c>
      <c r="D5105" s="98" t="str">
        <f>'2020_1-4-5_Download'!$J$6</f>
        <v>Fortzüge</v>
      </c>
      <c r="E5105" s="99" t="str">
        <f>'2020_1-4-5_Download'!$M$8</f>
        <v>Männer</v>
      </c>
      <c r="F5105" s="98"/>
      <c r="G5105" s="98" t="s">
        <v>11</v>
      </c>
      <c r="H5105" s="98" t="str">
        <f>VLOOKUP(A5105,[2]Kreise!$A$2:$C$53,3,FALSE)</f>
        <v>K03353</v>
      </c>
      <c r="I5105" s="98">
        <f>'2020_1-4-5_Download'!M503</f>
        <v>1028</v>
      </c>
      <c r="J5105">
        <f t="shared" si="79"/>
        <v>1028</v>
      </c>
    </row>
    <row r="5106" spans="1:10" hidden="1" x14ac:dyDescent="0.25">
      <c r="A5106" s="98">
        <f>'2020_1-4-5_Download'!B504</f>
        <v>354</v>
      </c>
      <c r="B5106" s="98">
        <f>'2020_1-4-5_Download'!D504</f>
        <v>2011</v>
      </c>
      <c r="C5106" s="98" t="str">
        <f>'2020_1-4-5_Download'!C504</f>
        <v>Lüchow-Dannenberg</v>
      </c>
      <c r="D5106" s="98" t="str">
        <f>'2020_1-4-5_Download'!$J$6</f>
        <v>Fortzüge</v>
      </c>
      <c r="E5106" s="99" t="str">
        <f>'2020_1-4-5_Download'!$M$8</f>
        <v>Männer</v>
      </c>
      <c r="F5106" s="98"/>
      <c r="G5106" s="98" t="s">
        <v>11</v>
      </c>
      <c r="H5106" s="98" t="str">
        <f>VLOOKUP(A5106,[2]Kreise!$A$2:$C$53,3,FALSE)</f>
        <v>K03354</v>
      </c>
      <c r="I5106" s="98">
        <f>'2020_1-4-5_Download'!M504</f>
        <v>374</v>
      </c>
      <c r="J5106">
        <f t="shared" si="79"/>
        <v>374</v>
      </c>
    </row>
    <row r="5107" spans="1:10" hidden="1" x14ac:dyDescent="0.25">
      <c r="A5107" s="98">
        <f>'2020_1-4-5_Download'!B505</f>
        <v>355</v>
      </c>
      <c r="B5107" s="98">
        <f>'2020_1-4-5_Download'!D505</f>
        <v>2011</v>
      </c>
      <c r="C5107" s="98" t="str">
        <f>'2020_1-4-5_Download'!C505</f>
        <v>Lüneburg</v>
      </c>
      <c r="D5107" s="98" t="str">
        <f>'2020_1-4-5_Download'!$J$6</f>
        <v>Fortzüge</v>
      </c>
      <c r="E5107" s="99" t="str">
        <f>'2020_1-4-5_Download'!$M$8</f>
        <v>Männer</v>
      </c>
      <c r="F5107" s="98"/>
      <c r="G5107" s="98" t="s">
        <v>11</v>
      </c>
      <c r="H5107" s="98" t="str">
        <f>VLOOKUP(A5107,[2]Kreise!$A$2:$C$53,3,FALSE)</f>
        <v>K03355</v>
      </c>
      <c r="I5107" s="98">
        <f>'2020_1-4-5_Download'!M505</f>
        <v>580</v>
      </c>
      <c r="J5107">
        <f t="shared" si="79"/>
        <v>580</v>
      </c>
    </row>
    <row r="5108" spans="1:10" hidden="1" x14ac:dyDescent="0.25">
      <c r="A5108" s="98">
        <f>'2020_1-4-5_Download'!B506</f>
        <v>356</v>
      </c>
      <c r="B5108" s="98">
        <f>'2020_1-4-5_Download'!D506</f>
        <v>2011</v>
      </c>
      <c r="C5108" s="98" t="str">
        <f>'2020_1-4-5_Download'!C506</f>
        <v>Osterholz</v>
      </c>
      <c r="D5108" s="98" t="str">
        <f>'2020_1-4-5_Download'!$J$6</f>
        <v>Fortzüge</v>
      </c>
      <c r="E5108" s="99" t="str">
        <f>'2020_1-4-5_Download'!$M$8</f>
        <v>Männer</v>
      </c>
      <c r="F5108" s="98"/>
      <c r="G5108" s="98" t="s">
        <v>11</v>
      </c>
      <c r="H5108" s="98" t="str">
        <f>VLOOKUP(A5108,[2]Kreise!$A$2:$C$53,3,FALSE)</f>
        <v>K03356</v>
      </c>
      <c r="I5108" s="98">
        <f>'2020_1-4-5_Download'!M506</f>
        <v>157</v>
      </c>
      <c r="J5108">
        <f t="shared" si="79"/>
        <v>157</v>
      </c>
    </row>
    <row r="5109" spans="1:10" hidden="1" x14ac:dyDescent="0.25">
      <c r="A5109" s="98">
        <f>'2020_1-4-5_Download'!B507</f>
        <v>357</v>
      </c>
      <c r="B5109" s="98">
        <f>'2020_1-4-5_Download'!D507</f>
        <v>2011</v>
      </c>
      <c r="C5109" s="98" t="str">
        <f>'2020_1-4-5_Download'!C507</f>
        <v>Rotenburg (Wümme)</v>
      </c>
      <c r="D5109" s="98" t="str">
        <f>'2020_1-4-5_Download'!$J$6</f>
        <v>Fortzüge</v>
      </c>
      <c r="E5109" s="99" t="str">
        <f>'2020_1-4-5_Download'!$M$8</f>
        <v>Männer</v>
      </c>
      <c r="F5109" s="98"/>
      <c r="G5109" s="98" t="s">
        <v>11</v>
      </c>
      <c r="H5109" s="98" t="str">
        <f>VLOOKUP(A5109,[2]Kreise!$A$2:$C$53,3,FALSE)</f>
        <v>K03357</v>
      </c>
      <c r="I5109" s="98">
        <f>'2020_1-4-5_Download'!M507</f>
        <v>433</v>
      </c>
      <c r="J5109">
        <f t="shared" si="79"/>
        <v>433</v>
      </c>
    </row>
    <row r="5110" spans="1:10" hidden="1" x14ac:dyDescent="0.25">
      <c r="A5110" s="98">
        <f>'2020_1-4-5_Download'!B508</f>
        <v>358</v>
      </c>
      <c r="B5110" s="98">
        <f>'2020_1-4-5_Download'!D508</f>
        <v>2011</v>
      </c>
      <c r="C5110" s="98" t="str">
        <f>'2020_1-4-5_Download'!C508</f>
        <v>Heidekreis</v>
      </c>
      <c r="D5110" s="98" t="str">
        <f>'2020_1-4-5_Download'!$J$6</f>
        <v>Fortzüge</v>
      </c>
      <c r="E5110" s="99" t="str">
        <f>'2020_1-4-5_Download'!$M$8</f>
        <v>Männer</v>
      </c>
      <c r="F5110" s="98"/>
      <c r="G5110" s="98" t="s">
        <v>11</v>
      </c>
      <c r="H5110" s="98" t="str">
        <f>VLOOKUP(A5110,[2]Kreise!$A$2:$C$53,3,FALSE)</f>
        <v>K03358</v>
      </c>
      <c r="I5110" s="98">
        <f>'2020_1-4-5_Download'!M508</f>
        <v>395</v>
      </c>
      <c r="J5110">
        <f t="shared" si="79"/>
        <v>395</v>
      </c>
    </row>
    <row r="5111" spans="1:10" hidden="1" x14ac:dyDescent="0.25">
      <c r="A5111" s="98">
        <f>'2020_1-4-5_Download'!B509</f>
        <v>359</v>
      </c>
      <c r="B5111" s="98">
        <f>'2020_1-4-5_Download'!D509</f>
        <v>2011</v>
      </c>
      <c r="C5111" s="98" t="str">
        <f>'2020_1-4-5_Download'!C509</f>
        <v>Stade</v>
      </c>
      <c r="D5111" s="98" t="str">
        <f>'2020_1-4-5_Download'!$J$6</f>
        <v>Fortzüge</v>
      </c>
      <c r="E5111" s="99" t="str">
        <f>'2020_1-4-5_Download'!$M$8</f>
        <v>Männer</v>
      </c>
      <c r="F5111" s="98"/>
      <c r="G5111" s="98" t="s">
        <v>11</v>
      </c>
      <c r="H5111" s="98" t="str">
        <f>VLOOKUP(A5111,[2]Kreise!$A$2:$C$53,3,FALSE)</f>
        <v>K03359</v>
      </c>
      <c r="I5111" s="98">
        <f>'2020_1-4-5_Download'!M509</f>
        <v>3174</v>
      </c>
      <c r="J5111">
        <f t="shared" si="79"/>
        <v>3174</v>
      </c>
    </row>
    <row r="5112" spans="1:10" hidden="1" x14ac:dyDescent="0.25">
      <c r="A5112" s="98">
        <f>'2020_1-4-5_Download'!B510</f>
        <v>360</v>
      </c>
      <c r="B5112" s="98">
        <f>'2020_1-4-5_Download'!D510</f>
        <v>2011</v>
      </c>
      <c r="C5112" s="98" t="str">
        <f>'2020_1-4-5_Download'!C510</f>
        <v>Uelzen</v>
      </c>
      <c r="D5112" s="98" t="str">
        <f>'2020_1-4-5_Download'!$J$6</f>
        <v>Fortzüge</v>
      </c>
      <c r="E5112" s="99" t="str">
        <f>'2020_1-4-5_Download'!$M$8</f>
        <v>Männer</v>
      </c>
      <c r="F5112" s="98"/>
      <c r="G5112" s="98" t="s">
        <v>11</v>
      </c>
      <c r="H5112" s="98" t="str">
        <f>VLOOKUP(A5112,[2]Kreise!$A$2:$C$53,3,FALSE)</f>
        <v>K03360</v>
      </c>
      <c r="I5112" s="98">
        <f>'2020_1-4-5_Download'!M510</f>
        <v>202</v>
      </c>
      <c r="J5112">
        <f t="shared" si="79"/>
        <v>202</v>
      </c>
    </row>
    <row r="5113" spans="1:10" hidden="1" x14ac:dyDescent="0.25">
      <c r="A5113" s="98">
        <f>'2020_1-4-5_Download'!B511</f>
        <v>361</v>
      </c>
      <c r="B5113" s="98">
        <f>'2020_1-4-5_Download'!D511</f>
        <v>2011</v>
      </c>
      <c r="C5113" s="98" t="str">
        <f>'2020_1-4-5_Download'!C511</f>
        <v>Verden</v>
      </c>
      <c r="D5113" s="98" t="str">
        <f>'2020_1-4-5_Download'!$J$6</f>
        <v>Fortzüge</v>
      </c>
      <c r="E5113" s="99" t="str">
        <f>'2020_1-4-5_Download'!$M$8</f>
        <v>Männer</v>
      </c>
      <c r="F5113" s="98"/>
      <c r="G5113" s="98" t="s">
        <v>11</v>
      </c>
      <c r="H5113" s="98" t="str">
        <f>VLOOKUP(A5113,[2]Kreise!$A$2:$C$53,3,FALSE)</f>
        <v>K03361</v>
      </c>
      <c r="I5113" s="98">
        <f>'2020_1-4-5_Download'!M511</f>
        <v>363</v>
      </c>
      <c r="J5113">
        <f t="shared" si="79"/>
        <v>363</v>
      </c>
    </row>
    <row r="5114" spans="1:10" hidden="1" x14ac:dyDescent="0.25">
      <c r="A5114" s="98">
        <f>'2020_1-4-5_Download'!B512</f>
        <v>3</v>
      </c>
      <c r="B5114" s="98">
        <f>'2020_1-4-5_Download'!D512</f>
        <v>2011</v>
      </c>
      <c r="C5114" s="98" t="str">
        <f>'2020_1-4-5_Download'!C512</f>
        <v>Statistische Region Lüneburg</v>
      </c>
      <c r="D5114" s="98" t="str">
        <f>'2020_1-4-5_Download'!$J$6</f>
        <v>Fortzüge</v>
      </c>
      <c r="E5114" s="99" t="str">
        <f>'2020_1-4-5_Download'!$M$8</f>
        <v>Männer</v>
      </c>
      <c r="F5114" s="98"/>
      <c r="G5114" s="98" t="s">
        <v>11</v>
      </c>
      <c r="H5114" s="98" t="str">
        <f>VLOOKUP(A5114,[2]Kreise!$A$2:$C$53,3,FALSE)</f>
        <v>K033</v>
      </c>
      <c r="I5114" s="98">
        <f>'2020_1-4-5_Download'!M512</f>
        <v>7702</v>
      </c>
      <c r="J5114">
        <f t="shared" si="79"/>
        <v>7702</v>
      </c>
    </row>
    <row r="5115" spans="1:10" hidden="1" x14ac:dyDescent="0.25">
      <c r="A5115" s="98">
        <f>'2020_1-4-5_Download'!B513</f>
        <v>401</v>
      </c>
      <c r="B5115" s="98">
        <f>'2020_1-4-5_Download'!D513</f>
        <v>2011</v>
      </c>
      <c r="C5115" s="98" t="str">
        <f>'2020_1-4-5_Download'!C513</f>
        <v>Delmenhorst  Stadt</v>
      </c>
      <c r="D5115" s="98" t="str">
        <f>'2020_1-4-5_Download'!$J$6</f>
        <v>Fortzüge</v>
      </c>
      <c r="E5115" s="99" t="str">
        <f>'2020_1-4-5_Download'!$M$8</f>
        <v>Männer</v>
      </c>
      <c r="F5115" s="98"/>
      <c r="G5115" s="98" t="s">
        <v>11</v>
      </c>
      <c r="H5115" s="98" t="str">
        <f>VLOOKUP(A5115,[2]Kreise!$A$2:$C$53,3,FALSE)</f>
        <v>K03401</v>
      </c>
      <c r="I5115" s="98">
        <f>'2020_1-4-5_Download'!M513</f>
        <v>260</v>
      </c>
      <c r="J5115">
        <f t="shared" si="79"/>
        <v>260</v>
      </c>
    </row>
    <row r="5116" spans="1:10" hidden="1" x14ac:dyDescent="0.25">
      <c r="A5116" s="98">
        <f>'2020_1-4-5_Download'!B514</f>
        <v>402</v>
      </c>
      <c r="B5116" s="98">
        <f>'2020_1-4-5_Download'!D514</f>
        <v>2011</v>
      </c>
      <c r="C5116" s="98" t="str">
        <f>'2020_1-4-5_Download'!C514</f>
        <v>Emden  Stadt</v>
      </c>
      <c r="D5116" s="98" t="str">
        <f>'2020_1-4-5_Download'!$J$6</f>
        <v>Fortzüge</v>
      </c>
      <c r="E5116" s="99" t="str">
        <f>'2020_1-4-5_Download'!$M$8</f>
        <v>Männer</v>
      </c>
      <c r="F5116" s="98"/>
      <c r="G5116" s="98" t="s">
        <v>11</v>
      </c>
      <c r="H5116" s="98" t="str">
        <f>VLOOKUP(A5116,[2]Kreise!$A$2:$C$53,3,FALSE)</f>
        <v>K03402</v>
      </c>
      <c r="I5116" s="98">
        <f>'2020_1-4-5_Download'!M514</f>
        <v>166</v>
      </c>
      <c r="J5116">
        <f t="shared" si="79"/>
        <v>166</v>
      </c>
    </row>
    <row r="5117" spans="1:10" hidden="1" x14ac:dyDescent="0.25">
      <c r="A5117" s="98">
        <f>'2020_1-4-5_Download'!B515</f>
        <v>403</v>
      </c>
      <c r="B5117" s="98">
        <f>'2020_1-4-5_Download'!D515</f>
        <v>2011</v>
      </c>
      <c r="C5117" s="98" t="str">
        <f>'2020_1-4-5_Download'!C515</f>
        <v>Oldenburg(Oldb)  Stadt</v>
      </c>
      <c r="D5117" s="98" t="str">
        <f>'2020_1-4-5_Download'!$J$6</f>
        <v>Fortzüge</v>
      </c>
      <c r="E5117" s="99" t="str">
        <f>'2020_1-4-5_Download'!$M$8</f>
        <v>Männer</v>
      </c>
      <c r="F5117" s="98"/>
      <c r="G5117" s="98" t="s">
        <v>11</v>
      </c>
      <c r="H5117" s="98" t="str">
        <f>VLOOKUP(A5117,[2]Kreise!$A$2:$C$53,3,FALSE)</f>
        <v>K03403</v>
      </c>
      <c r="I5117" s="98">
        <f>'2020_1-4-5_Download'!M515</f>
        <v>483</v>
      </c>
      <c r="J5117">
        <f t="shared" si="79"/>
        <v>483</v>
      </c>
    </row>
    <row r="5118" spans="1:10" hidden="1" x14ac:dyDescent="0.25">
      <c r="A5118" s="98">
        <f>'2020_1-4-5_Download'!B516</f>
        <v>404</v>
      </c>
      <c r="B5118" s="98">
        <f>'2020_1-4-5_Download'!D516</f>
        <v>2011</v>
      </c>
      <c r="C5118" s="98" t="str">
        <f>'2020_1-4-5_Download'!C516</f>
        <v>Osnabrück  Stadt</v>
      </c>
      <c r="D5118" s="98" t="str">
        <f>'2020_1-4-5_Download'!$J$6</f>
        <v>Fortzüge</v>
      </c>
      <c r="E5118" s="99" t="str">
        <f>'2020_1-4-5_Download'!$M$8</f>
        <v>Männer</v>
      </c>
      <c r="F5118" s="98"/>
      <c r="G5118" s="98" t="s">
        <v>11</v>
      </c>
      <c r="H5118" s="98" t="str">
        <f>VLOOKUP(A5118,[2]Kreise!$A$2:$C$53,3,FALSE)</f>
        <v>K03404</v>
      </c>
      <c r="I5118" s="98">
        <f>'2020_1-4-5_Download'!M516</f>
        <v>760</v>
      </c>
      <c r="J5118">
        <f t="shared" si="79"/>
        <v>760</v>
      </c>
    </row>
    <row r="5119" spans="1:10" hidden="1" x14ac:dyDescent="0.25">
      <c r="A5119" s="98">
        <f>'2020_1-4-5_Download'!B517</f>
        <v>405</v>
      </c>
      <c r="B5119" s="98">
        <f>'2020_1-4-5_Download'!D517</f>
        <v>2011</v>
      </c>
      <c r="C5119" s="98" t="str">
        <f>'2020_1-4-5_Download'!C517</f>
        <v>Wilhelmshaven  Stadt</v>
      </c>
      <c r="D5119" s="98" t="str">
        <f>'2020_1-4-5_Download'!$J$6</f>
        <v>Fortzüge</v>
      </c>
      <c r="E5119" s="99" t="str">
        <f>'2020_1-4-5_Download'!$M$8</f>
        <v>Männer</v>
      </c>
      <c r="F5119" s="98"/>
      <c r="G5119" s="98" t="s">
        <v>11</v>
      </c>
      <c r="H5119" s="98" t="str">
        <f>VLOOKUP(A5119,[2]Kreise!$A$2:$C$53,3,FALSE)</f>
        <v>K03405</v>
      </c>
      <c r="I5119" s="98">
        <f>'2020_1-4-5_Download'!M517</f>
        <v>665</v>
      </c>
      <c r="J5119">
        <f t="shared" si="79"/>
        <v>665</v>
      </c>
    </row>
    <row r="5120" spans="1:10" hidden="1" x14ac:dyDescent="0.25">
      <c r="A5120" s="98">
        <f>'2020_1-4-5_Download'!B518</f>
        <v>451</v>
      </c>
      <c r="B5120" s="98">
        <f>'2020_1-4-5_Download'!D518</f>
        <v>2011</v>
      </c>
      <c r="C5120" s="98" t="str">
        <f>'2020_1-4-5_Download'!C518</f>
        <v>Ammerland</v>
      </c>
      <c r="D5120" s="98" t="str">
        <f>'2020_1-4-5_Download'!$J$6</f>
        <v>Fortzüge</v>
      </c>
      <c r="E5120" s="99" t="str">
        <f>'2020_1-4-5_Download'!$M$8</f>
        <v>Männer</v>
      </c>
      <c r="F5120" s="98"/>
      <c r="G5120" s="98" t="s">
        <v>11</v>
      </c>
      <c r="H5120" s="98" t="str">
        <f>VLOOKUP(A5120,[2]Kreise!$A$2:$C$53,3,FALSE)</f>
        <v>K03451</v>
      </c>
      <c r="I5120" s="98">
        <f>'2020_1-4-5_Download'!M518</f>
        <v>564</v>
      </c>
      <c r="J5120">
        <f t="shared" si="79"/>
        <v>564</v>
      </c>
    </row>
    <row r="5121" spans="1:10" hidden="1" x14ac:dyDescent="0.25">
      <c r="A5121" s="98">
        <f>'2020_1-4-5_Download'!B519</f>
        <v>452</v>
      </c>
      <c r="B5121" s="98">
        <f>'2020_1-4-5_Download'!D519</f>
        <v>2011</v>
      </c>
      <c r="C5121" s="98" t="str">
        <f>'2020_1-4-5_Download'!C519</f>
        <v>Aurich</v>
      </c>
      <c r="D5121" s="98" t="str">
        <f>'2020_1-4-5_Download'!$J$6</f>
        <v>Fortzüge</v>
      </c>
      <c r="E5121" s="99" t="str">
        <f>'2020_1-4-5_Download'!$M$8</f>
        <v>Männer</v>
      </c>
      <c r="F5121" s="98"/>
      <c r="G5121" s="98" t="s">
        <v>11</v>
      </c>
      <c r="H5121" s="98" t="str">
        <f>VLOOKUP(A5121,[2]Kreise!$A$2:$C$53,3,FALSE)</f>
        <v>K03452</v>
      </c>
      <c r="I5121" s="98">
        <f>'2020_1-4-5_Download'!M519</f>
        <v>428</v>
      </c>
      <c r="J5121">
        <f t="shared" si="79"/>
        <v>428</v>
      </c>
    </row>
    <row r="5122" spans="1:10" hidden="1" x14ac:dyDescent="0.25">
      <c r="A5122" s="98">
        <f>'2020_1-4-5_Download'!B520</f>
        <v>453</v>
      </c>
      <c r="B5122" s="98">
        <f>'2020_1-4-5_Download'!D520</f>
        <v>2011</v>
      </c>
      <c r="C5122" s="98" t="str">
        <f>'2020_1-4-5_Download'!C520</f>
        <v>Cloppenburg</v>
      </c>
      <c r="D5122" s="98" t="str">
        <f>'2020_1-4-5_Download'!$J$6</f>
        <v>Fortzüge</v>
      </c>
      <c r="E5122" s="99" t="str">
        <f>'2020_1-4-5_Download'!$M$8</f>
        <v>Männer</v>
      </c>
      <c r="F5122" s="98"/>
      <c r="G5122" s="98" t="s">
        <v>11</v>
      </c>
      <c r="H5122" s="98" t="str">
        <f>VLOOKUP(A5122,[2]Kreise!$A$2:$C$53,3,FALSE)</f>
        <v>K03453</v>
      </c>
      <c r="I5122" s="98">
        <f>'2020_1-4-5_Download'!M520</f>
        <v>4187</v>
      </c>
      <c r="J5122">
        <f t="shared" si="79"/>
        <v>4187</v>
      </c>
    </row>
    <row r="5123" spans="1:10" hidden="1" x14ac:dyDescent="0.25">
      <c r="A5123" s="98">
        <f>'2020_1-4-5_Download'!B521</f>
        <v>454</v>
      </c>
      <c r="B5123" s="98">
        <f>'2020_1-4-5_Download'!D521</f>
        <v>2011</v>
      </c>
      <c r="C5123" s="98" t="str">
        <f>'2020_1-4-5_Download'!C521</f>
        <v>Emsland</v>
      </c>
      <c r="D5123" s="98" t="str">
        <f>'2020_1-4-5_Download'!$J$6</f>
        <v>Fortzüge</v>
      </c>
      <c r="E5123" s="99" t="str">
        <f>'2020_1-4-5_Download'!$M$8</f>
        <v>Männer</v>
      </c>
      <c r="F5123" s="98"/>
      <c r="G5123" s="98" t="s">
        <v>11</v>
      </c>
      <c r="H5123" s="98" t="str">
        <f>VLOOKUP(A5123,[2]Kreise!$A$2:$C$53,3,FALSE)</f>
        <v>K03454</v>
      </c>
      <c r="I5123" s="98">
        <f>'2020_1-4-5_Download'!M521</f>
        <v>3592</v>
      </c>
      <c r="J5123">
        <f t="shared" ref="J5123:J5186" si="80">I5123</f>
        <v>3592</v>
      </c>
    </row>
    <row r="5124" spans="1:10" hidden="1" x14ac:dyDescent="0.25">
      <c r="A5124" s="98">
        <f>'2020_1-4-5_Download'!B522</f>
        <v>455</v>
      </c>
      <c r="B5124" s="98">
        <f>'2020_1-4-5_Download'!D522</f>
        <v>2011</v>
      </c>
      <c r="C5124" s="98" t="str">
        <f>'2020_1-4-5_Download'!C522</f>
        <v>Friesland</v>
      </c>
      <c r="D5124" s="98" t="str">
        <f>'2020_1-4-5_Download'!$J$6</f>
        <v>Fortzüge</v>
      </c>
      <c r="E5124" s="99" t="str">
        <f>'2020_1-4-5_Download'!$M$8</f>
        <v>Männer</v>
      </c>
      <c r="F5124" s="98"/>
      <c r="G5124" s="98" t="s">
        <v>11</v>
      </c>
      <c r="H5124" s="98" t="str">
        <f>VLOOKUP(A5124,[2]Kreise!$A$2:$C$53,3,FALSE)</f>
        <v>K03455</v>
      </c>
      <c r="I5124" s="98">
        <f>'2020_1-4-5_Download'!M522</f>
        <v>253</v>
      </c>
      <c r="J5124">
        <f t="shared" si="80"/>
        <v>253</v>
      </c>
    </row>
    <row r="5125" spans="1:10" hidden="1" x14ac:dyDescent="0.25">
      <c r="A5125" s="98">
        <f>'2020_1-4-5_Download'!B523</f>
        <v>456</v>
      </c>
      <c r="B5125" s="98">
        <f>'2020_1-4-5_Download'!D523</f>
        <v>2011</v>
      </c>
      <c r="C5125" s="98" t="str">
        <f>'2020_1-4-5_Download'!C523</f>
        <v>Grafschaft Bentheim</v>
      </c>
      <c r="D5125" s="98" t="str">
        <f>'2020_1-4-5_Download'!$J$6</f>
        <v>Fortzüge</v>
      </c>
      <c r="E5125" s="99" t="str">
        <f>'2020_1-4-5_Download'!$M$8</f>
        <v>Männer</v>
      </c>
      <c r="F5125" s="98"/>
      <c r="G5125" s="98" t="s">
        <v>11</v>
      </c>
      <c r="H5125" s="98" t="str">
        <f>VLOOKUP(A5125,[2]Kreise!$A$2:$C$53,3,FALSE)</f>
        <v>K03456</v>
      </c>
      <c r="I5125" s="98">
        <f>'2020_1-4-5_Download'!M523</f>
        <v>607</v>
      </c>
      <c r="J5125">
        <f t="shared" si="80"/>
        <v>607</v>
      </c>
    </row>
    <row r="5126" spans="1:10" hidden="1" x14ac:dyDescent="0.25">
      <c r="A5126" s="98">
        <f>'2020_1-4-5_Download'!B524</f>
        <v>457</v>
      </c>
      <c r="B5126" s="98">
        <f>'2020_1-4-5_Download'!D524</f>
        <v>2011</v>
      </c>
      <c r="C5126" s="98" t="str">
        <f>'2020_1-4-5_Download'!C524</f>
        <v>Leer</v>
      </c>
      <c r="D5126" s="98" t="str">
        <f>'2020_1-4-5_Download'!$J$6</f>
        <v>Fortzüge</v>
      </c>
      <c r="E5126" s="99" t="str">
        <f>'2020_1-4-5_Download'!$M$8</f>
        <v>Männer</v>
      </c>
      <c r="F5126" s="98"/>
      <c r="G5126" s="98" t="s">
        <v>11</v>
      </c>
      <c r="H5126" s="98" t="str">
        <f>VLOOKUP(A5126,[2]Kreise!$A$2:$C$53,3,FALSE)</f>
        <v>K03457</v>
      </c>
      <c r="I5126" s="98">
        <f>'2020_1-4-5_Download'!M524</f>
        <v>598</v>
      </c>
      <c r="J5126">
        <f t="shared" si="80"/>
        <v>598</v>
      </c>
    </row>
    <row r="5127" spans="1:10" hidden="1" x14ac:dyDescent="0.25">
      <c r="A5127" s="98">
        <f>'2020_1-4-5_Download'!B525</f>
        <v>458</v>
      </c>
      <c r="B5127" s="98">
        <f>'2020_1-4-5_Download'!D525</f>
        <v>2011</v>
      </c>
      <c r="C5127" s="98" t="str">
        <f>'2020_1-4-5_Download'!C525</f>
        <v>Oldenburg</v>
      </c>
      <c r="D5127" s="98" t="str">
        <f>'2020_1-4-5_Download'!$J$6</f>
        <v>Fortzüge</v>
      </c>
      <c r="E5127" s="99" t="str">
        <f>'2020_1-4-5_Download'!$M$8</f>
        <v>Männer</v>
      </c>
      <c r="F5127" s="98"/>
      <c r="G5127" s="98" t="s">
        <v>11</v>
      </c>
      <c r="H5127" s="98" t="str">
        <f>VLOOKUP(A5127,[2]Kreise!$A$2:$C$53,3,FALSE)</f>
        <v>K03458</v>
      </c>
      <c r="I5127" s="98">
        <f>'2020_1-4-5_Download'!M525</f>
        <v>1173</v>
      </c>
      <c r="J5127">
        <f t="shared" si="80"/>
        <v>1173</v>
      </c>
    </row>
    <row r="5128" spans="1:10" hidden="1" x14ac:dyDescent="0.25">
      <c r="A5128" s="98">
        <f>'2020_1-4-5_Download'!B526</f>
        <v>459</v>
      </c>
      <c r="B5128" s="98">
        <f>'2020_1-4-5_Download'!D526</f>
        <v>2011</v>
      </c>
      <c r="C5128" s="98" t="str">
        <f>'2020_1-4-5_Download'!C526</f>
        <v>Osnabrück</v>
      </c>
      <c r="D5128" s="98" t="str">
        <f>'2020_1-4-5_Download'!$J$6</f>
        <v>Fortzüge</v>
      </c>
      <c r="E5128" s="99" t="str">
        <f>'2020_1-4-5_Download'!$M$8</f>
        <v>Männer</v>
      </c>
      <c r="F5128" s="98"/>
      <c r="G5128" s="98" t="s">
        <v>11</v>
      </c>
      <c r="H5128" s="98" t="str">
        <f>VLOOKUP(A5128,[2]Kreise!$A$2:$C$53,3,FALSE)</f>
        <v>K03459</v>
      </c>
      <c r="I5128" s="98">
        <f>'2020_1-4-5_Download'!M526</f>
        <v>1536</v>
      </c>
      <c r="J5128">
        <f t="shared" si="80"/>
        <v>1536</v>
      </c>
    </row>
    <row r="5129" spans="1:10" hidden="1" x14ac:dyDescent="0.25">
      <c r="A5129" s="98">
        <f>'2020_1-4-5_Download'!B527</f>
        <v>460</v>
      </c>
      <c r="B5129" s="98">
        <f>'2020_1-4-5_Download'!D527</f>
        <v>2011</v>
      </c>
      <c r="C5129" s="98" t="str">
        <f>'2020_1-4-5_Download'!C527</f>
        <v>Vechta</v>
      </c>
      <c r="D5129" s="98" t="str">
        <f>'2020_1-4-5_Download'!$J$6</f>
        <v>Fortzüge</v>
      </c>
      <c r="E5129" s="99" t="str">
        <f>'2020_1-4-5_Download'!$M$8</f>
        <v>Männer</v>
      </c>
      <c r="F5129" s="98"/>
      <c r="G5129" s="98" t="s">
        <v>11</v>
      </c>
      <c r="H5129" s="98" t="str">
        <f>VLOOKUP(A5129,[2]Kreise!$A$2:$C$53,3,FALSE)</f>
        <v>K03460</v>
      </c>
      <c r="I5129" s="98">
        <f>'2020_1-4-5_Download'!M527</f>
        <v>2124</v>
      </c>
      <c r="J5129">
        <f t="shared" si="80"/>
        <v>2124</v>
      </c>
    </row>
    <row r="5130" spans="1:10" hidden="1" x14ac:dyDescent="0.25">
      <c r="A5130" s="98">
        <f>'2020_1-4-5_Download'!B528</f>
        <v>461</v>
      </c>
      <c r="B5130" s="98">
        <f>'2020_1-4-5_Download'!D528</f>
        <v>2011</v>
      </c>
      <c r="C5130" s="98" t="str">
        <f>'2020_1-4-5_Download'!C528</f>
        <v>Wesermarsch</v>
      </c>
      <c r="D5130" s="98" t="str">
        <f>'2020_1-4-5_Download'!$J$6</f>
        <v>Fortzüge</v>
      </c>
      <c r="E5130" s="99" t="str">
        <f>'2020_1-4-5_Download'!$M$8</f>
        <v>Männer</v>
      </c>
      <c r="F5130" s="98"/>
      <c r="G5130" s="98" t="s">
        <v>11</v>
      </c>
      <c r="H5130" s="98" t="str">
        <f>VLOOKUP(A5130,[2]Kreise!$A$2:$C$53,3,FALSE)</f>
        <v>K03461</v>
      </c>
      <c r="I5130" s="98">
        <f>'2020_1-4-5_Download'!M528</f>
        <v>522</v>
      </c>
      <c r="J5130">
        <f t="shared" si="80"/>
        <v>522</v>
      </c>
    </row>
    <row r="5131" spans="1:10" hidden="1" x14ac:dyDescent="0.25">
      <c r="A5131" s="98">
        <f>'2020_1-4-5_Download'!B529</f>
        <v>462</v>
      </c>
      <c r="B5131" s="98">
        <f>'2020_1-4-5_Download'!D529</f>
        <v>2011</v>
      </c>
      <c r="C5131" s="98" t="str">
        <f>'2020_1-4-5_Download'!C529</f>
        <v>Wittmund</v>
      </c>
      <c r="D5131" s="98" t="str">
        <f>'2020_1-4-5_Download'!$J$6</f>
        <v>Fortzüge</v>
      </c>
      <c r="E5131" s="99" t="str">
        <f>'2020_1-4-5_Download'!$M$8</f>
        <v>Männer</v>
      </c>
      <c r="F5131" s="98"/>
      <c r="G5131" s="98" t="s">
        <v>11</v>
      </c>
      <c r="H5131" s="98" t="str">
        <f>VLOOKUP(A5131,[2]Kreise!$A$2:$C$53,3,FALSE)</f>
        <v>K03462</v>
      </c>
      <c r="I5131" s="98">
        <f>'2020_1-4-5_Download'!M529</f>
        <v>147</v>
      </c>
      <c r="J5131">
        <f t="shared" si="80"/>
        <v>147</v>
      </c>
    </row>
    <row r="5132" spans="1:10" hidden="1" x14ac:dyDescent="0.25">
      <c r="A5132" s="98">
        <f>'2020_1-4-5_Download'!B530</f>
        <v>4</v>
      </c>
      <c r="B5132" s="98">
        <f>'2020_1-4-5_Download'!D530</f>
        <v>2011</v>
      </c>
      <c r="C5132" s="98" t="str">
        <f>'2020_1-4-5_Download'!C530</f>
        <v>Statistische Region Weser-Ems</v>
      </c>
      <c r="D5132" s="98" t="str">
        <f>'2020_1-4-5_Download'!$J$6</f>
        <v>Fortzüge</v>
      </c>
      <c r="E5132" s="99" t="str">
        <f>'2020_1-4-5_Download'!$M$8</f>
        <v>Männer</v>
      </c>
      <c r="F5132" s="98"/>
      <c r="G5132" s="98" t="s">
        <v>11</v>
      </c>
      <c r="H5132" s="98" t="str">
        <f>VLOOKUP(A5132,[2]Kreise!$A$2:$C$53,3,FALSE)</f>
        <v>K034</v>
      </c>
      <c r="I5132" s="98">
        <f>'2020_1-4-5_Download'!M530</f>
        <v>18065</v>
      </c>
      <c r="J5132">
        <f t="shared" si="80"/>
        <v>18065</v>
      </c>
    </row>
    <row r="5133" spans="1:10" hidden="1" x14ac:dyDescent="0.25">
      <c r="A5133" s="98">
        <f>'2020_1-4-5_Download'!B531</f>
        <v>0</v>
      </c>
      <c r="B5133" s="98">
        <f>'2020_1-4-5_Download'!D531</f>
        <v>2011</v>
      </c>
      <c r="C5133" s="98" t="str">
        <f>'2020_1-4-5_Download'!C531</f>
        <v>Niedersachsen</v>
      </c>
      <c r="D5133" s="98" t="str">
        <f>'2020_1-4-5_Download'!$J$6</f>
        <v>Fortzüge</v>
      </c>
      <c r="E5133" s="99" t="str">
        <f>'2020_1-4-5_Download'!$M$8</f>
        <v>Männer</v>
      </c>
      <c r="F5133" s="98"/>
      <c r="G5133" s="98" t="s">
        <v>11</v>
      </c>
      <c r="H5133" s="98" t="str">
        <f>VLOOKUP(A5133,[2]Kreise!$A$2:$C$53,3,FALSE)</f>
        <v>K030</v>
      </c>
      <c r="I5133" s="98">
        <f>'2020_1-4-5_Download'!M531</f>
        <v>41065</v>
      </c>
      <c r="J5133">
        <f t="shared" si="80"/>
        <v>41065</v>
      </c>
    </row>
    <row r="5134" spans="1:10" hidden="1" x14ac:dyDescent="0.25">
      <c r="A5134" s="98">
        <f>'2020_1-4-5_Download'!B532</f>
        <v>101</v>
      </c>
      <c r="B5134" s="98">
        <f>'2020_1-4-5_Download'!D532</f>
        <v>2010</v>
      </c>
      <c r="C5134" s="98" t="str">
        <f>'2020_1-4-5_Download'!C532</f>
        <v>Braunschweig  Stadt</v>
      </c>
      <c r="D5134" s="98" t="str">
        <f>'2020_1-4-5_Download'!$J$6</f>
        <v>Fortzüge</v>
      </c>
      <c r="E5134" s="99" t="str">
        <f>'2020_1-4-5_Download'!$M$8</f>
        <v>Männer</v>
      </c>
      <c r="F5134" s="98"/>
      <c r="G5134" s="98" t="s">
        <v>11</v>
      </c>
      <c r="H5134" s="98" t="str">
        <f>VLOOKUP(A5134,[2]Kreise!$A$2:$C$53,3,FALSE)</f>
        <v>K03101</v>
      </c>
      <c r="I5134" s="98">
        <f>'2020_1-4-5_Download'!M532</f>
        <v>1378</v>
      </c>
      <c r="J5134">
        <f t="shared" si="80"/>
        <v>1378</v>
      </c>
    </row>
    <row r="5135" spans="1:10" hidden="1" x14ac:dyDescent="0.25">
      <c r="A5135" s="98">
        <f>'2020_1-4-5_Download'!B533</f>
        <v>102</v>
      </c>
      <c r="B5135" s="98">
        <f>'2020_1-4-5_Download'!D533</f>
        <v>2010</v>
      </c>
      <c r="C5135" s="98" t="str">
        <f>'2020_1-4-5_Download'!C533</f>
        <v>Salzgitter  Stadt</v>
      </c>
      <c r="D5135" s="98" t="str">
        <f>'2020_1-4-5_Download'!$J$6</f>
        <v>Fortzüge</v>
      </c>
      <c r="E5135" s="99" t="str">
        <f>'2020_1-4-5_Download'!$M$8</f>
        <v>Männer</v>
      </c>
      <c r="F5135" s="98"/>
      <c r="G5135" s="98" t="s">
        <v>11</v>
      </c>
      <c r="H5135" s="98" t="str">
        <f>VLOOKUP(A5135,[2]Kreise!$A$2:$C$53,3,FALSE)</f>
        <v>K03102</v>
      </c>
      <c r="I5135" s="98">
        <f>'2020_1-4-5_Download'!M533</f>
        <v>361</v>
      </c>
      <c r="J5135">
        <f t="shared" si="80"/>
        <v>361</v>
      </c>
    </row>
    <row r="5136" spans="1:10" hidden="1" x14ac:dyDescent="0.25">
      <c r="A5136" s="98">
        <f>'2020_1-4-5_Download'!B534</f>
        <v>103</v>
      </c>
      <c r="B5136" s="98">
        <f>'2020_1-4-5_Download'!D534</f>
        <v>2010</v>
      </c>
      <c r="C5136" s="98" t="str">
        <f>'2020_1-4-5_Download'!C534</f>
        <v>Wolfsburg  Stadt</v>
      </c>
      <c r="D5136" s="98" t="str">
        <f>'2020_1-4-5_Download'!$J$6</f>
        <v>Fortzüge</v>
      </c>
      <c r="E5136" s="99" t="str">
        <f>'2020_1-4-5_Download'!$M$8</f>
        <v>Männer</v>
      </c>
      <c r="F5136" s="98"/>
      <c r="G5136" s="98" t="s">
        <v>11</v>
      </c>
      <c r="H5136" s="98" t="str">
        <f>VLOOKUP(A5136,[2]Kreise!$A$2:$C$53,3,FALSE)</f>
        <v>K03103</v>
      </c>
      <c r="I5136" s="98">
        <f>'2020_1-4-5_Download'!M534</f>
        <v>559</v>
      </c>
      <c r="J5136">
        <f t="shared" si="80"/>
        <v>559</v>
      </c>
    </row>
    <row r="5137" spans="1:10" hidden="1" x14ac:dyDescent="0.25">
      <c r="A5137" s="98">
        <f>'2020_1-4-5_Download'!B535</f>
        <v>151</v>
      </c>
      <c r="B5137" s="98">
        <f>'2020_1-4-5_Download'!D535</f>
        <v>2010</v>
      </c>
      <c r="C5137" s="98" t="str">
        <f>'2020_1-4-5_Download'!C535</f>
        <v>Gifhorn</v>
      </c>
      <c r="D5137" s="98" t="str">
        <f>'2020_1-4-5_Download'!$J$6</f>
        <v>Fortzüge</v>
      </c>
      <c r="E5137" s="99" t="str">
        <f>'2020_1-4-5_Download'!$M$8</f>
        <v>Männer</v>
      </c>
      <c r="F5137" s="98"/>
      <c r="G5137" s="98" t="s">
        <v>11</v>
      </c>
      <c r="H5137" s="98" t="str">
        <f>VLOOKUP(A5137,[2]Kreise!$A$2:$C$53,3,FALSE)</f>
        <v>K03151</v>
      </c>
      <c r="I5137" s="98">
        <f>'2020_1-4-5_Download'!M535</f>
        <v>305</v>
      </c>
      <c r="J5137">
        <f t="shared" si="80"/>
        <v>305</v>
      </c>
    </row>
    <row r="5138" spans="1:10" hidden="1" x14ac:dyDescent="0.25">
      <c r="A5138" s="98">
        <f>'2020_1-4-5_Download'!B536</f>
        <v>153</v>
      </c>
      <c r="B5138" s="98">
        <f>'2020_1-4-5_Download'!D536</f>
        <v>2010</v>
      </c>
      <c r="C5138" s="98" t="str">
        <f>'2020_1-4-5_Download'!C536</f>
        <v>Goslar</v>
      </c>
      <c r="D5138" s="98" t="str">
        <f>'2020_1-4-5_Download'!$J$6</f>
        <v>Fortzüge</v>
      </c>
      <c r="E5138" s="99" t="str">
        <f>'2020_1-4-5_Download'!$M$8</f>
        <v>Männer</v>
      </c>
      <c r="F5138" s="98"/>
      <c r="G5138" s="98" t="s">
        <v>11</v>
      </c>
      <c r="H5138" s="98" t="str">
        <f>VLOOKUP(A5138,[2]Kreise!$A$2:$C$53,3,FALSE)</f>
        <v>K03153</v>
      </c>
      <c r="I5138" s="98">
        <f>'2020_1-4-5_Download'!M536</f>
        <v>414</v>
      </c>
      <c r="J5138">
        <f t="shared" si="80"/>
        <v>414</v>
      </c>
    </row>
    <row r="5139" spans="1:10" hidden="1" x14ac:dyDescent="0.25">
      <c r="A5139" s="98">
        <f>'2020_1-4-5_Download'!B537</f>
        <v>154</v>
      </c>
      <c r="B5139" s="98">
        <f>'2020_1-4-5_Download'!D537</f>
        <v>2010</v>
      </c>
      <c r="C5139" s="98" t="str">
        <f>'2020_1-4-5_Download'!C537</f>
        <v>Helmstedt</v>
      </c>
      <c r="D5139" s="98" t="str">
        <f>'2020_1-4-5_Download'!$J$6</f>
        <v>Fortzüge</v>
      </c>
      <c r="E5139" s="99" t="str">
        <f>'2020_1-4-5_Download'!$M$8</f>
        <v>Männer</v>
      </c>
      <c r="F5139" s="98"/>
      <c r="G5139" s="98" t="s">
        <v>11</v>
      </c>
      <c r="H5139" s="98" t="str">
        <f>VLOOKUP(A5139,[2]Kreise!$A$2:$C$53,3,FALSE)</f>
        <v>K03154</v>
      </c>
      <c r="I5139" s="98">
        <f>'2020_1-4-5_Download'!M537</f>
        <v>140</v>
      </c>
      <c r="J5139">
        <f t="shared" si="80"/>
        <v>140</v>
      </c>
    </row>
    <row r="5140" spans="1:10" hidden="1" x14ac:dyDescent="0.25">
      <c r="A5140" s="98">
        <f>'2020_1-4-5_Download'!B538</f>
        <v>155</v>
      </c>
      <c r="B5140" s="98">
        <f>'2020_1-4-5_Download'!D538</f>
        <v>2010</v>
      </c>
      <c r="C5140" s="98" t="str">
        <f>'2020_1-4-5_Download'!C538</f>
        <v>Northeim</v>
      </c>
      <c r="D5140" s="98" t="str">
        <f>'2020_1-4-5_Download'!$J$6</f>
        <v>Fortzüge</v>
      </c>
      <c r="E5140" s="99" t="str">
        <f>'2020_1-4-5_Download'!$M$8</f>
        <v>Männer</v>
      </c>
      <c r="F5140" s="98"/>
      <c r="G5140" s="98" t="s">
        <v>11</v>
      </c>
      <c r="H5140" s="98" t="str">
        <f>VLOOKUP(A5140,[2]Kreise!$A$2:$C$53,3,FALSE)</f>
        <v>K03155</v>
      </c>
      <c r="I5140" s="98">
        <f>'2020_1-4-5_Download'!M538</f>
        <v>186</v>
      </c>
      <c r="J5140">
        <f t="shared" si="80"/>
        <v>186</v>
      </c>
    </row>
    <row r="5141" spans="1:10" hidden="1" x14ac:dyDescent="0.25">
      <c r="A5141" s="98">
        <f>'2020_1-4-5_Download'!B539</f>
        <v>157</v>
      </c>
      <c r="B5141" s="98">
        <f>'2020_1-4-5_Download'!D539</f>
        <v>2010</v>
      </c>
      <c r="C5141" s="98" t="str">
        <f>'2020_1-4-5_Download'!C539</f>
        <v>Peine</v>
      </c>
      <c r="D5141" s="98" t="str">
        <f>'2020_1-4-5_Download'!$J$6</f>
        <v>Fortzüge</v>
      </c>
      <c r="E5141" s="99" t="str">
        <f>'2020_1-4-5_Download'!$M$8</f>
        <v>Männer</v>
      </c>
      <c r="F5141" s="98"/>
      <c r="G5141" s="98" t="s">
        <v>11</v>
      </c>
      <c r="H5141" s="98" t="str">
        <f>VLOOKUP(A5141,[2]Kreise!$A$2:$C$53,3,FALSE)</f>
        <v>K03157</v>
      </c>
      <c r="I5141" s="98">
        <f>'2020_1-4-5_Download'!M539</f>
        <v>265</v>
      </c>
      <c r="J5141">
        <f t="shared" si="80"/>
        <v>265</v>
      </c>
    </row>
    <row r="5142" spans="1:10" hidden="1" x14ac:dyDescent="0.25">
      <c r="A5142" s="98">
        <f>'2020_1-4-5_Download'!B540</f>
        <v>158</v>
      </c>
      <c r="B5142" s="98">
        <f>'2020_1-4-5_Download'!D540</f>
        <v>2010</v>
      </c>
      <c r="C5142" s="98" t="str">
        <f>'2020_1-4-5_Download'!C540</f>
        <v>Wolfenbüttel</v>
      </c>
      <c r="D5142" s="98" t="str">
        <f>'2020_1-4-5_Download'!$J$6</f>
        <v>Fortzüge</v>
      </c>
      <c r="E5142" s="99" t="str">
        <f>'2020_1-4-5_Download'!$M$8</f>
        <v>Männer</v>
      </c>
      <c r="F5142" s="98"/>
      <c r="G5142" s="98" t="s">
        <v>11</v>
      </c>
      <c r="H5142" s="98" t="str">
        <f>VLOOKUP(A5142,[2]Kreise!$A$2:$C$53,3,FALSE)</f>
        <v>K03158</v>
      </c>
      <c r="I5142" s="98">
        <f>'2020_1-4-5_Download'!M540</f>
        <v>161</v>
      </c>
      <c r="J5142">
        <f t="shared" si="80"/>
        <v>161</v>
      </c>
    </row>
    <row r="5143" spans="1:10" hidden="1" x14ac:dyDescent="0.25">
      <c r="A5143" s="98">
        <f>'2020_1-4-5_Download'!B541</f>
        <v>159</v>
      </c>
      <c r="B5143" s="98">
        <f>'2020_1-4-5_Download'!D541</f>
        <v>2010</v>
      </c>
      <c r="C5143" s="98" t="str">
        <f>'2020_1-4-5_Download'!C541</f>
        <v>Göttingen</v>
      </c>
      <c r="D5143" s="98" t="str">
        <f>'2020_1-4-5_Download'!$J$6</f>
        <v>Fortzüge</v>
      </c>
      <c r="E5143" s="99" t="str">
        <f>'2020_1-4-5_Download'!$M$8</f>
        <v>Männer</v>
      </c>
      <c r="F5143" s="98"/>
      <c r="G5143" s="98" t="s">
        <v>11</v>
      </c>
      <c r="H5143" s="98" t="str">
        <f>VLOOKUP(A5143,[2]Kreise!$A$2:$C$53,3,FALSE)</f>
        <v>K03159</v>
      </c>
      <c r="I5143" s="98">
        <f>'2020_1-4-5_Download'!M541</f>
        <v>1507</v>
      </c>
      <c r="J5143">
        <f t="shared" si="80"/>
        <v>1507</v>
      </c>
    </row>
    <row r="5144" spans="1:10" hidden="1" x14ac:dyDescent="0.25">
      <c r="A5144" s="98">
        <f>'2020_1-4-5_Download'!B542</f>
        <v>1</v>
      </c>
      <c r="B5144" s="98">
        <f>'2020_1-4-5_Download'!D542</f>
        <v>2010</v>
      </c>
      <c r="C5144" s="98" t="str">
        <f>'2020_1-4-5_Download'!C542</f>
        <v>Statistische Region Braunschweig</v>
      </c>
      <c r="D5144" s="98" t="str">
        <f>'2020_1-4-5_Download'!$J$6</f>
        <v>Fortzüge</v>
      </c>
      <c r="E5144" s="99" t="str">
        <f>'2020_1-4-5_Download'!$M$8</f>
        <v>Männer</v>
      </c>
      <c r="F5144" s="98"/>
      <c r="G5144" s="98" t="s">
        <v>11</v>
      </c>
      <c r="H5144" s="98" t="str">
        <f>VLOOKUP(A5144,[2]Kreise!$A$2:$C$53,3,FALSE)</f>
        <v>K031</v>
      </c>
      <c r="I5144" s="98">
        <f>'2020_1-4-5_Download'!M542</f>
        <v>5276</v>
      </c>
      <c r="J5144">
        <f t="shared" si="80"/>
        <v>5276</v>
      </c>
    </row>
    <row r="5145" spans="1:10" hidden="1" x14ac:dyDescent="0.25">
      <c r="A5145" s="98">
        <f>'2020_1-4-5_Download'!B543</f>
        <v>241</v>
      </c>
      <c r="B5145" s="98">
        <f>'2020_1-4-5_Download'!D543</f>
        <v>2010</v>
      </c>
      <c r="C5145" s="98" t="str">
        <f>'2020_1-4-5_Download'!C543</f>
        <v>Hannover  Region</v>
      </c>
      <c r="D5145" s="98" t="str">
        <f>'2020_1-4-5_Download'!$J$6</f>
        <v>Fortzüge</v>
      </c>
      <c r="E5145" s="99" t="str">
        <f>'2020_1-4-5_Download'!$M$8</f>
        <v>Männer</v>
      </c>
      <c r="F5145" s="98"/>
      <c r="G5145" s="98" t="s">
        <v>11</v>
      </c>
      <c r="H5145" s="98" t="str">
        <f>VLOOKUP(A5145,[2]Kreise!$A$2:$C$53,3,FALSE)</f>
        <v>K03241</v>
      </c>
      <c r="I5145" s="98">
        <f>'2020_1-4-5_Download'!M543</f>
        <v>4580</v>
      </c>
      <c r="J5145">
        <f t="shared" si="80"/>
        <v>4580</v>
      </c>
    </row>
    <row r="5146" spans="1:10" hidden="1" x14ac:dyDescent="0.25">
      <c r="A5146" s="98">
        <f>'2020_1-4-5_Download'!B544</f>
        <v>241001</v>
      </c>
      <c r="B5146" s="98">
        <f>'2020_1-4-5_Download'!D544</f>
        <v>2010</v>
      </c>
      <c r="C5146" s="98" t="str">
        <f>'2020_1-4-5_Download'!C544</f>
        <v>dav. Hannover  Lhst.</v>
      </c>
      <c r="D5146" s="98" t="str">
        <f>'2020_1-4-5_Download'!$J$6</f>
        <v>Fortzüge</v>
      </c>
      <c r="E5146" s="99" t="str">
        <f>'2020_1-4-5_Download'!$M$8</f>
        <v>Männer</v>
      </c>
      <c r="F5146" s="98"/>
      <c r="G5146" s="98" t="s">
        <v>11</v>
      </c>
      <c r="H5146" s="98" t="str">
        <f>VLOOKUP(A5146,[2]Kreise!$A$2:$C$53,3,FALSE)</f>
        <v>K03241001</v>
      </c>
      <c r="I5146" s="98">
        <f>'2020_1-4-5_Download'!M544</f>
        <v>3038</v>
      </c>
      <c r="J5146">
        <f t="shared" si="80"/>
        <v>3038</v>
      </c>
    </row>
    <row r="5147" spans="1:10" hidden="1" x14ac:dyDescent="0.25">
      <c r="A5147" s="98">
        <f>'2020_1-4-5_Download'!B545</f>
        <v>241999</v>
      </c>
      <c r="B5147" s="98">
        <f>'2020_1-4-5_Download'!D545</f>
        <v>2010</v>
      </c>
      <c r="C5147" s="98" t="str">
        <f>'2020_1-4-5_Download'!C545</f>
        <v>dav. Hannover  Umland</v>
      </c>
      <c r="D5147" s="98" t="str">
        <f>'2020_1-4-5_Download'!$J$6</f>
        <v>Fortzüge</v>
      </c>
      <c r="E5147" s="99" t="str">
        <f>'2020_1-4-5_Download'!$M$8</f>
        <v>Männer</v>
      </c>
      <c r="F5147" s="98"/>
      <c r="G5147" s="98" t="s">
        <v>11</v>
      </c>
      <c r="H5147" s="98" t="str">
        <f>VLOOKUP(A5147,[2]Kreise!$A$2:$C$53,3,FALSE)</f>
        <v>K03241999</v>
      </c>
      <c r="I5147" s="98">
        <f>'2020_1-4-5_Download'!M545</f>
        <v>1542</v>
      </c>
      <c r="J5147">
        <f t="shared" si="80"/>
        <v>1542</v>
      </c>
    </row>
    <row r="5148" spans="1:10" hidden="1" x14ac:dyDescent="0.25">
      <c r="A5148" s="98">
        <f>'2020_1-4-5_Download'!B546</f>
        <v>251</v>
      </c>
      <c r="B5148" s="98">
        <f>'2020_1-4-5_Download'!D546</f>
        <v>2010</v>
      </c>
      <c r="C5148" s="98" t="str">
        <f>'2020_1-4-5_Download'!C546</f>
        <v>Diepholz</v>
      </c>
      <c r="D5148" s="98" t="str">
        <f>'2020_1-4-5_Download'!$J$6</f>
        <v>Fortzüge</v>
      </c>
      <c r="E5148" s="99" t="str">
        <f>'2020_1-4-5_Download'!$M$8</f>
        <v>Männer</v>
      </c>
      <c r="F5148" s="98"/>
      <c r="G5148" s="98" t="s">
        <v>11</v>
      </c>
      <c r="H5148" s="98" t="str">
        <f>VLOOKUP(A5148,[2]Kreise!$A$2:$C$53,3,FALSE)</f>
        <v>K03251</v>
      </c>
      <c r="I5148" s="98">
        <f>'2020_1-4-5_Download'!M546</f>
        <v>2021</v>
      </c>
      <c r="J5148">
        <f t="shared" si="80"/>
        <v>2021</v>
      </c>
    </row>
    <row r="5149" spans="1:10" hidden="1" x14ac:dyDescent="0.25">
      <c r="A5149" s="98">
        <f>'2020_1-4-5_Download'!B547</f>
        <v>252</v>
      </c>
      <c r="B5149" s="98">
        <f>'2020_1-4-5_Download'!D547</f>
        <v>2010</v>
      </c>
      <c r="C5149" s="98" t="str">
        <f>'2020_1-4-5_Download'!C547</f>
        <v>Hameln-Pyrmont</v>
      </c>
      <c r="D5149" s="98" t="str">
        <f>'2020_1-4-5_Download'!$J$6</f>
        <v>Fortzüge</v>
      </c>
      <c r="E5149" s="99" t="str">
        <f>'2020_1-4-5_Download'!$M$8</f>
        <v>Männer</v>
      </c>
      <c r="F5149" s="98"/>
      <c r="G5149" s="98" t="s">
        <v>11</v>
      </c>
      <c r="H5149" s="98" t="str">
        <f>VLOOKUP(A5149,[2]Kreise!$A$2:$C$53,3,FALSE)</f>
        <v>K03252</v>
      </c>
      <c r="I5149" s="98">
        <f>'2020_1-4-5_Download'!M547</f>
        <v>325</v>
      </c>
      <c r="J5149">
        <f t="shared" si="80"/>
        <v>325</v>
      </c>
    </row>
    <row r="5150" spans="1:10" hidden="1" x14ac:dyDescent="0.25">
      <c r="A5150" s="98">
        <f>'2020_1-4-5_Download'!B548</f>
        <v>254</v>
      </c>
      <c r="B5150" s="98">
        <f>'2020_1-4-5_Download'!D548</f>
        <v>2010</v>
      </c>
      <c r="C5150" s="98" t="str">
        <f>'2020_1-4-5_Download'!C548</f>
        <v>Hildesheim</v>
      </c>
      <c r="D5150" s="98" t="str">
        <f>'2020_1-4-5_Download'!$J$6</f>
        <v>Fortzüge</v>
      </c>
      <c r="E5150" s="99" t="str">
        <f>'2020_1-4-5_Download'!$M$8</f>
        <v>Männer</v>
      </c>
      <c r="F5150" s="98"/>
      <c r="G5150" s="98" t="s">
        <v>11</v>
      </c>
      <c r="H5150" s="98" t="str">
        <f>VLOOKUP(A5150,[2]Kreise!$A$2:$C$53,3,FALSE)</f>
        <v>K03254</v>
      </c>
      <c r="I5150" s="98">
        <f>'2020_1-4-5_Download'!M548</f>
        <v>661</v>
      </c>
      <c r="J5150">
        <f t="shared" si="80"/>
        <v>661</v>
      </c>
    </row>
    <row r="5151" spans="1:10" hidden="1" x14ac:dyDescent="0.25">
      <c r="A5151" s="98">
        <f>'2020_1-4-5_Download'!B549</f>
        <v>255</v>
      </c>
      <c r="B5151" s="98">
        <f>'2020_1-4-5_Download'!D549</f>
        <v>2010</v>
      </c>
      <c r="C5151" s="98" t="str">
        <f>'2020_1-4-5_Download'!C549</f>
        <v>Holzminden</v>
      </c>
      <c r="D5151" s="98" t="str">
        <f>'2020_1-4-5_Download'!$J$6</f>
        <v>Fortzüge</v>
      </c>
      <c r="E5151" s="99" t="str">
        <f>'2020_1-4-5_Download'!$M$8</f>
        <v>Männer</v>
      </c>
      <c r="F5151" s="98"/>
      <c r="G5151" s="98" t="s">
        <v>11</v>
      </c>
      <c r="H5151" s="98" t="str">
        <f>VLOOKUP(A5151,[2]Kreise!$A$2:$C$53,3,FALSE)</f>
        <v>K03255</v>
      </c>
      <c r="I5151" s="98">
        <f>'2020_1-4-5_Download'!M549</f>
        <v>118</v>
      </c>
      <c r="J5151">
        <f t="shared" si="80"/>
        <v>118</v>
      </c>
    </row>
    <row r="5152" spans="1:10" hidden="1" x14ac:dyDescent="0.25">
      <c r="A5152" s="98">
        <f>'2020_1-4-5_Download'!B550</f>
        <v>256</v>
      </c>
      <c r="B5152" s="98">
        <f>'2020_1-4-5_Download'!D550</f>
        <v>2010</v>
      </c>
      <c r="C5152" s="98" t="str">
        <f>'2020_1-4-5_Download'!C550</f>
        <v>Nienburg (Weser)</v>
      </c>
      <c r="D5152" s="98" t="str">
        <f>'2020_1-4-5_Download'!$J$6</f>
        <v>Fortzüge</v>
      </c>
      <c r="E5152" s="99" t="str">
        <f>'2020_1-4-5_Download'!$M$8</f>
        <v>Männer</v>
      </c>
      <c r="F5152" s="98"/>
      <c r="G5152" s="98" t="s">
        <v>11</v>
      </c>
      <c r="H5152" s="98" t="str">
        <f>VLOOKUP(A5152,[2]Kreise!$A$2:$C$53,3,FALSE)</f>
        <v>K03256</v>
      </c>
      <c r="I5152" s="98">
        <f>'2020_1-4-5_Download'!M550</f>
        <v>1551</v>
      </c>
      <c r="J5152">
        <f t="shared" si="80"/>
        <v>1551</v>
      </c>
    </row>
    <row r="5153" spans="1:10" hidden="1" x14ac:dyDescent="0.25">
      <c r="A5153" s="98">
        <f>'2020_1-4-5_Download'!B551</f>
        <v>257</v>
      </c>
      <c r="B5153" s="98">
        <f>'2020_1-4-5_Download'!D551</f>
        <v>2010</v>
      </c>
      <c r="C5153" s="98" t="str">
        <f>'2020_1-4-5_Download'!C551</f>
        <v>Schaumburg</v>
      </c>
      <c r="D5153" s="98" t="str">
        <f>'2020_1-4-5_Download'!$J$6</f>
        <v>Fortzüge</v>
      </c>
      <c r="E5153" s="99" t="str">
        <f>'2020_1-4-5_Download'!$M$8</f>
        <v>Männer</v>
      </c>
      <c r="F5153" s="98"/>
      <c r="G5153" s="98" t="s">
        <v>11</v>
      </c>
      <c r="H5153" s="98" t="str">
        <f>VLOOKUP(A5153,[2]Kreise!$A$2:$C$53,3,FALSE)</f>
        <v>K03257</v>
      </c>
      <c r="I5153" s="98">
        <f>'2020_1-4-5_Download'!M551</f>
        <v>386</v>
      </c>
      <c r="J5153">
        <f t="shared" si="80"/>
        <v>386</v>
      </c>
    </row>
    <row r="5154" spans="1:10" hidden="1" x14ac:dyDescent="0.25">
      <c r="A5154" s="98">
        <f>'2020_1-4-5_Download'!B552</f>
        <v>2</v>
      </c>
      <c r="B5154" s="98">
        <f>'2020_1-4-5_Download'!D552</f>
        <v>2010</v>
      </c>
      <c r="C5154" s="98" t="str">
        <f>'2020_1-4-5_Download'!C552</f>
        <v>Statistische Region Hannover</v>
      </c>
      <c r="D5154" s="98" t="str">
        <f>'2020_1-4-5_Download'!$J$6</f>
        <v>Fortzüge</v>
      </c>
      <c r="E5154" s="99" t="str">
        <f>'2020_1-4-5_Download'!$M$8</f>
        <v>Männer</v>
      </c>
      <c r="F5154" s="98"/>
      <c r="G5154" s="98" t="s">
        <v>11</v>
      </c>
      <c r="H5154" s="98" t="str">
        <f>VLOOKUP(A5154,[2]Kreise!$A$2:$C$53,3,FALSE)</f>
        <v>K032</v>
      </c>
      <c r="I5154" s="98">
        <f>'2020_1-4-5_Download'!M552</f>
        <v>9642</v>
      </c>
      <c r="J5154">
        <f t="shared" si="80"/>
        <v>9642</v>
      </c>
    </row>
    <row r="5155" spans="1:10" hidden="1" x14ac:dyDescent="0.25">
      <c r="A5155" s="98">
        <f>'2020_1-4-5_Download'!B553</f>
        <v>351</v>
      </c>
      <c r="B5155" s="98">
        <f>'2020_1-4-5_Download'!D553</f>
        <v>2010</v>
      </c>
      <c r="C5155" s="98" t="str">
        <f>'2020_1-4-5_Download'!C553</f>
        <v>Celle</v>
      </c>
      <c r="D5155" s="98" t="str">
        <f>'2020_1-4-5_Download'!$J$6</f>
        <v>Fortzüge</v>
      </c>
      <c r="E5155" s="99" t="str">
        <f>'2020_1-4-5_Download'!$M$8</f>
        <v>Männer</v>
      </c>
      <c r="F5155" s="98"/>
      <c r="G5155" s="98" t="s">
        <v>11</v>
      </c>
      <c r="H5155" s="98" t="str">
        <f>VLOOKUP(A5155,[2]Kreise!$A$2:$C$53,3,FALSE)</f>
        <v>K03351</v>
      </c>
      <c r="I5155" s="98">
        <f>'2020_1-4-5_Download'!M553</f>
        <v>450</v>
      </c>
      <c r="J5155">
        <f t="shared" si="80"/>
        <v>450</v>
      </c>
    </row>
    <row r="5156" spans="1:10" hidden="1" x14ac:dyDescent="0.25">
      <c r="A5156" s="98">
        <f>'2020_1-4-5_Download'!B554</f>
        <v>352</v>
      </c>
      <c r="B5156" s="98">
        <f>'2020_1-4-5_Download'!D554</f>
        <v>2010</v>
      </c>
      <c r="C5156" s="98" t="str">
        <f>'2020_1-4-5_Download'!C554</f>
        <v>Cuxhaven</v>
      </c>
      <c r="D5156" s="98" t="str">
        <f>'2020_1-4-5_Download'!$J$6</f>
        <v>Fortzüge</v>
      </c>
      <c r="E5156" s="99" t="str">
        <f>'2020_1-4-5_Download'!$M$8</f>
        <v>Männer</v>
      </c>
      <c r="F5156" s="98"/>
      <c r="G5156" s="98" t="s">
        <v>11</v>
      </c>
      <c r="H5156" s="98" t="str">
        <f>VLOOKUP(A5156,[2]Kreise!$A$2:$C$53,3,FALSE)</f>
        <v>K03352</v>
      </c>
      <c r="I5156" s="98">
        <f>'2020_1-4-5_Download'!M554</f>
        <v>607</v>
      </c>
      <c r="J5156">
        <f t="shared" si="80"/>
        <v>607</v>
      </c>
    </row>
    <row r="5157" spans="1:10" hidden="1" x14ac:dyDescent="0.25">
      <c r="A5157" s="98">
        <f>'2020_1-4-5_Download'!B555</f>
        <v>353</v>
      </c>
      <c r="B5157" s="98">
        <f>'2020_1-4-5_Download'!D555</f>
        <v>2010</v>
      </c>
      <c r="C5157" s="98" t="str">
        <f>'2020_1-4-5_Download'!C555</f>
        <v>Harburg</v>
      </c>
      <c r="D5157" s="98" t="str">
        <f>'2020_1-4-5_Download'!$J$6</f>
        <v>Fortzüge</v>
      </c>
      <c r="E5157" s="99" t="str">
        <f>'2020_1-4-5_Download'!$M$8</f>
        <v>Männer</v>
      </c>
      <c r="F5157" s="98"/>
      <c r="G5157" s="98" t="s">
        <v>11</v>
      </c>
      <c r="H5157" s="98" t="str">
        <f>VLOOKUP(A5157,[2]Kreise!$A$2:$C$53,3,FALSE)</f>
        <v>K03353</v>
      </c>
      <c r="I5157" s="98">
        <f>'2020_1-4-5_Download'!M555</f>
        <v>839</v>
      </c>
      <c r="J5157">
        <f t="shared" si="80"/>
        <v>839</v>
      </c>
    </row>
    <row r="5158" spans="1:10" hidden="1" x14ac:dyDescent="0.25">
      <c r="A5158" s="98">
        <f>'2020_1-4-5_Download'!B556</f>
        <v>354</v>
      </c>
      <c r="B5158" s="98">
        <f>'2020_1-4-5_Download'!D556</f>
        <v>2010</v>
      </c>
      <c r="C5158" s="98" t="str">
        <f>'2020_1-4-5_Download'!C556</f>
        <v>Lüchow-Dannenberg</v>
      </c>
      <c r="D5158" s="98" t="str">
        <f>'2020_1-4-5_Download'!$J$6</f>
        <v>Fortzüge</v>
      </c>
      <c r="E5158" s="99" t="str">
        <f>'2020_1-4-5_Download'!$M$8</f>
        <v>Männer</v>
      </c>
      <c r="F5158" s="98"/>
      <c r="G5158" s="98" t="s">
        <v>11</v>
      </c>
      <c r="H5158" s="98" t="str">
        <f>VLOOKUP(A5158,[2]Kreise!$A$2:$C$53,3,FALSE)</f>
        <v>K03354</v>
      </c>
      <c r="I5158" s="98">
        <f>'2020_1-4-5_Download'!M556</f>
        <v>319</v>
      </c>
      <c r="J5158">
        <f t="shared" si="80"/>
        <v>319</v>
      </c>
    </row>
    <row r="5159" spans="1:10" hidden="1" x14ac:dyDescent="0.25">
      <c r="A5159" s="98">
        <f>'2020_1-4-5_Download'!B557</f>
        <v>355</v>
      </c>
      <c r="B5159" s="98">
        <f>'2020_1-4-5_Download'!D557</f>
        <v>2010</v>
      </c>
      <c r="C5159" s="98" t="str">
        <f>'2020_1-4-5_Download'!C557</f>
        <v>Lüneburg</v>
      </c>
      <c r="D5159" s="98" t="str">
        <f>'2020_1-4-5_Download'!$J$6</f>
        <v>Fortzüge</v>
      </c>
      <c r="E5159" s="99" t="str">
        <f>'2020_1-4-5_Download'!$M$8</f>
        <v>Männer</v>
      </c>
      <c r="F5159" s="98"/>
      <c r="G5159" s="98" t="s">
        <v>11</v>
      </c>
      <c r="H5159" s="98" t="str">
        <f>VLOOKUP(A5159,[2]Kreise!$A$2:$C$53,3,FALSE)</f>
        <v>K03355</v>
      </c>
      <c r="I5159" s="98">
        <f>'2020_1-4-5_Download'!M557</f>
        <v>455</v>
      </c>
      <c r="J5159">
        <f t="shared" si="80"/>
        <v>455</v>
      </c>
    </row>
    <row r="5160" spans="1:10" hidden="1" x14ac:dyDescent="0.25">
      <c r="A5160" s="98">
        <f>'2020_1-4-5_Download'!B558</f>
        <v>356</v>
      </c>
      <c r="B5160" s="98">
        <f>'2020_1-4-5_Download'!D558</f>
        <v>2010</v>
      </c>
      <c r="C5160" s="98" t="str">
        <f>'2020_1-4-5_Download'!C558</f>
        <v>Osterholz</v>
      </c>
      <c r="D5160" s="98" t="str">
        <f>'2020_1-4-5_Download'!$J$6</f>
        <v>Fortzüge</v>
      </c>
      <c r="E5160" s="99" t="str">
        <f>'2020_1-4-5_Download'!$M$8</f>
        <v>Männer</v>
      </c>
      <c r="F5160" s="98"/>
      <c r="G5160" s="98" t="s">
        <v>11</v>
      </c>
      <c r="H5160" s="98" t="str">
        <f>VLOOKUP(A5160,[2]Kreise!$A$2:$C$53,3,FALSE)</f>
        <v>K03356</v>
      </c>
      <c r="I5160" s="98">
        <f>'2020_1-4-5_Download'!M558</f>
        <v>125</v>
      </c>
      <c r="J5160">
        <f t="shared" si="80"/>
        <v>125</v>
      </c>
    </row>
    <row r="5161" spans="1:10" hidden="1" x14ac:dyDescent="0.25">
      <c r="A5161" s="98">
        <f>'2020_1-4-5_Download'!B559</f>
        <v>357</v>
      </c>
      <c r="B5161" s="98">
        <f>'2020_1-4-5_Download'!D559</f>
        <v>2010</v>
      </c>
      <c r="C5161" s="98" t="str">
        <f>'2020_1-4-5_Download'!C559</f>
        <v>Rotenburg (Wümme)</v>
      </c>
      <c r="D5161" s="98" t="str">
        <f>'2020_1-4-5_Download'!$J$6</f>
        <v>Fortzüge</v>
      </c>
      <c r="E5161" s="99" t="str">
        <f>'2020_1-4-5_Download'!$M$8</f>
        <v>Männer</v>
      </c>
      <c r="F5161" s="98"/>
      <c r="G5161" s="98" t="s">
        <v>11</v>
      </c>
      <c r="H5161" s="98" t="str">
        <f>VLOOKUP(A5161,[2]Kreise!$A$2:$C$53,3,FALSE)</f>
        <v>K03357</v>
      </c>
      <c r="I5161" s="98">
        <f>'2020_1-4-5_Download'!M559</f>
        <v>480</v>
      </c>
      <c r="J5161">
        <f t="shared" si="80"/>
        <v>480</v>
      </c>
    </row>
    <row r="5162" spans="1:10" hidden="1" x14ac:dyDescent="0.25">
      <c r="A5162" s="98">
        <f>'2020_1-4-5_Download'!B560</f>
        <v>358</v>
      </c>
      <c r="B5162" s="98">
        <f>'2020_1-4-5_Download'!D560</f>
        <v>2010</v>
      </c>
      <c r="C5162" s="98" t="str">
        <f>'2020_1-4-5_Download'!C560</f>
        <v>Heidekreis</v>
      </c>
      <c r="D5162" s="98" t="str">
        <f>'2020_1-4-5_Download'!$J$6</f>
        <v>Fortzüge</v>
      </c>
      <c r="E5162" s="99" t="str">
        <f>'2020_1-4-5_Download'!$M$8</f>
        <v>Männer</v>
      </c>
      <c r="F5162" s="98"/>
      <c r="G5162" s="98" t="s">
        <v>11</v>
      </c>
      <c r="H5162" s="98" t="str">
        <f>VLOOKUP(A5162,[2]Kreise!$A$2:$C$53,3,FALSE)</f>
        <v>K03358</v>
      </c>
      <c r="I5162" s="98">
        <f>'2020_1-4-5_Download'!M560</f>
        <v>335</v>
      </c>
      <c r="J5162">
        <f t="shared" si="80"/>
        <v>335</v>
      </c>
    </row>
    <row r="5163" spans="1:10" hidden="1" x14ac:dyDescent="0.25">
      <c r="A5163" s="98">
        <f>'2020_1-4-5_Download'!B561</f>
        <v>359</v>
      </c>
      <c r="B5163" s="98">
        <f>'2020_1-4-5_Download'!D561</f>
        <v>2010</v>
      </c>
      <c r="C5163" s="98" t="str">
        <f>'2020_1-4-5_Download'!C561</f>
        <v>Stade</v>
      </c>
      <c r="D5163" s="98" t="str">
        <f>'2020_1-4-5_Download'!$J$6</f>
        <v>Fortzüge</v>
      </c>
      <c r="E5163" s="99" t="str">
        <f>'2020_1-4-5_Download'!$M$8</f>
        <v>Männer</v>
      </c>
      <c r="F5163" s="98"/>
      <c r="G5163" s="98" t="s">
        <v>11</v>
      </c>
      <c r="H5163" s="98" t="str">
        <f>VLOOKUP(A5163,[2]Kreise!$A$2:$C$53,3,FALSE)</f>
        <v>K03359</v>
      </c>
      <c r="I5163" s="98">
        <f>'2020_1-4-5_Download'!M561</f>
        <v>2926</v>
      </c>
      <c r="J5163">
        <f t="shared" si="80"/>
        <v>2926</v>
      </c>
    </row>
    <row r="5164" spans="1:10" hidden="1" x14ac:dyDescent="0.25">
      <c r="A5164" s="98">
        <f>'2020_1-4-5_Download'!B562</f>
        <v>360</v>
      </c>
      <c r="B5164" s="98">
        <f>'2020_1-4-5_Download'!D562</f>
        <v>2010</v>
      </c>
      <c r="C5164" s="98" t="str">
        <f>'2020_1-4-5_Download'!C562</f>
        <v>Uelzen</v>
      </c>
      <c r="D5164" s="98" t="str">
        <f>'2020_1-4-5_Download'!$J$6</f>
        <v>Fortzüge</v>
      </c>
      <c r="E5164" s="99" t="str">
        <f>'2020_1-4-5_Download'!$M$8</f>
        <v>Männer</v>
      </c>
      <c r="F5164" s="98"/>
      <c r="G5164" s="98" t="s">
        <v>11</v>
      </c>
      <c r="H5164" s="98" t="str">
        <f>VLOOKUP(A5164,[2]Kreise!$A$2:$C$53,3,FALSE)</f>
        <v>K03360</v>
      </c>
      <c r="I5164" s="98">
        <f>'2020_1-4-5_Download'!M562</f>
        <v>174</v>
      </c>
      <c r="J5164">
        <f t="shared" si="80"/>
        <v>174</v>
      </c>
    </row>
    <row r="5165" spans="1:10" hidden="1" x14ac:dyDescent="0.25">
      <c r="A5165" s="98">
        <f>'2020_1-4-5_Download'!B563</f>
        <v>361</v>
      </c>
      <c r="B5165" s="98">
        <f>'2020_1-4-5_Download'!D563</f>
        <v>2010</v>
      </c>
      <c r="C5165" s="98" t="str">
        <f>'2020_1-4-5_Download'!C563</f>
        <v>Verden</v>
      </c>
      <c r="D5165" s="98" t="str">
        <f>'2020_1-4-5_Download'!$J$6</f>
        <v>Fortzüge</v>
      </c>
      <c r="E5165" s="99" t="str">
        <f>'2020_1-4-5_Download'!$M$8</f>
        <v>Männer</v>
      </c>
      <c r="F5165" s="98"/>
      <c r="G5165" s="98" t="s">
        <v>11</v>
      </c>
      <c r="H5165" s="98" t="str">
        <f>VLOOKUP(A5165,[2]Kreise!$A$2:$C$53,3,FALSE)</f>
        <v>K03361</v>
      </c>
      <c r="I5165" s="98">
        <f>'2020_1-4-5_Download'!M563</f>
        <v>339</v>
      </c>
      <c r="J5165">
        <f t="shared" si="80"/>
        <v>339</v>
      </c>
    </row>
    <row r="5166" spans="1:10" hidden="1" x14ac:dyDescent="0.25">
      <c r="A5166" s="98">
        <f>'2020_1-4-5_Download'!B564</f>
        <v>3</v>
      </c>
      <c r="B5166" s="98">
        <f>'2020_1-4-5_Download'!D564</f>
        <v>2010</v>
      </c>
      <c r="C5166" s="98" t="str">
        <f>'2020_1-4-5_Download'!C564</f>
        <v>Statistische Region Lüneburg</v>
      </c>
      <c r="D5166" s="98" t="str">
        <f>'2020_1-4-5_Download'!$J$6</f>
        <v>Fortzüge</v>
      </c>
      <c r="E5166" s="99" t="str">
        <f>'2020_1-4-5_Download'!$M$8</f>
        <v>Männer</v>
      </c>
      <c r="F5166" s="98"/>
      <c r="G5166" s="98" t="s">
        <v>11</v>
      </c>
      <c r="H5166" s="98" t="str">
        <f>VLOOKUP(A5166,[2]Kreise!$A$2:$C$53,3,FALSE)</f>
        <v>K033</v>
      </c>
      <c r="I5166" s="98">
        <f>'2020_1-4-5_Download'!M564</f>
        <v>7049</v>
      </c>
      <c r="J5166">
        <f t="shared" si="80"/>
        <v>7049</v>
      </c>
    </row>
    <row r="5167" spans="1:10" hidden="1" x14ac:dyDescent="0.25">
      <c r="A5167" s="98">
        <f>'2020_1-4-5_Download'!B565</f>
        <v>401</v>
      </c>
      <c r="B5167" s="98">
        <f>'2020_1-4-5_Download'!D565</f>
        <v>2010</v>
      </c>
      <c r="C5167" s="98" t="str">
        <f>'2020_1-4-5_Download'!C565</f>
        <v>Delmenhorst  Stadt</v>
      </c>
      <c r="D5167" s="98" t="str">
        <f>'2020_1-4-5_Download'!$J$6</f>
        <v>Fortzüge</v>
      </c>
      <c r="E5167" s="99" t="str">
        <f>'2020_1-4-5_Download'!$M$8</f>
        <v>Männer</v>
      </c>
      <c r="F5167" s="98"/>
      <c r="G5167" s="98" t="s">
        <v>11</v>
      </c>
      <c r="H5167" s="98" t="str">
        <f>VLOOKUP(A5167,[2]Kreise!$A$2:$C$53,3,FALSE)</f>
        <v>K03401</v>
      </c>
      <c r="I5167" s="98">
        <f>'2020_1-4-5_Download'!M565</f>
        <v>183</v>
      </c>
      <c r="J5167">
        <f t="shared" si="80"/>
        <v>183</v>
      </c>
    </row>
    <row r="5168" spans="1:10" hidden="1" x14ac:dyDescent="0.25">
      <c r="A5168" s="98">
        <f>'2020_1-4-5_Download'!B566</f>
        <v>402</v>
      </c>
      <c r="B5168" s="98">
        <f>'2020_1-4-5_Download'!D566</f>
        <v>2010</v>
      </c>
      <c r="C5168" s="98" t="str">
        <f>'2020_1-4-5_Download'!C566</f>
        <v>Emden  Stadt</v>
      </c>
      <c r="D5168" s="98" t="str">
        <f>'2020_1-4-5_Download'!$J$6</f>
        <v>Fortzüge</v>
      </c>
      <c r="E5168" s="99" t="str">
        <f>'2020_1-4-5_Download'!$M$8</f>
        <v>Männer</v>
      </c>
      <c r="F5168" s="98"/>
      <c r="G5168" s="98" t="s">
        <v>11</v>
      </c>
      <c r="H5168" s="98" t="str">
        <f>VLOOKUP(A5168,[2]Kreise!$A$2:$C$53,3,FALSE)</f>
        <v>K03402</v>
      </c>
      <c r="I5168" s="98">
        <f>'2020_1-4-5_Download'!M566</f>
        <v>116</v>
      </c>
      <c r="J5168">
        <f t="shared" si="80"/>
        <v>116</v>
      </c>
    </row>
    <row r="5169" spans="1:10" hidden="1" x14ac:dyDescent="0.25">
      <c r="A5169" s="98">
        <f>'2020_1-4-5_Download'!B567</f>
        <v>403</v>
      </c>
      <c r="B5169" s="98">
        <f>'2020_1-4-5_Download'!D567</f>
        <v>2010</v>
      </c>
      <c r="C5169" s="98" t="str">
        <f>'2020_1-4-5_Download'!C567</f>
        <v>Oldenburg(Oldb)  Stadt</v>
      </c>
      <c r="D5169" s="98" t="str">
        <f>'2020_1-4-5_Download'!$J$6</f>
        <v>Fortzüge</v>
      </c>
      <c r="E5169" s="99" t="str">
        <f>'2020_1-4-5_Download'!$M$8</f>
        <v>Männer</v>
      </c>
      <c r="F5169" s="98"/>
      <c r="G5169" s="98" t="s">
        <v>11</v>
      </c>
      <c r="H5169" s="98" t="str">
        <f>VLOOKUP(A5169,[2]Kreise!$A$2:$C$53,3,FALSE)</f>
        <v>K03403</v>
      </c>
      <c r="I5169" s="98">
        <f>'2020_1-4-5_Download'!M567</f>
        <v>541</v>
      </c>
      <c r="J5169">
        <f t="shared" si="80"/>
        <v>541</v>
      </c>
    </row>
    <row r="5170" spans="1:10" hidden="1" x14ac:dyDescent="0.25">
      <c r="A5170" s="98">
        <f>'2020_1-4-5_Download'!B568</f>
        <v>404</v>
      </c>
      <c r="B5170" s="98">
        <f>'2020_1-4-5_Download'!D568</f>
        <v>2010</v>
      </c>
      <c r="C5170" s="98" t="str">
        <f>'2020_1-4-5_Download'!C568</f>
        <v>Osnabrück  Stadt</v>
      </c>
      <c r="D5170" s="98" t="str">
        <f>'2020_1-4-5_Download'!$J$6</f>
        <v>Fortzüge</v>
      </c>
      <c r="E5170" s="99" t="str">
        <f>'2020_1-4-5_Download'!$M$8</f>
        <v>Männer</v>
      </c>
      <c r="F5170" s="98"/>
      <c r="G5170" s="98" t="s">
        <v>11</v>
      </c>
      <c r="H5170" s="98" t="str">
        <f>VLOOKUP(A5170,[2]Kreise!$A$2:$C$53,3,FALSE)</f>
        <v>K03404</v>
      </c>
      <c r="I5170" s="98">
        <f>'2020_1-4-5_Download'!M568</f>
        <v>737</v>
      </c>
      <c r="J5170">
        <f t="shared" si="80"/>
        <v>737</v>
      </c>
    </row>
    <row r="5171" spans="1:10" hidden="1" x14ac:dyDescent="0.25">
      <c r="A5171" s="98">
        <f>'2020_1-4-5_Download'!B569</f>
        <v>405</v>
      </c>
      <c r="B5171" s="98">
        <f>'2020_1-4-5_Download'!D569</f>
        <v>2010</v>
      </c>
      <c r="C5171" s="98" t="str">
        <f>'2020_1-4-5_Download'!C569</f>
        <v>Wilhelmshaven  Stadt</v>
      </c>
      <c r="D5171" s="98" t="str">
        <f>'2020_1-4-5_Download'!$J$6</f>
        <v>Fortzüge</v>
      </c>
      <c r="E5171" s="99" t="str">
        <f>'2020_1-4-5_Download'!$M$8</f>
        <v>Männer</v>
      </c>
      <c r="F5171" s="98"/>
      <c r="G5171" s="98" t="s">
        <v>11</v>
      </c>
      <c r="H5171" s="98" t="str">
        <f>VLOOKUP(A5171,[2]Kreise!$A$2:$C$53,3,FALSE)</f>
        <v>K03405</v>
      </c>
      <c r="I5171" s="98">
        <f>'2020_1-4-5_Download'!M569</f>
        <v>422</v>
      </c>
      <c r="J5171">
        <f t="shared" si="80"/>
        <v>422</v>
      </c>
    </row>
    <row r="5172" spans="1:10" hidden="1" x14ac:dyDescent="0.25">
      <c r="A5172" s="98">
        <f>'2020_1-4-5_Download'!B570</f>
        <v>451</v>
      </c>
      <c r="B5172" s="98">
        <f>'2020_1-4-5_Download'!D570</f>
        <v>2010</v>
      </c>
      <c r="C5172" s="98" t="str">
        <f>'2020_1-4-5_Download'!C570</f>
        <v>Ammerland</v>
      </c>
      <c r="D5172" s="98" t="str">
        <f>'2020_1-4-5_Download'!$J$6</f>
        <v>Fortzüge</v>
      </c>
      <c r="E5172" s="99" t="str">
        <f>'2020_1-4-5_Download'!$M$8</f>
        <v>Männer</v>
      </c>
      <c r="F5172" s="98"/>
      <c r="G5172" s="98" t="s">
        <v>11</v>
      </c>
      <c r="H5172" s="98" t="str">
        <f>VLOOKUP(A5172,[2]Kreise!$A$2:$C$53,3,FALSE)</f>
        <v>K03451</v>
      </c>
      <c r="I5172" s="98">
        <f>'2020_1-4-5_Download'!M570</f>
        <v>296</v>
      </c>
      <c r="J5172">
        <f t="shared" si="80"/>
        <v>296</v>
      </c>
    </row>
    <row r="5173" spans="1:10" hidden="1" x14ac:dyDescent="0.25">
      <c r="A5173" s="98">
        <f>'2020_1-4-5_Download'!B571</f>
        <v>452</v>
      </c>
      <c r="B5173" s="98">
        <f>'2020_1-4-5_Download'!D571</f>
        <v>2010</v>
      </c>
      <c r="C5173" s="98" t="str">
        <f>'2020_1-4-5_Download'!C571</f>
        <v>Aurich</v>
      </c>
      <c r="D5173" s="98" t="str">
        <f>'2020_1-4-5_Download'!$J$6</f>
        <v>Fortzüge</v>
      </c>
      <c r="E5173" s="99" t="str">
        <f>'2020_1-4-5_Download'!$M$8</f>
        <v>Männer</v>
      </c>
      <c r="F5173" s="98"/>
      <c r="G5173" s="98" t="s">
        <v>11</v>
      </c>
      <c r="H5173" s="98" t="str">
        <f>VLOOKUP(A5173,[2]Kreise!$A$2:$C$53,3,FALSE)</f>
        <v>K03452</v>
      </c>
      <c r="I5173" s="98">
        <f>'2020_1-4-5_Download'!M571</f>
        <v>275</v>
      </c>
      <c r="J5173">
        <f t="shared" si="80"/>
        <v>275</v>
      </c>
    </row>
    <row r="5174" spans="1:10" hidden="1" x14ac:dyDescent="0.25">
      <c r="A5174" s="98">
        <f>'2020_1-4-5_Download'!B572</f>
        <v>453</v>
      </c>
      <c r="B5174" s="98">
        <f>'2020_1-4-5_Download'!D572</f>
        <v>2010</v>
      </c>
      <c r="C5174" s="98" t="str">
        <f>'2020_1-4-5_Download'!C572</f>
        <v>Cloppenburg</v>
      </c>
      <c r="D5174" s="98" t="str">
        <f>'2020_1-4-5_Download'!$J$6</f>
        <v>Fortzüge</v>
      </c>
      <c r="E5174" s="99" t="str">
        <f>'2020_1-4-5_Download'!$M$8</f>
        <v>Männer</v>
      </c>
      <c r="F5174" s="98"/>
      <c r="G5174" s="98" t="s">
        <v>11</v>
      </c>
      <c r="H5174" s="98" t="str">
        <f>VLOOKUP(A5174,[2]Kreise!$A$2:$C$53,3,FALSE)</f>
        <v>K03453</v>
      </c>
      <c r="I5174" s="98">
        <f>'2020_1-4-5_Download'!M572</f>
        <v>3943</v>
      </c>
      <c r="J5174">
        <f t="shared" si="80"/>
        <v>3943</v>
      </c>
    </row>
    <row r="5175" spans="1:10" hidden="1" x14ac:dyDescent="0.25">
      <c r="A5175" s="98">
        <f>'2020_1-4-5_Download'!B573</f>
        <v>454</v>
      </c>
      <c r="B5175" s="98">
        <f>'2020_1-4-5_Download'!D573</f>
        <v>2010</v>
      </c>
      <c r="C5175" s="98" t="str">
        <f>'2020_1-4-5_Download'!C573</f>
        <v>Emsland</v>
      </c>
      <c r="D5175" s="98" t="str">
        <f>'2020_1-4-5_Download'!$J$6</f>
        <v>Fortzüge</v>
      </c>
      <c r="E5175" s="99" t="str">
        <f>'2020_1-4-5_Download'!$M$8</f>
        <v>Männer</v>
      </c>
      <c r="F5175" s="98"/>
      <c r="G5175" s="98" t="s">
        <v>11</v>
      </c>
      <c r="H5175" s="98" t="str">
        <f>VLOOKUP(A5175,[2]Kreise!$A$2:$C$53,3,FALSE)</f>
        <v>K03454</v>
      </c>
      <c r="I5175" s="98">
        <f>'2020_1-4-5_Download'!M573</f>
        <v>3124</v>
      </c>
      <c r="J5175">
        <f t="shared" si="80"/>
        <v>3124</v>
      </c>
    </row>
    <row r="5176" spans="1:10" hidden="1" x14ac:dyDescent="0.25">
      <c r="A5176" s="98">
        <f>'2020_1-4-5_Download'!B574</f>
        <v>455</v>
      </c>
      <c r="B5176" s="98">
        <f>'2020_1-4-5_Download'!D574</f>
        <v>2010</v>
      </c>
      <c r="C5176" s="98" t="str">
        <f>'2020_1-4-5_Download'!C574</f>
        <v>Friesland</v>
      </c>
      <c r="D5176" s="98" t="str">
        <f>'2020_1-4-5_Download'!$J$6</f>
        <v>Fortzüge</v>
      </c>
      <c r="E5176" s="99" t="str">
        <f>'2020_1-4-5_Download'!$M$8</f>
        <v>Männer</v>
      </c>
      <c r="F5176" s="98"/>
      <c r="G5176" s="98" t="s">
        <v>11</v>
      </c>
      <c r="H5176" s="98" t="str">
        <f>VLOOKUP(A5176,[2]Kreise!$A$2:$C$53,3,FALSE)</f>
        <v>K03455</v>
      </c>
      <c r="I5176" s="98">
        <f>'2020_1-4-5_Download'!M574</f>
        <v>159</v>
      </c>
      <c r="J5176">
        <f t="shared" si="80"/>
        <v>159</v>
      </c>
    </row>
    <row r="5177" spans="1:10" hidden="1" x14ac:dyDescent="0.25">
      <c r="A5177" s="98">
        <f>'2020_1-4-5_Download'!B575</f>
        <v>456</v>
      </c>
      <c r="B5177" s="98">
        <f>'2020_1-4-5_Download'!D575</f>
        <v>2010</v>
      </c>
      <c r="C5177" s="98" t="str">
        <f>'2020_1-4-5_Download'!C575</f>
        <v>Grafschaft Bentheim</v>
      </c>
      <c r="D5177" s="98" t="str">
        <f>'2020_1-4-5_Download'!$J$6</f>
        <v>Fortzüge</v>
      </c>
      <c r="E5177" s="99" t="str">
        <f>'2020_1-4-5_Download'!$M$8</f>
        <v>Männer</v>
      </c>
      <c r="F5177" s="98"/>
      <c r="G5177" s="98" t="s">
        <v>11</v>
      </c>
      <c r="H5177" s="98" t="str">
        <f>VLOOKUP(A5177,[2]Kreise!$A$2:$C$53,3,FALSE)</f>
        <v>K03456</v>
      </c>
      <c r="I5177" s="98">
        <f>'2020_1-4-5_Download'!M575</f>
        <v>699</v>
      </c>
      <c r="J5177">
        <f t="shared" si="80"/>
        <v>699</v>
      </c>
    </row>
    <row r="5178" spans="1:10" hidden="1" x14ac:dyDescent="0.25">
      <c r="A5178" s="98">
        <f>'2020_1-4-5_Download'!B576</f>
        <v>457</v>
      </c>
      <c r="B5178" s="98">
        <f>'2020_1-4-5_Download'!D576</f>
        <v>2010</v>
      </c>
      <c r="C5178" s="98" t="str">
        <f>'2020_1-4-5_Download'!C576</f>
        <v>Leer</v>
      </c>
      <c r="D5178" s="98" t="str">
        <f>'2020_1-4-5_Download'!$J$6</f>
        <v>Fortzüge</v>
      </c>
      <c r="E5178" s="99" t="str">
        <f>'2020_1-4-5_Download'!$M$8</f>
        <v>Männer</v>
      </c>
      <c r="F5178" s="98"/>
      <c r="G5178" s="98" t="s">
        <v>11</v>
      </c>
      <c r="H5178" s="98" t="str">
        <f>VLOOKUP(A5178,[2]Kreise!$A$2:$C$53,3,FALSE)</f>
        <v>K03457</v>
      </c>
      <c r="I5178" s="98">
        <f>'2020_1-4-5_Download'!M576</f>
        <v>650</v>
      </c>
      <c r="J5178">
        <f t="shared" si="80"/>
        <v>650</v>
      </c>
    </row>
    <row r="5179" spans="1:10" hidden="1" x14ac:dyDescent="0.25">
      <c r="A5179" s="98">
        <f>'2020_1-4-5_Download'!B577</f>
        <v>458</v>
      </c>
      <c r="B5179" s="98">
        <f>'2020_1-4-5_Download'!D577</f>
        <v>2010</v>
      </c>
      <c r="C5179" s="98" t="str">
        <f>'2020_1-4-5_Download'!C577</f>
        <v>Oldenburg</v>
      </c>
      <c r="D5179" s="98" t="str">
        <f>'2020_1-4-5_Download'!$J$6</f>
        <v>Fortzüge</v>
      </c>
      <c r="E5179" s="99" t="str">
        <f>'2020_1-4-5_Download'!$M$8</f>
        <v>Männer</v>
      </c>
      <c r="F5179" s="98"/>
      <c r="G5179" s="98" t="s">
        <v>11</v>
      </c>
      <c r="H5179" s="98" t="str">
        <f>VLOOKUP(A5179,[2]Kreise!$A$2:$C$53,3,FALSE)</f>
        <v>K03458</v>
      </c>
      <c r="I5179" s="98">
        <f>'2020_1-4-5_Download'!M577</f>
        <v>1016</v>
      </c>
      <c r="J5179">
        <f t="shared" si="80"/>
        <v>1016</v>
      </c>
    </row>
    <row r="5180" spans="1:10" hidden="1" x14ac:dyDescent="0.25">
      <c r="A5180" s="98">
        <f>'2020_1-4-5_Download'!B578</f>
        <v>459</v>
      </c>
      <c r="B5180" s="98">
        <f>'2020_1-4-5_Download'!D578</f>
        <v>2010</v>
      </c>
      <c r="C5180" s="98" t="str">
        <f>'2020_1-4-5_Download'!C578</f>
        <v>Osnabrück</v>
      </c>
      <c r="D5180" s="98" t="str">
        <f>'2020_1-4-5_Download'!$J$6</f>
        <v>Fortzüge</v>
      </c>
      <c r="E5180" s="99" t="str">
        <f>'2020_1-4-5_Download'!$M$8</f>
        <v>Männer</v>
      </c>
      <c r="F5180" s="98"/>
      <c r="G5180" s="98" t="s">
        <v>11</v>
      </c>
      <c r="H5180" s="98" t="str">
        <f>VLOOKUP(A5180,[2]Kreise!$A$2:$C$53,3,FALSE)</f>
        <v>K03459</v>
      </c>
      <c r="I5180" s="98">
        <f>'2020_1-4-5_Download'!M578</f>
        <v>1358</v>
      </c>
      <c r="J5180">
        <f t="shared" si="80"/>
        <v>1358</v>
      </c>
    </row>
    <row r="5181" spans="1:10" hidden="1" x14ac:dyDescent="0.25">
      <c r="A5181" s="98">
        <f>'2020_1-4-5_Download'!B579</f>
        <v>460</v>
      </c>
      <c r="B5181" s="98">
        <f>'2020_1-4-5_Download'!D579</f>
        <v>2010</v>
      </c>
      <c r="C5181" s="98" t="str">
        <f>'2020_1-4-5_Download'!C579</f>
        <v>Vechta</v>
      </c>
      <c r="D5181" s="98" t="str">
        <f>'2020_1-4-5_Download'!$J$6</f>
        <v>Fortzüge</v>
      </c>
      <c r="E5181" s="99" t="str">
        <f>'2020_1-4-5_Download'!$M$8</f>
        <v>Männer</v>
      </c>
      <c r="F5181" s="98"/>
      <c r="G5181" s="98" t="s">
        <v>11</v>
      </c>
      <c r="H5181" s="98" t="str">
        <f>VLOOKUP(A5181,[2]Kreise!$A$2:$C$53,3,FALSE)</f>
        <v>K03460</v>
      </c>
      <c r="I5181" s="98">
        <f>'2020_1-4-5_Download'!M579</f>
        <v>2155</v>
      </c>
      <c r="J5181">
        <f t="shared" si="80"/>
        <v>2155</v>
      </c>
    </row>
    <row r="5182" spans="1:10" hidden="1" x14ac:dyDescent="0.25">
      <c r="A5182" s="98">
        <f>'2020_1-4-5_Download'!B580</f>
        <v>461</v>
      </c>
      <c r="B5182" s="98">
        <f>'2020_1-4-5_Download'!D580</f>
        <v>2010</v>
      </c>
      <c r="C5182" s="98" t="str">
        <f>'2020_1-4-5_Download'!C580</f>
        <v>Wesermarsch</v>
      </c>
      <c r="D5182" s="98" t="str">
        <f>'2020_1-4-5_Download'!$J$6</f>
        <v>Fortzüge</v>
      </c>
      <c r="E5182" s="99" t="str">
        <f>'2020_1-4-5_Download'!$M$8</f>
        <v>Männer</v>
      </c>
      <c r="F5182" s="98"/>
      <c r="G5182" s="98" t="s">
        <v>11</v>
      </c>
      <c r="H5182" s="98" t="str">
        <f>VLOOKUP(A5182,[2]Kreise!$A$2:$C$53,3,FALSE)</f>
        <v>K03461</v>
      </c>
      <c r="I5182" s="98">
        <f>'2020_1-4-5_Download'!M580</f>
        <v>366</v>
      </c>
      <c r="J5182">
        <f t="shared" si="80"/>
        <v>366</v>
      </c>
    </row>
    <row r="5183" spans="1:10" hidden="1" x14ac:dyDescent="0.25">
      <c r="A5183" s="98">
        <f>'2020_1-4-5_Download'!B581</f>
        <v>462</v>
      </c>
      <c r="B5183" s="98">
        <f>'2020_1-4-5_Download'!D581</f>
        <v>2010</v>
      </c>
      <c r="C5183" s="98" t="str">
        <f>'2020_1-4-5_Download'!C581</f>
        <v>Wittmund</v>
      </c>
      <c r="D5183" s="98" t="str">
        <f>'2020_1-4-5_Download'!$J$6</f>
        <v>Fortzüge</v>
      </c>
      <c r="E5183" s="99" t="str">
        <f>'2020_1-4-5_Download'!$M$8</f>
        <v>Männer</v>
      </c>
      <c r="F5183" s="98"/>
      <c r="G5183" s="98" t="s">
        <v>11</v>
      </c>
      <c r="H5183" s="98" t="str">
        <f>VLOOKUP(A5183,[2]Kreise!$A$2:$C$53,3,FALSE)</f>
        <v>K03462</v>
      </c>
      <c r="I5183" s="98">
        <f>'2020_1-4-5_Download'!M581</f>
        <v>106</v>
      </c>
      <c r="J5183">
        <f t="shared" si="80"/>
        <v>106</v>
      </c>
    </row>
    <row r="5184" spans="1:10" hidden="1" x14ac:dyDescent="0.25">
      <c r="A5184" s="98">
        <f>'2020_1-4-5_Download'!B582</f>
        <v>4</v>
      </c>
      <c r="B5184" s="98">
        <f>'2020_1-4-5_Download'!D582</f>
        <v>2010</v>
      </c>
      <c r="C5184" s="98" t="str">
        <f>'2020_1-4-5_Download'!C582</f>
        <v>Statistische Region Weser-Ems</v>
      </c>
      <c r="D5184" s="98" t="str">
        <f>'2020_1-4-5_Download'!$J$6</f>
        <v>Fortzüge</v>
      </c>
      <c r="E5184" s="99" t="str">
        <f>'2020_1-4-5_Download'!$M$8</f>
        <v>Männer</v>
      </c>
      <c r="F5184" s="98"/>
      <c r="G5184" s="98" t="s">
        <v>11</v>
      </c>
      <c r="H5184" s="98" t="str">
        <f>VLOOKUP(A5184,[2]Kreise!$A$2:$C$53,3,FALSE)</f>
        <v>K034</v>
      </c>
      <c r="I5184" s="98">
        <f>'2020_1-4-5_Download'!M582</f>
        <v>16146</v>
      </c>
      <c r="J5184">
        <f t="shared" si="80"/>
        <v>16146</v>
      </c>
    </row>
    <row r="5185" spans="1:10" hidden="1" x14ac:dyDescent="0.25">
      <c r="A5185" s="98">
        <f>'2020_1-4-5_Download'!B583</f>
        <v>0</v>
      </c>
      <c r="B5185" s="98">
        <f>'2020_1-4-5_Download'!D583</f>
        <v>2010</v>
      </c>
      <c r="C5185" s="98" t="str">
        <f>'2020_1-4-5_Download'!C583</f>
        <v>Niedersachsen</v>
      </c>
      <c r="D5185" s="98" t="str">
        <f>'2020_1-4-5_Download'!$J$6</f>
        <v>Fortzüge</v>
      </c>
      <c r="E5185" s="99" t="str">
        <f>'2020_1-4-5_Download'!$M$8</f>
        <v>Männer</v>
      </c>
      <c r="F5185" s="98"/>
      <c r="G5185" s="98" t="s">
        <v>11</v>
      </c>
      <c r="H5185" s="98" t="str">
        <f>VLOOKUP(A5185,[2]Kreise!$A$2:$C$53,3,FALSE)</f>
        <v>K030</v>
      </c>
      <c r="I5185" s="98">
        <f>'2020_1-4-5_Download'!M583</f>
        <v>38113</v>
      </c>
      <c r="J5185">
        <f t="shared" si="80"/>
        <v>38113</v>
      </c>
    </row>
    <row r="5186" spans="1:10" s="98" customFormat="1" hidden="1" x14ac:dyDescent="0.25">
      <c r="A5186" s="98">
        <f>'2020_1-4-5_Download'!B12</f>
        <v>101</v>
      </c>
      <c r="B5186" s="98">
        <f>'2020_1-4-5_Download'!D12</f>
        <v>2020</v>
      </c>
      <c r="C5186" s="98" t="str">
        <f>'2020_1-4-5_Download'!C12</f>
        <v>Braunschweig  Stadt</v>
      </c>
      <c r="D5186" s="98" t="str">
        <f>'2020_1-4-5_Download'!$J$6</f>
        <v>Fortzüge</v>
      </c>
      <c r="E5186" s="99" t="str">
        <f>'2020_1-4-5_Download'!$N$8</f>
        <v>Frauen</v>
      </c>
      <c r="G5186" s="98" t="s">
        <v>11</v>
      </c>
      <c r="H5186" s="98" t="str">
        <f>VLOOKUP(A5186,[2]Kreise!$A$2:$C$53,3,FALSE)</f>
        <v>K03101</v>
      </c>
      <c r="I5186" s="98">
        <f>'2020_1-4-5_Download'!N12</f>
        <v>816</v>
      </c>
      <c r="J5186">
        <f t="shared" si="80"/>
        <v>816</v>
      </c>
    </row>
    <row r="5187" spans="1:10" hidden="1" x14ac:dyDescent="0.25">
      <c r="A5187" s="98">
        <f>'2020_1-4-5_Download'!B13</f>
        <v>102</v>
      </c>
      <c r="B5187" s="98">
        <f>'2020_1-4-5_Download'!D13</f>
        <v>2020</v>
      </c>
      <c r="C5187" s="98" t="str">
        <f>'2020_1-4-5_Download'!C13</f>
        <v>Salzgitter  Stadt</v>
      </c>
      <c r="D5187" s="98" t="str">
        <f>'2020_1-4-5_Download'!$J$6</f>
        <v>Fortzüge</v>
      </c>
      <c r="E5187" s="99" t="str">
        <f>'2020_1-4-5_Download'!$N$8</f>
        <v>Frauen</v>
      </c>
      <c r="F5187" s="98"/>
      <c r="G5187" s="98" t="s">
        <v>11</v>
      </c>
      <c r="H5187" s="98" t="str">
        <f>VLOOKUP(A5187,[2]Kreise!$A$2:$C$53,3,FALSE)</f>
        <v>K03102</v>
      </c>
      <c r="I5187" s="98">
        <f>'2020_1-4-5_Download'!N13</f>
        <v>414</v>
      </c>
      <c r="J5187">
        <f t="shared" ref="J5187:J5250" si="81">I5187</f>
        <v>414</v>
      </c>
    </row>
    <row r="5188" spans="1:10" hidden="1" x14ac:dyDescent="0.25">
      <c r="A5188" s="98">
        <f>'2020_1-4-5_Download'!B14</f>
        <v>103</v>
      </c>
      <c r="B5188" s="98">
        <f>'2020_1-4-5_Download'!D14</f>
        <v>2020</v>
      </c>
      <c r="C5188" s="98" t="str">
        <f>'2020_1-4-5_Download'!C14</f>
        <v>Wolfsburg  Stadt</v>
      </c>
      <c r="D5188" s="98" t="str">
        <f>'2020_1-4-5_Download'!$J$6</f>
        <v>Fortzüge</v>
      </c>
      <c r="E5188" s="99" t="str">
        <f>'2020_1-4-5_Download'!$N$8</f>
        <v>Frauen</v>
      </c>
      <c r="F5188" s="98"/>
      <c r="G5188" s="98" t="s">
        <v>11</v>
      </c>
      <c r="H5188" s="98" t="str">
        <f>VLOOKUP(A5188,[2]Kreise!$A$2:$C$53,3,FALSE)</f>
        <v>K03103</v>
      </c>
      <c r="I5188" s="98">
        <f>'2020_1-4-5_Download'!N14</f>
        <v>490</v>
      </c>
      <c r="J5188">
        <f t="shared" si="81"/>
        <v>490</v>
      </c>
    </row>
    <row r="5189" spans="1:10" hidden="1" x14ac:dyDescent="0.25">
      <c r="A5189" s="98">
        <f>'2020_1-4-5_Download'!B15</f>
        <v>151</v>
      </c>
      <c r="B5189" s="98">
        <f>'2020_1-4-5_Download'!D15</f>
        <v>2020</v>
      </c>
      <c r="C5189" s="98" t="str">
        <f>'2020_1-4-5_Download'!C15</f>
        <v>Gifhorn</v>
      </c>
      <c r="D5189" s="98" t="str">
        <f>'2020_1-4-5_Download'!$J$6</f>
        <v>Fortzüge</v>
      </c>
      <c r="E5189" s="99" t="str">
        <f>'2020_1-4-5_Download'!$N$8</f>
        <v>Frauen</v>
      </c>
      <c r="F5189" s="98"/>
      <c r="G5189" s="98" t="s">
        <v>11</v>
      </c>
      <c r="H5189" s="98" t="str">
        <f>VLOOKUP(A5189,[2]Kreise!$A$2:$C$53,3,FALSE)</f>
        <v>K03151</v>
      </c>
      <c r="I5189" s="98">
        <f>'2020_1-4-5_Download'!N15</f>
        <v>299</v>
      </c>
      <c r="J5189">
        <f t="shared" si="81"/>
        <v>299</v>
      </c>
    </row>
    <row r="5190" spans="1:10" hidden="1" x14ac:dyDescent="0.25">
      <c r="A5190" s="98">
        <f>'2020_1-4-5_Download'!B16</f>
        <v>153</v>
      </c>
      <c r="B5190" s="98">
        <f>'2020_1-4-5_Download'!D16</f>
        <v>2020</v>
      </c>
      <c r="C5190" s="98" t="str">
        <f>'2020_1-4-5_Download'!C16</f>
        <v>Goslar</v>
      </c>
      <c r="D5190" s="98" t="str">
        <f>'2020_1-4-5_Download'!$J$6</f>
        <v>Fortzüge</v>
      </c>
      <c r="E5190" s="99" t="str">
        <f>'2020_1-4-5_Download'!$N$8</f>
        <v>Frauen</v>
      </c>
      <c r="F5190" s="98"/>
      <c r="G5190" s="98" t="s">
        <v>11</v>
      </c>
      <c r="H5190" s="98" t="str">
        <f>VLOOKUP(A5190,[2]Kreise!$A$2:$C$53,3,FALSE)</f>
        <v>K03153</v>
      </c>
      <c r="I5190" s="98">
        <f>'2020_1-4-5_Download'!N16</f>
        <v>438</v>
      </c>
      <c r="J5190">
        <f t="shared" si="81"/>
        <v>438</v>
      </c>
    </row>
    <row r="5191" spans="1:10" hidden="1" x14ac:dyDescent="0.25">
      <c r="A5191" s="98">
        <f>'2020_1-4-5_Download'!B17</f>
        <v>154</v>
      </c>
      <c r="B5191" s="98">
        <f>'2020_1-4-5_Download'!D17</f>
        <v>2020</v>
      </c>
      <c r="C5191" s="98" t="str">
        <f>'2020_1-4-5_Download'!C17</f>
        <v>Helmstedt</v>
      </c>
      <c r="D5191" s="98" t="str">
        <f>'2020_1-4-5_Download'!$J$6</f>
        <v>Fortzüge</v>
      </c>
      <c r="E5191" s="99" t="str">
        <f>'2020_1-4-5_Download'!$N$8</f>
        <v>Frauen</v>
      </c>
      <c r="F5191" s="98"/>
      <c r="G5191" s="98" t="s">
        <v>11</v>
      </c>
      <c r="H5191" s="98" t="str">
        <f>VLOOKUP(A5191,[2]Kreise!$A$2:$C$53,3,FALSE)</f>
        <v>K03154</v>
      </c>
      <c r="I5191" s="98">
        <f>'2020_1-4-5_Download'!N17</f>
        <v>166</v>
      </c>
      <c r="J5191">
        <f t="shared" si="81"/>
        <v>166</v>
      </c>
    </row>
    <row r="5192" spans="1:10" hidden="1" x14ac:dyDescent="0.25">
      <c r="A5192" s="98">
        <f>'2020_1-4-5_Download'!B18</f>
        <v>155</v>
      </c>
      <c r="B5192" s="98">
        <f>'2020_1-4-5_Download'!D18</f>
        <v>2020</v>
      </c>
      <c r="C5192" s="98" t="str">
        <f>'2020_1-4-5_Download'!C18</f>
        <v>Northeim</v>
      </c>
      <c r="D5192" s="98" t="str">
        <f>'2020_1-4-5_Download'!$J$6</f>
        <v>Fortzüge</v>
      </c>
      <c r="E5192" s="99" t="str">
        <f>'2020_1-4-5_Download'!$N$8</f>
        <v>Frauen</v>
      </c>
      <c r="F5192" s="98"/>
      <c r="G5192" s="98" t="s">
        <v>11</v>
      </c>
      <c r="H5192" s="98" t="str">
        <f>VLOOKUP(A5192,[2]Kreise!$A$2:$C$53,3,FALSE)</f>
        <v>K03155</v>
      </c>
      <c r="I5192" s="98">
        <f>'2020_1-4-5_Download'!N18</f>
        <v>267</v>
      </c>
      <c r="J5192">
        <f t="shared" si="81"/>
        <v>267</v>
      </c>
    </row>
    <row r="5193" spans="1:10" hidden="1" x14ac:dyDescent="0.25">
      <c r="A5193" s="98">
        <f>'2020_1-4-5_Download'!B19</f>
        <v>157</v>
      </c>
      <c r="B5193" s="98">
        <f>'2020_1-4-5_Download'!D19</f>
        <v>2020</v>
      </c>
      <c r="C5193" s="98" t="str">
        <f>'2020_1-4-5_Download'!C19</f>
        <v>Peine</v>
      </c>
      <c r="D5193" s="98" t="str">
        <f>'2020_1-4-5_Download'!$J$6</f>
        <v>Fortzüge</v>
      </c>
      <c r="E5193" s="99" t="str">
        <f>'2020_1-4-5_Download'!$N$8</f>
        <v>Frauen</v>
      </c>
      <c r="F5193" s="98"/>
      <c r="G5193" s="98" t="s">
        <v>11</v>
      </c>
      <c r="H5193" s="98" t="str">
        <f>VLOOKUP(A5193,[2]Kreise!$A$2:$C$53,3,FALSE)</f>
        <v>K03157</v>
      </c>
      <c r="I5193" s="98">
        <f>'2020_1-4-5_Download'!N19</f>
        <v>268</v>
      </c>
      <c r="J5193">
        <f t="shared" si="81"/>
        <v>268</v>
      </c>
    </row>
    <row r="5194" spans="1:10" hidden="1" x14ac:dyDescent="0.25">
      <c r="A5194" s="98">
        <f>'2020_1-4-5_Download'!B20</f>
        <v>158</v>
      </c>
      <c r="B5194" s="98">
        <f>'2020_1-4-5_Download'!D20</f>
        <v>2020</v>
      </c>
      <c r="C5194" s="98" t="str">
        <f>'2020_1-4-5_Download'!C20</f>
        <v>Wolfenbüttel</v>
      </c>
      <c r="D5194" s="98" t="str">
        <f>'2020_1-4-5_Download'!$J$6</f>
        <v>Fortzüge</v>
      </c>
      <c r="E5194" s="99" t="str">
        <f>'2020_1-4-5_Download'!$N$8</f>
        <v>Frauen</v>
      </c>
      <c r="F5194" s="98"/>
      <c r="G5194" s="98" t="s">
        <v>11</v>
      </c>
      <c r="H5194" s="98" t="str">
        <f>VLOOKUP(A5194,[2]Kreise!$A$2:$C$53,3,FALSE)</f>
        <v>K03158</v>
      </c>
      <c r="I5194" s="98">
        <f>'2020_1-4-5_Download'!N20</f>
        <v>170</v>
      </c>
      <c r="J5194">
        <f t="shared" si="81"/>
        <v>170</v>
      </c>
    </row>
    <row r="5195" spans="1:10" hidden="1" x14ac:dyDescent="0.25">
      <c r="A5195" s="98">
        <f>'2020_1-4-5_Download'!B21</f>
        <v>159</v>
      </c>
      <c r="B5195" s="98">
        <f>'2020_1-4-5_Download'!D21</f>
        <v>2020</v>
      </c>
      <c r="C5195" s="98" t="str">
        <f>'2020_1-4-5_Download'!C21</f>
        <v>Göttingen</v>
      </c>
      <c r="D5195" s="98" t="str">
        <f>'2020_1-4-5_Download'!$J$6</f>
        <v>Fortzüge</v>
      </c>
      <c r="E5195" s="99" t="str">
        <f>'2020_1-4-5_Download'!$N$8</f>
        <v>Frauen</v>
      </c>
      <c r="F5195" s="98"/>
      <c r="G5195" s="98" t="s">
        <v>11</v>
      </c>
      <c r="H5195" s="98" t="str">
        <f>VLOOKUP(A5195,[2]Kreise!$A$2:$C$53,3,FALSE)</f>
        <v>K03159</v>
      </c>
      <c r="I5195" s="98">
        <f>'2020_1-4-5_Download'!N21</f>
        <v>1252</v>
      </c>
      <c r="J5195">
        <f t="shared" si="81"/>
        <v>1252</v>
      </c>
    </row>
    <row r="5196" spans="1:10" hidden="1" x14ac:dyDescent="0.25">
      <c r="A5196" s="98">
        <f>'2020_1-4-5_Download'!B22</f>
        <v>1</v>
      </c>
      <c r="B5196" s="98">
        <f>'2020_1-4-5_Download'!D22</f>
        <v>2020</v>
      </c>
      <c r="C5196" s="98" t="str">
        <f>'2020_1-4-5_Download'!C22</f>
        <v>Statistische Region Braunschweig</v>
      </c>
      <c r="D5196" s="98" t="str">
        <f>'2020_1-4-5_Download'!$J$6</f>
        <v>Fortzüge</v>
      </c>
      <c r="E5196" s="99" t="str">
        <f>'2020_1-4-5_Download'!$N$8</f>
        <v>Frauen</v>
      </c>
      <c r="F5196" s="98"/>
      <c r="G5196" s="98" t="s">
        <v>11</v>
      </c>
      <c r="H5196" s="98" t="str">
        <f>VLOOKUP(A5196,[2]Kreise!$A$2:$C$53,3,FALSE)</f>
        <v>K031</v>
      </c>
      <c r="I5196" s="98">
        <f>'2020_1-4-5_Download'!N22</f>
        <v>4580</v>
      </c>
      <c r="J5196">
        <f t="shared" si="81"/>
        <v>4580</v>
      </c>
    </row>
    <row r="5197" spans="1:10" hidden="1" x14ac:dyDescent="0.25">
      <c r="A5197" s="98">
        <f>'2020_1-4-5_Download'!B23</f>
        <v>241</v>
      </c>
      <c r="B5197" s="98">
        <f>'2020_1-4-5_Download'!D23</f>
        <v>2020</v>
      </c>
      <c r="C5197" s="98" t="str">
        <f>'2020_1-4-5_Download'!C23</f>
        <v>Hannover  Region</v>
      </c>
      <c r="D5197" s="98" t="str">
        <f>'2020_1-4-5_Download'!$J$6</f>
        <v>Fortzüge</v>
      </c>
      <c r="E5197" s="99" t="str">
        <f>'2020_1-4-5_Download'!$N$8</f>
        <v>Frauen</v>
      </c>
      <c r="F5197" s="98"/>
      <c r="G5197" s="98" t="s">
        <v>11</v>
      </c>
      <c r="H5197" s="98" t="str">
        <f>VLOOKUP(A5197,[2]Kreise!$A$2:$C$53,3,FALSE)</f>
        <v>K03241</v>
      </c>
      <c r="I5197" s="98">
        <f>'2020_1-4-5_Download'!N23</f>
        <v>3749</v>
      </c>
      <c r="J5197">
        <f t="shared" si="81"/>
        <v>3749</v>
      </c>
    </row>
    <row r="5198" spans="1:10" hidden="1" x14ac:dyDescent="0.25">
      <c r="A5198" s="98">
        <f>'2020_1-4-5_Download'!B24</f>
        <v>241001</v>
      </c>
      <c r="B5198" s="98">
        <f>'2020_1-4-5_Download'!D24</f>
        <v>2020</v>
      </c>
      <c r="C5198" s="98" t="str">
        <f>'2020_1-4-5_Download'!C24</f>
        <v>dav. Hannover  Lhst.</v>
      </c>
      <c r="D5198" s="98" t="str">
        <f>'2020_1-4-5_Download'!$J$6</f>
        <v>Fortzüge</v>
      </c>
      <c r="E5198" s="99" t="str">
        <f>'2020_1-4-5_Download'!$N$8</f>
        <v>Frauen</v>
      </c>
      <c r="F5198" s="98"/>
      <c r="G5198" s="98" t="s">
        <v>11</v>
      </c>
      <c r="H5198" s="98" t="str">
        <f>VLOOKUP(A5198,[2]Kreise!$A$2:$C$53,3,FALSE)</f>
        <v>K03241001</v>
      </c>
      <c r="I5198" s="98">
        <f>'2020_1-4-5_Download'!N24</f>
        <v>2283</v>
      </c>
      <c r="J5198">
        <f t="shared" si="81"/>
        <v>2283</v>
      </c>
    </row>
    <row r="5199" spans="1:10" hidden="1" x14ac:dyDescent="0.25">
      <c r="A5199" s="98">
        <f>'2020_1-4-5_Download'!B25</f>
        <v>241999</v>
      </c>
      <c r="B5199" s="98">
        <f>'2020_1-4-5_Download'!D25</f>
        <v>2020</v>
      </c>
      <c r="C5199" s="98" t="str">
        <f>'2020_1-4-5_Download'!C25</f>
        <v>dav. Hannover  Umland</v>
      </c>
      <c r="D5199" s="98" t="str">
        <f>'2020_1-4-5_Download'!$J$6</f>
        <v>Fortzüge</v>
      </c>
      <c r="E5199" s="99" t="str">
        <f>'2020_1-4-5_Download'!$N$8</f>
        <v>Frauen</v>
      </c>
      <c r="F5199" s="98"/>
      <c r="G5199" s="98" t="s">
        <v>11</v>
      </c>
      <c r="H5199" s="98" t="str">
        <f>VLOOKUP(A5199,[2]Kreise!$A$2:$C$53,3,FALSE)</f>
        <v>K03241999</v>
      </c>
      <c r="I5199" s="98">
        <f>'2020_1-4-5_Download'!N25</f>
        <v>1466</v>
      </c>
      <c r="J5199">
        <f t="shared" si="81"/>
        <v>1466</v>
      </c>
    </row>
    <row r="5200" spans="1:10" hidden="1" x14ac:dyDescent="0.25">
      <c r="A5200" s="98">
        <f>'2020_1-4-5_Download'!B26</f>
        <v>251</v>
      </c>
      <c r="B5200" s="98">
        <f>'2020_1-4-5_Download'!D26</f>
        <v>2020</v>
      </c>
      <c r="C5200" s="98" t="str">
        <f>'2020_1-4-5_Download'!C26</f>
        <v>Diepholz</v>
      </c>
      <c r="D5200" s="98" t="str">
        <f>'2020_1-4-5_Download'!$J$6</f>
        <v>Fortzüge</v>
      </c>
      <c r="E5200" s="99" t="str">
        <f>'2020_1-4-5_Download'!$N$8</f>
        <v>Frauen</v>
      </c>
      <c r="F5200" s="98"/>
      <c r="G5200" s="98" t="s">
        <v>11</v>
      </c>
      <c r="H5200" s="98" t="str">
        <f>VLOOKUP(A5200,[2]Kreise!$A$2:$C$53,3,FALSE)</f>
        <v>K03251</v>
      </c>
      <c r="I5200" s="98">
        <f>'2020_1-4-5_Download'!N26</f>
        <v>828</v>
      </c>
      <c r="J5200">
        <f t="shared" si="81"/>
        <v>828</v>
      </c>
    </row>
    <row r="5201" spans="1:10" hidden="1" x14ac:dyDescent="0.25">
      <c r="A5201" s="98">
        <f>'2020_1-4-5_Download'!B27</f>
        <v>252</v>
      </c>
      <c r="B5201" s="98">
        <f>'2020_1-4-5_Download'!D27</f>
        <v>2020</v>
      </c>
      <c r="C5201" s="98" t="str">
        <f>'2020_1-4-5_Download'!C27</f>
        <v>Hameln-Pyrmont</v>
      </c>
      <c r="D5201" s="98" t="str">
        <f>'2020_1-4-5_Download'!$J$6</f>
        <v>Fortzüge</v>
      </c>
      <c r="E5201" s="99" t="str">
        <f>'2020_1-4-5_Download'!$N$8</f>
        <v>Frauen</v>
      </c>
      <c r="F5201" s="98"/>
      <c r="G5201" s="98" t="s">
        <v>11</v>
      </c>
      <c r="H5201" s="98" t="str">
        <f>VLOOKUP(A5201,[2]Kreise!$A$2:$C$53,3,FALSE)</f>
        <v>K03252</v>
      </c>
      <c r="I5201" s="98">
        <f>'2020_1-4-5_Download'!N27</f>
        <v>446</v>
      </c>
      <c r="J5201">
        <f t="shared" si="81"/>
        <v>446</v>
      </c>
    </row>
    <row r="5202" spans="1:10" hidden="1" x14ac:dyDescent="0.25">
      <c r="A5202" s="98">
        <f>'2020_1-4-5_Download'!B28</f>
        <v>254</v>
      </c>
      <c r="B5202" s="98">
        <f>'2020_1-4-5_Download'!D28</f>
        <v>2020</v>
      </c>
      <c r="C5202" s="98" t="str">
        <f>'2020_1-4-5_Download'!C28</f>
        <v>Hildesheim</v>
      </c>
      <c r="D5202" s="98" t="str">
        <f>'2020_1-4-5_Download'!$J$6</f>
        <v>Fortzüge</v>
      </c>
      <c r="E5202" s="99" t="str">
        <f>'2020_1-4-5_Download'!$N$8</f>
        <v>Frauen</v>
      </c>
      <c r="F5202" s="98"/>
      <c r="G5202" s="98" t="s">
        <v>11</v>
      </c>
      <c r="H5202" s="98" t="str">
        <f>VLOOKUP(A5202,[2]Kreise!$A$2:$C$53,3,FALSE)</f>
        <v>K03254</v>
      </c>
      <c r="I5202" s="98">
        <f>'2020_1-4-5_Download'!N28</f>
        <v>683</v>
      </c>
      <c r="J5202">
        <f t="shared" si="81"/>
        <v>683</v>
      </c>
    </row>
    <row r="5203" spans="1:10" hidden="1" x14ac:dyDescent="0.25">
      <c r="A5203" s="98">
        <f>'2020_1-4-5_Download'!B29</f>
        <v>255</v>
      </c>
      <c r="B5203" s="98">
        <f>'2020_1-4-5_Download'!D29</f>
        <v>2020</v>
      </c>
      <c r="C5203" s="98" t="str">
        <f>'2020_1-4-5_Download'!C29</f>
        <v>Holzminden</v>
      </c>
      <c r="D5203" s="98" t="str">
        <f>'2020_1-4-5_Download'!$J$6</f>
        <v>Fortzüge</v>
      </c>
      <c r="E5203" s="99" t="str">
        <f>'2020_1-4-5_Download'!$N$8</f>
        <v>Frauen</v>
      </c>
      <c r="F5203" s="98"/>
      <c r="G5203" s="98" t="s">
        <v>11</v>
      </c>
      <c r="H5203" s="98" t="str">
        <f>VLOOKUP(A5203,[2]Kreise!$A$2:$C$53,3,FALSE)</f>
        <v>K03255</v>
      </c>
      <c r="I5203" s="98">
        <f>'2020_1-4-5_Download'!N29</f>
        <v>147</v>
      </c>
      <c r="J5203">
        <f t="shared" si="81"/>
        <v>147</v>
      </c>
    </row>
    <row r="5204" spans="1:10" hidden="1" x14ac:dyDescent="0.25">
      <c r="A5204" s="98">
        <f>'2020_1-4-5_Download'!B30</f>
        <v>256</v>
      </c>
      <c r="B5204" s="98">
        <f>'2020_1-4-5_Download'!D30</f>
        <v>2020</v>
      </c>
      <c r="C5204" s="98" t="str">
        <f>'2020_1-4-5_Download'!C30</f>
        <v>Nienburg (Weser)</v>
      </c>
      <c r="D5204" s="98" t="str">
        <f>'2020_1-4-5_Download'!$J$6</f>
        <v>Fortzüge</v>
      </c>
      <c r="E5204" s="99" t="str">
        <f>'2020_1-4-5_Download'!$N$8</f>
        <v>Frauen</v>
      </c>
      <c r="F5204" s="98"/>
      <c r="G5204" s="98" t="s">
        <v>11</v>
      </c>
      <c r="H5204" s="98" t="str">
        <f>VLOOKUP(A5204,[2]Kreise!$A$2:$C$53,3,FALSE)</f>
        <v>K03256</v>
      </c>
      <c r="I5204" s="98">
        <f>'2020_1-4-5_Download'!N30</f>
        <v>495</v>
      </c>
      <c r="J5204">
        <f t="shared" si="81"/>
        <v>495</v>
      </c>
    </row>
    <row r="5205" spans="1:10" hidden="1" x14ac:dyDescent="0.25">
      <c r="A5205" s="98">
        <f>'2020_1-4-5_Download'!B31</f>
        <v>257</v>
      </c>
      <c r="B5205" s="98">
        <f>'2020_1-4-5_Download'!D31</f>
        <v>2020</v>
      </c>
      <c r="C5205" s="98" t="str">
        <f>'2020_1-4-5_Download'!C31</f>
        <v>Schaumburg</v>
      </c>
      <c r="D5205" s="98" t="str">
        <f>'2020_1-4-5_Download'!$J$6</f>
        <v>Fortzüge</v>
      </c>
      <c r="E5205" s="99" t="str">
        <f>'2020_1-4-5_Download'!$N$8</f>
        <v>Frauen</v>
      </c>
      <c r="F5205" s="98"/>
      <c r="G5205" s="98" t="s">
        <v>11</v>
      </c>
      <c r="H5205" s="98" t="str">
        <f>VLOOKUP(A5205,[2]Kreise!$A$2:$C$53,3,FALSE)</f>
        <v>K03257</v>
      </c>
      <c r="I5205" s="98">
        <f>'2020_1-4-5_Download'!N31</f>
        <v>374</v>
      </c>
      <c r="J5205">
        <f t="shared" si="81"/>
        <v>374</v>
      </c>
    </row>
    <row r="5206" spans="1:10" hidden="1" x14ac:dyDescent="0.25">
      <c r="A5206" s="98">
        <f>'2020_1-4-5_Download'!B32</f>
        <v>2</v>
      </c>
      <c r="B5206" s="98">
        <f>'2020_1-4-5_Download'!D32</f>
        <v>2020</v>
      </c>
      <c r="C5206" s="98" t="str">
        <f>'2020_1-4-5_Download'!C32</f>
        <v>Statistische Region Hannover</v>
      </c>
      <c r="D5206" s="98" t="str">
        <f>'2020_1-4-5_Download'!$J$6</f>
        <v>Fortzüge</v>
      </c>
      <c r="E5206" s="99" t="str">
        <f>'2020_1-4-5_Download'!$N$8</f>
        <v>Frauen</v>
      </c>
      <c r="F5206" s="98"/>
      <c r="G5206" s="98" t="s">
        <v>11</v>
      </c>
      <c r="H5206" s="98" t="str">
        <f>VLOOKUP(A5206,[2]Kreise!$A$2:$C$53,3,FALSE)</f>
        <v>K032</v>
      </c>
      <c r="I5206" s="98">
        <f>'2020_1-4-5_Download'!N32</f>
        <v>6722</v>
      </c>
      <c r="J5206">
        <f t="shared" si="81"/>
        <v>6722</v>
      </c>
    </row>
    <row r="5207" spans="1:10" hidden="1" x14ac:dyDescent="0.25">
      <c r="A5207" s="98">
        <f>'2020_1-4-5_Download'!B33</f>
        <v>351</v>
      </c>
      <c r="B5207" s="98">
        <f>'2020_1-4-5_Download'!D33</f>
        <v>2020</v>
      </c>
      <c r="C5207" s="98" t="str">
        <f>'2020_1-4-5_Download'!C33</f>
        <v>Celle</v>
      </c>
      <c r="D5207" s="98" t="str">
        <f>'2020_1-4-5_Download'!$J$6</f>
        <v>Fortzüge</v>
      </c>
      <c r="E5207" s="99" t="str">
        <f>'2020_1-4-5_Download'!$N$8</f>
        <v>Frauen</v>
      </c>
      <c r="F5207" s="98"/>
      <c r="G5207" s="98" t="s">
        <v>11</v>
      </c>
      <c r="H5207" s="98" t="str">
        <f>VLOOKUP(A5207,[2]Kreise!$A$2:$C$53,3,FALSE)</f>
        <v>K03351</v>
      </c>
      <c r="I5207" s="98">
        <f>'2020_1-4-5_Download'!N33</f>
        <v>525</v>
      </c>
      <c r="J5207">
        <f t="shared" si="81"/>
        <v>525</v>
      </c>
    </row>
    <row r="5208" spans="1:10" hidden="1" x14ac:dyDescent="0.25">
      <c r="A5208" s="98">
        <f>'2020_1-4-5_Download'!B34</f>
        <v>352</v>
      </c>
      <c r="B5208" s="98">
        <f>'2020_1-4-5_Download'!D34</f>
        <v>2020</v>
      </c>
      <c r="C5208" s="98" t="str">
        <f>'2020_1-4-5_Download'!C34</f>
        <v>Cuxhaven</v>
      </c>
      <c r="D5208" s="98" t="str">
        <f>'2020_1-4-5_Download'!$J$6</f>
        <v>Fortzüge</v>
      </c>
      <c r="E5208" s="99" t="str">
        <f>'2020_1-4-5_Download'!$N$8</f>
        <v>Frauen</v>
      </c>
      <c r="F5208" s="98"/>
      <c r="G5208" s="98" t="s">
        <v>11</v>
      </c>
      <c r="H5208" s="98" t="str">
        <f>VLOOKUP(A5208,[2]Kreise!$A$2:$C$53,3,FALSE)</f>
        <v>K03352</v>
      </c>
      <c r="I5208" s="98">
        <f>'2020_1-4-5_Download'!N34</f>
        <v>393</v>
      </c>
      <c r="J5208">
        <f t="shared" si="81"/>
        <v>393</v>
      </c>
    </row>
    <row r="5209" spans="1:10" hidden="1" x14ac:dyDescent="0.25">
      <c r="A5209" s="98">
        <f>'2020_1-4-5_Download'!B35</f>
        <v>353</v>
      </c>
      <c r="B5209" s="98">
        <f>'2020_1-4-5_Download'!D35</f>
        <v>2020</v>
      </c>
      <c r="C5209" s="98" t="str">
        <f>'2020_1-4-5_Download'!C35</f>
        <v>Harburg</v>
      </c>
      <c r="D5209" s="98" t="str">
        <f>'2020_1-4-5_Download'!$J$6</f>
        <v>Fortzüge</v>
      </c>
      <c r="E5209" s="99" t="str">
        <f>'2020_1-4-5_Download'!$N$8</f>
        <v>Frauen</v>
      </c>
      <c r="F5209" s="98"/>
      <c r="G5209" s="98" t="s">
        <v>11</v>
      </c>
      <c r="H5209" s="98" t="str">
        <f>VLOOKUP(A5209,[2]Kreise!$A$2:$C$53,3,FALSE)</f>
        <v>K03353</v>
      </c>
      <c r="I5209" s="98">
        <f>'2020_1-4-5_Download'!N35</f>
        <v>778</v>
      </c>
      <c r="J5209">
        <f t="shared" si="81"/>
        <v>778</v>
      </c>
    </row>
    <row r="5210" spans="1:10" hidden="1" x14ac:dyDescent="0.25">
      <c r="A5210" s="98">
        <f>'2020_1-4-5_Download'!B36</f>
        <v>354</v>
      </c>
      <c r="B5210" s="98">
        <f>'2020_1-4-5_Download'!D36</f>
        <v>2020</v>
      </c>
      <c r="C5210" s="98" t="str">
        <f>'2020_1-4-5_Download'!C36</f>
        <v>Lüchow-Dannenberg</v>
      </c>
      <c r="D5210" s="98" t="str">
        <f>'2020_1-4-5_Download'!$J$6</f>
        <v>Fortzüge</v>
      </c>
      <c r="E5210" s="99" t="str">
        <f>'2020_1-4-5_Download'!$N$8</f>
        <v>Frauen</v>
      </c>
      <c r="F5210" s="98"/>
      <c r="G5210" s="98" t="s">
        <v>11</v>
      </c>
      <c r="H5210" s="98" t="str">
        <f>VLOOKUP(A5210,[2]Kreise!$A$2:$C$53,3,FALSE)</f>
        <v>K03354</v>
      </c>
      <c r="I5210" s="98">
        <f>'2020_1-4-5_Download'!N36</f>
        <v>126</v>
      </c>
      <c r="J5210">
        <f t="shared" si="81"/>
        <v>126</v>
      </c>
    </row>
    <row r="5211" spans="1:10" hidden="1" x14ac:dyDescent="0.25">
      <c r="A5211" s="98">
        <f>'2020_1-4-5_Download'!B37</f>
        <v>355</v>
      </c>
      <c r="B5211" s="98">
        <f>'2020_1-4-5_Download'!D37</f>
        <v>2020</v>
      </c>
      <c r="C5211" s="98" t="str">
        <f>'2020_1-4-5_Download'!C37</f>
        <v>Lüneburg</v>
      </c>
      <c r="D5211" s="98" t="str">
        <f>'2020_1-4-5_Download'!$J$6</f>
        <v>Fortzüge</v>
      </c>
      <c r="E5211" s="99" t="str">
        <f>'2020_1-4-5_Download'!$N$8</f>
        <v>Frauen</v>
      </c>
      <c r="F5211" s="98"/>
      <c r="G5211" s="98" t="s">
        <v>11</v>
      </c>
      <c r="H5211" s="98" t="str">
        <f>VLOOKUP(A5211,[2]Kreise!$A$2:$C$53,3,FALSE)</f>
        <v>K03355</v>
      </c>
      <c r="I5211" s="98">
        <f>'2020_1-4-5_Download'!N37</f>
        <v>470</v>
      </c>
      <c r="J5211">
        <f t="shared" si="81"/>
        <v>470</v>
      </c>
    </row>
    <row r="5212" spans="1:10" hidden="1" x14ac:dyDescent="0.25">
      <c r="A5212" s="98">
        <f>'2020_1-4-5_Download'!B38</f>
        <v>356</v>
      </c>
      <c r="B5212" s="98">
        <f>'2020_1-4-5_Download'!D38</f>
        <v>2020</v>
      </c>
      <c r="C5212" s="98" t="str">
        <f>'2020_1-4-5_Download'!C38</f>
        <v>Osterholz</v>
      </c>
      <c r="D5212" s="98" t="str">
        <f>'2020_1-4-5_Download'!$J$6</f>
        <v>Fortzüge</v>
      </c>
      <c r="E5212" s="99" t="str">
        <f>'2020_1-4-5_Download'!$N$8</f>
        <v>Frauen</v>
      </c>
      <c r="F5212" s="98"/>
      <c r="G5212" s="98" t="s">
        <v>11</v>
      </c>
      <c r="H5212" s="98" t="str">
        <f>VLOOKUP(A5212,[2]Kreise!$A$2:$C$53,3,FALSE)</f>
        <v>K03356</v>
      </c>
      <c r="I5212" s="98">
        <f>'2020_1-4-5_Download'!N38</f>
        <v>167</v>
      </c>
      <c r="J5212">
        <f t="shared" si="81"/>
        <v>167</v>
      </c>
    </row>
    <row r="5213" spans="1:10" hidden="1" x14ac:dyDescent="0.25">
      <c r="A5213" s="98">
        <f>'2020_1-4-5_Download'!B39</f>
        <v>357</v>
      </c>
      <c r="B5213" s="98">
        <f>'2020_1-4-5_Download'!D39</f>
        <v>2020</v>
      </c>
      <c r="C5213" s="98" t="str">
        <f>'2020_1-4-5_Download'!C39</f>
        <v>Rotenburg (Wümme)</v>
      </c>
      <c r="D5213" s="98" t="str">
        <f>'2020_1-4-5_Download'!$J$6</f>
        <v>Fortzüge</v>
      </c>
      <c r="E5213" s="99" t="str">
        <f>'2020_1-4-5_Download'!$N$8</f>
        <v>Frauen</v>
      </c>
      <c r="F5213" s="98"/>
      <c r="G5213" s="98" t="s">
        <v>11</v>
      </c>
      <c r="H5213" s="98" t="str">
        <f>VLOOKUP(A5213,[2]Kreise!$A$2:$C$53,3,FALSE)</f>
        <v>K03357</v>
      </c>
      <c r="I5213" s="98">
        <f>'2020_1-4-5_Download'!N39</f>
        <v>417</v>
      </c>
      <c r="J5213">
        <f t="shared" si="81"/>
        <v>417</v>
      </c>
    </row>
    <row r="5214" spans="1:10" hidden="1" x14ac:dyDescent="0.25">
      <c r="A5214" s="98">
        <f>'2020_1-4-5_Download'!B40</f>
        <v>358</v>
      </c>
      <c r="B5214" s="98">
        <f>'2020_1-4-5_Download'!D40</f>
        <v>2020</v>
      </c>
      <c r="C5214" s="98" t="str">
        <f>'2020_1-4-5_Download'!C40</f>
        <v>Heidekreis</v>
      </c>
      <c r="D5214" s="98" t="str">
        <f>'2020_1-4-5_Download'!$J$6</f>
        <v>Fortzüge</v>
      </c>
      <c r="E5214" s="99" t="str">
        <f>'2020_1-4-5_Download'!$N$8</f>
        <v>Frauen</v>
      </c>
      <c r="F5214" s="98"/>
      <c r="G5214" s="98" t="s">
        <v>11</v>
      </c>
      <c r="H5214" s="98" t="str">
        <f>VLOOKUP(A5214,[2]Kreise!$A$2:$C$53,3,FALSE)</f>
        <v>K03358</v>
      </c>
      <c r="I5214" s="98">
        <f>'2020_1-4-5_Download'!N40</f>
        <v>490</v>
      </c>
      <c r="J5214">
        <f t="shared" si="81"/>
        <v>490</v>
      </c>
    </row>
    <row r="5215" spans="1:10" hidden="1" x14ac:dyDescent="0.25">
      <c r="A5215" s="98">
        <f>'2020_1-4-5_Download'!B41</f>
        <v>359</v>
      </c>
      <c r="B5215" s="98">
        <f>'2020_1-4-5_Download'!D41</f>
        <v>2020</v>
      </c>
      <c r="C5215" s="98" t="str">
        <f>'2020_1-4-5_Download'!C41</f>
        <v>Stade</v>
      </c>
      <c r="D5215" s="98" t="str">
        <f>'2020_1-4-5_Download'!$J$6</f>
        <v>Fortzüge</v>
      </c>
      <c r="E5215" s="99" t="str">
        <f>'2020_1-4-5_Download'!$N$8</f>
        <v>Frauen</v>
      </c>
      <c r="F5215" s="98"/>
      <c r="G5215" s="98" t="s">
        <v>11</v>
      </c>
      <c r="H5215" s="98" t="str">
        <f>VLOOKUP(A5215,[2]Kreise!$A$2:$C$53,3,FALSE)</f>
        <v>K03359</v>
      </c>
      <c r="I5215" s="98">
        <f>'2020_1-4-5_Download'!N41</f>
        <v>691</v>
      </c>
      <c r="J5215">
        <f t="shared" si="81"/>
        <v>691</v>
      </c>
    </row>
    <row r="5216" spans="1:10" hidden="1" x14ac:dyDescent="0.25">
      <c r="A5216" s="98">
        <f>'2020_1-4-5_Download'!B42</f>
        <v>360</v>
      </c>
      <c r="B5216" s="98">
        <f>'2020_1-4-5_Download'!D42</f>
        <v>2020</v>
      </c>
      <c r="C5216" s="98" t="str">
        <f>'2020_1-4-5_Download'!C42</f>
        <v>Uelzen</v>
      </c>
      <c r="D5216" s="98" t="str">
        <f>'2020_1-4-5_Download'!$J$6</f>
        <v>Fortzüge</v>
      </c>
      <c r="E5216" s="99" t="str">
        <f>'2020_1-4-5_Download'!$N$8</f>
        <v>Frauen</v>
      </c>
      <c r="F5216" s="98"/>
      <c r="G5216" s="98" t="s">
        <v>11</v>
      </c>
      <c r="H5216" s="98" t="str">
        <f>VLOOKUP(A5216,[2]Kreise!$A$2:$C$53,3,FALSE)</f>
        <v>K03360</v>
      </c>
      <c r="I5216" s="98">
        <f>'2020_1-4-5_Download'!N42</f>
        <v>185</v>
      </c>
      <c r="J5216">
        <f t="shared" si="81"/>
        <v>185</v>
      </c>
    </row>
    <row r="5217" spans="1:10" hidden="1" x14ac:dyDescent="0.25">
      <c r="A5217" s="98">
        <f>'2020_1-4-5_Download'!B43</f>
        <v>361</v>
      </c>
      <c r="B5217" s="98">
        <f>'2020_1-4-5_Download'!D43</f>
        <v>2020</v>
      </c>
      <c r="C5217" s="98" t="str">
        <f>'2020_1-4-5_Download'!C43</f>
        <v>Verden</v>
      </c>
      <c r="D5217" s="98" t="str">
        <f>'2020_1-4-5_Download'!$J$6</f>
        <v>Fortzüge</v>
      </c>
      <c r="E5217" s="99" t="str">
        <f>'2020_1-4-5_Download'!$N$8</f>
        <v>Frauen</v>
      </c>
      <c r="F5217" s="98"/>
      <c r="G5217" s="98" t="s">
        <v>11</v>
      </c>
      <c r="H5217" s="98" t="str">
        <f>VLOOKUP(A5217,[2]Kreise!$A$2:$C$53,3,FALSE)</f>
        <v>K03361</v>
      </c>
      <c r="I5217" s="98">
        <f>'2020_1-4-5_Download'!N43</f>
        <v>318</v>
      </c>
      <c r="J5217">
        <f t="shared" si="81"/>
        <v>318</v>
      </c>
    </row>
    <row r="5218" spans="1:10" hidden="1" x14ac:dyDescent="0.25">
      <c r="A5218" s="98">
        <f>'2020_1-4-5_Download'!B44</f>
        <v>3</v>
      </c>
      <c r="B5218" s="98">
        <f>'2020_1-4-5_Download'!D44</f>
        <v>2020</v>
      </c>
      <c r="C5218" s="98" t="str">
        <f>'2020_1-4-5_Download'!C44</f>
        <v>Statistische Region Lüneburg</v>
      </c>
      <c r="D5218" s="98" t="str">
        <f>'2020_1-4-5_Download'!$J$6</f>
        <v>Fortzüge</v>
      </c>
      <c r="E5218" s="99" t="str">
        <f>'2020_1-4-5_Download'!$N$8</f>
        <v>Frauen</v>
      </c>
      <c r="F5218" s="98"/>
      <c r="G5218" s="98" t="s">
        <v>11</v>
      </c>
      <c r="H5218" s="98" t="str">
        <f>VLOOKUP(A5218,[2]Kreise!$A$2:$C$53,3,FALSE)</f>
        <v>K033</v>
      </c>
      <c r="I5218" s="98">
        <f>'2020_1-4-5_Download'!N44</f>
        <v>4560</v>
      </c>
      <c r="J5218">
        <f t="shared" si="81"/>
        <v>4560</v>
      </c>
    </row>
    <row r="5219" spans="1:10" hidden="1" x14ac:dyDescent="0.25">
      <c r="A5219" s="98">
        <f>'2020_1-4-5_Download'!B45</f>
        <v>401</v>
      </c>
      <c r="B5219" s="98">
        <f>'2020_1-4-5_Download'!D45</f>
        <v>2020</v>
      </c>
      <c r="C5219" s="98" t="str">
        <f>'2020_1-4-5_Download'!C45</f>
        <v>Delmenhorst  Stadt</v>
      </c>
      <c r="D5219" s="98" t="str">
        <f>'2020_1-4-5_Download'!$J$6</f>
        <v>Fortzüge</v>
      </c>
      <c r="E5219" s="99" t="str">
        <f>'2020_1-4-5_Download'!$N$8</f>
        <v>Frauen</v>
      </c>
      <c r="F5219" s="98"/>
      <c r="G5219" s="98" t="s">
        <v>11</v>
      </c>
      <c r="H5219" s="98" t="str">
        <f>VLOOKUP(A5219,[2]Kreise!$A$2:$C$53,3,FALSE)</f>
        <v>K03401</v>
      </c>
      <c r="I5219" s="98">
        <f>'2020_1-4-5_Download'!N45</f>
        <v>365</v>
      </c>
      <c r="J5219">
        <f t="shared" si="81"/>
        <v>365</v>
      </c>
    </row>
    <row r="5220" spans="1:10" hidden="1" x14ac:dyDescent="0.25">
      <c r="A5220" s="98">
        <f>'2020_1-4-5_Download'!B46</f>
        <v>402</v>
      </c>
      <c r="B5220" s="98">
        <f>'2020_1-4-5_Download'!D46</f>
        <v>2020</v>
      </c>
      <c r="C5220" s="98" t="str">
        <f>'2020_1-4-5_Download'!C46</f>
        <v>Emden  Stadt</v>
      </c>
      <c r="D5220" s="98" t="str">
        <f>'2020_1-4-5_Download'!$J$6</f>
        <v>Fortzüge</v>
      </c>
      <c r="E5220" s="99" t="str">
        <f>'2020_1-4-5_Download'!$N$8</f>
        <v>Frauen</v>
      </c>
      <c r="F5220" s="98"/>
      <c r="G5220" s="98" t="s">
        <v>11</v>
      </c>
      <c r="H5220" s="98" t="str">
        <f>VLOOKUP(A5220,[2]Kreise!$A$2:$C$53,3,FALSE)</f>
        <v>K03402</v>
      </c>
      <c r="I5220" s="98">
        <f>'2020_1-4-5_Download'!N46</f>
        <v>116</v>
      </c>
      <c r="J5220">
        <f t="shared" si="81"/>
        <v>116</v>
      </c>
    </row>
    <row r="5221" spans="1:10" hidden="1" x14ac:dyDescent="0.25">
      <c r="A5221" s="98">
        <f>'2020_1-4-5_Download'!B47</f>
        <v>403</v>
      </c>
      <c r="B5221" s="98">
        <f>'2020_1-4-5_Download'!D47</f>
        <v>2020</v>
      </c>
      <c r="C5221" s="98" t="str">
        <f>'2020_1-4-5_Download'!C47</f>
        <v>Oldenburg(Oldb)  Stadt</v>
      </c>
      <c r="D5221" s="98" t="str">
        <f>'2020_1-4-5_Download'!$J$6</f>
        <v>Fortzüge</v>
      </c>
      <c r="E5221" s="99" t="str">
        <f>'2020_1-4-5_Download'!$N$8</f>
        <v>Frauen</v>
      </c>
      <c r="F5221" s="98"/>
      <c r="G5221" s="98" t="s">
        <v>11</v>
      </c>
      <c r="H5221" s="98" t="str">
        <f>VLOOKUP(A5221,[2]Kreise!$A$2:$C$53,3,FALSE)</f>
        <v>K03403</v>
      </c>
      <c r="I5221" s="98">
        <f>'2020_1-4-5_Download'!N47</f>
        <v>520</v>
      </c>
      <c r="J5221">
        <f t="shared" si="81"/>
        <v>520</v>
      </c>
    </row>
    <row r="5222" spans="1:10" hidden="1" x14ac:dyDescent="0.25">
      <c r="A5222" s="98">
        <f>'2020_1-4-5_Download'!B48</f>
        <v>404</v>
      </c>
      <c r="B5222" s="98">
        <f>'2020_1-4-5_Download'!D48</f>
        <v>2020</v>
      </c>
      <c r="C5222" s="98" t="str">
        <f>'2020_1-4-5_Download'!C48</f>
        <v>Osnabrück  Stadt</v>
      </c>
      <c r="D5222" s="98" t="str">
        <f>'2020_1-4-5_Download'!$J$6</f>
        <v>Fortzüge</v>
      </c>
      <c r="E5222" s="99" t="str">
        <f>'2020_1-4-5_Download'!$N$8</f>
        <v>Frauen</v>
      </c>
      <c r="F5222" s="98"/>
      <c r="G5222" s="98" t="s">
        <v>11</v>
      </c>
      <c r="H5222" s="98" t="str">
        <f>VLOOKUP(A5222,[2]Kreise!$A$2:$C$53,3,FALSE)</f>
        <v>K03404</v>
      </c>
      <c r="I5222" s="98">
        <f>'2020_1-4-5_Download'!N48</f>
        <v>607</v>
      </c>
      <c r="J5222">
        <f t="shared" si="81"/>
        <v>607</v>
      </c>
    </row>
    <row r="5223" spans="1:10" hidden="1" x14ac:dyDescent="0.25">
      <c r="A5223" s="98">
        <f>'2020_1-4-5_Download'!B49</f>
        <v>405</v>
      </c>
      <c r="B5223" s="98">
        <f>'2020_1-4-5_Download'!D49</f>
        <v>2020</v>
      </c>
      <c r="C5223" s="98" t="str">
        <f>'2020_1-4-5_Download'!C49</f>
        <v>Wilhelmshaven  Stadt</v>
      </c>
      <c r="D5223" s="98" t="str">
        <f>'2020_1-4-5_Download'!$J$6</f>
        <v>Fortzüge</v>
      </c>
      <c r="E5223" s="99" t="str">
        <f>'2020_1-4-5_Download'!$N$8</f>
        <v>Frauen</v>
      </c>
      <c r="F5223" s="98"/>
      <c r="G5223" s="98" t="s">
        <v>11</v>
      </c>
      <c r="H5223" s="98" t="str">
        <f>VLOOKUP(A5223,[2]Kreise!$A$2:$C$53,3,FALSE)</f>
        <v>K03405</v>
      </c>
      <c r="I5223" s="98">
        <f>'2020_1-4-5_Download'!N49</f>
        <v>195</v>
      </c>
      <c r="J5223">
        <f t="shared" si="81"/>
        <v>195</v>
      </c>
    </row>
    <row r="5224" spans="1:10" hidden="1" x14ac:dyDescent="0.25">
      <c r="A5224" s="98">
        <f>'2020_1-4-5_Download'!B50</f>
        <v>451</v>
      </c>
      <c r="B5224" s="98">
        <f>'2020_1-4-5_Download'!D50</f>
        <v>2020</v>
      </c>
      <c r="C5224" s="98" t="str">
        <f>'2020_1-4-5_Download'!C50</f>
        <v>Ammerland</v>
      </c>
      <c r="D5224" s="98" t="str">
        <f>'2020_1-4-5_Download'!$J$6</f>
        <v>Fortzüge</v>
      </c>
      <c r="E5224" s="99" t="str">
        <f>'2020_1-4-5_Download'!$N$8</f>
        <v>Frauen</v>
      </c>
      <c r="F5224" s="98"/>
      <c r="G5224" s="98" t="s">
        <v>11</v>
      </c>
      <c r="H5224" s="98" t="str">
        <f>VLOOKUP(A5224,[2]Kreise!$A$2:$C$53,3,FALSE)</f>
        <v>K03451</v>
      </c>
      <c r="I5224" s="98">
        <f>'2020_1-4-5_Download'!N50</f>
        <v>465</v>
      </c>
      <c r="J5224">
        <f t="shared" si="81"/>
        <v>465</v>
      </c>
    </row>
    <row r="5225" spans="1:10" hidden="1" x14ac:dyDescent="0.25">
      <c r="A5225" s="98">
        <f>'2020_1-4-5_Download'!B51</f>
        <v>452</v>
      </c>
      <c r="B5225" s="98">
        <f>'2020_1-4-5_Download'!D51</f>
        <v>2020</v>
      </c>
      <c r="C5225" s="98" t="str">
        <f>'2020_1-4-5_Download'!C51</f>
        <v>Aurich</v>
      </c>
      <c r="D5225" s="98" t="str">
        <f>'2020_1-4-5_Download'!$J$6</f>
        <v>Fortzüge</v>
      </c>
      <c r="E5225" s="99" t="str">
        <f>'2020_1-4-5_Download'!$N$8</f>
        <v>Frauen</v>
      </c>
      <c r="F5225" s="98"/>
      <c r="G5225" s="98" t="s">
        <v>11</v>
      </c>
      <c r="H5225" s="98" t="str">
        <f>VLOOKUP(A5225,[2]Kreise!$A$2:$C$53,3,FALSE)</f>
        <v>K03452</v>
      </c>
      <c r="I5225" s="98">
        <f>'2020_1-4-5_Download'!N51</f>
        <v>508</v>
      </c>
      <c r="J5225">
        <f t="shared" si="81"/>
        <v>508</v>
      </c>
    </row>
    <row r="5226" spans="1:10" hidden="1" x14ac:dyDescent="0.25">
      <c r="A5226" s="98">
        <f>'2020_1-4-5_Download'!B52</f>
        <v>453</v>
      </c>
      <c r="B5226" s="98">
        <f>'2020_1-4-5_Download'!D52</f>
        <v>2020</v>
      </c>
      <c r="C5226" s="98" t="str">
        <f>'2020_1-4-5_Download'!C52</f>
        <v>Cloppenburg</v>
      </c>
      <c r="D5226" s="98" t="str">
        <f>'2020_1-4-5_Download'!$J$6</f>
        <v>Fortzüge</v>
      </c>
      <c r="E5226" s="99" t="str">
        <f>'2020_1-4-5_Download'!$N$8</f>
        <v>Frauen</v>
      </c>
      <c r="F5226" s="98"/>
      <c r="G5226" s="98" t="s">
        <v>11</v>
      </c>
      <c r="H5226" s="98" t="str">
        <f>VLOOKUP(A5226,[2]Kreise!$A$2:$C$53,3,FALSE)</f>
        <v>K03453</v>
      </c>
      <c r="I5226" s="98">
        <f>'2020_1-4-5_Download'!N52</f>
        <v>2500</v>
      </c>
      <c r="J5226">
        <f t="shared" si="81"/>
        <v>2500</v>
      </c>
    </row>
    <row r="5227" spans="1:10" hidden="1" x14ac:dyDescent="0.25">
      <c r="A5227" s="98">
        <f>'2020_1-4-5_Download'!B53</f>
        <v>454</v>
      </c>
      <c r="B5227" s="98">
        <f>'2020_1-4-5_Download'!D53</f>
        <v>2020</v>
      </c>
      <c r="C5227" s="98" t="str">
        <f>'2020_1-4-5_Download'!C53</f>
        <v>Emsland</v>
      </c>
      <c r="D5227" s="98" t="str">
        <f>'2020_1-4-5_Download'!$J$6</f>
        <v>Fortzüge</v>
      </c>
      <c r="E5227" s="99" t="str">
        <f>'2020_1-4-5_Download'!$N$8</f>
        <v>Frauen</v>
      </c>
      <c r="F5227" s="98"/>
      <c r="G5227" s="98" t="s">
        <v>11</v>
      </c>
      <c r="H5227" s="98" t="str">
        <f>VLOOKUP(A5227,[2]Kreise!$A$2:$C$53,3,FALSE)</f>
        <v>K03454</v>
      </c>
      <c r="I5227" s="98">
        <f>'2020_1-4-5_Download'!N53</f>
        <v>2027</v>
      </c>
      <c r="J5227">
        <f t="shared" si="81"/>
        <v>2027</v>
      </c>
    </row>
    <row r="5228" spans="1:10" hidden="1" x14ac:dyDescent="0.25">
      <c r="A5228" s="98">
        <f>'2020_1-4-5_Download'!B54</f>
        <v>455</v>
      </c>
      <c r="B5228" s="98">
        <f>'2020_1-4-5_Download'!D54</f>
        <v>2020</v>
      </c>
      <c r="C5228" s="98" t="str">
        <f>'2020_1-4-5_Download'!C54</f>
        <v>Friesland</v>
      </c>
      <c r="D5228" s="98" t="str">
        <f>'2020_1-4-5_Download'!$J$6</f>
        <v>Fortzüge</v>
      </c>
      <c r="E5228" s="99" t="str">
        <f>'2020_1-4-5_Download'!$N$8</f>
        <v>Frauen</v>
      </c>
      <c r="F5228" s="98"/>
      <c r="G5228" s="98" t="s">
        <v>11</v>
      </c>
      <c r="H5228" s="98" t="str">
        <f>VLOOKUP(A5228,[2]Kreise!$A$2:$C$53,3,FALSE)</f>
        <v>K03455</v>
      </c>
      <c r="I5228" s="98">
        <f>'2020_1-4-5_Download'!N54</f>
        <v>191</v>
      </c>
      <c r="J5228">
        <f t="shared" si="81"/>
        <v>191</v>
      </c>
    </row>
    <row r="5229" spans="1:10" hidden="1" x14ac:dyDescent="0.25">
      <c r="A5229" s="98">
        <f>'2020_1-4-5_Download'!B55</f>
        <v>456</v>
      </c>
      <c r="B5229" s="98">
        <f>'2020_1-4-5_Download'!D55</f>
        <v>2020</v>
      </c>
      <c r="C5229" s="98" t="str">
        <f>'2020_1-4-5_Download'!C55</f>
        <v>Grafschaft Bentheim</v>
      </c>
      <c r="D5229" s="98" t="str">
        <f>'2020_1-4-5_Download'!$J$6</f>
        <v>Fortzüge</v>
      </c>
      <c r="E5229" s="99" t="str">
        <f>'2020_1-4-5_Download'!$N$8</f>
        <v>Frauen</v>
      </c>
      <c r="F5229" s="98"/>
      <c r="G5229" s="98" t="s">
        <v>11</v>
      </c>
      <c r="H5229" s="98" t="str">
        <f>VLOOKUP(A5229,[2]Kreise!$A$2:$C$53,3,FALSE)</f>
        <v>K03456</v>
      </c>
      <c r="I5229" s="98">
        <f>'2020_1-4-5_Download'!N55</f>
        <v>492</v>
      </c>
      <c r="J5229">
        <f t="shared" si="81"/>
        <v>492</v>
      </c>
    </row>
    <row r="5230" spans="1:10" hidden="1" x14ac:dyDescent="0.25">
      <c r="A5230" s="98">
        <f>'2020_1-4-5_Download'!B56</f>
        <v>457</v>
      </c>
      <c r="B5230" s="98">
        <f>'2020_1-4-5_Download'!D56</f>
        <v>2020</v>
      </c>
      <c r="C5230" s="98" t="str">
        <f>'2020_1-4-5_Download'!C56</f>
        <v>Leer</v>
      </c>
      <c r="D5230" s="98" t="str">
        <f>'2020_1-4-5_Download'!$J$6</f>
        <v>Fortzüge</v>
      </c>
      <c r="E5230" s="99" t="str">
        <f>'2020_1-4-5_Download'!$N$8</f>
        <v>Frauen</v>
      </c>
      <c r="F5230" s="98"/>
      <c r="G5230" s="98" t="s">
        <v>11</v>
      </c>
      <c r="H5230" s="98" t="str">
        <f>VLOOKUP(A5230,[2]Kreise!$A$2:$C$53,3,FALSE)</f>
        <v>K03457</v>
      </c>
      <c r="I5230" s="98">
        <f>'2020_1-4-5_Download'!N56</f>
        <v>472</v>
      </c>
      <c r="J5230">
        <f t="shared" si="81"/>
        <v>472</v>
      </c>
    </row>
    <row r="5231" spans="1:10" hidden="1" x14ac:dyDescent="0.25">
      <c r="A5231" s="98">
        <f>'2020_1-4-5_Download'!B57</f>
        <v>458</v>
      </c>
      <c r="B5231" s="98">
        <f>'2020_1-4-5_Download'!D57</f>
        <v>2020</v>
      </c>
      <c r="C5231" s="98" t="str">
        <f>'2020_1-4-5_Download'!C57</f>
        <v>Oldenburg</v>
      </c>
      <c r="D5231" s="98" t="str">
        <f>'2020_1-4-5_Download'!$J$6</f>
        <v>Fortzüge</v>
      </c>
      <c r="E5231" s="99" t="str">
        <f>'2020_1-4-5_Download'!$N$8</f>
        <v>Frauen</v>
      </c>
      <c r="F5231" s="98"/>
      <c r="G5231" s="98" t="s">
        <v>11</v>
      </c>
      <c r="H5231" s="98" t="str">
        <f>VLOOKUP(A5231,[2]Kreise!$A$2:$C$53,3,FALSE)</f>
        <v>K03458</v>
      </c>
      <c r="I5231" s="98">
        <f>'2020_1-4-5_Download'!N57</f>
        <v>1327</v>
      </c>
      <c r="J5231">
        <f t="shared" si="81"/>
        <v>1327</v>
      </c>
    </row>
    <row r="5232" spans="1:10" hidden="1" x14ac:dyDescent="0.25">
      <c r="A5232" s="98">
        <f>'2020_1-4-5_Download'!B58</f>
        <v>459</v>
      </c>
      <c r="B5232" s="98">
        <f>'2020_1-4-5_Download'!D58</f>
        <v>2020</v>
      </c>
      <c r="C5232" s="98" t="str">
        <f>'2020_1-4-5_Download'!C58</f>
        <v>Osnabrück</v>
      </c>
      <c r="D5232" s="98" t="str">
        <f>'2020_1-4-5_Download'!$J$6</f>
        <v>Fortzüge</v>
      </c>
      <c r="E5232" s="99" t="str">
        <f>'2020_1-4-5_Download'!$N$8</f>
        <v>Frauen</v>
      </c>
      <c r="F5232" s="98"/>
      <c r="G5232" s="98" t="s">
        <v>11</v>
      </c>
      <c r="H5232" s="98" t="str">
        <f>VLOOKUP(A5232,[2]Kreise!$A$2:$C$53,3,FALSE)</f>
        <v>K03459</v>
      </c>
      <c r="I5232" s="98">
        <f>'2020_1-4-5_Download'!N58</f>
        <v>1368</v>
      </c>
      <c r="J5232">
        <f t="shared" si="81"/>
        <v>1368</v>
      </c>
    </row>
    <row r="5233" spans="1:10" hidden="1" x14ac:dyDescent="0.25">
      <c r="A5233" s="98">
        <f>'2020_1-4-5_Download'!B59</f>
        <v>460</v>
      </c>
      <c r="B5233" s="98">
        <f>'2020_1-4-5_Download'!D59</f>
        <v>2020</v>
      </c>
      <c r="C5233" s="98" t="str">
        <f>'2020_1-4-5_Download'!C59</f>
        <v>Vechta</v>
      </c>
      <c r="D5233" s="98" t="str">
        <f>'2020_1-4-5_Download'!$J$6</f>
        <v>Fortzüge</v>
      </c>
      <c r="E5233" s="99" t="str">
        <f>'2020_1-4-5_Download'!$N$8</f>
        <v>Frauen</v>
      </c>
      <c r="F5233" s="98"/>
      <c r="G5233" s="98" t="s">
        <v>11</v>
      </c>
      <c r="H5233" s="98" t="str">
        <f>VLOOKUP(A5233,[2]Kreise!$A$2:$C$53,3,FALSE)</f>
        <v>K03460</v>
      </c>
      <c r="I5233" s="98">
        <f>'2020_1-4-5_Download'!N59</f>
        <v>1103</v>
      </c>
      <c r="J5233">
        <f t="shared" si="81"/>
        <v>1103</v>
      </c>
    </row>
    <row r="5234" spans="1:10" hidden="1" x14ac:dyDescent="0.25">
      <c r="A5234" s="98">
        <f>'2020_1-4-5_Download'!B60</f>
        <v>461</v>
      </c>
      <c r="B5234" s="98">
        <f>'2020_1-4-5_Download'!D60</f>
        <v>2020</v>
      </c>
      <c r="C5234" s="98" t="str">
        <f>'2020_1-4-5_Download'!C60</f>
        <v>Wesermarsch</v>
      </c>
      <c r="D5234" s="98" t="str">
        <f>'2020_1-4-5_Download'!$J$6</f>
        <v>Fortzüge</v>
      </c>
      <c r="E5234" s="99" t="str">
        <f>'2020_1-4-5_Download'!$N$8</f>
        <v>Frauen</v>
      </c>
      <c r="F5234" s="98"/>
      <c r="G5234" s="98" t="s">
        <v>11</v>
      </c>
      <c r="H5234" s="98" t="str">
        <f>VLOOKUP(A5234,[2]Kreise!$A$2:$C$53,3,FALSE)</f>
        <v>K03461</v>
      </c>
      <c r="I5234" s="98">
        <f>'2020_1-4-5_Download'!N60</f>
        <v>221</v>
      </c>
      <c r="J5234">
        <f t="shared" si="81"/>
        <v>221</v>
      </c>
    </row>
    <row r="5235" spans="1:10" hidden="1" x14ac:dyDescent="0.25">
      <c r="A5235" s="98">
        <f>'2020_1-4-5_Download'!B61</f>
        <v>462</v>
      </c>
      <c r="B5235" s="98">
        <f>'2020_1-4-5_Download'!D61</f>
        <v>2020</v>
      </c>
      <c r="C5235" s="98" t="str">
        <f>'2020_1-4-5_Download'!C61</f>
        <v>Wittmund</v>
      </c>
      <c r="D5235" s="98" t="str">
        <f>'2020_1-4-5_Download'!$J$6</f>
        <v>Fortzüge</v>
      </c>
      <c r="E5235" s="99" t="str">
        <f>'2020_1-4-5_Download'!$N$8</f>
        <v>Frauen</v>
      </c>
      <c r="F5235" s="98"/>
      <c r="G5235" s="98" t="s">
        <v>11</v>
      </c>
      <c r="H5235" s="98" t="str">
        <f>VLOOKUP(A5235,[2]Kreise!$A$2:$C$53,3,FALSE)</f>
        <v>K03462</v>
      </c>
      <c r="I5235" s="98">
        <f>'2020_1-4-5_Download'!N61</f>
        <v>143</v>
      </c>
      <c r="J5235">
        <f t="shared" si="81"/>
        <v>143</v>
      </c>
    </row>
    <row r="5236" spans="1:10" hidden="1" x14ac:dyDescent="0.25">
      <c r="A5236" s="98">
        <f>'2020_1-4-5_Download'!B62</f>
        <v>4</v>
      </c>
      <c r="B5236" s="98">
        <f>'2020_1-4-5_Download'!D62</f>
        <v>2020</v>
      </c>
      <c r="C5236" s="98" t="str">
        <f>'2020_1-4-5_Download'!C62</f>
        <v>Statistische Region Weser-Ems</v>
      </c>
      <c r="D5236" s="98" t="str">
        <f>'2020_1-4-5_Download'!$J$6</f>
        <v>Fortzüge</v>
      </c>
      <c r="E5236" s="99" t="str">
        <f>'2020_1-4-5_Download'!$N$8</f>
        <v>Frauen</v>
      </c>
      <c r="F5236" s="98"/>
      <c r="G5236" s="98" t="s">
        <v>11</v>
      </c>
      <c r="H5236" s="98" t="str">
        <f>VLOOKUP(A5236,[2]Kreise!$A$2:$C$53,3,FALSE)</f>
        <v>K034</v>
      </c>
      <c r="I5236" s="98">
        <f>'2020_1-4-5_Download'!N62</f>
        <v>12620</v>
      </c>
      <c r="J5236">
        <f t="shared" si="81"/>
        <v>12620</v>
      </c>
    </row>
    <row r="5237" spans="1:10" hidden="1" x14ac:dyDescent="0.25">
      <c r="A5237" s="98">
        <f>'2020_1-4-5_Download'!B63</f>
        <v>0</v>
      </c>
      <c r="B5237" s="98">
        <f>'2020_1-4-5_Download'!D63</f>
        <v>2020</v>
      </c>
      <c r="C5237" s="98" t="str">
        <f>'2020_1-4-5_Download'!C63</f>
        <v>Niedersachsen</v>
      </c>
      <c r="D5237" s="98" t="str">
        <f>'2020_1-4-5_Download'!$J$6</f>
        <v>Fortzüge</v>
      </c>
      <c r="E5237" s="99" t="str">
        <f>'2020_1-4-5_Download'!$N$8</f>
        <v>Frauen</v>
      </c>
      <c r="F5237" s="98"/>
      <c r="G5237" s="98" t="s">
        <v>11</v>
      </c>
      <c r="H5237" s="98" t="str">
        <f>VLOOKUP(A5237,[2]Kreise!$A$2:$C$53,3,FALSE)</f>
        <v>K030</v>
      </c>
      <c r="I5237" s="98">
        <f>'2020_1-4-5_Download'!N63</f>
        <v>28482</v>
      </c>
      <c r="J5237">
        <f t="shared" si="81"/>
        <v>28482</v>
      </c>
    </row>
    <row r="5238" spans="1:10" hidden="1" x14ac:dyDescent="0.25">
      <c r="A5238" s="98">
        <f>'2020_1-4-5_Download'!B64</f>
        <v>101</v>
      </c>
      <c r="B5238" s="98">
        <f>'2020_1-4-5_Download'!D64</f>
        <v>2019</v>
      </c>
      <c r="C5238" s="98" t="str">
        <f>'2020_1-4-5_Download'!C64</f>
        <v>Braunschweig  Stadt</v>
      </c>
      <c r="D5238" s="98" t="str">
        <f>'2020_1-4-5_Download'!$J$6</f>
        <v>Fortzüge</v>
      </c>
      <c r="E5238" s="99" t="str">
        <f>'2020_1-4-5_Download'!$N$8</f>
        <v>Frauen</v>
      </c>
      <c r="F5238" s="98"/>
      <c r="G5238" s="98" t="s">
        <v>11</v>
      </c>
      <c r="H5238" s="98" t="str">
        <f>VLOOKUP(A5238,[2]Kreise!$A$2:$C$53,3,FALSE)</f>
        <v>K03101</v>
      </c>
      <c r="I5238" s="98">
        <f>'2020_1-4-5_Download'!N64</f>
        <v>1035</v>
      </c>
      <c r="J5238">
        <f t="shared" si="81"/>
        <v>1035</v>
      </c>
    </row>
    <row r="5239" spans="1:10" hidden="1" x14ac:dyDescent="0.25">
      <c r="A5239" s="98">
        <f>'2020_1-4-5_Download'!B65</f>
        <v>102</v>
      </c>
      <c r="B5239" s="98">
        <f>'2020_1-4-5_Download'!D65</f>
        <v>2019</v>
      </c>
      <c r="C5239" s="98" t="str">
        <f>'2020_1-4-5_Download'!C65</f>
        <v>Salzgitter  Stadt</v>
      </c>
      <c r="D5239" s="98" t="str">
        <f>'2020_1-4-5_Download'!$J$6</f>
        <v>Fortzüge</v>
      </c>
      <c r="E5239" s="99" t="str">
        <f>'2020_1-4-5_Download'!$N$8</f>
        <v>Frauen</v>
      </c>
      <c r="F5239" s="98"/>
      <c r="G5239" s="98" t="s">
        <v>11</v>
      </c>
      <c r="H5239" s="98" t="str">
        <f>VLOOKUP(A5239,[2]Kreise!$A$2:$C$53,3,FALSE)</f>
        <v>K03102</v>
      </c>
      <c r="I5239" s="98">
        <f>'2020_1-4-5_Download'!N65</f>
        <v>838</v>
      </c>
      <c r="J5239">
        <f t="shared" si="81"/>
        <v>838</v>
      </c>
    </row>
    <row r="5240" spans="1:10" hidden="1" x14ac:dyDescent="0.25">
      <c r="A5240" s="98">
        <f>'2020_1-4-5_Download'!B66</f>
        <v>103</v>
      </c>
      <c r="B5240" s="98">
        <f>'2020_1-4-5_Download'!D66</f>
        <v>2019</v>
      </c>
      <c r="C5240" s="98" t="str">
        <f>'2020_1-4-5_Download'!C66</f>
        <v>Wolfsburg  Stadt</v>
      </c>
      <c r="D5240" s="98" t="str">
        <f>'2020_1-4-5_Download'!$J$6</f>
        <v>Fortzüge</v>
      </c>
      <c r="E5240" s="99" t="str">
        <f>'2020_1-4-5_Download'!$N$8</f>
        <v>Frauen</v>
      </c>
      <c r="F5240" s="98"/>
      <c r="G5240" s="98" t="s">
        <v>11</v>
      </c>
      <c r="H5240" s="98" t="str">
        <f>VLOOKUP(A5240,[2]Kreise!$A$2:$C$53,3,FALSE)</f>
        <v>K03103</v>
      </c>
      <c r="I5240" s="98">
        <f>'2020_1-4-5_Download'!N66</f>
        <v>522</v>
      </c>
      <c r="J5240">
        <f t="shared" si="81"/>
        <v>522</v>
      </c>
    </row>
    <row r="5241" spans="1:10" hidden="1" x14ac:dyDescent="0.25">
      <c r="A5241" s="98">
        <f>'2020_1-4-5_Download'!B67</f>
        <v>151</v>
      </c>
      <c r="B5241" s="98">
        <f>'2020_1-4-5_Download'!D67</f>
        <v>2019</v>
      </c>
      <c r="C5241" s="98" t="str">
        <f>'2020_1-4-5_Download'!C67</f>
        <v>Gifhorn</v>
      </c>
      <c r="D5241" s="98" t="str">
        <f>'2020_1-4-5_Download'!$J$6</f>
        <v>Fortzüge</v>
      </c>
      <c r="E5241" s="99" t="str">
        <f>'2020_1-4-5_Download'!$N$8</f>
        <v>Frauen</v>
      </c>
      <c r="F5241" s="98"/>
      <c r="G5241" s="98" t="s">
        <v>11</v>
      </c>
      <c r="H5241" s="98" t="str">
        <f>VLOOKUP(A5241,[2]Kreise!$A$2:$C$53,3,FALSE)</f>
        <v>K03151</v>
      </c>
      <c r="I5241" s="98">
        <f>'2020_1-4-5_Download'!N67</f>
        <v>339</v>
      </c>
      <c r="J5241">
        <f t="shared" si="81"/>
        <v>339</v>
      </c>
    </row>
    <row r="5242" spans="1:10" hidden="1" x14ac:dyDescent="0.25">
      <c r="A5242" s="98">
        <f>'2020_1-4-5_Download'!B68</f>
        <v>153</v>
      </c>
      <c r="B5242" s="98">
        <f>'2020_1-4-5_Download'!D68</f>
        <v>2019</v>
      </c>
      <c r="C5242" s="98" t="str">
        <f>'2020_1-4-5_Download'!C68</f>
        <v>Goslar</v>
      </c>
      <c r="D5242" s="98" t="str">
        <f>'2020_1-4-5_Download'!$J$6</f>
        <v>Fortzüge</v>
      </c>
      <c r="E5242" s="99" t="str">
        <f>'2020_1-4-5_Download'!$N$8</f>
        <v>Frauen</v>
      </c>
      <c r="F5242" s="98"/>
      <c r="G5242" s="98" t="s">
        <v>11</v>
      </c>
      <c r="H5242" s="98" t="str">
        <f>VLOOKUP(A5242,[2]Kreise!$A$2:$C$53,3,FALSE)</f>
        <v>K03153</v>
      </c>
      <c r="I5242" s="98">
        <f>'2020_1-4-5_Download'!N68</f>
        <v>594</v>
      </c>
      <c r="J5242">
        <f t="shared" si="81"/>
        <v>594</v>
      </c>
    </row>
    <row r="5243" spans="1:10" hidden="1" x14ac:dyDescent="0.25">
      <c r="A5243" s="98">
        <f>'2020_1-4-5_Download'!B69</f>
        <v>154</v>
      </c>
      <c r="B5243" s="98">
        <f>'2020_1-4-5_Download'!D69</f>
        <v>2019</v>
      </c>
      <c r="C5243" s="98" t="str">
        <f>'2020_1-4-5_Download'!C69</f>
        <v>Helmstedt</v>
      </c>
      <c r="D5243" s="98" t="str">
        <f>'2020_1-4-5_Download'!$J$6</f>
        <v>Fortzüge</v>
      </c>
      <c r="E5243" s="99" t="str">
        <f>'2020_1-4-5_Download'!$N$8</f>
        <v>Frauen</v>
      </c>
      <c r="F5243" s="98"/>
      <c r="G5243" s="98" t="s">
        <v>11</v>
      </c>
      <c r="H5243" s="98" t="str">
        <f>VLOOKUP(A5243,[2]Kreise!$A$2:$C$53,3,FALSE)</f>
        <v>K03154</v>
      </c>
      <c r="I5243" s="98">
        <f>'2020_1-4-5_Download'!N69</f>
        <v>243</v>
      </c>
      <c r="J5243">
        <f t="shared" si="81"/>
        <v>243</v>
      </c>
    </row>
    <row r="5244" spans="1:10" hidden="1" x14ac:dyDescent="0.25">
      <c r="A5244" s="98">
        <f>'2020_1-4-5_Download'!B70</f>
        <v>155</v>
      </c>
      <c r="B5244" s="98">
        <f>'2020_1-4-5_Download'!D70</f>
        <v>2019</v>
      </c>
      <c r="C5244" s="98" t="str">
        <f>'2020_1-4-5_Download'!C70</f>
        <v>Northeim</v>
      </c>
      <c r="D5244" s="98" t="str">
        <f>'2020_1-4-5_Download'!$J$6</f>
        <v>Fortzüge</v>
      </c>
      <c r="E5244" s="99" t="str">
        <f>'2020_1-4-5_Download'!$N$8</f>
        <v>Frauen</v>
      </c>
      <c r="F5244" s="98"/>
      <c r="G5244" s="98" t="s">
        <v>11</v>
      </c>
      <c r="H5244" s="98" t="str">
        <f>VLOOKUP(A5244,[2]Kreise!$A$2:$C$53,3,FALSE)</f>
        <v>K03155</v>
      </c>
      <c r="I5244" s="98">
        <f>'2020_1-4-5_Download'!N70</f>
        <v>296</v>
      </c>
      <c r="J5244">
        <f t="shared" si="81"/>
        <v>296</v>
      </c>
    </row>
    <row r="5245" spans="1:10" hidden="1" x14ac:dyDescent="0.25">
      <c r="A5245" s="98">
        <f>'2020_1-4-5_Download'!B71</f>
        <v>157</v>
      </c>
      <c r="B5245" s="98">
        <f>'2020_1-4-5_Download'!D71</f>
        <v>2019</v>
      </c>
      <c r="C5245" s="98" t="str">
        <f>'2020_1-4-5_Download'!C71</f>
        <v>Peine</v>
      </c>
      <c r="D5245" s="98" t="str">
        <f>'2020_1-4-5_Download'!$J$6</f>
        <v>Fortzüge</v>
      </c>
      <c r="E5245" s="99" t="str">
        <f>'2020_1-4-5_Download'!$N$8</f>
        <v>Frauen</v>
      </c>
      <c r="F5245" s="98"/>
      <c r="G5245" s="98" t="s">
        <v>11</v>
      </c>
      <c r="H5245" s="98" t="str">
        <f>VLOOKUP(A5245,[2]Kreise!$A$2:$C$53,3,FALSE)</f>
        <v>K03157</v>
      </c>
      <c r="I5245" s="98">
        <f>'2020_1-4-5_Download'!N71</f>
        <v>458</v>
      </c>
      <c r="J5245">
        <f t="shared" si="81"/>
        <v>458</v>
      </c>
    </row>
    <row r="5246" spans="1:10" hidden="1" x14ac:dyDescent="0.25">
      <c r="A5246" s="98">
        <f>'2020_1-4-5_Download'!B72</f>
        <v>158</v>
      </c>
      <c r="B5246" s="98">
        <f>'2020_1-4-5_Download'!D72</f>
        <v>2019</v>
      </c>
      <c r="C5246" s="98" t="str">
        <f>'2020_1-4-5_Download'!C72</f>
        <v>Wolfenbüttel</v>
      </c>
      <c r="D5246" s="98" t="str">
        <f>'2020_1-4-5_Download'!$J$6</f>
        <v>Fortzüge</v>
      </c>
      <c r="E5246" s="99" t="str">
        <f>'2020_1-4-5_Download'!$N$8</f>
        <v>Frauen</v>
      </c>
      <c r="F5246" s="98"/>
      <c r="G5246" s="98" t="s">
        <v>11</v>
      </c>
      <c r="H5246" s="98" t="str">
        <f>VLOOKUP(A5246,[2]Kreise!$A$2:$C$53,3,FALSE)</f>
        <v>K03158</v>
      </c>
      <c r="I5246" s="98">
        <f>'2020_1-4-5_Download'!N72</f>
        <v>240</v>
      </c>
      <c r="J5246">
        <f t="shared" si="81"/>
        <v>240</v>
      </c>
    </row>
    <row r="5247" spans="1:10" hidden="1" x14ac:dyDescent="0.25">
      <c r="A5247" s="98">
        <f>'2020_1-4-5_Download'!B73</f>
        <v>159</v>
      </c>
      <c r="B5247" s="98">
        <f>'2020_1-4-5_Download'!D73</f>
        <v>2019</v>
      </c>
      <c r="C5247" s="98" t="str">
        <f>'2020_1-4-5_Download'!C73</f>
        <v>Göttingen</v>
      </c>
      <c r="D5247" s="98" t="str">
        <f>'2020_1-4-5_Download'!$J$6</f>
        <v>Fortzüge</v>
      </c>
      <c r="E5247" s="99" t="str">
        <f>'2020_1-4-5_Download'!$N$8</f>
        <v>Frauen</v>
      </c>
      <c r="F5247" s="98"/>
      <c r="G5247" s="98" t="s">
        <v>11</v>
      </c>
      <c r="H5247" s="98" t="str">
        <f>VLOOKUP(A5247,[2]Kreise!$A$2:$C$53,3,FALSE)</f>
        <v>K03159</v>
      </c>
      <c r="I5247" s="98">
        <f>'2020_1-4-5_Download'!N73</f>
        <v>1844</v>
      </c>
      <c r="J5247">
        <f t="shared" si="81"/>
        <v>1844</v>
      </c>
    </row>
    <row r="5248" spans="1:10" hidden="1" x14ac:dyDescent="0.25">
      <c r="A5248" s="98">
        <f>'2020_1-4-5_Download'!B74</f>
        <v>1</v>
      </c>
      <c r="B5248" s="98">
        <f>'2020_1-4-5_Download'!D74</f>
        <v>2019</v>
      </c>
      <c r="C5248" s="98" t="str">
        <f>'2020_1-4-5_Download'!C74</f>
        <v>Statistische Region Braunschweig</v>
      </c>
      <c r="D5248" s="98" t="str">
        <f>'2020_1-4-5_Download'!$J$6</f>
        <v>Fortzüge</v>
      </c>
      <c r="E5248" s="99" t="str">
        <f>'2020_1-4-5_Download'!$N$8</f>
        <v>Frauen</v>
      </c>
      <c r="F5248" s="98"/>
      <c r="G5248" s="98" t="s">
        <v>11</v>
      </c>
      <c r="H5248" s="98" t="str">
        <f>VLOOKUP(A5248,[2]Kreise!$A$2:$C$53,3,FALSE)</f>
        <v>K031</v>
      </c>
      <c r="I5248" s="98">
        <f>'2020_1-4-5_Download'!N74</f>
        <v>6409</v>
      </c>
      <c r="J5248">
        <f t="shared" si="81"/>
        <v>6409</v>
      </c>
    </row>
    <row r="5249" spans="1:10" hidden="1" x14ac:dyDescent="0.25">
      <c r="A5249" s="98">
        <f>'2020_1-4-5_Download'!B75</f>
        <v>241</v>
      </c>
      <c r="B5249" s="98">
        <f>'2020_1-4-5_Download'!D75</f>
        <v>2019</v>
      </c>
      <c r="C5249" s="98" t="str">
        <f>'2020_1-4-5_Download'!C75</f>
        <v>Hannover  Region</v>
      </c>
      <c r="D5249" s="98" t="str">
        <f>'2020_1-4-5_Download'!$J$6</f>
        <v>Fortzüge</v>
      </c>
      <c r="E5249" s="99" t="str">
        <f>'2020_1-4-5_Download'!$N$8</f>
        <v>Frauen</v>
      </c>
      <c r="F5249" s="98"/>
      <c r="G5249" s="98" t="s">
        <v>11</v>
      </c>
      <c r="H5249" s="98" t="str">
        <f>VLOOKUP(A5249,[2]Kreise!$A$2:$C$53,3,FALSE)</f>
        <v>K03241</v>
      </c>
      <c r="I5249" s="98">
        <f>'2020_1-4-5_Download'!N75</f>
        <v>5051</v>
      </c>
      <c r="J5249">
        <f t="shared" si="81"/>
        <v>5051</v>
      </c>
    </row>
    <row r="5250" spans="1:10" hidden="1" x14ac:dyDescent="0.25">
      <c r="A5250" s="98">
        <f>'2020_1-4-5_Download'!B76</f>
        <v>241001</v>
      </c>
      <c r="B5250" s="98">
        <f>'2020_1-4-5_Download'!D76</f>
        <v>2019</v>
      </c>
      <c r="C5250" s="98" t="str">
        <f>'2020_1-4-5_Download'!C76</f>
        <v>dav. Hannover  Lhst.</v>
      </c>
      <c r="D5250" s="98" t="str">
        <f>'2020_1-4-5_Download'!$J$6</f>
        <v>Fortzüge</v>
      </c>
      <c r="E5250" s="99" t="str">
        <f>'2020_1-4-5_Download'!$N$8</f>
        <v>Frauen</v>
      </c>
      <c r="F5250" s="98"/>
      <c r="G5250" s="98" t="s">
        <v>11</v>
      </c>
      <c r="H5250" s="98" t="str">
        <f>VLOOKUP(A5250,[2]Kreise!$A$2:$C$53,3,FALSE)</f>
        <v>K03241001</v>
      </c>
      <c r="I5250" s="98">
        <f>'2020_1-4-5_Download'!N76</f>
        <v>3085</v>
      </c>
      <c r="J5250">
        <f t="shared" si="81"/>
        <v>3085</v>
      </c>
    </row>
    <row r="5251" spans="1:10" hidden="1" x14ac:dyDescent="0.25">
      <c r="A5251" s="98">
        <f>'2020_1-4-5_Download'!B77</f>
        <v>241999</v>
      </c>
      <c r="B5251" s="98">
        <f>'2020_1-4-5_Download'!D77</f>
        <v>2019</v>
      </c>
      <c r="C5251" s="98" t="str">
        <f>'2020_1-4-5_Download'!C77</f>
        <v>dav. Hannover  Umland</v>
      </c>
      <c r="D5251" s="98" t="str">
        <f>'2020_1-4-5_Download'!$J$6</f>
        <v>Fortzüge</v>
      </c>
      <c r="E5251" s="99" t="str">
        <f>'2020_1-4-5_Download'!$N$8</f>
        <v>Frauen</v>
      </c>
      <c r="F5251" s="98"/>
      <c r="G5251" s="98" t="s">
        <v>11</v>
      </c>
      <c r="H5251" s="98" t="str">
        <f>VLOOKUP(A5251,[2]Kreise!$A$2:$C$53,3,FALSE)</f>
        <v>K03241999</v>
      </c>
      <c r="I5251" s="98">
        <f>'2020_1-4-5_Download'!N77</f>
        <v>1966</v>
      </c>
      <c r="J5251">
        <f t="shared" ref="J5251:J5314" si="82">I5251</f>
        <v>1966</v>
      </c>
    </row>
    <row r="5252" spans="1:10" hidden="1" x14ac:dyDescent="0.25">
      <c r="A5252" s="98">
        <f>'2020_1-4-5_Download'!B78</f>
        <v>251</v>
      </c>
      <c r="B5252" s="98">
        <f>'2020_1-4-5_Download'!D78</f>
        <v>2019</v>
      </c>
      <c r="C5252" s="98" t="str">
        <f>'2020_1-4-5_Download'!C78</f>
        <v>Diepholz</v>
      </c>
      <c r="D5252" s="98" t="str">
        <f>'2020_1-4-5_Download'!$J$6</f>
        <v>Fortzüge</v>
      </c>
      <c r="E5252" s="99" t="str">
        <f>'2020_1-4-5_Download'!$N$8</f>
        <v>Frauen</v>
      </c>
      <c r="F5252" s="98"/>
      <c r="G5252" s="98" t="s">
        <v>11</v>
      </c>
      <c r="H5252" s="98" t="str">
        <f>VLOOKUP(A5252,[2]Kreise!$A$2:$C$53,3,FALSE)</f>
        <v>K03251</v>
      </c>
      <c r="I5252" s="98">
        <f>'2020_1-4-5_Download'!N78</f>
        <v>1105</v>
      </c>
      <c r="J5252">
        <f t="shared" si="82"/>
        <v>1105</v>
      </c>
    </row>
    <row r="5253" spans="1:10" hidden="1" x14ac:dyDescent="0.25">
      <c r="A5253" s="98">
        <f>'2020_1-4-5_Download'!B79</f>
        <v>252</v>
      </c>
      <c r="B5253" s="98">
        <f>'2020_1-4-5_Download'!D79</f>
        <v>2019</v>
      </c>
      <c r="C5253" s="98" t="str">
        <f>'2020_1-4-5_Download'!C79</f>
        <v>Hameln-Pyrmont</v>
      </c>
      <c r="D5253" s="98" t="str">
        <f>'2020_1-4-5_Download'!$J$6</f>
        <v>Fortzüge</v>
      </c>
      <c r="E5253" s="99" t="str">
        <f>'2020_1-4-5_Download'!$N$8</f>
        <v>Frauen</v>
      </c>
      <c r="F5253" s="98"/>
      <c r="G5253" s="98" t="s">
        <v>11</v>
      </c>
      <c r="H5253" s="98" t="str">
        <f>VLOOKUP(A5253,[2]Kreise!$A$2:$C$53,3,FALSE)</f>
        <v>K03252</v>
      </c>
      <c r="I5253" s="98">
        <f>'2020_1-4-5_Download'!N79</f>
        <v>503</v>
      </c>
      <c r="J5253">
        <f t="shared" si="82"/>
        <v>503</v>
      </c>
    </row>
    <row r="5254" spans="1:10" hidden="1" x14ac:dyDescent="0.25">
      <c r="A5254" s="98">
        <f>'2020_1-4-5_Download'!B80</f>
        <v>254</v>
      </c>
      <c r="B5254" s="98">
        <f>'2020_1-4-5_Download'!D80</f>
        <v>2019</v>
      </c>
      <c r="C5254" s="98" t="str">
        <f>'2020_1-4-5_Download'!C80</f>
        <v>Hildesheim</v>
      </c>
      <c r="D5254" s="98" t="str">
        <f>'2020_1-4-5_Download'!$J$6</f>
        <v>Fortzüge</v>
      </c>
      <c r="E5254" s="99" t="str">
        <f>'2020_1-4-5_Download'!$N$8</f>
        <v>Frauen</v>
      </c>
      <c r="F5254" s="98"/>
      <c r="G5254" s="98" t="s">
        <v>11</v>
      </c>
      <c r="H5254" s="98" t="str">
        <f>VLOOKUP(A5254,[2]Kreise!$A$2:$C$53,3,FALSE)</f>
        <v>K03254</v>
      </c>
      <c r="I5254" s="98">
        <f>'2020_1-4-5_Download'!N80</f>
        <v>872</v>
      </c>
      <c r="J5254">
        <f t="shared" si="82"/>
        <v>872</v>
      </c>
    </row>
    <row r="5255" spans="1:10" hidden="1" x14ac:dyDescent="0.25">
      <c r="A5255" s="98">
        <f>'2020_1-4-5_Download'!B81</f>
        <v>255</v>
      </c>
      <c r="B5255" s="98">
        <f>'2020_1-4-5_Download'!D81</f>
        <v>2019</v>
      </c>
      <c r="C5255" s="98" t="str">
        <f>'2020_1-4-5_Download'!C81</f>
        <v>Holzminden</v>
      </c>
      <c r="D5255" s="98" t="str">
        <f>'2020_1-4-5_Download'!$J$6</f>
        <v>Fortzüge</v>
      </c>
      <c r="E5255" s="99" t="str">
        <f>'2020_1-4-5_Download'!$N$8</f>
        <v>Frauen</v>
      </c>
      <c r="F5255" s="98"/>
      <c r="G5255" s="98" t="s">
        <v>11</v>
      </c>
      <c r="H5255" s="98" t="str">
        <f>VLOOKUP(A5255,[2]Kreise!$A$2:$C$53,3,FALSE)</f>
        <v>K03255</v>
      </c>
      <c r="I5255" s="98">
        <f>'2020_1-4-5_Download'!N81</f>
        <v>199</v>
      </c>
      <c r="J5255">
        <f t="shared" si="82"/>
        <v>199</v>
      </c>
    </row>
    <row r="5256" spans="1:10" hidden="1" x14ac:dyDescent="0.25">
      <c r="A5256" s="98">
        <f>'2020_1-4-5_Download'!B82</f>
        <v>256</v>
      </c>
      <c r="B5256" s="98">
        <f>'2020_1-4-5_Download'!D82</f>
        <v>2019</v>
      </c>
      <c r="C5256" s="98" t="str">
        <f>'2020_1-4-5_Download'!C82</f>
        <v>Nienburg (Weser)</v>
      </c>
      <c r="D5256" s="98" t="str">
        <f>'2020_1-4-5_Download'!$J$6</f>
        <v>Fortzüge</v>
      </c>
      <c r="E5256" s="99" t="str">
        <f>'2020_1-4-5_Download'!$N$8</f>
        <v>Frauen</v>
      </c>
      <c r="F5256" s="98"/>
      <c r="G5256" s="98" t="s">
        <v>11</v>
      </c>
      <c r="H5256" s="98" t="str">
        <f>VLOOKUP(A5256,[2]Kreise!$A$2:$C$53,3,FALSE)</f>
        <v>K03256</v>
      </c>
      <c r="I5256" s="98">
        <f>'2020_1-4-5_Download'!N82</f>
        <v>953</v>
      </c>
      <c r="J5256">
        <f t="shared" si="82"/>
        <v>953</v>
      </c>
    </row>
    <row r="5257" spans="1:10" hidden="1" x14ac:dyDescent="0.25">
      <c r="A5257" s="98">
        <f>'2020_1-4-5_Download'!B83</f>
        <v>257</v>
      </c>
      <c r="B5257" s="98">
        <f>'2020_1-4-5_Download'!D83</f>
        <v>2019</v>
      </c>
      <c r="C5257" s="98" t="str">
        <f>'2020_1-4-5_Download'!C83</f>
        <v>Schaumburg</v>
      </c>
      <c r="D5257" s="98" t="str">
        <f>'2020_1-4-5_Download'!$J$6</f>
        <v>Fortzüge</v>
      </c>
      <c r="E5257" s="99" t="str">
        <f>'2020_1-4-5_Download'!$N$8</f>
        <v>Frauen</v>
      </c>
      <c r="F5257" s="98"/>
      <c r="G5257" s="98" t="s">
        <v>11</v>
      </c>
      <c r="H5257" s="98" t="str">
        <f>VLOOKUP(A5257,[2]Kreise!$A$2:$C$53,3,FALSE)</f>
        <v>K03257</v>
      </c>
      <c r="I5257" s="98">
        <f>'2020_1-4-5_Download'!N83</f>
        <v>455</v>
      </c>
      <c r="J5257">
        <f t="shared" si="82"/>
        <v>455</v>
      </c>
    </row>
    <row r="5258" spans="1:10" hidden="1" x14ac:dyDescent="0.25">
      <c r="A5258" s="98">
        <f>'2020_1-4-5_Download'!B84</f>
        <v>2</v>
      </c>
      <c r="B5258" s="98">
        <f>'2020_1-4-5_Download'!D84</f>
        <v>2019</v>
      </c>
      <c r="C5258" s="98" t="str">
        <f>'2020_1-4-5_Download'!C84</f>
        <v>Statistische Region Hannover</v>
      </c>
      <c r="D5258" s="98" t="str">
        <f>'2020_1-4-5_Download'!$J$6</f>
        <v>Fortzüge</v>
      </c>
      <c r="E5258" s="99" t="str">
        <f>'2020_1-4-5_Download'!$N$8</f>
        <v>Frauen</v>
      </c>
      <c r="F5258" s="98"/>
      <c r="G5258" s="98" t="s">
        <v>11</v>
      </c>
      <c r="H5258" s="98" t="str">
        <f>VLOOKUP(A5258,[2]Kreise!$A$2:$C$53,3,FALSE)</f>
        <v>K032</v>
      </c>
      <c r="I5258" s="98">
        <f>'2020_1-4-5_Download'!N84</f>
        <v>9138</v>
      </c>
      <c r="J5258">
        <f t="shared" si="82"/>
        <v>9138</v>
      </c>
    </row>
    <row r="5259" spans="1:10" hidden="1" x14ac:dyDescent="0.25">
      <c r="A5259" s="98">
        <f>'2020_1-4-5_Download'!B85</f>
        <v>351</v>
      </c>
      <c r="B5259" s="98">
        <f>'2020_1-4-5_Download'!D85</f>
        <v>2019</v>
      </c>
      <c r="C5259" s="98" t="str">
        <f>'2020_1-4-5_Download'!C85</f>
        <v>Celle</v>
      </c>
      <c r="D5259" s="98" t="str">
        <f>'2020_1-4-5_Download'!$J$6</f>
        <v>Fortzüge</v>
      </c>
      <c r="E5259" s="99" t="str">
        <f>'2020_1-4-5_Download'!$N$8</f>
        <v>Frauen</v>
      </c>
      <c r="F5259" s="98"/>
      <c r="G5259" s="98" t="s">
        <v>11</v>
      </c>
      <c r="H5259" s="98" t="str">
        <f>VLOOKUP(A5259,[2]Kreise!$A$2:$C$53,3,FALSE)</f>
        <v>K03351</v>
      </c>
      <c r="I5259" s="98">
        <f>'2020_1-4-5_Download'!N85</f>
        <v>749</v>
      </c>
      <c r="J5259">
        <f t="shared" si="82"/>
        <v>749</v>
      </c>
    </row>
    <row r="5260" spans="1:10" hidden="1" x14ac:dyDescent="0.25">
      <c r="A5260" s="98">
        <f>'2020_1-4-5_Download'!B86</f>
        <v>352</v>
      </c>
      <c r="B5260" s="98">
        <f>'2020_1-4-5_Download'!D86</f>
        <v>2019</v>
      </c>
      <c r="C5260" s="98" t="str">
        <f>'2020_1-4-5_Download'!C86</f>
        <v>Cuxhaven</v>
      </c>
      <c r="D5260" s="98" t="str">
        <f>'2020_1-4-5_Download'!$J$6</f>
        <v>Fortzüge</v>
      </c>
      <c r="E5260" s="99" t="str">
        <f>'2020_1-4-5_Download'!$N$8</f>
        <v>Frauen</v>
      </c>
      <c r="F5260" s="98"/>
      <c r="G5260" s="98" t="s">
        <v>11</v>
      </c>
      <c r="H5260" s="98" t="str">
        <f>VLOOKUP(A5260,[2]Kreise!$A$2:$C$53,3,FALSE)</f>
        <v>K03352</v>
      </c>
      <c r="I5260" s="98">
        <f>'2020_1-4-5_Download'!N86</f>
        <v>535</v>
      </c>
      <c r="J5260">
        <f t="shared" si="82"/>
        <v>535</v>
      </c>
    </row>
    <row r="5261" spans="1:10" hidden="1" x14ac:dyDescent="0.25">
      <c r="A5261" s="98">
        <f>'2020_1-4-5_Download'!B87</f>
        <v>353</v>
      </c>
      <c r="B5261" s="98">
        <f>'2020_1-4-5_Download'!D87</f>
        <v>2019</v>
      </c>
      <c r="C5261" s="98" t="str">
        <f>'2020_1-4-5_Download'!C87</f>
        <v>Harburg</v>
      </c>
      <c r="D5261" s="98" t="str">
        <f>'2020_1-4-5_Download'!$J$6</f>
        <v>Fortzüge</v>
      </c>
      <c r="E5261" s="99" t="str">
        <f>'2020_1-4-5_Download'!$N$8</f>
        <v>Frauen</v>
      </c>
      <c r="F5261" s="98"/>
      <c r="G5261" s="98" t="s">
        <v>11</v>
      </c>
      <c r="H5261" s="98" t="str">
        <f>VLOOKUP(A5261,[2]Kreise!$A$2:$C$53,3,FALSE)</f>
        <v>K03353</v>
      </c>
      <c r="I5261" s="98">
        <f>'2020_1-4-5_Download'!N87</f>
        <v>879</v>
      </c>
      <c r="J5261">
        <f t="shared" si="82"/>
        <v>879</v>
      </c>
    </row>
    <row r="5262" spans="1:10" hidden="1" x14ac:dyDescent="0.25">
      <c r="A5262" s="98">
        <f>'2020_1-4-5_Download'!B88</f>
        <v>354</v>
      </c>
      <c r="B5262" s="98">
        <f>'2020_1-4-5_Download'!D88</f>
        <v>2019</v>
      </c>
      <c r="C5262" s="98" t="str">
        <f>'2020_1-4-5_Download'!C88</f>
        <v>Lüchow-Dannenberg</v>
      </c>
      <c r="D5262" s="98" t="str">
        <f>'2020_1-4-5_Download'!$J$6</f>
        <v>Fortzüge</v>
      </c>
      <c r="E5262" s="99" t="str">
        <f>'2020_1-4-5_Download'!$N$8</f>
        <v>Frauen</v>
      </c>
      <c r="F5262" s="98"/>
      <c r="G5262" s="98" t="s">
        <v>11</v>
      </c>
      <c r="H5262" s="98" t="str">
        <f>VLOOKUP(A5262,[2]Kreise!$A$2:$C$53,3,FALSE)</f>
        <v>K03354</v>
      </c>
      <c r="I5262" s="98">
        <f>'2020_1-4-5_Download'!N88</f>
        <v>170</v>
      </c>
      <c r="J5262">
        <f t="shared" si="82"/>
        <v>170</v>
      </c>
    </row>
    <row r="5263" spans="1:10" hidden="1" x14ac:dyDescent="0.25">
      <c r="A5263" s="98">
        <f>'2020_1-4-5_Download'!B89</f>
        <v>355</v>
      </c>
      <c r="B5263" s="98">
        <f>'2020_1-4-5_Download'!D89</f>
        <v>2019</v>
      </c>
      <c r="C5263" s="98" t="str">
        <f>'2020_1-4-5_Download'!C89</f>
        <v>Lüneburg</v>
      </c>
      <c r="D5263" s="98" t="str">
        <f>'2020_1-4-5_Download'!$J$6</f>
        <v>Fortzüge</v>
      </c>
      <c r="E5263" s="99" t="str">
        <f>'2020_1-4-5_Download'!$N$8</f>
        <v>Frauen</v>
      </c>
      <c r="F5263" s="98"/>
      <c r="G5263" s="98" t="s">
        <v>11</v>
      </c>
      <c r="H5263" s="98" t="str">
        <f>VLOOKUP(A5263,[2]Kreise!$A$2:$C$53,3,FALSE)</f>
        <v>K03355</v>
      </c>
      <c r="I5263" s="98">
        <f>'2020_1-4-5_Download'!N89</f>
        <v>731</v>
      </c>
      <c r="J5263">
        <f t="shared" si="82"/>
        <v>731</v>
      </c>
    </row>
    <row r="5264" spans="1:10" hidden="1" x14ac:dyDescent="0.25">
      <c r="A5264" s="98">
        <f>'2020_1-4-5_Download'!B90</f>
        <v>356</v>
      </c>
      <c r="B5264" s="98">
        <f>'2020_1-4-5_Download'!D90</f>
        <v>2019</v>
      </c>
      <c r="C5264" s="98" t="str">
        <f>'2020_1-4-5_Download'!C90</f>
        <v>Osterholz</v>
      </c>
      <c r="D5264" s="98" t="str">
        <f>'2020_1-4-5_Download'!$J$6</f>
        <v>Fortzüge</v>
      </c>
      <c r="E5264" s="99" t="str">
        <f>'2020_1-4-5_Download'!$N$8</f>
        <v>Frauen</v>
      </c>
      <c r="F5264" s="98"/>
      <c r="G5264" s="98" t="s">
        <v>11</v>
      </c>
      <c r="H5264" s="98" t="str">
        <f>VLOOKUP(A5264,[2]Kreise!$A$2:$C$53,3,FALSE)</f>
        <v>K03356</v>
      </c>
      <c r="I5264" s="98">
        <f>'2020_1-4-5_Download'!N90</f>
        <v>221</v>
      </c>
      <c r="J5264">
        <f t="shared" si="82"/>
        <v>221</v>
      </c>
    </row>
    <row r="5265" spans="1:10" hidden="1" x14ac:dyDescent="0.25">
      <c r="A5265" s="98">
        <f>'2020_1-4-5_Download'!B91</f>
        <v>357</v>
      </c>
      <c r="B5265" s="98">
        <f>'2020_1-4-5_Download'!D91</f>
        <v>2019</v>
      </c>
      <c r="C5265" s="98" t="str">
        <f>'2020_1-4-5_Download'!C91</f>
        <v>Rotenburg (Wümme)</v>
      </c>
      <c r="D5265" s="98" t="str">
        <f>'2020_1-4-5_Download'!$J$6</f>
        <v>Fortzüge</v>
      </c>
      <c r="E5265" s="99" t="str">
        <f>'2020_1-4-5_Download'!$N$8</f>
        <v>Frauen</v>
      </c>
      <c r="F5265" s="98"/>
      <c r="G5265" s="98" t="s">
        <v>11</v>
      </c>
      <c r="H5265" s="98" t="str">
        <f>VLOOKUP(A5265,[2]Kreise!$A$2:$C$53,3,FALSE)</f>
        <v>K03357</v>
      </c>
      <c r="I5265" s="98">
        <f>'2020_1-4-5_Download'!N91</f>
        <v>512</v>
      </c>
      <c r="J5265">
        <f t="shared" si="82"/>
        <v>512</v>
      </c>
    </row>
    <row r="5266" spans="1:10" hidden="1" x14ac:dyDescent="0.25">
      <c r="A5266" s="98">
        <f>'2020_1-4-5_Download'!B92</f>
        <v>358</v>
      </c>
      <c r="B5266" s="98">
        <f>'2020_1-4-5_Download'!D92</f>
        <v>2019</v>
      </c>
      <c r="C5266" s="98" t="str">
        <f>'2020_1-4-5_Download'!C92</f>
        <v>Heidekreis</v>
      </c>
      <c r="D5266" s="98" t="str">
        <f>'2020_1-4-5_Download'!$J$6</f>
        <v>Fortzüge</v>
      </c>
      <c r="E5266" s="99" t="str">
        <f>'2020_1-4-5_Download'!$N$8</f>
        <v>Frauen</v>
      </c>
      <c r="F5266" s="98"/>
      <c r="G5266" s="98" t="s">
        <v>11</v>
      </c>
      <c r="H5266" s="98" t="str">
        <f>VLOOKUP(A5266,[2]Kreise!$A$2:$C$53,3,FALSE)</f>
        <v>K03358</v>
      </c>
      <c r="I5266" s="98">
        <f>'2020_1-4-5_Download'!N92</f>
        <v>623</v>
      </c>
      <c r="J5266">
        <f t="shared" si="82"/>
        <v>623</v>
      </c>
    </row>
    <row r="5267" spans="1:10" hidden="1" x14ac:dyDescent="0.25">
      <c r="A5267" s="98">
        <f>'2020_1-4-5_Download'!B93</f>
        <v>359</v>
      </c>
      <c r="B5267" s="98">
        <f>'2020_1-4-5_Download'!D93</f>
        <v>2019</v>
      </c>
      <c r="C5267" s="98" t="str">
        <f>'2020_1-4-5_Download'!C93</f>
        <v>Stade</v>
      </c>
      <c r="D5267" s="98" t="str">
        <f>'2020_1-4-5_Download'!$J$6</f>
        <v>Fortzüge</v>
      </c>
      <c r="E5267" s="99" t="str">
        <f>'2020_1-4-5_Download'!$N$8</f>
        <v>Frauen</v>
      </c>
      <c r="F5267" s="98"/>
      <c r="G5267" s="98" t="s">
        <v>11</v>
      </c>
      <c r="H5267" s="98" t="str">
        <f>VLOOKUP(A5267,[2]Kreise!$A$2:$C$53,3,FALSE)</f>
        <v>K03359</v>
      </c>
      <c r="I5267" s="98">
        <f>'2020_1-4-5_Download'!N93</f>
        <v>851</v>
      </c>
      <c r="J5267">
        <f t="shared" si="82"/>
        <v>851</v>
      </c>
    </row>
    <row r="5268" spans="1:10" hidden="1" x14ac:dyDescent="0.25">
      <c r="A5268" s="98">
        <f>'2020_1-4-5_Download'!B94</f>
        <v>360</v>
      </c>
      <c r="B5268" s="98">
        <f>'2020_1-4-5_Download'!D94</f>
        <v>2019</v>
      </c>
      <c r="C5268" s="98" t="str">
        <f>'2020_1-4-5_Download'!C94</f>
        <v>Uelzen</v>
      </c>
      <c r="D5268" s="98" t="str">
        <f>'2020_1-4-5_Download'!$J$6</f>
        <v>Fortzüge</v>
      </c>
      <c r="E5268" s="99" t="str">
        <f>'2020_1-4-5_Download'!$N$8</f>
        <v>Frauen</v>
      </c>
      <c r="F5268" s="98"/>
      <c r="G5268" s="98" t="s">
        <v>11</v>
      </c>
      <c r="H5268" s="98" t="str">
        <f>VLOOKUP(A5268,[2]Kreise!$A$2:$C$53,3,FALSE)</f>
        <v>K03360</v>
      </c>
      <c r="I5268" s="98">
        <f>'2020_1-4-5_Download'!N94</f>
        <v>271</v>
      </c>
      <c r="J5268">
        <f t="shared" si="82"/>
        <v>271</v>
      </c>
    </row>
    <row r="5269" spans="1:10" hidden="1" x14ac:dyDescent="0.25">
      <c r="A5269" s="98">
        <f>'2020_1-4-5_Download'!B95</f>
        <v>361</v>
      </c>
      <c r="B5269" s="98">
        <f>'2020_1-4-5_Download'!D95</f>
        <v>2019</v>
      </c>
      <c r="C5269" s="98" t="str">
        <f>'2020_1-4-5_Download'!C95</f>
        <v>Verden</v>
      </c>
      <c r="D5269" s="98" t="str">
        <f>'2020_1-4-5_Download'!$J$6</f>
        <v>Fortzüge</v>
      </c>
      <c r="E5269" s="99" t="str">
        <f>'2020_1-4-5_Download'!$N$8</f>
        <v>Frauen</v>
      </c>
      <c r="F5269" s="98"/>
      <c r="G5269" s="98" t="s">
        <v>11</v>
      </c>
      <c r="H5269" s="98" t="str">
        <f>VLOOKUP(A5269,[2]Kreise!$A$2:$C$53,3,FALSE)</f>
        <v>K03361</v>
      </c>
      <c r="I5269" s="98">
        <f>'2020_1-4-5_Download'!N95</f>
        <v>421</v>
      </c>
      <c r="J5269">
        <f t="shared" si="82"/>
        <v>421</v>
      </c>
    </row>
    <row r="5270" spans="1:10" hidden="1" x14ac:dyDescent="0.25">
      <c r="A5270" s="98">
        <f>'2020_1-4-5_Download'!B96</f>
        <v>3</v>
      </c>
      <c r="B5270" s="98">
        <f>'2020_1-4-5_Download'!D96</f>
        <v>2019</v>
      </c>
      <c r="C5270" s="98" t="str">
        <f>'2020_1-4-5_Download'!C96</f>
        <v>Statistische Region Lüneburg</v>
      </c>
      <c r="D5270" s="98" t="str">
        <f>'2020_1-4-5_Download'!$J$6</f>
        <v>Fortzüge</v>
      </c>
      <c r="E5270" s="99" t="str">
        <f>'2020_1-4-5_Download'!$N$8</f>
        <v>Frauen</v>
      </c>
      <c r="F5270" s="98"/>
      <c r="G5270" s="98" t="s">
        <v>11</v>
      </c>
      <c r="H5270" s="98" t="str">
        <f>VLOOKUP(A5270,[2]Kreise!$A$2:$C$53,3,FALSE)</f>
        <v>K033</v>
      </c>
      <c r="I5270" s="98">
        <f>'2020_1-4-5_Download'!N96</f>
        <v>5963</v>
      </c>
      <c r="J5270">
        <f t="shared" si="82"/>
        <v>5963</v>
      </c>
    </row>
    <row r="5271" spans="1:10" hidden="1" x14ac:dyDescent="0.25">
      <c r="A5271" s="98">
        <f>'2020_1-4-5_Download'!B97</f>
        <v>401</v>
      </c>
      <c r="B5271" s="98">
        <f>'2020_1-4-5_Download'!D97</f>
        <v>2019</v>
      </c>
      <c r="C5271" s="98" t="str">
        <f>'2020_1-4-5_Download'!C97</f>
        <v>Delmenhorst  Stadt</v>
      </c>
      <c r="D5271" s="98" t="str">
        <f>'2020_1-4-5_Download'!$J$6</f>
        <v>Fortzüge</v>
      </c>
      <c r="E5271" s="99" t="str">
        <f>'2020_1-4-5_Download'!$N$8</f>
        <v>Frauen</v>
      </c>
      <c r="F5271" s="98"/>
      <c r="G5271" s="98" t="s">
        <v>11</v>
      </c>
      <c r="H5271" s="98" t="str">
        <f>VLOOKUP(A5271,[2]Kreise!$A$2:$C$53,3,FALSE)</f>
        <v>K03401</v>
      </c>
      <c r="I5271" s="98">
        <f>'2020_1-4-5_Download'!N97</f>
        <v>426</v>
      </c>
      <c r="J5271">
        <f t="shared" si="82"/>
        <v>426</v>
      </c>
    </row>
    <row r="5272" spans="1:10" hidden="1" x14ac:dyDescent="0.25">
      <c r="A5272" s="98">
        <f>'2020_1-4-5_Download'!B98</f>
        <v>402</v>
      </c>
      <c r="B5272" s="98">
        <f>'2020_1-4-5_Download'!D98</f>
        <v>2019</v>
      </c>
      <c r="C5272" s="98" t="str">
        <f>'2020_1-4-5_Download'!C98</f>
        <v>Emden  Stadt</v>
      </c>
      <c r="D5272" s="98" t="str">
        <f>'2020_1-4-5_Download'!$J$6</f>
        <v>Fortzüge</v>
      </c>
      <c r="E5272" s="99" t="str">
        <f>'2020_1-4-5_Download'!$N$8</f>
        <v>Frauen</v>
      </c>
      <c r="F5272" s="98"/>
      <c r="G5272" s="98" t="s">
        <v>11</v>
      </c>
      <c r="H5272" s="98" t="str">
        <f>VLOOKUP(A5272,[2]Kreise!$A$2:$C$53,3,FALSE)</f>
        <v>K03402</v>
      </c>
      <c r="I5272" s="98">
        <f>'2020_1-4-5_Download'!N98</f>
        <v>175</v>
      </c>
      <c r="J5272">
        <f t="shared" si="82"/>
        <v>175</v>
      </c>
    </row>
    <row r="5273" spans="1:10" hidden="1" x14ac:dyDescent="0.25">
      <c r="A5273" s="98">
        <f>'2020_1-4-5_Download'!B99</f>
        <v>403</v>
      </c>
      <c r="B5273" s="98">
        <f>'2020_1-4-5_Download'!D99</f>
        <v>2019</v>
      </c>
      <c r="C5273" s="98" t="str">
        <f>'2020_1-4-5_Download'!C99</f>
        <v>Oldenburg(Oldb)  Stadt</v>
      </c>
      <c r="D5273" s="98" t="str">
        <f>'2020_1-4-5_Download'!$J$6</f>
        <v>Fortzüge</v>
      </c>
      <c r="E5273" s="99" t="str">
        <f>'2020_1-4-5_Download'!$N$8</f>
        <v>Frauen</v>
      </c>
      <c r="F5273" s="98"/>
      <c r="G5273" s="98" t="s">
        <v>11</v>
      </c>
      <c r="H5273" s="98" t="str">
        <f>VLOOKUP(A5273,[2]Kreise!$A$2:$C$53,3,FALSE)</f>
        <v>K03403</v>
      </c>
      <c r="I5273" s="98">
        <f>'2020_1-4-5_Download'!N99</f>
        <v>748</v>
      </c>
      <c r="J5273">
        <f t="shared" si="82"/>
        <v>748</v>
      </c>
    </row>
    <row r="5274" spans="1:10" hidden="1" x14ac:dyDescent="0.25">
      <c r="A5274" s="98">
        <f>'2020_1-4-5_Download'!B100</f>
        <v>404</v>
      </c>
      <c r="B5274" s="98">
        <f>'2020_1-4-5_Download'!D100</f>
        <v>2019</v>
      </c>
      <c r="C5274" s="98" t="str">
        <f>'2020_1-4-5_Download'!C100</f>
        <v>Osnabrück  Stadt</v>
      </c>
      <c r="D5274" s="98" t="str">
        <f>'2020_1-4-5_Download'!$J$6</f>
        <v>Fortzüge</v>
      </c>
      <c r="E5274" s="99" t="str">
        <f>'2020_1-4-5_Download'!$N$8</f>
        <v>Frauen</v>
      </c>
      <c r="F5274" s="98"/>
      <c r="G5274" s="98" t="s">
        <v>11</v>
      </c>
      <c r="H5274" s="98" t="str">
        <f>VLOOKUP(A5274,[2]Kreise!$A$2:$C$53,3,FALSE)</f>
        <v>K03404</v>
      </c>
      <c r="I5274" s="98">
        <f>'2020_1-4-5_Download'!N100</f>
        <v>824</v>
      </c>
      <c r="J5274">
        <f t="shared" si="82"/>
        <v>824</v>
      </c>
    </row>
    <row r="5275" spans="1:10" hidden="1" x14ac:dyDescent="0.25">
      <c r="A5275" s="98">
        <f>'2020_1-4-5_Download'!B101</f>
        <v>405</v>
      </c>
      <c r="B5275" s="98">
        <f>'2020_1-4-5_Download'!D101</f>
        <v>2019</v>
      </c>
      <c r="C5275" s="98" t="str">
        <f>'2020_1-4-5_Download'!C101</f>
        <v>Wilhelmshaven  Stadt</v>
      </c>
      <c r="D5275" s="98" t="str">
        <f>'2020_1-4-5_Download'!$J$6</f>
        <v>Fortzüge</v>
      </c>
      <c r="E5275" s="99" t="str">
        <f>'2020_1-4-5_Download'!$N$8</f>
        <v>Frauen</v>
      </c>
      <c r="F5275" s="98"/>
      <c r="G5275" s="98" t="s">
        <v>11</v>
      </c>
      <c r="H5275" s="98" t="str">
        <f>VLOOKUP(A5275,[2]Kreise!$A$2:$C$53,3,FALSE)</f>
        <v>K03405</v>
      </c>
      <c r="I5275" s="98">
        <f>'2020_1-4-5_Download'!N101</f>
        <v>291</v>
      </c>
      <c r="J5275">
        <f t="shared" si="82"/>
        <v>291</v>
      </c>
    </row>
    <row r="5276" spans="1:10" hidden="1" x14ac:dyDescent="0.25">
      <c r="A5276" s="98">
        <f>'2020_1-4-5_Download'!B102</f>
        <v>451</v>
      </c>
      <c r="B5276" s="98">
        <f>'2020_1-4-5_Download'!D102</f>
        <v>2019</v>
      </c>
      <c r="C5276" s="98" t="str">
        <f>'2020_1-4-5_Download'!C102</f>
        <v>Ammerland</v>
      </c>
      <c r="D5276" s="98" t="str">
        <f>'2020_1-4-5_Download'!$J$6</f>
        <v>Fortzüge</v>
      </c>
      <c r="E5276" s="99" t="str">
        <f>'2020_1-4-5_Download'!$N$8</f>
        <v>Frauen</v>
      </c>
      <c r="F5276" s="98"/>
      <c r="G5276" s="98" t="s">
        <v>11</v>
      </c>
      <c r="H5276" s="98" t="str">
        <f>VLOOKUP(A5276,[2]Kreise!$A$2:$C$53,3,FALSE)</f>
        <v>K03451</v>
      </c>
      <c r="I5276" s="98">
        <f>'2020_1-4-5_Download'!N102</f>
        <v>495</v>
      </c>
      <c r="J5276">
        <f t="shared" si="82"/>
        <v>495</v>
      </c>
    </row>
    <row r="5277" spans="1:10" hidden="1" x14ac:dyDescent="0.25">
      <c r="A5277" s="98">
        <f>'2020_1-4-5_Download'!B103</f>
        <v>452</v>
      </c>
      <c r="B5277" s="98">
        <f>'2020_1-4-5_Download'!D103</f>
        <v>2019</v>
      </c>
      <c r="C5277" s="98" t="str">
        <f>'2020_1-4-5_Download'!C103</f>
        <v>Aurich</v>
      </c>
      <c r="D5277" s="98" t="str">
        <f>'2020_1-4-5_Download'!$J$6</f>
        <v>Fortzüge</v>
      </c>
      <c r="E5277" s="99" t="str">
        <f>'2020_1-4-5_Download'!$N$8</f>
        <v>Frauen</v>
      </c>
      <c r="F5277" s="98"/>
      <c r="G5277" s="98" t="s">
        <v>11</v>
      </c>
      <c r="H5277" s="98" t="str">
        <f>VLOOKUP(A5277,[2]Kreise!$A$2:$C$53,3,FALSE)</f>
        <v>K03452</v>
      </c>
      <c r="I5277" s="98">
        <f>'2020_1-4-5_Download'!N103</f>
        <v>749</v>
      </c>
      <c r="J5277">
        <f t="shared" si="82"/>
        <v>749</v>
      </c>
    </row>
    <row r="5278" spans="1:10" hidden="1" x14ac:dyDescent="0.25">
      <c r="A5278" s="98">
        <f>'2020_1-4-5_Download'!B104</f>
        <v>453</v>
      </c>
      <c r="B5278" s="98">
        <f>'2020_1-4-5_Download'!D104</f>
        <v>2019</v>
      </c>
      <c r="C5278" s="98" t="str">
        <f>'2020_1-4-5_Download'!C104</f>
        <v>Cloppenburg</v>
      </c>
      <c r="D5278" s="98" t="str">
        <f>'2020_1-4-5_Download'!$J$6</f>
        <v>Fortzüge</v>
      </c>
      <c r="E5278" s="99" t="str">
        <f>'2020_1-4-5_Download'!$N$8</f>
        <v>Frauen</v>
      </c>
      <c r="F5278" s="98"/>
      <c r="G5278" s="98" t="s">
        <v>11</v>
      </c>
      <c r="H5278" s="98" t="str">
        <f>VLOOKUP(A5278,[2]Kreise!$A$2:$C$53,3,FALSE)</f>
        <v>K03453</v>
      </c>
      <c r="I5278" s="98">
        <f>'2020_1-4-5_Download'!N104</f>
        <v>2993</v>
      </c>
      <c r="J5278">
        <f t="shared" si="82"/>
        <v>2993</v>
      </c>
    </row>
    <row r="5279" spans="1:10" hidden="1" x14ac:dyDescent="0.25">
      <c r="A5279" s="98">
        <f>'2020_1-4-5_Download'!B105</f>
        <v>454</v>
      </c>
      <c r="B5279" s="98">
        <f>'2020_1-4-5_Download'!D105</f>
        <v>2019</v>
      </c>
      <c r="C5279" s="98" t="str">
        <f>'2020_1-4-5_Download'!C105</f>
        <v>Emsland</v>
      </c>
      <c r="D5279" s="98" t="str">
        <f>'2020_1-4-5_Download'!$J$6</f>
        <v>Fortzüge</v>
      </c>
      <c r="E5279" s="99" t="str">
        <f>'2020_1-4-5_Download'!$N$8</f>
        <v>Frauen</v>
      </c>
      <c r="F5279" s="98"/>
      <c r="G5279" s="98" t="s">
        <v>11</v>
      </c>
      <c r="H5279" s="98" t="str">
        <f>VLOOKUP(A5279,[2]Kreise!$A$2:$C$53,3,FALSE)</f>
        <v>K03454</v>
      </c>
      <c r="I5279" s="98">
        <f>'2020_1-4-5_Download'!N105</f>
        <v>2282</v>
      </c>
      <c r="J5279">
        <f t="shared" si="82"/>
        <v>2282</v>
      </c>
    </row>
    <row r="5280" spans="1:10" hidden="1" x14ac:dyDescent="0.25">
      <c r="A5280" s="98">
        <f>'2020_1-4-5_Download'!B106</f>
        <v>455</v>
      </c>
      <c r="B5280" s="98">
        <f>'2020_1-4-5_Download'!D106</f>
        <v>2019</v>
      </c>
      <c r="C5280" s="98" t="str">
        <f>'2020_1-4-5_Download'!C106</f>
        <v>Friesland</v>
      </c>
      <c r="D5280" s="98" t="str">
        <f>'2020_1-4-5_Download'!$J$6</f>
        <v>Fortzüge</v>
      </c>
      <c r="E5280" s="99" t="str">
        <f>'2020_1-4-5_Download'!$N$8</f>
        <v>Frauen</v>
      </c>
      <c r="F5280" s="98"/>
      <c r="G5280" s="98" t="s">
        <v>11</v>
      </c>
      <c r="H5280" s="98" t="str">
        <f>VLOOKUP(A5280,[2]Kreise!$A$2:$C$53,3,FALSE)</f>
        <v>K03455</v>
      </c>
      <c r="I5280" s="98">
        <f>'2020_1-4-5_Download'!N106</f>
        <v>258</v>
      </c>
      <c r="J5280">
        <f t="shared" si="82"/>
        <v>258</v>
      </c>
    </row>
    <row r="5281" spans="1:10" hidden="1" x14ac:dyDescent="0.25">
      <c r="A5281" s="98">
        <f>'2020_1-4-5_Download'!B107</f>
        <v>456</v>
      </c>
      <c r="B5281" s="98">
        <f>'2020_1-4-5_Download'!D107</f>
        <v>2019</v>
      </c>
      <c r="C5281" s="98" t="str">
        <f>'2020_1-4-5_Download'!C107</f>
        <v>Grafschaft Bentheim</v>
      </c>
      <c r="D5281" s="98" t="str">
        <f>'2020_1-4-5_Download'!$J$6</f>
        <v>Fortzüge</v>
      </c>
      <c r="E5281" s="99" t="str">
        <f>'2020_1-4-5_Download'!$N$8</f>
        <v>Frauen</v>
      </c>
      <c r="F5281" s="98"/>
      <c r="G5281" s="98" t="s">
        <v>11</v>
      </c>
      <c r="H5281" s="98" t="str">
        <f>VLOOKUP(A5281,[2]Kreise!$A$2:$C$53,3,FALSE)</f>
        <v>K03456</v>
      </c>
      <c r="I5281" s="98">
        <f>'2020_1-4-5_Download'!N107</f>
        <v>595</v>
      </c>
      <c r="J5281">
        <f t="shared" si="82"/>
        <v>595</v>
      </c>
    </row>
    <row r="5282" spans="1:10" hidden="1" x14ac:dyDescent="0.25">
      <c r="A5282" s="98">
        <f>'2020_1-4-5_Download'!B108</f>
        <v>457</v>
      </c>
      <c r="B5282" s="98">
        <f>'2020_1-4-5_Download'!D108</f>
        <v>2019</v>
      </c>
      <c r="C5282" s="98" t="str">
        <f>'2020_1-4-5_Download'!C108</f>
        <v>Leer</v>
      </c>
      <c r="D5282" s="98" t="str">
        <f>'2020_1-4-5_Download'!$J$6</f>
        <v>Fortzüge</v>
      </c>
      <c r="E5282" s="99" t="str">
        <f>'2020_1-4-5_Download'!$N$8</f>
        <v>Frauen</v>
      </c>
      <c r="F5282" s="98"/>
      <c r="G5282" s="98" t="s">
        <v>11</v>
      </c>
      <c r="H5282" s="98" t="str">
        <f>VLOOKUP(A5282,[2]Kreise!$A$2:$C$53,3,FALSE)</f>
        <v>K03457</v>
      </c>
      <c r="I5282" s="98">
        <f>'2020_1-4-5_Download'!N108</f>
        <v>509</v>
      </c>
      <c r="J5282">
        <f t="shared" si="82"/>
        <v>509</v>
      </c>
    </row>
    <row r="5283" spans="1:10" hidden="1" x14ac:dyDescent="0.25">
      <c r="A5283" s="98">
        <f>'2020_1-4-5_Download'!B109</f>
        <v>458</v>
      </c>
      <c r="B5283" s="98">
        <f>'2020_1-4-5_Download'!D109</f>
        <v>2019</v>
      </c>
      <c r="C5283" s="98" t="str">
        <f>'2020_1-4-5_Download'!C109</f>
        <v>Oldenburg</v>
      </c>
      <c r="D5283" s="98" t="str">
        <f>'2020_1-4-5_Download'!$J$6</f>
        <v>Fortzüge</v>
      </c>
      <c r="E5283" s="99" t="str">
        <f>'2020_1-4-5_Download'!$N$8</f>
        <v>Frauen</v>
      </c>
      <c r="F5283" s="98"/>
      <c r="G5283" s="98" t="s">
        <v>11</v>
      </c>
      <c r="H5283" s="98" t="str">
        <f>VLOOKUP(A5283,[2]Kreise!$A$2:$C$53,3,FALSE)</f>
        <v>K03458</v>
      </c>
      <c r="I5283" s="98">
        <f>'2020_1-4-5_Download'!N109</f>
        <v>2155</v>
      </c>
      <c r="J5283">
        <f t="shared" si="82"/>
        <v>2155</v>
      </c>
    </row>
    <row r="5284" spans="1:10" hidden="1" x14ac:dyDescent="0.25">
      <c r="A5284" s="98">
        <f>'2020_1-4-5_Download'!B110</f>
        <v>459</v>
      </c>
      <c r="B5284" s="98">
        <f>'2020_1-4-5_Download'!D110</f>
        <v>2019</v>
      </c>
      <c r="C5284" s="98" t="str">
        <f>'2020_1-4-5_Download'!C110</f>
        <v>Osnabrück</v>
      </c>
      <c r="D5284" s="98" t="str">
        <f>'2020_1-4-5_Download'!$J$6</f>
        <v>Fortzüge</v>
      </c>
      <c r="E5284" s="99" t="str">
        <f>'2020_1-4-5_Download'!$N$8</f>
        <v>Frauen</v>
      </c>
      <c r="F5284" s="98"/>
      <c r="G5284" s="98" t="s">
        <v>11</v>
      </c>
      <c r="H5284" s="98" t="str">
        <f>VLOOKUP(A5284,[2]Kreise!$A$2:$C$53,3,FALSE)</f>
        <v>K03459</v>
      </c>
      <c r="I5284" s="98">
        <f>'2020_1-4-5_Download'!N110</f>
        <v>1640</v>
      </c>
      <c r="J5284">
        <f t="shared" si="82"/>
        <v>1640</v>
      </c>
    </row>
    <row r="5285" spans="1:10" hidden="1" x14ac:dyDescent="0.25">
      <c r="A5285" s="98">
        <f>'2020_1-4-5_Download'!B111</f>
        <v>460</v>
      </c>
      <c r="B5285" s="98">
        <f>'2020_1-4-5_Download'!D111</f>
        <v>2019</v>
      </c>
      <c r="C5285" s="98" t="str">
        <f>'2020_1-4-5_Download'!C111</f>
        <v>Vechta</v>
      </c>
      <c r="D5285" s="98" t="str">
        <f>'2020_1-4-5_Download'!$J$6</f>
        <v>Fortzüge</v>
      </c>
      <c r="E5285" s="99" t="str">
        <f>'2020_1-4-5_Download'!$N$8</f>
        <v>Frauen</v>
      </c>
      <c r="F5285" s="98"/>
      <c r="G5285" s="98" t="s">
        <v>11</v>
      </c>
      <c r="H5285" s="98" t="str">
        <f>VLOOKUP(A5285,[2]Kreise!$A$2:$C$53,3,FALSE)</f>
        <v>K03460</v>
      </c>
      <c r="I5285" s="98">
        <f>'2020_1-4-5_Download'!N111</f>
        <v>1491</v>
      </c>
      <c r="J5285">
        <f t="shared" si="82"/>
        <v>1491</v>
      </c>
    </row>
    <row r="5286" spans="1:10" hidden="1" x14ac:dyDescent="0.25">
      <c r="A5286" s="98">
        <f>'2020_1-4-5_Download'!B112</f>
        <v>461</v>
      </c>
      <c r="B5286" s="98">
        <f>'2020_1-4-5_Download'!D112</f>
        <v>2019</v>
      </c>
      <c r="C5286" s="98" t="str">
        <f>'2020_1-4-5_Download'!C112</f>
        <v>Wesermarsch</v>
      </c>
      <c r="D5286" s="98" t="str">
        <f>'2020_1-4-5_Download'!$J$6</f>
        <v>Fortzüge</v>
      </c>
      <c r="E5286" s="99" t="str">
        <f>'2020_1-4-5_Download'!$N$8</f>
        <v>Frauen</v>
      </c>
      <c r="F5286" s="98"/>
      <c r="G5286" s="98" t="s">
        <v>11</v>
      </c>
      <c r="H5286" s="98" t="str">
        <f>VLOOKUP(A5286,[2]Kreise!$A$2:$C$53,3,FALSE)</f>
        <v>K03461</v>
      </c>
      <c r="I5286" s="98">
        <f>'2020_1-4-5_Download'!N112</f>
        <v>298</v>
      </c>
      <c r="J5286">
        <f t="shared" si="82"/>
        <v>298</v>
      </c>
    </row>
    <row r="5287" spans="1:10" hidden="1" x14ac:dyDescent="0.25">
      <c r="A5287" s="98">
        <f>'2020_1-4-5_Download'!B113</f>
        <v>462</v>
      </c>
      <c r="B5287" s="98">
        <f>'2020_1-4-5_Download'!D113</f>
        <v>2019</v>
      </c>
      <c r="C5287" s="98" t="str">
        <f>'2020_1-4-5_Download'!C113</f>
        <v>Wittmund</v>
      </c>
      <c r="D5287" s="98" t="str">
        <f>'2020_1-4-5_Download'!$J$6</f>
        <v>Fortzüge</v>
      </c>
      <c r="E5287" s="99" t="str">
        <f>'2020_1-4-5_Download'!$N$8</f>
        <v>Frauen</v>
      </c>
      <c r="F5287" s="98"/>
      <c r="G5287" s="98" t="s">
        <v>11</v>
      </c>
      <c r="H5287" s="98" t="str">
        <f>VLOOKUP(A5287,[2]Kreise!$A$2:$C$53,3,FALSE)</f>
        <v>K03462</v>
      </c>
      <c r="I5287" s="98">
        <f>'2020_1-4-5_Download'!N113</f>
        <v>189</v>
      </c>
      <c r="J5287">
        <f t="shared" si="82"/>
        <v>189</v>
      </c>
    </row>
    <row r="5288" spans="1:10" hidden="1" x14ac:dyDescent="0.25">
      <c r="A5288" s="98">
        <f>'2020_1-4-5_Download'!B114</f>
        <v>4</v>
      </c>
      <c r="B5288" s="98">
        <f>'2020_1-4-5_Download'!D114</f>
        <v>2019</v>
      </c>
      <c r="C5288" s="98" t="str">
        <f>'2020_1-4-5_Download'!C114</f>
        <v>Statistische Region Weser-Ems</v>
      </c>
      <c r="D5288" s="98" t="str">
        <f>'2020_1-4-5_Download'!$J$6</f>
        <v>Fortzüge</v>
      </c>
      <c r="E5288" s="99" t="str">
        <f>'2020_1-4-5_Download'!$N$8</f>
        <v>Frauen</v>
      </c>
      <c r="F5288" s="98"/>
      <c r="G5288" s="98" t="s">
        <v>11</v>
      </c>
      <c r="H5288" s="98" t="str">
        <f>VLOOKUP(A5288,[2]Kreise!$A$2:$C$53,3,FALSE)</f>
        <v>K034</v>
      </c>
      <c r="I5288" s="98">
        <f>'2020_1-4-5_Download'!N114</f>
        <v>16118</v>
      </c>
      <c r="J5288">
        <f t="shared" si="82"/>
        <v>16118</v>
      </c>
    </row>
    <row r="5289" spans="1:10" hidden="1" x14ac:dyDescent="0.25">
      <c r="A5289" s="98">
        <f>'2020_1-4-5_Download'!B115</f>
        <v>0</v>
      </c>
      <c r="B5289" s="98">
        <f>'2020_1-4-5_Download'!D115</f>
        <v>2019</v>
      </c>
      <c r="C5289" s="98" t="str">
        <f>'2020_1-4-5_Download'!C115</f>
        <v>Niedersachsen</v>
      </c>
      <c r="D5289" s="98" t="str">
        <f>'2020_1-4-5_Download'!$J$6</f>
        <v>Fortzüge</v>
      </c>
      <c r="E5289" s="99" t="str">
        <f>'2020_1-4-5_Download'!$N$8</f>
        <v>Frauen</v>
      </c>
      <c r="F5289" s="98"/>
      <c r="G5289" s="98" t="s">
        <v>11</v>
      </c>
      <c r="H5289" s="98" t="str">
        <f>VLOOKUP(A5289,[2]Kreise!$A$2:$C$53,3,FALSE)</f>
        <v>K030</v>
      </c>
      <c r="I5289" s="98">
        <f>'2020_1-4-5_Download'!N115</f>
        <v>37628</v>
      </c>
      <c r="J5289">
        <f t="shared" si="82"/>
        <v>37628</v>
      </c>
    </row>
    <row r="5290" spans="1:10" hidden="1" x14ac:dyDescent="0.25">
      <c r="A5290" s="98">
        <f>'2020_1-4-5_Download'!B116</f>
        <v>101</v>
      </c>
      <c r="B5290" s="98">
        <f>'2020_1-4-5_Download'!D116</f>
        <v>2018</v>
      </c>
      <c r="C5290" s="98" t="str">
        <f>'2020_1-4-5_Download'!C116</f>
        <v>Braunschweig  Stadt</v>
      </c>
      <c r="D5290" s="98" t="str">
        <f>'2020_1-4-5_Download'!$J$6</f>
        <v>Fortzüge</v>
      </c>
      <c r="E5290" s="99" t="str">
        <f>'2020_1-4-5_Download'!$N$8</f>
        <v>Frauen</v>
      </c>
      <c r="F5290" s="98"/>
      <c r="G5290" s="98" t="s">
        <v>11</v>
      </c>
      <c r="H5290" s="98" t="str">
        <f>VLOOKUP(A5290,[2]Kreise!$A$2:$C$53,3,FALSE)</f>
        <v>K03101</v>
      </c>
      <c r="I5290" s="98">
        <f>'2020_1-4-5_Download'!N116</f>
        <v>1262</v>
      </c>
      <c r="J5290">
        <f t="shared" si="82"/>
        <v>1262</v>
      </c>
    </row>
    <row r="5291" spans="1:10" hidden="1" x14ac:dyDescent="0.25">
      <c r="A5291" s="98">
        <f>'2020_1-4-5_Download'!B117</f>
        <v>102</v>
      </c>
      <c r="B5291" s="98">
        <f>'2020_1-4-5_Download'!D117</f>
        <v>2018</v>
      </c>
      <c r="C5291" s="98" t="str">
        <f>'2020_1-4-5_Download'!C117</f>
        <v>Salzgitter  Stadt</v>
      </c>
      <c r="D5291" s="98" t="str">
        <f>'2020_1-4-5_Download'!$J$6</f>
        <v>Fortzüge</v>
      </c>
      <c r="E5291" s="99" t="str">
        <f>'2020_1-4-5_Download'!$N$8</f>
        <v>Frauen</v>
      </c>
      <c r="F5291" s="98"/>
      <c r="G5291" s="98" t="s">
        <v>11</v>
      </c>
      <c r="H5291" s="98" t="str">
        <f>VLOOKUP(A5291,[2]Kreise!$A$2:$C$53,3,FALSE)</f>
        <v>K03102</v>
      </c>
      <c r="I5291" s="98">
        <f>'2020_1-4-5_Download'!N117</f>
        <v>559</v>
      </c>
      <c r="J5291">
        <f t="shared" si="82"/>
        <v>559</v>
      </c>
    </row>
    <row r="5292" spans="1:10" hidden="1" x14ac:dyDescent="0.25">
      <c r="A5292" s="98">
        <f>'2020_1-4-5_Download'!B118</f>
        <v>103</v>
      </c>
      <c r="B5292" s="98">
        <f>'2020_1-4-5_Download'!D118</f>
        <v>2018</v>
      </c>
      <c r="C5292" s="98" t="str">
        <f>'2020_1-4-5_Download'!C118</f>
        <v>Wolfsburg  Stadt</v>
      </c>
      <c r="D5292" s="98" t="str">
        <f>'2020_1-4-5_Download'!$J$6</f>
        <v>Fortzüge</v>
      </c>
      <c r="E5292" s="99" t="str">
        <f>'2020_1-4-5_Download'!$N$8</f>
        <v>Frauen</v>
      </c>
      <c r="F5292" s="98"/>
      <c r="G5292" s="98" t="s">
        <v>11</v>
      </c>
      <c r="H5292" s="98" t="str">
        <f>VLOOKUP(A5292,[2]Kreise!$A$2:$C$53,3,FALSE)</f>
        <v>K03103</v>
      </c>
      <c r="I5292" s="98">
        <f>'2020_1-4-5_Download'!N118</f>
        <v>547</v>
      </c>
      <c r="J5292">
        <f t="shared" si="82"/>
        <v>547</v>
      </c>
    </row>
    <row r="5293" spans="1:10" hidden="1" x14ac:dyDescent="0.25">
      <c r="A5293" s="98">
        <f>'2020_1-4-5_Download'!B119</f>
        <v>151</v>
      </c>
      <c r="B5293" s="98">
        <f>'2020_1-4-5_Download'!D119</f>
        <v>2018</v>
      </c>
      <c r="C5293" s="98" t="str">
        <f>'2020_1-4-5_Download'!C119</f>
        <v>Gifhorn</v>
      </c>
      <c r="D5293" s="98" t="str">
        <f>'2020_1-4-5_Download'!$J$6</f>
        <v>Fortzüge</v>
      </c>
      <c r="E5293" s="99" t="str">
        <f>'2020_1-4-5_Download'!$N$8</f>
        <v>Frauen</v>
      </c>
      <c r="F5293" s="98"/>
      <c r="G5293" s="98" t="s">
        <v>11</v>
      </c>
      <c r="H5293" s="98" t="str">
        <f>VLOOKUP(A5293,[2]Kreise!$A$2:$C$53,3,FALSE)</f>
        <v>K03151</v>
      </c>
      <c r="I5293" s="98">
        <f>'2020_1-4-5_Download'!N119</f>
        <v>379</v>
      </c>
      <c r="J5293">
        <f t="shared" si="82"/>
        <v>379</v>
      </c>
    </row>
    <row r="5294" spans="1:10" hidden="1" x14ac:dyDescent="0.25">
      <c r="A5294" s="98">
        <f>'2020_1-4-5_Download'!B120</f>
        <v>153</v>
      </c>
      <c r="B5294" s="98">
        <f>'2020_1-4-5_Download'!D120</f>
        <v>2018</v>
      </c>
      <c r="C5294" s="98" t="str">
        <f>'2020_1-4-5_Download'!C120</f>
        <v>Goslar</v>
      </c>
      <c r="D5294" s="98" t="str">
        <f>'2020_1-4-5_Download'!$J$6</f>
        <v>Fortzüge</v>
      </c>
      <c r="E5294" s="99" t="str">
        <f>'2020_1-4-5_Download'!$N$8</f>
        <v>Frauen</v>
      </c>
      <c r="F5294" s="98"/>
      <c r="G5294" s="98" t="s">
        <v>11</v>
      </c>
      <c r="H5294" s="98" t="str">
        <f>VLOOKUP(A5294,[2]Kreise!$A$2:$C$53,3,FALSE)</f>
        <v>K03153</v>
      </c>
      <c r="I5294" s="98">
        <f>'2020_1-4-5_Download'!N120</f>
        <v>483</v>
      </c>
      <c r="J5294">
        <f t="shared" si="82"/>
        <v>483</v>
      </c>
    </row>
    <row r="5295" spans="1:10" hidden="1" x14ac:dyDescent="0.25">
      <c r="A5295" s="98">
        <f>'2020_1-4-5_Download'!B121</f>
        <v>154</v>
      </c>
      <c r="B5295" s="98">
        <f>'2020_1-4-5_Download'!D121</f>
        <v>2018</v>
      </c>
      <c r="C5295" s="98" t="str">
        <f>'2020_1-4-5_Download'!C121</f>
        <v>Helmstedt</v>
      </c>
      <c r="D5295" s="98" t="str">
        <f>'2020_1-4-5_Download'!$J$6</f>
        <v>Fortzüge</v>
      </c>
      <c r="E5295" s="99" t="str">
        <f>'2020_1-4-5_Download'!$N$8</f>
        <v>Frauen</v>
      </c>
      <c r="F5295" s="98"/>
      <c r="G5295" s="98" t="s">
        <v>11</v>
      </c>
      <c r="H5295" s="98" t="str">
        <f>VLOOKUP(A5295,[2]Kreise!$A$2:$C$53,3,FALSE)</f>
        <v>K03154</v>
      </c>
      <c r="I5295" s="98">
        <f>'2020_1-4-5_Download'!N121</f>
        <v>218</v>
      </c>
      <c r="J5295">
        <f t="shared" si="82"/>
        <v>218</v>
      </c>
    </row>
    <row r="5296" spans="1:10" hidden="1" x14ac:dyDescent="0.25">
      <c r="A5296" s="98">
        <f>'2020_1-4-5_Download'!B122</f>
        <v>155</v>
      </c>
      <c r="B5296" s="98">
        <f>'2020_1-4-5_Download'!D122</f>
        <v>2018</v>
      </c>
      <c r="C5296" s="98" t="str">
        <f>'2020_1-4-5_Download'!C122</f>
        <v>Northeim</v>
      </c>
      <c r="D5296" s="98" t="str">
        <f>'2020_1-4-5_Download'!$J$6</f>
        <v>Fortzüge</v>
      </c>
      <c r="E5296" s="99" t="str">
        <f>'2020_1-4-5_Download'!$N$8</f>
        <v>Frauen</v>
      </c>
      <c r="F5296" s="98"/>
      <c r="G5296" s="98" t="s">
        <v>11</v>
      </c>
      <c r="H5296" s="98" t="str">
        <f>VLOOKUP(A5296,[2]Kreise!$A$2:$C$53,3,FALSE)</f>
        <v>K03155</v>
      </c>
      <c r="I5296" s="98">
        <f>'2020_1-4-5_Download'!N122</f>
        <v>245</v>
      </c>
      <c r="J5296">
        <f t="shared" si="82"/>
        <v>245</v>
      </c>
    </row>
    <row r="5297" spans="1:10" hidden="1" x14ac:dyDescent="0.25">
      <c r="A5297" s="98">
        <f>'2020_1-4-5_Download'!B123</f>
        <v>157</v>
      </c>
      <c r="B5297" s="98">
        <f>'2020_1-4-5_Download'!D123</f>
        <v>2018</v>
      </c>
      <c r="C5297" s="98" t="str">
        <f>'2020_1-4-5_Download'!C123</f>
        <v>Peine</v>
      </c>
      <c r="D5297" s="98" t="str">
        <f>'2020_1-4-5_Download'!$J$6</f>
        <v>Fortzüge</v>
      </c>
      <c r="E5297" s="99" t="str">
        <f>'2020_1-4-5_Download'!$N$8</f>
        <v>Frauen</v>
      </c>
      <c r="F5297" s="98"/>
      <c r="G5297" s="98" t="s">
        <v>11</v>
      </c>
      <c r="H5297" s="98" t="str">
        <f>VLOOKUP(A5297,[2]Kreise!$A$2:$C$53,3,FALSE)</f>
        <v>K03157</v>
      </c>
      <c r="I5297" s="98">
        <f>'2020_1-4-5_Download'!N123</f>
        <v>362</v>
      </c>
      <c r="J5297">
        <f t="shared" si="82"/>
        <v>362</v>
      </c>
    </row>
    <row r="5298" spans="1:10" hidden="1" x14ac:dyDescent="0.25">
      <c r="A5298" s="98">
        <f>'2020_1-4-5_Download'!B124</f>
        <v>158</v>
      </c>
      <c r="B5298" s="98">
        <f>'2020_1-4-5_Download'!D124</f>
        <v>2018</v>
      </c>
      <c r="C5298" s="98" t="str">
        <f>'2020_1-4-5_Download'!C124</f>
        <v>Wolfenbüttel</v>
      </c>
      <c r="D5298" s="98" t="str">
        <f>'2020_1-4-5_Download'!$J$6</f>
        <v>Fortzüge</v>
      </c>
      <c r="E5298" s="99" t="str">
        <f>'2020_1-4-5_Download'!$N$8</f>
        <v>Frauen</v>
      </c>
      <c r="F5298" s="98"/>
      <c r="G5298" s="98" t="s">
        <v>11</v>
      </c>
      <c r="H5298" s="98" t="str">
        <f>VLOOKUP(A5298,[2]Kreise!$A$2:$C$53,3,FALSE)</f>
        <v>K03158</v>
      </c>
      <c r="I5298" s="98">
        <f>'2020_1-4-5_Download'!N124</f>
        <v>251</v>
      </c>
      <c r="J5298">
        <f t="shared" si="82"/>
        <v>251</v>
      </c>
    </row>
    <row r="5299" spans="1:10" hidden="1" x14ac:dyDescent="0.25">
      <c r="A5299" s="98">
        <f>'2020_1-4-5_Download'!B125</f>
        <v>159</v>
      </c>
      <c r="B5299" s="98">
        <f>'2020_1-4-5_Download'!D125</f>
        <v>2018</v>
      </c>
      <c r="C5299" s="98" t="str">
        <f>'2020_1-4-5_Download'!C125</f>
        <v>Göttingen</v>
      </c>
      <c r="D5299" s="98" t="str">
        <f>'2020_1-4-5_Download'!$J$6</f>
        <v>Fortzüge</v>
      </c>
      <c r="E5299" s="99" t="str">
        <f>'2020_1-4-5_Download'!$N$8</f>
        <v>Frauen</v>
      </c>
      <c r="F5299" s="98"/>
      <c r="G5299" s="98" t="s">
        <v>11</v>
      </c>
      <c r="H5299" s="98" t="str">
        <f>VLOOKUP(A5299,[2]Kreise!$A$2:$C$53,3,FALSE)</f>
        <v>K03159</v>
      </c>
      <c r="I5299" s="98">
        <f>'2020_1-4-5_Download'!N125</f>
        <v>1591</v>
      </c>
      <c r="J5299">
        <f t="shared" si="82"/>
        <v>1591</v>
      </c>
    </row>
    <row r="5300" spans="1:10" hidden="1" x14ac:dyDescent="0.25">
      <c r="A5300" s="98">
        <f>'2020_1-4-5_Download'!B126</f>
        <v>1</v>
      </c>
      <c r="B5300" s="98">
        <f>'2020_1-4-5_Download'!D126</f>
        <v>2018</v>
      </c>
      <c r="C5300" s="98" t="str">
        <f>'2020_1-4-5_Download'!C126</f>
        <v>Statistische Region Braunschweig</v>
      </c>
      <c r="D5300" s="98" t="str">
        <f>'2020_1-4-5_Download'!$J$6</f>
        <v>Fortzüge</v>
      </c>
      <c r="E5300" s="99" t="str">
        <f>'2020_1-4-5_Download'!$N$8</f>
        <v>Frauen</v>
      </c>
      <c r="F5300" s="98"/>
      <c r="G5300" s="98" t="s">
        <v>11</v>
      </c>
      <c r="H5300" s="98" t="str">
        <f>VLOOKUP(A5300,[2]Kreise!$A$2:$C$53,3,FALSE)</f>
        <v>K031</v>
      </c>
      <c r="I5300" s="98">
        <f>'2020_1-4-5_Download'!N126</f>
        <v>5897</v>
      </c>
      <c r="J5300">
        <f t="shared" si="82"/>
        <v>5897</v>
      </c>
    </row>
    <row r="5301" spans="1:10" hidden="1" x14ac:dyDescent="0.25">
      <c r="A5301" s="98">
        <f>'2020_1-4-5_Download'!B127</f>
        <v>241</v>
      </c>
      <c r="B5301" s="98">
        <f>'2020_1-4-5_Download'!D127</f>
        <v>2018</v>
      </c>
      <c r="C5301" s="98" t="str">
        <f>'2020_1-4-5_Download'!C127</f>
        <v>Hannover  Region</v>
      </c>
      <c r="D5301" s="98" t="str">
        <f>'2020_1-4-5_Download'!$J$6</f>
        <v>Fortzüge</v>
      </c>
      <c r="E5301" s="99" t="str">
        <f>'2020_1-4-5_Download'!$N$8</f>
        <v>Frauen</v>
      </c>
      <c r="F5301" s="98"/>
      <c r="G5301" s="98" t="s">
        <v>11</v>
      </c>
      <c r="H5301" s="98" t="str">
        <f>VLOOKUP(A5301,[2]Kreise!$A$2:$C$53,3,FALSE)</f>
        <v>K03241</v>
      </c>
      <c r="I5301" s="98">
        <f>'2020_1-4-5_Download'!N127</f>
        <v>4866</v>
      </c>
      <c r="J5301">
        <f t="shared" si="82"/>
        <v>4866</v>
      </c>
    </row>
    <row r="5302" spans="1:10" hidden="1" x14ac:dyDescent="0.25">
      <c r="A5302" s="98">
        <f>'2020_1-4-5_Download'!B128</f>
        <v>241001</v>
      </c>
      <c r="B5302" s="98">
        <f>'2020_1-4-5_Download'!D128</f>
        <v>2018</v>
      </c>
      <c r="C5302" s="98" t="str">
        <f>'2020_1-4-5_Download'!C128</f>
        <v>dav. Hannover  Lhst.</v>
      </c>
      <c r="D5302" s="98" t="str">
        <f>'2020_1-4-5_Download'!$J$6</f>
        <v>Fortzüge</v>
      </c>
      <c r="E5302" s="99" t="str">
        <f>'2020_1-4-5_Download'!$N$8</f>
        <v>Frauen</v>
      </c>
      <c r="F5302" s="98"/>
      <c r="G5302" s="98" t="s">
        <v>11</v>
      </c>
      <c r="H5302" s="98" t="str">
        <f>VLOOKUP(A5302,[2]Kreise!$A$2:$C$53,3,FALSE)</f>
        <v>K03241001</v>
      </c>
      <c r="I5302" s="98">
        <f>'2020_1-4-5_Download'!N128</f>
        <v>2937</v>
      </c>
      <c r="J5302">
        <f t="shared" si="82"/>
        <v>2937</v>
      </c>
    </row>
    <row r="5303" spans="1:10" hidden="1" x14ac:dyDescent="0.25">
      <c r="A5303" s="98">
        <f>'2020_1-4-5_Download'!B129</f>
        <v>241999</v>
      </c>
      <c r="B5303" s="98">
        <f>'2020_1-4-5_Download'!D129</f>
        <v>2018</v>
      </c>
      <c r="C5303" s="98" t="str">
        <f>'2020_1-4-5_Download'!C129</f>
        <v>dav. Hannover  Umland</v>
      </c>
      <c r="D5303" s="98" t="str">
        <f>'2020_1-4-5_Download'!$J$6</f>
        <v>Fortzüge</v>
      </c>
      <c r="E5303" s="99" t="str">
        <f>'2020_1-4-5_Download'!$N$8</f>
        <v>Frauen</v>
      </c>
      <c r="F5303" s="98"/>
      <c r="G5303" s="98" t="s">
        <v>11</v>
      </c>
      <c r="H5303" s="98" t="str">
        <f>VLOOKUP(A5303,[2]Kreise!$A$2:$C$53,3,FALSE)</f>
        <v>K03241999</v>
      </c>
      <c r="I5303" s="98">
        <f>'2020_1-4-5_Download'!N129</f>
        <v>1929</v>
      </c>
      <c r="J5303">
        <f t="shared" si="82"/>
        <v>1929</v>
      </c>
    </row>
    <row r="5304" spans="1:10" hidden="1" x14ac:dyDescent="0.25">
      <c r="A5304" s="98">
        <f>'2020_1-4-5_Download'!B130</f>
        <v>251</v>
      </c>
      <c r="B5304" s="98">
        <f>'2020_1-4-5_Download'!D130</f>
        <v>2018</v>
      </c>
      <c r="C5304" s="98" t="str">
        <f>'2020_1-4-5_Download'!C130</f>
        <v>Diepholz</v>
      </c>
      <c r="D5304" s="98" t="str">
        <f>'2020_1-4-5_Download'!$J$6</f>
        <v>Fortzüge</v>
      </c>
      <c r="E5304" s="99" t="str">
        <f>'2020_1-4-5_Download'!$N$8</f>
        <v>Frauen</v>
      </c>
      <c r="F5304" s="98"/>
      <c r="G5304" s="98" t="s">
        <v>11</v>
      </c>
      <c r="H5304" s="98" t="str">
        <f>VLOOKUP(A5304,[2]Kreise!$A$2:$C$53,3,FALSE)</f>
        <v>K03251</v>
      </c>
      <c r="I5304" s="98">
        <f>'2020_1-4-5_Download'!N130</f>
        <v>1950</v>
      </c>
      <c r="J5304">
        <f t="shared" si="82"/>
        <v>1950</v>
      </c>
    </row>
    <row r="5305" spans="1:10" hidden="1" x14ac:dyDescent="0.25">
      <c r="A5305" s="98">
        <f>'2020_1-4-5_Download'!B131</f>
        <v>252</v>
      </c>
      <c r="B5305" s="98">
        <f>'2020_1-4-5_Download'!D131</f>
        <v>2018</v>
      </c>
      <c r="C5305" s="98" t="str">
        <f>'2020_1-4-5_Download'!C131</f>
        <v>Hameln-Pyrmont</v>
      </c>
      <c r="D5305" s="98" t="str">
        <f>'2020_1-4-5_Download'!$J$6</f>
        <v>Fortzüge</v>
      </c>
      <c r="E5305" s="99" t="str">
        <f>'2020_1-4-5_Download'!$N$8</f>
        <v>Frauen</v>
      </c>
      <c r="F5305" s="98"/>
      <c r="G5305" s="98" t="s">
        <v>11</v>
      </c>
      <c r="H5305" s="98" t="str">
        <f>VLOOKUP(A5305,[2]Kreise!$A$2:$C$53,3,FALSE)</f>
        <v>K03252</v>
      </c>
      <c r="I5305" s="98">
        <f>'2020_1-4-5_Download'!N131</f>
        <v>434</v>
      </c>
      <c r="J5305">
        <f t="shared" si="82"/>
        <v>434</v>
      </c>
    </row>
    <row r="5306" spans="1:10" hidden="1" x14ac:dyDescent="0.25">
      <c r="A5306" s="98">
        <f>'2020_1-4-5_Download'!B132</f>
        <v>254</v>
      </c>
      <c r="B5306" s="98">
        <f>'2020_1-4-5_Download'!D132</f>
        <v>2018</v>
      </c>
      <c r="C5306" s="98" t="str">
        <f>'2020_1-4-5_Download'!C132</f>
        <v>Hildesheim</v>
      </c>
      <c r="D5306" s="98" t="str">
        <f>'2020_1-4-5_Download'!$J$6</f>
        <v>Fortzüge</v>
      </c>
      <c r="E5306" s="99" t="str">
        <f>'2020_1-4-5_Download'!$N$8</f>
        <v>Frauen</v>
      </c>
      <c r="F5306" s="98"/>
      <c r="G5306" s="98" t="s">
        <v>11</v>
      </c>
      <c r="H5306" s="98" t="str">
        <f>VLOOKUP(A5306,[2]Kreise!$A$2:$C$53,3,FALSE)</f>
        <v>K03254</v>
      </c>
      <c r="I5306" s="98">
        <f>'2020_1-4-5_Download'!N132</f>
        <v>815</v>
      </c>
      <c r="J5306">
        <f t="shared" si="82"/>
        <v>815</v>
      </c>
    </row>
    <row r="5307" spans="1:10" hidden="1" x14ac:dyDescent="0.25">
      <c r="A5307" s="98">
        <f>'2020_1-4-5_Download'!B133</f>
        <v>255</v>
      </c>
      <c r="B5307" s="98">
        <f>'2020_1-4-5_Download'!D133</f>
        <v>2018</v>
      </c>
      <c r="C5307" s="98" t="str">
        <f>'2020_1-4-5_Download'!C133</f>
        <v>Holzminden</v>
      </c>
      <c r="D5307" s="98" t="str">
        <f>'2020_1-4-5_Download'!$J$6</f>
        <v>Fortzüge</v>
      </c>
      <c r="E5307" s="99" t="str">
        <f>'2020_1-4-5_Download'!$N$8</f>
        <v>Frauen</v>
      </c>
      <c r="F5307" s="98"/>
      <c r="G5307" s="98" t="s">
        <v>11</v>
      </c>
      <c r="H5307" s="98" t="str">
        <f>VLOOKUP(A5307,[2]Kreise!$A$2:$C$53,3,FALSE)</f>
        <v>K03255</v>
      </c>
      <c r="I5307" s="98">
        <f>'2020_1-4-5_Download'!N133</f>
        <v>215</v>
      </c>
      <c r="J5307">
        <f t="shared" si="82"/>
        <v>215</v>
      </c>
    </row>
    <row r="5308" spans="1:10" hidden="1" x14ac:dyDescent="0.25">
      <c r="A5308" s="98">
        <f>'2020_1-4-5_Download'!B134</f>
        <v>256</v>
      </c>
      <c r="B5308" s="98">
        <f>'2020_1-4-5_Download'!D134</f>
        <v>2018</v>
      </c>
      <c r="C5308" s="98" t="str">
        <f>'2020_1-4-5_Download'!C134</f>
        <v>Nienburg (Weser)</v>
      </c>
      <c r="D5308" s="98" t="str">
        <f>'2020_1-4-5_Download'!$J$6</f>
        <v>Fortzüge</v>
      </c>
      <c r="E5308" s="99" t="str">
        <f>'2020_1-4-5_Download'!$N$8</f>
        <v>Frauen</v>
      </c>
      <c r="F5308" s="98"/>
      <c r="G5308" s="98" t="s">
        <v>11</v>
      </c>
      <c r="H5308" s="98" t="str">
        <f>VLOOKUP(A5308,[2]Kreise!$A$2:$C$53,3,FALSE)</f>
        <v>K03256</v>
      </c>
      <c r="I5308" s="98">
        <f>'2020_1-4-5_Download'!N134</f>
        <v>1189</v>
      </c>
      <c r="J5308">
        <f t="shared" si="82"/>
        <v>1189</v>
      </c>
    </row>
    <row r="5309" spans="1:10" hidden="1" x14ac:dyDescent="0.25">
      <c r="A5309" s="98">
        <f>'2020_1-4-5_Download'!B135</f>
        <v>257</v>
      </c>
      <c r="B5309" s="98">
        <f>'2020_1-4-5_Download'!D135</f>
        <v>2018</v>
      </c>
      <c r="C5309" s="98" t="str">
        <f>'2020_1-4-5_Download'!C135</f>
        <v>Schaumburg</v>
      </c>
      <c r="D5309" s="98" t="str">
        <f>'2020_1-4-5_Download'!$J$6</f>
        <v>Fortzüge</v>
      </c>
      <c r="E5309" s="99" t="str">
        <f>'2020_1-4-5_Download'!$N$8</f>
        <v>Frauen</v>
      </c>
      <c r="F5309" s="98"/>
      <c r="G5309" s="98" t="s">
        <v>11</v>
      </c>
      <c r="H5309" s="98" t="str">
        <f>VLOOKUP(A5309,[2]Kreise!$A$2:$C$53,3,FALSE)</f>
        <v>K03257</v>
      </c>
      <c r="I5309" s="98">
        <f>'2020_1-4-5_Download'!N135</f>
        <v>471</v>
      </c>
      <c r="J5309">
        <f t="shared" si="82"/>
        <v>471</v>
      </c>
    </row>
    <row r="5310" spans="1:10" hidden="1" x14ac:dyDescent="0.25">
      <c r="A5310" s="98">
        <f>'2020_1-4-5_Download'!B136</f>
        <v>2</v>
      </c>
      <c r="B5310" s="98">
        <f>'2020_1-4-5_Download'!D136</f>
        <v>2018</v>
      </c>
      <c r="C5310" s="98" t="str">
        <f>'2020_1-4-5_Download'!C136</f>
        <v>Statistische Region Hannover</v>
      </c>
      <c r="D5310" s="98" t="str">
        <f>'2020_1-4-5_Download'!$J$6</f>
        <v>Fortzüge</v>
      </c>
      <c r="E5310" s="99" t="str">
        <f>'2020_1-4-5_Download'!$N$8</f>
        <v>Frauen</v>
      </c>
      <c r="F5310" s="98"/>
      <c r="G5310" s="98" t="s">
        <v>11</v>
      </c>
      <c r="H5310" s="98" t="str">
        <f>VLOOKUP(A5310,[2]Kreise!$A$2:$C$53,3,FALSE)</f>
        <v>K032</v>
      </c>
      <c r="I5310" s="98">
        <f>'2020_1-4-5_Download'!N136</f>
        <v>9940</v>
      </c>
      <c r="J5310">
        <f t="shared" si="82"/>
        <v>9940</v>
      </c>
    </row>
    <row r="5311" spans="1:10" hidden="1" x14ac:dyDescent="0.25">
      <c r="A5311" s="98">
        <f>'2020_1-4-5_Download'!B137</f>
        <v>351</v>
      </c>
      <c r="B5311" s="98">
        <f>'2020_1-4-5_Download'!D137</f>
        <v>2018</v>
      </c>
      <c r="C5311" s="98" t="str">
        <f>'2020_1-4-5_Download'!C137</f>
        <v>Celle</v>
      </c>
      <c r="D5311" s="98" t="str">
        <f>'2020_1-4-5_Download'!$J$6</f>
        <v>Fortzüge</v>
      </c>
      <c r="E5311" s="99" t="str">
        <f>'2020_1-4-5_Download'!$N$8</f>
        <v>Frauen</v>
      </c>
      <c r="F5311" s="98"/>
      <c r="G5311" s="98" t="s">
        <v>11</v>
      </c>
      <c r="H5311" s="98" t="str">
        <f>VLOOKUP(A5311,[2]Kreise!$A$2:$C$53,3,FALSE)</f>
        <v>K03351</v>
      </c>
      <c r="I5311" s="98">
        <f>'2020_1-4-5_Download'!N137</f>
        <v>689</v>
      </c>
      <c r="J5311">
        <f t="shared" si="82"/>
        <v>689</v>
      </c>
    </row>
    <row r="5312" spans="1:10" hidden="1" x14ac:dyDescent="0.25">
      <c r="A5312" s="98">
        <f>'2020_1-4-5_Download'!B138</f>
        <v>352</v>
      </c>
      <c r="B5312" s="98">
        <f>'2020_1-4-5_Download'!D138</f>
        <v>2018</v>
      </c>
      <c r="C5312" s="98" t="str">
        <f>'2020_1-4-5_Download'!C138</f>
        <v>Cuxhaven</v>
      </c>
      <c r="D5312" s="98" t="str">
        <f>'2020_1-4-5_Download'!$J$6</f>
        <v>Fortzüge</v>
      </c>
      <c r="E5312" s="99" t="str">
        <f>'2020_1-4-5_Download'!$N$8</f>
        <v>Frauen</v>
      </c>
      <c r="F5312" s="98"/>
      <c r="G5312" s="98" t="s">
        <v>11</v>
      </c>
      <c r="H5312" s="98" t="str">
        <f>VLOOKUP(A5312,[2]Kreise!$A$2:$C$53,3,FALSE)</f>
        <v>K03352</v>
      </c>
      <c r="I5312" s="98">
        <f>'2020_1-4-5_Download'!N138</f>
        <v>503</v>
      </c>
      <c r="J5312">
        <f t="shared" si="82"/>
        <v>503</v>
      </c>
    </row>
    <row r="5313" spans="1:10" hidden="1" x14ac:dyDescent="0.25">
      <c r="A5313" s="98">
        <f>'2020_1-4-5_Download'!B139</f>
        <v>353</v>
      </c>
      <c r="B5313" s="98">
        <f>'2020_1-4-5_Download'!D139</f>
        <v>2018</v>
      </c>
      <c r="C5313" s="98" t="str">
        <f>'2020_1-4-5_Download'!C139</f>
        <v>Harburg</v>
      </c>
      <c r="D5313" s="98" t="str">
        <f>'2020_1-4-5_Download'!$J$6</f>
        <v>Fortzüge</v>
      </c>
      <c r="E5313" s="99" t="str">
        <f>'2020_1-4-5_Download'!$N$8</f>
        <v>Frauen</v>
      </c>
      <c r="F5313" s="98"/>
      <c r="G5313" s="98" t="s">
        <v>11</v>
      </c>
      <c r="H5313" s="98" t="str">
        <f>VLOOKUP(A5313,[2]Kreise!$A$2:$C$53,3,FALSE)</f>
        <v>K03353</v>
      </c>
      <c r="I5313" s="98">
        <f>'2020_1-4-5_Download'!N139</f>
        <v>800</v>
      </c>
      <c r="J5313">
        <f t="shared" si="82"/>
        <v>800</v>
      </c>
    </row>
    <row r="5314" spans="1:10" hidden="1" x14ac:dyDescent="0.25">
      <c r="A5314" s="98">
        <f>'2020_1-4-5_Download'!B140</f>
        <v>354</v>
      </c>
      <c r="B5314" s="98">
        <f>'2020_1-4-5_Download'!D140</f>
        <v>2018</v>
      </c>
      <c r="C5314" s="98" t="str">
        <f>'2020_1-4-5_Download'!C140</f>
        <v>Lüchow-Dannenberg</v>
      </c>
      <c r="D5314" s="98" t="str">
        <f>'2020_1-4-5_Download'!$J$6</f>
        <v>Fortzüge</v>
      </c>
      <c r="E5314" s="99" t="str">
        <f>'2020_1-4-5_Download'!$N$8</f>
        <v>Frauen</v>
      </c>
      <c r="F5314" s="98"/>
      <c r="G5314" s="98" t="s">
        <v>11</v>
      </c>
      <c r="H5314" s="98" t="str">
        <f>VLOOKUP(A5314,[2]Kreise!$A$2:$C$53,3,FALSE)</f>
        <v>K03354</v>
      </c>
      <c r="I5314" s="98">
        <f>'2020_1-4-5_Download'!N140</f>
        <v>150</v>
      </c>
      <c r="J5314">
        <f t="shared" si="82"/>
        <v>150</v>
      </c>
    </row>
    <row r="5315" spans="1:10" hidden="1" x14ac:dyDescent="0.25">
      <c r="A5315" s="98">
        <f>'2020_1-4-5_Download'!B141</f>
        <v>355</v>
      </c>
      <c r="B5315" s="98">
        <f>'2020_1-4-5_Download'!D141</f>
        <v>2018</v>
      </c>
      <c r="C5315" s="98" t="str">
        <f>'2020_1-4-5_Download'!C141</f>
        <v>Lüneburg</v>
      </c>
      <c r="D5315" s="98" t="str">
        <f>'2020_1-4-5_Download'!$J$6</f>
        <v>Fortzüge</v>
      </c>
      <c r="E5315" s="99" t="str">
        <f>'2020_1-4-5_Download'!$N$8</f>
        <v>Frauen</v>
      </c>
      <c r="F5315" s="98"/>
      <c r="G5315" s="98" t="s">
        <v>11</v>
      </c>
      <c r="H5315" s="98" t="str">
        <f>VLOOKUP(A5315,[2]Kreise!$A$2:$C$53,3,FALSE)</f>
        <v>K03355</v>
      </c>
      <c r="I5315" s="98">
        <f>'2020_1-4-5_Download'!N141</f>
        <v>702</v>
      </c>
      <c r="J5315">
        <f t="shared" ref="J5315:J5378" si="83">I5315</f>
        <v>702</v>
      </c>
    </row>
    <row r="5316" spans="1:10" hidden="1" x14ac:dyDescent="0.25">
      <c r="A5316" s="98">
        <f>'2020_1-4-5_Download'!B142</f>
        <v>356</v>
      </c>
      <c r="B5316" s="98">
        <f>'2020_1-4-5_Download'!D142</f>
        <v>2018</v>
      </c>
      <c r="C5316" s="98" t="str">
        <f>'2020_1-4-5_Download'!C142</f>
        <v>Osterholz</v>
      </c>
      <c r="D5316" s="98" t="str">
        <f>'2020_1-4-5_Download'!$J$6</f>
        <v>Fortzüge</v>
      </c>
      <c r="E5316" s="99" t="str">
        <f>'2020_1-4-5_Download'!$N$8</f>
        <v>Frauen</v>
      </c>
      <c r="F5316" s="98"/>
      <c r="G5316" s="98" t="s">
        <v>11</v>
      </c>
      <c r="H5316" s="98" t="str">
        <f>VLOOKUP(A5316,[2]Kreise!$A$2:$C$53,3,FALSE)</f>
        <v>K03356</v>
      </c>
      <c r="I5316" s="98">
        <f>'2020_1-4-5_Download'!N142</f>
        <v>207</v>
      </c>
      <c r="J5316">
        <f t="shared" si="83"/>
        <v>207</v>
      </c>
    </row>
    <row r="5317" spans="1:10" hidden="1" x14ac:dyDescent="0.25">
      <c r="A5317" s="98">
        <f>'2020_1-4-5_Download'!B143</f>
        <v>357</v>
      </c>
      <c r="B5317" s="98">
        <f>'2020_1-4-5_Download'!D143</f>
        <v>2018</v>
      </c>
      <c r="C5317" s="98" t="str">
        <f>'2020_1-4-5_Download'!C143</f>
        <v>Rotenburg (Wümme)</v>
      </c>
      <c r="D5317" s="98" t="str">
        <f>'2020_1-4-5_Download'!$J$6</f>
        <v>Fortzüge</v>
      </c>
      <c r="E5317" s="99" t="str">
        <f>'2020_1-4-5_Download'!$N$8</f>
        <v>Frauen</v>
      </c>
      <c r="F5317" s="98"/>
      <c r="G5317" s="98" t="s">
        <v>11</v>
      </c>
      <c r="H5317" s="98" t="str">
        <f>VLOOKUP(A5317,[2]Kreise!$A$2:$C$53,3,FALSE)</f>
        <v>K03357</v>
      </c>
      <c r="I5317" s="98">
        <f>'2020_1-4-5_Download'!N143</f>
        <v>455</v>
      </c>
      <c r="J5317">
        <f t="shared" si="83"/>
        <v>455</v>
      </c>
    </row>
    <row r="5318" spans="1:10" hidden="1" x14ac:dyDescent="0.25">
      <c r="A5318" s="98">
        <f>'2020_1-4-5_Download'!B144</f>
        <v>358</v>
      </c>
      <c r="B5318" s="98">
        <f>'2020_1-4-5_Download'!D144</f>
        <v>2018</v>
      </c>
      <c r="C5318" s="98" t="str">
        <f>'2020_1-4-5_Download'!C144</f>
        <v>Heidekreis</v>
      </c>
      <c r="D5318" s="98" t="str">
        <f>'2020_1-4-5_Download'!$J$6</f>
        <v>Fortzüge</v>
      </c>
      <c r="E5318" s="99" t="str">
        <f>'2020_1-4-5_Download'!$N$8</f>
        <v>Frauen</v>
      </c>
      <c r="F5318" s="98"/>
      <c r="G5318" s="98" t="s">
        <v>11</v>
      </c>
      <c r="H5318" s="98" t="str">
        <f>VLOOKUP(A5318,[2]Kreise!$A$2:$C$53,3,FALSE)</f>
        <v>K03358</v>
      </c>
      <c r="I5318" s="98">
        <f>'2020_1-4-5_Download'!N144</f>
        <v>583</v>
      </c>
      <c r="J5318">
        <f t="shared" si="83"/>
        <v>583</v>
      </c>
    </row>
    <row r="5319" spans="1:10" hidden="1" x14ac:dyDescent="0.25">
      <c r="A5319" s="98">
        <f>'2020_1-4-5_Download'!B145</f>
        <v>359</v>
      </c>
      <c r="B5319" s="98">
        <f>'2020_1-4-5_Download'!D145</f>
        <v>2018</v>
      </c>
      <c r="C5319" s="98" t="str">
        <f>'2020_1-4-5_Download'!C145</f>
        <v>Stade</v>
      </c>
      <c r="D5319" s="98" t="str">
        <f>'2020_1-4-5_Download'!$J$6</f>
        <v>Fortzüge</v>
      </c>
      <c r="E5319" s="99" t="str">
        <f>'2020_1-4-5_Download'!$N$8</f>
        <v>Frauen</v>
      </c>
      <c r="F5319" s="98"/>
      <c r="G5319" s="98" t="s">
        <v>11</v>
      </c>
      <c r="H5319" s="98" t="str">
        <f>VLOOKUP(A5319,[2]Kreise!$A$2:$C$53,3,FALSE)</f>
        <v>K03359</v>
      </c>
      <c r="I5319" s="98">
        <f>'2020_1-4-5_Download'!N145</f>
        <v>730</v>
      </c>
      <c r="J5319">
        <f t="shared" si="83"/>
        <v>730</v>
      </c>
    </row>
    <row r="5320" spans="1:10" hidden="1" x14ac:dyDescent="0.25">
      <c r="A5320" s="98">
        <f>'2020_1-4-5_Download'!B146</f>
        <v>360</v>
      </c>
      <c r="B5320" s="98">
        <f>'2020_1-4-5_Download'!D146</f>
        <v>2018</v>
      </c>
      <c r="C5320" s="98" t="str">
        <f>'2020_1-4-5_Download'!C146</f>
        <v>Uelzen</v>
      </c>
      <c r="D5320" s="98" t="str">
        <f>'2020_1-4-5_Download'!$J$6</f>
        <v>Fortzüge</v>
      </c>
      <c r="E5320" s="99" t="str">
        <f>'2020_1-4-5_Download'!$N$8</f>
        <v>Frauen</v>
      </c>
      <c r="F5320" s="98"/>
      <c r="G5320" s="98" t="s">
        <v>11</v>
      </c>
      <c r="H5320" s="98" t="str">
        <f>VLOOKUP(A5320,[2]Kreise!$A$2:$C$53,3,FALSE)</f>
        <v>K03360</v>
      </c>
      <c r="I5320" s="98">
        <f>'2020_1-4-5_Download'!N146</f>
        <v>238</v>
      </c>
      <c r="J5320">
        <f t="shared" si="83"/>
        <v>238</v>
      </c>
    </row>
    <row r="5321" spans="1:10" hidden="1" x14ac:dyDescent="0.25">
      <c r="A5321" s="98">
        <f>'2020_1-4-5_Download'!B147</f>
        <v>361</v>
      </c>
      <c r="B5321" s="98">
        <f>'2020_1-4-5_Download'!D147</f>
        <v>2018</v>
      </c>
      <c r="C5321" s="98" t="str">
        <f>'2020_1-4-5_Download'!C147</f>
        <v>Verden</v>
      </c>
      <c r="D5321" s="98" t="str">
        <f>'2020_1-4-5_Download'!$J$6</f>
        <v>Fortzüge</v>
      </c>
      <c r="E5321" s="99" t="str">
        <f>'2020_1-4-5_Download'!$N$8</f>
        <v>Frauen</v>
      </c>
      <c r="F5321" s="98"/>
      <c r="G5321" s="98" t="s">
        <v>11</v>
      </c>
      <c r="H5321" s="98" t="str">
        <f>VLOOKUP(A5321,[2]Kreise!$A$2:$C$53,3,FALSE)</f>
        <v>K03361</v>
      </c>
      <c r="I5321" s="98">
        <f>'2020_1-4-5_Download'!N147</f>
        <v>306</v>
      </c>
      <c r="J5321">
        <f t="shared" si="83"/>
        <v>306</v>
      </c>
    </row>
    <row r="5322" spans="1:10" hidden="1" x14ac:dyDescent="0.25">
      <c r="A5322" s="98">
        <f>'2020_1-4-5_Download'!B148</f>
        <v>3</v>
      </c>
      <c r="B5322" s="98">
        <f>'2020_1-4-5_Download'!D148</f>
        <v>2018</v>
      </c>
      <c r="C5322" s="98" t="str">
        <f>'2020_1-4-5_Download'!C148</f>
        <v>Statistische Region Lüneburg</v>
      </c>
      <c r="D5322" s="98" t="str">
        <f>'2020_1-4-5_Download'!$J$6</f>
        <v>Fortzüge</v>
      </c>
      <c r="E5322" s="99" t="str">
        <f>'2020_1-4-5_Download'!$N$8</f>
        <v>Frauen</v>
      </c>
      <c r="F5322" s="98"/>
      <c r="G5322" s="98" t="s">
        <v>11</v>
      </c>
      <c r="H5322" s="98" t="str">
        <f>VLOOKUP(A5322,[2]Kreise!$A$2:$C$53,3,FALSE)</f>
        <v>K033</v>
      </c>
      <c r="I5322" s="98">
        <f>'2020_1-4-5_Download'!N148</f>
        <v>5363</v>
      </c>
      <c r="J5322">
        <f t="shared" si="83"/>
        <v>5363</v>
      </c>
    </row>
    <row r="5323" spans="1:10" hidden="1" x14ac:dyDescent="0.25">
      <c r="A5323" s="98">
        <f>'2020_1-4-5_Download'!B149</f>
        <v>401</v>
      </c>
      <c r="B5323" s="98">
        <f>'2020_1-4-5_Download'!D149</f>
        <v>2018</v>
      </c>
      <c r="C5323" s="98" t="str">
        <f>'2020_1-4-5_Download'!C149</f>
        <v>Delmenhorst  Stadt</v>
      </c>
      <c r="D5323" s="98" t="str">
        <f>'2020_1-4-5_Download'!$J$6</f>
        <v>Fortzüge</v>
      </c>
      <c r="E5323" s="99" t="str">
        <f>'2020_1-4-5_Download'!$N$8</f>
        <v>Frauen</v>
      </c>
      <c r="F5323" s="98"/>
      <c r="G5323" s="98" t="s">
        <v>11</v>
      </c>
      <c r="H5323" s="98" t="str">
        <f>VLOOKUP(A5323,[2]Kreise!$A$2:$C$53,3,FALSE)</f>
        <v>K03401</v>
      </c>
      <c r="I5323" s="98">
        <f>'2020_1-4-5_Download'!N149</f>
        <v>467</v>
      </c>
      <c r="J5323">
        <f t="shared" si="83"/>
        <v>467</v>
      </c>
    </row>
    <row r="5324" spans="1:10" hidden="1" x14ac:dyDescent="0.25">
      <c r="A5324" s="98">
        <f>'2020_1-4-5_Download'!B150</f>
        <v>402</v>
      </c>
      <c r="B5324" s="98">
        <f>'2020_1-4-5_Download'!D150</f>
        <v>2018</v>
      </c>
      <c r="C5324" s="98" t="str">
        <f>'2020_1-4-5_Download'!C150</f>
        <v>Emden  Stadt</v>
      </c>
      <c r="D5324" s="98" t="str">
        <f>'2020_1-4-5_Download'!$J$6</f>
        <v>Fortzüge</v>
      </c>
      <c r="E5324" s="99" t="str">
        <f>'2020_1-4-5_Download'!$N$8</f>
        <v>Frauen</v>
      </c>
      <c r="F5324" s="98"/>
      <c r="G5324" s="98" t="s">
        <v>11</v>
      </c>
      <c r="H5324" s="98" t="str">
        <f>VLOOKUP(A5324,[2]Kreise!$A$2:$C$53,3,FALSE)</f>
        <v>K03402</v>
      </c>
      <c r="I5324" s="98">
        <f>'2020_1-4-5_Download'!N150</f>
        <v>221</v>
      </c>
      <c r="J5324">
        <f t="shared" si="83"/>
        <v>221</v>
      </c>
    </row>
    <row r="5325" spans="1:10" hidden="1" x14ac:dyDescent="0.25">
      <c r="A5325" s="98">
        <f>'2020_1-4-5_Download'!B151</f>
        <v>403</v>
      </c>
      <c r="B5325" s="98">
        <f>'2020_1-4-5_Download'!D151</f>
        <v>2018</v>
      </c>
      <c r="C5325" s="98" t="str">
        <f>'2020_1-4-5_Download'!C151</f>
        <v>Oldenburg(Oldb)  Stadt</v>
      </c>
      <c r="D5325" s="98" t="str">
        <f>'2020_1-4-5_Download'!$J$6</f>
        <v>Fortzüge</v>
      </c>
      <c r="E5325" s="99" t="str">
        <f>'2020_1-4-5_Download'!$N$8</f>
        <v>Frauen</v>
      </c>
      <c r="F5325" s="98"/>
      <c r="G5325" s="98" t="s">
        <v>11</v>
      </c>
      <c r="H5325" s="98" t="str">
        <f>VLOOKUP(A5325,[2]Kreise!$A$2:$C$53,3,FALSE)</f>
        <v>K03403</v>
      </c>
      <c r="I5325" s="98">
        <f>'2020_1-4-5_Download'!N151</f>
        <v>738</v>
      </c>
      <c r="J5325">
        <f t="shared" si="83"/>
        <v>738</v>
      </c>
    </row>
    <row r="5326" spans="1:10" hidden="1" x14ac:dyDescent="0.25">
      <c r="A5326" s="98">
        <f>'2020_1-4-5_Download'!B152</f>
        <v>404</v>
      </c>
      <c r="B5326" s="98">
        <f>'2020_1-4-5_Download'!D152</f>
        <v>2018</v>
      </c>
      <c r="C5326" s="98" t="str">
        <f>'2020_1-4-5_Download'!C152</f>
        <v>Osnabrück  Stadt</v>
      </c>
      <c r="D5326" s="98" t="str">
        <f>'2020_1-4-5_Download'!$J$6</f>
        <v>Fortzüge</v>
      </c>
      <c r="E5326" s="99" t="str">
        <f>'2020_1-4-5_Download'!$N$8</f>
        <v>Frauen</v>
      </c>
      <c r="F5326" s="98"/>
      <c r="G5326" s="98" t="s">
        <v>11</v>
      </c>
      <c r="H5326" s="98" t="str">
        <f>VLOOKUP(A5326,[2]Kreise!$A$2:$C$53,3,FALSE)</f>
        <v>K03404</v>
      </c>
      <c r="I5326" s="98">
        <f>'2020_1-4-5_Download'!N152</f>
        <v>829</v>
      </c>
      <c r="J5326">
        <f t="shared" si="83"/>
        <v>829</v>
      </c>
    </row>
    <row r="5327" spans="1:10" hidden="1" x14ac:dyDescent="0.25">
      <c r="A5327" s="98">
        <f>'2020_1-4-5_Download'!B153</f>
        <v>405</v>
      </c>
      <c r="B5327" s="98">
        <f>'2020_1-4-5_Download'!D153</f>
        <v>2018</v>
      </c>
      <c r="C5327" s="98" t="str">
        <f>'2020_1-4-5_Download'!C153</f>
        <v>Wilhelmshaven  Stadt</v>
      </c>
      <c r="D5327" s="98" t="str">
        <f>'2020_1-4-5_Download'!$J$6</f>
        <v>Fortzüge</v>
      </c>
      <c r="E5327" s="99" t="str">
        <f>'2020_1-4-5_Download'!$N$8</f>
        <v>Frauen</v>
      </c>
      <c r="F5327" s="98"/>
      <c r="G5327" s="98" t="s">
        <v>11</v>
      </c>
      <c r="H5327" s="98" t="str">
        <f>VLOOKUP(A5327,[2]Kreise!$A$2:$C$53,3,FALSE)</f>
        <v>K03405</v>
      </c>
      <c r="I5327" s="98">
        <f>'2020_1-4-5_Download'!N153</f>
        <v>293</v>
      </c>
      <c r="J5327">
        <f t="shared" si="83"/>
        <v>293</v>
      </c>
    </row>
    <row r="5328" spans="1:10" hidden="1" x14ac:dyDescent="0.25">
      <c r="A5328" s="98">
        <f>'2020_1-4-5_Download'!B154</f>
        <v>451</v>
      </c>
      <c r="B5328" s="98">
        <f>'2020_1-4-5_Download'!D154</f>
        <v>2018</v>
      </c>
      <c r="C5328" s="98" t="str">
        <f>'2020_1-4-5_Download'!C154</f>
        <v>Ammerland</v>
      </c>
      <c r="D5328" s="98" t="str">
        <f>'2020_1-4-5_Download'!$J$6</f>
        <v>Fortzüge</v>
      </c>
      <c r="E5328" s="99" t="str">
        <f>'2020_1-4-5_Download'!$N$8</f>
        <v>Frauen</v>
      </c>
      <c r="F5328" s="98"/>
      <c r="G5328" s="98" t="s">
        <v>11</v>
      </c>
      <c r="H5328" s="98" t="str">
        <f>VLOOKUP(A5328,[2]Kreise!$A$2:$C$53,3,FALSE)</f>
        <v>K03451</v>
      </c>
      <c r="I5328" s="98">
        <f>'2020_1-4-5_Download'!N154</f>
        <v>455</v>
      </c>
      <c r="J5328">
        <f t="shared" si="83"/>
        <v>455</v>
      </c>
    </row>
    <row r="5329" spans="1:10" hidden="1" x14ac:dyDescent="0.25">
      <c r="A5329" s="98">
        <f>'2020_1-4-5_Download'!B155</f>
        <v>452</v>
      </c>
      <c r="B5329" s="98">
        <f>'2020_1-4-5_Download'!D155</f>
        <v>2018</v>
      </c>
      <c r="C5329" s="98" t="str">
        <f>'2020_1-4-5_Download'!C155</f>
        <v>Aurich</v>
      </c>
      <c r="D5329" s="98" t="str">
        <f>'2020_1-4-5_Download'!$J$6</f>
        <v>Fortzüge</v>
      </c>
      <c r="E5329" s="99" t="str">
        <f>'2020_1-4-5_Download'!$N$8</f>
        <v>Frauen</v>
      </c>
      <c r="F5329" s="98"/>
      <c r="G5329" s="98" t="s">
        <v>11</v>
      </c>
      <c r="H5329" s="98" t="str">
        <f>VLOOKUP(A5329,[2]Kreise!$A$2:$C$53,3,FALSE)</f>
        <v>K03452</v>
      </c>
      <c r="I5329" s="98">
        <f>'2020_1-4-5_Download'!N155</f>
        <v>625</v>
      </c>
      <c r="J5329">
        <f t="shared" si="83"/>
        <v>625</v>
      </c>
    </row>
    <row r="5330" spans="1:10" hidden="1" x14ac:dyDescent="0.25">
      <c r="A5330" s="98">
        <f>'2020_1-4-5_Download'!B156</f>
        <v>453</v>
      </c>
      <c r="B5330" s="98">
        <f>'2020_1-4-5_Download'!D156</f>
        <v>2018</v>
      </c>
      <c r="C5330" s="98" t="str">
        <f>'2020_1-4-5_Download'!C156</f>
        <v>Cloppenburg</v>
      </c>
      <c r="D5330" s="98" t="str">
        <f>'2020_1-4-5_Download'!$J$6</f>
        <v>Fortzüge</v>
      </c>
      <c r="E5330" s="99" t="str">
        <f>'2020_1-4-5_Download'!$N$8</f>
        <v>Frauen</v>
      </c>
      <c r="F5330" s="98"/>
      <c r="G5330" s="98" t="s">
        <v>11</v>
      </c>
      <c r="H5330" s="98" t="str">
        <f>VLOOKUP(A5330,[2]Kreise!$A$2:$C$53,3,FALSE)</f>
        <v>K03453</v>
      </c>
      <c r="I5330" s="98">
        <f>'2020_1-4-5_Download'!N156</f>
        <v>2851</v>
      </c>
      <c r="J5330">
        <f t="shared" si="83"/>
        <v>2851</v>
      </c>
    </row>
    <row r="5331" spans="1:10" hidden="1" x14ac:dyDescent="0.25">
      <c r="A5331" s="98">
        <f>'2020_1-4-5_Download'!B157</f>
        <v>454</v>
      </c>
      <c r="B5331" s="98">
        <f>'2020_1-4-5_Download'!D157</f>
        <v>2018</v>
      </c>
      <c r="C5331" s="98" t="str">
        <f>'2020_1-4-5_Download'!C157</f>
        <v>Emsland</v>
      </c>
      <c r="D5331" s="98" t="str">
        <f>'2020_1-4-5_Download'!$J$6</f>
        <v>Fortzüge</v>
      </c>
      <c r="E5331" s="99" t="str">
        <f>'2020_1-4-5_Download'!$N$8</f>
        <v>Frauen</v>
      </c>
      <c r="F5331" s="98"/>
      <c r="G5331" s="98" t="s">
        <v>11</v>
      </c>
      <c r="H5331" s="98" t="str">
        <f>VLOOKUP(A5331,[2]Kreise!$A$2:$C$53,3,FALSE)</f>
        <v>K03454</v>
      </c>
      <c r="I5331" s="98">
        <f>'2020_1-4-5_Download'!N157</f>
        <v>1816</v>
      </c>
      <c r="J5331">
        <f t="shared" si="83"/>
        <v>1816</v>
      </c>
    </row>
    <row r="5332" spans="1:10" hidden="1" x14ac:dyDescent="0.25">
      <c r="A5332" s="98">
        <f>'2020_1-4-5_Download'!B158</f>
        <v>455</v>
      </c>
      <c r="B5332" s="98">
        <f>'2020_1-4-5_Download'!D158</f>
        <v>2018</v>
      </c>
      <c r="C5332" s="98" t="str">
        <f>'2020_1-4-5_Download'!C158</f>
        <v>Friesland</v>
      </c>
      <c r="D5332" s="98" t="str">
        <f>'2020_1-4-5_Download'!$J$6</f>
        <v>Fortzüge</v>
      </c>
      <c r="E5332" s="99" t="str">
        <f>'2020_1-4-5_Download'!$N$8</f>
        <v>Frauen</v>
      </c>
      <c r="F5332" s="98"/>
      <c r="G5332" s="98" t="s">
        <v>11</v>
      </c>
      <c r="H5332" s="98" t="str">
        <f>VLOOKUP(A5332,[2]Kreise!$A$2:$C$53,3,FALSE)</f>
        <v>K03455</v>
      </c>
      <c r="I5332" s="98">
        <f>'2020_1-4-5_Download'!N158</f>
        <v>297</v>
      </c>
      <c r="J5332">
        <f t="shared" si="83"/>
        <v>297</v>
      </c>
    </row>
    <row r="5333" spans="1:10" hidden="1" x14ac:dyDescent="0.25">
      <c r="A5333" s="98">
        <f>'2020_1-4-5_Download'!B159</f>
        <v>456</v>
      </c>
      <c r="B5333" s="98">
        <f>'2020_1-4-5_Download'!D159</f>
        <v>2018</v>
      </c>
      <c r="C5333" s="98" t="str">
        <f>'2020_1-4-5_Download'!C159</f>
        <v>Grafschaft Bentheim</v>
      </c>
      <c r="D5333" s="98" t="str">
        <f>'2020_1-4-5_Download'!$J$6</f>
        <v>Fortzüge</v>
      </c>
      <c r="E5333" s="99" t="str">
        <f>'2020_1-4-5_Download'!$N$8</f>
        <v>Frauen</v>
      </c>
      <c r="F5333" s="98"/>
      <c r="G5333" s="98" t="s">
        <v>11</v>
      </c>
      <c r="H5333" s="98" t="str">
        <f>VLOOKUP(A5333,[2]Kreise!$A$2:$C$53,3,FALSE)</f>
        <v>K03456</v>
      </c>
      <c r="I5333" s="98">
        <f>'2020_1-4-5_Download'!N159</f>
        <v>575</v>
      </c>
      <c r="J5333">
        <f t="shared" si="83"/>
        <v>575</v>
      </c>
    </row>
    <row r="5334" spans="1:10" hidden="1" x14ac:dyDescent="0.25">
      <c r="A5334" s="98">
        <f>'2020_1-4-5_Download'!B160</f>
        <v>457</v>
      </c>
      <c r="B5334" s="98">
        <f>'2020_1-4-5_Download'!D160</f>
        <v>2018</v>
      </c>
      <c r="C5334" s="98" t="str">
        <f>'2020_1-4-5_Download'!C160</f>
        <v>Leer</v>
      </c>
      <c r="D5334" s="98" t="str">
        <f>'2020_1-4-5_Download'!$J$6</f>
        <v>Fortzüge</v>
      </c>
      <c r="E5334" s="99" t="str">
        <f>'2020_1-4-5_Download'!$N$8</f>
        <v>Frauen</v>
      </c>
      <c r="F5334" s="98"/>
      <c r="G5334" s="98" t="s">
        <v>11</v>
      </c>
      <c r="H5334" s="98" t="str">
        <f>VLOOKUP(A5334,[2]Kreise!$A$2:$C$53,3,FALSE)</f>
        <v>K03457</v>
      </c>
      <c r="I5334" s="98">
        <f>'2020_1-4-5_Download'!N160</f>
        <v>523</v>
      </c>
      <c r="J5334">
        <f t="shared" si="83"/>
        <v>523</v>
      </c>
    </row>
    <row r="5335" spans="1:10" hidden="1" x14ac:dyDescent="0.25">
      <c r="A5335" s="98">
        <f>'2020_1-4-5_Download'!B161</f>
        <v>458</v>
      </c>
      <c r="B5335" s="98">
        <f>'2020_1-4-5_Download'!D161</f>
        <v>2018</v>
      </c>
      <c r="C5335" s="98" t="str">
        <f>'2020_1-4-5_Download'!C161</f>
        <v>Oldenburg</v>
      </c>
      <c r="D5335" s="98" t="str">
        <f>'2020_1-4-5_Download'!$J$6</f>
        <v>Fortzüge</v>
      </c>
      <c r="E5335" s="99" t="str">
        <f>'2020_1-4-5_Download'!$N$8</f>
        <v>Frauen</v>
      </c>
      <c r="F5335" s="98"/>
      <c r="G5335" s="98" t="s">
        <v>11</v>
      </c>
      <c r="H5335" s="98" t="str">
        <f>VLOOKUP(A5335,[2]Kreise!$A$2:$C$53,3,FALSE)</f>
        <v>K03458</v>
      </c>
      <c r="I5335" s="98">
        <f>'2020_1-4-5_Download'!N161</f>
        <v>1968</v>
      </c>
      <c r="J5335">
        <f t="shared" si="83"/>
        <v>1968</v>
      </c>
    </row>
    <row r="5336" spans="1:10" hidden="1" x14ac:dyDescent="0.25">
      <c r="A5336" s="98">
        <f>'2020_1-4-5_Download'!B162</f>
        <v>459</v>
      </c>
      <c r="B5336" s="98">
        <f>'2020_1-4-5_Download'!D162</f>
        <v>2018</v>
      </c>
      <c r="C5336" s="98" t="str">
        <f>'2020_1-4-5_Download'!C162</f>
        <v>Osnabrück</v>
      </c>
      <c r="D5336" s="98" t="str">
        <f>'2020_1-4-5_Download'!$J$6</f>
        <v>Fortzüge</v>
      </c>
      <c r="E5336" s="99" t="str">
        <f>'2020_1-4-5_Download'!$N$8</f>
        <v>Frauen</v>
      </c>
      <c r="F5336" s="98"/>
      <c r="G5336" s="98" t="s">
        <v>11</v>
      </c>
      <c r="H5336" s="98" t="str">
        <f>VLOOKUP(A5336,[2]Kreise!$A$2:$C$53,3,FALSE)</f>
        <v>K03459</v>
      </c>
      <c r="I5336" s="98">
        <f>'2020_1-4-5_Download'!N162</f>
        <v>1530</v>
      </c>
      <c r="J5336">
        <f t="shared" si="83"/>
        <v>1530</v>
      </c>
    </row>
    <row r="5337" spans="1:10" hidden="1" x14ac:dyDescent="0.25">
      <c r="A5337" s="98">
        <f>'2020_1-4-5_Download'!B163</f>
        <v>460</v>
      </c>
      <c r="B5337" s="98">
        <f>'2020_1-4-5_Download'!D163</f>
        <v>2018</v>
      </c>
      <c r="C5337" s="98" t="str">
        <f>'2020_1-4-5_Download'!C163</f>
        <v>Vechta</v>
      </c>
      <c r="D5337" s="98" t="str">
        <f>'2020_1-4-5_Download'!$J$6</f>
        <v>Fortzüge</v>
      </c>
      <c r="E5337" s="99" t="str">
        <f>'2020_1-4-5_Download'!$N$8</f>
        <v>Frauen</v>
      </c>
      <c r="F5337" s="98"/>
      <c r="G5337" s="98" t="s">
        <v>11</v>
      </c>
      <c r="H5337" s="98" t="str">
        <f>VLOOKUP(A5337,[2]Kreise!$A$2:$C$53,3,FALSE)</f>
        <v>K03460</v>
      </c>
      <c r="I5337" s="98">
        <f>'2020_1-4-5_Download'!N163</f>
        <v>2380</v>
      </c>
      <c r="J5337">
        <f t="shared" si="83"/>
        <v>2380</v>
      </c>
    </row>
    <row r="5338" spans="1:10" hidden="1" x14ac:dyDescent="0.25">
      <c r="A5338" s="98">
        <f>'2020_1-4-5_Download'!B164</f>
        <v>461</v>
      </c>
      <c r="B5338" s="98">
        <f>'2020_1-4-5_Download'!D164</f>
        <v>2018</v>
      </c>
      <c r="C5338" s="98" t="str">
        <f>'2020_1-4-5_Download'!C164</f>
        <v>Wesermarsch</v>
      </c>
      <c r="D5338" s="98" t="str">
        <f>'2020_1-4-5_Download'!$J$6</f>
        <v>Fortzüge</v>
      </c>
      <c r="E5338" s="99" t="str">
        <f>'2020_1-4-5_Download'!$N$8</f>
        <v>Frauen</v>
      </c>
      <c r="F5338" s="98"/>
      <c r="G5338" s="98" t="s">
        <v>11</v>
      </c>
      <c r="H5338" s="98" t="str">
        <f>VLOOKUP(A5338,[2]Kreise!$A$2:$C$53,3,FALSE)</f>
        <v>K03461</v>
      </c>
      <c r="I5338" s="98">
        <f>'2020_1-4-5_Download'!N164</f>
        <v>315</v>
      </c>
      <c r="J5338">
        <f t="shared" si="83"/>
        <v>315</v>
      </c>
    </row>
    <row r="5339" spans="1:10" hidden="1" x14ac:dyDescent="0.25">
      <c r="A5339" s="98">
        <f>'2020_1-4-5_Download'!B165</f>
        <v>462</v>
      </c>
      <c r="B5339" s="98">
        <f>'2020_1-4-5_Download'!D165</f>
        <v>2018</v>
      </c>
      <c r="C5339" s="98" t="str">
        <f>'2020_1-4-5_Download'!C165</f>
        <v>Wittmund</v>
      </c>
      <c r="D5339" s="98" t="str">
        <f>'2020_1-4-5_Download'!$J$6</f>
        <v>Fortzüge</v>
      </c>
      <c r="E5339" s="99" t="str">
        <f>'2020_1-4-5_Download'!$N$8</f>
        <v>Frauen</v>
      </c>
      <c r="F5339" s="98"/>
      <c r="G5339" s="98" t="s">
        <v>11</v>
      </c>
      <c r="H5339" s="98" t="str">
        <f>VLOOKUP(A5339,[2]Kreise!$A$2:$C$53,3,FALSE)</f>
        <v>K03462</v>
      </c>
      <c r="I5339" s="98">
        <f>'2020_1-4-5_Download'!N165</f>
        <v>206</v>
      </c>
      <c r="J5339">
        <f t="shared" si="83"/>
        <v>206</v>
      </c>
    </row>
    <row r="5340" spans="1:10" hidden="1" x14ac:dyDescent="0.25">
      <c r="A5340" s="98">
        <f>'2020_1-4-5_Download'!B166</f>
        <v>4</v>
      </c>
      <c r="B5340" s="98">
        <f>'2020_1-4-5_Download'!D166</f>
        <v>2018</v>
      </c>
      <c r="C5340" s="98" t="str">
        <f>'2020_1-4-5_Download'!C166</f>
        <v>Statistische Region Weser-Ems</v>
      </c>
      <c r="D5340" s="98" t="str">
        <f>'2020_1-4-5_Download'!$J$6</f>
        <v>Fortzüge</v>
      </c>
      <c r="E5340" s="99" t="str">
        <f>'2020_1-4-5_Download'!$N$8</f>
        <v>Frauen</v>
      </c>
      <c r="F5340" s="98"/>
      <c r="G5340" s="98" t="s">
        <v>11</v>
      </c>
      <c r="H5340" s="98" t="str">
        <f>VLOOKUP(A5340,[2]Kreise!$A$2:$C$53,3,FALSE)</f>
        <v>K034</v>
      </c>
      <c r="I5340" s="98">
        <f>'2020_1-4-5_Download'!N166</f>
        <v>16089</v>
      </c>
      <c r="J5340">
        <f t="shared" si="83"/>
        <v>16089</v>
      </c>
    </row>
    <row r="5341" spans="1:10" hidden="1" x14ac:dyDescent="0.25">
      <c r="A5341" s="98">
        <f>'2020_1-4-5_Download'!B167</f>
        <v>0</v>
      </c>
      <c r="B5341" s="98">
        <f>'2020_1-4-5_Download'!D167</f>
        <v>2018</v>
      </c>
      <c r="C5341" s="98" t="str">
        <f>'2020_1-4-5_Download'!C167</f>
        <v>Niedersachsen</v>
      </c>
      <c r="D5341" s="98" t="str">
        <f>'2020_1-4-5_Download'!$J$6</f>
        <v>Fortzüge</v>
      </c>
      <c r="E5341" s="99" t="str">
        <f>'2020_1-4-5_Download'!$N$8</f>
        <v>Frauen</v>
      </c>
      <c r="F5341" s="98"/>
      <c r="G5341" s="98" t="s">
        <v>11</v>
      </c>
      <c r="H5341" s="98" t="str">
        <f>VLOOKUP(A5341,[2]Kreise!$A$2:$C$53,3,FALSE)</f>
        <v>K030</v>
      </c>
      <c r="I5341" s="98">
        <f>'2020_1-4-5_Download'!N167</f>
        <v>37289</v>
      </c>
      <c r="J5341">
        <f t="shared" si="83"/>
        <v>37289</v>
      </c>
    </row>
    <row r="5342" spans="1:10" hidden="1" x14ac:dyDescent="0.25">
      <c r="A5342" s="98">
        <f>'2020_1-4-5_Download'!B168</f>
        <v>101</v>
      </c>
      <c r="B5342" s="98">
        <f>'2020_1-4-5_Download'!D168</f>
        <v>2017</v>
      </c>
      <c r="C5342" s="98" t="str">
        <f>'2020_1-4-5_Download'!C168</f>
        <v>Braunschweig  Stadt</v>
      </c>
      <c r="D5342" s="98" t="str">
        <f>'2020_1-4-5_Download'!$J$6</f>
        <v>Fortzüge</v>
      </c>
      <c r="E5342" s="99" t="str">
        <f>'2020_1-4-5_Download'!$N$8</f>
        <v>Frauen</v>
      </c>
      <c r="F5342" s="98"/>
      <c r="G5342" s="98" t="s">
        <v>11</v>
      </c>
      <c r="H5342" s="98" t="str">
        <f>VLOOKUP(A5342,[2]Kreise!$A$2:$C$53,3,FALSE)</f>
        <v>K03101</v>
      </c>
      <c r="I5342" s="98">
        <f>'2020_1-4-5_Download'!N168</f>
        <v>1324</v>
      </c>
      <c r="J5342">
        <f t="shared" si="83"/>
        <v>1324</v>
      </c>
    </row>
    <row r="5343" spans="1:10" hidden="1" x14ac:dyDescent="0.25">
      <c r="A5343" s="98">
        <f>'2020_1-4-5_Download'!B169</f>
        <v>102</v>
      </c>
      <c r="B5343" s="98">
        <f>'2020_1-4-5_Download'!D169</f>
        <v>2017</v>
      </c>
      <c r="C5343" s="98" t="str">
        <f>'2020_1-4-5_Download'!C169</f>
        <v>Salzgitter  Stadt</v>
      </c>
      <c r="D5343" s="98" t="str">
        <f>'2020_1-4-5_Download'!$J$6</f>
        <v>Fortzüge</v>
      </c>
      <c r="E5343" s="99" t="str">
        <f>'2020_1-4-5_Download'!$N$8</f>
        <v>Frauen</v>
      </c>
      <c r="F5343" s="98"/>
      <c r="G5343" s="98" t="s">
        <v>11</v>
      </c>
      <c r="H5343" s="98" t="str">
        <f>VLOOKUP(A5343,[2]Kreise!$A$2:$C$53,3,FALSE)</f>
        <v>K03102</v>
      </c>
      <c r="I5343" s="98">
        <f>'2020_1-4-5_Download'!N169</f>
        <v>489</v>
      </c>
      <c r="J5343">
        <f t="shared" si="83"/>
        <v>489</v>
      </c>
    </row>
    <row r="5344" spans="1:10" hidden="1" x14ac:dyDescent="0.25">
      <c r="A5344" s="98">
        <f>'2020_1-4-5_Download'!B170</f>
        <v>103</v>
      </c>
      <c r="B5344" s="98">
        <f>'2020_1-4-5_Download'!D170</f>
        <v>2017</v>
      </c>
      <c r="C5344" s="98" t="str">
        <f>'2020_1-4-5_Download'!C170</f>
        <v>Wolfsburg  Stadt</v>
      </c>
      <c r="D5344" s="98" t="str">
        <f>'2020_1-4-5_Download'!$J$6</f>
        <v>Fortzüge</v>
      </c>
      <c r="E5344" s="99" t="str">
        <f>'2020_1-4-5_Download'!$N$8</f>
        <v>Frauen</v>
      </c>
      <c r="F5344" s="98"/>
      <c r="G5344" s="98" t="s">
        <v>11</v>
      </c>
      <c r="H5344" s="98" t="str">
        <f>VLOOKUP(A5344,[2]Kreise!$A$2:$C$53,3,FALSE)</f>
        <v>K03103</v>
      </c>
      <c r="I5344" s="98">
        <f>'2020_1-4-5_Download'!N170</f>
        <v>526</v>
      </c>
      <c r="J5344">
        <f t="shared" si="83"/>
        <v>526</v>
      </c>
    </row>
    <row r="5345" spans="1:10" hidden="1" x14ac:dyDescent="0.25">
      <c r="A5345" s="98">
        <f>'2020_1-4-5_Download'!B171</f>
        <v>151</v>
      </c>
      <c r="B5345" s="98">
        <f>'2020_1-4-5_Download'!D171</f>
        <v>2017</v>
      </c>
      <c r="C5345" s="98" t="str">
        <f>'2020_1-4-5_Download'!C171</f>
        <v>Gifhorn</v>
      </c>
      <c r="D5345" s="98" t="str">
        <f>'2020_1-4-5_Download'!$J$6</f>
        <v>Fortzüge</v>
      </c>
      <c r="E5345" s="99" t="str">
        <f>'2020_1-4-5_Download'!$N$8</f>
        <v>Frauen</v>
      </c>
      <c r="F5345" s="98"/>
      <c r="G5345" s="98" t="s">
        <v>11</v>
      </c>
      <c r="H5345" s="98" t="str">
        <f>VLOOKUP(A5345,[2]Kreise!$A$2:$C$53,3,FALSE)</f>
        <v>K03151</v>
      </c>
      <c r="I5345" s="98">
        <f>'2020_1-4-5_Download'!N171</f>
        <v>354</v>
      </c>
      <c r="J5345">
        <f t="shared" si="83"/>
        <v>354</v>
      </c>
    </row>
    <row r="5346" spans="1:10" hidden="1" x14ac:dyDescent="0.25">
      <c r="A5346" s="98">
        <f>'2020_1-4-5_Download'!B172</f>
        <v>153</v>
      </c>
      <c r="B5346" s="98">
        <f>'2020_1-4-5_Download'!D172</f>
        <v>2017</v>
      </c>
      <c r="C5346" s="98" t="str">
        <f>'2020_1-4-5_Download'!C172</f>
        <v>Goslar</v>
      </c>
      <c r="D5346" s="98" t="str">
        <f>'2020_1-4-5_Download'!$J$6</f>
        <v>Fortzüge</v>
      </c>
      <c r="E5346" s="99" t="str">
        <f>'2020_1-4-5_Download'!$N$8</f>
        <v>Frauen</v>
      </c>
      <c r="F5346" s="98"/>
      <c r="G5346" s="98" t="s">
        <v>11</v>
      </c>
      <c r="H5346" s="98" t="str">
        <f>VLOOKUP(A5346,[2]Kreise!$A$2:$C$53,3,FALSE)</f>
        <v>K03153</v>
      </c>
      <c r="I5346" s="98">
        <f>'2020_1-4-5_Download'!N172</f>
        <v>436</v>
      </c>
      <c r="J5346">
        <f t="shared" si="83"/>
        <v>436</v>
      </c>
    </row>
    <row r="5347" spans="1:10" hidden="1" x14ac:dyDescent="0.25">
      <c r="A5347" s="98">
        <f>'2020_1-4-5_Download'!B173</f>
        <v>154</v>
      </c>
      <c r="B5347" s="98">
        <f>'2020_1-4-5_Download'!D173</f>
        <v>2017</v>
      </c>
      <c r="C5347" s="98" t="str">
        <f>'2020_1-4-5_Download'!C173</f>
        <v>Helmstedt</v>
      </c>
      <c r="D5347" s="98" t="str">
        <f>'2020_1-4-5_Download'!$J$6</f>
        <v>Fortzüge</v>
      </c>
      <c r="E5347" s="99" t="str">
        <f>'2020_1-4-5_Download'!$N$8</f>
        <v>Frauen</v>
      </c>
      <c r="F5347" s="98"/>
      <c r="G5347" s="98" t="s">
        <v>11</v>
      </c>
      <c r="H5347" s="98" t="str">
        <f>VLOOKUP(A5347,[2]Kreise!$A$2:$C$53,3,FALSE)</f>
        <v>K03154</v>
      </c>
      <c r="I5347" s="98">
        <f>'2020_1-4-5_Download'!N173</f>
        <v>209</v>
      </c>
      <c r="J5347">
        <f t="shared" si="83"/>
        <v>209</v>
      </c>
    </row>
    <row r="5348" spans="1:10" hidden="1" x14ac:dyDescent="0.25">
      <c r="A5348" s="98">
        <f>'2020_1-4-5_Download'!B174</f>
        <v>155</v>
      </c>
      <c r="B5348" s="98">
        <f>'2020_1-4-5_Download'!D174</f>
        <v>2017</v>
      </c>
      <c r="C5348" s="98" t="str">
        <f>'2020_1-4-5_Download'!C174</f>
        <v>Northeim</v>
      </c>
      <c r="D5348" s="98" t="str">
        <f>'2020_1-4-5_Download'!$J$6</f>
        <v>Fortzüge</v>
      </c>
      <c r="E5348" s="99" t="str">
        <f>'2020_1-4-5_Download'!$N$8</f>
        <v>Frauen</v>
      </c>
      <c r="F5348" s="98"/>
      <c r="G5348" s="98" t="s">
        <v>11</v>
      </c>
      <c r="H5348" s="98" t="str">
        <f>VLOOKUP(A5348,[2]Kreise!$A$2:$C$53,3,FALSE)</f>
        <v>K03155</v>
      </c>
      <c r="I5348" s="98">
        <f>'2020_1-4-5_Download'!N174</f>
        <v>265</v>
      </c>
      <c r="J5348">
        <f t="shared" si="83"/>
        <v>265</v>
      </c>
    </row>
    <row r="5349" spans="1:10" hidden="1" x14ac:dyDescent="0.25">
      <c r="A5349" s="98">
        <f>'2020_1-4-5_Download'!B175</f>
        <v>157</v>
      </c>
      <c r="B5349" s="98">
        <f>'2020_1-4-5_Download'!D175</f>
        <v>2017</v>
      </c>
      <c r="C5349" s="98" t="str">
        <f>'2020_1-4-5_Download'!C175</f>
        <v>Peine</v>
      </c>
      <c r="D5349" s="98" t="str">
        <f>'2020_1-4-5_Download'!$J$6</f>
        <v>Fortzüge</v>
      </c>
      <c r="E5349" s="99" t="str">
        <f>'2020_1-4-5_Download'!$N$8</f>
        <v>Frauen</v>
      </c>
      <c r="F5349" s="98"/>
      <c r="G5349" s="98" t="s">
        <v>11</v>
      </c>
      <c r="H5349" s="98" t="str">
        <f>VLOOKUP(A5349,[2]Kreise!$A$2:$C$53,3,FALSE)</f>
        <v>K03157</v>
      </c>
      <c r="I5349" s="98">
        <f>'2020_1-4-5_Download'!N175</f>
        <v>310</v>
      </c>
      <c r="J5349">
        <f t="shared" si="83"/>
        <v>310</v>
      </c>
    </row>
    <row r="5350" spans="1:10" hidden="1" x14ac:dyDescent="0.25">
      <c r="A5350" s="98">
        <f>'2020_1-4-5_Download'!B176</f>
        <v>158</v>
      </c>
      <c r="B5350" s="98">
        <f>'2020_1-4-5_Download'!D176</f>
        <v>2017</v>
      </c>
      <c r="C5350" s="98" t="str">
        <f>'2020_1-4-5_Download'!C176</f>
        <v>Wolfenbüttel</v>
      </c>
      <c r="D5350" s="98" t="str">
        <f>'2020_1-4-5_Download'!$J$6</f>
        <v>Fortzüge</v>
      </c>
      <c r="E5350" s="99" t="str">
        <f>'2020_1-4-5_Download'!$N$8</f>
        <v>Frauen</v>
      </c>
      <c r="F5350" s="98"/>
      <c r="G5350" s="98" t="s">
        <v>11</v>
      </c>
      <c r="H5350" s="98" t="str">
        <f>VLOOKUP(A5350,[2]Kreise!$A$2:$C$53,3,FALSE)</f>
        <v>K03158</v>
      </c>
      <c r="I5350" s="98">
        <f>'2020_1-4-5_Download'!N176</f>
        <v>218</v>
      </c>
      <c r="J5350">
        <f t="shared" si="83"/>
        <v>218</v>
      </c>
    </row>
    <row r="5351" spans="1:10" hidden="1" x14ac:dyDescent="0.25">
      <c r="A5351" s="98">
        <f>'2020_1-4-5_Download'!B177</f>
        <v>159</v>
      </c>
      <c r="B5351" s="98">
        <f>'2020_1-4-5_Download'!D177</f>
        <v>2017</v>
      </c>
      <c r="C5351" s="98" t="str">
        <f>'2020_1-4-5_Download'!C177</f>
        <v>Göttingen</v>
      </c>
      <c r="D5351" s="98" t="str">
        <f>'2020_1-4-5_Download'!$J$6</f>
        <v>Fortzüge</v>
      </c>
      <c r="E5351" s="99" t="str">
        <f>'2020_1-4-5_Download'!$N$8</f>
        <v>Frauen</v>
      </c>
      <c r="F5351" s="98"/>
      <c r="G5351" s="98" t="s">
        <v>11</v>
      </c>
      <c r="H5351" s="98" t="str">
        <f>VLOOKUP(A5351,[2]Kreise!$A$2:$C$53,3,FALSE)</f>
        <v>K03159</v>
      </c>
      <c r="I5351" s="98">
        <f>'2020_1-4-5_Download'!N177</f>
        <v>1711</v>
      </c>
      <c r="J5351">
        <f t="shared" si="83"/>
        <v>1711</v>
      </c>
    </row>
    <row r="5352" spans="1:10" hidden="1" x14ac:dyDescent="0.25">
      <c r="A5352" s="98">
        <f>'2020_1-4-5_Download'!B178</f>
        <v>1</v>
      </c>
      <c r="B5352" s="98">
        <f>'2020_1-4-5_Download'!D178</f>
        <v>2017</v>
      </c>
      <c r="C5352" s="98" t="str">
        <f>'2020_1-4-5_Download'!C178</f>
        <v>Statistische Region Braunschweig</v>
      </c>
      <c r="D5352" s="98" t="str">
        <f>'2020_1-4-5_Download'!$J$6</f>
        <v>Fortzüge</v>
      </c>
      <c r="E5352" s="99" t="str">
        <f>'2020_1-4-5_Download'!$N$8</f>
        <v>Frauen</v>
      </c>
      <c r="F5352" s="98"/>
      <c r="G5352" s="98" t="s">
        <v>11</v>
      </c>
      <c r="H5352" s="98" t="str">
        <f>VLOOKUP(A5352,[2]Kreise!$A$2:$C$53,3,FALSE)</f>
        <v>K031</v>
      </c>
      <c r="I5352" s="98">
        <f>'2020_1-4-5_Download'!N178</f>
        <v>5842</v>
      </c>
      <c r="J5352">
        <f t="shared" si="83"/>
        <v>5842</v>
      </c>
    </row>
    <row r="5353" spans="1:10" hidden="1" x14ac:dyDescent="0.25">
      <c r="A5353" s="98">
        <f>'2020_1-4-5_Download'!B179</f>
        <v>241</v>
      </c>
      <c r="B5353" s="98">
        <f>'2020_1-4-5_Download'!D179</f>
        <v>2017</v>
      </c>
      <c r="C5353" s="98" t="str">
        <f>'2020_1-4-5_Download'!C179</f>
        <v>Hannover  Region</v>
      </c>
      <c r="D5353" s="98" t="str">
        <f>'2020_1-4-5_Download'!$J$6</f>
        <v>Fortzüge</v>
      </c>
      <c r="E5353" s="99" t="str">
        <f>'2020_1-4-5_Download'!$N$8</f>
        <v>Frauen</v>
      </c>
      <c r="F5353" s="98"/>
      <c r="G5353" s="98" t="s">
        <v>11</v>
      </c>
      <c r="H5353" s="98" t="str">
        <f>VLOOKUP(A5353,[2]Kreise!$A$2:$C$53,3,FALSE)</f>
        <v>K03241</v>
      </c>
      <c r="I5353" s="98">
        <f>'2020_1-4-5_Download'!N179</f>
        <v>4449</v>
      </c>
      <c r="J5353">
        <f t="shared" si="83"/>
        <v>4449</v>
      </c>
    </row>
    <row r="5354" spans="1:10" hidden="1" x14ac:dyDescent="0.25">
      <c r="A5354" s="98">
        <f>'2020_1-4-5_Download'!B180</f>
        <v>241001</v>
      </c>
      <c r="B5354" s="98">
        <f>'2020_1-4-5_Download'!D180</f>
        <v>2017</v>
      </c>
      <c r="C5354" s="98" t="str">
        <f>'2020_1-4-5_Download'!C180</f>
        <v>dav. Hannover  Lhst.</v>
      </c>
      <c r="D5354" s="98" t="str">
        <f>'2020_1-4-5_Download'!$J$6</f>
        <v>Fortzüge</v>
      </c>
      <c r="E5354" s="99" t="str">
        <f>'2020_1-4-5_Download'!$N$8</f>
        <v>Frauen</v>
      </c>
      <c r="F5354" s="98"/>
      <c r="G5354" s="98" t="s">
        <v>11</v>
      </c>
      <c r="H5354" s="98" t="str">
        <f>VLOOKUP(A5354,[2]Kreise!$A$2:$C$53,3,FALSE)</f>
        <v>K03241001</v>
      </c>
      <c r="I5354" s="98">
        <f>'2020_1-4-5_Download'!N180</f>
        <v>2523</v>
      </c>
      <c r="J5354">
        <f t="shared" si="83"/>
        <v>2523</v>
      </c>
    </row>
    <row r="5355" spans="1:10" hidden="1" x14ac:dyDescent="0.25">
      <c r="A5355" s="98">
        <f>'2020_1-4-5_Download'!B181</f>
        <v>241999</v>
      </c>
      <c r="B5355" s="98">
        <f>'2020_1-4-5_Download'!D181</f>
        <v>2017</v>
      </c>
      <c r="C5355" s="98" t="str">
        <f>'2020_1-4-5_Download'!C181</f>
        <v>dav. Hannover  Umland</v>
      </c>
      <c r="D5355" s="98" t="str">
        <f>'2020_1-4-5_Download'!$J$6</f>
        <v>Fortzüge</v>
      </c>
      <c r="E5355" s="99" t="str">
        <f>'2020_1-4-5_Download'!$N$8</f>
        <v>Frauen</v>
      </c>
      <c r="F5355" s="98"/>
      <c r="G5355" s="98" t="s">
        <v>11</v>
      </c>
      <c r="H5355" s="98" t="str">
        <f>VLOOKUP(A5355,[2]Kreise!$A$2:$C$53,3,FALSE)</f>
        <v>K03241999</v>
      </c>
      <c r="I5355" s="98">
        <f>'2020_1-4-5_Download'!N181</f>
        <v>1926</v>
      </c>
      <c r="J5355">
        <f t="shared" si="83"/>
        <v>1926</v>
      </c>
    </row>
    <row r="5356" spans="1:10" hidden="1" x14ac:dyDescent="0.25">
      <c r="A5356" s="98">
        <f>'2020_1-4-5_Download'!B182</f>
        <v>251</v>
      </c>
      <c r="B5356" s="98">
        <f>'2020_1-4-5_Download'!D182</f>
        <v>2017</v>
      </c>
      <c r="C5356" s="98" t="str">
        <f>'2020_1-4-5_Download'!C182</f>
        <v>Diepholz</v>
      </c>
      <c r="D5356" s="98" t="str">
        <f>'2020_1-4-5_Download'!$J$6</f>
        <v>Fortzüge</v>
      </c>
      <c r="E5356" s="99" t="str">
        <f>'2020_1-4-5_Download'!$N$8</f>
        <v>Frauen</v>
      </c>
      <c r="F5356" s="98"/>
      <c r="G5356" s="98" t="s">
        <v>11</v>
      </c>
      <c r="H5356" s="98" t="str">
        <f>VLOOKUP(A5356,[2]Kreise!$A$2:$C$53,3,FALSE)</f>
        <v>K03251</v>
      </c>
      <c r="I5356" s="98">
        <f>'2020_1-4-5_Download'!N182</f>
        <v>1287</v>
      </c>
      <c r="J5356">
        <f t="shared" si="83"/>
        <v>1287</v>
      </c>
    </row>
    <row r="5357" spans="1:10" hidden="1" x14ac:dyDescent="0.25">
      <c r="A5357" s="98">
        <f>'2020_1-4-5_Download'!B183</f>
        <v>252</v>
      </c>
      <c r="B5357" s="98">
        <f>'2020_1-4-5_Download'!D183</f>
        <v>2017</v>
      </c>
      <c r="C5357" s="98" t="str">
        <f>'2020_1-4-5_Download'!C183</f>
        <v>Hameln-Pyrmont</v>
      </c>
      <c r="D5357" s="98" t="str">
        <f>'2020_1-4-5_Download'!$J$6</f>
        <v>Fortzüge</v>
      </c>
      <c r="E5357" s="99" t="str">
        <f>'2020_1-4-5_Download'!$N$8</f>
        <v>Frauen</v>
      </c>
      <c r="F5357" s="98"/>
      <c r="G5357" s="98" t="s">
        <v>11</v>
      </c>
      <c r="H5357" s="98" t="str">
        <f>VLOOKUP(A5357,[2]Kreise!$A$2:$C$53,3,FALSE)</f>
        <v>K03252</v>
      </c>
      <c r="I5357" s="98">
        <f>'2020_1-4-5_Download'!N183</f>
        <v>512</v>
      </c>
      <c r="J5357">
        <f t="shared" si="83"/>
        <v>512</v>
      </c>
    </row>
    <row r="5358" spans="1:10" hidden="1" x14ac:dyDescent="0.25">
      <c r="A5358" s="98">
        <f>'2020_1-4-5_Download'!B184</f>
        <v>254</v>
      </c>
      <c r="B5358" s="98">
        <f>'2020_1-4-5_Download'!D184</f>
        <v>2017</v>
      </c>
      <c r="C5358" s="98" t="str">
        <f>'2020_1-4-5_Download'!C184</f>
        <v>Hildesheim</v>
      </c>
      <c r="D5358" s="98" t="str">
        <f>'2020_1-4-5_Download'!$J$6</f>
        <v>Fortzüge</v>
      </c>
      <c r="E5358" s="99" t="str">
        <f>'2020_1-4-5_Download'!$N$8</f>
        <v>Frauen</v>
      </c>
      <c r="F5358" s="98"/>
      <c r="G5358" s="98" t="s">
        <v>11</v>
      </c>
      <c r="H5358" s="98" t="str">
        <f>VLOOKUP(A5358,[2]Kreise!$A$2:$C$53,3,FALSE)</f>
        <v>K03254</v>
      </c>
      <c r="I5358" s="98">
        <f>'2020_1-4-5_Download'!N184</f>
        <v>828</v>
      </c>
      <c r="J5358">
        <f t="shared" si="83"/>
        <v>828</v>
      </c>
    </row>
    <row r="5359" spans="1:10" hidden="1" x14ac:dyDescent="0.25">
      <c r="A5359" s="98">
        <f>'2020_1-4-5_Download'!B185</f>
        <v>255</v>
      </c>
      <c r="B5359" s="98">
        <f>'2020_1-4-5_Download'!D185</f>
        <v>2017</v>
      </c>
      <c r="C5359" s="98" t="str">
        <f>'2020_1-4-5_Download'!C185</f>
        <v>Holzminden</v>
      </c>
      <c r="D5359" s="98" t="str">
        <f>'2020_1-4-5_Download'!$J$6</f>
        <v>Fortzüge</v>
      </c>
      <c r="E5359" s="99" t="str">
        <f>'2020_1-4-5_Download'!$N$8</f>
        <v>Frauen</v>
      </c>
      <c r="F5359" s="98"/>
      <c r="G5359" s="98" t="s">
        <v>11</v>
      </c>
      <c r="H5359" s="98" t="str">
        <f>VLOOKUP(A5359,[2]Kreise!$A$2:$C$53,3,FALSE)</f>
        <v>K03255</v>
      </c>
      <c r="I5359" s="98">
        <f>'2020_1-4-5_Download'!N185</f>
        <v>232</v>
      </c>
      <c r="J5359">
        <f t="shared" si="83"/>
        <v>232</v>
      </c>
    </row>
    <row r="5360" spans="1:10" hidden="1" x14ac:dyDescent="0.25">
      <c r="A5360" s="98">
        <f>'2020_1-4-5_Download'!B186</f>
        <v>256</v>
      </c>
      <c r="B5360" s="98">
        <f>'2020_1-4-5_Download'!D186</f>
        <v>2017</v>
      </c>
      <c r="C5360" s="98" t="str">
        <f>'2020_1-4-5_Download'!C186</f>
        <v>Nienburg (Weser)</v>
      </c>
      <c r="D5360" s="98" t="str">
        <f>'2020_1-4-5_Download'!$J$6</f>
        <v>Fortzüge</v>
      </c>
      <c r="E5360" s="99" t="str">
        <f>'2020_1-4-5_Download'!$N$8</f>
        <v>Frauen</v>
      </c>
      <c r="F5360" s="98"/>
      <c r="G5360" s="98" t="s">
        <v>11</v>
      </c>
      <c r="H5360" s="98" t="str">
        <f>VLOOKUP(A5360,[2]Kreise!$A$2:$C$53,3,FALSE)</f>
        <v>K03256</v>
      </c>
      <c r="I5360" s="98">
        <f>'2020_1-4-5_Download'!N186</f>
        <v>1172</v>
      </c>
      <c r="J5360">
        <f t="shared" si="83"/>
        <v>1172</v>
      </c>
    </row>
    <row r="5361" spans="1:10" hidden="1" x14ac:dyDescent="0.25">
      <c r="A5361" s="98">
        <f>'2020_1-4-5_Download'!B187</f>
        <v>257</v>
      </c>
      <c r="B5361" s="98">
        <f>'2020_1-4-5_Download'!D187</f>
        <v>2017</v>
      </c>
      <c r="C5361" s="98" t="str">
        <f>'2020_1-4-5_Download'!C187</f>
        <v>Schaumburg</v>
      </c>
      <c r="D5361" s="98" t="str">
        <f>'2020_1-4-5_Download'!$J$6</f>
        <v>Fortzüge</v>
      </c>
      <c r="E5361" s="99" t="str">
        <f>'2020_1-4-5_Download'!$N$8</f>
        <v>Frauen</v>
      </c>
      <c r="F5361" s="98"/>
      <c r="G5361" s="98" t="s">
        <v>11</v>
      </c>
      <c r="H5361" s="98" t="str">
        <f>VLOOKUP(A5361,[2]Kreise!$A$2:$C$53,3,FALSE)</f>
        <v>K03257</v>
      </c>
      <c r="I5361" s="98">
        <f>'2020_1-4-5_Download'!N187</f>
        <v>455</v>
      </c>
      <c r="J5361">
        <f t="shared" si="83"/>
        <v>455</v>
      </c>
    </row>
    <row r="5362" spans="1:10" hidden="1" x14ac:dyDescent="0.25">
      <c r="A5362" s="98">
        <f>'2020_1-4-5_Download'!B188</f>
        <v>2</v>
      </c>
      <c r="B5362" s="98">
        <f>'2020_1-4-5_Download'!D188</f>
        <v>2017</v>
      </c>
      <c r="C5362" s="98" t="str">
        <f>'2020_1-4-5_Download'!C188</f>
        <v>Statistische Region Hannover</v>
      </c>
      <c r="D5362" s="98" t="str">
        <f>'2020_1-4-5_Download'!$J$6</f>
        <v>Fortzüge</v>
      </c>
      <c r="E5362" s="99" t="str">
        <f>'2020_1-4-5_Download'!$N$8</f>
        <v>Frauen</v>
      </c>
      <c r="F5362" s="98"/>
      <c r="G5362" s="98" t="s">
        <v>11</v>
      </c>
      <c r="H5362" s="98" t="str">
        <f>VLOOKUP(A5362,[2]Kreise!$A$2:$C$53,3,FALSE)</f>
        <v>K032</v>
      </c>
      <c r="I5362" s="98">
        <f>'2020_1-4-5_Download'!N188</f>
        <v>8935</v>
      </c>
      <c r="J5362">
        <f t="shared" si="83"/>
        <v>8935</v>
      </c>
    </row>
    <row r="5363" spans="1:10" hidden="1" x14ac:dyDescent="0.25">
      <c r="A5363" s="98">
        <f>'2020_1-4-5_Download'!B189</f>
        <v>351</v>
      </c>
      <c r="B5363" s="98">
        <f>'2020_1-4-5_Download'!D189</f>
        <v>2017</v>
      </c>
      <c r="C5363" s="98" t="str">
        <f>'2020_1-4-5_Download'!C189</f>
        <v>Celle</v>
      </c>
      <c r="D5363" s="98" t="str">
        <f>'2020_1-4-5_Download'!$J$6</f>
        <v>Fortzüge</v>
      </c>
      <c r="E5363" s="99" t="str">
        <f>'2020_1-4-5_Download'!$N$8</f>
        <v>Frauen</v>
      </c>
      <c r="F5363" s="98"/>
      <c r="G5363" s="98" t="s">
        <v>11</v>
      </c>
      <c r="H5363" s="98" t="str">
        <f>VLOOKUP(A5363,[2]Kreise!$A$2:$C$53,3,FALSE)</f>
        <v>K03351</v>
      </c>
      <c r="I5363" s="98">
        <f>'2020_1-4-5_Download'!N189</f>
        <v>614</v>
      </c>
      <c r="J5363">
        <f t="shared" si="83"/>
        <v>614</v>
      </c>
    </row>
    <row r="5364" spans="1:10" hidden="1" x14ac:dyDescent="0.25">
      <c r="A5364" s="98">
        <f>'2020_1-4-5_Download'!B190</f>
        <v>352</v>
      </c>
      <c r="B5364" s="98">
        <f>'2020_1-4-5_Download'!D190</f>
        <v>2017</v>
      </c>
      <c r="C5364" s="98" t="str">
        <f>'2020_1-4-5_Download'!C190</f>
        <v>Cuxhaven</v>
      </c>
      <c r="D5364" s="98" t="str">
        <f>'2020_1-4-5_Download'!$J$6</f>
        <v>Fortzüge</v>
      </c>
      <c r="E5364" s="99" t="str">
        <f>'2020_1-4-5_Download'!$N$8</f>
        <v>Frauen</v>
      </c>
      <c r="F5364" s="98"/>
      <c r="G5364" s="98" t="s">
        <v>11</v>
      </c>
      <c r="H5364" s="98" t="str">
        <f>VLOOKUP(A5364,[2]Kreise!$A$2:$C$53,3,FALSE)</f>
        <v>K03352</v>
      </c>
      <c r="I5364" s="98">
        <f>'2020_1-4-5_Download'!N190</f>
        <v>569</v>
      </c>
      <c r="J5364">
        <f t="shared" si="83"/>
        <v>569</v>
      </c>
    </row>
    <row r="5365" spans="1:10" hidden="1" x14ac:dyDescent="0.25">
      <c r="A5365" s="98">
        <f>'2020_1-4-5_Download'!B191</f>
        <v>353</v>
      </c>
      <c r="B5365" s="98">
        <f>'2020_1-4-5_Download'!D191</f>
        <v>2017</v>
      </c>
      <c r="C5365" s="98" t="str">
        <f>'2020_1-4-5_Download'!C191</f>
        <v>Harburg</v>
      </c>
      <c r="D5365" s="98" t="str">
        <f>'2020_1-4-5_Download'!$J$6</f>
        <v>Fortzüge</v>
      </c>
      <c r="E5365" s="99" t="str">
        <f>'2020_1-4-5_Download'!$N$8</f>
        <v>Frauen</v>
      </c>
      <c r="F5365" s="98"/>
      <c r="G5365" s="98" t="s">
        <v>11</v>
      </c>
      <c r="H5365" s="98" t="str">
        <f>VLOOKUP(A5365,[2]Kreise!$A$2:$C$53,3,FALSE)</f>
        <v>K03353</v>
      </c>
      <c r="I5365" s="98">
        <f>'2020_1-4-5_Download'!N191</f>
        <v>752</v>
      </c>
      <c r="J5365">
        <f t="shared" si="83"/>
        <v>752</v>
      </c>
    </row>
    <row r="5366" spans="1:10" hidden="1" x14ac:dyDescent="0.25">
      <c r="A5366" s="98">
        <f>'2020_1-4-5_Download'!B192</f>
        <v>354</v>
      </c>
      <c r="B5366" s="98">
        <f>'2020_1-4-5_Download'!D192</f>
        <v>2017</v>
      </c>
      <c r="C5366" s="98" t="str">
        <f>'2020_1-4-5_Download'!C192</f>
        <v>Lüchow-Dannenberg</v>
      </c>
      <c r="D5366" s="98" t="str">
        <f>'2020_1-4-5_Download'!$J$6</f>
        <v>Fortzüge</v>
      </c>
      <c r="E5366" s="99" t="str">
        <f>'2020_1-4-5_Download'!$N$8</f>
        <v>Frauen</v>
      </c>
      <c r="F5366" s="98"/>
      <c r="G5366" s="98" t="s">
        <v>11</v>
      </c>
      <c r="H5366" s="98" t="str">
        <f>VLOOKUP(A5366,[2]Kreise!$A$2:$C$53,3,FALSE)</f>
        <v>K03354</v>
      </c>
      <c r="I5366" s="98">
        <f>'2020_1-4-5_Download'!N192</f>
        <v>212</v>
      </c>
      <c r="J5366">
        <f t="shared" si="83"/>
        <v>212</v>
      </c>
    </row>
    <row r="5367" spans="1:10" hidden="1" x14ac:dyDescent="0.25">
      <c r="A5367" s="98">
        <f>'2020_1-4-5_Download'!B193</f>
        <v>355</v>
      </c>
      <c r="B5367" s="98">
        <f>'2020_1-4-5_Download'!D193</f>
        <v>2017</v>
      </c>
      <c r="C5367" s="98" t="str">
        <f>'2020_1-4-5_Download'!C193</f>
        <v>Lüneburg</v>
      </c>
      <c r="D5367" s="98" t="str">
        <f>'2020_1-4-5_Download'!$J$6</f>
        <v>Fortzüge</v>
      </c>
      <c r="E5367" s="99" t="str">
        <f>'2020_1-4-5_Download'!$N$8</f>
        <v>Frauen</v>
      </c>
      <c r="F5367" s="98"/>
      <c r="G5367" s="98" t="s">
        <v>11</v>
      </c>
      <c r="H5367" s="98" t="str">
        <f>VLOOKUP(A5367,[2]Kreise!$A$2:$C$53,3,FALSE)</f>
        <v>K03355</v>
      </c>
      <c r="I5367" s="98">
        <f>'2020_1-4-5_Download'!N193</f>
        <v>639</v>
      </c>
      <c r="J5367">
        <f t="shared" si="83"/>
        <v>639</v>
      </c>
    </row>
    <row r="5368" spans="1:10" hidden="1" x14ac:dyDescent="0.25">
      <c r="A5368" s="98">
        <f>'2020_1-4-5_Download'!B194</f>
        <v>356</v>
      </c>
      <c r="B5368" s="98">
        <f>'2020_1-4-5_Download'!D194</f>
        <v>2017</v>
      </c>
      <c r="C5368" s="98" t="str">
        <f>'2020_1-4-5_Download'!C194</f>
        <v>Osterholz</v>
      </c>
      <c r="D5368" s="98" t="str">
        <f>'2020_1-4-5_Download'!$J$6</f>
        <v>Fortzüge</v>
      </c>
      <c r="E5368" s="99" t="str">
        <f>'2020_1-4-5_Download'!$N$8</f>
        <v>Frauen</v>
      </c>
      <c r="F5368" s="98"/>
      <c r="G5368" s="98" t="s">
        <v>11</v>
      </c>
      <c r="H5368" s="98" t="str">
        <f>VLOOKUP(A5368,[2]Kreise!$A$2:$C$53,3,FALSE)</f>
        <v>K03356</v>
      </c>
      <c r="I5368" s="98">
        <f>'2020_1-4-5_Download'!N194</f>
        <v>253</v>
      </c>
      <c r="J5368">
        <f t="shared" si="83"/>
        <v>253</v>
      </c>
    </row>
    <row r="5369" spans="1:10" hidden="1" x14ac:dyDescent="0.25">
      <c r="A5369" s="98">
        <f>'2020_1-4-5_Download'!B195</f>
        <v>357</v>
      </c>
      <c r="B5369" s="98">
        <f>'2020_1-4-5_Download'!D195</f>
        <v>2017</v>
      </c>
      <c r="C5369" s="98" t="str">
        <f>'2020_1-4-5_Download'!C195</f>
        <v>Rotenburg (Wümme)</v>
      </c>
      <c r="D5369" s="98" t="str">
        <f>'2020_1-4-5_Download'!$J$6</f>
        <v>Fortzüge</v>
      </c>
      <c r="E5369" s="99" t="str">
        <f>'2020_1-4-5_Download'!$N$8</f>
        <v>Frauen</v>
      </c>
      <c r="F5369" s="98"/>
      <c r="G5369" s="98" t="s">
        <v>11</v>
      </c>
      <c r="H5369" s="98" t="str">
        <f>VLOOKUP(A5369,[2]Kreise!$A$2:$C$53,3,FALSE)</f>
        <v>K03357</v>
      </c>
      <c r="I5369" s="98">
        <f>'2020_1-4-5_Download'!N195</f>
        <v>455</v>
      </c>
      <c r="J5369">
        <f t="shared" si="83"/>
        <v>455</v>
      </c>
    </row>
    <row r="5370" spans="1:10" hidden="1" x14ac:dyDescent="0.25">
      <c r="A5370" s="98">
        <f>'2020_1-4-5_Download'!B196</f>
        <v>358</v>
      </c>
      <c r="B5370" s="98">
        <f>'2020_1-4-5_Download'!D196</f>
        <v>2017</v>
      </c>
      <c r="C5370" s="98" t="str">
        <f>'2020_1-4-5_Download'!C196</f>
        <v>Heidekreis</v>
      </c>
      <c r="D5370" s="98" t="str">
        <f>'2020_1-4-5_Download'!$J$6</f>
        <v>Fortzüge</v>
      </c>
      <c r="E5370" s="99" t="str">
        <f>'2020_1-4-5_Download'!$N$8</f>
        <v>Frauen</v>
      </c>
      <c r="F5370" s="98"/>
      <c r="G5370" s="98" t="s">
        <v>11</v>
      </c>
      <c r="H5370" s="98" t="str">
        <f>VLOOKUP(A5370,[2]Kreise!$A$2:$C$53,3,FALSE)</f>
        <v>K03358</v>
      </c>
      <c r="I5370" s="98">
        <f>'2020_1-4-5_Download'!N196</f>
        <v>922</v>
      </c>
      <c r="J5370">
        <f t="shared" si="83"/>
        <v>922</v>
      </c>
    </row>
    <row r="5371" spans="1:10" hidden="1" x14ac:dyDescent="0.25">
      <c r="A5371" s="98">
        <f>'2020_1-4-5_Download'!B197</f>
        <v>359</v>
      </c>
      <c r="B5371" s="98">
        <f>'2020_1-4-5_Download'!D197</f>
        <v>2017</v>
      </c>
      <c r="C5371" s="98" t="str">
        <f>'2020_1-4-5_Download'!C197</f>
        <v>Stade</v>
      </c>
      <c r="D5371" s="98" t="str">
        <f>'2020_1-4-5_Download'!$J$6</f>
        <v>Fortzüge</v>
      </c>
      <c r="E5371" s="99" t="str">
        <f>'2020_1-4-5_Download'!$N$8</f>
        <v>Frauen</v>
      </c>
      <c r="F5371" s="98"/>
      <c r="G5371" s="98" t="s">
        <v>11</v>
      </c>
      <c r="H5371" s="98" t="str">
        <f>VLOOKUP(A5371,[2]Kreise!$A$2:$C$53,3,FALSE)</f>
        <v>K03359</v>
      </c>
      <c r="I5371" s="98">
        <f>'2020_1-4-5_Download'!N197</f>
        <v>818</v>
      </c>
      <c r="J5371">
        <f t="shared" si="83"/>
        <v>818</v>
      </c>
    </row>
    <row r="5372" spans="1:10" hidden="1" x14ac:dyDescent="0.25">
      <c r="A5372" s="98">
        <f>'2020_1-4-5_Download'!B198</f>
        <v>360</v>
      </c>
      <c r="B5372" s="98">
        <f>'2020_1-4-5_Download'!D198</f>
        <v>2017</v>
      </c>
      <c r="C5372" s="98" t="str">
        <f>'2020_1-4-5_Download'!C198</f>
        <v>Uelzen</v>
      </c>
      <c r="D5372" s="98" t="str">
        <f>'2020_1-4-5_Download'!$J$6</f>
        <v>Fortzüge</v>
      </c>
      <c r="E5372" s="99" t="str">
        <f>'2020_1-4-5_Download'!$N$8</f>
        <v>Frauen</v>
      </c>
      <c r="F5372" s="98"/>
      <c r="G5372" s="98" t="s">
        <v>11</v>
      </c>
      <c r="H5372" s="98" t="str">
        <f>VLOOKUP(A5372,[2]Kreise!$A$2:$C$53,3,FALSE)</f>
        <v>K03360</v>
      </c>
      <c r="I5372" s="98">
        <f>'2020_1-4-5_Download'!N198</f>
        <v>242</v>
      </c>
      <c r="J5372">
        <f t="shared" si="83"/>
        <v>242</v>
      </c>
    </row>
    <row r="5373" spans="1:10" hidden="1" x14ac:dyDescent="0.25">
      <c r="A5373" s="98">
        <f>'2020_1-4-5_Download'!B199</f>
        <v>361</v>
      </c>
      <c r="B5373" s="98">
        <f>'2020_1-4-5_Download'!D199</f>
        <v>2017</v>
      </c>
      <c r="C5373" s="98" t="str">
        <f>'2020_1-4-5_Download'!C199</f>
        <v>Verden</v>
      </c>
      <c r="D5373" s="98" t="str">
        <f>'2020_1-4-5_Download'!$J$6</f>
        <v>Fortzüge</v>
      </c>
      <c r="E5373" s="99" t="str">
        <f>'2020_1-4-5_Download'!$N$8</f>
        <v>Frauen</v>
      </c>
      <c r="F5373" s="98"/>
      <c r="G5373" s="98" t="s">
        <v>11</v>
      </c>
      <c r="H5373" s="98" t="str">
        <f>VLOOKUP(A5373,[2]Kreise!$A$2:$C$53,3,FALSE)</f>
        <v>K03361</v>
      </c>
      <c r="I5373" s="98">
        <f>'2020_1-4-5_Download'!N199</f>
        <v>335</v>
      </c>
      <c r="J5373">
        <f t="shared" si="83"/>
        <v>335</v>
      </c>
    </row>
    <row r="5374" spans="1:10" hidden="1" x14ac:dyDescent="0.25">
      <c r="A5374" s="98">
        <f>'2020_1-4-5_Download'!B200</f>
        <v>3</v>
      </c>
      <c r="B5374" s="98">
        <f>'2020_1-4-5_Download'!D200</f>
        <v>2017</v>
      </c>
      <c r="C5374" s="98" t="str">
        <f>'2020_1-4-5_Download'!C200</f>
        <v>Statistische Region Lüneburg</v>
      </c>
      <c r="D5374" s="98" t="str">
        <f>'2020_1-4-5_Download'!$J$6</f>
        <v>Fortzüge</v>
      </c>
      <c r="E5374" s="99" t="str">
        <f>'2020_1-4-5_Download'!$N$8</f>
        <v>Frauen</v>
      </c>
      <c r="F5374" s="98"/>
      <c r="G5374" s="98" t="s">
        <v>11</v>
      </c>
      <c r="H5374" s="98" t="str">
        <f>VLOOKUP(A5374,[2]Kreise!$A$2:$C$53,3,FALSE)</f>
        <v>K033</v>
      </c>
      <c r="I5374" s="98">
        <f>'2020_1-4-5_Download'!N200</f>
        <v>5811</v>
      </c>
      <c r="J5374">
        <f t="shared" si="83"/>
        <v>5811</v>
      </c>
    </row>
    <row r="5375" spans="1:10" hidden="1" x14ac:dyDescent="0.25">
      <c r="A5375" s="98">
        <f>'2020_1-4-5_Download'!B201</f>
        <v>401</v>
      </c>
      <c r="B5375" s="98">
        <f>'2020_1-4-5_Download'!D201</f>
        <v>2017</v>
      </c>
      <c r="C5375" s="98" t="str">
        <f>'2020_1-4-5_Download'!C201</f>
        <v>Delmenhorst  Stadt</v>
      </c>
      <c r="D5375" s="98" t="str">
        <f>'2020_1-4-5_Download'!$J$6</f>
        <v>Fortzüge</v>
      </c>
      <c r="E5375" s="99" t="str">
        <f>'2020_1-4-5_Download'!$N$8</f>
        <v>Frauen</v>
      </c>
      <c r="F5375" s="98"/>
      <c r="G5375" s="98" t="s">
        <v>11</v>
      </c>
      <c r="H5375" s="98" t="str">
        <f>VLOOKUP(A5375,[2]Kreise!$A$2:$C$53,3,FALSE)</f>
        <v>K03401</v>
      </c>
      <c r="I5375" s="98">
        <f>'2020_1-4-5_Download'!N201</f>
        <v>409</v>
      </c>
      <c r="J5375">
        <f t="shared" si="83"/>
        <v>409</v>
      </c>
    </row>
    <row r="5376" spans="1:10" hidden="1" x14ac:dyDescent="0.25">
      <c r="A5376" s="98">
        <f>'2020_1-4-5_Download'!B202</f>
        <v>402</v>
      </c>
      <c r="B5376" s="98">
        <f>'2020_1-4-5_Download'!D202</f>
        <v>2017</v>
      </c>
      <c r="C5376" s="98" t="str">
        <f>'2020_1-4-5_Download'!C202</f>
        <v>Emden  Stadt</v>
      </c>
      <c r="D5376" s="98" t="str">
        <f>'2020_1-4-5_Download'!$J$6</f>
        <v>Fortzüge</v>
      </c>
      <c r="E5376" s="99" t="str">
        <f>'2020_1-4-5_Download'!$N$8</f>
        <v>Frauen</v>
      </c>
      <c r="F5376" s="98"/>
      <c r="G5376" s="98" t="s">
        <v>11</v>
      </c>
      <c r="H5376" s="98" t="str">
        <f>VLOOKUP(A5376,[2]Kreise!$A$2:$C$53,3,FALSE)</f>
        <v>K03402</v>
      </c>
      <c r="I5376" s="98">
        <f>'2020_1-4-5_Download'!N202</f>
        <v>177</v>
      </c>
      <c r="J5376">
        <f t="shared" si="83"/>
        <v>177</v>
      </c>
    </row>
    <row r="5377" spans="1:10" hidden="1" x14ac:dyDescent="0.25">
      <c r="A5377" s="98">
        <f>'2020_1-4-5_Download'!B203</f>
        <v>403</v>
      </c>
      <c r="B5377" s="98">
        <f>'2020_1-4-5_Download'!D203</f>
        <v>2017</v>
      </c>
      <c r="C5377" s="98" t="str">
        <f>'2020_1-4-5_Download'!C203</f>
        <v>Oldenburg(Oldb)  Stadt</v>
      </c>
      <c r="D5377" s="98" t="str">
        <f>'2020_1-4-5_Download'!$J$6</f>
        <v>Fortzüge</v>
      </c>
      <c r="E5377" s="99" t="str">
        <f>'2020_1-4-5_Download'!$N$8</f>
        <v>Frauen</v>
      </c>
      <c r="F5377" s="98"/>
      <c r="G5377" s="98" t="s">
        <v>11</v>
      </c>
      <c r="H5377" s="98" t="str">
        <f>VLOOKUP(A5377,[2]Kreise!$A$2:$C$53,3,FALSE)</f>
        <v>K03403</v>
      </c>
      <c r="I5377" s="98">
        <f>'2020_1-4-5_Download'!N203</f>
        <v>999</v>
      </c>
      <c r="J5377">
        <f t="shared" si="83"/>
        <v>999</v>
      </c>
    </row>
    <row r="5378" spans="1:10" hidden="1" x14ac:dyDescent="0.25">
      <c r="A5378" s="98">
        <f>'2020_1-4-5_Download'!B204</f>
        <v>404</v>
      </c>
      <c r="B5378" s="98">
        <f>'2020_1-4-5_Download'!D204</f>
        <v>2017</v>
      </c>
      <c r="C5378" s="98" t="str">
        <f>'2020_1-4-5_Download'!C204</f>
        <v>Osnabrück  Stadt</v>
      </c>
      <c r="D5378" s="98" t="str">
        <f>'2020_1-4-5_Download'!$J$6</f>
        <v>Fortzüge</v>
      </c>
      <c r="E5378" s="99" t="str">
        <f>'2020_1-4-5_Download'!$N$8</f>
        <v>Frauen</v>
      </c>
      <c r="F5378" s="98"/>
      <c r="G5378" s="98" t="s">
        <v>11</v>
      </c>
      <c r="H5378" s="98" t="str">
        <f>VLOOKUP(A5378,[2]Kreise!$A$2:$C$53,3,FALSE)</f>
        <v>K03404</v>
      </c>
      <c r="I5378" s="98">
        <f>'2020_1-4-5_Download'!N204</f>
        <v>911</v>
      </c>
      <c r="J5378">
        <f t="shared" si="83"/>
        <v>911</v>
      </c>
    </row>
    <row r="5379" spans="1:10" hidden="1" x14ac:dyDescent="0.25">
      <c r="A5379" s="98">
        <f>'2020_1-4-5_Download'!B205</f>
        <v>405</v>
      </c>
      <c r="B5379" s="98">
        <f>'2020_1-4-5_Download'!D205</f>
        <v>2017</v>
      </c>
      <c r="C5379" s="98" t="str">
        <f>'2020_1-4-5_Download'!C205</f>
        <v>Wilhelmshaven  Stadt</v>
      </c>
      <c r="D5379" s="98" t="str">
        <f>'2020_1-4-5_Download'!$J$6</f>
        <v>Fortzüge</v>
      </c>
      <c r="E5379" s="99" t="str">
        <f>'2020_1-4-5_Download'!$N$8</f>
        <v>Frauen</v>
      </c>
      <c r="F5379" s="98"/>
      <c r="G5379" s="98" t="s">
        <v>11</v>
      </c>
      <c r="H5379" s="98" t="str">
        <f>VLOOKUP(A5379,[2]Kreise!$A$2:$C$53,3,FALSE)</f>
        <v>K03405</v>
      </c>
      <c r="I5379" s="98">
        <f>'2020_1-4-5_Download'!N205</f>
        <v>231</v>
      </c>
      <c r="J5379">
        <f t="shared" ref="J5379:J5442" si="84">I5379</f>
        <v>231</v>
      </c>
    </row>
    <row r="5380" spans="1:10" hidden="1" x14ac:dyDescent="0.25">
      <c r="A5380" s="98">
        <f>'2020_1-4-5_Download'!B206</f>
        <v>451</v>
      </c>
      <c r="B5380" s="98">
        <f>'2020_1-4-5_Download'!D206</f>
        <v>2017</v>
      </c>
      <c r="C5380" s="98" t="str">
        <f>'2020_1-4-5_Download'!C206</f>
        <v>Ammerland</v>
      </c>
      <c r="D5380" s="98" t="str">
        <f>'2020_1-4-5_Download'!$J$6</f>
        <v>Fortzüge</v>
      </c>
      <c r="E5380" s="99" t="str">
        <f>'2020_1-4-5_Download'!$N$8</f>
        <v>Frauen</v>
      </c>
      <c r="F5380" s="98"/>
      <c r="G5380" s="98" t="s">
        <v>11</v>
      </c>
      <c r="H5380" s="98" t="str">
        <f>VLOOKUP(A5380,[2]Kreise!$A$2:$C$53,3,FALSE)</f>
        <v>K03451</v>
      </c>
      <c r="I5380" s="98">
        <f>'2020_1-4-5_Download'!N206</f>
        <v>469</v>
      </c>
      <c r="J5380">
        <f t="shared" si="84"/>
        <v>469</v>
      </c>
    </row>
    <row r="5381" spans="1:10" hidden="1" x14ac:dyDescent="0.25">
      <c r="A5381" s="98">
        <f>'2020_1-4-5_Download'!B207</f>
        <v>452</v>
      </c>
      <c r="B5381" s="98">
        <f>'2020_1-4-5_Download'!D207</f>
        <v>2017</v>
      </c>
      <c r="C5381" s="98" t="str">
        <f>'2020_1-4-5_Download'!C207</f>
        <v>Aurich</v>
      </c>
      <c r="D5381" s="98" t="str">
        <f>'2020_1-4-5_Download'!$J$6</f>
        <v>Fortzüge</v>
      </c>
      <c r="E5381" s="99" t="str">
        <f>'2020_1-4-5_Download'!$N$8</f>
        <v>Frauen</v>
      </c>
      <c r="F5381" s="98"/>
      <c r="G5381" s="98" t="s">
        <v>11</v>
      </c>
      <c r="H5381" s="98" t="str">
        <f>VLOOKUP(A5381,[2]Kreise!$A$2:$C$53,3,FALSE)</f>
        <v>K03452</v>
      </c>
      <c r="I5381" s="98">
        <f>'2020_1-4-5_Download'!N207</f>
        <v>590</v>
      </c>
      <c r="J5381">
        <f t="shared" si="84"/>
        <v>590</v>
      </c>
    </row>
    <row r="5382" spans="1:10" hidden="1" x14ac:dyDescent="0.25">
      <c r="A5382" s="98">
        <f>'2020_1-4-5_Download'!B208</f>
        <v>453</v>
      </c>
      <c r="B5382" s="98">
        <f>'2020_1-4-5_Download'!D208</f>
        <v>2017</v>
      </c>
      <c r="C5382" s="98" t="str">
        <f>'2020_1-4-5_Download'!C208</f>
        <v>Cloppenburg</v>
      </c>
      <c r="D5382" s="98" t="str">
        <f>'2020_1-4-5_Download'!$J$6</f>
        <v>Fortzüge</v>
      </c>
      <c r="E5382" s="99" t="str">
        <f>'2020_1-4-5_Download'!$N$8</f>
        <v>Frauen</v>
      </c>
      <c r="F5382" s="98"/>
      <c r="G5382" s="98" t="s">
        <v>11</v>
      </c>
      <c r="H5382" s="98" t="str">
        <f>VLOOKUP(A5382,[2]Kreise!$A$2:$C$53,3,FALSE)</f>
        <v>K03453</v>
      </c>
      <c r="I5382" s="98">
        <f>'2020_1-4-5_Download'!N208</f>
        <v>2763</v>
      </c>
      <c r="J5382">
        <f t="shared" si="84"/>
        <v>2763</v>
      </c>
    </row>
    <row r="5383" spans="1:10" hidden="1" x14ac:dyDescent="0.25">
      <c r="A5383" s="98">
        <f>'2020_1-4-5_Download'!B209</f>
        <v>454</v>
      </c>
      <c r="B5383" s="98">
        <f>'2020_1-4-5_Download'!D209</f>
        <v>2017</v>
      </c>
      <c r="C5383" s="98" t="str">
        <f>'2020_1-4-5_Download'!C209</f>
        <v>Emsland</v>
      </c>
      <c r="D5383" s="98" t="str">
        <f>'2020_1-4-5_Download'!$J$6</f>
        <v>Fortzüge</v>
      </c>
      <c r="E5383" s="99" t="str">
        <f>'2020_1-4-5_Download'!$N$8</f>
        <v>Frauen</v>
      </c>
      <c r="F5383" s="98"/>
      <c r="G5383" s="98" t="s">
        <v>11</v>
      </c>
      <c r="H5383" s="98" t="str">
        <f>VLOOKUP(A5383,[2]Kreise!$A$2:$C$53,3,FALSE)</f>
        <v>K03454</v>
      </c>
      <c r="I5383" s="98">
        <f>'2020_1-4-5_Download'!N209</f>
        <v>1577</v>
      </c>
      <c r="J5383">
        <f t="shared" si="84"/>
        <v>1577</v>
      </c>
    </row>
    <row r="5384" spans="1:10" hidden="1" x14ac:dyDescent="0.25">
      <c r="A5384" s="98">
        <f>'2020_1-4-5_Download'!B210</f>
        <v>455</v>
      </c>
      <c r="B5384" s="98">
        <f>'2020_1-4-5_Download'!D210</f>
        <v>2017</v>
      </c>
      <c r="C5384" s="98" t="str">
        <f>'2020_1-4-5_Download'!C210</f>
        <v>Friesland</v>
      </c>
      <c r="D5384" s="98" t="str">
        <f>'2020_1-4-5_Download'!$J$6</f>
        <v>Fortzüge</v>
      </c>
      <c r="E5384" s="99" t="str">
        <f>'2020_1-4-5_Download'!$N$8</f>
        <v>Frauen</v>
      </c>
      <c r="F5384" s="98"/>
      <c r="G5384" s="98" t="s">
        <v>11</v>
      </c>
      <c r="H5384" s="98" t="str">
        <f>VLOOKUP(A5384,[2]Kreise!$A$2:$C$53,3,FALSE)</f>
        <v>K03455</v>
      </c>
      <c r="I5384" s="98">
        <f>'2020_1-4-5_Download'!N210</f>
        <v>228</v>
      </c>
      <c r="J5384">
        <f t="shared" si="84"/>
        <v>228</v>
      </c>
    </row>
    <row r="5385" spans="1:10" hidden="1" x14ac:dyDescent="0.25">
      <c r="A5385" s="98">
        <f>'2020_1-4-5_Download'!B211</f>
        <v>456</v>
      </c>
      <c r="B5385" s="98">
        <f>'2020_1-4-5_Download'!D211</f>
        <v>2017</v>
      </c>
      <c r="C5385" s="98" t="str">
        <f>'2020_1-4-5_Download'!C211</f>
        <v>Grafschaft Bentheim</v>
      </c>
      <c r="D5385" s="98" t="str">
        <f>'2020_1-4-5_Download'!$J$6</f>
        <v>Fortzüge</v>
      </c>
      <c r="E5385" s="99" t="str">
        <f>'2020_1-4-5_Download'!$N$8</f>
        <v>Frauen</v>
      </c>
      <c r="F5385" s="98"/>
      <c r="G5385" s="98" t="s">
        <v>11</v>
      </c>
      <c r="H5385" s="98" t="str">
        <f>VLOOKUP(A5385,[2]Kreise!$A$2:$C$53,3,FALSE)</f>
        <v>K03456</v>
      </c>
      <c r="I5385" s="98">
        <f>'2020_1-4-5_Download'!N211</f>
        <v>544</v>
      </c>
      <c r="J5385">
        <f t="shared" si="84"/>
        <v>544</v>
      </c>
    </row>
    <row r="5386" spans="1:10" hidden="1" x14ac:dyDescent="0.25">
      <c r="A5386" s="98">
        <f>'2020_1-4-5_Download'!B212</f>
        <v>457</v>
      </c>
      <c r="B5386" s="98">
        <f>'2020_1-4-5_Download'!D212</f>
        <v>2017</v>
      </c>
      <c r="C5386" s="98" t="str">
        <f>'2020_1-4-5_Download'!C212</f>
        <v>Leer</v>
      </c>
      <c r="D5386" s="98" t="str">
        <f>'2020_1-4-5_Download'!$J$6</f>
        <v>Fortzüge</v>
      </c>
      <c r="E5386" s="99" t="str">
        <f>'2020_1-4-5_Download'!$N$8</f>
        <v>Frauen</v>
      </c>
      <c r="F5386" s="98"/>
      <c r="G5386" s="98" t="s">
        <v>11</v>
      </c>
      <c r="H5386" s="98" t="str">
        <f>VLOOKUP(A5386,[2]Kreise!$A$2:$C$53,3,FALSE)</f>
        <v>K03457</v>
      </c>
      <c r="I5386" s="98">
        <f>'2020_1-4-5_Download'!N212</f>
        <v>440</v>
      </c>
      <c r="J5386">
        <f t="shared" si="84"/>
        <v>440</v>
      </c>
    </row>
    <row r="5387" spans="1:10" hidden="1" x14ac:dyDescent="0.25">
      <c r="A5387" s="98">
        <f>'2020_1-4-5_Download'!B213</f>
        <v>458</v>
      </c>
      <c r="B5387" s="98">
        <f>'2020_1-4-5_Download'!D213</f>
        <v>2017</v>
      </c>
      <c r="C5387" s="98" t="str">
        <f>'2020_1-4-5_Download'!C213</f>
        <v>Oldenburg</v>
      </c>
      <c r="D5387" s="98" t="str">
        <f>'2020_1-4-5_Download'!$J$6</f>
        <v>Fortzüge</v>
      </c>
      <c r="E5387" s="99" t="str">
        <f>'2020_1-4-5_Download'!$N$8</f>
        <v>Frauen</v>
      </c>
      <c r="F5387" s="98"/>
      <c r="G5387" s="98" t="s">
        <v>11</v>
      </c>
      <c r="H5387" s="98" t="str">
        <f>VLOOKUP(A5387,[2]Kreise!$A$2:$C$53,3,FALSE)</f>
        <v>K03458</v>
      </c>
      <c r="I5387" s="98">
        <f>'2020_1-4-5_Download'!N213</f>
        <v>1909</v>
      </c>
      <c r="J5387">
        <f t="shared" si="84"/>
        <v>1909</v>
      </c>
    </row>
    <row r="5388" spans="1:10" hidden="1" x14ac:dyDescent="0.25">
      <c r="A5388" s="98">
        <f>'2020_1-4-5_Download'!B214</f>
        <v>459</v>
      </c>
      <c r="B5388" s="98">
        <f>'2020_1-4-5_Download'!D214</f>
        <v>2017</v>
      </c>
      <c r="C5388" s="98" t="str">
        <f>'2020_1-4-5_Download'!C214</f>
        <v>Osnabrück</v>
      </c>
      <c r="D5388" s="98" t="str">
        <f>'2020_1-4-5_Download'!$J$6</f>
        <v>Fortzüge</v>
      </c>
      <c r="E5388" s="99" t="str">
        <f>'2020_1-4-5_Download'!$N$8</f>
        <v>Frauen</v>
      </c>
      <c r="F5388" s="98"/>
      <c r="G5388" s="98" t="s">
        <v>11</v>
      </c>
      <c r="H5388" s="98" t="str">
        <f>VLOOKUP(A5388,[2]Kreise!$A$2:$C$53,3,FALSE)</f>
        <v>K03459</v>
      </c>
      <c r="I5388" s="98">
        <f>'2020_1-4-5_Download'!N214</f>
        <v>1400</v>
      </c>
      <c r="J5388">
        <f t="shared" si="84"/>
        <v>1400</v>
      </c>
    </row>
    <row r="5389" spans="1:10" hidden="1" x14ac:dyDescent="0.25">
      <c r="A5389" s="98">
        <f>'2020_1-4-5_Download'!B215</f>
        <v>460</v>
      </c>
      <c r="B5389" s="98">
        <f>'2020_1-4-5_Download'!D215</f>
        <v>2017</v>
      </c>
      <c r="C5389" s="98" t="str">
        <f>'2020_1-4-5_Download'!C215</f>
        <v>Vechta</v>
      </c>
      <c r="D5389" s="98" t="str">
        <f>'2020_1-4-5_Download'!$J$6</f>
        <v>Fortzüge</v>
      </c>
      <c r="E5389" s="99" t="str">
        <f>'2020_1-4-5_Download'!$N$8</f>
        <v>Frauen</v>
      </c>
      <c r="F5389" s="98"/>
      <c r="G5389" s="98" t="s">
        <v>11</v>
      </c>
      <c r="H5389" s="98" t="str">
        <f>VLOOKUP(A5389,[2]Kreise!$A$2:$C$53,3,FALSE)</f>
        <v>K03460</v>
      </c>
      <c r="I5389" s="98">
        <f>'2020_1-4-5_Download'!N215</f>
        <v>2635</v>
      </c>
      <c r="J5389">
        <f t="shared" si="84"/>
        <v>2635</v>
      </c>
    </row>
    <row r="5390" spans="1:10" hidden="1" x14ac:dyDescent="0.25">
      <c r="A5390" s="98">
        <f>'2020_1-4-5_Download'!B216</f>
        <v>461</v>
      </c>
      <c r="B5390" s="98">
        <f>'2020_1-4-5_Download'!D216</f>
        <v>2017</v>
      </c>
      <c r="C5390" s="98" t="str">
        <f>'2020_1-4-5_Download'!C216</f>
        <v>Wesermarsch</v>
      </c>
      <c r="D5390" s="98" t="str">
        <f>'2020_1-4-5_Download'!$J$6</f>
        <v>Fortzüge</v>
      </c>
      <c r="E5390" s="99" t="str">
        <f>'2020_1-4-5_Download'!$N$8</f>
        <v>Frauen</v>
      </c>
      <c r="F5390" s="98"/>
      <c r="G5390" s="98" t="s">
        <v>11</v>
      </c>
      <c r="H5390" s="98" t="str">
        <f>VLOOKUP(A5390,[2]Kreise!$A$2:$C$53,3,FALSE)</f>
        <v>K03461</v>
      </c>
      <c r="I5390" s="98">
        <f>'2020_1-4-5_Download'!N216</f>
        <v>272</v>
      </c>
      <c r="J5390">
        <f t="shared" si="84"/>
        <v>272</v>
      </c>
    </row>
    <row r="5391" spans="1:10" hidden="1" x14ac:dyDescent="0.25">
      <c r="A5391" s="98">
        <f>'2020_1-4-5_Download'!B217</f>
        <v>462</v>
      </c>
      <c r="B5391" s="98">
        <f>'2020_1-4-5_Download'!D217</f>
        <v>2017</v>
      </c>
      <c r="C5391" s="98" t="str">
        <f>'2020_1-4-5_Download'!C217</f>
        <v>Wittmund</v>
      </c>
      <c r="D5391" s="98" t="str">
        <f>'2020_1-4-5_Download'!$J$6</f>
        <v>Fortzüge</v>
      </c>
      <c r="E5391" s="99" t="str">
        <f>'2020_1-4-5_Download'!$N$8</f>
        <v>Frauen</v>
      </c>
      <c r="F5391" s="98"/>
      <c r="G5391" s="98" t="s">
        <v>11</v>
      </c>
      <c r="H5391" s="98" t="str">
        <f>VLOOKUP(A5391,[2]Kreise!$A$2:$C$53,3,FALSE)</f>
        <v>K03462</v>
      </c>
      <c r="I5391" s="98">
        <f>'2020_1-4-5_Download'!N217</f>
        <v>189</v>
      </c>
      <c r="J5391">
        <f t="shared" si="84"/>
        <v>189</v>
      </c>
    </row>
    <row r="5392" spans="1:10" hidden="1" x14ac:dyDescent="0.25">
      <c r="A5392" s="98">
        <f>'2020_1-4-5_Download'!B218</f>
        <v>4</v>
      </c>
      <c r="B5392" s="98">
        <f>'2020_1-4-5_Download'!D218</f>
        <v>2017</v>
      </c>
      <c r="C5392" s="98" t="str">
        <f>'2020_1-4-5_Download'!C218</f>
        <v>Statistische Region Weser-Ems</v>
      </c>
      <c r="D5392" s="98" t="str">
        <f>'2020_1-4-5_Download'!$J$6</f>
        <v>Fortzüge</v>
      </c>
      <c r="E5392" s="99" t="str">
        <f>'2020_1-4-5_Download'!$N$8</f>
        <v>Frauen</v>
      </c>
      <c r="F5392" s="98"/>
      <c r="G5392" s="98" t="s">
        <v>11</v>
      </c>
      <c r="H5392" s="98" t="str">
        <f>VLOOKUP(A5392,[2]Kreise!$A$2:$C$53,3,FALSE)</f>
        <v>K034</v>
      </c>
      <c r="I5392" s="98">
        <f>'2020_1-4-5_Download'!N218</f>
        <v>15743</v>
      </c>
      <c r="J5392">
        <f t="shared" si="84"/>
        <v>15743</v>
      </c>
    </row>
    <row r="5393" spans="1:10" hidden="1" x14ac:dyDescent="0.25">
      <c r="A5393" s="98">
        <f>'2020_1-4-5_Download'!B219</f>
        <v>0</v>
      </c>
      <c r="B5393" s="98">
        <f>'2020_1-4-5_Download'!D219</f>
        <v>2017</v>
      </c>
      <c r="C5393" s="98" t="str">
        <f>'2020_1-4-5_Download'!C219</f>
        <v>Niedersachsen</v>
      </c>
      <c r="D5393" s="98" t="str">
        <f>'2020_1-4-5_Download'!$J$6</f>
        <v>Fortzüge</v>
      </c>
      <c r="E5393" s="99" t="str">
        <f>'2020_1-4-5_Download'!$N$8</f>
        <v>Frauen</v>
      </c>
      <c r="F5393" s="98"/>
      <c r="G5393" s="98" t="s">
        <v>11</v>
      </c>
      <c r="H5393" s="98" t="str">
        <f>VLOOKUP(A5393,[2]Kreise!$A$2:$C$53,3,FALSE)</f>
        <v>K030</v>
      </c>
      <c r="I5393" s="98">
        <f>'2020_1-4-5_Download'!N219</f>
        <v>36331</v>
      </c>
      <c r="J5393">
        <f t="shared" si="84"/>
        <v>36331</v>
      </c>
    </row>
    <row r="5394" spans="1:10" x14ac:dyDescent="0.25">
      <c r="A5394" s="98">
        <f>'2020_1-4-5_Download'!B220</f>
        <v>101</v>
      </c>
      <c r="B5394" s="98">
        <f>'2020_1-4-5_Download'!D220</f>
        <v>2016</v>
      </c>
      <c r="C5394" s="98" t="str">
        <f>'2020_1-4-5_Download'!C220</f>
        <v>Braunschweig  Stadt</v>
      </c>
      <c r="D5394" s="98" t="str">
        <f>'2020_1-4-5_Download'!$J$6</f>
        <v>Fortzüge</v>
      </c>
      <c r="E5394" s="99" t="str">
        <f>'2020_1-4-5_Download'!$N$8</f>
        <v>Frauen</v>
      </c>
      <c r="F5394" s="98"/>
      <c r="G5394" s="98" t="s">
        <v>11</v>
      </c>
      <c r="H5394" s="98" t="str">
        <f>VLOOKUP(A5394,[2]Kreise!$A$2:$C$53,3,FALSE)</f>
        <v>K03101</v>
      </c>
      <c r="I5394" s="98">
        <f>'2020_1-4-5_Download'!N220</f>
        <v>1693</v>
      </c>
      <c r="J5394">
        <f t="shared" si="84"/>
        <v>1693</v>
      </c>
    </row>
    <row r="5395" spans="1:10" x14ac:dyDescent="0.25">
      <c r="A5395" s="98">
        <f>'2020_1-4-5_Download'!B221</f>
        <v>102</v>
      </c>
      <c r="B5395" s="98">
        <f>'2020_1-4-5_Download'!D221</f>
        <v>2016</v>
      </c>
      <c r="C5395" s="98" t="str">
        <f>'2020_1-4-5_Download'!C221</f>
        <v>Salzgitter  Stadt</v>
      </c>
      <c r="D5395" s="98" t="str">
        <f>'2020_1-4-5_Download'!$J$6</f>
        <v>Fortzüge</v>
      </c>
      <c r="E5395" s="99" t="str">
        <f>'2020_1-4-5_Download'!$N$8</f>
        <v>Frauen</v>
      </c>
      <c r="F5395" s="98"/>
      <c r="G5395" s="98" t="s">
        <v>11</v>
      </c>
      <c r="H5395" s="98" t="str">
        <f>VLOOKUP(A5395,[2]Kreise!$A$2:$C$53,3,FALSE)</f>
        <v>K03102</v>
      </c>
      <c r="I5395" s="98">
        <f>'2020_1-4-5_Download'!N221</f>
        <v>452</v>
      </c>
      <c r="J5395">
        <f t="shared" si="84"/>
        <v>452</v>
      </c>
    </row>
    <row r="5396" spans="1:10" x14ac:dyDescent="0.25">
      <c r="A5396" s="98">
        <f>'2020_1-4-5_Download'!B222</f>
        <v>103</v>
      </c>
      <c r="B5396" s="98">
        <f>'2020_1-4-5_Download'!D222</f>
        <v>2016</v>
      </c>
      <c r="C5396" s="98" t="str">
        <f>'2020_1-4-5_Download'!C222</f>
        <v>Wolfsburg  Stadt</v>
      </c>
      <c r="D5396" s="98" t="str">
        <f>'2020_1-4-5_Download'!$J$6</f>
        <v>Fortzüge</v>
      </c>
      <c r="E5396" s="99" t="str">
        <f>'2020_1-4-5_Download'!$N$8</f>
        <v>Frauen</v>
      </c>
      <c r="F5396" s="98"/>
      <c r="G5396" s="98" t="s">
        <v>11</v>
      </c>
      <c r="H5396" s="98" t="str">
        <f>VLOOKUP(A5396,[2]Kreise!$A$2:$C$53,3,FALSE)</f>
        <v>K03103</v>
      </c>
      <c r="I5396" s="98">
        <f>'2020_1-4-5_Download'!N222</f>
        <v>600</v>
      </c>
      <c r="J5396">
        <f t="shared" si="84"/>
        <v>600</v>
      </c>
    </row>
    <row r="5397" spans="1:10" x14ac:dyDescent="0.25">
      <c r="A5397" s="98">
        <f>'2020_1-4-5_Download'!B223</f>
        <v>151</v>
      </c>
      <c r="B5397" s="98">
        <f>'2020_1-4-5_Download'!D223</f>
        <v>2016</v>
      </c>
      <c r="C5397" s="98" t="str">
        <f>'2020_1-4-5_Download'!C223</f>
        <v>Gifhorn</v>
      </c>
      <c r="D5397" s="98" t="str">
        <f>'2020_1-4-5_Download'!$J$6</f>
        <v>Fortzüge</v>
      </c>
      <c r="E5397" s="99" t="str">
        <f>'2020_1-4-5_Download'!$N$8</f>
        <v>Frauen</v>
      </c>
      <c r="F5397" s="98"/>
      <c r="G5397" s="98" t="s">
        <v>11</v>
      </c>
      <c r="H5397" s="98" t="str">
        <f>VLOOKUP(A5397,[2]Kreise!$A$2:$C$53,3,FALSE)</f>
        <v>K03151</v>
      </c>
      <c r="I5397" s="98">
        <f>'2020_1-4-5_Download'!N223</f>
        <v>654</v>
      </c>
      <c r="J5397">
        <f t="shared" si="84"/>
        <v>654</v>
      </c>
    </row>
    <row r="5398" spans="1:10" x14ac:dyDescent="0.25">
      <c r="A5398" s="98">
        <f>'2020_1-4-5_Download'!B224</f>
        <v>153</v>
      </c>
      <c r="B5398" s="98">
        <f>'2020_1-4-5_Download'!D224</f>
        <v>2016</v>
      </c>
      <c r="C5398" s="98" t="str">
        <f>'2020_1-4-5_Download'!C224</f>
        <v>Goslar</v>
      </c>
      <c r="D5398" s="98" t="str">
        <f>'2020_1-4-5_Download'!$J$6</f>
        <v>Fortzüge</v>
      </c>
      <c r="E5398" s="99" t="str">
        <f>'2020_1-4-5_Download'!$N$8</f>
        <v>Frauen</v>
      </c>
      <c r="F5398" s="98"/>
      <c r="G5398" s="98" t="s">
        <v>11</v>
      </c>
      <c r="H5398" s="98" t="str">
        <f>VLOOKUP(A5398,[2]Kreise!$A$2:$C$53,3,FALSE)</f>
        <v>K03153</v>
      </c>
      <c r="I5398" s="98">
        <f>'2020_1-4-5_Download'!N224</f>
        <v>686</v>
      </c>
      <c r="J5398">
        <f t="shared" si="84"/>
        <v>686</v>
      </c>
    </row>
    <row r="5399" spans="1:10" x14ac:dyDescent="0.25">
      <c r="A5399" s="98">
        <f>'2020_1-4-5_Download'!B225</f>
        <v>154</v>
      </c>
      <c r="B5399" s="98">
        <f>'2020_1-4-5_Download'!D225</f>
        <v>2016</v>
      </c>
      <c r="C5399" s="98" t="str">
        <f>'2020_1-4-5_Download'!C225</f>
        <v>Helmstedt</v>
      </c>
      <c r="D5399" s="98" t="str">
        <f>'2020_1-4-5_Download'!$J$6</f>
        <v>Fortzüge</v>
      </c>
      <c r="E5399" s="99" t="str">
        <f>'2020_1-4-5_Download'!$N$8</f>
        <v>Frauen</v>
      </c>
      <c r="F5399" s="98"/>
      <c r="G5399" s="98" t="s">
        <v>11</v>
      </c>
      <c r="H5399" s="98" t="str">
        <f>VLOOKUP(A5399,[2]Kreise!$A$2:$C$53,3,FALSE)</f>
        <v>K03154</v>
      </c>
      <c r="I5399" s="98">
        <f>'2020_1-4-5_Download'!N225</f>
        <v>258</v>
      </c>
      <c r="J5399">
        <f t="shared" si="84"/>
        <v>258</v>
      </c>
    </row>
    <row r="5400" spans="1:10" x14ac:dyDescent="0.25">
      <c r="A5400" s="98">
        <f>'2020_1-4-5_Download'!B226</f>
        <v>155</v>
      </c>
      <c r="B5400" s="98">
        <f>'2020_1-4-5_Download'!D226</f>
        <v>2016</v>
      </c>
      <c r="C5400" s="98" t="str">
        <f>'2020_1-4-5_Download'!C226</f>
        <v>Northeim</v>
      </c>
      <c r="D5400" s="98" t="str">
        <f>'2020_1-4-5_Download'!$J$6</f>
        <v>Fortzüge</v>
      </c>
      <c r="E5400" s="99" t="str">
        <f>'2020_1-4-5_Download'!$N$8</f>
        <v>Frauen</v>
      </c>
      <c r="F5400" s="98"/>
      <c r="G5400" s="98" t="s">
        <v>11</v>
      </c>
      <c r="H5400" s="98" t="str">
        <f>VLOOKUP(A5400,[2]Kreise!$A$2:$C$53,3,FALSE)</f>
        <v>K03155</v>
      </c>
      <c r="I5400" s="98">
        <f>'2020_1-4-5_Download'!N226</f>
        <v>393</v>
      </c>
      <c r="J5400">
        <f t="shared" si="84"/>
        <v>393</v>
      </c>
    </row>
    <row r="5401" spans="1:10" x14ac:dyDescent="0.25">
      <c r="A5401" s="98">
        <f>'2020_1-4-5_Download'!B227</f>
        <v>157</v>
      </c>
      <c r="B5401" s="98">
        <f>'2020_1-4-5_Download'!D227</f>
        <v>2016</v>
      </c>
      <c r="C5401" s="98" t="str">
        <f>'2020_1-4-5_Download'!C227</f>
        <v>Peine</v>
      </c>
      <c r="D5401" s="98" t="str">
        <f>'2020_1-4-5_Download'!$J$6</f>
        <v>Fortzüge</v>
      </c>
      <c r="E5401" s="99" t="str">
        <f>'2020_1-4-5_Download'!$N$8</f>
        <v>Frauen</v>
      </c>
      <c r="F5401" s="98"/>
      <c r="G5401" s="98" t="s">
        <v>11</v>
      </c>
      <c r="H5401" s="98" t="str">
        <f>VLOOKUP(A5401,[2]Kreise!$A$2:$C$53,3,FALSE)</f>
        <v>K03157</v>
      </c>
      <c r="I5401" s="98">
        <f>'2020_1-4-5_Download'!N227</f>
        <v>499</v>
      </c>
      <c r="J5401">
        <f t="shared" si="84"/>
        <v>499</v>
      </c>
    </row>
    <row r="5402" spans="1:10" x14ac:dyDescent="0.25">
      <c r="A5402" s="98">
        <f>'2020_1-4-5_Download'!B228</f>
        <v>158</v>
      </c>
      <c r="B5402" s="98">
        <f>'2020_1-4-5_Download'!D228</f>
        <v>2016</v>
      </c>
      <c r="C5402" s="98" t="str">
        <f>'2020_1-4-5_Download'!C228</f>
        <v>Wolfenbüttel</v>
      </c>
      <c r="D5402" s="98" t="str">
        <f>'2020_1-4-5_Download'!$J$6</f>
        <v>Fortzüge</v>
      </c>
      <c r="E5402" s="99" t="str">
        <f>'2020_1-4-5_Download'!$N$8</f>
        <v>Frauen</v>
      </c>
      <c r="F5402" s="98"/>
      <c r="G5402" s="98" t="s">
        <v>11</v>
      </c>
      <c r="H5402" s="98" t="str">
        <f>VLOOKUP(A5402,[2]Kreise!$A$2:$C$53,3,FALSE)</f>
        <v>K03158</v>
      </c>
      <c r="I5402" s="98">
        <f>'2020_1-4-5_Download'!N228</f>
        <v>346</v>
      </c>
      <c r="J5402">
        <f t="shared" si="84"/>
        <v>346</v>
      </c>
    </row>
    <row r="5403" spans="1:10" x14ac:dyDescent="0.25">
      <c r="A5403" s="98">
        <f>'2020_1-4-5_Download'!B229</f>
        <v>159</v>
      </c>
      <c r="B5403" s="98">
        <f>'2020_1-4-5_Download'!D229</f>
        <v>2016</v>
      </c>
      <c r="C5403" s="98" t="str">
        <f>'2020_1-4-5_Download'!C229</f>
        <v>Göttingen</v>
      </c>
      <c r="D5403" s="98" t="str">
        <f>'2020_1-4-5_Download'!$J$6</f>
        <v>Fortzüge</v>
      </c>
      <c r="E5403" s="99" t="str">
        <f>'2020_1-4-5_Download'!$N$8</f>
        <v>Frauen</v>
      </c>
      <c r="F5403" s="98"/>
      <c r="G5403" s="98" t="s">
        <v>11</v>
      </c>
      <c r="H5403" s="98" t="str">
        <f>VLOOKUP(A5403,[2]Kreise!$A$2:$C$53,3,FALSE)</f>
        <v>K03159</v>
      </c>
      <c r="I5403" s="98">
        <f>'2020_1-4-5_Download'!N229</f>
        <v>2002</v>
      </c>
      <c r="J5403">
        <f t="shared" si="84"/>
        <v>2002</v>
      </c>
    </row>
    <row r="5404" spans="1:10" x14ac:dyDescent="0.25">
      <c r="A5404" s="98">
        <f>'2020_1-4-5_Download'!B230</f>
        <v>1</v>
      </c>
      <c r="B5404" s="98">
        <f>'2020_1-4-5_Download'!D230</f>
        <v>2016</v>
      </c>
      <c r="C5404" s="98" t="str">
        <f>'2020_1-4-5_Download'!C230</f>
        <v>Statistische Region Braunschweig</v>
      </c>
      <c r="D5404" s="98" t="str">
        <f>'2020_1-4-5_Download'!$J$6</f>
        <v>Fortzüge</v>
      </c>
      <c r="E5404" s="99" t="str">
        <f>'2020_1-4-5_Download'!$N$8</f>
        <v>Frauen</v>
      </c>
      <c r="F5404" s="98"/>
      <c r="G5404" s="98" t="s">
        <v>11</v>
      </c>
      <c r="H5404" s="98" t="str">
        <f>VLOOKUP(A5404,[2]Kreise!$A$2:$C$53,3,FALSE)</f>
        <v>K031</v>
      </c>
      <c r="I5404" s="98">
        <f>'2020_1-4-5_Download'!N230</f>
        <v>7583</v>
      </c>
      <c r="J5404">
        <f t="shared" si="84"/>
        <v>7583</v>
      </c>
    </row>
    <row r="5405" spans="1:10" hidden="1" x14ac:dyDescent="0.25">
      <c r="A5405" s="98" t="e">
        <f>'2020_1-4-5_Download'!#REF!</f>
        <v>#REF!</v>
      </c>
      <c r="B5405" s="98" t="e">
        <f>'2020_1-4-5_Download'!#REF!</f>
        <v>#REF!</v>
      </c>
      <c r="C5405" s="98" t="e">
        <f>'2020_1-4-5_Download'!#REF!</f>
        <v>#REF!</v>
      </c>
      <c r="D5405" s="98" t="str">
        <f>'2020_1-4-5_Download'!$J$6</f>
        <v>Fortzüge</v>
      </c>
      <c r="E5405" s="99" t="str">
        <f>'2020_1-4-5_Download'!$N$8</f>
        <v>Frauen</v>
      </c>
      <c r="F5405" s="98"/>
      <c r="G5405" s="98" t="s">
        <v>11</v>
      </c>
      <c r="H5405" s="98" t="e">
        <f>VLOOKUP(A5405,[2]Kreise!$A$2:$C$53,3,FALSE)</f>
        <v>#REF!</v>
      </c>
      <c r="I5405" s="98" t="e">
        <f>'2020_1-4-5_Download'!#REF!</f>
        <v>#REF!</v>
      </c>
      <c r="J5405" t="e">
        <f t="shared" si="84"/>
        <v>#REF!</v>
      </c>
    </row>
    <row r="5406" spans="1:10" x14ac:dyDescent="0.25">
      <c r="A5406" s="98">
        <f>'2020_1-4-5_Download'!B231</f>
        <v>241</v>
      </c>
      <c r="B5406" s="98">
        <f>'2020_1-4-5_Download'!D231</f>
        <v>2016</v>
      </c>
      <c r="C5406" s="98" t="str">
        <f>'2020_1-4-5_Download'!C231</f>
        <v>Hannover  Region</v>
      </c>
      <c r="D5406" s="98" t="str">
        <f>'2020_1-4-5_Download'!$J$6</f>
        <v>Fortzüge</v>
      </c>
      <c r="E5406" s="99" t="str">
        <f>'2020_1-4-5_Download'!$N$8</f>
        <v>Frauen</v>
      </c>
      <c r="F5406" s="98"/>
      <c r="G5406" s="98" t="s">
        <v>11</v>
      </c>
      <c r="H5406" s="98" t="str">
        <f>VLOOKUP(A5406,[2]Kreise!$A$2:$C$53,3,FALSE)</f>
        <v>K03241</v>
      </c>
      <c r="I5406" s="98">
        <f>'2020_1-4-5_Download'!N231</f>
        <v>6148</v>
      </c>
      <c r="J5406">
        <f t="shared" si="84"/>
        <v>6148</v>
      </c>
    </row>
    <row r="5407" spans="1:10" x14ac:dyDescent="0.25">
      <c r="A5407" s="98">
        <f>'2020_1-4-5_Download'!B232</f>
        <v>241001</v>
      </c>
      <c r="B5407" s="98">
        <f>'2020_1-4-5_Download'!D232</f>
        <v>2016</v>
      </c>
      <c r="C5407" s="98" t="str">
        <f>'2020_1-4-5_Download'!C232</f>
        <v>dav. Hannover  Lhst.</v>
      </c>
      <c r="D5407" s="98" t="str">
        <f>'2020_1-4-5_Download'!$J$6</f>
        <v>Fortzüge</v>
      </c>
      <c r="E5407" s="99" t="str">
        <f>'2020_1-4-5_Download'!$N$8</f>
        <v>Frauen</v>
      </c>
      <c r="F5407" s="98"/>
      <c r="G5407" s="98" t="s">
        <v>11</v>
      </c>
      <c r="H5407" s="98" t="str">
        <f>VLOOKUP(A5407,[2]Kreise!$A$2:$C$53,3,FALSE)</f>
        <v>K03241001</v>
      </c>
      <c r="I5407" s="98">
        <f>'2020_1-4-5_Download'!N232</f>
        <v>3704</v>
      </c>
      <c r="J5407">
        <f t="shared" si="84"/>
        <v>3704</v>
      </c>
    </row>
    <row r="5408" spans="1:10" x14ac:dyDescent="0.25">
      <c r="A5408" s="98">
        <f>'2020_1-4-5_Download'!B233</f>
        <v>241999</v>
      </c>
      <c r="B5408" s="98">
        <f>'2020_1-4-5_Download'!D233</f>
        <v>2016</v>
      </c>
      <c r="C5408" s="98" t="str">
        <f>'2020_1-4-5_Download'!C233</f>
        <v>dav. Hannover  Umland</v>
      </c>
      <c r="D5408" s="98" t="str">
        <f>'2020_1-4-5_Download'!$J$6</f>
        <v>Fortzüge</v>
      </c>
      <c r="E5408" s="99" t="str">
        <f>'2020_1-4-5_Download'!$N$8</f>
        <v>Frauen</v>
      </c>
      <c r="F5408" s="98"/>
      <c r="G5408" s="98" t="s">
        <v>11</v>
      </c>
      <c r="H5408" s="98" t="str">
        <f>VLOOKUP(A5408,[2]Kreise!$A$2:$C$53,3,FALSE)</f>
        <v>K03241999</v>
      </c>
      <c r="I5408" s="98">
        <f>'2020_1-4-5_Download'!N233</f>
        <v>2444</v>
      </c>
      <c r="J5408">
        <f t="shared" si="84"/>
        <v>2444</v>
      </c>
    </row>
    <row r="5409" spans="1:10" x14ac:dyDescent="0.25">
      <c r="A5409" s="98">
        <f>'2020_1-4-5_Download'!B234</f>
        <v>251</v>
      </c>
      <c r="B5409" s="98">
        <f>'2020_1-4-5_Download'!D234</f>
        <v>2016</v>
      </c>
      <c r="C5409" s="98" t="str">
        <f>'2020_1-4-5_Download'!C234</f>
        <v>Diepholz</v>
      </c>
      <c r="D5409" s="98" t="str">
        <f>'2020_1-4-5_Download'!$J$6</f>
        <v>Fortzüge</v>
      </c>
      <c r="E5409" s="99" t="str">
        <f>'2020_1-4-5_Download'!$N$8</f>
        <v>Frauen</v>
      </c>
      <c r="F5409" s="98"/>
      <c r="G5409" s="98" t="s">
        <v>11</v>
      </c>
      <c r="H5409" s="98" t="str">
        <f>VLOOKUP(A5409,[2]Kreise!$A$2:$C$53,3,FALSE)</f>
        <v>K03251</v>
      </c>
      <c r="I5409" s="98">
        <f>'2020_1-4-5_Download'!N234</f>
        <v>1706</v>
      </c>
      <c r="J5409">
        <f t="shared" si="84"/>
        <v>1706</v>
      </c>
    </row>
    <row r="5410" spans="1:10" x14ac:dyDescent="0.25">
      <c r="A5410" s="98">
        <f>'2020_1-4-5_Download'!B235</f>
        <v>252</v>
      </c>
      <c r="B5410" s="98">
        <f>'2020_1-4-5_Download'!D235</f>
        <v>2016</v>
      </c>
      <c r="C5410" s="98" t="str">
        <f>'2020_1-4-5_Download'!C235</f>
        <v>Hameln-Pyrmont</v>
      </c>
      <c r="D5410" s="98" t="str">
        <f>'2020_1-4-5_Download'!$J$6</f>
        <v>Fortzüge</v>
      </c>
      <c r="E5410" s="99" t="str">
        <f>'2020_1-4-5_Download'!$N$8</f>
        <v>Frauen</v>
      </c>
      <c r="F5410" s="98"/>
      <c r="G5410" s="98" t="s">
        <v>11</v>
      </c>
      <c r="H5410" s="98" t="str">
        <f>VLOOKUP(A5410,[2]Kreise!$A$2:$C$53,3,FALSE)</f>
        <v>K03252</v>
      </c>
      <c r="I5410" s="98">
        <f>'2020_1-4-5_Download'!N235</f>
        <v>610</v>
      </c>
      <c r="J5410">
        <f t="shared" si="84"/>
        <v>610</v>
      </c>
    </row>
    <row r="5411" spans="1:10" x14ac:dyDescent="0.25">
      <c r="A5411" s="98">
        <f>'2020_1-4-5_Download'!B236</f>
        <v>254</v>
      </c>
      <c r="B5411" s="98">
        <f>'2020_1-4-5_Download'!D236</f>
        <v>2016</v>
      </c>
      <c r="C5411" s="98" t="str">
        <f>'2020_1-4-5_Download'!C236</f>
        <v>Hildesheim</v>
      </c>
      <c r="D5411" s="98" t="str">
        <f>'2020_1-4-5_Download'!$J$6</f>
        <v>Fortzüge</v>
      </c>
      <c r="E5411" s="99" t="str">
        <f>'2020_1-4-5_Download'!$N$8</f>
        <v>Frauen</v>
      </c>
      <c r="F5411" s="98"/>
      <c r="G5411" s="98" t="s">
        <v>11</v>
      </c>
      <c r="H5411" s="98" t="str">
        <f>VLOOKUP(A5411,[2]Kreise!$A$2:$C$53,3,FALSE)</f>
        <v>K03254</v>
      </c>
      <c r="I5411" s="98">
        <f>'2020_1-4-5_Download'!N236</f>
        <v>996</v>
      </c>
      <c r="J5411">
        <f t="shared" si="84"/>
        <v>996</v>
      </c>
    </row>
    <row r="5412" spans="1:10" x14ac:dyDescent="0.25">
      <c r="A5412" s="98">
        <f>'2020_1-4-5_Download'!B237</f>
        <v>255</v>
      </c>
      <c r="B5412" s="98">
        <f>'2020_1-4-5_Download'!D237</f>
        <v>2016</v>
      </c>
      <c r="C5412" s="98" t="str">
        <f>'2020_1-4-5_Download'!C237</f>
        <v>Holzminden</v>
      </c>
      <c r="D5412" s="98" t="str">
        <f>'2020_1-4-5_Download'!$J$6</f>
        <v>Fortzüge</v>
      </c>
      <c r="E5412" s="99" t="str">
        <f>'2020_1-4-5_Download'!$N$8</f>
        <v>Frauen</v>
      </c>
      <c r="F5412" s="98"/>
      <c r="G5412" s="98" t="s">
        <v>11</v>
      </c>
      <c r="H5412" s="98" t="str">
        <f>VLOOKUP(A5412,[2]Kreise!$A$2:$C$53,3,FALSE)</f>
        <v>K03255</v>
      </c>
      <c r="I5412" s="98">
        <f>'2020_1-4-5_Download'!N237</f>
        <v>205</v>
      </c>
      <c r="J5412">
        <f t="shared" si="84"/>
        <v>205</v>
      </c>
    </row>
    <row r="5413" spans="1:10" x14ac:dyDescent="0.25">
      <c r="A5413" s="98">
        <f>'2020_1-4-5_Download'!B238</f>
        <v>256</v>
      </c>
      <c r="B5413" s="98">
        <f>'2020_1-4-5_Download'!D238</f>
        <v>2016</v>
      </c>
      <c r="C5413" s="98" t="str">
        <f>'2020_1-4-5_Download'!C238</f>
        <v>Nienburg (Weser)</v>
      </c>
      <c r="D5413" s="98" t="str">
        <f>'2020_1-4-5_Download'!$J$6</f>
        <v>Fortzüge</v>
      </c>
      <c r="E5413" s="99" t="str">
        <f>'2020_1-4-5_Download'!$N$8</f>
        <v>Frauen</v>
      </c>
      <c r="F5413" s="98"/>
      <c r="G5413" s="98" t="s">
        <v>11</v>
      </c>
      <c r="H5413" s="98" t="str">
        <f>VLOOKUP(A5413,[2]Kreise!$A$2:$C$53,3,FALSE)</f>
        <v>K03256</v>
      </c>
      <c r="I5413" s="98">
        <f>'2020_1-4-5_Download'!N238</f>
        <v>1237</v>
      </c>
      <c r="J5413">
        <f t="shared" si="84"/>
        <v>1237</v>
      </c>
    </row>
    <row r="5414" spans="1:10" x14ac:dyDescent="0.25">
      <c r="A5414" s="98">
        <f>'2020_1-4-5_Download'!B239</f>
        <v>257</v>
      </c>
      <c r="B5414" s="98">
        <f>'2020_1-4-5_Download'!D239</f>
        <v>2016</v>
      </c>
      <c r="C5414" s="98" t="str">
        <f>'2020_1-4-5_Download'!C239</f>
        <v>Schaumburg</v>
      </c>
      <c r="D5414" s="98" t="str">
        <f>'2020_1-4-5_Download'!$J$6</f>
        <v>Fortzüge</v>
      </c>
      <c r="E5414" s="99" t="str">
        <f>'2020_1-4-5_Download'!$N$8</f>
        <v>Frauen</v>
      </c>
      <c r="F5414" s="98"/>
      <c r="G5414" s="98" t="s">
        <v>11</v>
      </c>
      <c r="H5414" s="98" t="str">
        <f>VLOOKUP(A5414,[2]Kreise!$A$2:$C$53,3,FALSE)</f>
        <v>K03257</v>
      </c>
      <c r="I5414" s="98">
        <f>'2020_1-4-5_Download'!N239</f>
        <v>500</v>
      </c>
      <c r="J5414">
        <f t="shared" si="84"/>
        <v>500</v>
      </c>
    </row>
    <row r="5415" spans="1:10" x14ac:dyDescent="0.25">
      <c r="A5415" s="98">
        <f>'2020_1-4-5_Download'!B240</f>
        <v>2</v>
      </c>
      <c r="B5415" s="98">
        <f>'2020_1-4-5_Download'!D240</f>
        <v>2016</v>
      </c>
      <c r="C5415" s="98" t="str">
        <f>'2020_1-4-5_Download'!C240</f>
        <v>Statistische Region Hannover</v>
      </c>
      <c r="D5415" s="98" t="str">
        <f>'2020_1-4-5_Download'!$J$6</f>
        <v>Fortzüge</v>
      </c>
      <c r="E5415" s="99" t="str">
        <f>'2020_1-4-5_Download'!$N$8</f>
        <v>Frauen</v>
      </c>
      <c r="F5415" s="98"/>
      <c r="G5415" s="98" t="s">
        <v>11</v>
      </c>
      <c r="H5415" s="98" t="str">
        <f>VLOOKUP(A5415,[2]Kreise!$A$2:$C$53,3,FALSE)</f>
        <v>K032</v>
      </c>
      <c r="I5415" s="98">
        <f>'2020_1-4-5_Download'!N240</f>
        <v>11402</v>
      </c>
      <c r="J5415">
        <f t="shared" si="84"/>
        <v>11402</v>
      </c>
    </row>
    <row r="5416" spans="1:10" hidden="1" x14ac:dyDescent="0.25">
      <c r="A5416" s="98" t="e">
        <f>'2020_1-4-5_Download'!#REF!</f>
        <v>#REF!</v>
      </c>
      <c r="B5416" s="98" t="e">
        <f>'2020_1-4-5_Download'!#REF!</f>
        <v>#REF!</v>
      </c>
      <c r="C5416" s="98" t="e">
        <f>'2020_1-4-5_Download'!#REF!</f>
        <v>#REF!</v>
      </c>
      <c r="D5416" s="98" t="str">
        <f>'2020_1-4-5_Download'!$J$6</f>
        <v>Fortzüge</v>
      </c>
      <c r="E5416" s="99" t="str">
        <f>'2020_1-4-5_Download'!$N$8</f>
        <v>Frauen</v>
      </c>
      <c r="F5416" s="98"/>
      <c r="G5416" s="98" t="s">
        <v>11</v>
      </c>
      <c r="H5416" s="98" t="e">
        <f>VLOOKUP(A5416,[2]Kreise!$A$2:$C$53,3,FALSE)</f>
        <v>#REF!</v>
      </c>
      <c r="I5416" s="98" t="e">
        <f>'2020_1-4-5_Download'!#REF!</f>
        <v>#REF!</v>
      </c>
      <c r="J5416" t="e">
        <f t="shared" si="84"/>
        <v>#REF!</v>
      </c>
    </row>
    <row r="5417" spans="1:10" x14ac:dyDescent="0.25">
      <c r="A5417" s="98">
        <f>'2020_1-4-5_Download'!B241</f>
        <v>351</v>
      </c>
      <c r="B5417" s="98">
        <f>'2020_1-4-5_Download'!D241</f>
        <v>2016</v>
      </c>
      <c r="C5417" s="98" t="str">
        <f>'2020_1-4-5_Download'!C241</f>
        <v>Celle</v>
      </c>
      <c r="D5417" s="98" t="str">
        <f>'2020_1-4-5_Download'!$J$6</f>
        <v>Fortzüge</v>
      </c>
      <c r="E5417" s="99" t="str">
        <f>'2020_1-4-5_Download'!$N$8</f>
        <v>Frauen</v>
      </c>
      <c r="F5417" s="98"/>
      <c r="G5417" s="98" t="s">
        <v>11</v>
      </c>
      <c r="H5417" s="98" t="str">
        <f>VLOOKUP(A5417,[2]Kreise!$A$2:$C$53,3,FALSE)</f>
        <v>K03351</v>
      </c>
      <c r="I5417" s="98">
        <f>'2020_1-4-5_Download'!N241</f>
        <v>664</v>
      </c>
      <c r="J5417">
        <f t="shared" si="84"/>
        <v>664</v>
      </c>
    </row>
    <row r="5418" spans="1:10" x14ac:dyDescent="0.25">
      <c r="A5418" s="98">
        <f>'2020_1-4-5_Download'!B242</f>
        <v>352</v>
      </c>
      <c r="B5418" s="98">
        <f>'2020_1-4-5_Download'!D242</f>
        <v>2016</v>
      </c>
      <c r="C5418" s="98" t="str">
        <f>'2020_1-4-5_Download'!C242</f>
        <v>Cuxhaven</v>
      </c>
      <c r="D5418" s="98" t="str">
        <f>'2020_1-4-5_Download'!$J$6</f>
        <v>Fortzüge</v>
      </c>
      <c r="E5418" s="99" t="str">
        <f>'2020_1-4-5_Download'!$N$8</f>
        <v>Frauen</v>
      </c>
      <c r="F5418" s="98"/>
      <c r="G5418" s="98" t="s">
        <v>11</v>
      </c>
      <c r="H5418" s="98" t="str">
        <f>VLOOKUP(A5418,[2]Kreise!$A$2:$C$53,3,FALSE)</f>
        <v>K03352</v>
      </c>
      <c r="I5418" s="98">
        <f>'2020_1-4-5_Download'!N242</f>
        <v>760</v>
      </c>
      <c r="J5418">
        <f t="shared" si="84"/>
        <v>760</v>
      </c>
    </row>
    <row r="5419" spans="1:10" x14ac:dyDescent="0.25">
      <c r="A5419" s="98">
        <f>'2020_1-4-5_Download'!B243</f>
        <v>353</v>
      </c>
      <c r="B5419" s="98">
        <f>'2020_1-4-5_Download'!D243</f>
        <v>2016</v>
      </c>
      <c r="C5419" s="98" t="str">
        <f>'2020_1-4-5_Download'!C243</f>
        <v>Harburg</v>
      </c>
      <c r="D5419" s="98" t="str">
        <f>'2020_1-4-5_Download'!$J$6</f>
        <v>Fortzüge</v>
      </c>
      <c r="E5419" s="99" t="str">
        <f>'2020_1-4-5_Download'!$N$8</f>
        <v>Frauen</v>
      </c>
      <c r="F5419" s="98"/>
      <c r="G5419" s="98" t="s">
        <v>11</v>
      </c>
      <c r="H5419" s="98" t="str">
        <f>VLOOKUP(A5419,[2]Kreise!$A$2:$C$53,3,FALSE)</f>
        <v>K03353</v>
      </c>
      <c r="I5419" s="98">
        <f>'2020_1-4-5_Download'!N243</f>
        <v>813</v>
      </c>
      <c r="J5419">
        <f t="shared" si="84"/>
        <v>813</v>
      </c>
    </row>
    <row r="5420" spans="1:10" x14ac:dyDescent="0.25">
      <c r="A5420" s="98">
        <f>'2020_1-4-5_Download'!B244</f>
        <v>354</v>
      </c>
      <c r="B5420" s="98">
        <f>'2020_1-4-5_Download'!D244</f>
        <v>2016</v>
      </c>
      <c r="C5420" s="98" t="str">
        <f>'2020_1-4-5_Download'!C244</f>
        <v>Lüchow-Dannenberg</v>
      </c>
      <c r="D5420" s="98" t="str">
        <f>'2020_1-4-5_Download'!$J$6</f>
        <v>Fortzüge</v>
      </c>
      <c r="E5420" s="99" t="str">
        <f>'2020_1-4-5_Download'!$N$8</f>
        <v>Frauen</v>
      </c>
      <c r="F5420" s="98"/>
      <c r="G5420" s="98" t="s">
        <v>11</v>
      </c>
      <c r="H5420" s="98" t="str">
        <f>VLOOKUP(A5420,[2]Kreise!$A$2:$C$53,3,FALSE)</f>
        <v>K03354</v>
      </c>
      <c r="I5420" s="98">
        <f>'2020_1-4-5_Download'!N244</f>
        <v>341</v>
      </c>
      <c r="J5420">
        <f t="shared" si="84"/>
        <v>341</v>
      </c>
    </row>
    <row r="5421" spans="1:10" x14ac:dyDescent="0.25">
      <c r="A5421" s="98">
        <f>'2020_1-4-5_Download'!B245</f>
        <v>355</v>
      </c>
      <c r="B5421" s="98">
        <f>'2020_1-4-5_Download'!D245</f>
        <v>2016</v>
      </c>
      <c r="C5421" s="98" t="str">
        <f>'2020_1-4-5_Download'!C245</f>
        <v>Lüneburg</v>
      </c>
      <c r="D5421" s="98" t="str">
        <f>'2020_1-4-5_Download'!$J$6</f>
        <v>Fortzüge</v>
      </c>
      <c r="E5421" s="99" t="str">
        <f>'2020_1-4-5_Download'!$N$8</f>
        <v>Frauen</v>
      </c>
      <c r="F5421" s="98"/>
      <c r="G5421" s="98" t="s">
        <v>11</v>
      </c>
      <c r="H5421" s="98" t="str">
        <f>VLOOKUP(A5421,[2]Kreise!$A$2:$C$53,3,FALSE)</f>
        <v>K03355</v>
      </c>
      <c r="I5421" s="98">
        <f>'2020_1-4-5_Download'!N245</f>
        <v>891</v>
      </c>
      <c r="J5421">
        <f t="shared" si="84"/>
        <v>891</v>
      </c>
    </row>
    <row r="5422" spans="1:10" x14ac:dyDescent="0.25">
      <c r="A5422" s="98">
        <f>'2020_1-4-5_Download'!B246</f>
        <v>356</v>
      </c>
      <c r="B5422" s="98">
        <f>'2020_1-4-5_Download'!D246</f>
        <v>2016</v>
      </c>
      <c r="C5422" s="98" t="str">
        <f>'2020_1-4-5_Download'!C246</f>
        <v>Osterholz</v>
      </c>
      <c r="D5422" s="98" t="str">
        <f>'2020_1-4-5_Download'!$J$6</f>
        <v>Fortzüge</v>
      </c>
      <c r="E5422" s="99" t="str">
        <f>'2020_1-4-5_Download'!$N$8</f>
        <v>Frauen</v>
      </c>
      <c r="F5422" s="98"/>
      <c r="G5422" s="98" t="s">
        <v>11</v>
      </c>
      <c r="H5422" s="98" t="str">
        <f>VLOOKUP(A5422,[2]Kreise!$A$2:$C$53,3,FALSE)</f>
        <v>K03356</v>
      </c>
      <c r="I5422" s="98">
        <f>'2020_1-4-5_Download'!N246</f>
        <v>489</v>
      </c>
      <c r="J5422">
        <f t="shared" si="84"/>
        <v>489</v>
      </c>
    </row>
    <row r="5423" spans="1:10" x14ac:dyDescent="0.25">
      <c r="A5423" s="98">
        <f>'2020_1-4-5_Download'!B247</f>
        <v>357</v>
      </c>
      <c r="B5423" s="98">
        <f>'2020_1-4-5_Download'!D247</f>
        <v>2016</v>
      </c>
      <c r="C5423" s="98" t="str">
        <f>'2020_1-4-5_Download'!C247</f>
        <v>Rotenburg (Wümme)</v>
      </c>
      <c r="D5423" s="98" t="str">
        <f>'2020_1-4-5_Download'!$J$6</f>
        <v>Fortzüge</v>
      </c>
      <c r="E5423" s="99" t="str">
        <f>'2020_1-4-5_Download'!$N$8</f>
        <v>Frauen</v>
      </c>
      <c r="F5423" s="98"/>
      <c r="G5423" s="98" t="s">
        <v>11</v>
      </c>
      <c r="H5423" s="98" t="str">
        <f>VLOOKUP(A5423,[2]Kreise!$A$2:$C$53,3,FALSE)</f>
        <v>K03357</v>
      </c>
      <c r="I5423" s="98">
        <f>'2020_1-4-5_Download'!N247</f>
        <v>720</v>
      </c>
      <c r="J5423">
        <f t="shared" si="84"/>
        <v>720</v>
      </c>
    </row>
    <row r="5424" spans="1:10" x14ac:dyDescent="0.25">
      <c r="A5424" s="98">
        <f>'2020_1-4-5_Download'!B248</f>
        <v>358</v>
      </c>
      <c r="B5424" s="98">
        <f>'2020_1-4-5_Download'!D248</f>
        <v>2016</v>
      </c>
      <c r="C5424" s="98" t="str">
        <f>'2020_1-4-5_Download'!C248</f>
        <v>Heidekreis</v>
      </c>
      <c r="D5424" s="98" t="str">
        <f>'2020_1-4-5_Download'!$J$6</f>
        <v>Fortzüge</v>
      </c>
      <c r="E5424" s="99" t="str">
        <f>'2020_1-4-5_Download'!$N$8</f>
        <v>Frauen</v>
      </c>
      <c r="F5424" s="98"/>
      <c r="G5424" s="98" t="s">
        <v>11</v>
      </c>
      <c r="H5424" s="98" t="str">
        <f>VLOOKUP(A5424,[2]Kreise!$A$2:$C$53,3,FALSE)</f>
        <v>K03358</v>
      </c>
      <c r="I5424" s="98">
        <f>'2020_1-4-5_Download'!N248</f>
        <v>594</v>
      </c>
      <c r="J5424">
        <f t="shared" si="84"/>
        <v>594</v>
      </c>
    </row>
    <row r="5425" spans="1:10" x14ac:dyDescent="0.25">
      <c r="A5425" s="98">
        <f>'2020_1-4-5_Download'!B249</f>
        <v>359</v>
      </c>
      <c r="B5425" s="98">
        <f>'2020_1-4-5_Download'!D249</f>
        <v>2016</v>
      </c>
      <c r="C5425" s="98" t="str">
        <f>'2020_1-4-5_Download'!C249</f>
        <v>Stade</v>
      </c>
      <c r="D5425" s="98" t="str">
        <f>'2020_1-4-5_Download'!$J$6</f>
        <v>Fortzüge</v>
      </c>
      <c r="E5425" s="99" t="str">
        <f>'2020_1-4-5_Download'!$N$8</f>
        <v>Frauen</v>
      </c>
      <c r="F5425" s="98"/>
      <c r="G5425" s="98" t="s">
        <v>11</v>
      </c>
      <c r="H5425" s="98" t="str">
        <f>VLOOKUP(A5425,[2]Kreise!$A$2:$C$53,3,FALSE)</f>
        <v>K03359</v>
      </c>
      <c r="I5425" s="98">
        <f>'2020_1-4-5_Download'!N249</f>
        <v>874</v>
      </c>
      <c r="J5425">
        <f t="shared" si="84"/>
        <v>874</v>
      </c>
    </row>
    <row r="5426" spans="1:10" x14ac:dyDescent="0.25">
      <c r="A5426" s="98">
        <f>'2020_1-4-5_Download'!B250</f>
        <v>360</v>
      </c>
      <c r="B5426" s="98">
        <f>'2020_1-4-5_Download'!D250</f>
        <v>2016</v>
      </c>
      <c r="C5426" s="98" t="str">
        <f>'2020_1-4-5_Download'!C250</f>
        <v>Uelzen</v>
      </c>
      <c r="D5426" s="98" t="str">
        <f>'2020_1-4-5_Download'!$J$6</f>
        <v>Fortzüge</v>
      </c>
      <c r="E5426" s="99" t="str">
        <f>'2020_1-4-5_Download'!$N$8</f>
        <v>Frauen</v>
      </c>
      <c r="F5426" s="98"/>
      <c r="G5426" s="98" t="s">
        <v>11</v>
      </c>
      <c r="H5426" s="98" t="str">
        <f>VLOOKUP(A5426,[2]Kreise!$A$2:$C$53,3,FALSE)</f>
        <v>K03360</v>
      </c>
      <c r="I5426" s="98">
        <f>'2020_1-4-5_Download'!N250</f>
        <v>374</v>
      </c>
      <c r="J5426">
        <f t="shared" si="84"/>
        <v>374</v>
      </c>
    </row>
    <row r="5427" spans="1:10" x14ac:dyDescent="0.25">
      <c r="A5427" s="98">
        <f>'2020_1-4-5_Download'!B251</f>
        <v>361</v>
      </c>
      <c r="B5427" s="98">
        <f>'2020_1-4-5_Download'!D251</f>
        <v>2016</v>
      </c>
      <c r="C5427" s="98" t="str">
        <f>'2020_1-4-5_Download'!C251</f>
        <v>Verden</v>
      </c>
      <c r="D5427" s="98" t="str">
        <f>'2020_1-4-5_Download'!$J$6</f>
        <v>Fortzüge</v>
      </c>
      <c r="E5427" s="99" t="str">
        <f>'2020_1-4-5_Download'!$N$8</f>
        <v>Frauen</v>
      </c>
      <c r="F5427" s="98"/>
      <c r="G5427" s="98" t="s">
        <v>11</v>
      </c>
      <c r="H5427" s="98" t="str">
        <f>VLOOKUP(A5427,[2]Kreise!$A$2:$C$53,3,FALSE)</f>
        <v>K03361</v>
      </c>
      <c r="I5427" s="98">
        <f>'2020_1-4-5_Download'!N251</f>
        <v>434</v>
      </c>
      <c r="J5427">
        <f t="shared" si="84"/>
        <v>434</v>
      </c>
    </row>
    <row r="5428" spans="1:10" x14ac:dyDescent="0.25">
      <c r="A5428" s="98">
        <f>'2020_1-4-5_Download'!B252</f>
        <v>3</v>
      </c>
      <c r="B5428" s="98">
        <f>'2020_1-4-5_Download'!D252</f>
        <v>2016</v>
      </c>
      <c r="C5428" s="98" t="str">
        <f>'2020_1-4-5_Download'!C252</f>
        <v>Statistische Region Lüneburg</v>
      </c>
      <c r="D5428" s="98" t="str">
        <f>'2020_1-4-5_Download'!$J$6</f>
        <v>Fortzüge</v>
      </c>
      <c r="E5428" s="99" t="str">
        <f>'2020_1-4-5_Download'!$N$8</f>
        <v>Frauen</v>
      </c>
      <c r="F5428" s="98"/>
      <c r="G5428" s="98" t="s">
        <v>11</v>
      </c>
      <c r="H5428" s="98" t="str">
        <f>VLOOKUP(A5428,[2]Kreise!$A$2:$C$53,3,FALSE)</f>
        <v>K033</v>
      </c>
      <c r="I5428" s="98">
        <f>'2020_1-4-5_Download'!N252</f>
        <v>6954</v>
      </c>
      <c r="J5428">
        <f t="shared" si="84"/>
        <v>6954</v>
      </c>
    </row>
    <row r="5429" spans="1:10" hidden="1" x14ac:dyDescent="0.25">
      <c r="A5429" s="98" t="e">
        <f>'2020_1-4-5_Download'!#REF!</f>
        <v>#REF!</v>
      </c>
      <c r="B5429" s="98" t="e">
        <f>'2020_1-4-5_Download'!#REF!</f>
        <v>#REF!</v>
      </c>
      <c r="C5429" s="98" t="e">
        <f>'2020_1-4-5_Download'!#REF!</f>
        <v>#REF!</v>
      </c>
      <c r="D5429" s="98" t="str">
        <f>'2020_1-4-5_Download'!$J$6</f>
        <v>Fortzüge</v>
      </c>
      <c r="E5429" s="99" t="str">
        <f>'2020_1-4-5_Download'!$N$8</f>
        <v>Frauen</v>
      </c>
      <c r="F5429" s="98"/>
      <c r="G5429" s="98" t="s">
        <v>11</v>
      </c>
      <c r="H5429" s="98" t="e">
        <f>VLOOKUP(A5429,[2]Kreise!$A$2:$C$53,3,FALSE)</f>
        <v>#REF!</v>
      </c>
      <c r="I5429" s="98" t="e">
        <f>'2020_1-4-5_Download'!#REF!</f>
        <v>#REF!</v>
      </c>
      <c r="J5429" t="e">
        <f t="shared" si="84"/>
        <v>#REF!</v>
      </c>
    </row>
    <row r="5430" spans="1:10" x14ac:dyDescent="0.25">
      <c r="A5430" s="98">
        <f>'2020_1-4-5_Download'!B253</f>
        <v>401</v>
      </c>
      <c r="B5430" s="98">
        <f>'2020_1-4-5_Download'!D253</f>
        <v>2016</v>
      </c>
      <c r="C5430" s="98" t="str">
        <f>'2020_1-4-5_Download'!C253</f>
        <v>Delmenhorst  Stadt</v>
      </c>
      <c r="D5430" s="98" t="str">
        <f>'2020_1-4-5_Download'!$J$6</f>
        <v>Fortzüge</v>
      </c>
      <c r="E5430" s="99" t="str">
        <f>'2020_1-4-5_Download'!$N$8</f>
        <v>Frauen</v>
      </c>
      <c r="F5430" s="98"/>
      <c r="G5430" s="98" t="s">
        <v>11</v>
      </c>
      <c r="H5430" s="98" t="str">
        <f>VLOOKUP(A5430,[2]Kreise!$A$2:$C$53,3,FALSE)</f>
        <v>K03401</v>
      </c>
      <c r="I5430" s="98">
        <f>'2020_1-4-5_Download'!N253</f>
        <v>447</v>
      </c>
      <c r="J5430">
        <f t="shared" si="84"/>
        <v>447</v>
      </c>
    </row>
    <row r="5431" spans="1:10" x14ac:dyDescent="0.25">
      <c r="A5431" s="98">
        <f>'2020_1-4-5_Download'!B254</f>
        <v>402</v>
      </c>
      <c r="B5431" s="98">
        <f>'2020_1-4-5_Download'!D254</f>
        <v>2016</v>
      </c>
      <c r="C5431" s="98" t="str">
        <f>'2020_1-4-5_Download'!C254</f>
        <v>Emden  Stadt</v>
      </c>
      <c r="D5431" s="98" t="str">
        <f>'2020_1-4-5_Download'!$J$6</f>
        <v>Fortzüge</v>
      </c>
      <c r="E5431" s="99" t="str">
        <f>'2020_1-4-5_Download'!$N$8</f>
        <v>Frauen</v>
      </c>
      <c r="F5431" s="98"/>
      <c r="G5431" s="98" t="s">
        <v>11</v>
      </c>
      <c r="H5431" s="98" t="str">
        <f>VLOOKUP(A5431,[2]Kreise!$A$2:$C$53,3,FALSE)</f>
        <v>K03402</v>
      </c>
      <c r="I5431" s="98">
        <f>'2020_1-4-5_Download'!N254</f>
        <v>156</v>
      </c>
      <c r="J5431">
        <f t="shared" si="84"/>
        <v>156</v>
      </c>
    </row>
    <row r="5432" spans="1:10" x14ac:dyDescent="0.25">
      <c r="A5432" s="98">
        <f>'2020_1-4-5_Download'!B255</f>
        <v>403</v>
      </c>
      <c r="B5432" s="98">
        <f>'2020_1-4-5_Download'!D255</f>
        <v>2016</v>
      </c>
      <c r="C5432" s="98" t="str">
        <f>'2020_1-4-5_Download'!C255</f>
        <v>Oldenburg(Oldb)  Stadt</v>
      </c>
      <c r="D5432" s="98" t="str">
        <f>'2020_1-4-5_Download'!$J$6</f>
        <v>Fortzüge</v>
      </c>
      <c r="E5432" s="99" t="str">
        <f>'2020_1-4-5_Download'!$N$8</f>
        <v>Frauen</v>
      </c>
      <c r="F5432" s="98"/>
      <c r="G5432" s="98" t="s">
        <v>11</v>
      </c>
      <c r="H5432" s="98" t="str">
        <f>VLOOKUP(A5432,[2]Kreise!$A$2:$C$53,3,FALSE)</f>
        <v>K03403</v>
      </c>
      <c r="I5432" s="98">
        <f>'2020_1-4-5_Download'!N255</f>
        <v>742</v>
      </c>
      <c r="J5432">
        <f t="shared" si="84"/>
        <v>742</v>
      </c>
    </row>
    <row r="5433" spans="1:10" x14ac:dyDescent="0.25">
      <c r="A5433" s="98">
        <f>'2020_1-4-5_Download'!B256</f>
        <v>404</v>
      </c>
      <c r="B5433" s="98">
        <f>'2020_1-4-5_Download'!D256</f>
        <v>2016</v>
      </c>
      <c r="C5433" s="98" t="str">
        <f>'2020_1-4-5_Download'!C256</f>
        <v>Osnabrück  Stadt</v>
      </c>
      <c r="D5433" s="98" t="str">
        <f>'2020_1-4-5_Download'!$J$6</f>
        <v>Fortzüge</v>
      </c>
      <c r="E5433" s="99" t="str">
        <f>'2020_1-4-5_Download'!$N$8</f>
        <v>Frauen</v>
      </c>
      <c r="F5433" s="98"/>
      <c r="G5433" s="98" t="s">
        <v>11</v>
      </c>
      <c r="H5433" s="98" t="str">
        <f>VLOOKUP(A5433,[2]Kreise!$A$2:$C$53,3,FALSE)</f>
        <v>K03404</v>
      </c>
      <c r="I5433" s="98">
        <f>'2020_1-4-5_Download'!N256</f>
        <v>925</v>
      </c>
      <c r="J5433">
        <f t="shared" si="84"/>
        <v>925</v>
      </c>
    </row>
    <row r="5434" spans="1:10" x14ac:dyDescent="0.25">
      <c r="A5434" s="98">
        <f>'2020_1-4-5_Download'!B257</f>
        <v>405</v>
      </c>
      <c r="B5434" s="98">
        <f>'2020_1-4-5_Download'!D257</f>
        <v>2016</v>
      </c>
      <c r="C5434" s="98" t="str">
        <f>'2020_1-4-5_Download'!C257</f>
        <v>Wilhelmshaven  Stadt</v>
      </c>
      <c r="D5434" s="98" t="str">
        <f>'2020_1-4-5_Download'!$J$6</f>
        <v>Fortzüge</v>
      </c>
      <c r="E5434" s="99" t="str">
        <f>'2020_1-4-5_Download'!$N$8</f>
        <v>Frauen</v>
      </c>
      <c r="F5434" s="98"/>
      <c r="G5434" s="98" t="s">
        <v>11</v>
      </c>
      <c r="H5434" s="98" t="str">
        <f>VLOOKUP(A5434,[2]Kreise!$A$2:$C$53,3,FALSE)</f>
        <v>K03405</v>
      </c>
      <c r="I5434" s="98">
        <f>'2020_1-4-5_Download'!N257</f>
        <v>414</v>
      </c>
      <c r="J5434">
        <f t="shared" si="84"/>
        <v>414</v>
      </c>
    </row>
    <row r="5435" spans="1:10" x14ac:dyDescent="0.25">
      <c r="A5435" s="98">
        <f>'2020_1-4-5_Download'!B258</f>
        <v>451</v>
      </c>
      <c r="B5435" s="98">
        <f>'2020_1-4-5_Download'!D258</f>
        <v>2016</v>
      </c>
      <c r="C5435" s="98" t="str">
        <f>'2020_1-4-5_Download'!C258</f>
        <v>Ammerland</v>
      </c>
      <c r="D5435" s="98" t="str">
        <f>'2020_1-4-5_Download'!$J$6</f>
        <v>Fortzüge</v>
      </c>
      <c r="E5435" s="99" t="str">
        <f>'2020_1-4-5_Download'!$N$8</f>
        <v>Frauen</v>
      </c>
      <c r="F5435" s="98"/>
      <c r="G5435" s="98" t="s">
        <v>11</v>
      </c>
      <c r="H5435" s="98" t="str">
        <f>VLOOKUP(A5435,[2]Kreise!$A$2:$C$53,3,FALSE)</f>
        <v>K03451</v>
      </c>
      <c r="I5435" s="98">
        <f>'2020_1-4-5_Download'!N258</f>
        <v>610</v>
      </c>
      <c r="J5435">
        <f t="shared" si="84"/>
        <v>610</v>
      </c>
    </row>
    <row r="5436" spans="1:10" x14ac:dyDescent="0.25">
      <c r="A5436" s="98">
        <f>'2020_1-4-5_Download'!B259</f>
        <v>452</v>
      </c>
      <c r="B5436" s="98">
        <f>'2020_1-4-5_Download'!D259</f>
        <v>2016</v>
      </c>
      <c r="C5436" s="98" t="str">
        <f>'2020_1-4-5_Download'!C259</f>
        <v>Aurich</v>
      </c>
      <c r="D5436" s="98" t="str">
        <f>'2020_1-4-5_Download'!$J$6</f>
        <v>Fortzüge</v>
      </c>
      <c r="E5436" s="99" t="str">
        <f>'2020_1-4-5_Download'!$N$8</f>
        <v>Frauen</v>
      </c>
      <c r="F5436" s="98"/>
      <c r="G5436" s="98" t="s">
        <v>11</v>
      </c>
      <c r="H5436" s="98" t="str">
        <f>VLOOKUP(A5436,[2]Kreise!$A$2:$C$53,3,FALSE)</f>
        <v>K03452</v>
      </c>
      <c r="I5436" s="98">
        <f>'2020_1-4-5_Download'!N259</f>
        <v>679</v>
      </c>
      <c r="J5436">
        <f t="shared" si="84"/>
        <v>679</v>
      </c>
    </row>
    <row r="5437" spans="1:10" x14ac:dyDescent="0.25">
      <c r="A5437" s="98">
        <f>'2020_1-4-5_Download'!B260</f>
        <v>453</v>
      </c>
      <c r="B5437" s="98">
        <f>'2020_1-4-5_Download'!D260</f>
        <v>2016</v>
      </c>
      <c r="C5437" s="98" t="str">
        <f>'2020_1-4-5_Download'!C260</f>
        <v>Cloppenburg</v>
      </c>
      <c r="D5437" s="98" t="str">
        <f>'2020_1-4-5_Download'!$J$6</f>
        <v>Fortzüge</v>
      </c>
      <c r="E5437" s="99" t="str">
        <f>'2020_1-4-5_Download'!$N$8</f>
        <v>Frauen</v>
      </c>
      <c r="F5437" s="98"/>
      <c r="G5437" s="98" t="s">
        <v>11</v>
      </c>
      <c r="H5437" s="98" t="str">
        <f>VLOOKUP(A5437,[2]Kreise!$A$2:$C$53,3,FALSE)</f>
        <v>K03453</v>
      </c>
      <c r="I5437" s="98">
        <f>'2020_1-4-5_Download'!N260</f>
        <v>2812</v>
      </c>
      <c r="J5437">
        <f t="shared" si="84"/>
        <v>2812</v>
      </c>
    </row>
    <row r="5438" spans="1:10" x14ac:dyDescent="0.25">
      <c r="A5438" s="98">
        <f>'2020_1-4-5_Download'!B261</f>
        <v>454</v>
      </c>
      <c r="B5438" s="98">
        <f>'2020_1-4-5_Download'!D261</f>
        <v>2016</v>
      </c>
      <c r="C5438" s="98" t="str">
        <f>'2020_1-4-5_Download'!C261</f>
        <v>Emsland</v>
      </c>
      <c r="D5438" s="98" t="str">
        <f>'2020_1-4-5_Download'!$J$6</f>
        <v>Fortzüge</v>
      </c>
      <c r="E5438" s="99" t="str">
        <f>'2020_1-4-5_Download'!$N$8</f>
        <v>Frauen</v>
      </c>
      <c r="F5438" s="98"/>
      <c r="G5438" s="98" t="s">
        <v>11</v>
      </c>
      <c r="H5438" s="98" t="str">
        <f>VLOOKUP(A5438,[2]Kreise!$A$2:$C$53,3,FALSE)</f>
        <v>K03454</v>
      </c>
      <c r="I5438" s="98">
        <f>'2020_1-4-5_Download'!N261</f>
        <v>2045</v>
      </c>
      <c r="J5438">
        <f t="shared" si="84"/>
        <v>2045</v>
      </c>
    </row>
    <row r="5439" spans="1:10" x14ac:dyDescent="0.25">
      <c r="A5439" s="98">
        <f>'2020_1-4-5_Download'!B262</f>
        <v>455</v>
      </c>
      <c r="B5439" s="98">
        <f>'2020_1-4-5_Download'!D262</f>
        <v>2016</v>
      </c>
      <c r="C5439" s="98" t="str">
        <f>'2020_1-4-5_Download'!C262</f>
        <v>Friesland</v>
      </c>
      <c r="D5439" s="98" t="str">
        <f>'2020_1-4-5_Download'!$J$6</f>
        <v>Fortzüge</v>
      </c>
      <c r="E5439" s="99" t="str">
        <f>'2020_1-4-5_Download'!$N$8</f>
        <v>Frauen</v>
      </c>
      <c r="F5439" s="98"/>
      <c r="G5439" s="98" t="s">
        <v>11</v>
      </c>
      <c r="H5439" s="98" t="str">
        <f>VLOOKUP(A5439,[2]Kreise!$A$2:$C$53,3,FALSE)</f>
        <v>K03455</v>
      </c>
      <c r="I5439" s="98">
        <f>'2020_1-4-5_Download'!N262</f>
        <v>425</v>
      </c>
      <c r="J5439">
        <f t="shared" si="84"/>
        <v>425</v>
      </c>
    </row>
    <row r="5440" spans="1:10" x14ac:dyDescent="0.25">
      <c r="A5440" s="98">
        <f>'2020_1-4-5_Download'!B263</f>
        <v>456</v>
      </c>
      <c r="B5440" s="98">
        <f>'2020_1-4-5_Download'!D263</f>
        <v>2016</v>
      </c>
      <c r="C5440" s="98" t="str">
        <f>'2020_1-4-5_Download'!C263</f>
        <v>Grafschaft Bentheim</v>
      </c>
      <c r="D5440" s="98" t="str">
        <f>'2020_1-4-5_Download'!$J$6</f>
        <v>Fortzüge</v>
      </c>
      <c r="E5440" s="99" t="str">
        <f>'2020_1-4-5_Download'!$N$8</f>
        <v>Frauen</v>
      </c>
      <c r="F5440" s="98"/>
      <c r="G5440" s="98" t="s">
        <v>11</v>
      </c>
      <c r="H5440" s="98" t="str">
        <f>VLOOKUP(A5440,[2]Kreise!$A$2:$C$53,3,FALSE)</f>
        <v>K03456</v>
      </c>
      <c r="I5440" s="98">
        <f>'2020_1-4-5_Download'!N263</f>
        <v>733</v>
      </c>
      <c r="J5440">
        <f t="shared" si="84"/>
        <v>733</v>
      </c>
    </row>
    <row r="5441" spans="1:10" x14ac:dyDescent="0.25">
      <c r="A5441" s="98">
        <f>'2020_1-4-5_Download'!B264</f>
        <v>457</v>
      </c>
      <c r="B5441" s="98">
        <f>'2020_1-4-5_Download'!D264</f>
        <v>2016</v>
      </c>
      <c r="C5441" s="98" t="str">
        <f>'2020_1-4-5_Download'!C264</f>
        <v>Leer</v>
      </c>
      <c r="D5441" s="98" t="str">
        <f>'2020_1-4-5_Download'!$J$6</f>
        <v>Fortzüge</v>
      </c>
      <c r="E5441" s="99" t="str">
        <f>'2020_1-4-5_Download'!$N$8</f>
        <v>Frauen</v>
      </c>
      <c r="F5441" s="98"/>
      <c r="G5441" s="98" t="s">
        <v>11</v>
      </c>
      <c r="H5441" s="98" t="str">
        <f>VLOOKUP(A5441,[2]Kreise!$A$2:$C$53,3,FALSE)</f>
        <v>K03457</v>
      </c>
      <c r="I5441" s="98">
        <f>'2020_1-4-5_Download'!N264</f>
        <v>659</v>
      </c>
      <c r="J5441">
        <f t="shared" si="84"/>
        <v>659</v>
      </c>
    </row>
    <row r="5442" spans="1:10" x14ac:dyDescent="0.25">
      <c r="A5442" s="98">
        <f>'2020_1-4-5_Download'!B265</f>
        <v>458</v>
      </c>
      <c r="B5442" s="98">
        <f>'2020_1-4-5_Download'!D265</f>
        <v>2016</v>
      </c>
      <c r="C5442" s="98" t="str">
        <f>'2020_1-4-5_Download'!C265</f>
        <v>Oldenburg</v>
      </c>
      <c r="D5442" s="98" t="str">
        <f>'2020_1-4-5_Download'!$J$6</f>
        <v>Fortzüge</v>
      </c>
      <c r="E5442" s="99" t="str">
        <f>'2020_1-4-5_Download'!$N$8</f>
        <v>Frauen</v>
      </c>
      <c r="F5442" s="98"/>
      <c r="G5442" s="98" t="s">
        <v>11</v>
      </c>
      <c r="H5442" s="98" t="str">
        <f>VLOOKUP(A5442,[2]Kreise!$A$2:$C$53,3,FALSE)</f>
        <v>K03458</v>
      </c>
      <c r="I5442" s="98">
        <f>'2020_1-4-5_Download'!N265</f>
        <v>2603</v>
      </c>
      <c r="J5442">
        <f t="shared" si="84"/>
        <v>2603</v>
      </c>
    </row>
    <row r="5443" spans="1:10" x14ac:dyDescent="0.25">
      <c r="A5443" s="98">
        <f>'2020_1-4-5_Download'!B266</f>
        <v>459</v>
      </c>
      <c r="B5443" s="98">
        <f>'2020_1-4-5_Download'!D266</f>
        <v>2016</v>
      </c>
      <c r="C5443" s="98" t="str">
        <f>'2020_1-4-5_Download'!C266</f>
        <v>Osnabrück</v>
      </c>
      <c r="D5443" s="98" t="str">
        <f>'2020_1-4-5_Download'!$J$6</f>
        <v>Fortzüge</v>
      </c>
      <c r="E5443" s="99" t="str">
        <f>'2020_1-4-5_Download'!$N$8</f>
        <v>Frauen</v>
      </c>
      <c r="F5443" s="98"/>
      <c r="G5443" s="98" t="s">
        <v>11</v>
      </c>
      <c r="H5443" s="98" t="str">
        <f>VLOOKUP(A5443,[2]Kreise!$A$2:$C$53,3,FALSE)</f>
        <v>K03459</v>
      </c>
      <c r="I5443" s="98">
        <f>'2020_1-4-5_Download'!N266</f>
        <v>2909</v>
      </c>
      <c r="J5443">
        <f t="shared" ref="J5443:J5506" si="85">I5443</f>
        <v>2909</v>
      </c>
    </row>
    <row r="5444" spans="1:10" x14ac:dyDescent="0.25">
      <c r="A5444" s="98">
        <f>'2020_1-4-5_Download'!B267</f>
        <v>460</v>
      </c>
      <c r="B5444" s="98">
        <f>'2020_1-4-5_Download'!D267</f>
        <v>2016</v>
      </c>
      <c r="C5444" s="98" t="str">
        <f>'2020_1-4-5_Download'!C267</f>
        <v>Vechta</v>
      </c>
      <c r="D5444" s="98" t="str">
        <f>'2020_1-4-5_Download'!$J$6</f>
        <v>Fortzüge</v>
      </c>
      <c r="E5444" s="99" t="str">
        <f>'2020_1-4-5_Download'!$N$8</f>
        <v>Frauen</v>
      </c>
      <c r="F5444" s="98"/>
      <c r="G5444" s="98" t="s">
        <v>11</v>
      </c>
      <c r="H5444" s="98" t="str">
        <f>VLOOKUP(A5444,[2]Kreise!$A$2:$C$53,3,FALSE)</f>
        <v>K03460</v>
      </c>
      <c r="I5444" s="98">
        <f>'2020_1-4-5_Download'!N267</f>
        <v>3128</v>
      </c>
      <c r="J5444">
        <f t="shared" si="85"/>
        <v>3128</v>
      </c>
    </row>
    <row r="5445" spans="1:10" x14ac:dyDescent="0.25">
      <c r="A5445" s="98">
        <f>'2020_1-4-5_Download'!B268</f>
        <v>461</v>
      </c>
      <c r="B5445" s="98">
        <f>'2020_1-4-5_Download'!D268</f>
        <v>2016</v>
      </c>
      <c r="C5445" s="98" t="str">
        <f>'2020_1-4-5_Download'!C268</f>
        <v>Wesermarsch</v>
      </c>
      <c r="D5445" s="98" t="str">
        <f>'2020_1-4-5_Download'!$J$6</f>
        <v>Fortzüge</v>
      </c>
      <c r="E5445" s="99" t="str">
        <f>'2020_1-4-5_Download'!$N$8</f>
        <v>Frauen</v>
      </c>
      <c r="F5445" s="98"/>
      <c r="G5445" s="98" t="s">
        <v>11</v>
      </c>
      <c r="H5445" s="98" t="str">
        <f>VLOOKUP(A5445,[2]Kreise!$A$2:$C$53,3,FALSE)</f>
        <v>K03461</v>
      </c>
      <c r="I5445" s="98">
        <f>'2020_1-4-5_Download'!N268</f>
        <v>409</v>
      </c>
      <c r="J5445">
        <f t="shared" si="85"/>
        <v>409</v>
      </c>
    </row>
    <row r="5446" spans="1:10" x14ac:dyDescent="0.25">
      <c r="A5446" s="98">
        <f>'2020_1-4-5_Download'!B269</f>
        <v>462</v>
      </c>
      <c r="B5446" s="98">
        <f>'2020_1-4-5_Download'!D269</f>
        <v>2016</v>
      </c>
      <c r="C5446" s="98" t="str">
        <f>'2020_1-4-5_Download'!C269</f>
        <v>Wittmund</v>
      </c>
      <c r="D5446" s="98" t="str">
        <f>'2020_1-4-5_Download'!$J$6</f>
        <v>Fortzüge</v>
      </c>
      <c r="E5446" s="99" t="str">
        <f>'2020_1-4-5_Download'!$N$8</f>
        <v>Frauen</v>
      </c>
      <c r="F5446" s="98"/>
      <c r="G5446" s="98" t="s">
        <v>11</v>
      </c>
      <c r="H5446" s="98" t="str">
        <f>VLOOKUP(A5446,[2]Kreise!$A$2:$C$53,3,FALSE)</f>
        <v>K03462</v>
      </c>
      <c r="I5446" s="98">
        <f>'2020_1-4-5_Download'!N269</f>
        <v>291</v>
      </c>
      <c r="J5446">
        <f t="shared" si="85"/>
        <v>291</v>
      </c>
    </row>
    <row r="5447" spans="1:10" x14ac:dyDescent="0.25">
      <c r="A5447" s="98">
        <f>'2020_1-4-5_Download'!B270</f>
        <v>4</v>
      </c>
      <c r="B5447" s="98">
        <f>'2020_1-4-5_Download'!D270</f>
        <v>2016</v>
      </c>
      <c r="C5447" s="98" t="str">
        <f>'2020_1-4-5_Download'!C270</f>
        <v>Statistische Region Weser-Ems</v>
      </c>
      <c r="D5447" s="98" t="str">
        <f>'2020_1-4-5_Download'!$J$6</f>
        <v>Fortzüge</v>
      </c>
      <c r="E5447" s="99" t="str">
        <f>'2020_1-4-5_Download'!$N$8</f>
        <v>Frauen</v>
      </c>
      <c r="F5447" s="98"/>
      <c r="G5447" s="98" t="s">
        <v>11</v>
      </c>
      <c r="H5447" s="98" t="str">
        <f>VLOOKUP(A5447,[2]Kreise!$A$2:$C$53,3,FALSE)</f>
        <v>K034</v>
      </c>
      <c r="I5447" s="98">
        <f>'2020_1-4-5_Download'!N270</f>
        <v>19987</v>
      </c>
      <c r="J5447">
        <f t="shared" si="85"/>
        <v>19987</v>
      </c>
    </row>
    <row r="5448" spans="1:10" hidden="1" x14ac:dyDescent="0.25">
      <c r="A5448" s="98" t="e">
        <f>'2020_1-4-5_Download'!#REF!</f>
        <v>#REF!</v>
      </c>
      <c r="B5448" s="98" t="e">
        <f>'2020_1-4-5_Download'!#REF!</f>
        <v>#REF!</v>
      </c>
      <c r="C5448" s="98" t="e">
        <f>'2020_1-4-5_Download'!#REF!</f>
        <v>#REF!</v>
      </c>
      <c r="D5448" s="98" t="str">
        <f>'2020_1-4-5_Download'!$J$6</f>
        <v>Fortzüge</v>
      </c>
      <c r="E5448" s="99" t="str">
        <f>'2020_1-4-5_Download'!$N$8</f>
        <v>Frauen</v>
      </c>
      <c r="F5448" s="98"/>
      <c r="G5448" s="98" t="s">
        <v>11</v>
      </c>
      <c r="H5448" s="98" t="e">
        <f>VLOOKUP(A5448,[2]Kreise!$A$2:$C$53,3,FALSE)</f>
        <v>#REF!</v>
      </c>
      <c r="I5448" s="98" t="e">
        <f>'2020_1-4-5_Download'!#REF!</f>
        <v>#REF!</v>
      </c>
      <c r="J5448" t="e">
        <f t="shared" si="85"/>
        <v>#REF!</v>
      </c>
    </row>
    <row r="5449" spans="1:10" x14ac:dyDescent="0.25">
      <c r="A5449" s="98">
        <f>'2020_1-4-5_Download'!B271</f>
        <v>0</v>
      </c>
      <c r="B5449" s="98">
        <f>'2020_1-4-5_Download'!D271</f>
        <v>2016</v>
      </c>
      <c r="C5449" s="98" t="str">
        <f>'2020_1-4-5_Download'!C271</f>
        <v>Niedersachsen</v>
      </c>
      <c r="D5449" s="98" t="str">
        <f>'2020_1-4-5_Download'!$J$6</f>
        <v>Fortzüge</v>
      </c>
      <c r="E5449" s="99" t="str">
        <f>'2020_1-4-5_Download'!$N$8</f>
        <v>Frauen</v>
      </c>
      <c r="F5449" s="98"/>
      <c r="G5449" s="98" t="s">
        <v>11</v>
      </c>
      <c r="H5449" s="98" t="str">
        <f>VLOOKUP(A5449,[2]Kreise!$A$2:$C$53,3,FALSE)</f>
        <v>K030</v>
      </c>
      <c r="I5449" s="98">
        <f>'2020_1-4-5_Download'!N271</f>
        <v>45926</v>
      </c>
      <c r="J5449">
        <f t="shared" si="85"/>
        <v>45926</v>
      </c>
    </row>
    <row r="5450" spans="1:10" hidden="1" x14ac:dyDescent="0.25">
      <c r="A5450" s="98">
        <f>'2020_1-4-5_Download'!B272</f>
        <v>101</v>
      </c>
      <c r="B5450" s="98">
        <f>'2020_1-4-5_Download'!D272</f>
        <v>2015</v>
      </c>
      <c r="C5450" s="98" t="str">
        <f>'2020_1-4-5_Download'!C272</f>
        <v>Braunschweig  Stadt</v>
      </c>
      <c r="D5450" s="98" t="str">
        <f>'2020_1-4-5_Download'!$J$6</f>
        <v>Fortzüge</v>
      </c>
      <c r="E5450" s="99" t="str">
        <f>'2020_1-4-5_Download'!$N$8</f>
        <v>Frauen</v>
      </c>
      <c r="F5450" s="98"/>
      <c r="G5450" s="98" t="s">
        <v>11</v>
      </c>
      <c r="H5450" s="98" t="str">
        <f>VLOOKUP(A5450,[2]Kreise!$A$2:$C$53,3,FALSE)</f>
        <v>K03101</v>
      </c>
      <c r="I5450" s="98">
        <f>'2020_1-4-5_Download'!N272</f>
        <v>1097</v>
      </c>
      <c r="J5450">
        <f t="shared" si="85"/>
        <v>1097</v>
      </c>
    </row>
    <row r="5451" spans="1:10" hidden="1" x14ac:dyDescent="0.25">
      <c r="A5451" s="98">
        <f>'2020_1-4-5_Download'!B273</f>
        <v>102</v>
      </c>
      <c r="B5451" s="98">
        <f>'2020_1-4-5_Download'!D273</f>
        <v>2015</v>
      </c>
      <c r="C5451" s="98" t="str">
        <f>'2020_1-4-5_Download'!C273</f>
        <v>Salzgitter  Stadt</v>
      </c>
      <c r="D5451" s="98" t="str">
        <f>'2020_1-4-5_Download'!$J$6</f>
        <v>Fortzüge</v>
      </c>
      <c r="E5451" s="99" t="str">
        <f>'2020_1-4-5_Download'!$N$8</f>
        <v>Frauen</v>
      </c>
      <c r="F5451" s="98"/>
      <c r="G5451" s="98" t="s">
        <v>11</v>
      </c>
      <c r="H5451" s="98" t="str">
        <f>VLOOKUP(A5451,[2]Kreise!$A$2:$C$53,3,FALSE)</f>
        <v>K03102</v>
      </c>
      <c r="I5451" s="98">
        <f>'2020_1-4-5_Download'!N273</f>
        <v>234</v>
      </c>
      <c r="J5451">
        <f t="shared" si="85"/>
        <v>234</v>
      </c>
    </row>
    <row r="5452" spans="1:10" hidden="1" x14ac:dyDescent="0.25">
      <c r="A5452" s="98">
        <f>'2020_1-4-5_Download'!B274</f>
        <v>103</v>
      </c>
      <c r="B5452" s="98">
        <f>'2020_1-4-5_Download'!D274</f>
        <v>2015</v>
      </c>
      <c r="C5452" s="98" t="str">
        <f>'2020_1-4-5_Download'!C274</f>
        <v>Wolfsburg  Stadt</v>
      </c>
      <c r="D5452" s="98" t="str">
        <f>'2020_1-4-5_Download'!$J$6</f>
        <v>Fortzüge</v>
      </c>
      <c r="E5452" s="99" t="str">
        <f>'2020_1-4-5_Download'!$N$8</f>
        <v>Frauen</v>
      </c>
      <c r="F5452" s="98"/>
      <c r="G5452" s="98" t="s">
        <v>11</v>
      </c>
      <c r="H5452" s="98" t="str">
        <f>VLOOKUP(A5452,[2]Kreise!$A$2:$C$53,3,FALSE)</f>
        <v>K03103</v>
      </c>
      <c r="I5452" s="98">
        <f>'2020_1-4-5_Download'!N274</f>
        <v>544</v>
      </c>
      <c r="J5452">
        <f t="shared" si="85"/>
        <v>544</v>
      </c>
    </row>
    <row r="5453" spans="1:10" hidden="1" x14ac:dyDescent="0.25">
      <c r="A5453" s="98">
        <f>'2020_1-4-5_Download'!B275</f>
        <v>151</v>
      </c>
      <c r="B5453" s="98">
        <f>'2020_1-4-5_Download'!D275</f>
        <v>2015</v>
      </c>
      <c r="C5453" s="98" t="str">
        <f>'2020_1-4-5_Download'!C275</f>
        <v>Gifhorn</v>
      </c>
      <c r="D5453" s="98" t="str">
        <f>'2020_1-4-5_Download'!$J$6</f>
        <v>Fortzüge</v>
      </c>
      <c r="E5453" s="99" t="str">
        <f>'2020_1-4-5_Download'!$N$8</f>
        <v>Frauen</v>
      </c>
      <c r="F5453" s="98"/>
      <c r="G5453" s="98" t="s">
        <v>11</v>
      </c>
      <c r="H5453" s="98" t="str">
        <f>VLOOKUP(A5453,[2]Kreise!$A$2:$C$53,3,FALSE)</f>
        <v>K03151</v>
      </c>
      <c r="I5453" s="98">
        <f>'2020_1-4-5_Download'!N275</f>
        <v>437</v>
      </c>
      <c r="J5453">
        <f t="shared" si="85"/>
        <v>437</v>
      </c>
    </row>
    <row r="5454" spans="1:10" hidden="1" x14ac:dyDescent="0.25">
      <c r="A5454" s="98">
        <f>'2020_1-4-5_Download'!B276</f>
        <v>153</v>
      </c>
      <c r="B5454" s="98">
        <f>'2020_1-4-5_Download'!D276</f>
        <v>2015</v>
      </c>
      <c r="C5454" s="98" t="str">
        <f>'2020_1-4-5_Download'!C276</f>
        <v>Goslar</v>
      </c>
      <c r="D5454" s="98" t="str">
        <f>'2020_1-4-5_Download'!$J$6</f>
        <v>Fortzüge</v>
      </c>
      <c r="E5454" s="99" t="str">
        <f>'2020_1-4-5_Download'!$N$8</f>
        <v>Frauen</v>
      </c>
      <c r="F5454" s="98"/>
      <c r="G5454" s="98" t="s">
        <v>11</v>
      </c>
      <c r="H5454" s="98" t="str">
        <f>VLOOKUP(A5454,[2]Kreise!$A$2:$C$53,3,FALSE)</f>
        <v>K03153</v>
      </c>
      <c r="I5454" s="98">
        <f>'2020_1-4-5_Download'!N276</f>
        <v>361</v>
      </c>
      <c r="J5454">
        <f t="shared" si="85"/>
        <v>361</v>
      </c>
    </row>
    <row r="5455" spans="1:10" hidden="1" x14ac:dyDescent="0.25">
      <c r="A5455" s="98">
        <f>'2020_1-4-5_Download'!B277</f>
        <v>154</v>
      </c>
      <c r="B5455" s="98">
        <f>'2020_1-4-5_Download'!D277</f>
        <v>2015</v>
      </c>
      <c r="C5455" s="98" t="str">
        <f>'2020_1-4-5_Download'!C277</f>
        <v>Helmstedt</v>
      </c>
      <c r="D5455" s="98" t="str">
        <f>'2020_1-4-5_Download'!$J$6</f>
        <v>Fortzüge</v>
      </c>
      <c r="E5455" s="99" t="str">
        <f>'2020_1-4-5_Download'!$N$8</f>
        <v>Frauen</v>
      </c>
      <c r="F5455" s="98"/>
      <c r="G5455" s="98" t="s">
        <v>11</v>
      </c>
      <c r="H5455" s="98" t="str">
        <f>VLOOKUP(A5455,[2]Kreise!$A$2:$C$53,3,FALSE)</f>
        <v>K03154</v>
      </c>
      <c r="I5455" s="98">
        <f>'2020_1-4-5_Download'!N277</f>
        <v>163</v>
      </c>
      <c r="J5455">
        <f t="shared" si="85"/>
        <v>163</v>
      </c>
    </row>
    <row r="5456" spans="1:10" hidden="1" x14ac:dyDescent="0.25">
      <c r="A5456" s="98">
        <f>'2020_1-4-5_Download'!B278</f>
        <v>155</v>
      </c>
      <c r="B5456" s="98">
        <f>'2020_1-4-5_Download'!D278</f>
        <v>2015</v>
      </c>
      <c r="C5456" s="98" t="str">
        <f>'2020_1-4-5_Download'!C278</f>
        <v>Northeim</v>
      </c>
      <c r="D5456" s="98" t="str">
        <f>'2020_1-4-5_Download'!$J$6</f>
        <v>Fortzüge</v>
      </c>
      <c r="E5456" s="99" t="str">
        <f>'2020_1-4-5_Download'!$N$8</f>
        <v>Frauen</v>
      </c>
      <c r="F5456" s="98"/>
      <c r="G5456" s="98" t="s">
        <v>11</v>
      </c>
      <c r="H5456" s="98" t="str">
        <f>VLOOKUP(A5456,[2]Kreise!$A$2:$C$53,3,FALSE)</f>
        <v>K03155</v>
      </c>
      <c r="I5456" s="98">
        <f>'2020_1-4-5_Download'!N278</f>
        <v>263</v>
      </c>
      <c r="J5456">
        <f t="shared" si="85"/>
        <v>263</v>
      </c>
    </row>
    <row r="5457" spans="1:10" hidden="1" x14ac:dyDescent="0.25">
      <c r="A5457" s="98">
        <f>'2020_1-4-5_Download'!B279</f>
        <v>157</v>
      </c>
      <c r="B5457" s="98">
        <f>'2020_1-4-5_Download'!D279</f>
        <v>2015</v>
      </c>
      <c r="C5457" s="98" t="str">
        <f>'2020_1-4-5_Download'!C279</f>
        <v>Peine</v>
      </c>
      <c r="D5457" s="98" t="str">
        <f>'2020_1-4-5_Download'!$J$6</f>
        <v>Fortzüge</v>
      </c>
      <c r="E5457" s="99" t="str">
        <f>'2020_1-4-5_Download'!$N$8</f>
        <v>Frauen</v>
      </c>
      <c r="F5457" s="98"/>
      <c r="G5457" s="98" t="s">
        <v>11</v>
      </c>
      <c r="H5457" s="98" t="str">
        <f>VLOOKUP(A5457,[2]Kreise!$A$2:$C$53,3,FALSE)</f>
        <v>K03157</v>
      </c>
      <c r="I5457" s="98">
        <f>'2020_1-4-5_Download'!N279</f>
        <v>238</v>
      </c>
      <c r="J5457">
        <f t="shared" si="85"/>
        <v>238</v>
      </c>
    </row>
    <row r="5458" spans="1:10" hidden="1" x14ac:dyDescent="0.25">
      <c r="A5458" s="98">
        <f>'2020_1-4-5_Download'!B280</f>
        <v>158</v>
      </c>
      <c r="B5458" s="98">
        <f>'2020_1-4-5_Download'!D280</f>
        <v>2015</v>
      </c>
      <c r="C5458" s="98" t="str">
        <f>'2020_1-4-5_Download'!C280</f>
        <v>Wolfenbüttel</v>
      </c>
      <c r="D5458" s="98" t="str">
        <f>'2020_1-4-5_Download'!$J$6</f>
        <v>Fortzüge</v>
      </c>
      <c r="E5458" s="99" t="str">
        <f>'2020_1-4-5_Download'!$N$8</f>
        <v>Frauen</v>
      </c>
      <c r="F5458" s="98"/>
      <c r="G5458" s="98" t="s">
        <v>11</v>
      </c>
      <c r="H5458" s="98" t="str">
        <f>VLOOKUP(A5458,[2]Kreise!$A$2:$C$53,3,FALSE)</f>
        <v>K03158</v>
      </c>
      <c r="I5458" s="98">
        <f>'2020_1-4-5_Download'!N280</f>
        <v>257</v>
      </c>
      <c r="J5458">
        <f t="shared" si="85"/>
        <v>257</v>
      </c>
    </row>
    <row r="5459" spans="1:10" hidden="1" x14ac:dyDescent="0.25">
      <c r="A5459" s="98">
        <f>'2020_1-4-5_Download'!B281</f>
        <v>159</v>
      </c>
      <c r="B5459" s="98">
        <f>'2020_1-4-5_Download'!D281</f>
        <v>2015</v>
      </c>
      <c r="C5459" s="98" t="str">
        <f>'2020_1-4-5_Download'!C281</f>
        <v>Göttingen</v>
      </c>
      <c r="D5459" s="98" t="str">
        <f>'2020_1-4-5_Download'!$J$6</f>
        <v>Fortzüge</v>
      </c>
      <c r="E5459" s="99" t="str">
        <f>'2020_1-4-5_Download'!$N$8</f>
        <v>Frauen</v>
      </c>
      <c r="F5459" s="98"/>
      <c r="G5459" s="98" t="s">
        <v>11</v>
      </c>
      <c r="H5459" s="98" t="str">
        <f>VLOOKUP(A5459,[2]Kreise!$A$2:$C$53,3,FALSE)</f>
        <v>K03159</v>
      </c>
      <c r="I5459" s="98">
        <f>'2020_1-4-5_Download'!N281</f>
        <v>1722</v>
      </c>
      <c r="J5459">
        <f t="shared" si="85"/>
        <v>1722</v>
      </c>
    </row>
    <row r="5460" spans="1:10" hidden="1" x14ac:dyDescent="0.25">
      <c r="A5460" s="98">
        <f>'2020_1-4-5_Download'!B282</f>
        <v>1</v>
      </c>
      <c r="B5460" s="98">
        <f>'2020_1-4-5_Download'!D282</f>
        <v>2015</v>
      </c>
      <c r="C5460" s="98" t="str">
        <f>'2020_1-4-5_Download'!C282</f>
        <v>Statistische Region Braunschweig</v>
      </c>
      <c r="D5460" s="98" t="str">
        <f>'2020_1-4-5_Download'!$J$6</f>
        <v>Fortzüge</v>
      </c>
      <c r="E5460" s="99" t="str">
        <f>'2020_1-4-5_Download'!$N$8</f>
        <v>Frauen</v>
      </c>
      <c r="F5460" s="98"/>
      <c r="G5460" s="98" t="s">
        <v>11</v>
      </c>
      <c r="H5460" s="98" t="str">
        <f>VLOOKUP(A5460,[2]Kreise!$A$2:$C$53,3,FALSE)</f>
        <v>K031</v>
      </c>
      <c r="I5460" s="98">
        <f>'2020_1-4-5_Download'!N282</f>
        <v>5316</v>
      </c>
      <c r="J5460">
        <f t="shared" si="85"/>
        <v>5316</v>
      </c>
    </row>
    <row r="5461" spans="1:10" hidden="1" x14ac:dyDescent="0.25">
      <c r="A5461" s="98">
        <f>'2020_1-4-5_Download'!B283</f>
        <v>241</v>
      </c>
      <c r="B5461" s="98">
        <f>'2020_1-4-5_Download'!D283</f>
        <v>2015</v>
      </c>
      <c r="C5461" s="98" t="str">
        <f>'2020_1-4-5_Download'!C283</f>
        <v>Hannover  Region</v>
      </c>
      <c r="D5461" s="98" t="str">
        <f>'2020_1-4-5_Download'!$J$6</f>
        <v>Fortzüge</v>
      </c>
      <c r="E5461" s="99" t="str">
        <f>'2020_1-4-5_Download'!$N$8</f>
        <v>Frauen</v>
      </c>
      <c r="F5461" s="98"/>
      <c r="G5461" s="98" t="s">
        <v>11</v>
      </c>
      <c r="H5461" s="98" t="str">
        <f>VLOOKUP(A5461,[2]Kreise!$A$2:$C$53,3,FALSE)</f>
        <v>K03241</v>
      </c>
      <c r="I5461" s="98">
        <f>'2020_1-4-5_Download'!N283</f>
        <v>3823</v>
      </c>
      <c r="J5461">
        <f t="shared" si="85"/>
        <v>3823</v>
      </c>
    </row>
    <row r="5462" spans="1:10" hidden="1" x14ac:dyDescent="0.25">
      <c r="A5462" s="98">
        <f>'2020_1-4-5_Download'!B284</f>
        <v>241001</v>
      </c>
      <c r="B5462" s="98">
        <f>'2020_1-4-5_Download'!D284</f>
        <v>2015</v>
      </c>
      <c r="C5462" s="98" t="str">
        <f>'2020_1-4-5_Download'!C284</f>
        <v>dav. Hannover  Lhst.</v>
      </c>
      <c r="D5462" s="98" t="str">
        <f>'2020_1-4-5_Download'!$J$6</f>
        <v>Fortzüge</v>
      </c>
      <c r="E5462" s="99" t="str">
        <f>'2020_1-4-5_Download'!$N$8</f>
        <v>Frauen</v>
      </c>
      <c r="F5462" s="98"/>
      <c r="G5462" s="98" t="s">
        <v>11</v>
      </c>
      <c r="H5462" s="98" t="str">
        <f>VLOOKUP(A5462,[2]Kreise!$A$2:$C$53,3,FALSE)</f>
        <v>K03241001</v>
      </c>
      <c r="I5462" s="98">
        <f>'2020_1-4-5_Download'!N284</f>
        <v>2324</v>
      </c>
      <c r="J5462">
        <f t="shared" si="85"/>
        <v>2324</v>
      </c>
    </row>
    <row r="5463" spans="1:10" hidden="1" x14ac:dyDescent="0.25">
      <c r="A5463" s="98">
        <f>'2020_1-4-5_Download'!B285</f>
        <v>241999</v>
      </c>
      <c r="B5463" s="98">
        <f>'2020_1-4-5_Download'!D285</f>
        <v>2015</v>
      </c>
      <c r="C5463" s="98" t="str">
        <f>'2020_1-4-5_Download'!C285</f>
        <v>dav. Hannover  Umland</v>
      </c>
      <c r="D5463" s="98" t="str">
        <f>'2020_1-4-5_Download'!$J$6</f>
        <v>Fortzüge</v>
      </c>
      <c r="E5463" s="99" t="str">
        <f>'2020_1-4-5_Download'!$N$8</f>
        <v>Frauen</v>
      </c>
      <c r="F5463" s="98"/>
      <c r="G5463" s="98" t="s">
        <v>11</v>
      </c>
      <c r="H5463" s="98" t="str">
        <f>VLOOKUP(A5463,[2]Kreise!$A$2:$C$53,3,FALSE)</f>
        <v>K03241999</v>
      </c>
      <c r="I5463" s="98">
        <f>'2020_1-4-5_Download'!N285</f>
        <v>1499</v>
      </c>
      <c r="J5463">
        <f t="shared" si="85"/>
        <v>1499</v>
      </c>
    </row>
    <row r="5464" spans="1:10" hidden="1" x14ac:dyDescent="0.25">
      <c r="A5464" s="98">
        <f>'2020_1-4-5_Download'!B286</f>
        <v>251</v>
      </c>
      <c r="B5464" s="98">
        <f>'2020_1-4-5_Download'!D286</f>
        <v>2015</v>
      </c>
      <c r="C5464" s="98" t="str">
        <f>'2020_1-4-5_Download'!C286</f>
        <v>Diepholz</v>
      </c>
      <c r="D5464" s="98" t="str">
        <f>'2020_1-4-5_Download'!$J$6</f>
        <v>Fortzüge</v>
      </c>
      <c r="E5464" s="99" t="str">
        <f>'2020_1-4-5_Download'!$N$8</f>
        <v>Frauen</v>
      </c>
      <c r="F5464" s="98"/>
      <c r="G5464" s="98" t="s">
        <v>11</v>
      </c>
      <c r="H5464" s="98" t="str">
        <f>VLOOKUP(A5464,[2]Kreise!$A$2:$C$53,3,FALSE)</f>
        <v>K03251</v>
      </c>
      <c r="I5464" s="98">
        <f>'2020_1-4-5_Download'!N286</f>
        <v>1196</v>
      </c>
      <c r="J5464">
        <f t="shared" si="85"/>
        <v>1196</v>
      </c>
    </row>
    <row r="5465" spans="1:10" hidden="1" x14ac:dyDescent="0.25">
      <c r="A5465" s="98">
        <f>'2020_1-4-5_Download'!B287</f>
        <v>252</v>
      </c>
      <c r="B5465" s="98">
        <f>'2020_1-4-5_Download'!D287</f>
        <v>2015</v>
      </c>
      <c r="C5465" s="98" t="str">
        <f>'2020_1-4-5_Download'!C287</f>
        <v>Hameln-Pyrmont</v>
      </c>
      <c r="D5465" s="98" t="str">
        <f>'2020_1-4-5_Download'!$J$6</f>
        <v>Fortzüge</v>
      </c>
      <c r="E5465" s="99" t="str">
        <f>'2020_1-4-5_Download'!$N$8</f>
        <v>Frauen</v>
      </c>
      <c r="F5465" s="98"/>
      <c r="G5465" s="98" t="s">
        <v>11</v>
      </c>
      <c r="H5465" s="98" t="str">
        <f>VLOOKUP(A5465,[2]Kreise!$A$2:$C$53,3,FALSE)</f>
        <v>K03252</v>
      </c>
      <c r="I5465" s="98">
        <f>'2020_1-4-5_Download'!N287</f>
        <v>380</v>
      </c>
      <c r="J5465">
        <f t="shared" si="85"/>
        <v>380</v>
      </c>
    </row>
    <row r="5466" spans="1:10" hidden="1" x14ac:dyDescent="0.25">
      <c r="A5466" s="98">
        <f>'2020_1-4-5_Download'!B288</f>
        <v>254</v>
      </c>
      <c r="B5466" s="98">
        <f>'2020_1-4-5_Download'!D288</f>
        <v>2015</v>
      </c>
      <c r="C5466" s="98" t="str">
        <f>'2020_1-4-5_Download'!C288</f>
        <v>Hildesheim</v>
      </c>
      <c r="D5466" s="98" t="str">
        <f>'2020_1-4-5_Download'!$J$6</f>
        <v>Fortzüge</v>
      </c>
      <c r="E5466" s="99" t="str">
        <f>'2020_1-4-5_Download'!$N$8</f>
        <v>Frauen</v>
      </c>
      <c r="F5466" s="98"/>
      <c r="G5466" s="98" t="s">
        <v>11</v>
      </c>
      <c r="H5466" s="98" t="str">
        <f>VLOOKUP(A5466,[2]Kreise!$A$2:$C$53,3,FALSE)</f>
        <v>K03254</v>
      </c>
      <c r="I5466" s="98">
        <f>'2020_1-4-5_Download'!N288</f>
        <v>587</v>
      </c>
      <c r="J5466">
        <f t="shared" si="85"/>
        <v>587</v>
      </c>
    </row>
    <row r="5467" spans="1:10" hidden="1" x14ac:dyDescent="0.25">
      <c r="A5467" s="98">
        <f>'2020_1-4-5_Download'!B289</f>
        <v>255</v>
      </c>
      <c r="B5467" s="98">
        <f>'2020_1-4-5_Download'!D289</f>
        <v>2015</v>
      </c>
      <c r="C5467" s="98" t="str">
        <f>'2020_1-4-5_Download'!C289</f>
        <v>Holzminden</v>
      </c>
      <c r="D5467" s="98" t="str">
        <f>'2020_1-4-5_Download'!$J$6</f>
        <v>Fortzüge</v>
      </c>
      <c r="E5467" s="99" t="str">
        <f>'2020_1-4-5_Download'!$N$8</f>
        <v>Frauen</v>
      </c>
      <c r="F5467" s="98"/>
      <c r="G5467" s="98" t="s">
        <v>11</v>
      </c>
      <c r="H5467" s="98" t="str">
        <f>VLOOKUP(A5467,[2]Kreise!$A$2:$C$53,3,FALSE)</f>
        <v>K03255</v>
      </c>
      <c r="I5467" s="98">
        <f>'2020_1-4-5_Download'!N289</f>
        <v>86</v>
      </c>
      <c r="J5467">
        <f t="shared" si="85"/>
        <v>86</v>
      </c>
    </row>
    <row r="5468" spans="1:10" hidden="1" x14ac:dyDescent="0.25">
      <c r="A5468" s="98">
        <f>'2020_1-4-5_Download'!B290</f>
        <v>256</v>
      </c>
      <c r="B5468" s="98">
        <f>'2020_1-4-5_Download'!D290</f>
        <v>2015</v>
      </c>
      <c r="C5468" s="98" t="str">
        <f>'2020_1-4-5_Download'!C290</f>
        <v>Nienburg (Weser)</v>
      </c>
      <c r="D5468" s="98" t="str">
        <f>'2020_1-4-5_Download'!$J$6</f>
        <v>Fortzüge</v>
      </c>
      <c r="E5468" s="99" t="str">
        <f>'2020_1-4-5_Download'!$N$8</f>
        <v>Frauen</v>
      </c>
      <c r="F5468" s="98"/>
      <c r="G5468" s="98" t="s">
        <v>11</v>
      </c>
      <c r="H5468" s="98" t="str">
        <f>VLOOKUP(A5468,[2]Kreise!$A$2:$C$53,3,FALSE)</f>
        <v>K03256</v>
      </c>
      <c r="I5468" s="98">
        <f>'2020_1-4-5_Download'!N290</f>
        <v>1082</v>
      </c>
      <c r="J5468">
        <f t="shared" si="85"/>
        <v>1082</v>
      </c>
    </row>
    <row r="5469" spans="1:10" hidden="1" x14ac:dyDescent="0.25">
      <c r="A5469" s="98">
        <f>'2020_1-4-5_Download'!B291</f>
        <v>257</v>
      </c>
      <c r="B5469" s="98">
        <f>'2020_1-4-5_Download'!D291</f>
        <v>2015</v>
      </c>
      <c r="C5469" s="98" t="str">
        <f>'2020_1-4-5_Download'!C291</f>
        <v>Schaumburg</v>
      </c>
      <c r="D5469" s="98" t="str">
        <f>'2020_1-4-5_Download'!$J$6</f>
        <v>Fortzüge</v>
      </c>
      <c r="E5469" s="99" t="str">
        <f>'2020_1-4-5_Download'!$N$8</f>
        <v>Frauen</v>
      </c>
      <c r="F5469" s="98"/>
      <c r="G5469" s="98" t="s">
        <v>11</v>
      </c>
      <c r="H5469" s="98" t="str">
        <f>VLOOKUP(A5469,[2]Kreise!$A$2:$C$53,3,FALSE)</f>
        <v>K03257</v>
      </c>
      <c r="I5469" s="98">
        <f>'2020_1-4-5_Download'!N291</f>
        <v>312</v>
      </c>
      <c r="J5469">
        <f t="shared" si="85"/>
        <v>312</v>
      </c>
    </row>
    <row r="5470" spans="1:10" hidden="1" x14ac:dyDescent="0.25">
      <c r="A5470" s="98">
        <f>'2020_1-4-5_Download'!B292</f>
        <v>2</v>
      </c>
      <c r="B5470" s="98">
        <f>'2020_1-4-5_Download'!D292</f>
        <v>2015</v>
      </c>
      <c r="C5470" s="98" t="str">
        <f>'2020_1-4-5_Download'!C292</f>
        <v>Statistische Region Hannover</v>
      </c>
      <c r="D5470" s="98" t="str">
        <f>'2020_1-4-5_Download'!$J$6</f>
        <v>Fortzüge</v>
      </c>
      <c r="E5470" s="99" t="str">
        <f>'2020_1-4-5_Download'!$N$8</f>
        <v>Frauen</v>
      </c>
      <c r="F5470" s="98"/>
      <c r="G5470" s="98" t="s">
        <v>11</v>
      </c>
      <c r="H5470" s="98" t="str">
        <f>VLOOKUP(A5470,[2]Kreise!$A$2:$C$53,3,FALSE)</f>
        <v>K032</v>
      </c>
      <c r="I5470" s="98">
        <f>'2020_1-4-5_Download'!N292</f>
        <v>7466</v>
      </c>
      <c r="J5470">
        <f t="shared" si="85"/>
        <v>7466</v>
      </c>
    </row>
    <row r="5471" spans="1:10" hidden="1" x14ac:dyDescent="0.25">
      <c r="A5471" s="98">
        <f>'2020_1-4-5_Download'!B293</f>
        <v>351</v>
      </c>
      <c r="B5471" s="98">
        <f>'2020_1-4-5_Download'!D293</f>
        <v>2015</v>
      </c>
      <c r="C5471" s="98" t="str">
        <f>'2020_1-4-5_Download'!C293</f>
        <v>Celle</v>
      </c>
      <c r="D5471" s="98" t="str">
        <f>'2020_1-4-5_Download'!$J$6</f>
        <v>Fortzüge</v>
      </c>
      <c r="E5471" s="99" t="str">
        <f>'2020_1-4-5_Download'!$N$8</f>
        <v>Frauen</v>
      </c>
      <c r="F5471" s="98"/>
      <c r="G5471" s="98" t="s">
        <v>11</v>
      </c>
      <c r="H5471" s="98" t="str">
        <f>VLOOKUP(A5471,[2]Kreise!$A$2:$C$53,3,FALSE)</f>
        <v>K03351</v>
      </c>
      <c r="I5471" s="98">
        <f>'2020_1-4-5_Download'!N293</f>
        <v>509</v>
      </c>
      <c r="J5471">
        <f t="shared" si="85"/>
        <v>509</v>
      </c>
    </row>
    <row r="5472" spans="1:10" hidden="1" x14ac:dyDescent="0.25">
      <c r="A5472" s="98">
        <f>'2020_1-4-5_Download'!B294</f>
        <v>352</v>
      </c>
      <c r="B5472" s="98">
        <f>'2020_1-4-5_Download'!D294</f>
        <v>2015</v>
      </c>
      <c r="C5472" s="98" t="str">
        <f>'2020_1-4-5_Download'!C294</f>
        <v>Cuxhaven</v>
      </c>
      <c r="D5472" s="98" t="str">
        <f>'2020_1-4-5_Download'!$J$6</f>
        <v>Fortzüge</v>
      </c>
      <c r="E5472" s="99" t="str">
        <f>'2020_1-4-5_Download'!$N$8</f>
        <v>Frauen</v>
      </c>
      <c r="F5472" s="98"/>
      <c r="G5472" s="98" t="s">
        <v>11</v>
      </c>
      <c r="H5472" s="98" t="str">
        <f>VLOOKUP(A5472,[2]Kreise!$A$2:$C$53,3,FALSE)</f>
        <v>K03352</v>
      </c>
      <c r="I5472" s="98">
        <f>'2020_1-4-5_Download'!N294</f>
        <v>429</v>
      </c>
      <c r="J5472">
        <f t="shared" si="85"/>
        <v>429</v>
      </c>
    </row>
    <row r="5473" spans="1:10" hidden="1" x14ac:dyDescent="0.25">
      <c r="A5473" s="98">
        <f>'2020_1-4-5_Download'!B295</f>
        <v>353</v>
      </c>
      <c r="B5473" s="98">
        <f>'2020_1-4-5_Download'!D295</f>
        <v>2015</v>
      </c>
      <c r="C5473" s="98" t="str">
        <f>'2020_1-4-5_Download'!C295</f>
        <v>Harburg</v>
      </c>
      <c r="D5473" s="98" t="str">
        <f>'2020_1-4-5_Download'!$J$6</f>
        <v>Fortzüge</v>
      </c>
      <c r="E5473" s="99" t="str">
        <f>'2020_1-4-5_Download'!$N$8</f>
        <v>Frauen</v>
      </c>
      <c r="F5473" s="98"/>
      <c r="G5473" s="98" t="s">
        <v>11</v>
      </c>
      <c r="H5473" s="98" t="str">
        <f>VLOOKUP(A5473,[2]Kreise!$A$2:$C$53,3,FALSE)</f>
        <v>K03353</v>
      </c>
      <c r="I5473" s="98">
        <f>'2020_1-4-5_Download'!N295</f>
        <v>627</v>
      </c>
      <c r="J5473">
        <f t="shared" si="85"/>
        <v>627</v>
      </c>
    </row>
    <row r="5474" spans="1:10" hidden="1" x14ac:dyDescent="0.25">
      <c r="A5474" s="98">
        <f>'2020_1-4-5_Download'!B296</f>
        <v>354</v>
      </c>
      <c r="B5474" s="98">
        <f>'2020_1-4-5_Download'!D296</f>
        <v>2015</v>
      </c>
      <c r="C5474" s="98" t="str">
        <f>'2020_1-4-5_Download'!C296</f>
        <v>Lüchow-Dannenberg</v>
      </c>
      <c r="D5474" s="98" t="str">
        <f>'2020_1-4-5_Download'!$J$6</f>
        <v>Fortzüge</v>
      </c>
      <c r="E5474" s="99" t="str">
        <f>'2020_1-4-5_Download'!$N$8</f>
        <v>Frauen</v>
      </c>
      <c r="F5474" s="98"/>
      <c r="G5474" s="98" t="s">
        <v>11</v>
      </c>
      <c r="H5474" s="98" t="str">
        <f>VLOOKUP(A5474,[2]Kreise!$A$2:$C$53,3,FALSE)</f>
        <v>K03354</v>
      </c>
      <c r="I5474" s="98">
        <f>'2020_1-4-5_Download'!N296</f>
        <v>168</v>
      </c>
      <c r="J5474">
        <f t="shared" si="85"/>
        <v>168</v>
      </c>
    </row>
    <row r="5475" spans="1:10" hidden="1" x14ac:dyDescent="0.25">
      <c r="A5475" s="98">
        <f>'2020_1-4-5_Download'!B297</f>
        <v>355</v>
      </c>
      <c r="B5475" s="98">
        <f>'2020_1-4-5_Download'!D297</f>
        <v>2015</v>
      </c>
      <c r="C5475" s="98" t="str">
        <f>'2020_1-4-5_Download'!C297</f>
        <v>Lüneburg</v>
      </c>
      <c r="D5475" s="98" t="str">
        <f>'2020_1-4-5_Download'!$J$6</f>
        <v>Fortzüge</v>
      </c>
      <c r="E5475" s="99" t="str">
        <f>'2020_1-4-5_Download'!$N$8</f>
        <v>Frauen</v>
      </c>
      <c r="F5475" s="98"/>
      <c r="G5475" s="98" t="s">
        <v>11</v>
      </c>
      <c r="H5475" s="98" t="str">
        <f>VLOOKUP(A5475,[2]Kreise!$A$2:$C$53,3,FALSE)</f>
        <v>K03355</v>
      </c>
      <c r="I5475" s="98">
        <f>'2020_1-4-5_Download'!N297</f>
        <v>508</v>
      </c>
      <c r="J5475">
        <f t="shared" si="85"/>
        <v>508</v>
      </c>
    </row>
    <row r="5476" spans="1:10" hidden="1" x14ac:dyDescent="0.25">
      <c r="A5476" s="98">
        <f>'2020_1-4-5_Download'!B298</f>
        <v>356</v>
      </c>
      <c r="B5476" s="98">
        <f>'2020_1-4-5_Download'!D298</f>
        <v>2015</v>
      </c>
      <c r="C5476" s="98" t="str">
        <f>'2020_1-4-5_Download'!C298</f>
        <v>Osterholz</v>
      </c>
      <c r="D5476" s="98" t="str">
        <f>'2020_1-4-5_Download'!$J$6</f>
        <v>Fortzüge</v>
      </c>
      <c r="E5476" s="99" t="str">
        <f>'2020_1-4-5_Download'!$N$8</f>
        <v>Frauen</v>
      </c>
      <c r="F5476" s="98"/>
      <c r="G5476" s="98" t="s">
        <v>11</v>
      </c>
      <c r="H5476" s="98" t="str">
        <f>VLOOKUP(A5476,[2]Kreise!$A$2:$C$53,3,FALSE)</f>
        <v>K03356</v>
      </c>
      <c r="I5476" s="98">
        <f>'2020_1-4-5_Download'!N298</f>
        <v>239</v>
      </c>
      <c r="J5476">
        <f t="shared" si="85"/>
        <v>239</v>
      </c>
    </row>
    <row r="5477" spans="1:10" hidden="1" x14ac:dyDescent="0.25">
      <c r="A5477" s="98">
        <f>'2020_1-4-5_Download'!B299</f>
        <v>357</v>
      </c>
      <c r="B5477" s="98">
        <f>'2020_1-4-5_Download'!D299</f>
        <v>2015</v>
      </c>
      <c r="C5477" s="98" t="str">
        <f>'2020_1-4-5_Download'!C299</f>
        <v>Rotenburg (Wümme)</v>
      </c>
      <c r="D5477" s="98" t="str">
        <f>'2020_1-4-5_Download'!$J$6</f>
        <v>Fortzüge</v>
      </c>
      <c r="E5477" s="99" t="str">
        <f>'2020_1-4-5_Download'!$N$8</f>
        <v>Frauen</v>
      </c>
      <c r="F5477" s="98"/>
      <c r="G5477" s="98" t="s">
        <v>11</v>
      </c>
      <c r="H5477" s="98" t="str">
        <f>VLOOKUP(A5477,[2]Kreise!$A$2:$C$53,3,FALSE)</f>
        <v>K03357</v>
      </c>
      <c r="I5477" s="98">
        <f>'2020_1-4-5_Download'!N299</f>
        <v>387</v>
      </c>
      <c r="J5477">
        <f t="shared" si="85"/>
        <v>387</v>
      </c>
    </row>
    <row r="5478" spans="1:10" hidden="1" x14ac:dyDescent="0.25">
      <c r="A5478" s="98">
        <f>'2020_1-4-5_Download'!B300</f>
        <v>358</v>
      </c>
      <c r="B5478" s="98">
        <f>'2020_1-4-5_Download'!D300</f>
        <v>2015</v>
      </c>
      <c r="C5478" s="98" t="str">
        <f>'2020_1-4-5_Download'!C300</f>
        <v>Heidekreis</v>
      </c>
      <c r="D5478" s="98" t="str">
        <f>'2020_1-4-5_Download'!$J$6</f>
        <v>Fortzüge</v>
      </c>
      <c r="E5478" s="99" t="str">
        <f>'2020_1-4-5_Download'!$N$8</f>
        <v>Frauen</v>
      </c>
      <c r="F5478" s="98"/>
      <c r="G5478" s="98" t="s">
        <v>11</v>
      </c>
      <c r="H5478" s="98" t="str">
        <f>VLOOKUP(A5478,[2]Kreise!$A$2:$C$53,3,FALSE)</f>
        <v>K03358</v>
      </c>
      <c r="I5478" s="98">
        <f>'2020_1-4-5_Download'!N300</f>
        <v>504</v>
      </c>
      <c r="J5478">
        <f t="shared" si="85"/>
        <v>504</v>
      </c>
    </row>
    <row r="5479" spans="1:10" hidden="1" x14ac:dyDescent="0.25">
      <c r="A5479" s="98">
        <f>'2020_1-4-5_Download'!B301</f>
        <v>359</v>
      </c>
      <c r="B5479" s="98">
        <f>'2020_1-4-5_Download'!D301</f>
        <v>2015</v>
      </c>
      <c r="C5479" s="98" t="str">
        <f>'2020_1-4-5_Download'!C301</f>
        <v>Stade</v>
      </c>
      <c r="D5479" s="98" t="str">
        <f>'2020_1-4-5_Download'!$J$6</f>
        <v>Fortzüge</v>
      </c>
      <c r="E5479" s="99" t="str">
        <f>'2020_1-4-5_Download'!$N$8</f>
        <v>Frauen</v>
      </c>
      <c r="F5479" s="98"/>
      <c r="G5479" s="98" t="s">
        <v>11</v>
      </c>
      <c r="H5479" s="98" t="str">
        <f>VLOOKUP(A5479,[2]Kreise!$A$2:$C$53,3,FALSE)</f>
        <v>K03359</v>
      </c>
      <c r="I5479" s="98">
        <f>'2020_1-4-5_Download'!N301</f>
        <v>507</v>
      </c>
      <c r="J5479">
        <f t="shared" si="85"/>
        <v>507</v>
      </c>
    </row>
    <row r="5480" spans="1:10" hidden="1" x14ac:dyDescent="0.25">
      <c r="A5480" s="98">
        <f>'2020_1-4-5_Download'!B302</f>
        <v>360</v>
      </c>
      <c r="B5480" s="98">
        <f>'2020_1-4-5_Download'!D302</f>
        <v>2015</v>
      </c>
      <c r="C5480" s="98" t="str">
        <f>'2020_1-4-5_Download'!C302</f>
        <v>Uelzen</v>
      </c>
      <c r="D5480" s="98" t="str">
        <f>'2020_1-4-5_Download'!$J$6</f>
        <v>Fortzüge</v>
      </c>
      <c r="E5480" s="99" t="str">
        <f>'2020_1-4-5_Download'!$N$8</f>
        <v>Frauen</v>
      </c>
      <c r="F5480" s="98"/>
      <c r="G5480" s="98" t="s">
        <v>11</v>
      </c>
      <c r="H5480" s="98" t="str">
        <f>VLOOKUP(A5480,[2]Kreise!$A$2:$C$53,3,FALSE)</f>
        <v>K03360</v>
      </c>
      <c r="I5480" s="98">
        <f>'2020_1-4-5_Download'!N302</f>
        <v>185</v>
      </c>
      <c r="J5480">
        <f t="shared" si="85"/>
        <v>185</v>
      </c>
    </row>
    <row r="5481" spans="1:10" hidden="1" x14ac:dyDescent="0.25">
      <c r="A5481" s="98">
        <f>'2020_1-4-5_Download'!B303</f>
        <v>361</v>
      </c>
      <c r="B5481" s="98">
        <f>'2020_1-4-5_Download'!D303</f>
        <v>2015</v>
      </c>
      <c r="C5481" s="98" t="str">
        <f>'2020_1-4-5_Download'!C303</f>
        <v>Verden</v>
      </c>
      <c r="D5481" s="98" t="str">
        <f>'2020_1-4-5_Download'!$J$6</f>
        <v>Fortzüge</v>
      </c>
      <c r="E5481" s="99" t="str">
        <f>'2020_1-4-5_Download'!$N$8</f>
        <v>Frauen</v>
      </c>
      <c r="F5481" s="98"/>
      <c r="G5481" s="98" t="s">
        <v>11</v>
      </c>
      <c r="H5481" s="98" t="str">
        <f>VLOOKUP(A5481,[2]Kreise!$A$2:$C$53,3,FALSE)</f>
        <v>K03361</v>
      </c>
      <c r="I5481" s="98">
        <f>'2020_1-4-5_Download'!N303</f>
        <v>252</v>
      </c>
      <c r="J5481">
        <f t="shared" si="85"/>
        <v>252</v>
      </c>
    </row>
    <row r="5482" spans="1:10" hidden="1" x14ac:dyDescent="0.25">
      <c r="A5482" s="98">
        <f>'2020_1-4-5_Download'!B304</f>
        <v>3</v>
      </c>
      <c r="B5482" s="98">
        <f>'2020_1-4-5_Download'!D304</f>
        <v>2015</v>
      </c>
      <c r="C5482" s="98" t="str">
        <f>'2020_1-4-5_Download'!C304</f>
        <v>Statistische Region Lüneburg</v>
      </c>
      <c r="D5482" s="98" t="str">
        <f>'2020_1-4-5_Download'!$J$6</f>
        <v>Fortzüge</v>
      </c>
      <c r="E5482" s="99" t="str">
        <f>'2020_1-4-5_Download'!$N$8</f>
        <v>Frauen</v>
      </c>
      <c r="F5482" s="98"/>
      <c r="G5482" s="98" t="s">
        <v>11</v>
      </c>
      <c r="H5482" s="98" t="str">
        <f>VLOOKUP(A5482,[2]Kreise!$A$2:$C$53,3,FALSE)</f>
        <v>K033</v>
      </c>
      <c r="I5482" s="98">
        <f>'2020_1-4-5_Download'!N304</f>
        <v>4315</v>
      </c>
      <c r="J5482">
        <f t="shared" si="85"/>
        <v>4315</v>
      </c>
    </row>
    <row r="5483" spans="1:10" hidden="1" x14ac:dyDescent="0.25">
      <c r="A5483" s="98">
        <f>'2020_1-4-5_Download'!B305</f>
        <v>401</v>
      </c>
      <c r="B5483" s="98">
        <f>'2020_1-4-5_Download'!D305</f>
        <v>2015</v>
      </c>
      <c r="C5483" s="98" t="str">
        <f>'2020_1-4-5_Download'!C305</f>
        <v>Delmenhorst  Stadt</v>
      </c>
      <c r="D5483" s="98" t="str">
        <f>'2020_1-4-5_Download'!$J$6</f>
        <v>Fortzüge</v>
      </c>
      <c r="E5483" s="99" t="str">
        <f>'2020_1-4-5_Download'!$N$8</f>
        <v>Frauen</v>
      </c>
      <c r="F5483" s="98"/>
      <c r="G5483" s="98" t="s">
        <v>11</v>
      </c>
      <c r="H5483" s="98" t="str">
        <f>VLOOKUP(A5483,[2]Kreise!$A$2:$C$53,3,FALSE)</f>
        <v>K03401</v>
      </c>
      <c r="I5483" s="98">
        <f>'2020_1-4-5_Download'!N305</f>
        <v>282</v>
      </c>
      <c r="J5483">
        <f t="shared" si="85"/>
        <v>282</v>
      </c>
    </row>
    <row r="5484" spans="1:10" hidden="1" x14ac:dyDescent="0.25">
      <c r="A5484" s="98">
        <f>'2020_1-4-5_Download'!B306</f>
        <v>402</v>
      </c>
      <c r="B5484" s="98">
        <f>'2020_1-4-5_Download'!D306</f>
        <v>2015</v>
      </c>
      <c r="C5484" s="98" t="str">
        <f>'2020_1-4-5_Download'!C306</f>
        <v>Emden  Stadt</v>
      </c>
      <c r="D5484" s="98" t="str">
        <f>'2020_1-4-5_Download'!$J$6</f>
        <v>Fortzüge</v>
      </c>
      <c r="E5484" s="99" t="str">
        <f>'2020_1-4-5_Download'!$N$8</f>
        <v>Frauen</v>
      </c>
      <c r="F5484" s="98"/>
      <c r="G5484" s="98" t="s">
        <v>11</v>
      </c>
      <c r="H5484" s="98" t="str">
        <f>VLOOKUP(A5484,[2]Kreise!$A$2:$C$53,3,FALSE)</f>
        <v>K03402</v>
      </c>
      <c r="I5484" s="98">
        <f>'2020_1-4-5_Download'!N306</f>
        <v>141</v>
      </c>
      <c r="J5484">
        <f t="shared" si="85"/>
        <v>141</v>
      </c>
    </row>
    <row r="5485" spans="1:10" hidden="1" x14ac:dyDescent="0.25">
      <c r="A5485" s="98">
        <f>'2020_1-4-5_Download'!B307</f>
        <v>403</v>
      </c>
      <c r="B5485" s="98">
        <f>'2020_1-4-5_Download'!D307</f>
        <v>2015</v>
      </c>
      <c r="C5485" s="98" t="str">
        <f>'2020_1-4-5_Download'!C307</f>
        <v>Oldenburg(Oldb)  Stadt</v>
      </c>
      <c r="D5485" s="98" t="str">
        <f>'2020_1-4-5_Download'!$J$6</f>
        <v>Fortzüge</v>
      </c>
      <c r="E5485" s="99" t="str">
        <f>'2020_1-4-5_Download'!$N$8</f>
        <v>Frauen</v>
      </c>
      <c r="F5485" s="98"/>
      <c r="G5485" s="98" t="s">
        <v>11</v>
      </c>
      <c r="H5485" s="98" t="str">
        <f>VLOOKUP(A5485,[2]Kreise!$A$2:$C$53,3,FALSE)</f>
        <v>K03403</v>
      </c>
      <c r="I5485" s="98">
        <f>'2020_1-4-5_Download'!N307</f>
        <v>473</v>
      </c>
      <c r="J5485">
        <f t="shared" si="85"/>
        <v>473</v>
      </c>
    </row>
    <row r="5486" spans="1:10" hidden="1" x14ac:dyDescent="0.25">
      <c r="A5486" s="98">
        <f>'2020_1-4-5_Download'!B308</f>
        <v>404</v>
      </c>
      <c r="B5486" s="98">
        <f>'2020_1-4-5_Download'!D308</f>
        <v>2015</v>
      </c>
      <c r="C5486" s="98" t="str">
        <f>'2020_1-4-5_Download'!C308</f>
        <v>Osnabrück  Stadt</v>
      </c>
      <c r="D5486" s="98" t="str">
        <f>'2020_1-4-5_Download'!$J$6</f>
        <v>Fortzüge</v>
      </c>
      <c r="E5486" s="99" t="str">
        <f>'2020_1-4-5_Download'!$N$8</f>
        <v>Frauen</v>
      </c>
      <c r="F5486" s="98"/>
      <c r="G5486" s="98" t="s">
        <v>11</v>
      </c>
      <c r="H5486" s="98" t="str">
        <f>VLOOKUP(A5486,[2]Kreise!$A$2:$C$53,3,FALSE)</f>
        <v>K03404</v>
      </c>
      <c r="I5486" s="98">
        <f>'2020_1-4-5_Download'!N308</f>
        <v>638</v>
      </c>
      <c r="J5486">
        <f t="shared" si="85"/>
        <v>638</v>
      </c>
    </row>
    <row r="5487" spans="1:10" hidden="1" x14ac:dyDescent="0.25">
      <c r="A5487" s="98">
        <f>'2020_1-4-5_Download'!B309</f>
        <v>405</v>
      </c>
      <c r="B5487" s="98">
        <f>'2020_1-4-5_Download'!D309</f>
        <v>2015</v>
      </c>
      <c r="C5487" s="98" t="str">
        <f>'2020_1-4-5_Download'!C309</f>
        <v>Wilhelmshaven  Stadt</v>
      </c>
      <c r="D5487" s="98" t="str">
        <f>'2020_1-4-5_Download'!$J$6</f>
        <v>Fortzüge</v>
      </c>
      <c r="E5487" s="99" t="str">
        <f>'2020_1-4-5_Download'!$N$8</f>
        <v>Frauen</v>
      </c>
      <c r="F5487" s="98"/>
      <c r="G5487" s="98" t="s">
        <v>11</v>
      </c>
      <c r="H5487" s="98" t="str">
        <f>VLOOKUP(A5487,[2]Kreise!$A$2:$C$53,3,FALSE)</f>
        <v>K03405</v>
      </c>
      <c r="I5487" s="98">
        <f>'2020_1-4-5_Download'!N309</f>
        <v>200</v>
      </c>
      <c r="J5487">
        <f t="shared" si="85"/>
        <v>200</v>
      </c>
    </row>
    <row r="5488" spans="1:10" hidden="1" x14ac:dyDescent="0.25">
      <c r="A5488" s="98">
        <f>'2020_1-4-5_Download'!B310</f>
        <v>451</v>
      </c>
      <c r="B5488" s="98">
        <f>'2020_1-4-5_Download'!D310</f>
        <v>2015</v>
      </c>
      <c r="C5488" s="98" t="str">
        <f>'2020_1-4-5_Download'!C310</f>
        <v>Ammerland</v>
      </c>
      <c r="D5488" s="98" t="str">
        <f>'2020_1-4-5_Download'!$J$6</f>
        <v>Fortzüge</v>
      </c>
      <c r="E5488" s="99" t="str">
        <f>'2020_1-4-5_Download'!$N$8</f>
        <v>Frauen</v>
      </c>
      <c r="F5488" s="98"/>
      <c r="G5488" s="98" t="s">
        <v>11</v>
      </c>
      <c r="H5488" s="98" t="str">
        <f>VLOOKUP(A5488,[2]Kreise!$A$2:$C$53,3,FALSE)</f>
        <v>K03451</v>
      </c>
      <c r="I5488" s="98">
        <f>'2020_1-4-5_Download'!N310</f>
        <v>396</v>
      </c>
      <c r="J5488">
        <f t="shared" si="85"/>
        <v>396</v>
      </c>
    </row>
    <row r="5489" spans="1:10" hidden="1" x14ac:dyDescent="0.25">
      <c r="A5489" s="98">
        <f>'2020_1-4-5_Download'!B311</f>
        <v>452</v>
      </c>
      <c r="B5489" s="98">
        <f>'2020_1-4-5_Download'!D311</f>
        <v>2015</v>
      </c>
      <c r="C5489" s="98" t="str">
        <f>'2020_1-4-5_Download'!C311</f>
        <v>Aurich</v>
      </c>
      <c r="D5489" s="98" t="str">
        <f>'2020_1-4-5_Download'!$J$6</f>
        <v>Fortzüge</v>
      </c>
      <c r="E5489" s="99" t="str">
        <f>'2020_1-4-5_Download'!$N$8</f>
        <v>Frauen</v>
      </c>
      <c r="F5489" s="98"/>
      <c r="G5489" s="98" t="s">
        <v>11</v>
      </c>
      <c r="H5489" s="98" t="str">
        <f>VLOOKUP(A5489,[2]Kreise!$A$2:$C$53,3,FALSE)</f>
        <v>K03452</v>
      </c>
      <c r="I5489" s="98">
        <f>'2020_1-4-5_Download'!N311</f>
        <v>529</v>
      </c>
      <c r="J5489">
        <f t="shared" si="85"/>
        <v>529</v>
      </c>
    </row>
    <row r="5490" spans="1:10" hidden="1" x14ac:dyDescent="0.25">
      <c r="A5490" s="98">
        <f>'2020_1-4-5_Download'!B312</f>
        <v>453</v>
      </c>
      <c r="B5490" s="98">
        <f>'2020_1-4-5_Download'!D312</f>
        <v>2015</v>
      </c>
      <c r="C5490" s="98" t="str">
        <f>'2020_1-4-5_Download'!C312</f>
        <v>Cloppenburg</v>
      </c>
      <c r="D5490" s="98" t="str">
        <f>'2020_1-4-5_Download'!$J$6</f>
        <v>Fortzüge</v>
      </c>
      <c r="E5490" s="99" t="str">
        <f>'2020_1-4-5_Download'!$N$8</f>
        <v>Frauen</v>
      </c>
      <c r="F5490" s="98"/>
      <c r="G5490" s="98" t="s">
        <v>11</v>
      </c>
      <c r="H5490" s="98" t="str">
        <f>VLOOKUP(A5490,[2]Kreise!$A$2:$C$53,3,FALSE)</f>
        <v>K03453</v>
      </c>
      <c r="I5490" s="98">
        <f>'2020_1-4-5_Download'!N312</f>
        <v>2407</v>
      </c>
      <c r="J5490">
        <f t="shared" si="85"/>
        <v>2407</v>
      </c>
    </row>
    <row r="5491" spans="1:10" hidden="1" x14ac:dyDescent="0.25">
      <c r="A5491" s="98">
        <f>'2020_1-4-5_Download'!B313</f>
        <v>454</v>
      </c>
      <c r="B5491" s="98">
        <f>'2020_1-4-5_Download'!D313</f>
        <v>2015</v>
      </c>
      <c r="C5491" s="98" t="str">
        <f>'2020_1-4-5_Download'!C313</f>
        <v>Emsland</v>
      </c>
      <c r="D5491" s="98" t="str">
        <f>'2020_1-4-5_Download'!$J$6</f>
        <v>Fortzüge</v>
      </c>
      <c r="E5491" s="99" t="str">
        <f>'2020_1-4-5_Download'!$N$8</f>
        <v>Frauen</v>
      </c>
      <c r="F5491" s="98"/>
      <c r="G5491" s="98" t="s">
        <v>11</v>
      </c>
      <c r="H5491" s="98" t="str">
        <f>VLOOKUP(A5491,[2]Kreise!$A$2:$C$53,3,FALSE)</f>
        <v>K03454</v>
      </c>
      <c r="I5491" s="98">
        <f>'2020_1-4-5_Download'!N313</f>
        <v>1526</v>
      </c>
      <c r="J5491">
        <f t="shared" si="85"/>
        <v>1526</v>
      </c>
    </row>
    <row r="5492" spans="1:10" hidden="1" x14ac:dyDescent="0.25">
      <c r="A5492" s="98">
        <f>'2020_1-4-5_Download'!B314</f>
        <v>455</v>
      </c>
      <c r="B5492" s="98">
        <f>'2020_1-4-5_Download'!D314</f>
        <v>2015</v>
      </c>
      <c r="C5492" s="98" t="str">
        <f>'2020_1-4-5_Download'!C314</f>
        <v>Friesland</v>
      </c>
      <c r="D5492" s="98" t="str">
        <f>'2020_1-4-5_Download'!$J$6</f>
        <v>Fortzüge</v>
      </c>
      <c r="E5492" s="99" t="str">
        <f>'2020_1-4-5_Download'!$N$8</f>
        <v>Frauen</v>
      </c>
      <c r="F5492" s="98"/>
      <c r="G5492" s="98" t="s">
        <v>11</v>
      </c>
      <c r="H5492" s="98" t="str">
        <f>VLOOKUP(A5492,[2]Kreise!$A$2:$C$53,3,FALSE)</f>
        <v>K03455</v>
      </c>
      <c r="I5492" s="98">
        <f>'2020_1-4-5_Download'!N314</f>
        <v>200</v>
      </c>
      <c r="J5492">
        <f t="shared" si="85"/>
        <v>200</v>
      </c>
    </row>
    <row r="5493" spans="1:10" hidden="1" x14ac:dyDescent="0.25">
      <c r="A5493" s="98">
        <f>'2020_1-4-5_Download'!B315</f>
        <v>456</v>
      </c>
      <c r="B5493" s="98">
        <f>'2020_1-4-5_Download'!D315</f>
        <v>2015</v>
      </c>
      <c r="C5493" s="98" t="str">
        <f>'2020_1-4-5_Download'!C315</f>
        <v>Grafschaft Bentheim</v>
      </c>
      <c r="D5493" s="98" t="str">
        <f>'2020_1-4-5_Download'!$J$6</f>
        <v>Fortzüge</v>
      </c>
      <c r="E5493" s="99" t="str">
        <f>'2020_1-4-5_Download'!$N$8</f>
        <v>Frauen</v>
      </c>
      <c r="F5493" s="98"/>
      <c r="G5493" s="98" t="s">
        <v>11</v>
      </c>
      <c r="H5493" s="98" t="str">
        <f>VLOOKUP(A5493,[2]Kreise!$A$2:$C$53,3,FALSE)</f>
        <v>K03456</v>
      </c>
      <c r="I5493" s="98">
        <f>'2020_1-4-5_Download'!N315</f>
        <v>531</v>
      </c>
      <c r="J5493">
        <f t="shared" si="85"/>
        <v>531</v>
      </c>
    </row>
    <row r="5494" spans="1:10" hidden="1" x14ac:dyDescent="0.25">
      <c r="A5494" s="98">
        <f>'2020_1-4-5_Download'!B316</f>
        <v>457</v>
      </c>
      <c r="B5494" s="98">
        <f>'2020_1-4-5_Download'!D316</f>
        <v>2015</v>
      </c>
      <c r="C5494" s="98" t="str">
        <f>'2020_1-4-5_Download'!C316</f>
        <v>Leer</v>
      </c>
      <c r="D5494" s="98" t="str">
        <f>'2020_1-4-5_Download'!$J$6</f>
        <v>Fortzüge</v>
      </c>
      <c r="E5494" s="99" t="str">
        <f>'2020_1-4-5_Download'!$N$8</f>
        <v>Frauen</v>
      </c>
      <c r="F5494" s="98"/>
      <c r="G5494" s="98" t="s">
        <v>11</v>
      </c>
      <c r="H5494" s="98" t="str">
        <f>VLOOKUP(A5494,[2]Kreise!$A$2:$C$53,3,FALSE)</f>
        <v>K03457</v>
      </c>
      <c r="I5494" s="98">
        <f>'2020_1-4-5_Download'!N316</f>
        <v>427</v>
      </c>
      <c r="J5494">
        <f t="shared" si="85"/>
        <v>427</v>
      </c>
    </row>
    <row r="5495" spans="1:10" hidden="1" x14ac:dyDescent="0.25">
      <c r="A5495" s="98">
        <f>'2020_1-4-5_Download'!B317</f>
        <v>458</v>
      </c>
      <c r="B5495" s="98">
        <f>'2020_1-4-5_Download'!D317</f>
        <v>2015</v>
      </c>
      <c r="C5495" s="98" t="str">
        <f>'2020_1-4-5_Download'!C317</f>
        <v>Oldenburg</v>
      </c>
      <c r="D5495" s="98" t="str">
        <f>'2020_1-4-5_Download'!$J$6</f>
        <v>Fortzüge</v>
      </c>
      <c r="E5495" s="99" t="str">
        <f>'2020_1-4-5_Download'!$N$8</f>
        <v>Frauen</v>
      </c>
      <c r="F5495" s="98"/>
      <c r="G5495" s="98" t="s">
        <v>11</v>
      </c>
      <c r="H5495" s="98" t="str">
        <f>VLOOKUP(A5495,[2]Kreise!$A$2:$C$53,3,FALSE)</f>
        <v>K03458</v>
      </c>
      <c r="I5495" s="98">
        <f>'2020_1-4-5_Download'!N317</f>
        <v>2085</v>
      </c>
      <c r="J5495">
        <f t="shared" si="85"/>
        <v>2085</v>
      </c>
    </row>
    <row r="5496" spans="1:10" hidden="1" x14ac:dyDescent="0.25">
      <c r="A5496" s="98">
        <f>'2020_1-4-5_Download'!B318</f>
        <v>459</v>
      </c>
      <c r="B5496" s="98">
        <f>'2020_1-4-5_Download'!D318</f>
        <v>2015</v>
      </c>
      <c r="C5496" s="98" t="str">
        <f>'2020_1-4-5_Download'!C318</f>
        <v>Osnabrück</v>
      </c>
      <c r="D5496" s="98" t="str">
        <f>'2020_1-4-5_Download'!$J$6</f>
        <v>Fortzüge</v>
      </c>
      <c r="E5496" s="99" t="str">
        <f>'2020_1-4-5_Download'!$N$8</f>
        <v>Frauen</v>
      </c>
      <c r="F5496" s="98"/>
      <c r="G5496" s="98" t="s">
        <v>11</v>
      </c>
      <c r="H5496" s="98" t="str">
        <f>VLOOKUP(A5496,[2]Kreise!$A$2:$C$53,3,FALSE)</f>
        <v>K03459</v>
      </c>
      <c r="I5496" s="98">
        <f>'2020_1-4-5_Download'!N318</f>
        <v>1471</v>
      </c>
      <c r="J5496">
        <f t="shared" si="85"/>
        <v>1471</v>
      </c>
    </row>
    <row r="5497" spans="1:10" hidden="1" x14ac:dyDescent="0.25">
      <c r="A5497" s="98">
        <f>'2020_1-4-5_Download'!B319</f>
        <v>460</v>
      </c>
      <c r="B5497" s="98">
        <f>'2020_1-4-5_Download'!D319</f>
        <v>2015</v>
      </c>
      <c r="C5497" s="98" t="str">
        <f>'2020_1-4-5_Download'!C319</f>
        <v>Vechta</v>
      </c>
      <c r="D5497" s="98" t="str">
        <f>'2020_1-4-5_Download'!$J$6</f>
        <v>Fortzüge</v>
      </c>
      <c r="E5497" s="99" t="str">
        <f>'2020_1-4-5_Download'!$N$8</f>
        <v>Frauen</v>
      </c>
      <c r="F5497" s="98"/>
      <c r="G5497" s="98" t="s">
        <v>11</v>
      </c>
      <c r="H5497" s="98" t="str">
        <f>VLOOKUP(A5497,[2]Kreise!$A$2:$C$53,3,FALSE)</f>
        <v>K03460</v>
      </c>
      <c r="I5497" s="98">
        <f>'2020_1-4-5_Download'!N319</f>
        <v>2971</v>
      </c>
      <c r="J5497">
        <f t="shared" si="85"/>
        <v>2971</v>
      </c>
    </row>
    <row r="5498" spans="1:10" hidden="1" x14ac:dyDescent="0.25">
      <c r="A5498" s="98">
        <f>'2020_1-4-5_Download'!B320</f>
        <v>461</v>
      </c>
      <c r="B5498" s="98">
        <f>'2020_1-4-5_Download'!D320</f>
        <v>2015</v>
      </c>
      <c r="C5498" s="98" t="str">
        <f>'2020_1-4-5_Download'!C320</f>
        <v>Wesermarsch</v>
      </c>
      <c r="D5498" s="98" t="str">
        <f>'2020_1-4-5_Download'!$J$6</f>
        <v>Fortzüge</v>
      </c>
      <c r="E5498" s="99" t="str">
        <f>'2020_1-4-5_Download'!$N$8</f>
        <v>Frauen</v>
      </c>
      <c r="F5498" s="98"/>
      <c r="G5498" s="98" t="s">
        <v>11</v>
      </c>
      <c r="H5498" s="98" t="str">
        <f>VLOOKUP(A5498,[2]Kreise!$A$2:$C$53,3,FALSE)</f>
        <v>K03461</v>
      </c>
      <c r="I5498" s="98">
        <f>'2020_1-4-5_Download'!N320</f>
        <v>180</v>
      </c>
      <c r="J5498">
        <f t="shared" si="85"/>
        <v>180</v>
      </c>
    </row>
    <row r="5499" spans="1:10" hidden="1" x14ac:dyDescent="0.25">
      <c r="A5499" s="98">
        <f>'2020_1-4-5_Download'!B321</f>
        <v>462</v>
      </c>
      <c r="B5499" s="98">
        <f>'2020_1-4-5_Download'!D321</f>
        <v>2015</v>
      </c>
      <c r="C5499" s="98" t="str">
        <f>'2020_1-4-5_Download'!C321</f>
        <v>Wittmund</v>
      </c>
      <c r="D5499" s="98" t="str">
        <f>'2020_1-4-5_Download'!$J$6</f>
        <v>Fortzüge</v>
      </c>
      <c r="E5499" s="99" t="str">
        <f>'2020_1-4-5_Download'!$N$8</f>
        <v>Frauen</v>
      </c>
      <c r="F5499" s="98"/>
      <c r="G5499" s="98" t="s">
        <v>11</v>
      </c>
      <c r="H5499" s="98" t="str">
        <f>VLOOKUP(A5499,[2]Kreise!$A$2:$C$53,3,FALSE)</f>
        <v>K03462</v>
      </c>
      <c r="I5499" s="98">
        <f>'2020_1-4-5_Download'!N321</f>
        <v>214</v>
      </c>
      <c r="J5499">
        <f t="shared" si="85"/>
        <v>214</v>
      </c>
    </row>
    <row r="5500" spans="1:10" hidden="1" x14ac:dyDescent="0.25">
      <c r="A5500" s="98">
        <f>'2020_1-4-5_Download'!B322</f>
        <v>4</v>
      </c>
      <c r="B5500" s="98">
        <f>'2020_1-4-5_Download'!D322</f>
        <v>2015</v>
      </c>
      <c r="C5500" s="98" t="str">
        <f>'2020_1-4-5_Download'!C322</f>
        <v>Statistische Region Weser-Ems</v>
      </c>
      <c r="D5500" s="98" t="str">
        <f>'2020_1-4-5_Download'!$J$6</f>
        <v>Fortzüge</v>
      </c>
      <c r="E5500" s="99" t="str">
        <f>'2020_1-4-5_Download'!$N$8</f>
        <v>Frauen</v>
      </c>
      <c r="F5500" s="98"/>
      <c r="G5500" s="98" t="s">
        <v>11</v>
      </c>
      <c r="H5500" s="98" t="str">
        <f>VLOOKUP(A5500,[2]Kreise!$A$2:$C$53,3,FALSE)</f>
        <v>K034</v>
      </c>
      <c r="I5500" s="98">
        <f>'2020_1-4-5_Download'!N322</f>
        <v>14671</v>
      </c>
      <c r="J5500">
        <f t="shared" si="85"/>
        <v>14671</v>
      </c>
    </row>
    <row r="5501" spans="1:10" hidden="1" x14ac:dyDescent="0.25">
      <c r="A5501" s="98">
        <f>'2020_1-4-5_Download'!B323</f>
        <v>0</v>
      </c>
      <c r="B5501" s="98">
        <f>'2020_1-4-5_Download'!D323</f>
        <v>2015</v>
      </c>
      <c r="C5501" s="98" t="str">
        <f>'2020_1-4-5_Download'!C323</f>
        <v>Niedersachsen</v>
      </c>
      <c r="D5501" s="98" t="str">
        <f>'2020_1-4-5_Download'!$J$6</f>
        <v>Fortzüge</v>
      </c>
      <c r="E5501" s="99" t="str">
        <f>'2020_1-4-5_Download'!$N$8</f>
        <v>Frauen</v>
      </c>
      <c r="F5501" s="98"/>
      <c r="G5501" s="98" t="s">
        <v>11</v>
      </c>
      <c r="H5501" s="98" t="str">
        <f>VLOOKUP(A5501,[2]Kreise!$A$2:$C$53,3,FALSE)</f>
        <v>K030</v>
      </c>
      <c r="I5501" s="98">
        <f>'2020_1-4-5_Download'!N323</f>
        <v>31768</v>
      </c>
      <c r="J5501">
        <f t="shared" si="85"/>
        <v>31768</v>
      </c>
    </row>
    <row r="5502" spans="1:10" hidden="1" x14ac:dyDescent="0.25">
      <c r="A5502" s="98">
        <f>'2020_1-4-5_Download'!B324</f>
        <v>101</v>
      </c>
      <c r="B5502" s="98">
        <f>'2020_1-4-5_Download'!D324</f>
        <v>2014</v>
      </c>
      <c r="C5502" s="98" t="str">
        <f>'2020_1-4-5_Download'!C324</f>
        <v>Braunschweig  Stadt</v>
      </c>
      <c r="D5502" s="98" t="str">
        <f>'2020_1-4-5_Download'!$J$6</f>
        <v>Fortzüge</v>
      </c>
      <c r="E5502" s="99" t="str">
        <f>'2020_1-4-5_Download'!$N$8</f>
        <v>Frauen</v>
      </c>
      <c r="F5502" s="98"/>
      <c r="G5502" s="98" t="s">
        <v>11</v>
      </c>
      <c r="H5502" s="98" t="str">
        <f>VLOOKUP(A5502,[2]Kreise!$A$2:$C$53,3,FALSE)</f>
        <v>K03101</v>
      </c>
      <c r="I5502" s="98">
        <f>'2020_1-4-5_Download'!N324</f>
        <v>943</v>
      </c>
      <c r="J5502">
        <f t="shared" si="85"/>
        <v>943</v>
      </c>
    </row>
    <row r="5503" spans="1:10" hidden="1" x14ac:dyDescent="0.25">
      <c r="A5503" s="98">
        <f>'2020_1-4-5_Download'!B325</f>
        <v>102</v>
      </c>
      <c r="B5503" s="98">
        <f>'2020_1-4-5_Download'!D325</f>
        <v>2014</v>
      </c>
      <c r="C5503" s="98" t="str">
        <f>'2020_1-4-5_Download'!C325</f>
        <v>Salzgitter  Stadt</v>
      </c>
      <c r="D5503" s="98" t="str">
        <f>'2020_1-4-5_Download'!$J$6</f>
        <v>Fortzüge</v>
      </c>
      <c r="E5503" s="99" t="str">
        <f>'2020_1-4-5_Download'!$N$8</f>
        <v>Frauen</v>
      </c>
      <c r="F5503" s="98"/>
      <c r="G5503" s="98" t="s">
        <v>11</v>
      </c>
      <c r="H5503" s="98" t="str">
        <f>VLOOKUP(A5503,[2]Kreise!$A$2:$C$53,3,FALSE)</f>
        <v>K03102</v>
      </c>
      <c r="I5503" s="98">
        <f>'2020_1-4-5_Download'!N325</f>
        <v>204</v>
      </c>
      <c r="J5503">
        <f t="shared" si="85"/>
        <v>204</v>
      </c>
    </row>
    <row r="5504" spans="1:10" hidden="1" x14ac:dyDescent="0.25">
      <c r="A5504" s="98">
        <f>'2020_1-4-5_Download'!B326</f>
        <v>103</v>
      </c>
      <c r="B5504" s="98">
        <f>'2020_1-4-5_Download'!D326</f>
        <v>2014</v>
      </c>
      <c r="C5504" s="98" t="str">
        <f>'2020_1-4-5_Download'!C326</f>
        <v>Wolfsburg  Stadt</v>
      </c>
      <c r="D5504" s="98" t="str">
        <f>'2020_1-4-5_Download'!$J$6</f>
        <v>Fortzüge</v>
      </c>
      <c r="E5504" s="99" t="str">
        <f>'2020_1-4-5_Download'!$N$8</f>
        <v>Frauen</v>
      </c>
      <c r="F5504" s="98"/>
      <c r="G5504" s="98" t="s">
        <v>11</v>
      </c>
      <c r="H5504" s="98" t="str">
        <f>VLOOKUP(A5504,[2]Kreise!$A$2:$C$53,3,FALSE)</f>
        <v>K03103</v>
      </c>
      <c r="I5504" s="98">
        <f>'2020_1-4-5_Download'!N326</f>
        <v>468</v>
      </c>
      <c r="J5504">
        <f t="shared" si="85"/>
        <v>468</v>
      </c>
    </row>
    <row r="5505" spans="1:10" hidden="1" x14ac:dyDescent="0.25">
      <c r="A5505" s="98">
        <f>'2020_1-4-5_Download'!B327</f>
        <v>151</v>
      </c>
      <c r="B5505" s="98">
        <f>'2020_1-4-5_Download'!D327</f>
        <v>2014</v>
      </c>
      <c r="C5505" s="98" t="str">
        <f>'2020_1-4-5_Download'!C327</f>
        <v>Gifhorn</v>
      </c>
      <c r="D5505" s="98" t="str">
        <f>'2020_1-4-5_Download'!$J$6</f>
        <v>Fortzüge</v>
      </c>
      <c r="E5505" s="99" t="str">
        <f>'2020_1-4-5_Download'!$N$8</f>
        <v>Frauen</v>
      </c>
      <c r="F5505" s="98"/>
      <c r="G5505" s="98" t="s">
        <v>11</v>
      </c>
      <c r="H5505" s="98" t="str">
        <f>VLOOKUP(A5505,[2]Kreise!$A$2:$C$53,3,FALSE)</f>
        <v>K03151</v>
      </c>
      <c r="I5505" s="98">
        <f>'2020_1-4-5_Download'!N327</f>
        <v>359</v>
      </c>
      <c r="J5505">
        <f t="shared" si="85"/>
        <v>359</v>
      </c>
    </row>
    <row r="5506" spans="1:10" hidden="1" x14ac:dyDescent="0.25">
      <c r="A5506" s="98">
        <f>'2020_1-4-5_Download'!B328</f>
        <v>153</v>
      </c>
      <c r="B5506" s="98">
        <f>'2020_1-4-5_Download'!D328</f>
        <v>2014</v>
      </c>
      <c r="C5506" s="98" t="str">
        <f>'2020_1-4-5_Download'!C328</f>
        <v>Goslar</v>
      </c>
      <c r="D5506" s="98" t="str">
        <f>'2020_1-4-5_Download'!$J$6</f>
        <v>Fortzüge</v>
      </c>
      <c r="E5506" s="99" t="str">
        <f>'2020_1-4-5_Download'!$N$8</f>
        <v>Frauen</v>
      </c>
      <c r="F5506" s="98"/>
      <c r="G5506" s="98" t="s">
        <v>11</v>
      </c>
      <c r="H5506" s="98" t="str">
        <f>VLOOKUP(A5506,[2]Kreise!$A$2:$C$53,3,FALSE)</f>
        <v>K03153</v>
      </c>
      <c r="I5506" s="98">
        <f>'2020_1-4-5_Download'!N328</f>
        <v>275</v>
      </c>
      <c r="J5506">
        <f t="shared" si="85"/>
        <v>275</v>
      </c>
    </row>
    <row r="5507" spans="1:10" hidden="1" x14ac:dyDescent="0.25">
      <c r="A5507" s="98">
        <f>'2020_1-4-5_Download'!B329</f>
        <v>154</v>
      </c>
      <c r="B5507" s="98">
        <f>'2020_1-4-5_Download'!D329</f>
        <v>2014</v>
      </c>
      <c r="C5507" s="98" t="str">
        <f>'2020_1-4-5_Download'!C329</f>
        <v>Helmstedt</v>
      </c>
      <c r="D5507" s="98" t="str">
        <f>'2020_1-4-5_Download'!$J$6</f>
        <v>Fortzüge</v>
      </c>
      <c r="E5507" s="99" t="str">
        <f>'2020_1-4-5_Download'!$N$8</f>
        <v>Frauen</v>
      </c>
      <c r="F5507" s="98"/>
      <c r="G5507" s="98" t="s">
        <v>11</v>
      </c>
      <c r="H5507" s="98" t="str">
        <f>VLOOKUP(A5507,[2]Kreise!$A$2:$C$53,3,FALSE)</f>
        <v>K03154</v>
      </c>
      <c r="I5507" s="98">
        <f>'2020_1-4-5_Download'!N329</f>
        <v>149</v>
      </c>
      <c r="J5507">
        <f t="shared" ref="J5507:J5570" si="86">I5507</f>
        <v>149</v>
      </c>
    </row>
    <row r="5508" spans="1:10" hidden="1" x14ac:dyDescent="0.25">
      <c r="A5508" s="98">
        <f>'2020_1-4-5_Download'!B330</f>
        <v>155</v>
      </c>
      <c r="B5508" s="98">
        <f>'2020_1-4-5_Download'!D330</f>
        <v>2014</v>
      </c>
      <c r="C5508" s="98" t="str">
        <f>'2020_1-4-5_Download'!C330</f>
        <v>Northeim</v>
      </c>
      <c r="D5508" s="98" t="str">
        <f>'2020_1-4-5_Download'!$J$6</f>
        <v>Fortzüge</v>
      </c>
      <c r="E5508" s="99" t="str">
        <f>'2020_1-4-5_Download'!$N$8</f>
        <v>Frauen</v>
      </c>
      <c r="F5508" s="98"/>
      <c r="G5508" s="98" t="s">
        <v>11</v>
      </c>
      <c r="H5508" s="98" t="str">
        <f>VLOOKUP(A5508,[2]Kreise!$A$2:$C$53,3,FALSE)</f>
        <v>K03155</v>
      </c>
      <c r="I5508" s="98">
        <f>'2020_1-4-5_Download'!N330</f>
        <v>244</v>
      </c>
      <c r="J5508">
        <f t="shared" si="86"/>
        <v>244</v>
      </c>
    </row>
    <row r="5509" spans="1:10" hidden="1" x14ac:dyDescent="0.25">
      <c r="A5509" s="98">
        <f>'2020_1-4-5_Download'!B331</f>
        <v>157</v>
      </c>
      <c r="B5509" s="98">
        <f>'2020_1-4-5_Download'!D331</f>
        <v>2014</v>
      </c>
      <c r="C5509" s="98" t="str">
        <f>'2020_1-4-5_Download'!C331</f>
        <v>Peine</v>
      </c>
      <c r="D5509" s="98" t="str">
        <f>'2020_1-4-5_Download'!$J$6</f>
        <v>Fortzüge</v>
      </c>
      <c r="E5509" s="99" t="str">
        <f>'2020_1-4-5_Download'!$N$8</f>
        <v>Frauen</v>
      </c>
      <c r="F5509" s="98"/>
      <c r="G5509" s="98" t="s">
        <v>11</v>
      </c>
      <c r="H5509" s="98" t="str">
        <f>VLOOKUP(A5509,[2]Kreise!$A$2:$C$53,3,FALSE)</f>
        <v>K03157</v>
      </c>
      <c r="I5509" s="98">
        <f>'2020_1-4-5_Download'!N331</f>
        <v>219</v>
      </c>
      <c r="J5509">
        <f t="shared" si="86"/>
        <v>219</v>
      </c>
    </row>
    <row r="5510" spans="1:10" hidden="1" x14ac:dyDescent="0.25">
      <c r="A5510" s="98">
        <f>'2020_1-4-5_Download'!B332</f>
        <v>158</v>
      </c>
      <c r="B5510" s="98">
        <f>'2020_1-4-5_Download'!D332</f>
        <v>2014</v>
      </c>
      <c r="C5510" s="98" t="str">
        <f>'2020_1-4-5_Download'!C332</f>
        <v>Wolfenbüttel</v>
      </c>
      <c r="D5510" s="98" t="str">
        <f>'2020_1-4-5_Download'!$J$6</f>
        <v>Fortzüge</v>
      </c>
      <c r="E5510" s="99" t="str">
        <f>'2020_1-4-5_Download'!$N$8</f>
        <v>Frauen</v>
      </c>
      <c r="F5510" s="98"/>
      <c r="G5510" s="98" t="s">
        <v>11</v>
      </c>
      <c r="H5510" s="98" t="str">
        <f>VLOOKUP(A5510,[2]Kreise!$A$2:$C$53,3,FALSE)</f>
        <v>K03158</v>
      </c>
      <c r="I5510" s="98">
        <f>'2020_1-4-5_Download'!N332</f>
        <v>220</v>
      </c>
      <c r="J5510">
        <f t="shared" si="86"/>
        <v>220</v>
      </c>
    </row>
    <row r="5511" spans="1:10" hidden="1" x14ac:dyDescent="0.25">
      <c r="A5511" s="98">
        <f>'2020_1-4-5_Download'!B333</f>
        <v>159</v>
      </c>
      <c r="B5511" s="98">
        <f>'2020_1-4-5_Download'!D333</f>
        <v>2014</v>
      </c>
      <c r="C5511" s="98" t="str">
        <f>'2020_1-4-5_Download'!C333</f>
        <v>Göttingen</v>
      </c>
      <c r="D5511" s="98" t="str">
        <f>'2020_1-4-5_Download'!$J$6</f>
        <v>Fortzüge</v>
      </c>
      <c r="E5511" s="99" t="str">
        <f>'2020_1-4-5_Download'!$N$8</f>
        <v>Frauen</v>
      </c>
      <c r="F5511" s="98"/>
      <c r="G5511" s="98" t="s">
        <v>11</v>
      </c>
      <c r="H5511" s="98" t="str">
        <f>VLOOKUP(A5511,[2]Kreise!$A$2:$C$53,3,FALSE)</f>
        <v>K03159</v>
      </c>
      <c r="I5511" s="98">
        <f>'2020_1-4-5_Download'!N333</f>
        <v>1594</v>
      </c>
      <c r="J5511">
        <f t="shared" si="86"/>
        <v>1594</v>
      </c>
    </row>
    <row r="5512" spans="1:10" hidden="1" x14ac:dyDescent="0.25">
      <c r="A5512" s="98">
        <f>'2020_1-4-5_Download'!B334</f>
        <v>1</v>
      </c>
      <c r="B5512" s="98">
        <f>'2020_1-4-5_Download'!D334</f>
        <v>2014</v>
      </c>
      <c r="C5512" s="98" t="str">
        <f>'2020_1-4-5_Download'!C334</f>
        <v>Statistische Region Braunschweig</v>
      </c>
      <c r="D5512" s="98" t="str">
        <f>'2020_1-4-5_Download'!$J$6</f>
        <v>Fortzüge</v>
      </c>
      <c r="E5512" s="99" t="str">
        <f>'2020_1-4-5_Download'!$N$8</f>
        <v>Frauen</v>
      </c>
      <c r="F5512" s="98"/>
      <c r="G5512" s="98" t="s">
        <v>11</v>
      </c>
      <c r="H5512" s="98" t="str">
        <f>VLOOKUP(A5512,[2]Kreise!$A$2:$C$53,3,FALSE)</f>
        <v>K031</v>
      </c>
      <c r="I5512" s="98">
        <f>'2020_1-4-5_Download'!N334</f>
        <v>4675</v>
      </c>
      <c r="J5512">
        <f t="shared" si="86"/>
        <v>4675</v>
      </c>
    </row>
    <row r="5513" spans="1:10" hidden="1" x14ac:dyDescent="0.25">
      <c r="A5513" s="98">
        <f>'2020_1-4-5_Download'!B335</f>
        <v>241</v>
      </c>
      <c r="B5513" s="98">
        <f>'2020_1-4-5_Download'!D335</f>
        <v>2014</v>
      </c>
      <c r="C5513" s="98" t="str">
        <f>'2020_1-4-5_Download'!C335</f>
        <v>Hannover  Region</v>
      </c>
      <c r="D5513" s="98" t="str">
        <f>'2020_1-4-5_Download'!$J$6</f>
        <v>Fortzüge</v>
      </c>
      <c r="E5513" s="99" t="str">
        <f>'2020_1-4-5_Download'!$N$8</f>
        <v>Frauen</v>
      </c>
      <c r="F5513" s="98"/>
      <c r="G5513" s="98" t="s">
        <v>11</v>
      </c>
      <c r="H5513" s="98" t="str">
        <f>VLOOKUP(A5513,[2]Kreise!$A$2:$C$53,3,FALSE)</f>
        <v>K03241</v>
      </c>
      <c r="I5513" s="98">
        <f>'2020_1-4-5_Download'!N335</f>
        <v>4240</v>
      </c>
      <c r="J5513">
        <f t="shared" si="86"/>
        <v>4240</v>
      </c>
    </row>
    <row r="5514" spans="1:10" hidden="1" x14ac:dyDescent="0.25">
      <c r="A5514" s="98">
        <f>'2020_1-4-5_Download'!B336</f>
        <v>241001</v>
      </c>
      <c r="B5514" s="98">
        <f>'2020_1-4-5_Download'!D336</f>
        <v>2014</v>
      </c>
      <c r="C5514" s="98" t="str">
        <f>'2020_1-4-5_Download'!C336</f>
        <v>dav. Hannover  Lhst.</v>
      </c>
      <c r="D5514" s="98" t="str">
        <f>'2020_1-4-5_Download'!$J$6</f>
        <v>Fortzüge</v>
      </c>
      <c r="E5514" s="99" t="str">
        <f>'2020_1-4-5_Download'!$N$8</f>
        <v>Frauen</v>
      </c>
      <c r="F5514" s="98"/>
      <c r="G5514" s="98" t="s">
        <v>11</v>
      </c>
      <c r="H5514" s="98" t="str">
        <f>VLOOKUP(A5514,[2]Kreise!$A$2:$C$53,3,FALSE)</f>
        <v>K03241001</v>
      </c>
      <c r="I5514" s="98">
        <f>'2020_1-4-5_Download'!N336</f>
        <v>2738</v>
      </c>
      <c r="J5514">
        <f t="shared" si="86"/>
        <v>2738</v>
      </c>
    </row>
    <row r="5515" spans="1:10" hidden="1" x14ac:dyDescent="0.25">
      <c r="A5515" s="98">
        <f>'2020_1-4-5_Download'!B337</f>
        <v>241999</v>
      </c>
      <c r="B5515" s="98">
        <f>'2020_1-4-5_Download'!D337</f>
        <v>2014</v>
      </c>
      <c r="C5515" s="98" t="str">
        <f>'2020_1-4-5_Download'!C337</f>
        <v>dav. Hannover  Umland</v>
      </c>
      <c r="D5515" s="98" t="str">
        <f>'2020_1-4-5_Download'!$J$6</f>
        <v>Fortzüge</v>
      </c>
      <c r="E5515" s="99" t="str">
        <f>'2020_1-4-5_Download'!$N$8</f>
        <v>Frauen</v>
      </c>
      <c r="F5515" s="98"/>
      <c r="G5515" s="98" t="s">
        <v>11</v>
      </c>
      <c r="H5515" s="98" t="str">
        <f>VLOOKUP(A5515,[2]Kreise!$A$2:$C$53,3,FALSE)</f>
        <v>K03241999</v>
      </c>
      <c r="I5515" s="98">
        <f>'2020_1-4-5_Download'!N337</f>
        <v>1502</v>
      </c>
      <c r="J5515">
        <f t="shared" si="86"/>
        <v>1502</v>
      </c>
    </row>
    <row r="5516" spans="1:10" hidden="1" x14ac:dyDescent="0.25">
      <c r="A5516" s="98">
        <f>'2020_1-4-5_Download'!B338</f>
        <v>251</v>
      </c>
      <c r="B5516" s="98">
        <f>'2020_1-4-5_Download'!D338</f>
        <v>2014</v>
      </c>
      <c r="C5516" s="98" t="str">
        <f>'2020_1-4-5_Download'!C338</f>
        <v>Diepholz</v>
      </c>
      <c r="D5516" s="98" t="str">
        <f>'2020_1-4-5_Download'!$J$6</f>
        <v>Fortzüge</v>
      </c>
      <c r="E5516" s="99" t="str">
        <f>'2020_1-4-5_Download'!$N$8</f>
        <v>Frauen</v>
      </c>
      <c r="F5516" s="98"/>
      <c r="G5516" s="98" t="s">
        <v>11</v>
      </c>
      <c r="H5516" s="98" t="str">
        <f>VLOOKUP(A5516,[2]Kreise!$A$2:$C$53,3,FALSE)</f>
        <v>K03251</v>
      </c>
      <c r="I5516" s="98">
        <f>'2020_1-4-5_Download'!N338</f>
        <v>1402</v>
      </c>
      <c r="J5516">
        <f t="shared" si="86"/>
        <v>1402</v>
      </c>
    </row>
    <row r="5517" spans="1:10" hidden="1" x14ac:dyDescent="0.25">
      <c r="A5517" s="98">
        <f>'2020_1-4-5_Download'!B339</f>
        <v>252</v>
      </c>
      <c r="B5517" s="98">
        <f>'2020_1-4-5_Download'!D339</f>
        <v>2014</v>
      </c>
      <c r="C5517" s="98" t="str">
        <f>'2020_1-4-5_Download'!C339</f>
        <v>Hameln-Pyrmont</v>
      </c>
      <c r="D5517" s="98" t="str">
        <f>'2020_1-4-5_Download'!$J$6</f>
        <v>Fortzüge</v>
      </c>
      <c r="E5517" s="99" t="str">
        <f>'2020_1-4-5_Download'!$N$8</f>
        <v>Frauen</v>
      </c>
      <c r="F5517" s="98"/>
      <c r="G5517" s="98" t="s">
        <v>11</v>
      </c>
      <c r="H5517" s="98" t="str">
        <f>VLOOKUP(A5517,[2]Kreise!$A$2:$C$53,3,FALSE)</f>
        <v>K03252</v>
      </c>
      <c r="I5517" s="98">
        <f>'2020_1-4-5_Download'!N339</f>
        <v>384</v>
      </c>
      <c r="J5517">
        <f t="shared" si="86"/>
        <v>384</v>
      </c>
    </row>
    <row r="5518" spans="1:10" hidden="1" x14ac:dyDescent="0.25">
      <c r="A5518" s="98">
        <f>'2020_1-4-5_Download'!B340</f>
        <v>254</v>
      </c>
      <c r="B5518" s="98">
        <f>'2020_1-4-5_Download'!D340</f>
        <v>2014</v>
      </c>
      <c r="C5518" s="98" t="str">
        <f>'2020_1-4-5_Download'!C340</f>
        <v>Hildesheim</v>
      </c>
      <c r="D5518" s="98" t="str">
        <f>'2020_1-4-5_Download'!$J$6</f>
        <v>Fortzüge</v>
      </c>
      <c r="E5518" s="99" t="str">
        <f>'2020_1-4-5_Download'!$N$8</f>
        <v>Frauen</v>
      </c>
      <c r="F5518" s="98"/>
      <c r="G5518" s="98" t="s">
        <v>11</v>
      </c>
      <c r="H5518" s="98" t="str">
        <f>VLOOKUP(A5518,[2]Kreise!$A$2:$C$53,3,FALSE)</f>
        <v>K03254</v>
      </c>
      <c r="I5518" s="98">
        <f>'2020_1-4-5_Download'!N340</f>
        <v>682</v>
      </c>
      <c r="J5518">
        <f t="shared" si="86"/>
        <v>682</v>
      </c>
    </row>
    <row r="5519" spans="1:10" hidden="1" x14ac:dyDescent="0.25">
      <c r="A5519" s="98">
        <f>'2020_1-4-5_Download'!B341</f>
        <v>255</v>
      </c>
      <c r="B5519" s="98">
        <f>'2020_1-4-5_Download'!D341</f>
        <v>2014</v>
      </c>
      <c r="C5519" s="98" t="str">
        <f>'2020_1-4-5_Download'!C341</f>
        <v>Holzminden</v>
      </c>
      <c r="D5519" s="98" t="str">
        <f>'2020_1-4-5_Download'!$J$6</f>
        <v>Fortzüge</v>
      </c>
      <c r="E5519" s="99" t="str">
        <f>'2020_1-4-5_Download'!$N$8</f>
        <v>Frauen</v>
      </c>
      <c r="F5519" s="98"/>
      <c r="G5519" s="98" t="s">
        <v>11</v>
      </c>
      <c r="H5519" s="98" t="str">
        <f>VLOOKUP(A5519,[2]Kreise!$A$2:$C$53,3,FALSE)</f>
        <v>K03255</v>
      </c>
      <c r="I5519" s="98">
        <f>'2020_1-4-5_Download'!N341</f>
        <v>145</v>
      </c>
      <c r="J5519">
        <f t="shared" si="86"/>
        <v>145</v>
      </c>
    </row>
    <row r="5520" spans="1:10" hidden="1" x14ac:dyDescent="0.25">
      <c r="A5520" s="98">
        <f>'2020_1-4-5_Download'!B342</f>
        <v>256</v>
      </c>
      <c r="B5520" s="98">
        <f>'2020_1-4-5_Download'!D342</f>
        <v>2014</v>
      </c>
      <c r="C5520" s="98" t="str">
        <f>'2020_1-4-5_Download'!C342</f>
        <v>Nienburg (Weser)</v>
      </c>
      <c r="D5520" s="98" t="str">
        <f>'2020_1-4-5_Download'!$J$6</f>
        <v>Fortzüge</v>
      </c>
      <c r="E5520" s="99" t="str">
        <f>'2020_1-4-5_Download'!$N$8</f>
        <v>Frauen</v>
      </c>
      <c r="F5520" s="98"/>
      <c r="G5520" s="98" t="s">
        <v>11</v>
      </c>
      <c r="H5520" s="98" t="str">
        <f>VLOOKUP(A5520,[2]Kreise!$A$2:$C$53,3,FALSE)</f>
        <v>K03256</v>
      </c>
      <c r="I5520" s="98">
        <f>'2020_1-4-5_Download'!N342</f>
        <v>959</v>
      </c>
      <c r="J5520">
        <f t="shared" si="86"/>
        <v>959</v>
      </c>
    </row>
    <row r="5521" spans="1:10" hidden="1" x14ac:dyDescent="0.25">
      <c r="A5521" s="98">
        <f>'2020_1-4-5_Download'!B343</f>
        <v>257</v>
      </c>
      <c r="B5521" s="98">
        <f>'2020_1-4-5_Download'!D343</f>
        <v>2014</v>
      </c>
      <c r="C5521" s="98" t="str">
        <f>'2020_1-4-5_Download'!C343</f>
        <v>Schaumburg</v>
      </c>
      <c r="D5521" s="98" t="str">
        <f>'2020_1-4-5_Download'!$J$6</f>
        <v>Fortzüge</v>
      </c>
      <c r="E5521" s="99" t="str">
        <f>'2020_1-4-5_Download'!$N$8</f>
        <v>Frauen</v>
      </c>
      <c r="F5521" s="98"/>
      <c r="G5521" s="98" t="s">
        <v>11</v>
      </c>
      <c r="H5521" s="98" t="str">
        <f>VLOOKUP(A5521,[2]Kreise!$A$2:$C$53,3,FALSE)</f>
        <v>K03257</v>
      </c>
      <c r="I5521" s="98">
        <f>'2020_1-4-5_Download'!N343</f>
        <v>322</v>
      </c>
      <c r="J5521">
        <f t="shared" si="86"/>
        <v>322</v>
      </c>
    </row>
    <row r="5522" spans="1:10" hidden="1" x14ac:dyDescent="0.25">
      <c r="A5522" s="98">
        <f>'2020_1-4-5_Download'!B344</f>
        <v>2</v>
      </c>
      <c r="B5522" s="98">
        <f>'2020_1-4-5_Download'!D344</f>
        <v>2014</v>
      </c>
      <c r="C5522" s="98" t="str">
        <f>'2020_1-4-5_Download'!C344</f>
        <v>Statistische Region Hannover</v>
      </c>
      <c r="D5522" s="98" t="str">
        <f>'2020_1-4-5_Download'!$J$6</f>
        <v>Fortzüge</v>
      </c>
      <c r="E5522" s="99" t="str">
        <f>'2020_1-4-5_Download'!$N$8</f>
        <v>Frauen</v>
      </c>
      <c r="F5522" s="98"/>
      <c r="G5522" s="98" t="s">
        <v>11</v>
      </c>
      <c r="H5522" s="98" t="str">
        <f>VLOOKUP(A5522,[2]Kreise!$A$2:$C$53,3,FALSE)</f>
        <v>K032</v>
      </c>
      <c r="I5522" s="98">
        <f>'2020_1-4-5_Download'!N344</f>
        <v>8134</v>
      </c>
      <c r="J5522">
        <f t="shared" si="86"/>
        <v>8134</v>
      </c>
    </row>
    <row r="5523" spans="1:10" hidden="1" x14ac:dyDescent="0.25">
      <c r="A5523" s="98">
        <f>'2020_1-4-5_Download'!B345</f>
        <v>351</v>
      </c>
      <c r="B5523" s="98">
        <f>'2020_1-4-5_Download'!D345</f>
        <v>2014</v>
      </c>
      <c r="C5523" s="98" t="str">
        <f>'2020_1-4-5_Download'!C345</f>
        <v>Celle</v>
      </c>
      <c r="D5523" s="98" t="str">
        <f>'2020_1-4-5_Download'!$J$6</f>
        <v>Fortzüge</v>
      </c>
      <c r="E5523" s="99" t="str">
        <f>'2020_1-4-5_Download'!$N$8</f>
        <v>Frauen</v>
      </c>
      <c r="F5523" s="98"/>
      <c r="G5523" s="98" t="s">
        <v>11</v>
      </c>
      <c r="H5523" s="98" t="str">
        <f>VLOOKUP(A5523,[2]Kreise!$A$2:$C$53,3,FALSE)</f>
        <v>K03351</v>
      </c>
      <c r="I5523" s="98">
        <f>'2020_1-4-5_Download'!N345</f>
        <v>463</v>
      </c>
      <c r="J5523">
        <f t="shared" si="86"/>
        <v>463</v>
      </c>
    </row>
    <row r="5524" spans="1:10" hidden="1" x14ac:dyDescent="0.25">
      <c r="A5524" s="98">
        <f>'2020_1-4-5_Download'!B346</f>
        <v>352</v>
      </c>
      <c r="B5524" s="98">
        <f>'2020_1-4-5_Download'!D346</f>
        <v>2014</v>
      </c>
      <c r="C5524" s="98" t="str">
        <f>'2020_1-4-5_Download'!C346</f>
        <v>Cuxhaven</v>
      </c>
      <c r="D5524" s="98" t="str">
        <f>'2020_1-4-5_Download'!$J$6</f>
        <v>Fortzüge</v>
      </c>
      <c r="E5524" s="99" t="str">
        <f>'2020_1-4-5_Download'!$N$8</f>
        <v>Frauen</v>
      </c>
      <c r="F5524" s="98"/>
      <c r="G5524" s="98" t="s">
        <v>11</v>
      </c>
      <c r="H5524" s="98" t="str">
        <f>VLOOKUP(A5524,[2]Kreise!$A$2:$C$53,3,FALSE)</f>
        <v>K03352</v>
      </c>
      <c r="I5524" s="98">
        <f>'2020_1-4-5_Download'!N346</f>
        <v>402</v>
      </c>
      <c r="J5524">
        <f t="shared" si="86"/>
        <v>402</v>
      </c>
    </row>
    <row r="5525" spans="1:10" hidden="1" x14ac:dyDescent="0.25">
      <c r="A5525" s="98">
        <f>'2020_1-4-5_Download'!B347</f>
        <v>353</v>
      </c>
      <c r="B5525" s="98">
        <f>'2020_1-4-5_Download'!D347</f>
        <v>2014</v>
      </c>
      <c r="C5525" s="98" t="str">
        <f>'2020_1-4-5_Download'!C347</f>
        <v>Harburg</v>
      </c>
      <c r="D5525" s="98" t="str">
        <f>'2020_1-4-5_Download'!$J$6</f>
        <v>Fortzüge</v>
      </c>
      <c r="E5525" s="99" t="str">
        <f>'2020_1-4-5_Download'!$N$8</f>
        <v>Frauen</v>
      </c>
      <c r="F5525" s="98"/>
      <c r="G5525" s="98" t="s">
        <v>11</v>
      </c>
      <c r="H5525" s="98" t="str">
        <f>VLOOKUP(A5525,[2]Kreise!$A$2:$C$53,3,FALSE)</f>
        <v>K03353</v>
      </c>
      <c r="I5525" s="98">
        <f>'2020_1-4-5_Download'!N347</f>
        <v>612</v>
      </c>
      <c r="J5525">
        <f t="shared" si="86"/>
        <v>612</v>
      </c>
    </row>
    <row r="5526" spans="1:10" hidden="1" x14ac:dyDescent="0.25">
      <c r="A5526" s="98">
        <f>'2020_1-4-5_Download'!B348</f>
        <v>354</v>
      </c>
      <c r="B5526" s="98">
        <f>'2020_1-4-5_Download'!D348</f>
        <v>2014</v>
      </c>
      <c r="C5526" s="98" t="str">
        <f>'2020_1-4-5_Download'!C348</f>
        <v>Lüchow-Dannenberg</v>
      </c>
      <c r="D5526" s="98" t="str">
        <f>'2020_1-4-5_Download'!$J$6</f>
        <v>Fortzüge</v>
      </c>
      <c r="E5526" s="99" t="str">
        <f>'2020_1-4-5_Download'!$N$8</f>
        <v>Frauen</v>
      </c>
      <c r="F5526" s="98"/>
      <c r="G5526" s="98" t="s">
        <v>11</v>
      </c>
      <c r="H5526" s="98" t="str">
        <f>VLOOKUP(A5526,[2]Kreise!$A$2:$C$53,3,FALSE)</f>
        <v>K03354</v>
      </c>
      <c r="I5526" s="98">
        <f>'2020_1-4-5_Download'!N348</f>
        <v>208</v>
      </c>
      <c r="J5526">
        <f t="shared" si="86"/>
        <v>208</v>
      </c>
    </row>
    <row r="5527" spans="1:10" hidden="1" x14ac:dyDescent="0.25">
      <c r="A5527" s="98">
        <f>'2020_1-4-5_Download'!B349</f>
        <v>355</v>
      </c>
      <c r="B5527" s="98">
        <f>'2020_1-4-5_Download'!D349</f>
        <v>2014</v>
      </c>
      <c r="C5527" s="98" t="str">
        <f>'2020_1-4-5_Download'!C349</f>
        <v>Lüneburg</v>
      </c>
      <c r="D5527" s="98" t="str">
        <f>'2020_1-4-5_Download'!$J$6</f>
        <v>Fortzüge</v>
      </c>
      <c r="E5527" s="99" t="str">
        <f>'2020_1-4-5_Download'!$N$8</f>
        <v>Frauen</v>
      </c>
      <c r="F5527" s="98"/>
      <c r="G5527" s="98" t="s">
        <v>11</v>
      </c>
      <c r="H5527" s="98" t="str">
        <f>VLOOKUP(A5527,[2]Kreise!$A$2:$C$53,3,FALSE)</f>
        <v>K03355</v>
      </c>
      <c r="I5527" s="98">
        <f>'2020_1-4-5_Download'!N349</f>
        <v>496</v>
      </c>
      <c r="J5527">
        <f t="shared" si="86"/>
        <v>496</v>
      </c>
    </row>
    <row r="5528" spans="1:10" hidden="1" x14ac:dyDescent="0.25">
      <c r="A5528" s="98">
        <f>'2020_1-4-5_Download'!B350</f>
        <v>356</v>
      </c>
      <c r="B5528" s="98">
        <f>'2020_1-4-5_Download'!D350</f>
        <v>2014</v>
      </c>
      <c r="C5528" s="98" t="str">
        <f>'2020_1-4-5_Download'!C350</f>
        <v>Osterholz</v>
      </c>
      <c r="D5528" s="98" t="str">
        <f>'2020_1-4-5_Download'!$J$6</f>
        <v>Fortzüge</v>
      </c>
      <c r="E5528" s="99" t="str">
        <f>'2020_1-4-5_Download'!$N$8</f>
        <v>Frauen</v>
      </c>
      <c r="F5528" s="98"/>
      <c r="G5528" s="98" t="s">
        <v>11</v>
      </c>
      <c r="H5528" s="98" t="str">
        <f>VLOOKUP(A5528,[2]Kreise!$A$2:$C$53,3,FALSE)</f>
        <v>K03356</v>
      </c>
      <c r="I5528" s="98">
        <f>'2020_1-4-5_Download'!N350</f>
        <v>190</v>
      </c>
      <c r="J5528">
        <f t="shared" si="86"/>
        <v>190</v>
      </c>
    </row>
    <row r="5529" spans="1:10" hidden="1" x14ac:dyDescent="0.25">
      <c r="A5529" s="98">
        <f>'2020_1-4-5_Download'!B351</f>
        <v>357</v>
      </c>
      <c r="B5529" s="98">
        <f>'2020_1-4-5_Download'!D351</f>
        <v>2014</v>
      </c>
      <c r="C5529" s="98" t="str">
        <f>'2020_1-4-5_Download'!C351</f>
        <v>Rotenburg (Wümme)</v>
      </c>
      <c r="D5529" s="98" t="str">
        <f>'2020_1-4-5_Download'!$J$6</f>
        <v>Fortzüge</v>
      </c>
      <c r="E5529" s="99" t="str">
        <f>'2020_1-4-5_Download'!$N$8</f>
        <v>Frauen</v>
      </c>
      <c r="F5529" s="98"/>
      <c r="G5529" s="98" t="s">
        <v>11</v>
      </c>
      <c r="H5529" s="98" t="str">
        <f>VLOOKUP(A5529,[2]Kreise!$A$2:$C$53,3,FALSE)</f>
        <v>K03357</v>
      </c>
      <c r="I5529" s="98">
        <f>'2020_1-4-5_Download'!N351</f>
        <v>275</v>
      </c>
      <c r="J5529">
        <f t="shared" si="86"/>
        <v>275</v>
      </c>
    </row>
    <row r="5530" spans="1:10" hidden="1" x14ac:dyDescent="0.25">
      <c r="A5530" s="98">
        <f>'2020_1-4-5_Download'!B352</f>
        <v>358</v>
      </c>
      <c r="B5530" s="98">
        <f>'2020_1-4-5_Download'!D352</f>
        <v>2014</v>
      </c>
      <c r="C5530" s="98" t="str">
        <f>'2020_1-4-5_Download'!C352</f>
        <v>Heidekreis</v>
      </c>
      <c r="D5530" s="98" t="str">
        <f>'2020_1-4-5_Download'!$J$6</f>
        <v>Fortzüge</v>
      </c>
      <c r="E5530" s="99" t="str">
        <f>'2020_1-4-5_Download'!$N$8</f>
        <v>Frauen</v>
      </c>
      <c r="F5530" s="98"/>
      <c r="G5530" s="98" t="s">
        <v>11</v>
      </c>
      <c r="H5530" s="98" t="str">
        <f>VLOOKUP(A5530,[2]Kreise!$A$2:$C$53,3,FALSE)</f>
        <v>K03358</v>
      </c>
      <c r="I5530" s="98">
        <f>'2020_1-4-5_Download'!N352</f>
        <v>491</v>
      </c>
      <c r="J5530">
        <f t="shared" si="86"/>
        <v>491</v>
      </c>
    </row>
    <row r="5531" spans="1:10" hidden="1" x14ac:dyDescent="0.25">
      <c r="A5531" s="98">
        <f>'2020_1-4-5_Download'!B353</f>
        <v>359</v>
      </c>
      <c r="B5531" s="98">
        <f>'2020_1-4-5_Download'!D353</f>
        <v>2014</v>
      </c>
      <c r="C5531" s="98" t="str">
        <f>'2020_1-4-5_Download'!C353</f>
        <v>Stade</v>
      </c>
      <c r="D5531" s="98" t="str">
        <f>'2020_1-4-5_Download'!$J$6</f>
        <v>Fortzüge</v>
      </c>
      <c r="E5531" s="99" t="str">
        <f>'2020_1-4-5_Download'!$N$8</f>
        <v>Frauen</v>
      </c>
      <c r="F5531" s="98"/>
      <c r="G5531" s="98" t="s">
        <v>11</v>
      </c>
      <c r="H5531" s="98" t="str">
        <f>VLOOKUP(A5531,[2]Kreise!$A$2:$C$53,3,FALSE)</f>
        <v>K03359</v>
      </c>
      <c r="I5531" s="98">
        <f>'2020_1-4-5_Download'!N353</f>
        <v>489</v>
      </c>
      <c r="J5531">
        <f t="shared" si="86"/>
        <v>489</v>
      </c>
    </row>
    <row r="5532" spans="1:10" hidden="1" x14ac:dyDescent="0.25">
      <c r="A5532" s="98">
        <f>'2020_1-4-5_Download'!B354</f>
        <v>360</v>
      </c>
      <c r="B5532" s="98">
        <f>'2020_1-4-5_Download'!D354</f>
        <v>2014</v>
      </c>
      <c r="C5532" s="98" t="str">
        <f>'2020_1-4-5_Download'!C354</f>
        <v>Uelzen</v>
      </c>
      <c r="D5532" s="98" t="str">
        <f>'2020_1-4-5_Download'!$J$6</f>
        <v>Fortzüge</v>
      </c>
      <c r="E5532" s="99" t="str">
        <f>'2020_1-4-5_Download'!$N$8</f>
        <v>Frauen</v>
      </c>
      <c r="F5532" s="98"/>
      <c r="G5532" s="98" t="s">
        <v>11</v>
      </c>
      <c r="H5532" s="98" t="str">
        <f>VLOOKUP(A5532,[2]Kreise!$A$2:$C$53,3,FALSE)</f>
        <v>K03360</v>
      </c>
      <c r="I5532" s="98">
        <f>'2020_1-4-5_Download'!N354</f>
        <v>179</v>
      </c>
      <c r="J5532">
        <f t="shared" si="86"/>
        <v>179</v>
      </c>
    </row>
    <row r="5533" spans="1:10" hidden="1" x14ac:dyDescent="0.25">
      <c r="A5533" s="98">
        <f>'2020_1-4-5_Download'!B355</f>
        <v>361</v>
      </c>
      <c r="B5533" s="98">
        <f>'2020_1-4-5_Download'!D355</f>
        <v>2014</v>
      </c>
      <c r="C5533" s="98" t="str">
        <f>'2020_1-4-5_Download'!C355</f>
        <v>Verden</v>
      </c>
      <c r="D5533" s="98" t="str">
        <f>'2020_1-4-5_Download'!$J$6</f>
        <v>Fortzüge</v>
      </c>
      <c r="E5533" s="99" t="str">
        <f>'2020_1-4-5_Download'!$N$8</f>
        <v>Frauen</v>
      </c>
      <c r="F5533" s="98"/>
      <c r="G5533" s="98" t="s">
        <v>11</v>
      </c>
      <c r="H5533" s="98" t="str">
        <f>VLOOKUP(A5533,[2]Kreise!$A$2:$C$53,3,FALSE)</f>
        <v>K03361</v>
      </c>
      <c r="I5533" s="98">
        <f>'2020_1-4-5_Download'!N355</f>
        <v>262</v>
      </c>
      <c r="J5533">
        <f t="shared" si="86"/>
        <v>262</v>
      </c>
    </row>
    <row r="5534" spans="1:10" hidden="1" x14ac:dyDescent="0.25">
      <c r="A5534" s="98">
        <f>'2020_1-4-5_Download'!B356</f>
        <v>3</v>
      </c>
      <c r="B5534" s="98">
        <f>'2020_1-4-5_Download'!D356</f>
        <v>2014</v>
      </c>
      <c r="C5534" s="98" t="str">
        <f>'2020_1-4-5_Download'!C356</f>
        <v>Statistische Region Lüneburg</v>
      </c>
      <c r="D5534" s="98" t="str">
        <f>'2020_1-4-5_Download'!$J$6</f>
        <v>Fortzüge</v>
      </c>
      <c r="E5534" s="99" t="str">
        <f>'2020_1-4-5_Download'!$N$8</f>
        <v>Frauen</v>
      </c>
      <c r="F5534" s="98"/>
      <c r="G5534" s="98" t="s">
        <v>11</v>
      </c>
      <c r="H5534" s="98" t="str">
        <f>VLOOKUP(A5534,[2]Kreise!$A$2:$C$53,3,FALSE)</f>
        <v>K033</v>
      </c>
      <c r="I5534" s="98">
        <f>'2020_1-4-5_Download'!N356</f>
        <v>4067</v>
      </c>
      <c r="J5534">
        <f t="shared" si="86"/>
        <v>4067</v>
      </c>
    </row>
    <row r="5535" spans="1:10" hidden="1" x14ac:dyDescent="0.25">
      <c r="A5535" s="98">
        <f>'2020_1-4-5_Download'!B357</f>
        <v>401</v>
      </c>
      <c r="B5535" s="98">
        <f>'2020_1-4-5_Download'!D357</f>
        <v>2014</v>
      </c>
      <c r="C5535" s="98" t="str">
        <f>'2020_1-4-5_Download'!C357</f>
        <v>Delmenhorst  Stadt</v>
      </c>
      <c r="D5535" s="98" t="str">
        <f>'2020_1-4-5_Download'!$J$6</f>
        <v>Fortzüge</v>
      </c>
      <c r="E5535" s="99" t="str">
        <f>'2020_1-4-5_Download'!$N$8</f>
        <v>Frauen</v>
      </c>
      <c r="F5535" s="98"/>
      <c r="G5535" s="98" t="s">
        <v>11</v>
      </c>
      <c r="H5535" s="98" t="str">
        <f>VLOOKUP(A5535,[2]Kreise!$A$2:$C$53,3,FALSE)</f>
        <v>K03401</v>
      </c>
      <c r="I5535" s="98">
        <f>'2020_1-4-5_Download'!N357</f>
        <v>292</v>
      </c>
      <c r="J5535">
        <f t="shared" si="86"/>
        <v>292</v>
      </c>
    </row>
    <row r="5536" spans="1:10" hidden="1" x14ac:dyDescent="0.25">
      <c r="A5536" s="98">
        <f>'2020_1-4-5_Download'!B358</f>
        <v>402</v>
      </c>
      <c r="B5536" s="98">
        <f>'2020_1-4-5_Download'!D358</f>
        <v>2014</v>
      </c>
      <c r="C5536" s="98" t="str">
        <f>'2020_1-4-5_Download'!C358</f>
        <v>Emden  Stadt</v>
      </c>
      <c r="D5536" s="98" t="str">
        <f>'2020_1-4-5_Download'!$J$6</f>
        <v>Fortzüge</v>
      </c>
      <c r="E5536" s="99" t="str">
        <f>'2020_1-4-5_Download'!$N$8</f>
        <v>Frauen</v>
      </c>
      <c r="F5536" s="98"/>
      <c r="G5536" s="98" t="s">
        <v>11</v>
      </c>
      <c r="H5536" s="98" t="str">
        <f>VLOOKUP(A5536,[2]Kreise!$A$2:$C$53,3,FALSE)</f>
        <v>K03402</v>
      </c>
      <c r="I5536" s="98">
        <f>'2020_1-4-5_Download'!N358</f>
        <v>110</v>
      </c>
      <c r="J5536">
        <f t="shared" si="86"/>
        <v>110</v>
      </c>
    </row>
    <row r="5537" spans="1:10" hidden="1" x14ac:dyDescent="0.25">
      <c r="A5537" s="98">
        <f>'2020_1-4-5_Download'!B359</f>
        <v>403</v>
      </c>
      <c r="B5537" s="98">
        <f>'2020_1-4-5_Download'!D359</f>
        <v>2014</v>
      </c>
      <c r="C5537" s="98" t="str">
        <f>'2020_1-4-5_Download'!C359</f>
        <v>Oldenburg(Oldb)  Stadt</v>
      </c>
      <c r="D5537" s="98" t="str">
        <f>'2020_1-4-5_Download'!$J$6</f>
        <v>Fortzüge</v>
      </c>
      <c r="E5537" s="99" t="str">
        <f>'2020_1-4-5_Download'!$N$8</f>
        <v>Frauen</v>
      </c>
      <c r="F5537" s="98"/>
      <c r="G5537" s="98" t="s">
        <v>11</v>
      </c>
      <c r="H5537" s="98" t="str">
        <f>VLOOKUP(A5537,[2]Kreise!$A$2:$C$53,3,FALSE)</f>
        <v>K03403</v>
      </c>
      <c r="I5537" s="98">
        <f>'2020_1-4-5_Download'!N359</f>
        <v>531</v>
      </c>
      <c r="J5537">
        <f t="shared" si="86"/>
        <v>531</v>
      </c>
    </row>
    <row r="5538" spans="1:10" hidden="1" x14ac:dyDescent="0.25">
      <c r="A5538" s="98">
        <f>'2020_1-4-5_Download'!B360</f>
        <v>404</v>
      </c>
      <c r="B5538" s="98">
        <f>'2020_1-4-5_Download'!D360</f>
        <v>2014</v>
      </c>
      <c r="C5538" s="98" t="str">
        <f>'2020_1-4-5_Download'!C360</f>
        <v>Osnabrück  Stadt</v>
      </c>
      <c r="D5538" s="98" t="str">
        <f>'2020_1-4-5_Download'!$J$6</f>
        <v>Fortzüge</v>
      </c>
      <c r="E5538" s="99" t="str">
        <f>'2020_1-4-5_Download'!$N$8</f>
        <v>Frauen</v>
      </c>
      <c r="F5538" s="98"/>
      <c r="G5538" s="98" t="s">
        <v>11</v>
      </c>
      <c r="H5538" s="98" t="str">
        <f>VLOOKUP(A5538,[2]Kreise!$A$2:$C$53,3,FALSE)</f>
        <v>K03404</v>
      </c>
      <c r="I5538" s="98">
        <f>'2020_1-4-5_Download'!N360</f>
        <v>736</v>
      </c>
      <c r="J5538">
        <f t="shared" si="86"/>
        <v>736</v>
      </c>
    </row>
    <row r="5539" spans="1:10" hidden="1" x14ac:dyDescent="0.25">
      <c r="A5539" s="98">
        <f>'2020_1-4-5_Download'!B361</f>
        <v>405</v>
      </c>
      <c r="B5539" s="98">
        <f>'2020_1-4-5_Download'!D361</f>
        <v>2014</v>
      </c>
      <c r="C5539" s="98" t="str">
        <f>'2020_1-4-5_Download'!C361</f>
        <v>Wilhelmshaven  Stadt</v>
      </c>
      <c r="D5539" s="98" t="str">
        <f>'2020_1-4-5_Download'!$J$6</f>
        <v>Fortzüge</v>
      </c>
      <c r="E5539" s="99" t="str">
        <f>'2020_1-4-5_Download'!$N$8</f>
        <v>Frauen</v>
      </c>
      <c r="F5539" s="98"/>
      <c r="G5539" s="98" t="s">
        <v>11</v>
      </c>
      <c r="H5539" s="98" t="str">
        <f>VLOOKUP(A5539,[2]Kreise!$A$2:$C$53,3,FALSE)</f>
        <v>K03405</v>
      </c>
      <c r="I5539" s="98">
        <f>'2020_1-4-5_Download'!N361</f>
        <v>199</v>
      </c>
      <c r="J5539">
        <f t="shared" si="86"/>
        <v>199</v>
      </c>
    </row>
    <row r="5540" spans="1:10" hidden="1" x14ac:dyDescent="0.25">
      <c r="A5540" s="98">
        <f>'2020_1-4-5_Download'!B362</f>
        <v>451</v>
      </c>
      <c r="B5540" s="98">
        <f>'2020_1-4-5_Download'!D362</f>
        <v>2014</v>
      </c>
      <c r="C5540" s="98" t="str">
        <f>'2020_1-4-5_Download'!C362</f>
        <v>Ammerland</v>
      </c>
      <c r="D5540" s="98" t="str">
        <f>'2020_1-4-5_Download'!$J$6</f>
        <v>Fortzüge</v>
      </c>
      <c r="E5540" s="99" t="str">
        <f>'2020_1-4-5_Download'!$N$8</f>
        <v>Frauen</v>
      </c>
      <c r="F5540" s="98"/>
      <c r="G5540" s="98" t="s">
        <v>11</v>
      </c>
      <c r="H5540" s="98" t="str">
        <f>VLOOKUP(A5540,[2]Kreise!$A$2:$C$53,3,FALSE)</f>
        <v>K03451</v>
      </c>
      <c r="I5540" s="98">
        <f>'2020_1-4-5_Download'!N362</f>
        <v>400</v>
      </c>
      <c r="J5540">
        <f t="shared" si="86"/>
        <v>400</v>
      </c>
    </row>
    <row r="5541" spans="1:10" hidden="1" x14ac:dyDescent="0.25">
      <c r="A5541" s="98">
        <f>'2020_1-4-5_Download'!B363</f>
        <v>452</v>
      </c>
      <c r="B5541" s="98">
        <f>'2020_1-4-5_Download'!D363</f>
        <v>2014</v>
      </c>
      <c r="C5541" s="98" t="str">
        <f>'2020_1-4-5_Download'!C363</f>
        <v>Aurich</v>
      </c>
      <c r="D5541" s="98" t="str">
        <f>'2020_1-4-5_Download'!$J$6</f>
        <v>Fortzüge</v>
      </c>
      <c r="E5541" s="99" t="str">
        <f>'2020_1-4-5_Download'!$N$8</f>
        <v>Frauen</v>
      </c>
      <c r="F5541" s="98"/>
      <c r="G5541" s="98" t="s">
        <v>11</v>
      </c>
      <c r="H5541" s="98" t="str">
        <f>VLOOKUP(A5541,[2]Kreise!$A$2:$C$53,3,FALSE)</f>
        <v>K03452</v>
      </c>
      <c r="I5541" s="98">
        <f>'2020_1-4-5_Download'!N363</f>
        <v>486</v>
      </c>
      <c r="J5541">
        <f t="shared" si="86"/>
        <v>486</v>
      </c>
    </row>
    <row r="5542" spans="1:10" hidden="1" x14ac:dyDescent="0.25">
      <c r="A5542" s="98">
        <f>'2020_1-4-5_Download'!B364</f>
        <v>453</v>
      </c>
      <c r="B5542" s="98">
        <f>'2020_1-4-5_Download'!D364</f>
        <v>2014</v>
      </c>
      <c r="C5542" s="98" t="str">
        <f>'2020_1-4-5_Download'!C364</f>
        <v>Cloppenburg</v>
      </c>
      <c r="D5542" s="98" t="str">
        <f>'2020_1-4-5_Download'!$J$6</f>
        <v>Fortzüge</v>
      </c>
      <c r="E5542" s="99" t="str">
        <f>'2020_1-4-5_Download'!$N$8</f>
        <v>Frauen</v>
      </c>
      <c r="F5542" s="98"/>
      <c r="G5542" s="98" t="s">
        <v>11</v>
      </c>
      <c r="H5542" s="98" t="str">
        <f>VLOOKUP(A5542,[2]Kreise!$A$2:$C$53,3,FALSE)</f>
        <v>K03453</v>
      </c>
      <c r="I5542" s="98">
        <f>'2020_1-4-5_Download'!N364</f>
        <v>2516</v>
      </c>
      <c r="J5542">
        <f t="shared" si="86"/>
        <v>2516</v>
      </c>
    </row>
    <row r="5543" spans="1:10" hidden="1" x14ac:dyDescent="0.25">
      <c r="A5543" s="98">
        <f>'2020_1-4-5_Download'!B365</f>
        <v>454</v>
      </c>
      <c r="B5543" s="98">
        <f>'2020_1-4-5_Download'!D365</f>
        <v>2014</v>
      </c>
      <c r="C5543" s="98" t="str">
        <f>'2020_1-4-5_Download'!C365</f>
        <v>Emsland</v>
      </c>
      <c r="D5543" s="98" t="str">
        <f>'2020_1-4-5_Download'!$J$6</f>
        <v>Fortzüge</v>
      </c>
      <c r="E5543" s="99" t="str">
        <f>'2020_1-4-5_Download'!$N$8</f>
        <v>Frauen</v>
      </c>
      <c r="F5543" s="98"/>
      <c r="G5543" s="98" t="s">
        <v>11</v>
      </c>
      <c r="H5543" s="98" t="str">
        <f>VLOOKUP(A5543,[2]Kreise!$A$2:$C$53,3,FALSE)</f>
        <v>K03454</v>
      </c>
      <c r="I5543" s="98">
        <f>'2020_1-4-5_Download'!N365</f>
        <v>1204</v>
      </c>
      <c r="J5543">
        <f t="shared" si="86"/>
        <v>1204</v>
      </c>
    </row>
    <row r="5544" spans="1:10" hidden="1" x14ac:dyDescent="0.25">
      <c r="A5544" s="98">
        <f>'2020_1-4-5_Download'!B366</f>
        <v>455</v>
      </c>
      <c r="B5544" s="98">
        <f>'2020_1-4-5_Download'!D366</f>
        <v>2014</v>
      </c>
      <c r="C5544" s="98" t="str">
        <f>'2020_1-4-5_Download'!C366</f>
        <v>Friesland</v>
      </c>
      <c r="D5544" s="98" t="str">
        <f>'2020_1-4-5_Download'!$J$6</f>
        <v>Fortzüge</v>
      </c>
      <c r="E5544" s="99" t="str">
        <f>'2020_1-4-5_Download'!$N$8</f>
        <v>Frauen</v>
      </c>
      <c r="F5544" s="98"/>
      <c r="G5544" s="98" t="s">
        <v>11</v>
      </c>
      <c r="H5544" s="98" t="str">
        <f>VLOOKUP(A5544,[2]Kreise!$A$2:$C$53,3,FALSE)</f>
        <v>K03455</v>
      </c>
      <c r="I5544" s="98">
        <f>'2020_1-4-5_Download'!N366</f>
        <v>215</v>
      </c>
      <c r="J5544">
        <f t="shared" si="86"/>
        <v>215</v>
      </c>
    </row>
    <row r="5545" spans="1:10" hidden="1" x14ac:dyDescent="0.25">
      <c r="A5545" s="98">
        <f>'2020_1-4-5_Download'!B367</f>
        <v>456</v>
      </c>
      <c r="B5545" s="98">
        <f>'2020_1-4-5_Download'!D367</f>
        <v>2014</v>
      </c>
      <c r="C5545" s="98" t="str">
        <f>'2020_1-4-5_Download'!C367</f>
        <v>Grafschaft Bentheim</v>
      </c>
      <c r="D5545" s="98" t="str">
        <f>'2020_1-4-5_Download'!$J$6</f>
        <v>Fortzüge</v>
      </c>
      <c r="E5545" s="99" t="str">
        <f>'2020_1-4-5_Download'!$N$8</f>
        <v>Frauen</v>
      </c>
      <c r="F5545" s="98"/>
      <c r="G5545" s="98" t="s">
        <v>11</v>
      </c>
      <c r="H5545" s="98" t="str">
        <f>VLOOKUP(A5545,[2]Kreise!$A$2:$C$53,3,FALSE)</f>
        <v>K03456</v>
      </c>
      <c r="I5545" s="98">
        <f>'2020_1-4-5_Download'!N367</f>
        <v>478</v>
      </c>
      <c r="J5545">
        <f t="shared" si="86"/>
        <v>478</v>
      </c>
    </row>
    <row r="5546" spans="1:10" hidden="1" x14ac:dyDescent="0.25">
      <c r="A5546" s="98">
        <f>'2020_1-4-5_Download'!B368</f>
        <v>457</v>
      </c>
      <c r="B5546" s="98">
        <f>'2020_1-4-5_Download'!D368</f>
        <v>2014</v>
      </c>
      <c r="C5546" s="98" t="str">
        <f>'2020_1-4-5_Download'!C368</f>
        <v>Leer</v>
      </c>
      <c r="D5546" s="98" t="str">
        <f>'2020_1-4-5_Download'!$J$6</f>
        <v>Fortzüge</v>
      </c>
      <c r="E5546" s="99" t="str">
        <f>'2020_1-4-5_Download'!$N$8</f>
        <v>Frauen</v>
      </c>
      <c r="F5546" s="98"/>
      <c r="G5546" s="98" t="s">
        <v>11</v>
      </c>
      <c r="H5546" s="98" t="str">
        <f>VLOOKUP(A5546,[2]Kreise!$A$2:$C$53,3,FALSE)</f>
        <v>K03457</v>
      </c>
      <c r="I5546" s="98">
        <f>'2020_1-4-5_Download'!N368</f>
        <v>381</v>
      </c>
      <c r="J5546">
        <f t="shared" si="86"/>
        <v>381</v>
      </c>
    </row>
    <row r="5547" spans="1:10" hidden="1" x14ac:dyDescent="0.25">
      <c r="A5547" s="98">
        <f>'2020_1-4-5_Download'!B369</f>
        <v>458</v>
      </c>
      <c r="B5547" s="98">
        <f>'2020_1-4-5_Download'!D369</f>
        <v>2014</v>
      </c>
      <c r="C5547" s="98" t="str">
        <f>'2020_1-4-5_Download'!C369</f>
        <v>Oldenburg</v>
      </c>
      <c r="D5547" s="98" t="str">
        <f>'2020_1-4-5_Download'!$J$6</f>
        <v>Fortzüge</v>
      </c>
      <c r="E5547" s="99" t="str">
        <f>'2020_1-4-5_Download'!$N$8</f>
        <v>Frauen</v>
      </c>
      <c r="F5547" s="98"/>
      <c r="G5547" s="98" t="s">
        <v>11</v>
      </c>
      <c r="H5547" s="98" t="str">
        <f>VLOOKUP(A5547,[2]Kreise!$A$2:$C$53,3,FALSE)</f>
        <v>K03458</v>
      </c>
      <c r="I5547" s="98">
        <f>'2020_1-4-5_Download'!N369</f>
        <v>2443</v>
      </c>
      <c r="J5547">
        <f t="shared" si="86"/>
        <v>2443</v>
      </c>
    </row>
    <row r="5548" spans="1:10" hidden="1" x14ac:dyDescent="0.25">
      <c r="A5548" s="98">
        <f>'2020_1-4-5_Download'!B370</f>
        <v>459</v>
      </c>
      <c r="B5548" s="98">
        <f>'2020_1-4-5_Download'!D370</f>
        <v>2014</v>
      </c>
      <c r="C5548" s="98" t="str">
        <f>'2020_1-4-5_Download'!C370</f>
        <v>Osnabrück</v>
      </c>
      <c r="D5548" s="98" t="str">
        <f>'2020_1-4-5_Download'!$J$6</f>
        <v>Fortzüge</v>
      </c>
      <c r="E5548" s="99" t="str">
        <f>'2020_1-4-5_Download'!$N$8</f>
        <v>Frauen</v>
      </c>
      <c r="F5548" s="98"/>
      <c r="G5548" s="98" t="s">
        <v>11</v>
      </c>
      <c r="H5548" s="98" t="str">
        <f>VLOOKUP(A5548,[2]Kreise!$A$2:$C$53,3,FALSE)</f>
        <v>K03459</v>
      </c>
      <c r="I5548" s="98">
        <f>'2020_1-4-5_Download'!N370</f>
        <v>1321</v>
      </c>
      <c r="J5548">
        <f t="shared" si="86"/>
        <v>1321</v>
      </c>
    </row>
    <row r="5549" spans="1:10" hidden="1" x14ac:dyDescent="0.25">
      <c r="A5549" s="98">
        <f>'2020_1-4-5_Download'!B371</f>
        <v>460</v>
      </c>
      <c r="B5549" s="98">
        <f>'2020_1-4-5_Download'!D371</f>
        <v>2014</v>
      </c>
      <c r="C5549" s="98" t="str">
        <f>'2020_1-4-5_Download'!C371</f>
        <v>Vechta</v>
      </c>
      <c r="D5549" s="98" t="str">
        <f>'2020_1-4-5_Download'!$J$6</f>
        <v>Fortzüge</v>
      </c>
      <c r="E5549" s="99" t="str">
        <f>'2020_1-4-5_Download'!$N$8</f>
        <v>Frauen</v>
      </c>
      <c r="F5549" s="98"/>
      <c r="G5549" s="98" t="s">
        <v>11</v>
      </c>
      <c r="H5549" s="98" t="str">
        <f>VLOOKUP(A5549,[2]Kreise!$A$2:$C$53,3,FALSE)</f>
        <v>K03460</v>
      </c>
      <c r="I5549" s="98">
        <f>'2020_1-4-5_Download'!N371</f>
        <v>3238</v>
      </c>
      <c r="J5549">
        <f t="shared" si="86"/>
        <v>3238</v>
      </c>
    </row>
    <row r="5550" spans="1:10" hidden="1" x14ac:dyDescent="0.25">
      <c r="A5550" s="98">
        <f>'2020_1-4-5_Download'!B372</f>
        <v>461</v>
      </c>
      <c r="B5550" s="98">
        <f>'2020_1-4-5_Download'!D372</f>
        <v>2014</v>
      </c>
      <c r="C5550" s="98" t="str">
        <f>'2020_1-4-5_Download'!C372</f>
        <v>Wesermarsch</v>
      </c>
      <c r="D5550" s="98" t="str">
        <f>'2020_1-4-5_Download'!$J$6</f>
        <v>Fortzüge</v>
      </c>
      <c r="E5550" s="99" t="str">
        <f>'2020_1-4-5_Download'!$N$8</f>
        <v>Frauen</v>
      </c>
      <c r="F5550" s="98"/>
      <c r="G5550" s="98" t="s">
        <v>11</v>
      </c>
      <c r="H5550" s="98" t="str">
        <f>VLOOKUP(A5550,[2]Kreise!$A$2:$C$53,3,FALSE)</f>
        <v>K03461</v>
      </c>
      <c r="I5550" s="98">
        <f>'2020_1-4-5_Download'!N372</f>
        <v>165</v>
      </c>
      <c r="J5550">
        <f t="shared" si="86"/>
        <v>165</v>
      </c>
    </row>
    <row r="5551" spans="1:10" hidden="1" x14ac:dyDescent="0.25">
      <c r="A5551" s="98">
        <f>'2020_1-4-5_Download'!B373</f>
        <v>462</v>
      </c>
      <c r="B5551" s="98">
        <f>'2020_1-4-5_Download'!D373</f>
        <v>2014</v>
      </c>
      <c r="C5551" s="98" t="str">
        <f>'2020_1-4-5_Download'!C373</f>
        <v>Wittmund</v>
      </c>
      <c r="D5551" s="98" t="str">
        <f>'2020_1-4-5_Download'!$J$6</f>
        <v>Fortzüge</v>
      </c>
      <c r="E5551" s="99" t="str">
        <f>'2020_1-4-5_Download'!$N$8</f>
        <v>Frauen</v>
      </c>
      <c r="F5551" s="98"/>
      <c r="G5551" s="98" t="s">
        <v>11</v>
      </c>
      <c r="H5551" s="98" t="str">
        <f>VLOOKUP(A5551,[2]Kreise!$A$2:$C$53,3,FALSE)</f>
        <v>K03462</v>
      </c>
      <c r="I5551" s="98">
        <f>'2020_1-4-5_Download'!N373</f>
        <v>233</v>
      </c>
      <c r="J5551">
        <f t="shared" si="86"/>
        <v>233</v>
      </c>
    </row>
    <row r="5552" spans="1:10" hidden="1" x14ac:dyDescent="0.25">
      <c r="A5552" s="98">
        <f>'2020_1-4-5_Download'!B374</f>
        <v>4</v>
      </c>
      <c r="B5552" s="98">
        <f>'2020_1-4-5_Download'!D374</f>
        <v>2014</v>
      </c>
      <c r="C5552" s="98" t="str">
        <f>'2020_1-4-5_Download'!C374</f>
        <v>Statistische Region Weser-Ems</v>
      </c>
      <c r="D5552" s="98" t="str">
        <f>'2020_1-4-5_Download'!$J$6</f>
        <v>Fortzüge</v>
      </c>
      <c r="E5552" s="99" t="str">
        <f>'2020_1-4-5_Download'!$N$8</f>
        <v>Frauen</v>
      </c>
      <c r="F5552" s="98"/>
      <c r="G5552" s="98" t="s">
        <v>11</v>
      </c>
      <c r="H5552" s="98" t="str">
        <f>VLOOKUP(A5552,[2]Kreise!$A$2:$C$53,3,FALSE)</f>
        <v>K034</v>
      </c>
      <c r="I5552" s="98">
        <f>'2020_1-4-5_Download'!N374</f>
        <v>14948</v>
      </c>
      <c r="J5552">
        <f t="shared" si="86"/>
        <v>14948</v>
      </c>
    </row>
    <row r="5553" spans="1:10" hidden="1" x14ac:dyDescent="0.25">
      <c r="A5553" s="98">
        <f>'2020_1-4-5_Download'!B375</f>
        <v>0</v>
      </c>
      <c r="B5553" s="98">
        <f>'2020_1-4-5_Download'!D375</f>
        <v>2014</v>
      </c>
      <c r="C5553" s="98" t="str">
        <f>'2020_1-4-5_Download'!C375</f>
        <v>Niedersachsen</v>
      </c>
      <c r="D5553" s="98" t="str">
        <f>'2020_1-4-5_Download'!$J$6</f>
        <v>Fortzüge</v>
      </c>
      <c r="E5553" s="99" t="str">
        <f>'2020_1-4-5_Download'!$N$8</f>
        <v>Frauen</v>
      </c>
      <c r="F5553" s="98"/>
      <c r="G5553" s="98" t="s">
        <v>11</v>
      </c>
      <c r="H5553" s="98" t="str">
        <f>VLOOKUP(A5553,[2]Kreise!$A$2:$C$53,3,FALSE)</f>
        <v>K030</v>
      </c>
      <c r="I5553" s="98">
        <f>'2020_1-4-5_Download'!N375</f>
        <v>31824</v>
      </c>
      <c r="J5553">
        <f t="shared" si="86"/>
        <v>31824</v>
      </c>
    </row>
    <row r="5554" spans="1:10" hidden="1" x14ac:dyDescent="0.25">
      <c r="A5554" s="98">
        <f>'2020_1-4-5_Download'!B376</f>
        <v>101</v>
      </c>
      <c r="B5554" s="98">
        <f>'2020_1-4-5_Download'!D376</f>
        <v>2013</v>
      </c>
      <c r="C5554" s="98" t="str">
        <f>'2020_1-4-5_Download'!C376</f>
        <v>Braunschweig  Stadt</v>
      </c>
      <c r="D5554" s="98" t="str">
        <f>'2020_1-4-5_Download'!$J$6</f>
        <v>Fortzüge</v>
      </c>
      <c r="E5554" s="99" t="str">
        <f>'2020_1-4-5_Download'!$N$8</f>
        <v>Frauen</v>
      </c>
      <c r="F5554" s="98"/>
      <c r="G5554" s="98" t="s">
        <v>11</v>
      </c>
      <c r="H5554" s="98" t="str">
        <f>VLOOKUP(A5554,[2]Kreise!$A$2:$C$53,3,FALSE)</f>
        <v>K03101</v>
      </c>
      <c r="I5554" s="98">
        <f>'2020_1-4-5_Download'!N376</f>
        <v>821</v>
      </c>
      <c r="J5554">
        <f t="shared" si="86"/>
        <v>821</v>
      </c>
    </row>
    <row r="5555" spans="1:10" hidden="1" x14ac:dyDescent="0.25">
      <c r="A5555" s="98">
        <f>'2020_1-4-5_Download'!B377</f>
        <v>102</v>
      </c>
      <c r="B5555" s="98">
        <f>'2020_1-4-5_Download'!D377</f>
        <v>2013</v>
      </c>
      <c r="C5555" s="98" t="str">
        <f>'2020_1-4-5_Download'!C377</f>
        <v>Salzgitter  Stadt</v>
      </c>
      <c r="D5555" s="98" t="str">
        <f>'2020_1-4-5_Download'!$J$6</f>
        <v>Fortzüge</v>
      </c>
      <c r="E5555" s="99" t="str">
        <f>'2020_1-4-5_Download'!$N$8</f>
        <v>Frauen</v>
      </c>
      <c r="F5555" s="98"/>
      <c r="G5555" s="98" t="s">
        <v>11</v>
      </c>
      <c r="H5555" s="98" t="str">
        <f>VLOOKUP(A5555,[2]Kreise!$A$2:$C$53,3,FALSE)</f>
        <v>K03102</v>
      </c>
      <c r="I5555" s="98">
        <f>'2020_1-4-5_Download'!N377</f>
        <v>192</v>
      </c>
      <c r="J5555">
        <f t="shared" si="86"/>
        <v>192</v>
      </c>
    </row>
    <row r="5556" spans="1:10" hidden="1" x14ac:dyDescent="0.25">
      <c r="A5556" s="98">
        <f>'2020_1-4-5_Download'!B378</f>
        <v>103</v>
      </c>
      <c r="B5556" s="98">
        <f>'2020_1-4-5_Download'!D378</f>
        <v>2013</v>
      </c>
      <c r="C5556" s="98" t="str">
        <f>'2020_1-4-5_Download'!C378</f>
        <v>Wolfsburg  Stadt</v>
      </c>
      <c r="D5556" s="98" t="str">
        <f>'2020_1-4-5_Download'!$J$6</f>
        <v>Fortzüge</v>
      </c>
      <c r="E5556" s="99" t="str">
        <f>'2020_1-4-5_Download'!$N$8</f>
        <v>Frauen</v>
      </c>
      <c r="F5556" s="98"/>
      <c r="G5556" s="98" t="s">
        <v>11</v>
      </c>
      <c r="H5556" s="98" t="str">
        <f>VLOOKUP(A5556,[2]Kreise!$A$2:$C$53,3,FALSE)</f>
        <v>K03103</v>
      </c>
      <c r="I5556" s="98">
        <f>'2020_1-4-5_Download'!N378</f>
        <v>397</v>
      </c>
      <c r="J5556">
        <f t="shared" si="86"/>
        <v>397</v>
      </c>
    </row>
    <row r="5557" spans="1:10" hidden="1" x14ac:dyDescent="0.25">
      <c r="A5557" s="98">
        <f>'2020_1-4-5_Download'!B379</f>
        <v>151</v>
      </c>
      <c r="B5557" s="98">
        <f>'2020_1-4-5_Download'!D379</f>
        <v>2013</v>
      </c>
      <c r="C5557" s="98" t="str">
        <f>'2020_1-4-5_Download'!C379</f>
        <v>Gifhorn</v>
      </c>
      <c r="D5557" s="98" t="str">
        <f>'2020_1-4-5_Download'!$J$6</f>
        <v>Fortzüge</v>
      </c>
      <c r="E5557" s="99" t="str">
        <f>'2020_1-4-5_Download'!$N$8</f>
        <v>Frauen</v>
      </c>
      <c r="F5557" s="98"/>
      <c r="G5557" s="98" t="s">
        <v>11</v>
      </c>
      <c r="H5557" s="98" t="str">
        <f>VLOOKUP(A5557,[2]Kreise!$A$2:$C$53,3,FALSE)</f>
        <v>K03151</v>
      </c>
      <c r="I5557" s="98">
        <f>'2020_1-4-5_Download'!N379</f>
        <v>230</v>
      </c>
      <c r="J5557">
        <f t="shared" si="86"/>
        <v>230</v>
      </c>
    </row>
    <row r="5558" spans="1:10" hidden="1" x14ac:dyDescent="0.25">
      <c r="A5558" s="98">
        <f>'2020_1-4-5_Download'!B380</f>
        <v>153</v>
      </c>
      <c r="B5558" s="98">
        <f>'2020_1-4-5_Download'!D380</f>
        <v>2013</v>
      </c>
      <c r="C5558" s="98" t="str">
        <f>'2020_1-4-5_Download'!C380</f>
        <v>Goslar</v>
      </c>
      <c r="D5558" s="98" t="str">
        <f>'2020_1-4-5_Download'!$J$6</f>
        <v>Fortzüge</v>
      </c>
      <c r="E5558" s="99" t="str">
        <f>'2020_1-4-5_Download'!$N$8</f>
        <v>Frauen</v>
      </c>
      <c r="F5558" s="98"/>
      <c r="G5558" s="98" t="s">
        <v>11</v>
      </c>
      <c r="H5558" s="98" t="str">
        <f>VLOOKUP(A5558,[2]Kreise!$A$2:$C$53,3,FALSE)</f>
        <v>K03153</v>
      </c>
      <c r="I5558" s="98">
        <f>'2020_1-4-5_Download'!N380</f>
        <v>266</v>
      </c>
      <c r="J5558">
        <f t="shared" si="86"/>
        <v>266</v>
      </c>
    </row>
    <row r="5559" spans="1:10" hidden="1" x14ac:dyDescent="0.25">
      <c r="A5559" s="98">
        <f>'2020_1-4-5_Download'!B381</f>
        <v>154</v>
      </c>
      <c r="B5559" s="98">
        <f>'2020_1-4-5_Download'!D381</f>
        <v>2013</v>
      </c>
      <c r="C5559" s="98" t="str">
        <f>'2020_1-4-5_Download'!C381</f>
        <v>Helmstedt</v>
      </c>
      <c r="D5559" s="98" t="str">
        <f>'2020_1-4-5_Download'!$J$6</f>
        <v>Fortzüge</v>
      </c>
      <c r="E5559" s="99" t="str">
        <f>'2020_1-4-5_Download'!$N$8</f>
        <v>Frauen</v>
      </c>
      <c r="F5559" s="98"/>
      <c r="G5559" s="98" t="s">
        <v>11</v>
      </c>
      <c r="H5559" s="98" t="str">
        <f>VLOOKUP(A5559,[2]Kreise!$A$2:$C$53,3,FALSE)</f>
        <v>K03154</v>
      </c>
      <c r="I5559" s="98">
        <f>'2020_1-4-5_Download'!N381</f>
        <v>116</v>
      </c>
      <c r="J5559">
        <f t="shared" si="86"/>
        <v>116</v>
      </c>
    </row>
    <row r="5560" spans="1:10" hidden="1" x14ac:dyDescent="0.25">
      <c r="A5560" s="98">
        <f>'2020_1-4-5_Download'!B382</f>
        <v>155</v>
      </c>
      <c r="B5560" s="98">
        <f>'2020_1-4-5_Download'!D382</f>
        <v>2013</v>
      </c>
      <c r="C5560" s="98" t="str">
        <f>'2020_1-4-5_Download'!C382</f>
        <v>Northeim</v>
      </c>
      <c r="D5560" s="98" t="str">
        <f>'2020_1-4-5_Download'!$J$6</f>
        <v>Fortzüge</v>
      </c>
      <c r="E5560" s="99" t="str">
        <f>'2020_1-4-5_Download'!$N$8</f>
        <v>Frauen</v>
      </c>
      <c r="F5560" s="98"/>
      <c r="G5560" s="98" t="s">
        <v>11</v>
      </c>
      <c r="H5560" s="98" t="str">
        <f>VLOOKUP(A5560,[2]Kreise!$A$2:$C$53,3,FALSE)</f>
        <v>K03155</v>
      </c>
      <c r="I5560" s="98">
        <f>'2020_1-4-5_Download'!N382</f>
        <v>177</v>
      </c>
      <c r="J5560">
        <f t="shared" si="86"/>
        <v>177</v>
      </c>
    </row>
    <row r="5561" spans="1:10" hidden="1" x14ac:dyDescent="0.25">
      <c r="A5561" s="98">
        <f>'2020_1-4-5_Download'!B383</f>
        <v>157</v>
      </c>
      <c r="B5561" s="98">
        <f>'2020_1-4-5_Download'!D383</f>
        <v>2013</v>
      </c>
      <c r="C5561" s="98" t="str">
        <f>'2020_1-4-5_Download'!C383</f>
        <v>Peine</v>
      </c>
      <c r="D5561" s="98" t="str">
        <f>'2020_1-4-5_Download'!$J$6</f>
        <v>Fortzüge</v>
      </c>
      <c r="E5561" s="99" t="str">
        <f>'2020_1-4-5_Download'!$N$8</f>
        <v>Frauen</v>
      </c>
      <c r="F5561" s="98"/>
      <c r="G5561" s="98" t="s">
        <v>11</v>
      </c>
      <c r="H5561" s="98" t="str">
        <f>VLOOKUP(A5561,[2]Kreise!$A$2:$C$53,3,FALSE)</f>
        <v>K03157</v>
      </c>
      <c r="I5561" s="98">
        <f>'2020_1-4-5_Download'!N383</f>
        <v>141</v>
      </c>
      <c r="J5561">
        <f t="shared" si="86"/>
        <v>141</v>
      </c>
    </row>
    <row r="5562" spans="1:10" hidden="1" x14ac:dyDescent="0.25">
      <c r="A5562" s="98">
        <f>'2020_1-4-5_Download'!B384</f>
        <v>158</v>
      </c>
      <c r="B5562" s="98">
        <f>'2020_1-4-5_Download'!D384</f>
        <v>2013</v>
      </c>
      <c r="C5562" s="98" t="str">
        <f>'2020_1-4-5_Download'!C384</f>
        <v>Wolfenbüttel</v>
      </c>
      <c r="D5562" s="98" t="str">
        <f>'2020_1-4-5_Download'!$J$6</f>
        <v>Fortzüge</v>
      </c>
      <c r="E5562" s="99" t="str">
        <f>'2020_1-4-5_Download'!$N$8</f>
        <v>Frauen</v>
      </c>
      <c r="F5562" s="98"/>
      <c r="G5562" s="98" t="s">
        <v>11</v>
      </c>
      <c r="H5562" s="98" t="str">
        <f>VLOOKUP(A5562,[2]Kreise!$A$2:$C$53,3,FALSE)</f>
        <v>K03158</v>
      </c>
      <c r="I5562" s="98">
        <f>'2020_1-4-5_Download'!N384</f>
        <v>158</v>
      </c>
      <c r="J5562">
        <f t="shared" si="86"/>
        <v>158</v>
      </c>
    </row>
    <row r="5563" spans="1:10" hidden="1" x14ac:dyDescent="0.25">
      <c r="A5563" s="98">
        <f>'2020_1-4-5_Download'!B385</f>
        <v>159</v>
      </c>
      <c r="B5563" s="98">
        <f>'2020_1-4-5_Download'!D385</f>
        <v>2013</v>
      </c>
      <c r="C5563" s="98" t="str">
        <f>'2020_1-4-5_Download'!C385</f>
        <v>Göttingen</v>
      </c>
      <c r="D5563" s="98" t="str">
        <f>'2020_1-4-5_Download'!$J$6</f>
        <v>Fortzüge</v>
      </c>
      <c r="E5563" s="99" t="str">
        <f>'2020_1-4-5_Download'!$N$8</f>
        <v>Frauen</v>
      </c>
      <c r="F5563" s="98"/>
      <c r="G5563" s="98" t="s">
        <v>11</v>
      </c>
      <c r="H5563" s="98" t="str">
        <f>VLOOKUP(A5563,[2]Kreise!$A$2:$C$53,3,FALSE)</f>
        <v>K03159</v>
      </c>
      <c r="I5563" s="98">
        <f>'2020_1-4-5_Download'!N385</f>
        <v>1480</v>
      </c>
      <c r="J5563">
        <f t="shared" si="86"/>
        <v>1480</v>
      </c>
    </row>
    <row r="5564" spans="1:10" hidden="1" x14ac:dyDescent="0.25">
      <c r="A5564" s="98">
        <f>'2020_1-4-5_Download'!B386</f>
        <v>1</v>
      </c>
      <c r="B5564" s="98">
        <f>'2020_1-4-5_Download'!D386</f>
        <v>2013</v>
      </c>
      <c r="C5564" s="98" t="str">
        <f>'2020_1-4-5_Download'!C386</f>
        <v>Statistische Region Braunschweig</v>
      </c>
      <c r="D5564" s="98" t="str">
        <f>'2020_1-4-5_Download'!$J$6</f>
        <v>Fortzüge</v>
      </c>
      <c r="E5564" s="99" t="str">
        <f>'2020_1-4-5_Download'!$N$8</f>
        <v>Frauen</v>
      </c>
      <c r="F5564" s="98"/>
      <c r="G5564" s="98" t="s">
        <v>11</v>
      </c>
      <c r="H5564" s="98" t="str">
        <f>VLOOKUP(A5564,[2]Kreise!$A$2:$C$53,3,FALSE)</f>
        <v>K031</v>
      </c>
      <c r="I5564" s="98">
        <f>'2020_1-4-5_Download'!N386</f>
        <v>3978</v>
      </c>
      <c r="J5564">
        <f t="shared" si="86"/>
        <v>3978</v>
      </c>
    </row>
    <row r="5565" spans="1:10" hidden="1" x14ac:dyDescent="0.25">
      <c r="A5565" s="98">
        <f>'2020_1-4-5_Download'!B387</f>
        <v>241</v>
      </c>
      <c r="B5565" s="98">
        <f>'2020_1-4-5_Download'!D387</f>
        <v>2013</v>
      </c>
      <c r="C5565" s="98" t="str">
        <f>'2020_1-4-5_Download'!C387</f>
        <v>Hannover  Region</v>
      </c>
      <c r="D5565" s="98" t="str">
        <f>'2020_1-4-5_Download'!$J$6</f>
        <v>Fortzüge</v>
      </c>
      <c r="E5565" s="99" t="str">
        <f>'2020_1-4-5_Download'!$N$8</f>
        <v>Frauen</v>
      </c>
      <c r="F5565" s="98"/>
      <c r="G5565" s="98" t="s">
        <v>11</v>
      </c>
      <c r="H5565" s="98" t="str">
        <f>VLOOKUP(A5565,[2]Kreise!$A$2:$C$53,3,FALSE)</f>
        <v>K03241</v>
      </c>
      <c r="I5565" s="98">
        <f>'2020_1-4-5_Download'!N387</f>
        <v>3497</v>
      </c>
      <c r="J5565">
        <f t="shared" si="86"/>
        <v>3497</v>
      </c>
    </row>
    <row r="5566" spans="1:10" hidden="1" x14ac:dyDescent="0.25">
      <c r="A5566" s="98">
        <f>'2020_1-4-5_Download'!B388</f>
        <v>241001</v>
      </c>
      <c r="B5566" s="98">
        <f>'2020_1-4-5_Download'!D388</f>
        <v>2013</v>
      </c>
      <c r="C5566" s="98" t="str">
        <f>'2020_1-4-5_Download'!C388</f>
        <v>dav. Hannover  Lhst.</v>
      </c>
      <c r="D5566" s="98" t="str">
        <f>'2020_1-4-5_Download'!$J$6</f>
        <v>Fortzüge</v>
      </c>
      <c r="E5566" s="99" t="str">
        <f>'2020_1-4-5_Download'!$N$8</f>
        <v>Frauen</v>
      </c>
      <c r="F5566" s="98"/>
      <c r="G5566" s="98" t="s">
        <v>11</v>
      </c>
      <c r="H5566" s="98" t="str">
        <f>VLOOKUP(A5566,[2]Kreise!$A$2:$C$53,3,FALSE)</f>
        <v>K03241001</v>
      </c>
      <c r="I5566" s="98">
        <f>'2020_1-4-5_Download'!N388</f>
        <v>2140</v>
      </c>
      <c r="J5566">
        <f t="shared" si="86"/>
        <v>2140</v>
      </c>
    </row>
    <row r="5567" spans="1:10" hidden="1" x14ac:dyDescent="0.25">
      <c r="A5567" s="98">
        <f>'2020_1-4-5_Download'!B389</f>
        <v>241999</v>
      </c>
      <c r="B5567" s="98">
        <f>'2020_1-4-5_Download'!D389</f>
        <v>2013</v>
      </c>
      <c r="C5567" s="98" t="str">
        <f>'2020_1-4-5_Download'!C389</f>
        <v>dav. Hannover  Umland</v>
      </c>
      <c r="D5567" s="98" t="str">
        <f>'2020_1-4-5_Download'!$J$6</f>
        <v>Fortzüge</v>
      </c>
      <c r="E5567" s="99" t="str">
        <f>'2020_1-4-5_Download'!$N$8</f>
        <v>Frauen</v>
      </c>
      <c r="F5567" s="98"/>
      <c r="G5567" s="98" t="s">
        <v>11</v>
      </c>
      <c r="H5567" s="98" t="str">
        <f>VLOOKUP(A5567,[2]Kreise!$A$2:$C$53,3,FALSE)</f>
        <v>K03241999</v>
      </c>
      <c r="I5567" s="98">
        <f>'2020_1-4-5_Download'!N389</f>
        <v>1357</v>
      </c>
      <c r="J5567">
        <f t="shared" si="86"/>
        <v>1357</v>
      </c>
    </row>
    <row r="5568" spans="1:10" hidden="1" x14ac:dyDescent="0.25">
      <c r="A5568" s="98">
        <f>'2020_1-4-5_Download'!B390</f>
        <v>251</v>
      </c>
      <c r="B5568" s="98">
        <f>'2020_1-4-5_Download'!D390</f>
        <v>2013</v>
      </c>
      <c r="C5568" s="98" t="str">
        <f>'2020_1-4-5_Download'!C390</f>
        <v>Diepholz</v>
      </c>
      <c r="D5568" s="98" t="str">
        <f>'2020_1-4-5_Download'!$J$6</f>
        <v>Fortzüge</v>
      </c>
      <c r="E5568" s="99" t="str">
        <f>'2020_1-4-5_Download'!$N$8</f>
        <v>Frauen</v>
      </c>
      <c r="F5568" s="98"/>
      <c r="G5568" s="98" t="s">
        <v>11</v>
      </c>
      <c r="H5568" s="98" t="str">
        <f>VLOOKUP(A5568,[2]Kreise!$A$2:$C$53,3,FALSE)</f>
        <v>K03251</v>
      </c>
      <c r="I5568" s="98">
        <f>'2020_1-4-5_Download'!N390</f>
        <v>1334</v>
      </c>
      <c r="J5568">
        <f t="shared" si="86"/>
        <v>1334</v>
      </c>
    </row>
    <row r="5569" spans="1:10" hidden="1" x14ac:dyDescent="0.25">
      <c r="A5569" s="98">
        <f>'2020_1-4-5_Download'!B391</f>
        <v>252</v>
      </c>
      <c r="B5569" s="98">
        <f>'2020_1-4-5_Download'!D391</f>
        <v>2013</v>
      </c>
      <c r="C5569" s="98" t="str">
        <f>'2020_1-4-5_Download'!C391</f>
        <v>Hameln-Pyrmont</v>
      </c>
      <c r="D5569" s="98" t="str">
        <f>'2020_1-4-5_Download'!$J$6</f>
        <v>Fortzüge</v>
      </c>
      <c r="E5569" s="99" t="str">
        <f>'2020_1-4-5_Download'!$N$8</f>
        <v>Frauen</v>
      </c>
      <c r="F5569" s="98"/>
      <c r="G5569" s="98" t="s">
        <v>11</v>
      </c>
      <c r="H5569" s="98" t="str">
        <f>VLOOKUP(A5569,[2]Kreise!$A$2:$C$53,3,FALSE)</f>
        <v>K03252</v>
      </c>
      <c r="I5569" s="98">
        <f>'2020_1-4-5_Download'!N391</f>
        <v>304</v>
      </c>
      <c r="J5569">
        <f t="shared" si="86"/>
        <v>304</v>
      </c>
    </row>
    <row r="5570" spans="1:10" hidden="1" x14ac:dyDescent="0.25">
      <c r="A5570" s="98">
        <f>'2020_1-4-5_Download'!B392</f>
        <v>254</v>
      </c>
      <c r="B5570" s="98">
        <f>'2020_1-4-5_Download'!D392</f>
        <v>2013</v>
      </c>
      <c r="C5570" s="98" t="str">
        <f>'2020_1-4-5_Download'!C392</f>
        <v>Hildesheim</v>
      </c>
      <c r="D5570" s="98" t="str">
        <f>'2020_1-4-5_Download'!$J$6</f>
        <v>Fortzüge</v>
      </c>
      <c r="E5570" s="99" t="str">
        <f>'2020_1-4-5_Download'!$N$8</f>
        <v>Frauen</v>
      </c>
      <c r="F5570" s="98"/>
      <c r="G5570" s="98" t="s">
        <v>11</v>
      </c>
      <c r="H5570" s="98" t="str">
        <f>VLOOKUP(A5570,[2]Kreise!$A$2:$C$53,3,FALSE)</f>
        <v>K03254</v>
      </c>
      <c r="I5570" s="98">
        <f>'2020_1-4-5_Download'!N392</f>
        <v>663</v>
      </c>
      <c r="J5570">
        <f t="shared" si="86"/>
        <v>663</v>
      </c>
    </row>
    <row r="5571" spans="1:10" hidden="1" x14ac:dyDescent="0.25">
      <c r="A5571" s="98">
        <f>'2020_1-4-5_Download'!B393</f>
        <v>255</v>
      </c>
      <c r="B5571" s="98">
        <f>'2020_1-4-5_Download'!D393</f>
        <v>2013</v>
      </c>
      <c r="C5571" s="98" t="str">
        <f>'2020_1-4-5_Download'!C393</f>
        <v>Holzminden</v>
      </c>
      <c r="D5571" s="98" t="str">
        <f>'2020_1-4-5_Download'!$J$6</f>
        <v>Fortzüge</v>
      </c>
      <c r="E5571" s="99" t="str">
        <f>'2020_1-4-5_Download'!$N$8</f>
        <v>Frauen</v>
      </c>
      <c r="F5571" s="98"/>
      <c r="G5571" s="98" t="s">
        <v>11</v>
      </c>
      <c r="H5571" s="98" t="str">
        <f>VLOOKUP(A5571,[2]Kreise!$A$2:$C$53,3,FALSE)</f>
        <v>K03255</v>
      </c>
      <c r="I5571" s="98">
        <f>'2020_1-4-5_Download'!N393</f>
        <v>94</v>
      </c>
      <c r="J5571">
        <f t="shared" ref="J5571:J5634" si="87">I5571</f>
        <v>94</v>
      </c>
    </row>
    <row r="5572" spans="1:10" hidden="1" x14ac:dyDescent="0.25">
      <c r="A5572" s="98">
        <f>'2020_1-4-5_Download'!B394</f>
        <v>256</v>
      </c>
      <c r="B5572" s="98">
        <f>'2020_1-4-5_Download'!D394</f>
        <v>2013</v>
      </c>
      <c r="C5572" s="98" t="str">
        <f>'2020_1-4-5_Download'!C394</f>
        <v>Nienburg (Weser)</v>
      </c>
      <c r="D5572" s="98" t="str">
        <f>'2020_1-4-5_Download'!$J$6</f>
        <v>Fortzüge</v>
      </c>
      <c r="E5572" s="99" t="str">
        <f>'2020_1-4-5_Download'!$N$8</f>
        <v>Frauen</v>
      </c>
      <c r="F5572" s="98"/>
      <c r="G5572" s="98" t="s">
        <v>11</v>
      </c>
      <c r="H5572" s="98" t="str">
        <f>VLOOKUP(A5572,[2]Kreise!$A$2:$C$53,3,FALSE)</f>
        <v>K03256</v>
      </c>
      <c r="I5572" s="98">
        <f>'2020_1-4-5_Download'!N394</f>
        <v>890</v>
      </c>
      <c r="J5572">
        <f t="shared" si="87"/>
        <v>890</v>
      </c>
    </row>
    <row r="5573" spans="1:10" hidden="1" x14ac:dyDescent="0.25">
      <c r="A5573" s="98">
        <f>'2020_1-4-5_Download'!B395</f>
        <v>257</v>
      </c>
      <c r="B5573" s="98">
        <f>'2020_1-4-5_Download'!D395</f>
        <v>2013</v>
      </c>
      <c r="C5573" s="98" t="str">
        <f>'2020_1-4-5_Download'!C395</f>
        <v>Schaumburg</v>
      </c>
      <c r="D5573" s="98" t="str">
        <f>'2020_1-4-5_Download'!$J$6</f>
        <v>Fortzüge</v>
      </c>
      <c r="E5573" s="99" t="str">
        <f>'2020_1-4-5_Download'!$N$8</f>
        <v>Frauen</v>
      </c>
      <c r="F5573" s="98"/>
      <c r="G5573" s="98" t="s">
        <v>11</v>
      </c>
      <c r="H5573" s="98" t="str">
        <f>VLOOKUP(A5573,[2]Kreise!$A$2:$C$53,3,FALSE)</f>
        <v>K03257</v>
      </c>
      <c r="I5573" s="98">
        <f>'2020_1-4-5_Download'!N395</f>
        <v>236</v>
      </c>
      <c r="J5573">
        <f t="shared" si="87"/>
        <v>236</v>
      </c>
    </row>
    <row r="5574" spans="1:10" hidden="1" x14ac:dyDescent="0.25">
      <c r="A5574" s="98">
        <f>'2020_1-4-5_Download'!B396</f>
        <v>2</v>
      </c>
      <c r="B5574" s="98">
        <f>'2020_1-4-5_Download'!D396</f>
        <v>2013</v>
      </c>
      <c r="C5574" s="98" t="str">
        <f>'2020_1-4-5_Download'!C396</f>
        <v>Statistische Region Hannover</v>
      </c>
      <c r="D5574" s="98" t="str">
        <f>'2020_1-4-5_Download'!$J$6</f>
        <v>Fortzüge</v>
      </c>
      <c r="E5574" s="99" t="str">
        <f>'2020_1-4-5_Download'!$N$8</f>
        <v>Frauen</v>
      </c>
      <c r="F5574" s="98"/>
      <c r="G5574" s="98" t="s">
        <v>11</v>
      </c>
      <c r="H5574" s="98" t="str">
        <f>VLOOKUP(A5574,[2]Kreise!$A$2:$C$53,3,FALSE)</f>
        <v>K032</v>
      </c>
      <c r="I5574" s="98">
        <f>'2020_1-4-5_Download'!N396</f>
        <v>7018</v>
      </c>
      <c r="J5574">
        <f t="shared" si="87"/>
        <v>7018</v>
      </c>
    </row>
    <row r="5575" spans="1:10" hidden="1" x14ac:dyDescent="0.25">
      <c r="A5575" s="98">
        <f>'2020_1-4-5_Download'!B397</f>
        <v>351</v>
      </c>
      <c r="B5575" s="98">
        <f>'2020_1-4-5_Download'!D397</f>
        <v>2013</v>
      </c>
      <c r="C5575" s="98" t="str">
        <f>'2020_1-4-5_Download'!C397</f>
        <v>Celle</v>
      </c>
      <c r="D5575" s="98" t="str">
        <f>'2020_1-4-5_Download'!$J$6</f>
        <v>Fortzüge</v>
      </c>
      <c r="E5575" s="99" t="str">
        <f>'2020_1-4-5_Download'!$N$8</f>
        <v>Frauen</v>
      </c>
      <c r="F5575" s="98"/>
      <c r="G5575" s="98" t="s">
        <v>11</v>
      </c>
      <c r="H5575" s="98" t="str">
        <f>VLOOKUP(A5575,[2]Kreise!$A$2:$C$53,3,FALSE)</f>
        <v>K03351</v>
      </c>
      <c r="I5575" s="98">
        <f>'2020_1-4-5_Download'!N397</f>
        <v>341</v>
      </c>
      <c r="J5575">
        <f t="shared" si="87"/>
        <v>341</v>
      </c>
    </row>
    <row r="5576" spans="1:10" hidden="1" x14ac:dyDescent="0.25">
      <c r="A5576" s="98">
        <f>'2020_1-4-5_Download'!B398</f>
        <v>352</v>
      </c>
      <c r="B5576" s="98">
        <f>'2020_1-4-5_Download'!D398</f>
        <v>2013</v>
      </c>
      <c r="C5576" s="98" t="str">
        <f>'2020_1-4-5_Download'!C398</f>
        <v>Cuxhaven</v>
      </c>
      <c r="D5576" s="98" t="str">
        <f>'2020_1-4-5_Download'!$J$6</f>
        <v>Fortzüge</v>
      </c>
      <c r="E5576" s="99" t="str">
        <f>'2020_1-4-5_Download'!$N$8</f>
        <v>Frauen</v>
      </c>
      <c r="F5576" s="98"/>
      <c r="G5576" s="98" t="s">
        <v>11</v>
      </c>
      <c r="H5576" s="98" t="str">
        <f>VLOOKUP(A5576,[2]Kreise!$A$2:$C$53,3,FALSE)</f>
        <v>K03352</v>
      </c>
      <c r="I5576" s="98">
        <f>'2020_1-4-5_Download'!N398</f>
        <v>396</v>
      </c>
      <c r="J5576">
        <f t="shared" si="87"/>
        <v>396</v>
      </c>
    </row>
    <row r="5577" spans="1:10" hidden="1" x14ac:dyDescent="0.25">
      <c r="A5577" s="98">
        <f>'2020_1-4-5_Download'!B399</f>
        <v>353</v>
      </c>
      <c r="B5577" s="98">
        <f>'2020_1-4-5_Download'!D399</f>
        <v>2013</v>
      </c>
      <c r="C5577" s="98" t="str">
        <f>'2020_1-4-5_Download'!C399</f>
        <v>Harburg</v>
      </c>
      <c r="D5577" s="98" t="str">
        <f>'2020_1-4-5_Download'!$J$6</f>
        <v>Fortzüge</v>
      </c>
      <c r="E5577" s="99" t="str">
        <f>'2020_1-4-5_Download'!$N$8</f>
        <v>Frauen</v>
      </c>
      <c r="F5577" s="98"/>
      <c r="G5577" s="98" t="s">
        <v>11</v>
      </c>
      <c r="H5577" s="98" t="str">
        <f>VLOOKUP(A5577,[2]Kreise!$A$2:$C$53,3,FALSE)</f>
        <v>K03353</v>
      </c>
      <c r="I5577" s="98">
        <f>'2020_1-4-5_Download'!N399</f>
        <v>545</v>
      </c>
      <c r="J5577">
        <f t="shared" si="87"/>
        <v>545</v>
      </c>
    </row>
    <row r="5578" spans="1:10" hidden="1" x14ac:dyDescent="0.25">
      <c r="A5578" s="98">
        <f>'2020_1-4-5_Download'!B400</f>
        <v>354</v>
      </c>
      <c r="B5578" s="98">
        <f>'2020_1-4-5_Download'!D400</f>
        <v>2013</v>
      </c>
      <c r="C5578" s="98" t="str">
        <f>'2020_1-4-5_Download'!C400</f>
        <v>Lüchow-Dannenberg</v>
      </c>
      <c r="D5578" s="98" t="str">
        <f>'2020_1-4-5_Download'!$J$6</f>
        <v>Fortzüge</v>
      </c>
      <c r="E5578" s="99" t="str">
        <f>'2020_1-4-5_Download'!$N$8</f>
        <v>Frauen</v>
      </c>
      <c r="F5578" s="98"/>
      <c r="G5578" s="98" t="s">
        <v>11</v>
      </c>
      <c r="H5578" s="98" t="str">
        <f>VLOOKUP(A5578,[2]Kreise!$A$2:$C$53,3,FALSE)</f>
        <v>K03354</v>
      </c>
      <c r="I5578" s="98">
        <f>'2020_1-4-5_Download'!N400</f>
        <v>141</v>
      </c>
      <c r="J5578">
        <f t="shared" si="87"/>
        <v>141</v>
      </c>
    </row>
    <row r="5579" spans="1:10" hidden="1" x14ac:dyDescent="0.25">
      <c r="A5579" s="98">
        <f>'2020_1-4-5_Download'!B401</f>
        <v>355</v>
      </c>
      <c r="B5579" s="98">
        <f>'2020_1-4-5_Download'!D401</f>
        <v>2013</v>
      </c>
      <c r="C5579" s="98" t="str">
        <f>'2020_1-4-5_Download'!C401</f>
        <v>Lüneburg</v>
      </c>
      <c r="D5579" s="98" t="str">
        <f>'2020_1-4-5_Download'!$J$6</f>
        <v>Fortzüge</v>
      </c>
      <c r="E5579" s="99" t="str">
        <f>'2020_1-4-5_Download'!$N$8</f>
        <v>Frauen</v>
      </c>
      <c r="F5579" s="98"/>
      <c r="G5579" s="98" t="s">
        <v>11</v>
      </c>
      <c r="H5579" s="98" t="str">
        <f>VLOOKUP(A5579,[2]Kreise!$A$2:$C$53,3,FALSE)</f>
        <v>K03355</v>
      </c>
      <c r="I5579" s="98">
        <f>'2020_1-4-5_Download'!N401</f>
        <v>409</v>
      </c>
      <c r="J5579">
        <f t="shared" si="87"/>
        <v>409</v>
      </c>
    </row>
    <row r="5580" spans="1:10" hidden="1" x14ac:dyDescent="0.25">
      <c r="A5580" s="98">
        <f>'2020_1-4-5_Download'!B402</f>
        <v>356</v>
      </c>
      <c r="B5580" s="98">
        <f>'2020_1-4-5_Download'!D402</f>
        <v>2013</v>
      </c>
      <c r="C5580" s="98" t="str">
        <f>'2020_1-4-5_Download'!C402</f>
        <v>Osterholz</v>
      </c>
      <c r="D5580" s="98" t="str">
        <f>'2020_1-4-5_Download'!$J$6</f>
        <v>Fortzüge</v>
      </c>
      <c r="E5580" s="99" t="str">
        <f>'2020_1-4-5_Download'!$N$8</f>
        <v>Frauen</v>
      </c>
      <c r="F5580" s="98"/>
      <c r="G5580" s="98" t="s">
        <v>11</v>
      </c>
      <c r="H5580" s="98" t="str">
        <f>VLOOKUP(A5580,[2]Kreise!$A$2:$C$53,3,FALSE)</f>
        <v>K03356</v>
      </c>
      <c r="I5580" s="98">
        <f>'2020_1-4-5_Download'!N402</f>
        <v>154</v>
      </c>
      <c r="J5580">
        <f t="shared" si="87"/>
        <v>154</v>
      </c>
    </row>
    <row r="5581" spans="1:10" hidden="1" x14ac:dyDescent="0.25">
      <c r="A5581" s="98">
        <f>'2020_1-4-5_Download'!B403</f>
        <v>357</v>
      </c>
      <c r="B5581" s="98">
        <f>'2020_1-4-5_Download'!D403</f>
        <v>2013</v>
      </c>
      <c r="C5581" s="98" t="str">
        <f>'2020_1-4-5_Download'!C403</f>
        <v>Rotenburg (Wümme)</v>
      </c>
      <c r="D5581" s="98" t="str">
        <f>'2020_1-4-5_Download'!$J$6</f>
        <v>Fortzüge</v>
      </c>
      <c r="E5581" s="99" t="str">
        <f>'2020_1-4-5_Download'!$N$8</f>
        <v>Frauen</v>
      </c>
      <c r="F5581" s="98"/>
      <c r="G5581" s="98" t="s">
        <v>11</v>
      </c>
      <c r="H5581" s="98" t="str">
        <f>VLOOKUP(A5581,[2]Kreise!$A$2:$C$53,3,FALSE)</f>
        <v>K03357</v>
      </c>
      <c r="I5581" s="98">
        <f>'2020_1-4-5_Download'!N403</f>
        <v>272</v>
      </c>
      <c r="J5581">
        <f t="shared" si="87"/>
        <v>272</v>
      </c>
    </row>
    <row r="5582" spans="1:10" hidden="1" x14ac:dyDescent="0.25">
      <c r="A5582" s="98">
        <f>'2020_1-4-5_Download'!B404</f>
        <v>358</v>
      </c>
      <c r="B5582" s="98">
        <f>'2020_1-4-5_Download'!D404</f>
        <v>2013</v>
      </c>
      <c r="C5582" s="98" t="str">
        <f>'2020_1-4-5_Download'!C404</f>
        <v>Heidekreis</v>
      </c>
      <c r="D5582" s="98" t="str">
        <f>'2020_1-4-5_Download'!$J$6</f>
        <v>Fortzüge</v>
      </c>
      <c r="E5582" s="99" t="str">
        <f>'2020_1-4-5_Download'!$N$8</f>
        <v>Frauen</v>
      </c>
      <c r="F5582" s="98"/>
      <c r="G5582" s="98" t="s">
        <v>11</v>
      </c>
      <c r="H5582" s="98" t="str">
        <f>VLOOKUP(A5582,[2]Kreise!$A$2:$C$53,3,FALSE)</f>
        <v>K03358</v>
      </c>
      <c r="I5582" s="98">
        <f>'2020_1-4-5_Download'!N404</f>
        <v>295</v>
      </c>
      <c r="J5582">
        <f t="shared" si="87"/>
        <v>295</v>
      </c>
    </row>
    <row r="5583" spans="1:10" hidden="1" x14ac:dyDescent="0.25">
      <c r="A5583" s="98">
        <f>'2020_1-4-5_Download'!B405</f>
        <v>359</v>
      </c>
      <c r="B5583" s="98">
        <f>'2020_1-4-5_Download'!D405</f>
        <v>2013</v>
      </c>
      <c r="C5583" s="98" t="str">
        <f>'2020_1-4-5_Download'!C405</f>
        <v>Stade</v>
      </c>
      <c r="D5583" s="98" t="str">
        <f>'2020_1-4-5_Download'!$J$6</f>
        <v>Fortzüge</v>
      </c>
      <c r="E5583" s="99" t="str">
        <f>'2020_1-4-5_Download'!$N$8</f>
        <v>Frauen</v>
      </c>
      <c r="F5583" s="98"/>
      <c r="G5583" s="98" t="s">
        <v>11</v>
      </c>
      <c r="H5583" s="98" t="str">
        <f>VLOOKUP(A5583,[2]Kreise!$A$2:$C$53,3,FALSE)</f>
        <v>K03359</v>
      </c>
      <c r="I5583" s="98">
        <f>'2020_1-4-5_Download'!N405</f>
        <v>409</v>
      </c>
      <c r="J5583">
        <f t="shared" si="87"/>
        <v>409</v>
      </c>
    </row>
    <row r="5584" spans="1:10" hidden="1" x14ac:dyDescent="0.25">
      <c r="A5584" s="98">
        <f>'2020_1-4-5_Download'!B406</f>
        <v>360</v>
      </c>
      <c r="B5584" s="98">
        <f>'2020_1-4-5_Download'!D406</f>
        <v>2013</v>
      </c>
      <c r="C5584" s="98" t="str">
        <f>'2020_1-4-5_Download'!C406</f>
        <v>Uelzen</v>
      </c>
      <c r="D5584" s="98" t="str">
        <f>'2020_1-4-5_Download'!$J$6</f>
        <v>Fortzüge</v>
      </c>
      <c r="E5584" s="99" t="str">
        <f>'2020_1-4-5_Download'!$N$8</f>
        <v>Frauen</v>
      </c>
      <c r="F5584" s="98"/>
      <c r="G5584" s="98" t="s">
        <v>11</v>
      </c>
      <c r="H5584" s="98" t="str">
        <f>VLOOKUP(A5584,[2]Kreise!$A$2:$C$53,3,FALSE)</f>
        <v>K03360</v>
      </c>
      <c r="I5584" s="98">
        <f>'2020_1-4-5_Download'!N406</f>
        <v>137</v>
      </c>
      <c r="J5584">
        <f t="shared" si="87"/>
        <v>137</v>
      </c>
    </row>
    <row r="5585" spans="1:10" hidden="1" x14ac:dyDescent="0.25">
      <c r="A5585" s="98">
        <f>'2020_1-4-5_Download'!B407</f>
        <v>361</v>
      </c>
      <c r="B5585" s="98">
        <f>'2020_1-4-5_Download'!D407</f>
        <v>2013</v>
      </c>
      <c r="C5585" s="98" t="str">
        <f>'2020_1-4-5_Download'!C407</f>
        <v>Verden</v>
      </c>
      <c r="D5585" s="98" t="str">
        <f>'2020_1-4-5_Download'!$J$6</f>
        <v>Fortzüge</v>
      </c>
      <c r="E5585" s="99" t="str">
        <f>'2020_1-4-5_Download'!$N$8</f>
        <v>Frauen</v>
      </c>
      <c r="F5585" s="98"/>
      <c r="G5585" s="98" t="s">
        <v>11</v>
      </c>
      <c r="H5585" s="98" t="str">
        <f>VLOOKUP(A5585,[2]Kreise!$A$2:$C$53,3,FALSE)</f>
        <v>K03361</v>
      </c>
      <c r="I5585" s="98">
        <f>'2020_1-4-5_Download'!N407</f>
        <v>234</v>
      </c>
      <c r="J5585">
        <f t="shared" si="87"/>
        <v>234</v>
      </c>
    </row>
    <row r="5586" spans="1:10" hidden="1" x14ac:dyDescent="0.25">
      <c r="A5586" s="98">
        <f>'2020_1-4-5_Download'!B408</f>
        <v>3</v>
      </c>
      <c r="B5586" s="98">
        <f>'2020_1-4-5_Download'!D408</f>
        <v>2013</v>
      </c>
      <c r="C5586" s="98" t="str">
        <f>'2020_1-4-5_Download'!C408</f>
        <v>Statistische Region Lüneburg</v>
      </c>
      <c r="D5586" s="98" t="str">
        <f>'2020_1-4-5_Download'!$J$6</f>
        <v>Fortzüge</v>
      </c>
      <c r="E5586" s="99" t="str">
        <f>'2020_1-4-5_Download'!$N$8</f>
        <v>Frauen</v>
      </c>
      <c r="F5586" s="98"/>
      <c r="G5586" s="98" t="s">
        <v>11</v>
      </c>
      <c r="H5586" s="98" t="str">
        <f>VLOOKUP(A5586,[2]Kreise!$A$2:$C$53,3,FALSE)</f>
        <v>K033</v>
      </c>
      <c r="I5586" s="98">
        <f>'2020_1-4-5_Download'!N408</f>
        <v>3333</v>
      </c>
      <c r="J5586">
        <f t="shared" si="87"/>
        <v>3333</v>
      </c>
    </row>
    <row r="5587" spans="1:10" hidden="1" x14ac:dyDescent="0.25">
      <c r="A5587" s="98">
        <f>'2020_1-4-5_Download'!B409</f>
        <v>401</v>
      </c>
      <c r="B5587" s="98">
        <f>'2020_1-4-5_Download'!D409</f>
        <v>2013</v>
      </c>
      <c r="C5587" s="98" t="str">
        <f>'2020_1-4-5_Download'!C409</f>
        <v>Delmenhorst  Stadt</v>
      </c>
      <c r="D5587" s="98" t="str">
        <f>'2020_1-4-5_Download'!$J$6</f>
        <v>Fortzüge</v>
      </c>
      <c r="E5587" s="99" t="str">
        <f>'2020_1-4-5_Download'!$N$8</f>
        <v>Frauen</v>
      </c>
      <c r="F5587" s="98"/>
      <c r="G5587" s="98" t="s">
        <v>11</v>
      </c>
      <c r="H5587" s="98" t="str">
        <f>VLOOKUP(A5587,[2]Kreise!$A$2:$C$53,3,FALSE)</f>
        <v>K03401</v>
      </c>
      <c r="I5587" s="98">
        <f>'2020_1-4-5_Download'!N409</f>
        <v>185</v>
      </c>
      <c r="J5587">
        <f t="shared" si="87"/>
        <v>185</v>
      </c>
    </row>
    <row r="5588" spans="1:10" hidden="1" x14ac:dyDescent="0.25">
      <c r="A5588" s="98">
        <f>'2020_1-4-5_Download'!B410</f>
        <v>402</v>
      </c>
      <c r="B5588" s="98">
        <f>'2020_1-4-5_Download'!D410</f>
        <v>2013</v>
      </c>
      <c r="C5588" s="98" t="str">
        <f>'2020_1-4-5_Download'!C410</f>
        <v>Emden  Stadt</v>
      </c>
      <c r="D5588" s="98" t="str">
        <f>'2020_1-4-5_Download'!$J$6</f>
        <v>Fortzüge</v>
      </c>
      <c r="E5588" s="99" t="str">
        <f>'2020_1-4-5_Download'!$N$8</f>
        <v>Frauen</v>
      </c>
      <c r="F5588" s="98"/>
      <c r="G5588" s="98" t="s">
        <v>11</v>
      </c>
      <c r="H5588" s="98" t="str">
        <f>VLOOKUP(A5588,[2]Kreise!$A$2:$C$53,3,FALSE)</f>
        <v>K03402</v>
      </c>
      <c r="I5588" s="98">
        <f>'2020_1-4-5_Download'!N410</f>
        <v>122</v>
      </c>
      <c r="J5588">
        <f t="shared" si="87"/>
        <v>122</v>
      </c>
    </row>
    <row r="5589" spans="1:10" hidden="1" x14ac:dyDescent="0.25">
      <c r="A5589" s="98">
        <f>'2020_1-4-5_Download'!B411</f>
        <v>403</v>
      </c>
      <c r="B5589" s="98">
        <f>'2020_1-4-5_Download'!D411</f>
        <v>2013</v>
      </c>
      <c r="C5589" s="98" t="str">
        <f>'2020_1-4-5_Download'!C411</f>
        <v>Oldenburg(Oldb)  Stadt</v>
      </c>
      <c r="D5589" s="98" t="str">
        <f>'2020_1-4-5_Download'!$J$6</f>
        <v>Fortzüge</v>
      </c>
      <c r="E5589" s="99" t="str">
        <f>'2020_1-4-5_Download'!$N$8</f>
        <v>Frauen</v>
      </c>
      <c r="F5589" s="98"/>
      <c r="G5589" s="98" t="s">
        <v>11</v>
      </c>
      <c r="H5589" s="98" t="str">
        <f>VLOOKUP(A5589,[2]Kreise!$A$2:$C$53,3,FALSE)</f>
        <v>K03403</v>
      </c>
      <c r="I5589" s="98">
        <f>'2020_1-4-5_Download'!N411</f>
        <v>375</v>
      </c>
      <c r="J5589">
        <f t="shared" si="87"/>
        <v>375</v>
      </c>
    </row>
    <row r="5590" spans="1:10" hidden="1" x14ac:dyDescent="0.25">
      <c r="A5590" s="98">
        <f>'2020_1-4-5_Download'!B412</f>
        <v>404</v>
      </c>
      <c r="B5590" s="98">
        <f>'2020_1-4-5_Download'!D412</f>
        <v>2013</v>
      </c>
      <c r="C5590" s="98" t="str">
        <f>'2020_1-4-5_Download'!C412</f>
        <v>Osnabrück  Stadt</v>
      </c>
      <c r="D5590" s="98" t="str">
        <f>'2020_1-4-5_Download'!$J$6</f>
        <v>Fortzüge</v>
      </c>
      <c r="E5590" s="99" t="str">
        <f>'2020_1-4-5_Download'!$N$8</f>
        <v>Frauen</v>
      </c>
      <c r="F5590" s="98"/>
      <c r="G5590" s="98" t="s">
        <v>11</v>
      </c>
      <c r="H5590" s="98" t="str">
        <f>VLOOKUP(A5590,[2]Kreise!$A$2:$C$53,3,FALSE)</f>
        <v>K03404</v>
      </c>
      <c r="I5590" s="98">
        <f>'2020_1-4-5_Download'!N412</f>
        <v>561</v>
      </c>
      <c r="J5590">
        <f t="shared" si="87"/>
        <v>561</v>
      </c>
    </row>
    <row r="5591" spans="1:10" hidden="1" x14ac:dyDescent="0.25">
      <c r="A5591" s="98">
        <f>'2020_1-4-5_Download'!B413</f>
        <v>405</v>
      </c>
      <c r="B5591" s="98">
        <f>'2020_1-4-5_Download'!D413</f>
        <v>2013</v>
      </c>
      <c r="C5591" s="98" t="str">
        <f>'2020_1-4-5_Download'!C413</f>
        <v>Wilhelmshaven  Stadt</v>
      </c>
      <c r="D5591" s="98" t="str">
        <f>'2020_1-4-5_Download'!$J$6</f>
        <v>Fortzüge</v>
      </c>
      <c r="E5591" s="99" t="str">
        <f>'2020_1-4-5_Download'!$N$8</f>
        <v>Frauen</v>
      </c>
      <c r="F5591" s="98"/>
      <c r="G5591" s="98" t="s">
        <v>11</v>
      </c>
      <c r="H5591" s="98" t="str">
        <f>VLOOKUP(A5591,[2]Kreise!$A$2:$C$53,3,FALSE)</f>
        <v>K03405</v>
      </c>
      <c r="I5591" s="98">
        <f>'2020_1-4-5_Download'!N413</f>
        <v>157</v>
      </c>
      <c r="J5591">
        <f t="shared" si="87"/>
        <v>157</v>
      </c>
    </row>
    <row r="5592" spans="1:10" hidden="1" x14ac:dyDescent="0.25">
      <c r="A5592" s="98">
        <f>'2020_1-4-5_Download'!B414</f>
        <v>451</v>
      </c>
      <c r="B5592" s="98">
        <f>'2020_1-4-5_Download'!D414</f>
        <v>2013</v>
      </c>
      <c r="C5592" s="98" t="str">
        <f>'2020_1-4-5_Download'!C414</f>
        <v>Ammerland</v>
      </c>
      <c r="D5592" s="98" t="str">
        <f>'2020_1-4-5_Download'!$J$6</f>
        <v>Fortzüge</v>
      </c>
      <c r="E5592" s="99" t="str">
        <f>'2020_1-4-5_Download'!$N$8</f>
        <v>Frauen</v>
      </c>
      <c r="F5592" s="98"/>
      <c r="G5592" s="98" t="s">
        <v>11</v>
      </c>
      <c r="H5592" s="98" t="str">
        <f>VLOOKUP(A5592,[2]Kreise!$A$2:$C$53,3,FALSE)</f>
        <v>K03451</v>
      </c>
      <c r="I5592" s="98">
        <f>'2020_1-4-5_Download'!N414</f>
        <v>386</v>
      </c>
      <c r="J5592">
        <f t="shared" si="87"/>
        <v>386</v>
      </c>
    </row>
    <row r="5593" spans="1:10" hidden="1" x14ac:dyDescent="0.25">
      <c r="A5593" s="98">
        <f>'2020_1-4-5_Download'!B415</f>
        <v>452</v>
      </c>
      <c r="B5593" s="98">
        <f>'2020_1-4-5_Download'!D415</f>
        <v>2013</v>
      </c>
      <c r="C5593" s="98" t="str">
        <f>'2020_1-4-5_Download'!C415</f>
        <v>Aurich</v>
      </c>
      <c r="D5593" s="98" t="str">
        <f>'2020_1-4-5_Download'!$J$6</f>
        <v>Fortzüge</v>
      </c>
      <c r="E5593" s="99" t="str">
        <f>'2020_1-4-5_Download'!$N$8</f>
        <v>Frauen</v>
      </c>
      <c r="F5593" s="98"/>
      <c r="G5593" s="98" t="s">
        <v>11</v>
      </c>
      <c r="H5593" s="98" t="str">
        <f>VLOOKUP(A5593,[2]Kreise!$A$2:$C$53,3,FALSE)</f>
        <v>K03452</v>
      </c>
      <c r="I5593" s="98">
        <f>'2020_1-4-5_Download'!N415</f>
        <v>413</v>
      </c>
      <c r="J5593">
        <f t="shared" si="87"/>
        <v>413</v>
      </c>
    </row>
    <row r="5594" spans="1:10" hidden="1" x14ac:dyDescent="0.25">
      <c r="A5594" s="98">
        <f>'2020_1-4-5_Download'!B416</f>
        <v>453</v>
      </c>
      <c r="B5594" s="98">
        <f>'2020_1-4-5_Download'!D416</f>
        <v>2013</v>
      </c>
      <c r="C5594" s="98" t="str">
        <f>'2020_1-4-5_Download'!C416</f>
        <v>Cloppenburg</v>
      </c>
      <c r="D5594" s="98" t="str">
        <f>'2020_1-4-5_Download'!$J$6</f>
        <v>Fortzüge</v>
      </c>
      <c r="E5594" s="99" t="str">
        <f>'2020_1-4-5_Download'!$N$8</f>
        <v>Frauen</v>
      </c>
      <c r="F5594" s="98"/>
      <c r="G5594" s="98" t="s">
        <v>11</v>
      </c>
      <c r="H5594" s="98" t="str">
        <f>VLOOKUP(A5594,[2]Kreise!$A$2:$C$53,3,FALSE)</f>
        <v>K03453</v>
      </c>
      <c r="I5594" s="98">
        <f>'2020_1-4-5_Download'!N416</f>
        <v>2304</v>
      </c>
      <c r="J5594">
        <f t="shared" si="87"/>
        <v>2304</v>
      </c>
    </row>
    <row r="5595" spans="1:10" hidden="1" x14ac:dyDescent="0.25">
      <c r="A5595" s="98">
        <f>'2020_1-4-5_Download'!B417</f>
        <v>454</v>
      </c>
      <c r="B5595" s="98">
        <f>'2020_1-4-5_Download'!D417</f>
        <v>2013</v>
      </c>
      <c r="C5595" s="98" t="str">
        <f>'2020_1-4-5_Download'!C417</f>
        <v>Emsland</v>
      </c>
      <c r="D5595" s="98" t="str">
        <f>'2020_1-4-5_Download'!$J$6</f>
        <v>Fortzüge</v>
      </c>
      <c r="E5595" s="99" t="str">
        <f>'2020_1-4-5_Download'!$N$8</f>
        <v>Frauen</v>
      </c>
      <c r="F5595" s="98"/>
      <c r="G5595" s="98" t="s">
        <v>11</v>
      </c>
      <c r="H5595" s="98" t="str">
        <f>VLOOKUP(A5595,[2]Kreise!$A$2:$C$53,3,FALSE)</f>
        <v>K03454</v>
      </c>
      <c r="I5595" s="98">
        <f>'2020_1-4-5_Download'!N417</f>
        <v>1062</v>
      </c>
      <c r="J5595">
        <f t="shared" si="87"/>
        <v>1062</v>
      </c>
    </row>
    <row r="5596" spans="1:10" hidden="1" x14ac:dyDescent="0.25">
      <c r="A5596" s="98">
        <f>'2020_1-4-5_Download'!B418</f>
        <v>455</v>
      </c>
      <c r="B5596" s="98">
        <f>'2020_1-4-5_Download'!D418</f>
        <v>2013</v>
      </c>
      <c r="C5596" s="98" t="str">
        <f>'2020_1-4-5_Download'!C418</f>
        <v>Friesland</v>
      </c>
      <c r="D5596" s="98" t="str">
        <f>'2020_1-4-5_Download'!$J$6</f>
        <v>Fortzüge</v>
      </c>
      <c r="E5596" s="99" t="str">
        <f>'2020_1-4-5_Download'!$N$8</f>
        <v>Frauen</v>
      </c>
      <c r="F5596" s="98"/>
      <c r="G5596" s="98" t="s">
        <v>11</v>
      </c>
      <c r="H5596" s="98" t="str">
        <f>VLOOKUP(A5596,[2]Kreise!$A$2:$C$53,3,FALSE)</f>
        <v>K03455</v>
      </c>
      <c r="I5596" s="98">
        <f>'2020_1-4-5_Download'!N418</f>
        <v>154</v>
      </c>
      <c r="J5596">
        <f t="shared" si="87"/>
        <v>154</v>
      </c>
    </row>
    <row r="5597" spans="1:10" hidden="1" x14ac:dyDescent="0.25">
      <c r="A5597" s="98">
        <f>'2020_1-4-5_Download'!B419</f>
        <v>456</v>
      </c>
      <c r="B5597" s="98">
        <f>'2020_1-4-5_Download'!D419</f>
        <v>2013</v>
      </c>
      <c r="C5597" s="98" t="str">
        <f>'2020_1-4-5_Download'!C419</f>
        <v>Grafschaft Bentheim</v>
      </c>
      <c r="D5597" s="98" t="str">
        <f>'2020_1-4-5_Download'!$J$6</f>
        <v>Fortzüge</v>
      </c>
      <c r="E5597" s="99" t="str">
        <f>'2020_1-4-5_Download'!$N$8</f>
        <v>Frauen</v>
      </c>
      <c r="F5597" s="98"/>
      <c r="G5597" s="98" t="s">
        <v>11</v>
      </c>
      <c r="H5597" s="98" t="str">
        <f>VLOOKUP(A5597,[2]Kreise!$A$2:$C$53,3,FALSE)</f>
        <v>K03456</v>
      </c>
      <c r="I5597" s="98">
        <f>'2020_1-4-5_Download'!N419</f>
        <v>497</v>
      </c>
      <c r="J5597">
        <f t="shared" si="87"/>
        <v>497</v>
      </c>
    </row>
    <row r="5598" spans="1:10" hidden="1" x14ac:dyDescent="0.25">
      <c r="A5598" s="98">
        <f>'2020_1-4-5_Download'!B420</f>
        <v>457</v>
      </c>
      <c r="B5598" s="98">
        <f>'2020_1-4-5_Download'!D420</f>
        <v>2013</v>
      </c>
      <c r="C5598" s="98" t="str">
        <f>'2020_1-4-5_Download'!C420</f>
        <v>Leer</v>
      </c>
      <c r="D5598" s="98" t="str">
        <f>'2020_1-4-5_Download'!$J$6</f>
        <v>Fortzüge</v>
      </c>
      <c r="E5598" s="99" t="str">
        <f>'2020_1-4-5_Download'!$N$8</f>
        <v>Frauen</v>
      </c>
      <c r="F5598" s="98"/>
      <c r="G5598" s="98" t="s">
        <v>11</v>
      </c>
      <c r="H5598" s="98" t="str">
        <f>VLOOKUP(A5598,[2]Kreise!$A$2:$C$53,3,FALSE)</f>
        <v>K03457</v>
      </c>
      <c r="I5598" s="98">
        <f>'2020_1-4-5_Download'!N420</f>
        <v>338</v>
      </c>
      <c r="J5598">
        <f t="shared" si="87"/>
        <v>338</v>
      </c>
    </row>
    <row r="5599" spans="1:10" hidden="1" x14ac:dyDescent="0.25">
      <c r="A5599" s="98">
        <f>'2020_1-4-5_Download'!B421</f>
        <v>458</v>
      </c>
      <c r="B5599" s="98">
        <f>'2020_1-4-5_Download'!D421</f>
        <v>2013</v>
      </c>
      <c r="C5599" s="98" t="str">
        <f>'2020_1-4-5_Download'!C421</f>
        <v>Oldenburg</v>
      </c>
      <c r="D5599" s="98" t="str">
        <f>'2020_1-4-5_Download'!$J$6</f>
        <v>Fortzüge</v>
      </c>
      <c r="E5599" s="99" t="str">
        <f>'2020_1-4-5_Download'!$N$8</f>
        <v>Frauen</v>
      </c>
      <c r="F5599" s="98"/>
      <c r="G5599" s="98" t="s">
        <v>11</v>
      </c>
      <c r="H5599" s="98" t="str">
        <f>VLOOKUP(A5599,[2]Kreise!$A$2:$C$53,3,FALSE)</f>
        <v>K03458</v>
      </c>
      <c r="I5599" s="98">
        <f>'2020_1-4-5_Download'!N421</f>
        <v>2973</v>
      </c>
      <c r="J5599">
        <f t="shared" si="87"/>
        <v>2973</v>
      </c>
    </row>
    <row r="5600" spans="1:10" hidden="1" x14ac:dyDescent="0.25">
      <c r="A5600" s="98">
        <f>'2020_1-4-5_Download'!B422</f>
        <v>459</v>
      </c>
      <c r="B5600" s="98">
        <f>'2020_1-4-5_Download'!D422</f>
        <v>2013</v>
      </c>
      <c r="C5600" s="98" t="str">
        <f>'2020_1-4-5_Download'!C422</f>
        <v>Osnabrück</v>
      </c>
      <c r="D5600" s="98" t="str">
        <f>'2020_1-4-5_Download'!$J$6</f>
        <v>Fortzüge</v>
      </c>
      <c r="E5600" s="99" t="str">
        <f>'2020_1-4-5_Download'!$N$8</f>
        <v>Frauen</v>
      </c>
      <c r="F5600" s="98"/>
      <c r="G5600" s="98" t="s">
        <v>11</v>
      </c>
      <c r="H5600" s="98" t="str">
        <f>VLOOKUP(A5600,[2]Kreise!$A$2:$C$53,3,FALSE)</f>
        <v>K03459</v>
      </c>
      <c r="I5600" s="98">
        <f>'2020_1-4-5_Download'!N422</f>
        <v>1421</v>
      </c>
      <c r="J5600">
        <f t="shared" si="87"/>
        <v>1421</v>
      </c>
    </row>
    <row r="5601" spans="1:10" hidden="1" x14ac:dyDescent="0.25">
      <c r="A5601" s="98">
        <f>'2020_1-4-5_Download'!B423</f>
        <v>460</v>
      </c>
      <c r="B5601" s="98">
        <f>'2020_1-4-5_Download'!D423</f>
        <v>2013</v>
      </c>
      <c r="C5601" s="98" t="str">
        <f>'2020_1-4-5_Download'!C423</f>
        <v>Vechta</v>
      </c>
      <c r="D5601" s="98" t="str">
        <f>'2020_1-4-5_Download'!$J$6</f>
        <v>Fortzüge</v>
      </c>
      <c r="E5601" s="99" t="str">
        <f>'2020_1-4-5_Download'!$N$8</f>
        <v>Frauen</v>
      </c>
      <c r="F5601" s="98"/>
      <c r="G5601" s="98" t="s">
        <v>11</v>
      </c>
      <c r="H5601" s="98" t="str">
        <f>VLOOKUP(A5601,[2]Kreise!$A$2:$C$53,3,FALSE)</f>
        <v>K03460</v>
      </c>
      <c r="I5601" s="98">
        <f>'2020_1-4-5_Download'!N423</f>
        <v>3663</v>
      </c>
      <c r="J5601">
        <f t="shared" si="87"/>
        <v>3663</v>
      </c>
    </row>
    <row r="5602" spans="1:10" hidden="1" x14ac:dyDescent="0.25">
      <c r="A5602" s="98">
        <f>'2020_1-4-5_Download'!B424</f>
        <v>461</v>
      </c>
      <c r="B5602" s="98">
        <f>'2020_1-4-5_Download'!D424</f>
        <v>2013</v>
      </c>
      <c r="C5602" s="98" t="str">
        <f>'2020_1-4-5_Download'!C424</f>
        <v>Wesermarsch</v>
      </c>
      <c r="D5602" s="98" t="str">
        <f>'2020_1-4-5_Download'!$J$6</f>
        <v>Fortzüge</v>
      </c>
      <c r="E5602" s="99" t="str">
        <f>'2020_1-4-5_Download'!$N$8</f>
        <v>Frauen</v>
      </c>
      <c r="F5602" s="98"/>
      <c r="G5602" s="98" t="s">
        <v>11</v>
      </c>
      <c r="H5602" s="98" t="str">
        <f>VLOOKUP(A5602,[2]Kreise!$A$2:$C$53,3,FALSE)</f>
        <v>K03461</v>
      </c>
      <c r="I5602" s="98">
        <f>'2020_1-4-5_Download'!N424</f>
        <v>155</v>
      </c>
      <c r="J5602">
        <f t="shared" si="87"/>
        <v>155</v>
      </c>
    </row>
    <row r="5603" spans="1:10" hidden="1" x14ac:dyDescent="0.25">
      <c r="A5603" s="98">
        <f>'2020_1-4-5_Download'!B425</f>
        <v>462</v>
      </c>
      <c r="B5603" s="98">
        <f>'2020_1-4-5_Download'!D425</f>
        <v>2013</v>
      </c>
      <c r="C5603" s="98" t="str">
        <f>'2020_1-4-5_Download'!C425</f>
        <v>Wittmund</v>
      </c>
      <c r="D5603" s="98" t="str">
        <f>'2020_1-4-5_Download'!$J$6</f>
        <v>Fortzüge</v>
      </c>
      <c r="E5603" s="99" t="str">
        <f>'2020_1-4-5_Download'!$N$8</f>
        <v>Frauen</v>
      </c>
      <c r="F5603" s="98"/>
      <c r="G5603" s="98" t="s">
        <v>11</v>
      </c>
      <c r="H5603" s="98" t="str">
        <f>VLOOKUP(A5603,[2]Kreise!$A$2:$C$53,3,FALSE)</f>
        <v>K03462</v>
      </c>
      <c r="I5603" s="98">
        <f>'2020_1-4-5_Download'!N425</f>
        <v>167</v>
      </c>
      <c r="J5603">
        <f t="shared" si="87"/>
        <v>167</v>
      </c>
    </row>
    <row r="5604" spans="1:10" hidden="1" x14ac:dyDescent="0.25">
      <c r="A5604" s="98">
        <f>'2020_1-4-5_Download'!B426</f>
        <v>4</v>
      </c>
      <c r="B5604" s="98">
        <f>'2020_1-4-5_Download'!D426</f>
        <v>2013</v>
      </c>
      <c r="C5604" s="98" t="str">
        <f>'2020_1-4-5_Download'!C426</f>
        <v>Statistische Region Weser-Ems</v>
      </c>
      <c r="D5604" s="98" t="str">
        <f>'2020_1-4-5_Download'!$J$6</f>
        <v>Fortzüge</v>
      </c>
      <c r="E5604" s="99" t="str">
        <f>'2020_1-4-5_Download'!$N$8</f>
        <v>Frauen</v>
      </c>
      <c r="F5604" s="98"/>
      <c r="G5604" s="98" t="s">
        <v>11</v>
      </c>
      <c r="H5604" s="98" t="str">
        <f>VLOOKUP(A5604,[2]Kreise!$A$2:$C$53,3,FALSE)</f>
        <v>K034</v>
      </c>
      <c r="I5604" s="98">
        <f>'2020_1-4-5_Download'!N426</f>
        <v>14933</v>
      </c>
      <c r="J5604">
        <f t="shared" si="87"/>
        <v>14933</v>
      </c>
    </row>
    <row r="5605" spans="1:10" hidden="1" x14ac:dyDescent="0.25">
      <c r="A5605" s="98">
        <f>'2020_1-4-5_Download'!B427</f>
        <v>0</v>
      </c>
      <c r="B5605" s="98">
        <f>'2020_1-4-5_Download'!D427</f>
        <v>2013</v>
      </c>
      <c r="C5605" s="98" t="str">
        <f>'2020_1-4-5_Download'!C427</f>
        <v>Niedersachsen</v>
      </c>
      <c r="D5605" s="98" t="str">
        <f>'2020_1-4-5_Download'!$J$6</f>
        <v>Fortzüge</v>
      </c>
      <c r="E5605" s="99" t="str">
        <f>'2020_1-4-5_Download'!$N$8</f>
        <v>Frauen</v>
      </c>
      <c r="F5605" s="98"/>
      <c r="G5605" s="98" t="s">
        <v>11</v>
      </c>
      <c r="H5605" s="98" t="str">
        <f>VLOOKUP(A5605,[2]Kreise!$A$2:$C$53,3,FALSE)</f>
        <v>K030</v>
      </c>
      <c r="I5605" s="98">
        <f>'2020_1-4-5_Download'!N427</f>
        <v>29262</v>
      </c>
      <c r="J5605">
        <f t="shared" si="87"/>
        <v>29262</v>
      </c>
    </row>
    <row r="5606" spans="1:10" hidden="1" x14ac:dyDescent="0.25">
      <c r="A5606" s="98">
        <f>'2020_1-4-5_Download'!B428</f>
        <v>101</v>
      </c>
      <c r="B5606" s="98">
        <f>'2020_1-4-5_Download'!D428</f>
        <v>2012</v>
      </c>
      <c r="C5606" s="98" t="str">
        <f>'2020_1-4-5_Download'!C428</f>
        <v>Braunschweig  Stadt</v>
      </c>
      <c r="D5606" s="98" t="str">
        <f>'2020_1-4-5_Download'!$J$6</f>
        <v>Fortzüge</v>
      </c>
      <c r="E5606" s="99" t="str">
        <f>'2020_1-4-5_Download'!$N$8</f>
        <v>Frauen</v>
      </c>
      <c r="F5606" s="98"/>
      <c r="G5606" s="98" t="s">
        <v>11</v>
      </c>
      <c r="H5606" s="98" t="str">
        <f>VLOOKUP(A5606,[2]Kreise!$A$2:$C$53,3,FALSE)</f>
        <v>K03101</v>
      </c>
      <c r="I5606" s="98">
        <f>'2020_1-4-5_Download'!N428</f>
        <v>828</v>
      </c>
      <c r="J5606">
        <f t="shared" si="87"/>
        <v>828</v>
      </c>
    </row>
    <row r="5607" spans="1:10" hidden="1" x14ac:dyDescent="0.25">
      <c r="A5607" s="98">
        <f>'2020_1-4-5_Download'!B429</f>
        <v>102</v>
      </c>
      <c r="B5607" s="98">
        <f>'2020_1-4-5_Download'!D429</f>
        <v>2012</v>
      </c>
      <c r="C5607" s="98" t="str">
        <f>'2020_1-4-5_Download'!C429</f>
        <v>Salzgitter  Stadt</v>
      </c>
      <c r="D5607" s="98" t="str">
        <f>'2020_1-4-5_Download'!$J$6</f>
        <v>Fortzüge</v>
      </c>
      <c r="E5607" s="99" t="str">
        <f>'2020_1-4-5_Download'!$N$8</f>
        <v>Frauen</v>
      </c>
      <c r="F5607" s="98"/>
      <c r="G5607" s="98" t="s">
        <v>11</v>
      </c>
      <c r="H5607" s="98" t="str">
        <f>VLOOKUP(A5607,[2]Kreise!$A$2:$C$53,3,FALSE)</f>
        <v>K03102</v>
      </c>
      <c r="I5607" s="98">
        <f>'2020_1-4-5_Download'!N429</f>
        <v>150</v>
      </c>
      <c r="J5607">
        <f t="shared" si="87"/>
        <v>150</v>
      </c>
    </row>
    <row r="5608" spans="1:10" hidden="1" x14ac:dyDescent="0.25">
      <c r="A5608" s="98">
        <f>'2020_1-4-5_Download'!B430</f>
        <v>103</v>
      </c>
      <c r="B5608" s="98">
        <f>'2020_1-4-5_Download'!D430</f>
        <v>2012</v>
      </c>
      <c r="C5608" s="98" t="str">
        <f>'2020_1-4-5_Download'!C430</f>
        <v>Wolfsburg  Stadt</v>
      </c>
      <c r="D5608" s="98" t="str">
        <f>'2020_1-4-5_Download'!$J$6</f>
        <v>Fortzüge</v>
      </c>
      <c r="E5608" s="99" t="str">
        <f>'2020_1-4-5_Download'!$N$8</f>
        <v>Frauen</v>
      </c>
      <c r="F5608" s="98"/>
      <c r="G5608" s="98" t="s">
        <v>11</v>
      </c>
      <c r="H5608" s="98" t="str">
        <f>VLOOKUP(A5608,[2]Kreise!$A$2:$C$53,3,FALSE)</f>
        <v>K03103</v>
      </c>
      <c r="I5608" s="98">
        <f>'2020_1-4-5_Download'!N430</f>
        <v>330</v>
      </c>
      <c r="J5608">
        <f t="shared" si="87"/>
        <v>330</v>
      </c>
    </row>
    <row r="5609" spans="1:10" hidden="1" x14ac:dyDescent="0.25">
      <c r="A5609" s="98">
        <f>'2020_1-4-5_Download'!B431</f>
        <v>151</v>
      </c>
      <c r="B5609" s="98">
        <f>'2020_1-4-5_Download'!D431</f>
        <v>2012</v>
      </c>
      <c r="C5609" s="98" t="str">
        <f>'2020_1-4-5_Download'!C431</f>
        <v>Gifhorn</v>
      </c>
      <c r="D5609" s="98" t="str">
        <f>'2020_1-4-5_Download'!$J$6</f>
        <v>Fortzüge</v>
      </c>
      <c r="E5609" s="99" t="str">
        <f>'2020_1-4-5_Download'!$N$8</f>
        <v>Frauen</v>
      </c>
      <c r="F5609" s="98"/>
      <c r="G5609" s="98" t="s">
        <v>11</v>
      </c>
      <c r="H5609" s="98" t="str">
        <f>VLOOKUP(A5609,[2]Kreise!$A$2:$C$53,3,FALSE)</f>
        <v>K03151</v>
      </c>
      <c r="I5609" s="98">
        <f>'2020_1-4-5_Download'!N431</f>
        <v>208</v>
      </c>
      <c r="J5609">
        <f t="shared" si="87"/>
        <v>208</v>
      </c>
    </row>
    <row r="5610" spans="1:10" hidden="1" x14ac:dyDescent="0.25">
      <c r="A5610" s="98">
        <f>'2020_1-4-5_Download'!B432</f>
        <v>153</v>
      </c>
      <c r="B5610" s="98">
        <f>'2020_1-4-5_Download'!D432</f>
        <v>2012</v>
      </c>
      <c r="C5610" s="98" t="str">
        <f>'2020_1-4-5_Download'!C432</f>
        <v>Goslar</v>
      </c>
      <c r="D5610" s="98" t="str">
        <f>'2020_1-4-5_Download'!$J$6</f>
        <v>Fortzüge</v>
      </c>
      <c r="E5610" s="99" t="str">
        <f>'2020_1-4-5_Download'!$N$8</f>
        <v>Frauen</v>
      </c>
      <c r="F5610" s="98"/>
      <c r="G5610" s="98" t="s">
        <v>11</v>
      </c>
      <c r="H5610" s="98" t="str">
        <f>VLOOKUP(A5610,[2]Kreise!$A$2:$C$53,3,FALSE)</f>
        <v>K03153</v>
      </c>
      <c r="I5610" s="98">
        <f>'2020_1-4-5_Download'!N432</f>
        <v>246</v>
      </c>
      <c r="J5610">
        <f t="shared" si="87"/>
        <v>246</v>
      </c>
    </row>
    <row r="5611" spans="1:10" hidden="1" x14ac:dyDescent="0.25">
      <c r="A5611" s="98">
        <f>'2020_1-4-5_Download'!B433</f>
        <v>154</v>
      </c>
      <c r="B5611" s="98">
        <f>'2020_1-4-5_Download'!D433</f>
        <v>2012</v>
      </c>
      <c r="C5611" s="98" t="str">
        <f>'2020_1-4-5_Download'!C433</f>
        <v>Helmstedt</v>
      </c>
      <c r="D5611" s="98" t="str">
        <f>'2020_1-4-5_Download'!$J$6</f>
        <v>Fortzüge</v>
      </c>
      <c r="E5611" s="99" t="str">
        <f>'2020_1-4-5_Download'!$N$8</f>
        <v>Frauen</v>
      </c>
      <c r="F5611" s="98"/>
      <c r="G5611" s="98" t="s">
        <v>11</v>
      </c>
      <c r="H5611" s="98" t="str">
        <f>VLOOKUP(A5611,[2]Kreise!$A$2:$C$53,3,FALSE)</f>
        <v>K03154</v>
      </c>
      <c r="I5611" s="98">
        <f>'2020_1-4-5_Download'!N433</f>
        <v>86</v>
      </c>
      <c r="J5611">
        <f t="shared" si="87"/>
        <v>86</v>
      </c>
    </row>
    <row r="5612" spans="1:10" hidden="1" x14ac:dyDescent="0.25">
      <c r="A5612" s="98">
        <f>'2020_1-4-5_Download'!B434</f>
        <v>155</v>
      </c>
      <c r="B5612" s="98">
        <f>'2020_1-4-5_Download'!D434</f>
        <v>2012</v>
      </c>
      <c r="C5612" s="98" t="str">
        <f>'2020_1-4-5_Download'!C434</f>
        <v>Northeim</v>
      </c>
      <c r="D5612" s="98" t="str">
        <f>'2020_1-4-5_Download'!$J$6</f>
        <v>Fortzüge</v>
      </c>
      <c r="E5612" s="99" t="str">
        <f>'2020_1-4-5_Download'!$N$8</f>
        <v>Frauen</v>
      </c>
      <c r="F5612" s="98"/>
      <c r="G5612" s="98" t="s">
        <v>11</v>
      </c>
      <c r="H5612" s="98" t="str">
        <f>VLOOKUP(A5612,[2]Kreise!$A$2:$C$53,3,FALSE)</f>
        <v>K03155</v>
      </c>
      <c r="I5612" s="98">
        <f>'2020_1-4-5_Download'!N434</f>
        <v>184</v>
      </c>
      <c r="J5612">
        <f t="shared" si="87"/>
        <v>184</v>
      </c>
    </row>
    <row r="5613" spans="1:10" hidden="1" x14ac:dyDescent="0.25">
      <c r="A5613" s="98">
        <f>'2020_1-4-5_Download'!B435</f>
        <v>157</v>
      </c>
      <c r="B5613" s="98">
        <f>'2020_1-4-5_Download'!D435</f>
        <v>2012</v>
      </c>
      <c r="C5613" s="98" t="str">
        <f>'2020_1-4-5_Download'!C435</f>
        <v>Peine</v>
      </c>
      <c r="D5613" s="98" t="str">
        <f>'2020_1-4-5_Download'!$J$6</f>
        <v>Fortzüge</v>
      </c>
      <c r="E5613" s="99" t="str">
        <f>'2020_1-4-5_Download'!$N$8</f>
        <v>Frauen</v>
      </c>
      <c r="F5613" s="98"/>
      <c r="G5613" s="98" t="s">
        <v>11</v>
      </c>
      <c r="H5613" s="98" t="str">
        <f>VLOOKUP(A5613,[2]Kreise!$A$2:$C$53,3,FALSE)</f>
        <v>K03157</v>
      </c>
      <c r="I5613" s="98">
        <f>'2020_1-4-5_Download'!N435</f>
        <v>161</v>
      </c>
      <c r="J5613">
        <f t="shared" si="87"/>
        <v>161</v>
      </c>
    </row>
    <row r="5614" spans="1:10" hidden="1" x14ac:dyDescent="0.25">
      <c r="A5614" s="98">
        <f>'2020_1-4-5_Download'!B436</f>
        <v>158</v>
      </c>
      <c r="B5614" s="98">
        <f>'2020_1-4-5_Download'!D436</f>
        <v>2012</v>
      </c>
      <c r="C5614" s="98" t="str">
        <f>'2020_1-4-5_Download'!C436</f>
        <v>Wolfenbüttel</v>
      </c>
      <c r="D5614" s="98" t="str">
        <f>'2020_1-4-5_Download'!$J$6</f>
        <v>Fortzüge</v>
      </c>
      <c r="E5614" s="99" t="str">
        <f>'2020_1-4-5_Download'!$N$8</f>
        <v>Frauen</v>
      </c>
      <c r="F5614" s="98"/>
      <c r="G5614" s="98" t="s">
        <v>11</v>
      </c>
      <c r="H5614" s="98" t="str">
        <f>VLOOKUP(A5614,[2]Kreise!$A$2:$C$53,3,FALSE)</f>
        <v>K03158</v>
      </c>
      <c r="I5614" s="98">
        <f>'2020_1-4-5_Download'!N436</f>
        <v>182</v>
      </c>
      <c r="J5614">
        <f t="shared" si="87"/>
        <v>182</v>
      </c>
    </row>
    <row r="5615" spans="1:10" hidden="1" x14ac:dyDescent="0.25">
      <c r="A5615" s="98">
        <f>'2020_1-4-5_Download'!B437</f>
        <v>159</v>
      </c>
      <c r="B5615" s="98">
        <f>'2020_1-4-5_Download'!D437</f>
        <v>2012</v>
      </c>
      <c r="C5615" s="98" t="str">
        <f>'2020_1-4-5_Download'!C437</f>
        <v>Göttingen</v>
      </c>
      <c r="D5615" s="98" t="str">
        <f>'2020_1-4-5_Download'!$J$6</f>
        <v>Fortzüge</v>
      </c>
      <c r="E5615" s="99" t="str">
        <f>'2020_1-4-5_Download'!$N$8</f>
        <v>Frauen</v>
      </c>
      <c r="F5615" s="98"/>
      <c r="G5615" s="98" t="s">
        <v>11</v>
      </c>
      <c r="H5615" s="98" t="str">
        <f>VLOOKUP(A5615,[2]Kreise!$A$2:$C$53,3,FALSE)</f>
        <v>K03159</v>
      </c>
      <c r="I5615" s="98">
        <f>'2020_1-4-5_Download'!N437</f>
        <v>1559</v>
      </c>
      <c r="J5615">
        <f t="shared" si="87"/>
        <v>1559</v>
      </c>
    </row>
    <row r="5616" spans="1:10" hidden="1" x14ac:dyDescent="0.25">
      <c r="A5616" s="98">
        <f>'2020_1-4-5_Download'!B438</f>
        <v>1</v>
      </c>
      <c r="B5616" s="98">
        <f>'2020_1-4-5_Download'!D438</f>
        <v>2012</v>
      </c>
      <c r="C5616" s="98" t="str">
        <f>'2020_1-4-5_Download'!C438</f>
        <v>Statistische Region Braunschweig</v>
      </c>
      <c r="D5616" s="98" t="str">
        <f>'2020_1-4-5_Download'!$J$6</f>
        <v>Fortzüge</v>
      </c>
      <c r="E5616" s="99" t="str">
        <f>'2020_1-4-5_Download'!$N$8</f>
        <v>Frauen</v>
      </c>
      <c r="F5616" s="98"/>
      <c r="G5616" s="98" t="s">
        <v>11</v>
      </c>
      <c r="H5616" s="98" t="str">
        <f>VLOOKUP(A5616,[2]Kreise!$A$2:$C$53,3,FALSE)</f>
        <v>K031</v>
      </c>
      <c r="I5616" s="98">
        <f>'2020_1-4-5_Download'!N438</f>
        <v>3934</v>
      </c>
      <c r="J5616">
        <f t="shared" si="87"/>
        <v>3934</v>
      </c>
    </row>
    <row r="5617" spans="1:10" hidden="1" x14ac:dyDescent="0.25">
      <c r="A5617" s="98">
        <f>'2020_1-4-5_Download'!B439</f>
        <v>241</v>
      </c>
      <c r="B5617" s="98">
        <f>'2020_1-4-5_Download'!D439</f>
        <v>2012</v>
      </c>
      <c r="C5617" s="98" t="str">
        <f>'2020_1-4-5_Download'!C439</f>
        <v>Hannover  Region</v>
      </c>
      <c r="D5617" s="98" t="str">
        <f>'2020_1-4-5_Download'!$J$6</f>
        <v>Fortzüge</v>
      </c>
      <c r="E5617" s="99" t="str">
        <f>'2020_1-4-5_Download'!$N$8</f>
        <v>Frauen</v>
      </c>
      <c r="F5617" s="98"/>
      <c r="G5617" s="98" t="s">
        <v>11</v>
      </c>
      <c r="H5617" s="98" t="str">
        <f>VLOOKUP(A5617,[2]Kreise!$A$2:$C$53,3,FALSE)</f>
        <v>K03241</v>
      </c>
      <c r="I5617" s="98">
        <f>'2020_1-4-5_Download'!N439</f>
        <v>3122</v>
      </c>
      <c r="J5617">
        <f t="shared" si="87"/>
        <v>3122</v>
      </c>
    </row>
    <row r="5618" spans="1:10" hidden="1" x14ac:dyDescent="0.25">
      <c r="A5618" s="98">
        <f>'2020_1-4-5_Download'!B440</f>
        <v>241001</v>
      </c>
      <c r="B5618" s="98">
        <f>'2020_1-4-5_Download'!D440</f>
        <v>2012</v>
      </c>
      <c r="C5618" s="98" t="str">
        <f>'2020_1-4-5_Download'!C440</f>
        <v>dav. Hannover  Lhst.</v>
      </c>
      <c r="D5618" s="98" t="str">
        <f>'2020_1-4-5_Download'!$J$6</f>
        <v>Fortzüge</v>
      </c>
      <c r="E5618" s="99" t="str">
        <f>'2020_1-4-5_Download'!$N$8</f>
        <v>Frauen</v>
      </c>
      <c r="F5618" s="98"/>
      <c r="G5618" s="98" t="s">
        <v>11</v>
      </c>
      <c r="H5618" s="98" t="str">
        <f>VLOOKUP(A5618,[2]Kreise!$A$2:$C$53,3,FALSE)</f>
        <v>K03241001</v>
      </c>
      <c r="I5618" s="98">
        <f>'2020_1-4-5_Download'!N440</f>
        <v>2053</v>
      </c>
      <c r="J5618">
        <f t="shared" si="87"/>
        <v>2053</v>
      </c>
    </row>
    <row r="5619" spans="1:10" hidden="1" x14ac:dyDescent="0.25">
      <c r="A5619" s="98">
        <f>'2020_1-4-5_Download'!B441</f>
        <v>241999</v>
      </c>
      <c r="B5619" s="98">
        <f>'2020_1-4-5_Download'!D441</f>
        <v>2012</v>
      </c>
      <c r="C5619" s="98" t="str">
        <f>'2020_1-4-5_Download'!C441</f>
        <v>dav. Hannover  Umland</v>
      </c>
      <c r="D5619" s="98" t="str">
        <f>'2020_1-4-5_Download'!$J$6</f>
        <v>Fortzüge</v>
      </c>
      <c r="E5619" s="99" t="str">
        <f>'2020_1-4-5_Download'!$N$8</f>
        <v>Frauen</v>
      </c>
      <c r="F5619" s="98"/>
      <c r="G5619" s="98" t="s">
        <v>11</v>
      </c>
      <c r="H5619" s="98" t="str">
        <f>VLOOKUP(A5619,[2]Kreise!$A$2:$C$53,3,FALSE)</f>
        <v>K03241999</v>
      </c>
      <c r="I5619" s="98">
        <f>'2020_1-4-5_Download'!N441</f>
        <v>1069</v>
      </c>
      <c r="J5619">
        <f t="shared" si="87"/>
        <v>1069</v>
      </c>
    </row>
    <row r="5620" spans="1:10" hidden="1" x14ac:dyDescent="0.25">
      <c r="A5620" s="98">
        <f>'2020_1-4-5_Download'!B442</f>
        <v>251</v>
      </c>
      <c r="B5620" s="98">
        <f>'2020_1-4-5_Download'!D442</f>
        <v>2012</v>
      </c>
      <c r="C5620" s="98" t="str">
        <f>'2020_1-4-5_Download'!C442</f>
        <v>Diepholz</v>
      </c>
      <c r="D5620" s="98" t="str">
        <f>'2020_1-4-5_Download'!$J$6</f>
        <v>Fortzüge</v>
      </c>
      <c r="E5620" s="99" t="str">
        <f>'2020_1-4-5_Download'!$N$8</f>
        <v>Frauen</v>
      </c>
      <c r="F5620" s="98"/>
      <c r="G5620" s="98" t="s">
        <v>11</v>
      </c>
      <c r="H5620" s="98" t="str">
        <f>VLOOKUP(A5620,[2]Kreise!$A$2:$C$53,3,FALSE)</f>
        <v>K03251</v>
      </c>
      <c r="I5620" s="98">
        <f>'2020_1-4-5_Download'!N442</f>
        <v>1410</v>
      </c>
      <c r="J5620">
        <f t="shared" si="87"/>
        <v>1410</v>
      </c>
    </row>
    <row r="5621" spans="1:10" hidden="1" x14ac:dyDescent="0.25">
      <c r="A5621" s="98">
        <f>'2020_1-4-5_Download'!B443</f>
        <v>252</v>
      </c>
      <c r="B5621" s="98">
        <f>'2020_1-4-5_Download'!D443</f>
        <v>2012</v>
      </c>
      <c r="C5621" s="98" t="str">
        <f>'2020_1-4-5_Download'!C443</f>
        <v>Hameln-Pyrmont</v>
      </c>
      <c r="D5621" s="98" t="str">
        <f>'2020_1-4-5_Download'!$J$6</f>
        <v>Fortzüge</v>
      </c>
      <c r="E5621" s="99" t="str">
        <f>'2020_1-4-5_Download'!$N$8</f>
        <v>Frauen</v>
      </c>
      <c r="F5621" s="98"/>
      <c r="G5621" s="98" t="s">
        <v>11</v>
      </c>
      <c r="H5621" s="98" t="str">
        <f>VLOOKUP(A5621,[2]Kreise!$A$2:$C$53,3,FALSE)</f>
        <v>K03252</v>
      </c>
      <c r="I5621" s="98">
        <f>'2020_1-4-5_Download'!N443</f>
        <v>228</v>
      </c>
      <c r="J5621">
        <f t="shared" si="87"/>
        <v>228</v>
      </c>
    </row>
    <row r="5622" spans="1:10" hidden="1" x14ac:dyDescent="0.25">
      <c r="A5622" s="98">
        <f>'2020_1-4-5_Download'!B444</f>
        <v>254</v>
      </c>
      <c r="B5622" s="98">
        <f>'2020_1-4-5_Download'!D444</f>
        <v>2012</v>
      </c>
      <c r="C5622" s="98" t="str">
        <f>'2020_1-4-5_Download'!C444</f>
        <v>Hildesheim</v>
      </c>
      <c r="D5622" s="98" t="str">
        <f>'2020_1-4-5_Download'!$J$6</f>
        <v>Fortzüge</v>
      </c>
      <c r="E5622" s="99" t="str">
        <f>'2020_1-4-5_Download'!$N$8</f>
        <v>Frauen</v>
      </c>
      <c r="F5622" s="98"/>
      <c r="G5622" s="98" t="s">
        <v>11</v>
      </c>
      <c r="H5622" s="98" t="str">
        <f>VLOOKUP(A5622,[2]Kreise!$A$2:$C$53,3,FALSE)</f>
        <v>K03254</v>
      </c>
      <c r="I5622" s="98">
        <f>'2020_1-4-5_Download'!N444</f>
        <v>673</v>
      </c>
      <c r="J5622">
        <f t="shared" si="87"/>
        <v>673</v>
      </c>
    </row>
    <row r="5623" spans="1:10" hidden="1" x14ac:dyDescent="0.25">
      <c r="A5623" s="98">
        <f>'2020_1-4-5_Download'!B445</f>
        <v>255</v>
      </c>
      <c r="B5623" s="98">
        <f>'2020_1-4-5_Download'!D445</f>
        <v>2012</v>
      </c>
      <c r="C5623" s="98" t="str">
        <f>'2020_1-4-5_Download'!C445</f>
        <v>Holzminden</v>
      </c>
      <c r="D5623" s="98" t="str">
        <f>'2020_1-4-5_Download'!$J$6</f>
        <v>Fortzüge</v>
      </c>
      <c r="E5623" s="99" t="str">
        <f>'2020_1-4-5_Download'!$N$8</f>
        <v>Frauen</v>
      </c>
      <c r="F5623" s="98"/>
      <c r="G5623" s="98" t="s">
        <v>11</v>
      </c>
      <c r="H5623" s="98" t="str">
        <f>VLOOKUP(A5623,[2]Kreise!$A$2:$C$53,3,FALSE)</f>
        <v>K03255</v>
      </c>
      <c r="I5623" s="98">
        <f>'2020_1-4-5_Download'!N445</f>
        <v>85</v>
      </c>
      <c r="J5623">
        <f t="shared" si="87"/>
        <v>85</v>
      </c>
    </row>
    <row r="5624" spans="1:10" hidden="1" x14ac:dyDescent="0.25">
      <c r="A5624" s="98">
        <f>'2020_1-4-5_Download'!B446</f>
        <v>256</v>
      </c>
      <c r="B5624" s="98">
        <f>'2020_1-4-5_Download'!D446</f>
        <v>2012</v>
      </c>
      <c r="C5624" s="98" t="str">
        <f>'2020_1-4-5_Download'!C446</f>
        <v>Nienburg (Weser)</v>
      </c>
      <c r="D5624" s="98" t="str">
        <f>'2020_1-4-5_Download'!$J$6</f>
        <v>Fortzüge</v>
      </c>
      <c r="E5624" s="99" t="str">
        <f>'2020_1-4-5_Download'!$N$8</f>
        <v>Frauen</v>
      </c>
      <c r="F5624" s="98"/>
      <c r="G5624" s="98" t="s">
        <v>11</v>
      </c>
      <c r="H5624" s="98" t="str">
        <f>VLOOKUP(A5624,[2]Kreise!$A$2:$C$53,3,FALSE)</f>
        <v>K03256</v>
      </c>
      <c r="I5624" s="98">
        <f>'2020_1-4-5_Download'!N446</f>
        <v>985</v>
      </c>
      <c r="J5624">
        <f t="shared" si="87"/>
        <v>985</v>
      </c>
    </row>
    <row r="5625" spans="1:10" hidden="1" x14ac:dyDescent="0.25">
      <c r="A5625" s="98">
        <f>'2020_1-4-5_Download'!B447</f>
        <v>257</v>
      </c>
      <c r="B5625" s="98">
        <f>'2020_1-4-5_Download'!D447</f>
        <v>2012</v>
      </c>
      <c r="C5625" s="98" t="str">
        <f>'2020_1-4-5_Download'!C447</f>
        <v>Schaumburg</v>
      </c>
      <c r="D5625" s="98" t="str">
        <f>'2020_1-4-5_Download'!$J$6</f>
        <v>Fortzüge</v>
      </c>
      <c r="E5625" s="99" t="str">
        <f>'2020_1-4-5_Download'!$N$8</f>
        <v>Frauen</v>
      </c>
      <c r="F5625" s="98"/>
      <c r="G5625" s="98" t="s">
        <v>11</v>
      </c>
      <c r="H5625" s="98" t="str">
        <f>VLOOKUP(A5625,[2]Kreise!$A$2:$C$53,3,FALSE)</f>
        <v>K03257</v>
      </c>
      <c r="I5625" s="98">
        <f>'2020_1-4-5_Download'!N447</f>
        <v>230</v>
      </c>
      <c r="J5625">
        <f t="shared" si="87"/>
        <v>230</v>
      </c>
    </row>
    <row r="5626" spans="1:10" hidden="1" x14ac:dyDescent="0.25">
      <c r="A5626" s="98">
        <f>'2020_1-4-5_Download'!B448</f>
        <v>2</v>
      </c>
      <c r="B5626" s="98">
        <f>'2020_1-4-5_Download'!D448</f>
        <v>2012</v>
      </c>
      <c r="C5626" s="98" t="str">
        <f>'2020_1-4-5_Download'!C448</f>
        <v>Statistische Region Hannover</v>
      </c>
      <c r="D5626" s="98" t="str">
        <f>'2020_1-4-5_Download'!$J$6</f>
        <v>Fortzüge</v>
      </c>
      <c r="E5626" s="99" t="str">
        <f>'2020_1-4-5_Download'!$N$8</f>
        <v>Frauen</v>
      </c>
      <c r="F5626" s="98"/>
      <c r="G5626" s="98" t="s">
        <v>11</v>
      </c>
      <c r="H5626" s="98" t="str">
        <f>VLOOKUP(A5626,[2]Kreise!$A$2:$C$53,3,FALSE)</f>
        <v>K032</v>
      </c>
      <c r="I5626" s="98">
        <f>'2020_1-4-5_Download'!N448</f>
        <v>6733</v>
      </c>
      <c r="J5626">
        <f t="shared" si="87"/>
        <v>6733</v>
      </c>
    </row>
    <row r="5627" spans="1:10" hidden="1" x14ac:dyDescent="0.25">
      <c r="A5627" s="98">
        <f>'2020_1-4-5_Download'!B449</f>
        <v>351</v>
      </c>
      <c r="B5627" s="98">
        <f>'2020_1-4-5_Download'!D449</f>
        <v>2012</v>
      </c>
      <c r="C5627" s="98" t="str">
        <f>'2020_1-4-5_Download'!C449</f>
        <v>Celle</v>
      </c>
      <c r="D5627" s="98" t="str">
        <f>'2020_1-4-5_Download'!$J$6</f>
        <v>Fortzüge</v>
      </c>
      <c r="E5627" s="99" t="str">
        <f>'2020_1-4-5_Download'!$N$8</f>
        <v>Frauen</v>
      </c>
      <c r="F5627" s="98"/>
      <c r="G5627" s="98" t="s">
        <v>11</v>
      </c>
      <c r="H5627" s="98" t="str">
        <f>VLOOKUP(A5627,[2]Kreise!$A$2:$C$53,3,FALSE)</f>
        <v>K03351</v>
      </c>
      <c r="I5627" s="98">
        <f>'2020_1-4-5_Download'!N449</f>
        <v>311</v>
      </c>
      <c r="J5627">
        <f t="shared" si="87"/>
        <v>311</v>
      </c>
    </row>
    <row r="5628" spans="1:10" hidden="1" x14ac:dyDescent="0.25">
      <c r="A5628" s="98">
        <f>'2020_1-4-5_Download'!B450</f>
        <v>352</v>
      </c>
      <c r="B5628" s="98">
        <f>'2020_1-4-5_Download'!D450</f>
        <v>2012</v>
      </c>
      <c r="C5628" s="98" t="str">
        <f>'2020_1-4-5_Download'!C450</f>
        <v>Cuxhaven</v>
      </c>
      <c r="D5628" s="98" t="str">
        <f>'2020_1-4-5_Download'!$J$6</f>
        <v>Fortzüge</v>
      </c>
      <c r="E5628" s="99" t="str">
        <f>'2020_1-4-5_Download'!$N$8</f>
        <v>Frauen</v>
      </c>
      <c r="F5628" s="98"/>
      <c r="G5628" s="98" t="s">
        <v>11</v>
      </c>
      <c r="H5628" s="98" t="str">
        <f>VLOOKUP(A5628,[2]Kreise!$A$2:$C$53,3,FALSE)</f>
        <v>K03352</v>
      </c>
      <c r="I5628" s="98">
        <f>'2020_1-4-5_Download'!N450</f>
        <v>335</v>
      </c>
      <c r="J5628">
        <f t="shared" si="87"/>
        <v>335</v>
      </c>
    </row>
    <row r="5629" spans="1:10" hidden="1" x14ac:dyDescent="0.25">
      <c r="A5629" s="98">
        <f>'2020_1-4-5_Download'!B451</f>
        <v>353</v>
      </c>
      <c r="B5629" s="98">
        <f>'2020_1-4-5_Download'!D451</f>
        <v>2012</v>
      </c>
      <c r="C5629" s="98" t="str">
        <f>'2020_1-4-5_Download'!C451</f>
        <v>Harburg</v>
      </c>
      <c r="D5629" s="98" t="str">
        <f>'2020_1-4-5_Download'!$J$6</f>
        <v>Fortzüge</v>
      </c>
      <c r="E5629" s="99" t="str">
        <f>'2020_1-4-5_Download'!$N$8</f>
        <v>Frauen</v>
      </c>
      <c r="F5629" s="98"/>
      <c r="G5629" s="98" t="s">
        <v>11</v>
      </c>
      <c r="H5629" s="98" t="str">
        <f>VLOOKUP(A5629,[2]Kreise!$A$2:$C$53,3,FALSE)</f>
        <v>K03353</v>
      </c>
      <c r="I5629" s="98">
        <f>'2020_1-4-5_Download'!N451</f>
        <v>413</v>
      </c>
      <c r="J5629">
        <f t="shared" si="87"/>
        <v>413</v>
      </c>
    </row>
    <row r="5630" spans="1:10" hidden="1" x14ac:dyDescent="0.25">
      <c r="A5630" s="98">
        <f>'2020_1-4-5_Download'!B452</f>
        <v>354</v>
      </c>
      <c r="B5630" s="98">
        <f>'2020_1-4-5_Download'!D452</f>
        <v>2012</v>
      </c>
      <c r="C5630" s="98" t="str">
        <f>'2020_1-4-5_Download'!C452</f>
        <v>Lüchow-Dannenberg</v>
      </c>
      <c r="D5630" s="98" t="str">
        <f>'2020_1-4-5_Download'!$J$6</f>
        <v>Fortzüge</v>
      </c>
      <c r="E5630" s="99" t="str">
        <f>'2020_1-4-5_Download'!$N$8</f>
        <v>Frauen</v>
      </c>
      <c r="F5630" s="98"/>
      <c r="G5630" s="98" t="s">
        <v>11</v>
      </c>
      <c r="H5630" s="98" t="str">
        <f>VLOOKUP(A5630,[2]Kreise!$A$2:$C$53,3,FALSE)</f>
        <v>K03354</v>
      </c>
      <c r="I5630" s="98">
        <f>'2020_1-4-5_Download'!N452</f>
        <v>70</v>
      </c>
      <c r="J5630">
        <f t="shared" si="87"/>
        <v>70</v>
      </c>
    </row>
    <row r="5631" spans="1:10" hidden="1" x14ac:dyDescent="0.25">
      <c r="A5631" s="98">
        <f>'2020_1-4-5_Download'!B453</f>
        <v>355</v>
      </c>
      <c r="B5631" s="98">
        <f>'2020_1-4-5_Download'!D453</f>
        <v>2012</v>
      </c>
      <c r="C5631" s="98" t="str">
        <f>'2020_1-4-5_Download'!C453</f>
        <v>Lüneburg</v>
      </c>
      <c r="D5631" s="98" t="str">
        <f>'2020_1-4-5_Download'!$J$6</f>
        <v>Fortzüge</v>
      </c>
      <c r="E5631" s="99" t="str">
        <f>'2020_1-4-5_Download'!$N$8</f>
        <v>Frauen</v>
      </c>
      <c r="F5631" s="98"/>
      <c r="G5631" s="98" t="s">
        <v>11</v>
      </c>
      <c r="H5631" s="98" t="str">
        <f>VLOOKUP(A5631,[2]Kreise!$A$2:$C$53,3,FALSE)</f>
        <v>K03355</v>
      </c>
      <c r="I5631" s="98">
        <f>'2020_1-4-5_Download'!N453</f>
        <v>409</v>
      </c>
      <c r="J5631">
        <f t="shared" si="87"/>
        <v>409</v>
      </c>
    </row>
    <row r="5632" spans="1:10" hidden="1" x14ac:dyDescent="0.25">
      <c r="A5632" s="98">
        <f>'2020_1-4-5_Download'!B454</f>
        <v>356</v>
      </c>
      <c r="B5632" s="98">
        <f>'2020_1-4-5_Download'!D454</f>
        <v>2012</v>
      </c>
      <c r="C5632" s="98" t="str">
        <f>'2020_1-4-5_Download'!C454</f>
        <v>Osterholz</v>
      </c>
      <c r="D5632" s="98" t="str">
        <f>'2020_1-4-5_Download'!$J$6</f>
        <v>Fortzüge</v>
      </c>
      <c r="E5632" s="99" t="str">
        <f>'2020_1-4-5_Download'!$N$8</f>
        <v>Frauen</v>
      </c>
      <c r="F5632" s="98"/>
      <c r="G5632" s="98" t="s">
        <v>11</v>
      </c>
      <c r="H5632" s="98" t="str">
        <f>VLOOKUP(A5632,[2]Kreise!$A$2:$C$53,3,FALSE)</f>
        <v>K03356</v>
      </c>
      <c r="I5632" s="98">
        <f>'2020_1-4-5_Download'!N454</f>
        <v>123</v>
      </c>
      <c r="J5632">
        <f t="shared" si="87"/>
        <v>123</v>
      </c>
    </row>
    <row r="5633" spans="1:10" hidden="1" x14ac:dyDescent="0.25">
      <c r="A5633" s="98">
        <f>'2020_1-4-5_Download'!B455</f>
        <v>357</v>
      </c>
      <c r="B5633" s="98">
        <f>'2020_1-4-5_Download'!D455</f>
        <v>2012</v>
      </c>
      <c r="C5633" s="98" t="str">
        <f>'2020_1-4-5_Download'!C455</f>
        <v>Rotenburg (Wümme)</v>
      </c>
      <c r="D5633" s="98" t="str">
        <f>'2020_1-4-5_Download'!$J$6</f>
        <v>Fortzüge</v>
      </c>
      <c r="E5633" s="99" t="str">
        <f>'2020_1-4-5_Download'!$N$8</f>
        <v>Frauen</v>
      </c>
      <c r="F5633" s="98"/>
      <c r="G5633" s="98" t="s">
        <v>11</v>
      </c>
      <c r="H5633" s="98" t="str">
        <f>VLOOKUP(A5633,[2]Kreise!$A$2:$C$53,3,FALSE)</f>
        <v>K03357</v>
      </c>
      <c r="I5633" s="98">
        <f>'2020_1-4-5_Download'!N455</f>
        <v>215</v>
      </c>
      <c r="J5633">
        <f t="shared" si="87"/>
        <v>215</v>
      </c>
    </row>
    <row r="5634" spans="1:10" hidden="1" x14ac:dyDescent="0.25">
      <c r="A5634" s="98">
        <f>'2020_1-4-5_Download'!B456</f>
        <v>358</v>
      </c>
      <c r="B5634" s="98">
        <f>'2020_1-4-5_Download'!D456</f>
        <v>2012</v>
      </c>
      <c r="C5634" s="98" t="str">
        <f>'2020_1-4-5_Download'!C456</f>
        <v>Heidekreis</v>
      </c>
      <c r="D5634" s="98" t="str">
        <f>'2020_1-4-5_Download'!$J$6</f>
        <v>Fortzüge</v>
      </c>
      <c r="E5634" s="99" t="str">
        <f>'2020_1-4-5_Download'!$N$8</f>
        <v>Frauen</v>
      </c>
      <c r="F5634" s="98"/>
      <c r="G5634" s="98" t="s">
        <v>11</v>
      </c>
      <c r="H5634" s="98" t="str">
        <f>VLOOKUP(A5634,[2]Kreise!$A$2:$C$53,3,FALSE)</f>
        <v>K03358</v>
      </c>
      <c r="I5634" s="98">
        <f>'2020_1-4-5_Download'!N456</f>
        <v>298</v>
      </c>
      <c r="J5634">
        <f t="shared" si="87"/>
        <v>298</v>
      </c>
    </row>
    <row r="5635" spans="1:10" hidden="1" x14ac:dyDescent="0.25">
      <c r="A5635" s="98">
        <f>'2020_1-4-5_Download'!B457</f>
        <v>359</v>
      </c>
      <c r="B5635" s="98">
        <f>'2020_1-4-5_Download'!D457</f>
        <v>2012</v>
      </c>
      <c r="C5635" s="98" t="str">
        <f>'2020_1-4-5_Download'!C457</f>
        <v>Stade</v>
      </c>
      <c r="D5635" s="98" t="str">
        <f>'2020_1-4-5_Download'!$J$6</f>
        <v>Fortzüge</v>
      </c>
      <c r="E5635" s="99" t="str">
        <f>'2020_1-4-5_Download'!$N$8</f>
        <v>Frauen</v>
      </c>
      <c r="F5635" s="98"/>
      <c r="G5635" s="98" t="s">
        <v>11</v>
      </c>
      <c r="H5635" s="98" t="str">
        <f>VLOOKUP(A5635,[2]Kreise!$A$2:$C$53,3,FALSE)</f>
        <v>K03359</v>
      </c>
      <c r="I5635" s="98">
        <f>'2020_1-4-5_Download'!N457</f>
        <v>408</v>
      </c>
      <c r="J5635">
        <f t="shared" ref="J5635:J5698" si="88">I5635</f>
        <v>408</v>
      </c>
    </row>
    <row r="5636" spans="1:10" hidden="1" x14ac:dyDescent="0.25">
      <c r="A5636" s="98">
        <f>'2020_1-4-5_Download'!B458</f>
        <v>360</v>
      </c>
      <c r="B5636" s="98">
        <f>'2020_1-4-5_Download'!D458</f>
        <v>2012</v>
      </c>
      <c r="C5636" s="98" t="str">
        <f>'2020_1-4-5_Download'!C458</f>
        <v>Uelzen</v>
      </c>
      <c r="D5636" s="98" t="str">
        <f>'2020_1-4-5_Download'!$J$6</f>
        <v>Fortzüge</v>
      </c>
      <c r="E5636" s="99" t="str">
        <f>'2020_1-4-5_Download'!$N$8</f>
        <v>Frauen</v>
      </c>
      <c r="F5636" s="98"/>
      <c r="G5636" s="98" t="s">
        <v>11</v>
      </c>
      <c r="H5636" s="98" t="str">
        <f>VLOOKUP(A5636,[2]Kreise!$A$2:$C$53,3,FALSE)</f>
        <v>K03360</v>
      </c>
      <c r="I5636" s="98">
        <f>'2020_1-4-5_Download'!N458</f>
        <v>149</v>
      </c>
      <c r="J5636">
        <f t="shared" si="88"/>
        <v>149</v>
      </c>
    </row>
    <row r="5637" spans="1:10" hidden="1" x14ac:dyDescent="0.25">
      <c r="A5637" s="98">
        <f>'2020_1-4-5_Download'!B459</f>
        <v>361</v>
      </c>
      <c r="B5637" s="98">
        <f>'2020_1-4-5_Download'!D459</f>
        <v>2012</v>
      </c>
      <c r="C5637" s="98" t="str">
        <f>'2020_1-4-5_Download'!C459</f>
        <v>Verden</v>
      </c>
      <c r="D5637" s="98" t="str">
        <f>'2020_1-4-5_Download'!$J$6</f>
        <v>Fortzüge</v>
      </c>
      <c r="E5637" s="99" t="str">
        <f>'2020_1-4-5_Download'!$N$8</f>
        <v>Frauen</v>
      </c>
      <c r="F5637" s="98"/>
      <c r="G5637" s="98" t="s">
        <v>11</v>
      </c>
      <c r="H5637" s="98" t="str">
        <f>VLOOKUP(A5637,[2]Kreise!$A$2:$C$53,3,FALSE)</f>
        <v>K03361</v>
      </c>
      <c r="I5637" s="98">
        <f>'2020_1-4-5_Download'!N459</f>
        <v>224</v>
      </c>
      <c r="J5637">
        <f t="shared" si="88"/>
        <v>224</v>
      </c>
    </row>
    <row r="5638" spans="1:10" hidden="1" x14ac:dyDescent="0.25">
      <c r="A5638" s="98">
        <f>'2020_1-4-5_Download'!B460</f>
        <v>3</v>
      </c>
      <c r="B5638" s="98">
        <f>'2020_1-4-5_Download'!D460</f>
        <v>2012</v>
      </c>
      <c r="C5638" s="98" t="str">
        <f>'2020_1-4-5_Download'!C460</f>
        <v>Statistische Region Lüneburg</v>
      </c>
      <c r="D5638" s="98" t="str">
        <f>'2020_1-4-5_Download'!$J$6</f>
        <v>Fortzüge</v>
      </c>
      <c r="E5638" s="99" t="str">
        <f>'2020_1-4-5_Download'!$N$8</f>
        <v>Frauen</v>
      </c>
      <c r="F5638" s="98"/>
      <c r="G5638" s="98" t="s">
        <v>11</v>
      </c>
      <c r="H5638" s="98" t="str">
        <f>VLOOKUP(A5638,[2]Kreise!$A$2:$C$53,3,FALSE)</f>
        <v>K033</v>
      </c>
      <c r="I5638" s="98">
        <f>'2020_1-4-5_Download'!N460</f>
        <v>2955</v>
      </c>
      <c r="J5638">
        <f t="shared" si="88"/>
        <v>2955</v>
      </c>
    </row>
    <row r="5639" spans="1:10" hidden="1" x14ac:dyDescent="0.25">
      <c r="A5639" s="98">
        <f>'2020_1-4-5_Download'!B461</f>
        <v>401</v>
      </c>
      <c r="B5639" s="98">
        <f>'2020_1-4-5_Download'!D461</f>
        <v>2012</v>
      </c>
      <c r="C5639" s="98" t="str">
        <f>'2020_1-4-5_Download'!C461</f>
        <v>Delmenhorst  Stadt</v>
      </c>
      <c r="D5639" s="98" t="str">
        <f>'2020_1-4-5_Download'!$J$6</f>
        <v>Fortzüge</v>
      </c>
      <c r="E5639" s="99" t="str">
        <f>'2020_1-4-5_Download'!$N$8</f>
        <v>Frauen</v>
      </c>
      <c r="F5639" s="98"/>
      <c r="G5639" s="98" t="s">
        <v>11</v>
      </c>
      <c r="H5639" s="98" t="str">
        <f>VLOOKUP(A5639,[2]Kreise!$A$2:$C$53,3,FALSE)</f>
        <v>K03401</v>
      </c>
      <c r="I5639" s="98">
        <f>'2020_1-4-5_Download'!N461</f>
        <v>159</v>
      </c>
      <c r="J5639">
        <f t="shared" si="88"/>
        <v>159</v>
      </c>
    </row>
    <row r="5640" spans="1:10" hidden="1" x14ac:dyDescent="0.25">
      <c r="A5640" s="98">
        <f>'2020_1-4-5_Download'!B462</f>
        <v>402</v>
      </c>
      <c r="B5640" s="98">
        <f>'2020_1-4-5_Download'!D462</f>
        <v>2012</v>
      </c>
      <c r="C5640" s="98" t="str">
        <f>'2020_1-4-5_Download'!C462</f>
        <v>Emden  Stadt</v>
      </c>
      <c r="D5640" s="98" t="str">
        <f>'2020_1-4-5_Download'!$J$6</f>
        <v>Fortzüge</v>
      </c>
      <c r="E5640" s="99" t="str">
        <f>'2020_1-4-5_Download'!$N$8</f>
        <v>Frauen</v>
      </c>
      <c r="F5640" s="98"/>
      <c r="G5640" s="98" t="s">
        <v>11</v>
      </c>
      <c r="H5640" s="98" t="str">
        <f>VLOOKUP(A5640,[2]Kreise!$A$2:$C$53,3,FALSE)</f>
        <v>K03402</v>
      </c>
      <c r="I5640" s="98">
        <f>'2020_1-4-5_Download'!N462</f>
        <v>141</v>
      </c>
      <c r="J5640">
        <f t="shared" si="88"/>
        <v>141</v>
      </c>
    </row>
    <row r="5641" spans="1:10" hidden="1" x14ac:dyDescent="0.25">
      <c r="A5641" s="98">
        <f>'2020_1-4-5_Download'!B463</f>
        <v>403</v>
      </c>
      <c r="B5641" s="98">
        <f>'2020_1-4-5_Download'!D463</f>
        <v>2012</v>
      </c>
      <c r="C5641" s="98" t="str">
        <f>'2020_1-4-5_Download'!C463</f>
        <v>Oldenburg(Oldb)  Stadt</v>
      </c>
      <c r="D5641" s="98" t="str">
        <f>'2020_1-4-5_Download'!$J$6</f>
        <v>Fortzüge</v>
      </c>
      <c r="E5641" s="99" t="str">
        <f>'2020_1-4-5_Download'!$N$8</f>
        <v>Frauen</v>
      </c>
      <c r="F5641" s="98"/>
      <c r="G5641" s="98" t="s">
        <v>11</v>
      </c>
      <c r="H5641" s="98" t="str">
        <f>VLOOKUP(A5641,[2]Kreise!$A$2:$C$53,3,FALSE)</f>
        <v>K03403</v>
      </c>
      <c r="I5641" s="98">
        <f>'2020_1-4-5_Download'!N463</f>
        <v>329</v>
      </c>
      <c r="J5641">
        <f t="shared" si="88"/>
        <v>329</v>
      </c>
    </row>
    <row r="5642" spans="1:10" hidden="1" x14ac:dyDescent="0.25">
      <c r="A5642" s="98">
        <f>'2020_1-4-5_Download'!B464</f>
        <v>404</v>
      </c>
      <c r="B5642" s="98">
        <f>'2020_1-4-5_Download'!D464</f>
        <v>2012</v>
      </c>
      <c r="C5642" s="98" t="str">
        <f>'2020_1-4-5_Download'!C464</f>
        <v>Osnabrück  Stadt</v>
      </c>
      <c r="D5642" s="98" t="str">
        <f>'2020_1-4-5_Download'!$J$6</f>
        <v>Fortzüge</v>
      </c>
      <c r="E5642" s="99" t="str">
        <f>'2020_1-4-5_Download'!$N$8</f>
        <v>Frauen</v>
      </c>
      <c r="F5642" s="98"/>
      <c r="G5642" s="98" t="s">
        <v>11</v>
      </c>
      <c r="H5642" s="98" t="str">
        <f>VLOOKUP(A5642,[2]Kreise!$A$2:$C$53,3,FALSE)</f>
        <v>K03404</v>
      </c>
      <c r="I5642" s="98">
        <f>'2020_1-4-5_Download'!N464</f>
        <v>624</v>
      </c>
      <c r="J5642">
        <f t="shared" si="88"/>
        <v>624</v>
      </c>
    </row>
    <row r="5643" spans="1:10" hidden="1" x14ac:dyDescent="0.25">
      <c r="A5643" s="98">
        <f>'2020_1-4-5_Download'!B465</f>
        <v>405</v>
      </c>
      <c r="B5643" s="98">
        <f>'2020_1-4-5_Download'!D465</f>
        <v>2012</v>
      </c>
      <c r="C5643" s="98" t="str">
        <f>'2020_1-4-5_Download'!C465</f>
        <v>Wilhelmshaven  Stadt</v>
      </c>
      <c r="D5643" s="98" t="str">
        <f>'2020_1-4-5_Download'!$J$6</f>
        <v>Fortzüge</v>
      </c>
      <c r="E5643" s="99" t="str">
        <f>'2020_1-4-5_Download'!$N$8</f>
        <v>Frauen</v>
      </c>
      <c r="F5643" s="98"/>
      <c r="G5643" s="98" t="s">
        <v>11</v>
      </c>
      <c r="H5643" s="98" t="str">
        <f>VLOOKUP(A5643,[2]Kreise!$A$2:$C$53,3,FALSE)</f>
        <v>K03405</v>
      </c>
      <c r="I5643" s="98">
        <f>'2020_1-4-5_Download'!N465</f>
        <v>149</v>
      </c>
      <c r="J5643">
        <f t="shared" si="88"/>
        <v>149</v>
      </c>
    </row>
    <row r="5644" spans="1:10" hidden="1" x14ac:dyDescent="0.25">
      <c r="A5644" s="98">
        <f>'2020_1-4-5_Download'!B466</f>
        <v>451</v>
      </c>
      <c r="B5644" s="98">
        <f>'2020_1-4-5_Download'!D466</f>
        <v>2012</v>
      </c>
      <c r="C5644" s="98" t="str">
        <f>'2020_1-4-5_Download'!C466</f>
        <v>Ammerland</v>
      </c>
      <c r="D5644" s="98" t="str">
        <f>'2020_1-4-5_Download'!$J$6</f>
        <v>Fortzüge</v>
      </c>
      <c r="E5644" s="99" t="str">
        <f>'2020_1-4-5_Download'!$N$8</f>
        <v>Frauen</v>
      </c>
      <c r="F5644" s="98"/>
      <c r="G5644" s="98" t="s">
        <v>11</v>
      </c>
      <c r="H5644" s="98" t="str">
        <f>VLOOKUP(A5644,[2]Kreise!$A$2:$C$53,3,FALSE)</f>
        <v>K03451</v>
      </c>
      <c r="I5644" s="98">
        <f>'2020_1-4-5_Download'!N466</f>
        <v>290</v>
      </c>
      <c r="J5644">
        <f t="shared" si="88"/>
        <v>290</v>
      </c>
    </row>
    <row r="5645" spans="1:10" hidden="1" x14ac:dyDescent="0.25">
      <c r="A5645" s="98">
        <f>'2020_1-4-5_Download'!B467</f>
        <v>452</v>
      </c>
      <c r="B5645" s="98">
        <f>'2020_1-4-5_Download'!D467</f>
        <v>2012</v>
      </c>
      <c r="C5645" s="98" t="str">
        <f>'2020_1-4-5_Download'!C467</f>
        <v>Aurich</v>
      </c>
      <c r="D5645" s="98" t="str">
        <f>'2020_1-4-5_Download'!$J$6</f>
        <v>Fortzüge</v>
      </c>
      <c r="E5645" s="99" t="str">
        <f>'2020_1-4-5_Download'!$N$8</f>
        <v>Frauen</v>
      </c>
      <c r="F5645" s="98"/>
      <c r="G5645" s="98" t="s">
        <v>11</v>
      </c>
      <c r="H5645" s="98" t="str">
        <f>VLOOKUP(A5645,[2]Kreise!$A$2:$C$53,3,FALSE)</f>
        <v>K03452</v>
      </c>
      <c r="I5645" s="98">
        <f>'2020_1-4-5_Download'!N467</f>
        <v>474</v>
      </c>
      <c r="J5645">
        <f t="shared" si="88"/>
        <v>474</v>
      </c>
    </row>
    <row r="5646" spans="1:10" hidden="1" x14ac:dyDescent="0.25">
      <c r="A5646" s="98">
        <f>'2020_1-4-5_Download'!B468</f>
        <v>453</v>
      </c>
      <c r="B5646" s="98">
        <f>'2020_1-4-5_Download'!D468</f>
        <v>2012</v>
      </c>
      <c r="C5646" s="98" t="str">
        <f>'2020_1-4-5_Download'!C468</f>
        <v>Cloppenburg</v>
      </c>
      <c r="D5646" s="98" t="str">
        <f>'2020_1-4-5_Download'!$J$6</f>
        <v>Fortzüge</v>
      </c>
      <c r="E5646" s="99" t="str">
        <f>'2020_1-4-5_Download'!$N$8</f>
        <v>Frauen</v>
      </c>
      <c r="F5646" s="98"/>
      <c r="G5646" s="98" t="s">
        <v>11</v>
      </c>
      <c r="H5646" s="98" t="str">
        <f>VLOOKUP(A5646,[2]Kreise!$A$2:$C$53,3,FALSE)</f>
        <v>K03453</v>
      </c>
      <c r="I5646" s="98">
        <f>'2020_1-4-5_Download'!N468</f>
        <v>2537</v>
      </c>
      <c r="J5646">
        <f t="shared" si="88"/>
        <v>2537</v>
      </c>
    </row>
    <row r="5647" spans="1:10" hidden="1" x14ac:dyDescent="0.25">
      <c r="A5647" s="98">
        <f>'2020_1-4-5_Download'!B469</f>
        <v>454</v>
      </c>
      <c r="B5647" s="98">
        <f>'2020_1-4-5_Download'!D469</f>
        <v>2012</v>
      </c>
      <c r="C5647" s="98" t="str">
        <f>'2020_1-4-5_Download'!C469</f>
        <v>Emsland</v>
      </c>
      <c r="D5647" s="98" t="str">
        <f>'2020_1-4-5_Download'!$J$6</f>
        <v>Fortzüge</v>
      </c>
      <c r="E5647" s="99" t="str">
        <f>'2020_1-4-5_Download'!$N$8</f>
        <v>Frauen</v>
      </c>
      <c r="F5647" s="98"/>
      <c r="G5647" s="98" t="s">
        <v>11</v>
      </c>
      <c r="H5647" s="98" t="str">
        <f>VLOOKUP(A5647,[2]Kreise!$A$2:$C$53,3,FALSE)</f>
        <v>K03454</v>
      </c>
      <c r="I5647" s="98">
        <f>'2020_1-4-5_Download'!N469</f>
        <v>965</v>
      </c>
      <c r="J5647">
        <f t="shared" si="88"/>
        <v>965</v>
      </c>
    </row>
    <row r="5648" spans="1:10" hidden="1" x14ac:dyDescent="0.25">
      <c r="A5648" s="98">
        <f>'2020_1-4-5_Download'!B470</f>
        <v>455</v>
      </c>
      <c r="B5648" s="98">
        <f>'2020_1-4-5_Download'!D470</f>
        <v>2012</v>
      </c>
      <c r="C5648" s="98" t="str">
        <f>'2020_1-4-5_Download'!C470</f>
        <v>Friesland</v>
      </c>
      <c r="D5648" s="98" t="str">
        <f>'2020_1-4-5_Download'!$J$6</f>
        <v>Fortzüge</v>
      </c>
      <c r="E5648" s="99" t="str">
        <f>'2020_1-4-5_Download'!$N$8</f>
        <v>Frauen</v>
      </c>
      <c r="F5648" s="98"/>
      <c r="G5648" s="98" t="s">
        <v>11</v>
      </c>
      <c r="H5648" s="98" t="str">
        <f>VLOOKUP(A5648,[2]Kreise!$A$2:$C$53,3,FALSE)</f>
        <v>K03455</v>
      </c>
      <c r="I5648" s="98">
        <f>'2020_1-4-5_Download'!N470</f>
        <v>130</v>
      </c>
      <c r="J5648">
        <f t="shared" si="88"/>
        <v>130</v>
      </c>
    </row>
    <row r="5649" spans="1:10" hidden="1" x14ac:dyDescent="0.25">
      <c r="A5649" s="98">
        <f>'2020_1-4-5_Download'!B471</f>
        <v>456</v>
      </c>
      <c r="B5649" s="98">
        <f>'2020_1-4-5_Download'!D471</f>
        <v>2012</v>
      </c>
      <c r="C5649" s="98" t="str">
        <f>'2020_1-4-5_Download'!C471</f>
        <v>Grafschaft Bentheim</v>
      </c>
      <c r="D5649" s="98" t="str">
        <f>'2020_1-4-5_Download'!$J$6</f>
        <v>Fortzüge</v>
      </c>
      <c r="E5649" s="99" t="str">
        <f>'2020_1-4-5_Download'!$N$8</f>
        <v>Frauen</v>
      </c>
      <c r="F5649" s="98"/>
      <c r="G5649" s="98" t="s">
        <v>11</v>
      </c>
      <c r="H5649" s="98" t="str">
        <f>VLOOKUP(A5649,[2]Kreise!$A$2:$C$53,3,FALSE)</f>
        <v>K03456</v>
      </c>
      <c r="I5649" s="98">
        <f>'2020_1-4-5_Download'!N471</f>
        <v>440</v>
      </c>
      <c r="J5649">
        <f t="shared" si="88"/>
        <v>440</v>
      </c>
    </row>
    <row r="5650" spans="1:10" hidden="1" x14ac:dyDescent="0.25">
      <c r="A5650" s="98">
        <f>'2020_1-4-5_Download'!B472</f>
        <v>457</v>
      </c>
      <c r="B5650" s="98">
        <f>'2020_1-4-5_Download'!D472</f>
        <v>2012</v>
      </c>
      <c r="C5650" s="98" t="str">
        <f>'2020_1-4-5_Download'!C472</f>
        <v>Leer</v>
      </c>
      <c r="D5650" s="98" t="str">
        <f>'2020_1-4-5_Download'!$J$6</f>
        <v>Fortzüge</v>
      </c>
      <c r="E5650" s="99" t="str">
        <f>'2020_1-4-5_Download'!$N$8</f>
        <v>Frauen</v>
      </c>
      <c r="F5650" s="98"/>
      <c r="G5650" s="98" t="s">
        <v>11</v>
      </c>
      <c r="H5650" s="98" t="str">
        <f>VLOOKUP(A5650,[2]Kreise!$A$2:$C$53,3,FALSE)</f>
        <v>K03457</v>
      </c>
      <c r="I5650" s="98">
        <f>'2020_1-4-5_Download'!N472</f>
        <v>382</v>
      </c>
      <c r="J5650">
        <f t="shared" si="88"/>
        <v>382</v>
      </c>
    </row>
    <row r="5651" spans="1:10" hidden="1" x14ac:dyDescent="0.25">
      <c r="A5651" s="98">
        <f>'2020_1-4-5_Download'!B473</f>
        <v>458</v>
      </c>
      <c r="B5651" s="98">
        <f>'2020_1-4-5_Download'!D473</f>
        <v>2012</v>
      </c>
      <c r="C5651" s="98" t="str">
        <f>'2020_1-4-5_Download'!C473</f>
        <v>Oldenburg</v>
      </c>
      <c r="D5651" s="98" t="str">
        <f>'2020_1-4-5_Download'!$J$6</f>
        <v>Fortzüge</v>
      </c>
      <c r="E5651" s="99" t="str">
        <f>'2020_1-4-5_Download'!$N$8</f>
        <v>Frauen</v>
      </c>
      <c r="F5651" s="98"/>
      <c r="G5651" s="98" t="s">
        <v>11</v>
      </c>
      <c r="H5651" s="98" t="str">
        <f>VLOOKUP(A5651,[2]Kreise!$A$2:$C$53,3,FALSE)</f>
        <v>K03458</v>
      </c>
      <c r="I5651" s="98">
        <f>'2020_1-4-5_Download'!N473</f>
        <v>2265</v>
      </c>
      <c r="J5651">
        <f t="shared" si="88"/>
        <v>2265</v>
      </c>
    </row>
    <row r="5652" spans="1:10" hidden="1" x14ac:dyDescent="0.25">
      <c r="A5652" s="98">
        <f>'2020_1-4-5_Download'!B474</f>
        <v>459</v>
      </c>
      <c r="B5652" s="98">
        <f>'2020_1-4-5_Download'!D474</f>
        <v>2012</v>
      </c>
      <c r="C5652" s="98" t="str">
        <f>'2020_1-4-5_Download'!C474</f>
        <v>Osnabrück</v>
      </c>
      <c r="D5652" s="98" t="str">
        <f>'2020_1-4-5_Download'!$J$6</f>
        <v>Fortzüge</v>
      </c>
      <c r="E5652" s="99" t="str">
        <f>'2020_1-4-5_Download'!$N$8</f>
        <v>Frauen</v>
      </c>
      <c r="F5652" s="98"/>
      <c r="G5652" s="98" t="s">
        <v>11</v>
      </c>
      <c r="H5652" s="98" t="str">
        <f>VLOOKUP(A5652,[2]Kreise!$A$2:$C$53,3,FALSE)</f>
        <v>K03459</v>
      </c>
      <c r="I5652" s="98">
        <f>'2020_1-4-5_Download'!N474</f>
        <v>1195</v>
      </c>
      <c r="J5652">
        <f t="shared" si="88"/>
        <v>1195</v>
      </c>
    </row>
    <row r="5653" spans="1:10" hidden="1" x14ac:dyDescent="0.25">
      <c r="A5653" s="98">
        <f>'2020_1-4-5_Download'!B475</f>
        <v>460</v>
      </c>
      <c r="B5653" s="98">
        <f>'2020_1-4-5_Download'!D475</f>
        <v>2012</v>
      </c>
      <c r="C5653" s="98" t="str">
        <f>'2020_1-4-5_Download'!C475</f>
        <v>Vechta</v>
      </c>
      <c r="D5653" s="98" t="str">
        <f>'2020_1-4-5_Download'!$J$6</f>
        <v>Fortzüge</v>
      </c>
      <c r="E5653" s="99" t="str">
        <f>'2020_1-4-5_Download'!$N$8</f>
        <v>Frauen</v>
      </c>
      <c r="F5653" s="98"/>
      <c r="G5653" s="98" t="s">
        <v>11</v>
      </c>
      <c r="H5653" s="98" t="str">
        <f>VLOOKUP(A5653,[2]Kreise!$A$2:$C$53,3,FALSE)</f>
        <v>K03460</v>
      </c>
      <c r="I5653" s="98">
        <f>'2020_1-4-5_Download'!N475</f>
        <v>3734</v>
      </c>
      <c r="J5653">
        <f t="shared" si="88"/>
        <v>3734</v>
      </c>
    </row>
    <row r="5654" spans="1:10" hidden="1" x14ac:dyDescent="0.25">
      <c r="A5654" s="98">
        <f>'2020_1-4-5_Download'!B476</f>
        <v>461</v>
      </c>
      <c r="B5654" s="98">
        <f>'2020_1-4-5_Download'!D476</f>
        <v>2012</v>
      </c>
      <c r="C5654" s="98" t="str">
        <f>'2020_1-4-5_Download'!C476</f>
        <v>Wesermarsch</v>
      </c>
      <c r="D5654" s="98" t="str">
        <f>'2020_1-4-5_Download'!$J$6</f>
        <v>Fortzüge</v>
      </c>
      <c r="E5654" s="99" t="str">
        <f>'2020_1-4-5_Download'!$N$8</f>
        <v>Frauen</v>
      </c>
      <c r="F5654" s="98"/>
      <c r="G5654" s="98" t="s">
        <v>11</v>
      </c>
      <c r="H5654" s="98" t="str">
        <f>VLOOKUP(A5654,[2]Kreise!$A$2:$C$53,3,FALSE)</f>
        <v>K03461</v>
      </c>
      <c r="I5654" s="98">
        <f>'2020_1-4-5_Download'!N476</f>
        <v>103</v>
      </c>
      <c r="J5654">
        <f t="shared" si="88"/>
        <v>103</v>
      </c>
    </row>
    <row r="5655" spans="1:10" hidden="1" x14ac:dyDescent="0.25">
      <c r="A5655" s="98">
        <f>'2020_1-4-5_Download'!B477</f>
        <v>462</v>
      </c>
      <c r="B5655" s="98">
        <f>'2020_1-4-5_Download'!D477</f>
        <v>2012</v>
      </c>
      <c r="C5655" s="98" t="str">
        <f>'2020_1-4-5_Download'!C477</f>
        <v>Wittmund</v>
      </c>
      <c r="D5655" s="98" t="str">
        <f>'2020_1-4-5_Download'!$J$6</f>
        <v>Fortzüge</v>
      </c>
      <c r="E5655" s="99" t="str">
        <f>'2020_1-4-5_Download'!$N$8</f>
        <v>Frauen</v>
      </c>
      <c r="F5655" s="98"/>
      <c r="G5655" s="98" t="s">
        <v>11</v>
      </c>
      <c r="H5655" s="98" t="str">
        <f>VLOOKUP(A5655,[2]Kreise!$A$2:$C$53,3,FALSE)</f>
        <v>K03462</v>
      </c>
      <c r="I5655" s="98">
        <f>'2020_1-4-5_Download'!N477</f>
        <v>183</v>
      </c>
      <c r="J5655">
        <f t="shared" si="88"/>
        <v>183</v>
      </c>
    </row>
    <row r="5656" spans="1:10" hidden="1" x14ac:dyDescent="0.25">
      <c r="A5656" s="98">
        <f>'2020_1-4-5_Download'!B478</f>
        <v>4</v>
      </c>
      <c r="B5656" s="98">
        <f>'2020_1-4-5_Download'!D478</f>
        <v>2012</v>
      </c>
      <c r="C5656" s="98" t="str">
        <f>'2020_1-4-5_Download'!C478</f>
        <v>Statistische Region Weser-Ems</v>
      </c>
      <c r="D5656" s="98" t="str">
        <f>'2020_1-4-5_Download'!$J$6</f>
        <v>Fortzüge</v>
      </c>
      <c r="E5656" s="99" t="str">
        <f>'2020_1-4-5_Download'!$N$8</f>
        <v>Frauen</v>
      </c>
      <c r="F5656" s="98"/>
      <c r="G5656" s="98" t="s">
        <v>11</v>
      </c>
      <c r="H5656" s="98" t="str">
        <f>VLOOKUP(A5656,[2]Kreise!$A$2:$C$53,3,FALSE)</f>
        <v>K034</v>
      </c>
      <c r="I5656" s="98">
        <f>'2020_1-4-5_Download'!N478</f>
        <v>14100</v>
      </c>
      <c r="J5656">
        <f t="shared" si="88"/>
        <v>14100</v>
      </c>
    </row>
    <row r="5657" spans="1:10" hidden="1" x14ac:dyDescent="0.25">
      <c r="A5657" s="98">
        <f>'2020_1-4-5_Download'!B479</f>
        <v>0</v>
      </c>
      <c r="B5657" s="98">
        <f>'2020_1-4-5_Download'!D479</f>
        <v>2012</v>
      </c>
      <c r="C5657" s="98" t="str">
        <f>'2020_1-4-5_Download'!C479</f>
        <v>Niedersachsen</v>
      </c>
      <c r="D5657" s="98" t="str">
        <f>'2020_1-4-5_Download'!$J$6</f>
        <v>Fortzüge</v>
      </c>
      <c r="E5657" s="99" t="str">
        <f>'2020_1-4-5_Download'!$N$8</f>
        <v>Frauen</v>
      </c>
      <c r="F5657" s="98"/>
      <c r="G5657" s="98" t="s">
        <v>11</v>
      </c>
      <c r="H5657" s="98" t="str">
        <f>VLOOKUP(A5657,[2]Kreise!$A$2:$C$53,3,FALSE)</f>
        <v>K030</v>
      </c>
      <c r="I5657" s="98">
        <f>'2020_1-4-5_Download'!N479</f>
        <v>27722</v>
      </c>
      <c r="J5657">
        <f t="shared" si="88"/>
        <v>27722</v>
      </c>
    </row>
    <row r="5658" spans="1:10" hidden="1" x14ac:dyDescent="0.25">
      <c r="A5658" s="98">
        <f>'2020_1-4-5_Download'!B480</f>
        <v>101</v>
      </c>
      <c r="B5658" s="98">
        <f>'2020_1-4-5_Download'!D480</f>
        <v>2011</v>
      </c>
      <c r="C5658" s="98" t="str">
        <f>'2020_1-4-5_Download'!C480</f>
        <v>Braunschweig  Stadt</v>
      </c>
      <c r="D5658" s="98" t="str">
        <f>'2020_1-4-5_Download'!$J$6</f>
        <v>Fortzüge</v>
      </c>
      <c r="E5658" s="99" t="str">
        <f>'2020_1-4-5_Download'!$N$8</f>
        <v>Frauen</v>
      </c>
      <c r="F5658" s="98"/>
      <c r="G5658" s="98" t="s">
        <v>11</v>
      </c>
      <c r="H5658" s="98" t="str">
        <f>VLOOKUP(A5658,[2]Kreise!$A$2:$C$53,3,FALSE)</f>
        <v>K03101</v>
      </c>
      <c r="I5658" s="98">
        <f>'2020_1-4-5_Download'!N480</f>
        <v>758</v>
      </c>
      <c r="J5658">
        <f t="shared" si="88"/>
        <v>758</v>
      </c>
    </row>
    <row r="5659" spans="1:10" hidden="1" x14ac:dyDescent="0.25">
      <c r="A5659" s="98">
        <f>'2020_1-4-5_Download'!B481</f>
        <v>102</v>
      </c>
      <c r="B5659" s="98">
        <f>'2020_1-4-5_Download'!D481</f>
        <v>2011</v>
      </c>
      <c r="C5659" s="98" t="str">
        <f>'2020_1-4-5_Download'!C481</f>
        <v>Salzgitter  Stadt</v>
      </c>
      <c r="D5659" s="98" t="str">
        <f>'2020_1-4-5_Download'!$J$6</f>
        <v>Fortzüge</v>
      </c>
      <c r="E5659" s="99" t="str">
        <f>'2020_1-4-5_Download'!$N$8</f>
        <v>Frauen</v>
      </c>
      <c r="F5659" s="98"/>
      <c r="G5659" s="98" t="s">
        <v>11</v>
      </c>
      <c r="H5659" s="98" t="str">
        <f>VLOOKUP(A5659,[2]Kreise!$A$2:$C$53,3,FALSE)</f>
        <v>K03102</v>
      </c>
      <c r="I5659" s="98">
        <f>'2020_1-4-5_Download'!N481</f>
        <v>167</v>
      </c>
      <c r="J5659">
        <f t="shared" si="88"/>
        <v>167</v>
      </c>
    </row>
    <row r="5660" spans="1:10" hidden="1" x14ac:dyDescent="0.25">
      <c r="A5660" s="98">
        <f>'2020_1-4-5_Download'!B482</f>
        <v>103</v>
      </c>
      <c r="B5660" s="98">
        <f>'2020_1-4-5_Download'!D482</f>
        <v>2011</v>
      </c>
      <c r="C5660" s="98" t="str">
        <f>'2020_1-4-5_Download'!C482</f>
        <v>Wolfsburg  Stadt</v>
      </c>
      <c r="D5660" s="98" t="str">
        <f>'2020_1-4-5_Download'!$J$6</f>
        <v>Fortzüge</v>
      </c>
      <c r="E5660" s="99" t="str">
        <f>'2020_1-4-5_Download'!$N$8</f>
        <v>Frauen</v>
      </c>
      <c r="F5660" s="98"/>
      <c r="G5660" s="98" t="s">
        <v>11</v>
      </c>
      <c r="H5660" s="98" t="str">
        <f>VLOOKUP(A5660,[2]Kreise!$A$2:$C$53,3,FALSE)</f>
        <v>K03103</v>
      </c>
      <c r="I5660" s="98">
        <f>'2020_1-4-5_Download'!N482</f>
        <v>379</v>
      </c>
      <c r="J5660">
        <f t="shared" si="88"/>
        <v>379</v>
      </c>
    </row>
    <row r="5661" spans="1:10" hidden="1" x14ac:dyDescent="0.25">
      <c r="A5661" s="98">
        <f>'2020_1-4-5_Download'!B483</f>
        <v>151</v>
      </c>
      <c r="B5661" s="98">
        <f>'2020_1-4-5_Download'!D483</f>
        <v>2011</v>
      </c>
      <c r="C5661" s="98" t="str">
        <f>'2020_1-4-5_Download'!C483</f>
        <v>Gifhorn</v>
      </c>
      <c r="D5661" s="98" t="str">
        <f>'2020_1-4-5_Download'!$J$6</f>
        <v>Fortzüge</v>
      </c>
      <c r="E5661" s="99" t="str">
        <f>'2020_1-4-5_Download'!$N$8</f>
        <v>Frauen</v>
      </c>
      <c r="F5661" s="98"/>
      <c r="G5661" s="98" t="s">
        <v>11</v>
      </c>
      <c r="H5661" s="98" t="str">
        <f>VLOOKUP(A5661,[2]Kreise!$A$2:$C$53,3,FALSE)</f>
        <v>K03151</v>
      </c>
      <c r="I5661" s="98">
        <f>'2020_1-4-5_Download'!N483</f>
        <v>229</v>
      </c>
      <c r="J5661">
        <f t="shared" si="88"/>
        <v>229</v>
      </c>
    </row>
    <row r="5662" spans="1:10" hidden="1" x14ac:dyDescent="0.25">
      <c r="A5662" s="98">
        <f>'2020_1-4-5_Download'!B484</f>
        <v>153</v>
      </c>
      <c r="B5662" s="98">
        <f>'2020_1-4-5_Download'!D484</f>
        <v>2011</v>
      </c>
      <c r="C5662" s="98" t="str">
        <f>'2020_1-4-5_Download'!C484</f>
        <v>Goslar</v>
      </c>
      <c r="D5662" s="98" t="str">
        <f>'2020_1-4-5_Download'!$J$6</f>
        <v>Fortzüge</v>
      </c>
      <c r="E5662" s="99" t="str">
        <f>'2020_1-4-5_Download'!$N$8</f>
        <v>Frauen</v>
      </c>
      <c r="F5662" s="98"/>
      <c r="G5662" s="98" t="s">
        <v>11</v>
      </c>
      <c r="H5662" s="98" t="str">
        <f>VLOOKUP(A5662,[2]Kreise!$A$2:$C$53,3,FALSE)</f>
        <v>K03153</v>
      </c>
      <c r="I5662" s="98">
        <f>'2020_1-4-5_Download'!N484</f>
        <v>292</v>
      </c>
      <c r="J5662">
        <f t="shared" si="88"/>
        <v>292</v>
      </c>
    </row>
    <row r="5663" spans="1:10" hidden="1" x14ac:dyDescent="0.25">
      <c r="A5663" s="98">
        <f>'2020_1-4-5_Download'!B485</f>
        <v>154</v>
      </c>
      <c r="B5663" s="98">
        <f>'2020_1-4-5_Download'!D485</f>
        <v>2011</v>
      </c>
      <c r="C5663" s="98" t="str">
        <f>'2020_1-4-5_Download'!C485</f>
        <v>Helmstedt</v>
      </c>
      <c r="D5663" s="98" t="str">
        <f>'2020_1-4-5_Download'!$J$6</f>
        <v>Fortzüge</v>
      </c>
      <c r="E5663" s="99" t="str">
        <f>'2020_1-4-5_Download'!$N$8</f>
        <v>Frauen</v>
      </c>
      <c r="F5663" s="98"/>
      <c r="G5663" s="98" t="s">
        <v>11</v>
      </c>
      <c r="H5663" s="98" t="str">
        <f>VLOOKUP(A5663,[2]Kreise!$A$2:$C$53,3,FALSE)</f>
        <v>K03154</v>
      </c>
      <c r="I5663" s="98">
        <f>'2020_1-4-5_Download'!N485</f>
        <v>108</v>
      </c>
      <c r="J5663">
        <f t="shared" si="88"/>
        <v>108</v>
      </c>
    </row>
    <row r="5664" spans="1:10" hidden="1" x14ac:dyDescent="0.25">
      <c r="A5664" s="98">
        <f>'2020_1-4-5_Download'!B486</f>
        <v>155</v>
      </c>
      <c r="B5664" s="98">
        <f>'2020_1-4-5_Download'!D486</f>
        <v>2011</v>
      </c>
      <c r="C5664" s="98" t="str">
        <f>'2020_1-4-5_Download'!C486</f>
        <v>Northeim</v>
      </c>
      <c r="D5664" s="98" t="str">
        <f>'2020_1-4-5_Download'!$J$6</f>
        <v>Fortzüge</v>
      </c>
      <c r="E5664" s="99" t="str">
        <f>'2020_1-4-5_Download'!$N$8</f>
        <v>Frauen</v>
      </c>
      <c r="F5664" s="98"/>
      <c r="G5664" s="98" t="s">
        <v>11</v>
      </c>
      <c r="H5664" s="98" t="str">
        <f>VLOOKUP(A5664,[2]Kreise!$A$2:$C$53,3,FALSE)</f>
        <v>K03155</v>
      </c>
      <c r="I5664" s="98">
        <f>'2020_1-4-5_Download'!N486</f>
        <v>199</v>
      </c>
      <c r="J5664">
        <f t="shared" si="88"/>
        <v>199</v>
      </c>
    </row>
    <row r="5665" spans="1:10" hidden="1" x14ac:dyDescent="0.25">
      <c r="A5665" s="98">
        <f>'2020_1-4-5_Download'!B487</f>
        <v>157</v>
      </c>
      <c r="B5665" s="98">
        <f>'2020_1-4-5_Download'!D487</f>
        <v>2011</v>
      </c>
      <c r="C5665" s="98" t="str">
        <f>'2020_1-4-5_Download'!C487</f>
        <v>Peine</v>
      </c>
      <c r="D5665" s="98" t="str">
        <f>'2020_1-4-5_Download'!$J$6</f>
        <v>Fortzüge</v>
      </c>
      <c r="E5665" s="99" t="str">
        <f>'2020_1-4-5_Download'!$N$8</f>
        <v>Frauen</v>
      </c>
      <c r="F5665" s="98"/>
      <c r="G5665" s="98" t="s">
        <v>11</v>
      </c>
      <c r="H5665" s="98" t="str">
        <f>VLOOKUP(A5665,[2]Kreise!$A$2:$C$53,3,FALSE)</f>
        <v>K03157</v>
      </c>
      <c r="I5665" s="98">
        <f>'2020_1-4-5_Download'!N487</f>
        <v>163</v>
      </c>
      <c r="J5665">
        <f t="shared" si="88"/>
        <v>163</v>
      </c>
    </row>
    <row r="5666" spans="1:10" hidden="1" x14ac:dyDescent="0.25">
      <c r="A5666" s="98">
        <f>'2020_1-4-5_Download'!B488</f>
        <v>158</v>
      </c>
      <c r="B5666" s="98">
        <f>'2020_1-4-5_Download'!D488</f>
        <v>2011</v>
      </c>
      <c r="C5666" s="98" t="str">
        <f>'2020_1-4-5_Download'!C488</f>
        <v>Wolfenbüttel</v>
      </c>
      <c r="D5666" s="98" t="str">
        <f>'2020_1-4-5_Download'!$J$6</f>
        <v>Fortzüge</v>
      </c>
      <c r="E5666" s="99" t="str">
        <f>'2020_1-4-5_Download'!$N$8</f>
        <v>Frauen</v>
      </c>
      <c r="F5666" s="98"/>
      <c r="G5666" s="98" t="s">
        <v>11</v>
      </c>
      <c r="H5666" s="98" t="str">
        <f>VLOOKUP(A5666,[2]Kreise!$A$2:$C$53,3,FALSE)</f>
        <v>K03158</v>
      </c>
      <c r="I5666" s="98">
        <f>'2020_1-4-5_Download'!N488</f>
        <v>163</v>
      </c>
      <c r="J5666">
        <f t="shared" si="88"/>
        <v>163</v>
      </c>
    </row>
    <row r="5667" spans="1:10" hidden="1" x14ac:dyDescent="0.25">
      <c r="A5667" s="98">
        <f>'2020_1-4-5_Download'!B489</f>
        <v>159</v>
      </c>
      <c r="B5667" s="98">
        <f>'2020_1-4-5_Download'!D489</f>
        <v>2011</v>
      </c>
      <c r="C5667" s="98" t="str">
        <f>'2020_1-4-5_Download'!C489</f>
        <v>Göttingen</v>
      </c>
      <c r="D5667" s="98" t="str">
        <f>'2020_1-4-5_Download'!$J$6</f>
        <v>Fortzüge</v>
      </c>
      <c r="E5667" s="99" t="str">
        <f>'2020_1-4-5_Download'!$N$8</f>
        <v>Frauen</v>
      </c>
      <c r="F5667" s="98"/>
      <c r="G5667" s="98" t="s">
        <v>11</v>
      </c>
      <c r="H5667" s="98" t="str">
        <f>VLOOKUP(A5667,[2]Kreise!$A$2:$C$53,3,FALSE)</f>
        <v>K03159</v>
      </c>
      <c r="I5667" s="98">
        <f>'2020_1-4-5_Download'!N489</f>
        <v>1382</v>
      </c>
      <c r="J5667">
        <f t="shared" si="88"/>
        <v>1382</v>
      </c>
    </row>
    <row r="5668" spans="1:10" hidden="1" x14ac:dyDescent="0.25">
      <c r="A5668" s="98">
        <f>'2020_1-4-5_Download'!B490</f>
        <v>1</v>
      </c>
      <c r="B5668" s="98">
        <f>'2020_1-4-5_Download'!D490</f>
        <v>2011</v>
      </c>
      <c r="C5668" s="98" t="str">
        <f>'2020_1-4-5_Download'!C490</f>
        <v>Statistische Region Braunschweig</v>
      </c>
      <c r="D5668" s="98" t="str">
        <f>'2020_1-4-5_Download'!$J$6</f>
        <v>Fortzüge</v>
      </c>
      <c r="E5668" s="99" t="str">
        <f>'2020_1-4-5_Download'!$N$8</f>
        <v>Frauen</v>
      </c>
      <c r="F5668" s="98"/>
      <c r="G5668" s="98" t="s">
        <v>11</v>
      </c>
      <c r="H5668" s="98" t="str">
        <f>VLOOKUP(A5668,[2]Kreise!$A$2:$C$53,3,FALSE)</f>
        <v>K031</v>
      </c>
      <c r="I5668" s="98">
        <f>'2020_1-4-5_Download'!N490</f>
        <v>3840</v>
      </c>
      <c r="J5668">
        <f t="shared" si="88"/>
        <v>3840</v>
      </c>
    </row>
    <row r="5669" spans="1:10" hidden="1" x14ac:dyDescent="0.25">
      <c r="A5669" s="98">
        <f>'2020_1-4-5_Download'!B491</f>
        <v>241</v>
      </c>
      <c r="B5669" s="98">
        <f>'2020_1-4-5_Download'!D491</f>
        <v>2011</v>
      </c>
      <c r="C5669" s="98" t="str">
        <f>'2020_1-4-5_Download'!C491</f>
        <v>Hannover  Region</v>
      </c>
      <c r="D5669" s="98" t="str">
        <f>'2020_1-4-5_Download'!$J$6</f>
        <v>Fortzüge</v>
      </c>
      <c r="E5669" s="99" t="str">
        <f>'2020_1-4-5_Download'!$N$8</f>
        <v>Frauen</v>
      </c>
      <c r="F5669" s="98"/>
      <c r="G5669" s="98" t="s">
        <v>11</v>
      </c>
      <c r="H5669" s="98" t="str">
        <f>VLOOKUP(A5669,[2]Kreise!$A$2:$C$53,3,FALSE)</f>
        <v>K03241</v>
      </c>
      <c r="I5669" s="98">
        <f>'2020_1-4-5_Download'!N491</f>
        <v>3095</v>
      </c>
      <c r="J5669">
        <f t="shared" si="88"/>
        <v>3095</v>
      </c>
    </row>
    <row r="5670" spans="1:10" hidden="1" x14ac:dyDescent="0.25">
      <c r="A5670" s="98">
        <f>'2020_1-4-5_Download'!B492</f>
        <v>241001</v>
      </c>
      <c r="B5670" s="98">
        <f>'2020_1-4-5_Download'!D492</f>
        <v>2011</v>
      </c>
      <c r="C5670" s="98" t="str">
        <f>'2020_1-4-5_Download'!C492</f>
        <v>dav. Hannover  Lhst.</v>
      </c>
      <c r="D5670" s="98" t="str">
        <f>'2020_1-4-5_Download'!$J$6</f>
        <v>Fortzüge</v>
      </c>
      <c r="E5670" s="99" t="str">
        <f>'2020_1-4-5_Download'!$N$8</f>
        <v>Frauen</v>
      </c>
      <c r="F5670" s="98"/>
      <c r="G5670" s="98" t="s">
        <v>11</v>
      </c>
      <c r="H5670" s="98" t="str">
        <f>VLOOKUP(A5670,[2]Kreise!$A$2:$C$53,3,FALSE)</f>
        <v>K03241001</v>
      </c>
      <c r="I5670" s="98">
        <f>'2020_1-4-5_Download'!N492</f>
        <v>2044</v>
      </c>
      <c r="J5670">
        <f t="shared" si="88"/>
        <v>2044</v>
      </c>
    </row>
    <row r="5671" spans="1:10" hidden="1" x14ac:dyDescent="0.25">
      <c r="A5671" s="98">
        <f>'2020_1-4-5_Download'!B493</f>
        <v>241999</v>
      </c>
      <c r="B5671" s="98">
        <f>'2020_1-4-5_Download'!D493</f>
        <v>2011</v>
      </c>
      <c r="C5671" s="98" t="str">
        <f>'2020_1-4-5_Download'!C493</f>
        <v>dav. Hannover  Umland</v>
      </c>
      <c r="D5671" s="98" t="str">
        <f>'2020_1-4-5_Download'!$J$6</f>
        <v>Fortzüge</v>
      </c>
      <c r="E5671" s="99" t="str">
        <f>'2020_1-4-5_Download'!$N$8</f>
        <v>Frauen</v>
      </c>
      <c r="F5671" s="98"/>
      <c r="G5671" s="98" t="s">
        <v>11</v>
      </c>
      <c r="H5671" s="98" t="str">
        <f>VLOOKUP(A5671,[2]Kreise!$A$2:$C$53,3,FALSE)</f>
        <v>K03241999</v>
      </c>
      <c r="I5671" s="98">
        <f>'2020_1-4-5_Download'!N493</f>
        <v>1051</v>
      </c>
      <c r="J5671">
        <f t="shared" si="88"/>
        <v>1051</v>
      </c>
    </row>
    <row r="5672" spans="1:10" hidden="1" x14ac:dyDescent="0.25">
      <c r="A5672" s="98">
        <f>'2020_1-4-5_Download'!B494</f>
        <v>251</v>
      </c>
      <c r="B5672" s="98">
        <f>'2020_1-4-5_Download'!D494</f>
        <v>2011</v>
      </c>
      <c r="C5672" s="98" t="str">
        <f>'2020_1-4-5_Download'!C494</f>
        <v>Diepholz</v>
      </c>
      <c r="D5672" s="98" t="str">
        <f>'2020_1-4-5_Download'!$J$6</f>
        <v>Fortzüge</v>
      </c>
      <c r="E5672" s="99" t="str">
        <f>'2020_1-4-5_Download'!$N$8</f>
        <v>Frauen</v>
      </c>
      <c r="F5672" s="98"/>
      <c r="G5672" s="98" t="s">
        <v>11</v>
      </c>
      <c r="H5672" s="98" t="str">
        <f>VLOOKUP(A5672,[2]Kreise!$A$2:$C$53,3,FALSE)</f>
        <v>K03251</v>
      </c>
      <c r="I5672" s="98">
        <f>'2020_1-4-5_Download'!N494</f>
        <v>1468</v>
      </c>
      <c r="J5672">
        <f t="shared" si="88"/>
        <v>1468</v>
      </c>
    </row>
    <row r="5673" spans="1:10" hidden="1" x14ac:dyDescent="0.25">
      <c r="A5673" s="98">
        <f>'2020_1-4-5_Download'!B495</f>
        <v>252</v>
      </c>
      <c r="B5673" s="98">
        <f>'2020_1-4-5_Download'!D495</f>
        <v>2011</v>
      </c>
      <c r="C5673" s="98" t="str">
        <f>'2020_1-4-5_Download'!C495</f>
        <v>Hameln-Pyrmont</v>
      </c>
      <c r="D5673" s="98" t="str">
        <f>'2020_1-4-5_Download'!$J$6</f>
        <v>Fortzüge</v>
      </c>
      <c r="E5673" s="99" t="str">
        <f>'2020_1-4-5_Download'!$N$8</f>
        <v>Frauen</v>
      </c>
      <c r="F5673" s="98"/>
      <c r="G5673" s="98" t="s">
        <v>11</v>
      </c>
      <c r="H5673" s="98" t="str">
        <f>VLOOKUP(A5673,[2]Kreise!$A$2:$C$53,3,FALSE)</f>
        <v>K03252</v>
      </c>
      <c r="I5673" s="98">
        <f>'2020_1-4-5_Download'!N495</f>
        <v>320</v>
      </c>
      <c r="J5673">
        <f t="shared" si="88"/>
        <v>320</v>
      </c>
    </row>
    <row r="5674" spans="1:10" hidden="1" x14ac:dyDescent="0.25">
      <c r="A5674" s="98">
        <f>'2020_1-4-5_Download'!B496</f>
        <v>254</v>
      </c>
      <c r="B5674" s="98">
        <f>'2020_1-4-5_Download'!D496</f>
        <v>2011</v>
      </c>
      <c r="C5674" s="98" t="str">
        <f>'2020_1-4-5_Download'!C496</f>
        <v>Hildesheim</v>
      </c>
      <c r="D5674" s="98" t="str">
        <f>'2020_1-4-5_Download'!$J$6</f>
        <v>Fortzüge</v>
      </c>
      <c r="E5674" s="99" t="str">
        <f>'2020_1-4-5_Download'!$N$8</f>
        <v>Frauen</v>
      </c>
      <c r="F5674" s="98"/>
      <c r="G5674" s="98" t="s">
        <v>11</v>
      </c>
      <c r="H5674" s="98" t="str">
        <f>VLOOKUP(A5674,[2]Kreise!$A$2:$C$53,3,FALSE)</f>
        <v>K03254</v>
      </c>
      <c r="I5674" s="98">
        <f>'2020_1-4-5_Download'!N496</f>
        <v>548</v>
      </c>
      <c r="J5674">
        <f t="shared" si="88"/>
        <v>548</v>
      </c>
    </row>
    <row r="5675" spans="1:10" hidden="1" x14ac:dyDescent="0.25">
      <c r="A5675" s="98">
        <f>'2020_1-4-5_Download'!B497</f>
        <v>255</v>
      </c>
      <c r="B5675" s="98">
        <f>'2020_1-4-5_Download'!D497</f>
        <v>2011</v>
      </c>
      <c r="C5675" s="98" t="str">
        <f>'2020_1-4-5_Download'!C497</f>
        <v>Holzminden</v>
      </c>
      <c r="D5675" s="98" t="str">
        <f>'2020_1-4-5_Download'!$J$6</f>
        <v>Fortzüge</v>
      </c>
      <c r="E5675" s="99" t="str">
        <f>'2020_1-4-5_Download'!$N$8</f>
        <v>Frauen</v>
      </c>
      <c r="F5675" s="98"/>
      <c r="G5675" s="98" t="s">
        <v>11</v>
      </c>
      <c r="H5675" s="98" t="str">
        <f>VLOOKUP(A5675,[2]Kreise!$A$2:$C$53,3,FALSE)</f>
        <v>K03255</v>
      </c>
      <c r="I5675" s="98">
        <f>'2020_1-4-5_Download'!N497</f>
        <v>73</v>
      </c>
      <c r="J5675">
        <f t="shared" si="88"/>
        <v>73</v>
      </c>
    </row>
    <row r="5676" spans="1:10" hidden="1" x14ac:dyDescent="0.25">
      <c r="A5676" s="98">
        <f>'2020_1-4-5_Download'!B498</f>
        <v>256</v>
      </c>
      <c r="B5676" s="98">
        <f>'2020_1-4-5_Download'!D498</f>
        <v>2011</v>
      </c>
      <c r="C5676" s="98" t="str">
        <f>'2020_1-4-5_Download'!C498</f>
        <v>Nienburg (Weser)</v>
      </c>
      <c r="D5676" s="98" t="str">
        <f>'2020_1-4-5_Download'!$J$6</f>
        <v>Fortzüge</v>
      </c>
      <c r="E5676" s="99" t="str">
        <f>'2020_1-4-5_Download'!$N$8</f>
        <v>Frauen</v>
      </c>
      <c r="F5676" s="98"/>
      <c r="G5676" s="98" t="s">
        <v>11</v>
      </c>
      <c r="H5676" s="98" t="str">
        <f>VLOOKUP(A5676,[2]Kreise!$A$2:$C$53,3,FALSE)</f>
        <v>K03256</v>
      </c>
      <c r="I5676" s="98">
        <f>'2020_1-4-5_Download'!N498</f>
        <v>859</v>
      </c>
      <c r="J5676">
        <f t="shared" si="88"/>
        <v>859</v>
      </c>
    </row>
    <row r="5677" spans="1:10" hidden="1" x14ac:dyDescent="0.25">
      <c r="A5677" s="98">
        <f>'2020_1-4-5_Download'!B499</f>
        <v>257</v>
      </c>
      <c r="B5677" s="98">
        <f>'2020_1-4-5_Download'!D499</f>
        <v>2011</v>
      </c>
      <c r="C5677" s="98" t="str">
        <f>'2020_1-4-5_Download'!C499</f>
        <v>Schaumburg</v>
      </c>
      <c r="D5677" s="98" t="str">
        <f>'2020_1-4-5_Download'!$J$6</f>
        <v>Fortzüge</v>
      </c>
      <c r="E5677" s="99" t="str">
        <f>'2020_1-4-5_Download'!$N$8</f>
        <v>Frauen</v>
      </c>
      <c r="F5677" s="98"/>
      <c r="G5677" s="98" t="s">
        <v>11</v>
      </c>
      <c r="H5677" s="98" t="str">
        <f>VLOOKUP(A5677,[2]Kreise!$A$2:$C$53,3,FALSE)</f>
        <v>K03257</v>
      </c>
      <c r="I5677" s="98">
        <f>'2020_1-4-5_Download'!N499</f>
        <v>219</v>
      </c>
      <c r="J5677">
        <f t="shared" si="88"/>
        <v>219</v>
      </c>
    </row>
    <row r="5678" spans="1:10" hidden="1" x14ac:dyDescent="0.25">
      <c r="A5678" s="98">
        <f>'2020_1-4-5_Download'!B500</f>
        <v>2</v>
      </c>
      <c r="B5678" s="98">
        <f>'2020_1-4-5_Download'!D500</f>
        <v>2011</v>
      </c>
      <c r="C5678" s="98" t="str">
        <f>'2020_1-4-5_Download'!C500</f>
        <v>Statistische Region Hannover</v>
      </c>
      <c r="D5678" s="98" t="str">
        <f>'2020_1-4-5_Download'!$J$6</f>
        <v>Fortzüge</v>
      </c>
      <c r="E5678" s="99" t="str">
        <f>'2020_1-4-5_Download'!$N$8</f>
        <v>Frauen</v>
      </c>
      <c r="F5678" s="98"/>
      <c r="G5678" s="98" t="s">
        <v>11</v>
      </c>
      <c r="H5678" s="98" t="str">
        <f>VLOOKUP(A5678,[2]Kreise!$A$2:$C$53,3,FALSE)</f>
        <v>K032</v>
      </c>
      <c r="I5678" s="98">
        <f>'2020_1-4-5_Download'!N500</f>
        <v>6582</v>
      </c>
      <c r="J5678">
        <f t="shared" si="88"/>
        <v>6582</v>
      </c>
    </row>
    <row r="5679" spans="1:10" hidden="1" x14ac:dyDescent="0.25">
      <c r="A5679" s="98">
        <f>'2020_1-4-5_Download'!B501</f>
        <v>351</v>
      </c>
      <c r="B5679" s="98">
        <f>'2020_1-4-5_Download'!D501</f>
        <v>2011</v>
      </c>
      <c r="C5679" s="98" t="str">
        <f>'2020_1-4-5_Download'!C501</f>
        <v>Celle</v>
      </c>
      <c r="D5679" s="98" t="str">
        <f>'2020_1-4-5_Download'!$J$6</f>
        <v>Fortzüge</v>
      </c>
      <c r="E5679" s="99" t="str">
        <f>'2020_1-4-5_Download'!$N$8</f>
        <v>Frauen</v>
      </c>
      <c r="F5679" s="98"/>
      <c r="G5679" s="98" t="s">
        <v>11</v>
      </c>
      <c r="H5679" s="98" t="str">
        <f>VLOOKUP(A5679,[2]Kreise!$A$2:$C$53,3,FALSE)</f>
        <v>K03351</v>
      </c>
      <c r="I5679" s="98">
        <f>'2020_1-4-5_Download'!N501</f>
        <v>300</v>
      </c>
      <c r="J5679">
        <f t="shared" si="88"/>
        <v>300</v>
      </c>
    </row>
    <row r="5680" spans="1:10" hidden="1" x14ac:dyDescent="0.25">
      <c r="A5680" s="98">
        <f>'2020_1-4-5_Download'!B502</f>
        <v>352</v>
      </c>
      <c r="B5680" s="98">
        <f>'2020_1-4-5_Download'!D502</f>
        <v>2011</v>
      </c>
      <c r="C5680" s="98" t="str">
        <f>'2020_1-4-5_Download'!C502</f>
        <v>Cuxhaven</v>
      </c>
      <c r="D5680" s="98" t="str">
        <f>'2020_1-4-5_Download'!$J$6</f>
        <v>Fortzüge</v>
      </c>
      <c r="E5680" s="99" t="str">
        <f>'2020_1-4-5_Download'!$N$8</f>
        <v>Frauen</v>
      </c>
      <c r="F5680" s="98"/>
      <c r="G5680" s="98" t="s">
        <v>11</v>
      </c>
      <c r="H5680" s="98" t="str">
        <f>VLOOKUP(A5680,[2]Kreise!$A$2:$C$53,3,FALSE)</f>
        <v>K03352</v>
      </c>
      <c r="I5680" s="98">
        <f>'2020_1-4-5_Download'!N502</f>
        <v>293</v>
      </c>
      <c r="J5680">
        <f t="shared" si="88"/>
        <v>293</v>
      </c>
    </row>
    <row r="5681" spans="1:10" hidden="1" x14ac:dyDescent="0.25">
      <c r="A5681" s="98">
        <f>'2020_1-4-5_Download'!B503</f>
        <v>353</v>
      </c>
      <c r="B5681" s="98">
        <f>'2020_1-4-5_Download'!D503</f>
        <v>2011</v>
      </c>
      <c r="C5681" s="98" t="str">
        <f>'2020_1-4-5_Download'!C503</f>
        <v>Harburg</v>
      </c>
      <c r="D5681" s="98" t="str">
        <f>'2020_1-4-5_Download'!$J$6</f>
        <v>Fortzüge</v>
      </c>
      <c r="E5681" s="99" t="str">
        <f>'2020_1-4-5_Download'!$N$8</f>
        <v>Frauen</v>
      </c>
      <c r="F5681" s="98"/>
      <c r="G5681" s="98" t="s">
        <v>11</v>
      </c>
      <c r="H5681" s="98" t="str">
        <f>VLOOKUP(A5681,[2]Kreise!$A$2:$C$53,3,FALSE)</f>
        <v>K03353</v>
      </c>
      <c r="I5681" s="98">
        <f>'2020_1-4-5_Download'!N503</f>
        <v>503</v>
      </c>
      <c r="J5681">
        <f t="shared" si="88"/>
        <v>503</v>
      </c>
    </row>
    <row r="5682" spans="1:10" hidden="1" x14ac:dyDescent="0.25">
      <c r="A5682" s="98">
        <f>'2020_1-4-5_Download'!B504</f>
        <v>354</v>
      </c>
      <c r="B5682" s="98">
        <f>'2020_1-4-5_Download'!D504</f>
        <v>2011</v>
      </c>
      <c r="C5682" s="98" t="str">
        <f>'2020_1-4-5_Download'!C504</f>
        <v>Lüchow-Dannenberg</v>
      </c>
      <c r="D5682" s="98" t="str">
        <f>'2020_1-4-5_Download'!$J$6</f>
        <v>Fortzüge</v>
      </c>
      <c r="E5682" s="99" t="str">
        <f>'2020_1-4-5_Download'!$N$8</f>
        <v>Frauen</v>
      </c>
      <c r="F5682" s="98"/>
      <c r="G5682" s="98" t="s">
        <v>11</v>
      </c>
      <c r="H5682" s="98" t="str">
        <f>VLOOKUP(A5682,[2]Kreise!$A$2:$C$53,3,FALSE)</f>
        <v>K03354</v>
      </c>
      <c r="I5682" s="98">
        <f>'2020_1-4-5_Download'!N504</f>
        <v>85</v>
      </c>
      <c r="J5682">
        <f t="shared" si="88"/>
        <v>85</v>
      </c>
    </row>
    <row r="5683" spans="1:10" hidden="1" x14ac:dyDescent="0.25">
      <c r="A5683" s="98">
        <f>'2020_1-4-5_Download'!B505</f>
        <v>355</v>
      </c>
      <c r="B5683" s="98">
        <f>'2020_1-4-5_Download'!D505</f>
        <v>2011</v>
      </c>
      <c r="C5683" s="98" t="str">
        <f>'2020_1-4-5_Download'!C505</f>
        <v>Lüneburg</v>
      </c>
      <c r="D5683" s="98" t="str">
        <f>'2020_1-4-5_Download'!$J$6</f>
        <v>Fortzüge</v>
      </c>
      <c r="E5683" s="99" t="str">
        <f>'2020_1-4-5_Download'!$N$8</f>
        <v>Frauen</v>
      </c>
      <c r="F5683" s="98"/>
      <c r="G5683" s="98" t="s">
        <v>11</v>
      </c>
      <c r="H5683" s="98" t="str">
        <f>VLOOKUP(A5683,[2]Kreise!$A$2:$C$53,3,FALSE)</f>
        <v>K03355</v>
      </c>
      <c r="I5683" s="98">
        <f>'2020_1-4-5_Download'!N505</f>
        <v>413</v>
      </c>
      <c r="J5683">
        <f t="shared" si="88"/>
        <v>413</v>
      </c>
    </row>
    <row r="5684" spans="1:10" hidden="1" x14ac:dyDescent="0.25">
      <c r="A5684" s="98">
        <f>'2020_1-4-5_Download'!B506</f>
        <v>356</v>
      </c>
      <c r="B5684" s="98">
        <f>'2020_1-4-5_Download'!D506</f>
        <v>2011</v>
      </c>
      <c r="C5684" s="98" t="str">
        <f>'2020_1-4-5_Download'!C506</f>
        <v>Osterholz</v>
      </c>
      <c r="D5684" s="98" t="str">
        <f>'2020_1-4-5_Download'!$J$6</f>
        <v>Fortzüge</v>
      </c>
      <c r="E5684" s="99" t="str">
        <f>'2020_1-4-5_Download'!$N$8</f>
        <v>Frauen</v>
      </c>
      <c r="F5684" s="98"/>
      <c r="G5684" s="98" t="s">
        <v>11</v>
      </c>
      <c r="H5684" s="98" t="str">
        <f>VLOOKUP(A5684,[2]Kreise!$A$2:$C$53,3,FALSE)</f>
        <v>K03356</v>
      </c>
      <c r="I5684" s="98">
        <f>'2020_1-4-5_Download'!N506</f>
        <v>135</v>
      </c>
      <c r="J5684">
        <f t="shared" si="88"/>
        <v>135</v>
      </c>
    </row>
    <row r="5685" spans="1:10" hidden="1" x14ac:dyDescent="0.25">
      <c r="A5685" s="98">
        <f>'2020_1-4-5_Download'!B507</f>
        <v>357</v>
      </c>
      <c r="B5685" s="98">
        <f>'2020_1-4-5_Download'!D507</f>
        <v>2011</v>
      </c>
      <c r="C5685" s="98" t="str">
        <f>'2020_1-4-5_Download'!C507</f>
        <v>Rotenburg (Wümme)</v>
      </c>
      <c r="D5685" s="98" t="str">
        <f>'2020_1-4-5_Download'!$J$6</f>
        <v>Fortzüge</v>
      </c>
      <c r="E5685" s="99" t="str">
        <f>'2020_1-4-5_Download'!$N$8</f>
        <v>Frauen</v>
      </c>
      <c r="F5685" s="98"/>
      <c r="G5685" s="98" t="s">
        <v>11</v>
      </c>
      <c r="H5685" s="98" t="str">
        <f>VLOOKUP(A5685,[2]Kreise!$A$2:$C$53,3,FALSE)</f>
        <v>K03357</v>
      </c>
      <c r="I5685" s="98">
        <f>'2020_1-4-5_Download'!N507</f>
        <v>234</v>
      </c>
      <c r="J5685">
        <f t="shared" si="88"/>
        <v>234</v>
      </c>
    </row>
    <row r="5686" spans="1:10" hidden="1" x14ac:dyDescent="0.25">
      <c r="A5686" s="98">
        <f>'2020_1-4-5_Download'!B508</f>
        <v>358</v>
      </c>
      <c r="B5686" s="98">
        <f>'2020_1-4-5_Download'!D508</f>
        <v>2011</v>
      </c>
      <c r="C5686" s="98" t="str">
        <f>'2020_1-4-5_Download'!C508</f>
        <v>Heidekreis</v>
      </c>
      <c r="D5686" s="98" t="str">
        <f>'2020_1-4-5_Download'!$J$6</f>
        <v>Fortzüge</v>
      </c>
      <c r="E5686" s="99" t="str">
        <f>'2020_1-4-5_Download'!$N$8</f>
        <v>Frauen</v>
      </c>
      <c r="F5686" s="98"/>
      <c r="G5686" s="98" t="s">
        <v>11</v>
      </c>
      <c r="H5686" s="98" t="str">
        <f>VLOOKUP(A5686,[2]Kreise!$A$2:$C$53,3,FALSE)</f>
        <v>K03358</v>
      </c>
      <c r="I5686" s="98">
        <f>'2020_1-4-5_Download'!N508</f>
        <v>290</v>
      </c>
      <c r="J5686">
        <f t="shared" si="88"/>
        <v>290</v>
      </c>
    </row>
    <row r="5687" spans="1:10" hidden="1" x14ac:dyDescent="0.25">
      <c r="A5687" s="98">
        <f>'2020_1-4-5_Download'!B509</f>
        <v>359</v>
      </c>
      <c r="B5687" s="98">
        <f>'2020_1-4-5_Download'!D509</f>
        <v>2011</v>
      </c>
      <c r="C5687" s="98" t="str">
        <f>'2020_1-4-5_Download'!C509</f>
        <v>Stade</v>
      </c>
      <c r="D5687" s="98" t="str">
        <f>'2020_1-4-5_Download'!$J$6</f>
        <v>Fortzüge</v>
      </c>
      <c r="E5687" s="99" t="str">
        <f>'2020_1-4-5_Download'!$N$8</f>
        <v>Frauen</v>
      </c>
      <c r="F5687" s="98"/>
      <c r="G5687" s="98" t="s">
        <v>11</v>
      </c>
      <c r="H5687" s="98" t="str">
        <f>VLOOKUP(A5687,[2]Kreise!$A$2:$C$53,3,FALSE)</f>
        <v>K03359</v>
      </c>
      <c r="I5687" s="98">
        <f>'2020_1-4-5_Download'!N509</f>
        <v>394</v>
      </c>
      <c r="J5687">
        <f t="shared" si="88"/>
        <v>394</v>
      </c>
    </row>
    <row r="5688" spans="1:10" hidden="1" x14ac:dyDescent="0.25">
      <c r="A5688" s="98">
        <f>'2020_1-4-5_Download'!B510</f>
        <v>360</v>
      </c>
      <c r="B5688" s="98">
        <f>'2020_1-4-5_Download'!D510</f>
        <v>2011</v>
      </c>
      <c r="C5688" s="98" t="str">
        <f>'2020_1-4-5_Download'!C510</f>
        <v>Uelzen</v>
      </c>
      <c r="D5688" s="98" t="str">
        <f>'2020_1-4-5_Download'!$J$6</f>
        <v>Fortzüge</v>
      </c>
      <c r="E5688" s="99" t="str">
        <f>'2020_1-4-5_Download'!$N$8</f>
        <v>Frauen</v>
      </c>
      <c r="F5688" s="98"/>
      <c r="G5688" s="98" t="s">
        <v>11</v>
      </c>
      <c r="H5688" s="98" t="str">
        <f>VLOOKUP(A5688,[2]Kreise!$A$2:$C$53,3,FALSE)</f>
        <v>K03360</v>
      </c>
      <c r="I5688" s="98">
        <f>'2020_1-4-5_Download'!N510</f>
        <v>150</v>
      </c>
      <c r="J5688">
        <f t="shared" si="88"/>
        <v>150</v>
      </c>
    </row>
    <row r="5689" spans="1:10" hidden="1" x14ac:dyDescent="0.25">
      <c r="A5689" s="98">
        <f>'2020_1-4-5_Download'!B511</f>
        <v>361</v>
      </c>
      <c r="B5689" s="98">
        <f>'2020_1-4-5_Download'!D511</f>
        <v>2011</v>
      </c>
      <c r="C5689" s="98" t="str">
        <f>'2020_1-4-5_Download'!C511</f>
        <v>Verden</v>
      </c>
      <c r="D5689" s="98" t="str">
        <f>'2020_1-4-5_Download'!$J$6</f>
        <v>Fortzüge</v>
      </c>
      <c r="E5689" s="99" t="str">
        <f>'2020_1-4-5_Download'!$N$8</f>
        <v>Frauen</v>
      </c>
      <c r="F5689" s="98"/>
      <c r="G5689" s="98" t="s">
        <v>11</v>
      </c>
      <c r="H5689" s="98" t="str">
        <f>VLOOKUP(A5689,[2]Kreise!$A$2:$C$53,3,FALSE)</f>
        <v>K03361</v>
      </c>
      <c r="I5689" s="98">
        <f>'2020_1-4-5_Download'!N511</f>
        <v>253</v>
      </c>
      <c r="J5689">
        <f t="shared" si="88"/>
        <v>253</v>
      </c>
    </row>
    <row r="5690" spans="1:10" hidden="1" x14ac:dyDescent="0.25">
      <c r="A5690" s="98">
        <f>'2020_1-4-5_Download'!B512</f>
        <v>3</v>
      </c>
      <c r="B5690" s="98">
        <f>'2020_1-4-5_Download'!D512</f>
        <v>2011</v>
      </c>
      <c r="C5690" s="98" t="str">
        <f>'2020_1-4-5_Download'!C512</f>
        <v>Statistische Region Lüneburg</v>
      </c>
      <c r="D5690" s="98" t="str">
        <f>'2020_1-4-5_Download'!$J$6</f>
        <v>Fortzüge</v>
      </c>
      <c r="E5690" s="99" t="str">
        <f>'2020_1-4-5_Download'!$N$8</f>
        <v>Frauen</v>
      </c>
      <c r="F5690" s="98"/>
      <c r="G5690" s="98" t="s">
        <v>11</v>
      </c>
      <c r="H5690" s="98" t="str">
        <f>VLOOKUP(A5690,[2]Kreise!$A$2:$C$53,3,FALSE)</f>
        <v>K033</v>
      </c>
      <c r="I5690" s="98">
        <f>'2020_1-4-5_Download'!N512</f>
        <v>3050</v>
      </c>
      <c r="J5690">
        <f t="shared" si="88"/>
        <v>3050</v>
      </c>
    </row>
    <row r="5691" spans="1:10" hidden="1" x14ac:dyDescent="0.25">
      <c r="A5691" s="98">
        <f>'2020_1-4-5_Download'!B513</f>
        <v>401</v>
      </c>
      <c r="B5691" s="98">
        <f>'2020_1-4-5_Download'!D513</f>
        <v>2011</v>
      </c>
      <c r="C5691" s="98" t="str">
        <f>'2020_1-4-5_Download'!C513</f>
        <v>Delmenhorst  Stadt</v>
      </c>
      <c r="D5691" s="98" t="str">
        <f>'2020_1-4-5_Download'!$J$6</f>
        <v>Fortzüge</v>
      </c>
      <c r="E5691" s="99" t="str">
        <f>'2020_1-4-5_Download'!$N$8</f>
        <v>Frauen</v>
      </c>
      <c r="F5691" s="98"/>
      <c r="G5691" s="98" t="s">
        <v>11</v>
      </c>
      <c r="H5691" s="98" t="str">
        <f>VLOOKUP(A5691,[2]Kreise!$A$2:$C$53,3,FALSE)</f>
        <v>K03401</v>
      </c>
      <c r="I5691" s="98">
        <f>'2020_1-4-5_Download'!N513</f>
        <v>133</v>
      </c>
      <c r="J5691">
        <f t="shared" si="88"/>
        <v>133</v>
      </c>
    </row>
    <row r="5692" spans="1:10" hidden="1" x14ac:dyDescent="0.25">
      <c r="A5692" s="98">
        <f>'2020_1-4-5_Download'!B514</f>
        <v>402</v>
      </c>
      <c r="B5692" s="98">
        <f>'2020_1-4-5_Download'!D514</f>
        <v>2011</v>
      </c>
      <c r="C5692" s="98" t="str">
        <f>'2020_1-4-5_Download'!C514</f>
        <v>Emden  Stadt</v>
      </c>
      <c r="D5692" s="98" t="str">
        <f>'2020_1-4-5_Download'!$J$6</f>
        <v>Fortzüge</v>
      </c>
      <c r="E5692" s="99" t="str">
        <f>'2020_1-4-5_Download'!$N$8</f>
        <v>Frauen</v>
      </c>
      <c r="F5692" s="98"/>
      <c r="G5692" s="98" t="s">
        <v>11</v>
      </c>
      <c r="H5692" s="98" t="str">
        <f>VLOOKUP(A5692,[2]Kreise!$A$2:$C$53,3,FALSE)</f>
        <v>K03402</v>
      </c>
      <c r="I5692" s="98">
        <f>'2020_1-4-5_Download'!N514</f>
        <v>80</v>
      </c>
      <c r="J5692">
        <f t="shared" si="88"/>
        <v>80</v>
      </c>
    </row>
    <row r="5693" spans="1:10" hidden="1" x14ac:dyDescent="0.25">
      <c r="A5693" s="98">
        <f>'2020_1-4-5_Download'!B515</f>
        <v>403</v>
      </c>
      <c r="B5693" s="98">
        <f>'2020_1-4-5_Download'!D515</f>
        <v>2011</v>
      </c>
      <c r="C5693" s="98" t="str">
        <f>'2020_1-4-5_Download'!C515</f>
        <v>Oldenburg(Oldb)  Stadt</v>
      </c>
      <c r="D5693" s="98" t="str">
        <f>'2020_1-4-5_Download'!$J$6</f>
        <v>Fortzüge</v>
      </c>
      <c r="E5693" s="99" t="str">
        <f>'2020_1-4-5_Download'!$N$8</f>
        <v>Frauen</v>
      </c>
      <c r="F5693" s="98"/>
      <c r="G5693" s="98" t="s">
        <v>11</v>
      </c>
      <c r="H5693" s="98" t="str">
        <f>VLOOKUP(A5693,[2]Kreise!$A$2:$C$53,3,FALSE)</f>
        <v>K03403</v>
      </c>
      <c r="I5693" s="98">
        <f>'2020_1-4-5_Download'!N515</f>
        <v>331</v>
      </c>
      <c r="J5693">
        <f t="shared" si="88"/>
        <v>331</v>
      </c>
    </row>
    <row r="5694" spans="1:10" hidden="1" x14ac:dyDescent="0.25">
      <c r="A5694" s="98">
        <f>'2020_1-4-5_Download'!B516</f>
        <v>404</v>
      </c>
      <c r="B5694" s="98">
        <f>'2020_1-4-5_Download'!D516</f>
        <v>2011</v>
      </c>
      <c r="C5694" s="98" t="str">
        <f>'2020_1-4-5_Download'!C516</f>
        <v>Osnabrück  Stadt</v>
      </c>
      <c r="D5694" s="98" t="str">
        <f>'2020_1-4-5_Download'!$J$6</f>
        <v>Fortzüge</v>
      </c>
      <c r="E5694" s="99" t="str">
        <f>'2020_1-4-5_Download'!$N$8</f>
        <v>Frauen</v>
      </c>
      <c r="F5694" s="98"/>
      <c r="G5694" s="98" t="s">
        <v>11</v>
      </c>
      <c r="H5694" s="98" t="str">
        <f>VLOOKUP(A5694,[2]Kreise!$A$2:$C$53,3,FALSE)</f>
        <v>K03404</v>
      </c>
      <c r="I5694" s="98">
        <f>'2020_1-4-5_Download'!N516</f>
        <v>627</v>
      </c>
      <c r="J5694">
        <f t="shared" si="88"/>
        <v>627</v>
      </c>
    </row>
    <row r="5695" spans="1:10" hidden="1" x14ac:dyDescent="0.25">
      <c r="A5695" s="98">
        <f>'2020_1-4-5_Download'!B517</f>
        <v>405</v>
      </c>
      <c r="B5695" s="98">
        <f>'2020_1-4-5_Download'!D517</f>
        <v>2011</v>
      </c>
      <c r="C5695" s="98" t="str">
        <f>'2020_1-4-5_Download'!C517</f>
        <v>Wilhelmshaven  Stadt</v>
      </c>
      <c r="D5695" s="98" t="str">
        <f>'2020_1-4-5_Download'!$J$6</f>
        <v>Fortzüge</v>
      </c>
      <c r="E5695" s="99" t="str">
        <f>'2020_1-4-5_Download'!$N$8</f>
        <v>Frauen</v>
      </c>
      <c r="F5695" s="98"/>
      <c r="G5695" s="98" t="s">
        <v>11</v>
      </c>
      <c r="H5695" s="98" t="str">
        <f>VLOOKUP(A5695,[2]Kreise!$A$2:$C$53,3,FALSE)</f>
        <v>K03405</v>
      </c>
      <c r="I5695" s="98">
        <f>'2020_1-4-5_Download'!N517</f>
        <v>136</v>
      </c>
      <c r="J5695">
        <f t="shared" si="88"/>
        <v>136</v>
      </c>
    </row>
    <row r="5696" spans="1:10" hidden="1" x14ac:dyDescent="0.25">
      <c r="A5696" s="98">
        <f>'2020_1-4-5_Download'!B518</f>
        <v>451</v>
      </c>
      <c r="B5696" s="98">
        <f>'2020_1-4-5_Download'!D518</f>
        <v>2011</v>
      </c>
      <c r="C5696" s="98" t="str">
        <f>'2020_1-4-5_Download'!C518</f>
        <v>Ammerland</v>
      </c>
      <c r="D5696" s="98" t="str">
        <f>'2020_1-4-5_Download'!$J$6</f>
        <v>Fortzüge</v>
      </c>
      <c r="E5696" s="99" t="str">
        <f>'2020_1-4-5_Download'!$N$8</f>
        <v>Frauen</v>
      </c>
      <c r="F5696" s="98"/>
      <c r="G5696" s="98" t="s">
        <v>11</v>
      </c>
      <c r="H5696" s="98" t="str">
        <f>VLOOKUP(A5696,[2]Kreise!$A$2:$C$53,3,FALSE)</f>
        <v>K03451</v>
      </c>
      <c r="I5696" s="98">
        <f>'2020_1-4-5_Download'!N518</f>
        <v>251</v>
      </c>
      <c r="J5696">
        <f t="shared" si="88"/>
        <v>251</v>
      </c>
    </row>
    <row r="5697" spans="1:10" hidden="1" x14ac:dyDescent="0.25">
      <c r="A5697" s="98">
        <f>'2020_1-4-5_Download'!B519</f>
        <v>452</v>
      </c>
      <c r="B5697" s="98">
        <f>'2020_1-4-5_Download'!D519</f>
        <v>2011</v>
      </c>
      <c r="C5697" s="98" t="str">
        <f>'2020_1-4-5_Download'!C519</f>
        <v>Aurich</v>
      </c>
      <c r="D5697" s="98" t="str">
        <f>'2020_1-4-5_Download'!$J$6</f>
        <v>Fortzüge</v>
      </c>
      <c r="E5697" s="99" t="str">
        <f>'2020_1-4-5_Download'!$N$8</f>
        <v>Frauen</v>
      </c>
      <c r="F5697" s="98"/>
      <c r="G5697" s="98" t="s">
        <v>11</v>
      </c>
      <c r="H5697" s="98" t="str">
        <f>VLOOKUP(A5697,[2]Kreise!$A$2:$C$53,3,FALSE)</f>
        <v>K03452</v>
      </c>
      <c r="I5697" s="98">
        <f>'2020_1-4-5_Download'!N519</f>
        <v>434</v>
      </c>
      <c r="J5697">
        <f t="shared" si="88"/>
        <v>434</v>
      </c>
    </row>
    <row r="5698" spans="1:10" hidden="1" x14ac:dyDescent="0.25">
      <c r="A5698" s="98">
        <f>'2020_1-4-5_Download'!B520</f>
        <v>453</v>
      </c>
      <c r="B5698" s="98">
        <f>'2020_1-4-5_Download'!D520</f>
        <v>2011</v>
      </c>
      <c r="C5698" s="98" t="str">
        <f>'2020_1-4-5_Download'!C520</f>
        <v>Cloppenburg</v>
      </c>
      <c r="D5698" s="98" t="str">
        <f>'2020_1-4-5_Download'!$J$6</f>
        <v>Fortzüge</v>
      </c>
      <c r="E5698" s="99" t="str">
        <f>'2020_1-4-5_Download'!$N$8</f>
        <v>Frauen</v>
      </c>
      <c r="F5698" s="98"/>
      <c r="G5698" s="98" t="s">
        <v>11</v>
      </c>
      <c r="H5698" s="98" t="str">
        <f>VLOOKUP(A5698,[2]Kreise!$A$2:$C$53,3,FALSE)</f>
        <v>K03453</v>
      </c>
      <c r="I5698" s="98">
        <f>'2020_1-4-5_Download'!N520</f>
        <v>1987</v>
      </c>
      <c r="J5698">
        <f t="shared" si="88"/>
        <v>1987</v>
      </c>
    </row>
    <row r="5699" spans="1:10" hidden="1" x14ac:dyDescent="0.25">
      <c r="A5699" s="98">
        <f>'2020_1-4-5_Download'!B521</f>
        <v>454</v>
      </c>
      <c r="B5699" s="98">
        <f>'2020_1-4-5_Download'!D521</f>
        <v>2011</v>
      </c>
      <c r="C5699" s="98" t="str">
        <f>'2020_1-4-5_Download'!C521</f>
        <v>Emsland</v>
      </c>
      <c r="D5699" s="98" t="str">
        <f>'2020_1-4-5_Download'!$J$6</f>
        <v>Fortzüge</v>
      </c>
      <c r="E5699" s="99" t="str">
        <f>'2020_1-4-5_Download'!$N$8</f>
        <v>Frauen</v>
      </c>
      <c r="F5699" s="98"/>
      <c r="G5699" s="98" t="s">
        <v>11</v>
      </c>
      <c r="H5699" s="98" t="str">
        <f>VLOOKUP(A5699,[2]Kreise!$A$2:$C$53,3,FALSE)</f>
        <v>K03454</v>
      </c>
      <c r="I5699" s="98">
        <f>'2020_1-4-5_Download'!N521</f>
        <v>958</v>
      </c>
      <c r="J5699">
        <f t="shared" ref="J5699:J5761" si="89">I5699</f>
        <v>958</v>
      </c>
    </row>
    <row r="5700" spans="1:10" hidden="1" x14ac:dyDescent="0.25">
      <c r="A5700" s="98">
        <f>'2020_1-4-5_Download'!B522</f>
        <v>455</v>
      </c>
      <c r="B5700" s="98">
        <f>'2020_1-4-5_Download'!D522</f>
        <v>2011</v>
      </c>
      <c r="C5700" s="98" t="str">
        <f>'2020_1-4-5_Download'!C522</f>
        <v>Friesland</v>
      </c>
      <c r="D5700" s="98" t="str">
        <f>'2020_1-4-5_Download'!$J$6</f>
        <v>Fortzüge</v>
      </c>
      <c r="E5700" s="99" t="str">
        <f>'2020_1-4-5_Download'!$N$8</f>
        <v>Frauen</v>
      </c>
      <c r="F5700" s="98"/>
      <c r="G5700" s="98" t="s">
        <v>11</v>
      </c>
      <c r="H5700" s="98" t="str">
        <f>VLOOKUP(A5700,[2]Kreise!$A$2:$C$53,3,FALSE)</f>
        <v>K03455</v>
      </c>
      <c r="I5700" s="98">
        <f>'2020_1-4-5_Download'!N522</f>
        <v>173</v>
      </c>
      <c r="J5700">
        <f t="shared" si="89"/>
        <v>173</v>
      </c>
    </row>
    <row r="5701" spans="1:10" hidden="1" x14ac:dyDescent="0.25">
      <c r="A5701" s="98">
        <f>'2020_1-4-5_Download'!B523</f>
        <v>456</v>
      </c>
      <c r="B5701" s="98">
        <f>'2020_1-4-5_Download'!D523</f>
        <v>2011</v>
      </c>
      <c r="C5701" s="98" t="str">
        <f>'2020_1-4-5_Download'!C523</f>
        <v>Grafschaft Bentheim</v>
      </c>
      <c r="D5701" s="98" t="str">
        <f>'2020_1-4-5_Download'!$J$6</f>
        <v>Fortzüge</v>
      </c>
      <c r="E5701" s="99" t="str">
        <f>'2020_1-4-5_Download'!$N$8</f>
        <v>Frauen</v>
      </c>
      <c r="F5701" s="98"/>
      <c r="G5701" s="98" t="s">
        <v>11</v>
      </c>
      <c r="H5701" s="98" t="str">
        <f>VLOOKUP(A5701,[2]Kreise!$A$2:$C$53,3,FALSE)</f>
        <v>K03456</v>
      </c>
      <c r="I5701" s="98">
        <f>'2020_1-4-5_Download'!N523</f>
        <v>403</v>
      </c>
      <c r="J5701">
        <f t="shared" si="89"/>
        <v>403</v>
      </c>
    </row>
    <row r="5702" spans="1:10" hidden="1" x14ac:dyDescent="0.25">
      <c r="A5702" s="98">
        <f>'2020_1-4-5_Download'!B524</f>
        <v>457</v>
      </c>
      <c r="B5702" s="98">
        <f>'2020_1-4-5_Download'!D524</f>
        <v>2011</v>
      </c>
      <c r="C5702" s="98" t="str">
        <f>'2020_1-4-5_Download'!C524</f>
        <v>Leer</v>
      </c>
      <c r="D5702" s="98" t="str">
        <f>'2020_1-4-5_Download'!$J$6</f>
        <v>Fortzüge</v>
      </c>
      <c r="E5702" s="99" t="str">
        <f>'2020_1-4-5_Download'!$N$8</f>
        <v>Frauen</v>
      </c>
      <c r="F5702" s="98"/>
      <c r="G5702" s="98" t="s">
        <v>11</v>
      </c>
      <c r="H5702" s="98" t="str">
        <f>VLOOKUP(A5702,[2]Kreise!$A$2:$C$53,3,FALSE)</f>
        <v>K03457</v>
      </c>
      <c r="I5702" s="98">
        <f>'2020_1-4-5_Download'!N524</f>
        <v>322</v>
      </c>
      <c r="J5702">
        <f t="shared" si="89"/>
        <v>322</v>
      </c>
    </row>
    <row r="5703" spans="1:10" hidden="1" x14ac:dyDescent="0.25">
      <c r="A5703" s="98">
        <f>'2020_1-4-5_Download'!B525</f>
        <v>458</v>
      </c>
      <c r="B5703" s="98">
        <f>'2020_1-4-5_Download'!D525</f>
        <v>2011</v>
      </c>
      <c r="C5703" s="98" t="str">
        <f>'2020_1-4-5_Download'!C525</f>
        <v>Oldenburg</v>
      </c>
      <c r="D5703" s="98" t="str">
        <f>'2020_1-4-5_Download'!$J$6</f>
        <v>Fortzüge</v>
      </c>
      <c r="E5703" s="99" t="str">
        <f>'2020_1-4-5_Download'!$N$8</f>
        <v>Frauen</v>
      </c>
      <c r="F5703" s="98"/>
      <c r="G5703" s="98" t="s">
        <v>11</v>
      </c>
      <c r="H5703" s="98" t="str">
        <f>VLOOKUP(A5703,[2]Kreise!$A$2:$C$53,3,FALSE)</f>
        <v>K03458</v>
      </c>
      <c r="I5703" s="98">
        <f>'2020_1-4-5_Download'!N525</f>
        <v>2629</v>
      </c>
      <c r="J5703">
        <f t="shared" si="89"/>
        <v>2629</v>
      </c>
    </row>
    <row r="5704" spans="1:10" hidden="1" x14ac:dyDescent="0.25">
      <c r="A5704" s="98">
        <f>'2020_1-4-5_Download'!B526</f>
        <v>459</v>
      </c>
      <c r="B5704" s="98">
        <f>'2020_1-4-5_Download'!D526</f>
        <v>2011</v>
      </c>
      <c r="C5704" s="98" t="str">
        <f>'2020_1-4-5_Download'!C526</f>
        <v>Osnabrück</v>
      </c>
      <c r="D5704" s="98" t="str">
        <f>'2020_1-4-5_Download'!$J$6</f>
        <v>Fortzüge</v>
      </c>
      <c r="E5704" s="99" t="str">
        <f>'2020_1-4-5_Download'!$N$8</f>
        <v>Frauen</v>
      </c>
      <c r="F5704" s="98"/>
      <c r="G5704" s="98" t="s">
        <v>11</v>
      </c>
      <c r="H5704" s="98" t="str">
        <f>VLOOKUP(A5704,[2]Kreise!$A$2:$C$53,3,FALSE)</f>
        <v>K03459</v>
      </c>
      <c r="I5704" s="98">
        <f>'2020_1-4-5_Download'!N526</f>
        <v>1159</v>
      </c>
      <c r="J5704">
        <f t="shared" si="89"/>
        <v>1159</v>
      </c>
    </row>
    <row r="5705" spans="1:10" hidden="1" x14ac:dyDescent="0.25">
      <c r="A5705" s="98">
        <f>'2020_1-4-5_Download'!B527</f>
        <v>460</v>
      </c>
      <c r="B5705" s="98">
        <f>'2020_1-4-5_Download'!D527</f>
        <v>2011</v>
      </c>
      <c r="C5705" s="98" t="str">
        <f>'2020_1-4-5_Download'!C527</f>
        <v>Vechta</v>
      </c>
      <c r="D5705" s="98" t="str">
        <f>'2020_1-4-5_Download'!$J$6</f>
        <v>Fortzüge</v>
      </c>
      <c r="E5705" s="99" t="str">
        <f>'2020_1-4-5_Download'!$N$8</f>
        <v>Frauen</v>
      </c>
      <c r="F5705" s="98"/>
      <c r="G5705" s="98" t="s">
        <v>11</v>
      </c>
      <c r="H5705" s="98" t="str">
        <f>VLOOKUP(A5705,[2]Kreise!$A$2:$C$53,3,FALSE)</f>
        <v>K03460</v>
      </c>
      <c r="I5705" s="98">
        <f>'2020_1-4-5_Download'!N527</f>
        <v>3396</v>
      </c>
      <c r="J5705">
        <f t="shared" si="89"/>
        <v>3396</v>
      </c>
    </row>
    <row r="5706" spans="1:10" hidden="1" x14ac:dyDescent="0.25">
      <c r="A5706" s="98">
        <f>'2020_1-4-5_Download'!B528</f>
        <v>461</v>
      </c>
      <c r="B5706" s="98">
        <f>'2020_1-4-5_Download'!D528</f>
        <v>2011</v>
      </c>
      <c r="C5706" s="98" t="str">
        <f>'2020_1-4-5_Download'!C528</f>
        <v>Wesermarsch</v>
      </c>
      <c r="D5706" s="98" t="str">
        <f>'2020_1-4-5_Download'!$J$6</f>
        <v>Fortzüge</v>
      </c>
      <c r="E5706" s="99" t="str">
        <f>'2020_1-4-5_Download'!$N$8</f>
        <v>Frauen</v>
      </c>
      <c r="F5706" s="98"/>
      <c r="G5706" s="98" t="s">
        <v>11</v>
      </c>
      <c r="H5706" s="98" t="str">
        <f>VLOOKUP(A5706,[2]Kreise!$A$2:$C$53,3,FALSE)</f>
        <v>K03461</v>
      </c>
      <c r="I5706" s="98">
        <f>'2020_1-4-5_Download'!N528</f>
        <v>151</v>
      </c>
      <c r="J5706">
        <f t="shared" si="89"/>
        <v>151</v>
      </c>
    </row>
    <row r="5707" spans="1:10" hidden="1" x14ac:dyDescent="0.25">
      <c r="A5707" s="98">
        <f>'2020_1-4-5_Download'!B529</f>
        <v>462</v>
      </c>
      <c r="B5707" s="98">
        <f>'2020_1-4-5_Download'!D529</f>
        <v>2011</v>
      </c>
      <c r="C5707" s="98" t="str">
        <f>'2020_1-4-5_Download'!C529</f>
        <v>Wittmund</v>
      </c>
      <c r="D5707" s="98" t="str">
        <f>'2020_1-4-5_Download'!$J$6</f>
        <v>Fortzüge</v>
      </c>
      <c r="E5707" s="99" t="str">
        <f>'2020_1-4-5_Download'!$N$8</f>
        <v>Frauen</v>
      </c>
      <c r="F5707" s="98"/>
      <c r="G5707" s="98" t="s">
        <v>11</v>
      </c>
      <c r="H5707" s="98" t="str">
        <f>VLOOKUP(A5707,[2]Kreise!$A$2:$C$53,3,FALSE)</f>
        <v>K03462</v>
      </c>
      <c r="I5707" s="98">
        <f>'2020_1-4-5_Download'!N529</f>
        <v>130</v>
      </c>
      <c r="J5707">
        <f t="shared" si="89"/>
        <v>130</v>
      </c>
    </row>
    <row r="5708" spans="1:10" hidden="1" x14ac:dyDescent="0.25">
      <c r="A5708" s="98">
        <f>'2020_1-4-5_Download'!B530</f>
        <v>4</v>
      </c>
      <c r="B5708" s="98">
        <f>'2020_1-4-5_Download'!D530</f>
        <v>2011</v>
      </c>
      <c r="C5708" s="98" t="str">
        <f>'2020_1-4-5_Download'!C530</f>
        <v>Statistische Region Weser-Ems</v>
      </c>
      <c r="D5708" s="98" t="str">
        <f>'2020_1-4-5_Download'!$J$6</f>
        <v>Fortzüge</v>
      </c>
      <c r="E5708" s="99" t="str">
        <f>'2020_1-4-5_Download'!$N$8</f>
        <v>Frauen</v>
      </c>
      <c r="F5708" s="98"/>
      <c r="G5708" s="98" t="s">
        <v>11</v>
      </c>
      <c r="H5708" s="98" t="str">
        <f>VLOOKUP(A5708,[2]Kreise!$A$2:$C$53,3,FALSE)</f>
        <v>K034</v>
      </c>
      <c r="I5708" s="98">
        <f>'2020_1-4-5_Download'!N530</f>
        <v>13300</v>
      </c>
      <c r="J5708">
        <f t="shared" si="89"/>
        <v>13300</v>
      </c>
    </row>
    <row r="5709" spans="1:10" hidden="1" x14ac:dyDescent="0.25">
      <c r="A5709" s="98">
        <f>'2020_1-4-5_Download'!B531</f>
        <v>0</v>
      </c>
      <c r="B5709" s="98">
        <f>'2020_1-4-5_Download'!D531</f>
        <v>2011</v>
      </c>
      <c r="C5709" s="98" t="str">
        <f>'2020_1-4-5_Download'!C531</f>
        <v>Niedersachsen</v>
      </c>
      <c r="D5709" s="98" t="str">
        <f>'2020_1-4-5_Download'!$J$6</f>
        <v>Fortzüge</v>
      </c>
      <c r="E5709" s="99" t="str">
        <f>'2020_1-4-5_Download'!$N$8</f>
        <v>Frauen</v>
      </c>
      <c r="F5709" s="98"/>
      <c r="G5709" s="98" t="s">
        <v>11</v>
      </c>
      <c r="H5709" s="98" t="str">
        <f>VLOOKUP(A5709,[2]Kreise!$A$2:$C$53,3,FALSE)</f>
        <v>K030</v>
      </c>
      <c r="I5709" s="98">
        <f>'2020_1-4-5_Download'!N531</f>
        <v>26772</v>
      </c>
      <c r="J5709">
        <f t="shared" si="89"/>
        <v>26772</v>
      </c>
    </row>
    <row r="5710" spans="1:10" hidden="1" x14ac:dyDescent="0.25">
      <c r="A5710" s="98">
        <f>'2020_1-4-5_Download'!B532</f>
        <v>101</v>
      </c>
      <c r="B5710" s="98">
        <f>'2020_1-4-5_Download'!D532</f>
        <v>2010</v>
      </c>
      <c r="C5710" s="98" t="str">
        <f>'2020_1-4-5_Download'!C532</f>
        <v>Braunschweig  Stadt</v>
      </c>
      <c r="D5710" s="98" t="str">
        <f>'2020_1-4-5_Download'!$J$6</f>
        <v>Fortzüge</v>
      </c>
      <c r="E5710" s="99" t="str">
        <f>'2020_1-4-5_Download'!$N$8</f>
        <v>Frauen</v>
      </c>
      <c r="F5710" s="98"/>
      <c r="G5710" s="98" t="s">
        <v>11</v>
      </c>
      <c r="H5710" s="98" t="str">
        <f>VLOOKUP(A5710,[2]Kreise!$A$2:$C$53,3,FALSE)</f>
        <v>K03101</v>
      </c>
      <c r="I5710" s="98">
        <f>'2020_1-4-5_Download'!N532</f>
        <v>787</v>
      </c>
      <c r="J5710">
        <f t="shared" si="89"/>
        <v>787</v>
      </c>
    </row>
    <row r="5711" spans="1:10" hidden="1" x14ac:dyDescent="0.25">
      <c r="A5711" s="98">
        <f>'2020_1-4-5_Download'!B533</f>
        <v>102</v>
      </c>
      <c r="B5711" s="98">
        <f>'2020_1-4-5_Download'!D533</f>
        <v>2010</v>
      </c>
      <c r="C5711" s="98" t="str">
        <f>'2020_1-4-5_Download'!C533</f>
        <v>Salzgitter  Stadt</v>
      </c>
      <c r="D5711" s="98" t="str">
        <f>'2020_1-4-5_Download'!$J$6</f>
        <v>Fortzüge</v>
      </c>
      <c r="E5711" s="99" t="str">
        <f>'2020_1-4-5_Download'!$N$8</f>
        <v>Frauen</v>
      </c>
      <c r="F5711" s="98"/>
      <c r="G5711" s="98" t="s">
        <v>11</v>
      </c>
      <c r="H5711" s="98" t="str">
        <f>VLOOKUP(A5711,[2]Kreise!$A$2:$C$53,3,FALSE)</f>
        <v>K03102</v>
      </c>
      <c r="I5711" s="98">
        <f>'2020_1-4-5_Download'!N533</f>
        <v>190</v>
      </c>
      <c r="J5711">
        <f t="shared" si="89"/>
        <v>190</v>
      </c>
    </row>
    <row r="5712" spans="1:10" hidden="1" x14ac:dyDescent="0.25">
      <c r="A5712" s="98">
        <f>'2020_1-4-5_Download'!B534</f>
        <v>103</v>
      </c>
      <c r="B5712" s="98">
        <f>'2020_1-4-5_Download'!D534</f>
        <v>2010</v>
      </c>
      <c r="C5712" s="98" t="str">
        <f>'2020_1-4-5_Download'!C534</f>
        <v>Wolfsburg  Stadt</v>
      </c>
      <c r="D5712" s="98" t="str">
        <f>'2020_1-4-5_Download'!$J$6</f>
        <v>Fortzüge</v>
      </c>
      <c r="E5712" s="99" t="str">
        <f>'2020_1-4-5_Download'!$N$8</f>
        <v>Frauen</v>
      </c>
      <c r="F5712" s="98"/>
      <c r="G5712" s="98" t="s">
        <v>11</v>
      </c>
      <c r="H5712" s="98" t="str">
        <f>VLOOKUP(A5712,[2]Kreise!$A$2:$C$53,3,FALSE)</f>
        <v>K03103</v>
      </c>
      <c r="I5712" s="98">
        <f>'2020_1-4-5_Download'!N534</f>
        <v>364</v>
      </c>
      <c r="J5712">
        <f t="shared" si="89"/>
        <v>364</v>
      </c>
    </row>
    <row r="5713" spans="1:10" hidden="1" x14ac:dyDescent="0.25">
      <c r="A5713" s="98">
        <f>'2020_1-4-5_Download'!B535</f>
        <v>151</v>
      </c>
      <c r="B5713" s="98">
        <f>'2020_1-4-5_Download'!D535</f>
        <v>2010</v>
      </c>
      <c r="C5713" s="98" t="str">
        <f>'2020_1-4-5_Download'!C535</f>
        <v>Gifhorn</v>
      </c>
      <c r="D5713" s="98" t="str">
        <f>'2020_1-4-5_Download'!$J$6</f>
        <v>Fortzüge</v>
      </c>
      <c r="E5713" s="99" t="str">
        <f>'2020_1-4-5_Download'!$N$8</f>
        <v>Frauen</v>
      </c>
      <c r="F5713" s="98"/>
      <c r="G5713" s="98" t="s">
        <v>11</v>
      </c>
      <c r="H5713" s="98" t="str">
        <f>VLOOKUP(A5713,[2]Kreise!$A$2:$C$53,3,FALSE)</f>
        <v>K03151</v>
      </c>
      <c r="I5713" s="98">
        <f>'2020_1-4-5_Download'!N535</f>
        <v>216</v>
      </c>
      <c r="J5713">
        <f t="shared" si="89"/>
        <v>216</v>
      </c>
    </row>
    <row r="5714" spans="1:10" hidden="1" x14ac:dyDescent="0.25">
      <c r="A5714" s="98">
        <f>'2020_1-4-5_Download'!B536</f>
        <v>153</v>
      </c>
      <c r="B5714" s="98">
        <f>'2020_1-4-5_Download'!D536</f>
        <v>2010</v>
      </c>
      <c r="C5714" s="98" t="str">
        <f>'2020_1-4-5_Download'!C536</f>
        <v>Goslar</v>
      </c>
      <c r="D5714" s="98" t="str">
        <f>'2020_1-4-5_Download'!$J$6</f>
        <v>Fortzüge</v>
      </c>
      <c r="E5714" s="99" t="str">
        <f>'2020_1-4-5_Download'!$N$8</f>
        <v>Frauen</v>
      </c>
      <c r="F5714" s="98"/>
      <c r="G5714" s="98" t="s">
        <v>11</v>
      </c>
      <c r="H5714" s="98" t="str">
        <f>VLOOKUP(A5714,[2]Kreise!$A$2:$C$53,3,FALSE)</f>
        <v>K03153</v>
      </c>
      <c r="I5714" s="98">
        <f>'2020_1-4-5_Download'!N536</f>
        <v>247</v>
      </c>
      <c r="J5714">
        <f t="shared" si="89"/>
        <v>247</v>
      </c>
    </row>
    <row r="5715" spans="1:10" hidden="1" x14ac:dyDescent="0.25">
      <c r="A5715" s="98">
        <f>'2020_1-4-5_Download'!B537</f>
        <v>154</v>
      </c>
      <c r="B5715" s="98">
        <f>'2020_1-4-5_Download'!D537</f>
        <v>2010</v>
      </c>
      <c r="C5715" s="98" t="str">
        <f>'2020_1-4-5_Download'!C537</f>
        <v>Helmstedt</v>
      </c>
      <c r="D5715" s="98" t="str">
        <f>'2020_1-4-5_Download'!$J$6</f>
        <v>Fortzüge</v>
      </c>
      <c r="E5715" s="99" t="str">
        <f>'2020_1-4-5_Download'!$N$8</f>
        <v>Frauen</v>
      </c>
      <c r="F5715" s="98"/>
      <c r="G5715" s="98" t="s">
        <v>11</v>
      </c>
      <c r="H5715" s="98" t="str">
        <f>VLOOKUP(A5715,[2]Kreise!$A$2:$C$53,3,FALSE)</f>
        <v>K03154</v>
      </c>
      <c r="I5715" s="98">
        <f>'2020_1-4-5_Download'!N537</f>
        <v>86</v>
      </c>
      <c r="J5715">
        <f t="shared" si="89"/>
        <v>86</v>
      </c>
    </row>
    <row r="5716" spans="1:10" hidden="1" x14ac:dyDescent="0.25">
      <c r="A5716" s="98">
        <f>'2020_1-4-5_Download'!B538</f>
        <v>155</v>
      </c>
      <c r="B5716" s="98">
        <f>'2020_1-4-5_Download'!D538</f>
        <v>2010</v>
      </c>
      <c r="C5716" s="98" t="str">
        <f>'2020_1-4-5_Download'!C538</f>
        <v>Northeim</v>
      </c>
      <c r="D5716" s="98" t="str">
        <f>'2020_1-4-5_Download'!$J$6</f>
        <v>Fortzüge</v>
      </c>
      <c r="E5716" s="99" t="str">
        <f>'2020_1-4-5_Download'!$N$8</f>
        <v>Frauen</v>
      </c>
      <c r="F5716" s="98"/>
      <c r="G5716" s="98" t="s">
        <v>11</v>
      </c>
      <c r="H5716" s="98" t="str">
        <f>VLOOKUP(A5716,[2]Kreise!$A$2:$C$53,3,FALSE)</f>
        <v>K03155</v>
      </c>
      <c r="I5716" s="98">
        <f>'2020_1-4-5_Download'!N538</f>
        <v>156</v>
      </c>
      <c r="J5716">
        <f t="shared" si="89"/>
        <v>156</v>
      </c>
    </row>
    <row r="5717" spans="1:10" hidden="1" x14ac:dyDescent="0.25">
      <c r="A5717" s="98">
        <f>'2020_1-4-5_Download'!B539</f>
        <v>157</v>
      </c>
      <c r="B5717" s="98">
        <f>'2020_1-4-5_Download'!D539</f>
        <v>2010</v>
      </c>
      <c r="C5717" s="98" t="str">
        <f>'2020_1-4-5_Download'!C539</f>
        <v>Peine</v>
      </c>
      <c r="D5717" s="98" t="str">
        <f>'2020_1-4-5_Download'!$J$6</f>
        <v>Fortzüge</v>
      </c>
      <c r="E5717" s="99" t="str">
        <f>'2020_1-4-5_Download'!$N$8</f>
        <v>Frauen</v>
      </c>
      <c r="F5717" s="98"/>
      <c r="G5717" s="98" t="s">
        <v>11</v>
      </c>
      <c r="H5717" s="98" t="str">
        <f>VLOOKUP(A5717,[2]Kreise!$A$2:$C$53,3,FALSE)</f>
        <v>K03157</v>
      </c>
      <c r="I5717" s="98">
        <f>'2020_1-4-5_Download'!N539</f>
        <v>149</v>
      </c>
      <c r="J5717">
        <f t="shared" si="89"/>
        <v>149</v>
      </c>
    </row>
    <row r="5718" spans="1:10" hidden="1" x14ac:dyDescent="0.25">
      <c r="A5718" s="98">
        <f>'2020_1-4-5_Download'!B540</f>
        <v>158</v>
      </c>
      <c r="B5718" s="98">
        <f>'2020_1-4-5_Download'!D540</f>
        <v>2010</v>
      </c>
      <c r="C5718" s="98" t="str">
        <f>'2020_1-4-5_Download'!C540</f>
        <v>Wolfenbüttel</v>
      </c>
      <c r="D5718" s="98" t="str">
        <f>'2020_1-4-5_Download'!$J$6</f>
        <v>Fortzüge</v>
      </c>
      <c r="E5718" s="99" t="str">
        <f>'2020_1-4-5_Download'!$N$8</f>
        <v>Frauen</v>
      </c>
      <c r="F5718" s="98"/>
      <c r="G5718" s="98" t="s">
        <v>11</v>
      </c>
      <c r="H5718" s="98" t="str">
        <f>VLOOKUP(A5718,[2]Kreise!$A$2:$C$53,3,FALSE)</f>
        <v>K03158</v>
      </c>
      <c r="I5718" s="98">
        <f>'2020_1-4-5_Download'!N540</f>
        <v>129</v>
      </c>
      <c r="J5718">
        <f t="shared" si="89"/>
        <v>129</v>
      </c>
    </row>
    <row r="5719" spans="1:10" hidden="1" x14ac:dyDescent="0.25">
      <c r="A5719" s="98">
        <f>'2020_1-4-5_Download'!B541</f>
        <v>159</v>
      </c>
      <c r="B5719" s="98">
        <f>'2020_1-4-5_Download'!D541</f>
        <v>2010</v>
      </c>
      <c r="C5719" s="98" t="str">
        <f>'2020_1-4-5_Download'!C541</f>
        <v>Göttingen</v>
      </c>
      <c r="D5719" s="98" t="str">
        <f>'2020_1-4-5_Download'!$J$6</f>
        <v>Fortzüge</v>
      </c>
      <c r="E5719" s="99" t="str">
        <f>'2020_1-4-5_Download'!$N$8</f>
        <v>Frauen</v>
      </c>
      <c r="F5719" s="98"/>
      <c r="G5719" s="98" t="s">
        <v>11</v>
      </c>
      <c r="H5719" s="98" t="str">
        <f>VLOOKUP(A5719,[2]Kreise!$A$2:$C$53,3,FALSE)</f>
        <v>K03159</v>
      </c>
      <c r="I5719" s="98">
        <f>'2020_1-4-5_Download'!N541</f>
        <v>1610</v>
      </c>
      <c r="J5719">
        <f t="shared" si="89"/>
        <v>1610</v>
      </c>
    </row>
    <row r="5720" spans="1:10" hidden="1" x14ac:dyDescent="0.25">
      <c r="A5720" s="98">
        <f>'2020_1-4-5_Download'!B542</f>
        <v>1</v>
      </c>
      <c r="B5720" s="98">
        <f>'2020_1-4-5_Download'!D542</f>
        <v>2010</v>
      </c>
      <c r="C5720" s="98" t="str">
        <f>'2020_1-4-5_Download'!C542</f>
        <v>Statistische Region Braunschweig</v>
      </c>
      <c r="D5720" s="98" t="str">
        <f>'2020_1-4-5_Download'!$J$6</f>
        <v>Fortzüge</v>
      </c>
      <c r="E5720" s="99" t="str">
        <f>'2020_1-4-5_Download'!$N$8</f>
        <v>Frauen</v>
      </c>
      <c r="F5720" s="98"/>
      <c r="G5720" s="98" t="s">
        <v>11</v>
      </c>
      <c r="H5720" s="98" t="str">
        <f>VLOOKUP(A5720,[2]Kreise!$A$2:$C$53,3,FALSE)</f>
        <v>K031</v>
      </c>
      <c r="I5720" s="98">
        <f>'2020_1-4-5_Download'!N542</f>
        <v>3934</v>
      </c>
      <c r="J5720">
        <f t="shared" si="89"/>
        <v>3934</v>
      </c>
    </row>
    <row r="5721" spans="1:10" hidden="1" x14ac:dyDescent="0.25">
      <c r="A5721" s="98">
        <f>'2020_1-4-5_Download'!B543</f>
        <v>241</v>
      </c>
      <c r="B5721" s="98">
        <f>'2020_1-4-5_Download'!D543</f>
        <v>2010</v>
      </c>
      <c r="C5721" s="98" t="str">
        <f>'2020_1-4-5_Download'!C543</f>
        <v>Hannover  Region</v>
      </c>
      <c r="D5721" s="98" t="str">
        <f>'2020_1-4-5_Download'!$J$6</f>
        <v>Fortzüge</v>
      </c>
      <c r="E5721" s="99" t="str">
        <f>'2020_1-4-5_Download'!$N$8</f>
        <v>Frauen</v>
      </c>
      <c r="F5721" s="98"/>
      <c r="G5721" s="98" t="s">
        <v>11</v>
      </c>
      <c r="H5721" s="98" t="str">
        <f>VLOOKUP(A5721,[2]Kreise!$A$2:$C$53,3,FALSE)</f>
        <v>K03241</v>
      </c>
      <c r="I5721" s="98">
        <f>'2020_1-4-5_Download'!N543</f>
        <v>3040</v>
      </c>
      <c r="J5721">
        <f t="shared" si="89"/>
        <v>3040</v>
      </c>
    </row>
    <row r="5722" spans="1:10" hidden="1" x14ac:dyDescent="0.25">
      <c r="A5722" s="98">
        <f>'2020_1-4-5_Download'!B544</f>
        <v>241001</v>
      </c>
      <c r="B5722" s="98">
        <f>'2020_1-4-5_Download'!D544</f>
        <v>2010</v>
      </c>
      <c r="C5722" s="98" t="str">
        <f>'2020_1-4-5_Download'!C544</f>
        <v>dav. Hannover  Lhst.</v>
      </c>
      <c r="D5722" s="98" t="str">
        <f>'2020_1-4-5_Download'!$J$6</f>
        <v>Fortzüge</v>
      </c>
      <c r="E5722" s="99" t="str">
        <f>'2020_1-4-5_Download'!$N$8</f>
        <v>Frauen</v>
      </c>
      <c r="F5722" s="98"/>
      <c r="G5722" s="98" t="s">
        <v>11</v>
      </c>
      <c r="H5722" s="98" t="str">
        <f>VLOOKUP(A5722,[2]Kreise!$A$2:$C$53,3,FALSE)</f>
        <v>K03241001</v>
      </c>
      <c r="I5722" s="98">
        <f>'2020_1-4-5_Download'!N544</f>
        <v>2120</v>
      </c>
      <c r="J5722">
        <f t="shared" si="89"/>
        <v>2120</v>
      </c>
    </row>
    <row r="5723" spans="1:10" hidden="1" x14ac:dyDescent="0.25">
      <c r="A5723" s="98">
        <f>'2020_1-4-5_Download'!B545</f>
        <v>241999</v>
      </c>
      <c r="B5723" s="98">
        <f>'2020_1-4-5_Download'!D545</f>
        <v>2010</v>
      </c>
      <c r="C5723" s="98" t="str">
        <f>'2020_1-4-5_Download'!C545</f>
        <v>dav. Hannover  Umland</v>
      </c>
      <c r="D5723" s="98" t="str">
        <f>'2020_1-4-5_Download'!$J$6</f>
        <v>Fortzüge</v>
      </c>
      <c r="E5723" s="99" t="str">
        <f>'2020_1-4-5_Download'!$N$8</f>
        <v>Frauen</v>
      </c>
      <c r="F5723" s="98"/>
      <c r="G5723" s="98" t="s">
        <v>11</v>
      </c>
      <c r="H5723" s="98" t="str">
        <f>VLOOKUP(A5723,[2]Kreise!$A$2:$C$53,3,FALSE)</f>
        <v>K03241999</v>
      </c>
      <c r="I5723" s="98">
        <f>'2020_1-4-5_Download'!N545</f>
        <v>920</v>
      </c>
      <c r="J5723">
        <f t="shared" si="89"/>
        <v>920</v>
      </c>
    </row>
    <row r="5724" spans="1:10" hidden="1" x14ac:dyDescent="0.25">
      <c r="A5724" s="98">
        <f>'2020_1-4-5_Download'!B546</f>
        <v>251</v>
      </c>
      <c r="B5724" s="98">
        <f>'2020_1-4-5_Download'!D546</f>
        <v>2010</v>
      </c>
      <c r="C5724" s="98" t="str">
        <f>'2020_1-4-5_Download'!C546</f>
        <v>Diepholz</v>
      </c>
      <c r="D5724" s="98" t="str">
        <f>'2020_1-4-5_Download'!$J$6</f>
        <v>Fortzüge</v>
      </c>
      <c r="E5724" s="99" t="str">
        <f>'2020_1-4-5_Download'!$N$8</f>
        <v>Frauen</v>
      </c>
      <c r="F5724" s="98"/>
      <c r="G5724" s="98" t="s">
        <v>11</v>
      </c>
      <c r="H5724" s="98" t="str">
        <f>VLOOKUP(A5724,[2]Kreise!$A$2:$C$53,3,FALSE)</f>
        <v>K03251</v>
      </c>
      <c r="I5724" s="98">
        <f>'2020_1-4-5_Download'!N546</f>
        <v>1159</v>
      </c>
      <c r="J5724">
        <f t="shared" si="89"/>
        <v>1159</v>
      </c>
    </row>
    <row r="5725" spans="1:10" hidden="1" x14ac:dyDescent="0.25">
      <c r="A5725" s="98">
        <f>'2020_1-4-5_Download'!B547</f>
        <v>252</v>
      </c>
      <c r="B5725" s="98">
        <f>'2020_1-4-5_Download'!D547</f>
        <v>2010</v>
      </c>
      <c r="C5725" s="98" t="str">
        <f>'2020_1-4-5_Download'!C547</f>
        <v>Hameln-Pyrmont</v>
      </c>
      <c r="D5725" s="98" t="str">
        <f>'2020_1-4-5_Download'!$J$6</f>
        <v>Fortzüge</v>
      </c>
      <c r="E5725" s="99" t="str">
        <f>'2020_1-4-5_Download'!$N$8</f>
        <v>Frauen</v>
      </c>
      <c r="F5725" s="98"/>
      <c r="G5725" s="98" t="s">
        <v>11</v>
      </c>
      <c r="H5725" s="98" t="str">
        <f>VLOOKUP(A5725,[2]Kreise!$A$2:$C$53,3,FALSE)</f>
        <v>K03252</v>
      </c>
      <c r="I5725" s="98">
        <f>'2020_1-4-5_Download'!N547</f>
        <v>247</v>
      </c>
      <c r="J5725">
        <f t="shared" si="89"/>
        <v>247</v>
      </c>
    </row>
    <row r="5726" spans="1:10" hidden="1" x14ac:dyDescent="0.25">
      <c r="A5726" s="98">
        <f>'2020_1-4-5_Download'!B548</f>
        <v>254</v>
      </c>
      <c r="B5726" s="98">
        <f>'2020_1-4-5_Download'!D548</f>
        <v>2010</v>
      </c>
      <c r="C5726" s="98" t="str">
        <f>'2020_1-4-5_Download'!C548</f>
        <v>Hildesheim</v>
      </c>
      <c r="D5726" s="98" t="str">
        <f>'2020_1-4-5_Download'!$J$6</f>
        <v>Fortzüge</v>
      </c>
      <c r="E5726" s="99" t="str">
        <f>'2020_1-4-5_Download'!$N$8</f>
        <v>Frauen</v>
      </c>
      <c r="F5726" s="98"/>
      <c r="G5726" s="98" t="s">
        <v>11</v>
      </c>
      <c r="H5726" s="98" t="str">
        <f>VLOOKUP(A5726,[2]Kreise!$A$2:$C$53,3,FALSE)</f>
        <v>K03254</v>
      </c>
      <c r="I5726" s="98">
        <f>'2020_1-4-5_Download'!N548</f>
        <v>532</v>
      </c>
      <c r="J5726">
        <f t="shared" si="89"/>
        <v>532</v>
      </c>
    </row>
    <row r="5727" spans="1:10" hidden="1" x14ac:dyDescent="0.25">
      <c r="A5727" s="98">
        <f>'2020_1-4-5_Download'!B549</f>
        <v>255</v>
      </c>
      <c r="B5727" s="98">
        <f>'2020_1-4-5_Download'!D549</f>
        <v>2010</v>
      </c>
      <c r="C5727" s="98" t="str">
        <f>'2020_1-4-5_Download'!C549</f>
        <v>Holzminden</v>
      </c>
      <c r="D5727" s="98" t="str">
        <f>'2020_1-4-5_Download'!$J$6</f>
        <v>Fortzüge</v>
      </c>
      <c r="E5727" s="99" t="str">
        <f>'2020_1-4-5_Download'!$N$8</f>
        <v>Frauen</v>
      </c>
      <c r="F5727" s="98"/>
      <c r="G5727" s="98" t="s">
        <v>11</v>
      </c>
      <c r="H5727" s="98" t="str">
        <f>VLOOKUP(A5727,[2]Kreise!$A$2:$C$53,3,FALSE)</f>
        <v>K03255</v>
      </c>
      <c r="I5727" s="98">
        <f>'2020_1-4-5_Download'!N549</f>
        <v>89</v>
      </c>
      <c r="J5727">
        <f t="shared" si="89"/>
        <v>89</v>
      </c>
    </row>
    <row r="5728" spans="1:10" hidden="1" x14ac:dyDescent="0.25">
      <c r="A5728" s="98">
        <f>'2020_1-4-5_Download'!B550</f>
        <v>256</v>
      </c>
      <c r="B5728" s="98">
        <f>'2020_1-4-5_Download'!D550</f>
        <v>2010</v>
      </c>
      <c r="C5728" s="98" t="str">
        <f>'2020_1-4-5_Download'!C550</f>
        <v>Nienburg (Weser)</v>
      </c>
      <c r="D5728" s="98" t="str">
        <f>'2020_1-4-5_Download'!$J$6</f>
        <v>Fortzüge</v>
      </c>
      <c r="E5728" s="99" t="str">
        <f>'2020_1-4-5_Download'!$N$8</f>
        <v>Frauen</v>
      </c>
      <c r="F5728" s="98"/>
      <c r="G5728" s="98" t="s">
        <v>11</v>
      </c>
      <c r="H5728" s="98" t="str">
        <f>VLOOKUP(A5728,[2]Kreise!$A$2:$C$53,3,FALSE)</f>
        <v>K03256</v>
      </c>
      <c r="I5728" s="98">
        <f>'2020_1-4-5_Download'!N550</f>
        <v>988</v>
      </c>
      <c r="J5728">
        <f t="shared" si="89"/>
        <v>988</v>
      </c>
    </row>
    <row r="5729" spans="1:10" hidden="1" x14ac:dyDescent="0.25">
      <c r="A5729" s="98">
        <f>'2020_1-4-5_Download'!B551</f>
        <v>257</v>
      </c>
      <c r="B5729" s="98">
        <f>'2020_1-4-5_Download'!D551</f>
        <v>2010</v>
      </c>
      <c r="C5729" s="98" t="str">
        <f>'2020_1-4-5_Download'!C551</f>
        <v>Schaumburg</v>
      </c>
      <c r="D5729" s="98" t="str">
        <f>'2020_1-4-5_Download'!$J$6</f>
        <v>Fortzüge</v>
      </c>
      <c r="E5729" s="99" t="str">
        <f>'2020_1-4-5_Download'!$N$8</f>
        <v>Frauen</v>
      </c>
      <c r="F5729" s="98"/>
      <c r="G5729" s="98" t="s">
        <v>11</v>
      </c>
      <c r="H5729" s="98" t="str">
        <f>VLOOKUP(A5729,[2]Kreise!$A$2:$C$53,3,FALSE)</f>
        <v>K03257</v>
      </c>
      <c r="I5729" s="98">
        <f>'2020_1-4-5_Download'!N551</f>
        <v>216</v>
      </c>
      <c r="J5729">
        <f t="shared" si="89"/>
        <v>216</v>
      </c>
    </row>
    <row r="5730" spans="1:10" hidden="1" x14ac:dyDescent="0.25">
      <c r="A5730" s="98">
        <f>'2020_1-4-5_Download'!B552</f>
        <v>2</v>
      </c>
      <c r="B5730" s="98">
        <f>'2020_1-4-5_Download'!D552</f>
        <v>2010</v>
      </c>
      <c r="C5730" s="98" t="str">
        <f>'2020_1-4-5_Download'!C552</f>
        <v>Statistische Region Hannover</v>
      </c>
      <c r="D5730" s="98" t="str">
        <f>'2020_1-4-5_Download'!$J$6</f>
        <v>Fortzüge</v>
      </c>
      <c r="E5730" s="99" t="str">
        <f>'2020_1-4-5_Download'!$N$8</f>
        <v>Frauen</v>
      </c>
      <c r="F5730" s="98"/>
      <c r="G5730" s="98" t="s">
        <v>11</v>
      </c>
      <c r="H5730" s="98" t="str">
        <f>VLOOKUP(A5730,[2]Kreise!$A$2:$C$53,3,FALSE)</f>
        <v>K032</v>
      </c>
      <c r="I5730" s="98">
        <f>'2020_1-4-5_Download'!N552</f>
        <v>6271</v>
      </c>
      <c r="J5730">
        <f t="shared" si="89"/>
        <v>6271</v>
      </c>
    </row>
    <row r="5731" spans="1:10" hidden="1" x14ac:dyDescent="0.25">
      <c r="A5731" s="98">
        <f>'2020_1-4-5_Download'!B553</f>
        <v>351</v>
      </c>
      <c r="B5731" s="98">
        <f>'2020_1-4-5_Download'!D553</f>
        <v>2010</v>
      </c>
      <c r="C5731" s="98" t="str">
        <f>'2020_1-4-5_Download'!C553</f>
        <v>Celle</v>
      </c>
      <c r="D5731" s="98" t="str">
        <f>'2020_1-4-5_Download'!$J$6</f>
        <v>Fortzüge</v>
      </c>
      <c r="E5731" s="99" t="str">
        <f>'2020_1-4-5_Download'!$N$8</f>
        <v>Frauen</v>
      </c>
      <c r="F5731" s="98"/>
      <c r="G5731" s="98" t="s">
        <v>11</v>
      </c>
      <c r="H5731" s="98" t="str">
        <f>VLOOKUP(A5731,[2]Kreise!$A$2:$C$53,3,FALSE)</f>
        <v>K03351</v>
      </c>
      <c r="I5731" s="98">
        <f>'2020_1-4-5_Download'!N553</f>
        <v>311</v>
      </c>
      <c r="J5731">
        <f t="shared" si="89"/>
        <v>311</v>
      </c>
    </row>
    <row r="5732" spans="1:10" hidden="1" x14ac:dyDescent="0.25">
      <c r="A5732" s="98">
        <f>'2020_1-4-5_Download'!B554</f>
        <v>352</v>
      </c>
      <c r="B5732" s="98">
        <f>'2020_1-4-5_Download'!D554</f>
        <v>2010</v>
      </c>
      <c r="C5732" s="98" t="str">
        <f>'2020_1-4-5_Download'!C554</f>
        <v>Cuxhaven</v>
      </c>
      <c r="D5732" s="98" t="str">
        <f>'2020_1-4-5_Download'!$J$6</f>
        <v>Fortzüge</v>
      </c>
      <c r="E5732" s="99" t="str">
        <f>'2020_1-4-5_Download'!$N$8</f>
        <v>Frauen</v>
      </c>
      <c r="F5732" s="98"/>
      <c r="G5732" s="98" t="s">
        <v>11</v>
      </c>
      <c r="H5732" s="98" t="str">
        <f>VLOOKUP(A5732,[2]Kreise!$A$2:$C$53,3,FALSE)</f>
        <v>K03352</v>
      </c>
      <c r="I5732" s="98">
        <f>'2020_1-4-5_Download'!N554</f>
        <v>293</v>
      </c>
      <c r="J5732">
        <f t="shared" si="89"/>
        <v>293</v>
      </c>
    </row>
    <row r="5733" spans="1:10" hidden="1" x14ac:dyDescent="0.25">
      <c r="A5733" s="98">
        <f>'2020_1-4-5_Download'!B555</f>
        <v>353</v>
      </c>
      <c r="B5733" s="98">
        <f>'2020_1-4-5_Download'!D555</f>
        <v>2010</v>
      </c>
      <c r="C5733" s="98" t="str">
        <f>'2020_1-4-5_Download'!C555</f>
        <v>Harburg</v>
      </c>
      <c r="D5733" s="98" t="str">
        <f>'2020_1-4-5_Download'!$J$6</f>
        <v>Fortzüge</v>
      </c>
      <c r="E5733" s="99" t="str">
        <f>'2020_1-4-5_Download'!$N$8</f>
        <v>Frauen</v>
      </c>
      <c r="F5733" s="98"/>
      <c r="G5733" s="98" t="s">
        <v>11</v>
      </c>
      <c r="H5733" s="98" t="str">
        <f>VLOOKUP(A5733,[2]Kreise!$A$2:$C$53,3,FALSE)</f>
        <v>K03353</v>
      </c>
      <c r="I5733" s="98">
        <f>'2020_1-4-5_Download'!N555</f>
        <v>354</v>
      </c>
      <c r="J5733">
        <f t="shared" si="89"/>
        <v>354</v>
      </c>
    </row>
    <row r="5734" spans="1:10" hidden="1" x14ac:dyDescent="0.25">
      <c r="A5734" s="98">
        <f>'2020_1-4-5_Download'!B556</f>
        <v>354</v>
      </c>
      <c r="B5734" s="98">
        <f>'2020_1-4-5_Download'!D556</f>
        <v>2010</v>
      </c>
      <c r="C5734" s="98" t="str">
        <f>'2020_1-4-5_Download'!C556</f>
        <v>Lüchow-Dannenberg</v>
      </c>
      <c r="D5734" s="98" t="str">
        <f>'2020_1-4-5_Download'!$J$6</f>
        <v>Fortzüge</v>
      </c>
      <c r="E5734" s="99" t="str">
        <f>'2020_1-4-5_Download'!$N$8</f>
        <v>Frauen</v>
      </c>
      <c r="F5734" s="98"/>
      <c r="G5734" s="98" t="s">
        <v>11</v>
      </c>
      <c r="H5734" s="98" t="str">
        <f>VLOOKUP(A5734,[2]Kreise!$A$2:$C$53,3,FALSE)</f>
        <v>K03354</v>
      </c>
      <c r="I5734" s="98">
        <f>'2020_1-4-5_Download'!N556</f>
        <v>82</v>
      </c>
      <c r="J5734">
        <f t="shared" si="89"/>
        <v>82</v>
      </c>
    </row>
    <row r="5735" spans="1:10" hidden="1" x14ac:dyDescent="0.25">
      <c r="A5735" s="98">
        <f>'2020_1-4-5_Download'!B557</f>
        <v>355</v>
      </c>
      <c r="B5735" s="98">
        <f>'2020_1-4-5_Download'!D557</f>
        <v>2010</v>
      </c>
      <c r="C5735" s="98" t="str">
        <f>'2020_1-4-5_Download'!C557</f>
        <v>Lüneburg</v>
      </c>
      <c r="D5735" s="98" t="str">
        <f>'2020_1-4-5_Download'!$J$6</f>
        <v>Fortzüge</v>
      </c>
      <c r="E5735" s="99" t="str">
        <f>'2020_1-4-5_Download'!$N$8</f>
        <v>Frauen</v>
      </c>
      <c r="F5735" s="98"/>
      <c r="G5735" s="98" t="s">
        <v>11</v>
      </c>
      <c r="H5735" s="98" t="str">
        <f>VLOOKUP(A5735,[2]Kreise!$A$2:$C$53,3,FALSE)</f>
        <v>K03355</v>
      </c>
      <c r="I5735" s="98">
        <f>'2020_1-4-5_Download'!N557</f>
        <v>376</v>
      </c>
      <c r="J5735">
        <f t="shared" si="89"/>
        <v>376</v>
      </c>
    </row>
    <row r="5736" spans="1:10" hidden="1" x14ac:dyDescent="0.25">
      <c r="A5736" s="98">
        <f>'2020_1-4-5_Download'!B558</f>
        <v>356</v>
      </c>
      <c r="B5736" s="98">
        <f>'2020_1-4-5_Download'!D558</f>
        <v>2010</v>
      </c>
      <c r="C5736" s="98" t="str">
        <f>'2020_1-4-5_Download'!C558</f>
        <v>Osterholz</v>
      </c>
      <c r="D5736" s="98" t="str">
        <f>'2020_1-4-5_Download'!$J$6</f>
        <v>Fortzüge</v>
      </c>
      <c r="E5736" s="99" t="str">
        <f>'2020_1-4-5_Download'!$N$8</f>
        <v>Frauen</v>
      </c>
      <c r="F5736" s="98"/>
      <c r="G5736" s="98" t="s">
        <v>11</v>
      </c>
      <c r="H5736" s="98" t="str">
        <f>VLOOKUP(A5736,[2]Kreise!$A$2:$C$53,3,FALSE)</f>
        <v>K03356</v>
      </c>
      <c r="I5736" s="98">
        <f>'2020_1-4-5_Download'!N558</f>
        <v>116</v>
      </c>
      <c r="J5736">
        <f t="shared" si="89"/>
        <v>116</v>
      </c>
    </row>
    <row r="5737" spans="1:10" hidden="1" x14ac:dyDescent="0.25">
      <c r="A5737" s="98">
        <f>'2020_1-4-5_Download'!B559</f>
        <v>357</v>
      </c>
      <c r="B5737" s="98">
        <f>'2020_1-4-5_Download'!D559</f>
        <v>2010</v>
      </c>
      <c r="C5737" s="98" t="str">
        <f>'2020_1-4-5_Download'!C559</f>
        <v>Rotenburg (Wümme)</v>
      </c>
      <c r="D5737" s="98" t="str">
        <f>'2020_1-4-5_Download'!$J$6</f>
        <v>Fortzüge</v>
      </c>
      <c r="E5737" s="99" t="str">
        <f>'2020_1-4-5_Download'!$N$8</f>
        <v>Frauen</v>
      </c>
      <c r="F5737" s="98"/>
      <c r="G5737" s="98" t="s">
        <v>11</v>
      </c>
      <c r="H5737" s="98" t="str">
        <f>VLOOKUP(A5737,[2]Kreise!$A$2:$C$53,3,FALSE)</f>
        <v>K03357</v>
      </c>
      <c r="I5737" s="98">
        <f>'2020_1-4-5_Download'!N559</f>
        <v>195</v>
      </c>
      <c r="J5737">
        <f t="shared" si="89"/>
        <v>195</v>
      </c>
    </row>
    <row r="5738" spans="1:10" hidden="1" x14ac:dyDescent="0.25">
      <c r="A5738" s="98">
        <f>'2020_1-4-5_Download'!B560</f>
        <v>358</v>
      </c>
      <c r="B5738" s="98">
        <f>'2020_1-4-5_Download'!D560</f>
        <v>2010</v>
      </c>
      <c r="C5738" s="98" t="str">
        <f>'2020_1-4-5_Download'!C560</f>
        <v>Heidekreis</v>
      </c>
      <c r="D5738" s="98" t="str">
        <f>'2020_1-4-5_Download'!$J$6</f>
        <v>Fortzüge</v>
      </c>
      <c r="E5738" s="99" t="str">
        <f>'2020_1-4-5_Download'!$N$8</f>
        <v>Frauen</v>
      </c>
      <c r="F5738" s="98"/>
      <c r="G5738" s="98" t="s">
        <v>11</v>
      </c>
      <c r="H5738" s="98" t="str">
        <f>VLOOKUP(A5738,[2]Kreise!$A$2:$C$53,3,FALSE)</f>
        <v>K03358</v>
      </c>
      <c r="I5738" s="98">
        <f>'2020_1-4-5_Download'!N560</f>
        <v>226</v>
      </c>
      <c r="J5738">
        <f t="shared" si="89"/>
        <v>226</v>
      </c>
    </row>
    <row r="5739" spans="1:10" hidden="1" x14ac:dyDescent="0.25">
      <c r="A5739" s="98">
        <f>'2020_1-4-5_Download'!B561</f>
        <v>359</v>
      </c>
      <c r="B5739" s="98">
        <f>'2020_1-4-5_Download'!D561</f>
        <v>2010</v>
      </c>
      <c r="C5739" s="98" t="str">
        <f>'2020_1-4-5_Download'!C561</f>
        <v>Stade</v>
      </c>
      <c r="D5739" s="98" t="str">
        <f>'2020_1-4-5_Download'!$J$6</f>
        <v>Fortzüge</v>
      </c>
      <c r="E5739" s="99" t="str">
        <f>'2020_1-4-5_Download'!$N$8</f>
        <v>Frauen</v>
      </c>
      <c r="F5739" s="98"/>
      <c r="G5739" s="98" t="s">
        <v>11</v>
      </c>
      <c r="H5739" s="98" t="str">
        <f>VLOOKUP(A5739,[2]Kreise!$A$2:$C$53,3,FALSE)</f>
        <v>K03359</v>
      </c>
      <c r="I5739" s="98">
        <f>'2020_1-4-5_Download'!N561</f>
        <v>350</v>
      </c>
      <c r="J5739">
        <f t="shared" si="89"/>
        <v>350</v>
      </c>
    </row>
    <row r="5740" spans="1:10" hidden="1" x14ac:dyDescent="0.25">
      <c r="A5740" s="98">
        <f>'2020_1-4-5_Download'!B562</f>
        <v>360</v>
      </c>
      <c r="B5740" s="98">
        <f>'2020_1-4-5_Download'!D562</f>
        <v>2010</v>
      </c>
      <c r="C5740" s="98" t="str">
        <f>'2020_1-4-5_Download'!C562</f>
        <v>Uelzen</v>
      </c>
      <c r="D5740" s="98" t="str">
        <f>'2020_1-4-5_Download'!$J$6</f>
        <v>Fortzüge</v>
      </c>
      <c r="E5740" s="99" t="str">
        <f>'2020_1-4-5_Download'!$N$8</f>
        <v>Frauen</v>
      </c>
      <c r="F5740" s="98"/>
      <c r="G5740" s="98" t="s">
        <v>11</v>
      </c>
      <c r="H5740" s="98" t="str">
        <f>VLOOKUP(A5740,[2]Kreise!$A$2:$C$53,3,FALSE)</f>
        <v>K03360</v>
      </c>
      <c r="I5740" s="98">
        <f>'2020_1-4-5_Download'!N562</f>
        <v>133</v>
      </c>
      <c r="J5740">
        <f t="shared" si="89"/>
        <v>133</v>
      </c>
    </row>
    <row r="5741" spans="1:10" hidden="1" x14ac:dyDescent="0.25">
      <c r="A5741" s="98">
        <f>'2020_1-4-5_Download'!B563</f>
        <v>361</v>
      </c>
      <c r="B5741" s="98">
        <f>'2020_1-4-5_Download'!D563</f>
        <v>2010</v>
      </c>
      <c r="C5741" s="98" t="str">
        <f>'2020_1-4-5_Download'!C563</f>
        <v>Verden</v>
      </c>
      <c r="D5741" s="98" t="str">
        <f>'2020_1-4-5_Download'!$J$6</f>
        <v>Fortzüge</v>
      </c>
      <c r="E5741" s="99" t="str">
        <f>'2020_1-4-5_Download'!$N$8</f>
        <v>Frauen</v>
      </c>
      <c r="F5741" s="98"/>
      <c r="G5741" s="98" t="s">
        <v>11</v>
      </c>
      <c r="H5741" s="98" t="str">
        <f>VLOOKUP(A5741,[2]Kreise!$A$2:$C$53,3,FALSE)</f>
        <v>K03361</v>
      </c>
      <c r="I5741" s="98">
        <f>'2020_1-4-5_Download'!N563</f>
        <v>262</v>
      </c>
      <c r="J5741">
        <f t="shared" si="89"/>
        <v>262</v>
      </c>
    </row>
    <row r="5742" spans="1:10" hidden="1" x14ac:dyDescent="0.25">
      <c r="A5742" s="98">
        <f>'2020_1-4-5_Download'!B564</f>
        <v>3</v>
      </c>
      <c r="B5742" s="98">
        <f>'2020_1-4-5_Download'!D564</f>
        <v>2010</v>
      </c>
      <c r="C5742" s="98" t="str">
        <f>'2020_1-4-5_Download'!C564</f>
        <v>Statistische Region Lüneburg</v>
      </c>
      <c r="D5742" s="98" t="str">
        <f>'2020_1-4-5_Download'!$J$6</f>
        <v>Fortzüge</v>
      </c>
      <c r="E5742" s="99" t="str">
        <f>'2020_1-4-5_Download'!$N$8</f>
        <v>Frauen</v>
      </c>
      <c r="F5742" s="98"/>
      <c r="G5742" s="98" t="s">
        <v>11</v>
      </c>
      <c r="H5742" s="98" t="str">
        <f>VLOOKUP(A5742,[2]Kreise!$A$2:$C$53,3,FALSE)</f>
        <v>K033</v>
      </c>
      <c r="I5742" s="98">
        <f>'2020_1-4-5_Download'!N564</f>
        <v>2698</v>
      </c>
      <c r="J5742">
        <f t="shared" si="89"/>
        <v>2698</v>
      </c>
    </row>
    <row r="5743" spans="1:10" hidden="1" x14ac:dyDescent="0.25">
      <c r="A5743" s="98">
        <f>'2020_1-4-5_Download'!B565</f>
        <v>401</v>
      </c>
      <c r="B5743" s="98">
        <f>'2020_1-4-5_Download'!D565</f>
        <v>2010</v>
      </c>
      <c r="C5743" s="98" t="str">
        <f>'2020_1-4-5_Download'!C565</f>
        <v>Delmenhorst  Stadt</v>
      </c>
      <c r="D5743" s="98" t="str">
        <f>'2020_1-4-5_Download'!$J$6</f>
        <v>Fortzüge</v>
      </c>
      <c r="E5743" s="99" t="str">
        <f>'2020_1-4-5_Download'!$N$8</f>
        <v>Frauen</v>
      </c>
      <c r="F5743" s="98"/>
      <c r="G5743" s="98" t="s">
        <v>11</v>
      </c>
      <c r="H5743" s="98" t="str">
        <f>VLOOKUP(A5743,[2]Kreise!$A$2:$C$53,3,FALSE)</f>
        <v>K03401</v>
      </c>
      <c r="I5743" s="98">
        <f>'2020_1-4-5_Download'!N565</f>
        <v>117</v>
      </c>
      <c r="J5743">
        <f t="shared" si="89"/>
        <v>117</v>
      </c>
    </row>
    <row r="5744" spans="1:10" hidden="1" x14ac:dyDescent="0.25">
      <c r="A5744" s="98">
        <f>'2020_1-4-5_Download'!B566</f>
        <v>402</v>
      </c>
      <c r="B5744" s="98">
        <f>'2020_1-4-5_Download'!D566</f>
        <v>2010</v>
      </c>
      <c r="C5744" s="98" t="str">
        <f>'2020_1-4-5_Download'!C566</f>
        <v>Emden  Stadt</v>
      </c>
      <c r="D5744" s="98" t="str">
        <f>'2020_1-4-5_Download'!$J$6</f>
        <v>Fortzüge</v>
      </c>
      <c r="E5744" s="99" t="str">
        <f>'2020_1-4-5_Download'!$N$8</f>
        <v>Frauen</v>
      </c>
      <c r="F5744" s="98"/>
      <c r="G5744" s="98" t="s">
        <v>11</v>
      </c>
      <c r="H5744" s="98" t="str">
        <f>VLOOKUP(A5744,[2]Kreise!$A$2:$C$53,3,FALSE)</f>
        <v>K03402</v>
      </c>
      <c r="I5744" s="98">
        <f>'2020_1-4-5_Download'!N566</f>
        <v>67</v>
      </c>
      <c r="J5744">
        <f t="shared" si="89"/>
        <v>67</v>
      </c>
    </row>
    <row r="5745" spans="1:10" hidden="1" x14ac:dyDescent="0.25">
      <c r="A5745" s="98">
        <f>'2020_1-4-5_Download'!B567</f>
        <v>403</v>
      </c>
      <c r="B5745" s="98">
        <f>'2020_1-4-5_Download'!D567</f>
        <v>2010</v>
      </c>
      <c r="C5745" s="98" t="str">
        <f>'2020_1-4-5_Download'!C567</f>
        <v>Oldenburg(Oldb)  Stadt</v>
      </c>
      <c r="D5745" s="98" t="str">
        <f>'2020_1-4-5_Download'!$J$6</f>
        <v>Fortzüge</v>
      </c>
      <c r="E5745" s="99" t="str">
        <f>'2020_1-4-5_Download'!$N$8</f>
        <v>Frauen</v>
      </c>
      <c r="F5745" s="98"/>
      <c r="G5745" s="98" t="s">
        <v>11</v>
      </c>
      <c r="H5745" s="98" t="str">
        <f>VLOOKUP(A5745,[2]Kreise!$A$2:$C$53,3,FALSE)</f>
        <v>K03403</v>
      </c>
      <c r="I5745" s="98">
        <f>'2020_1-4-5_Download'!N567</f>
        <v>452</v>
      </c>
      <c r="J5745">
        <f t="shared" si="89"/>
        <v>452</v>
      </c>
    </row>
    <row r="5746" spans="1:10" hidden="1" x14ac:dyDescent="0.25">
      <c r="A5746" s="98">
        <f>'2020_1-4-5_Download'!B568</f>
        <v>404</v>
      </c>
      <c r="B5746" s="98">
        <f>'2020_1-4-5_Download'!D568</f>
        <v>2010</v>
      </c>
      <c r="C5746" s="98" t="str">
        <f>'2020_1-4-5_Download'!C568</f>
        <v>Osnabrück  Stadt</v>
      </c>
      <c r="D5746" s="98" t="str">
        <f>'2020_1-4-5_Download'!$J$6</f>
        <v>Fortzüge</v>
      </c>
      <c r="E5746" s="99" t="str">
        <f>'2020_1-4-5_Download'!$N$8</f>
        <v>Frauen</v>
      </c>
      <c r="F5746" s="98"/>
      <c r="G5746" s="98" t="s">
        <v>11</v>
      </c>
      <c r="H5746" s="98" t="str">
        <f>VLOOKUP(A5746,[2]Kreise!$A$2:$C$53,3,FALSE)</f>
        <v>K03404</v>
      </c>
      <c r="I5746" s="98">
        <f>'2020_1-4-5_Download'!N568</f>
        <v>565</v>
      </c>
      <c r="J5746">
        <f t="shared" si="89"/>
        <v>565</v>
      </c>
    </row>
    <row r="5747" spans="1:10" hidden="1" x14ac:dyDescent="0.25">
      <c r="A5747" s="98">
        <f>'2020_1-4-5_Download'!B569</f>
        <v>405</v>
      </c>
      <c r="B5747" s="98">
        <f>'2020_1-4-5_Download'!D569</f>
        <v>2010</v>
      </c>
      <c r="C5747" s="98" t="str">
        <f>'2020_1-4-5_Download'!C569</f>
        <v>Wilhelmshaven  Stadt</v>
      </c>
      <c r="D5747" s="98" t="str">
        <f>'2020_1-4-5_Download'!$J$6</f>
        <v>Fortzüge</v>
      </c>
      <c r="E5747" s="99" t="str">
        <f>'2020_1-4-5_Download'!$N$8</f>
        <v>Frauen</v>
      </c>
      <c r="F5747" s="98"/>
      <c r="G5747" s="98" t="s">
        <v>11</v>
      </c>
      <c r="H5747" s="98" t="str">
        <f>VLOOKUP(A5747,[2]Kreise!$A$2:$C$53,3,FALSE)</f>
        <v>K03405</v>
      </c>
      <c r="I5747" s="98">
        <f>'2020_1-4-5_Download'!N569</f>
        <v>117</v>
      </c>
      <c r="J5747">
        <f t="shared" si="89"/>
        <v>117</v>
      </c>
    </row>
    <row r="5748" spans="1:10" hidden="1" x14ac:dyDescent="0.25">
      <c r="A5748" s="98">
        <f>'2020_1-4-5_Download'!B570</f>
        <v>451</v>
      </c>
      <c r="B5748" s="98">
        <f>'2020_1-4-5_Download'!D570</f>
        <v>2010</v>
      </c>
      <c r="C5748" s="98" t="str">
        <f>'2020_1-4-5_Download'!C570</f>
        <v>Ammerland</v>
      </c>
      <c r="D5748" s="98" t="str">
        <f>'2020_1-4-5_Download'!$J$6</f>
        <v>Fortzüge</v>
      </c>
      <c r="E5748" s="99" t="str">
        <f>'2020_1-4-5_Download'!$N$8</f>
        <v>Frauen</v>
      </c>
      <c r="F5748" s="98"/>
      <c r="G5748" s="98" t="s">
        <v>11</v>
      </c>
      <c r="H5748" s="98" t="str">
        <f>VLOOKUP(A5748,[2]Kreise!$A$2:$C$53,3,FALSE)</f>
        <v>K03451</v>
      </c>
      <c r="I5748" s="98">
        <f>'2020_1-4-5_Download'!N570</f>
        <v>151</v>
      </c>
      <c r="J5748">
        <f t="shared" si="89"/>
        <v>151</v>
      </c>
    </row>
    <row r="5749" spans="1:10" hidden="1" x14ac:dyDescent="0.25">
      <c r="A5749" s="98">
        <f>'2020_1-4-5_Download'!B571</f>
        <v>452</v>
      </c>
      <c r="B5749" s="98">
        <f>'2020_1-4-5_Download'!D571</f>
        <v>2010</v>
      </c>
      <c r="C5749" s="98" t="str">
        <f>'2020_1-4-5_Download'!C571</f>
        <v>Aurich</v>
      </c>
      <c r="D5749" s="98" t="str">
        <f>'2020_1-4-5_Download'!$J$6</f>
        <v>Fortzüge</v>
      </c>
      <c r="E5749" s="99" t="str">
        <f>'2020_1-4-5_Download'!$N$8</f>
        <v>Frauen</v>
      </c>
      <c r="F5749" s="98"/>
      <c r="G5749" s="98" t="s">
        <v>11</v>
      </c>
      <c r="H5749" s="98" t="str">
        <f>VLOOKUP(A5749,[2]Kreise!$A$2:$C$53,3,FALSE)</f>
        <v>K03452</v>
      </c>
      <c r="I5749" s="98">
        <f>'2020_1-4-5_Download'!N571</f>
        <v>313</v>
      </c>
      <c r="J5749">
        <f t="shared" si="89"/>
        <v>313</v>
      </c>
    </row>
    <row r="5750" spans="1:10" hidden="1" x14ac:dyDescent="0.25">
      <c r="A5750" s="98">
        <f>'2020_1-4-5_Download'!B572</f>
        <v>453</v>
      </c>
      <c r="B5750" s="98">
        <f>'2020_1-4-5_Download'!D572</f>
        <v>2010</v>
      </c>
      <c r="C5750" s="98" t="str">
        <f>'2020_1-4-5_Download'!C572</f>
        <v>Cloppenburg</v>
      </c>
      <c r="D5750" s="98" t="str">
        <f>'2020_1-4-5_Download'!$J$6</f>
        <v>Fortzüge</v>
      </c>
      <c r="E5750" s="99" t="str">
        <f>'2020_1-4-5_Download'!$N$8</f>
        <v>Frauen</v>
      </c>
      <c r="F5750" s="98"/>
      <c r="G5750" s="98" t="s">
        <v>11</v>
      </c>
      <c r="H5750" s="98" t="str">
        <f>VLOOKUP(A5750,[2]Kreise!$A$2:$C$53,3,FALSE)</f>
        <v>K03453</v>
      </c>
      <c r="I5750" s="98">
        <f>'2020_1-4-5_Download'!N572</f>
        <v>2056</v>
      </c>
      <c r="J5750">
        <f t="shared" si="89"/>
        <v>2056</v>
      </c>
    </row>
    <row r="5751" spans="1:10" hidden="1" x14ac:dyDescent="0.25">
      <c r="A5751" s="98">
        <f>'2020_1-4-5_Download'!B573</f>
        <v>454</v>
      </c>
      <c r="B5751" s="98">
        <f>'2020_1-4-5_Download'!D573</f>
        <v>2010</v>
      </c>
      <c r="C5751" s="98" t="str">
        <f>'2020_1-4-5_Download'!C573</f>
        <v>Emsland</v>
      </c>
      <c r="D5751" s="98" t="str">
        <f>'2020_1-4-5_Download'!$J$6</f>
        <v>Fortzüge</v>
      </c>
      <c r="E5751" s="99" t="str">
        <f>'2020_1-4-5_Download'!$N$8</f>
        <v>Frauen</v>
      </c>
      <c r="F5751" s="98"/>
      <c r="G5751" s="98" t="s">
        <v>11</v>
      </c>
      <c r="H5751" s="98" t="str">
        <f>VLOOKUP(A5751,[2]Kreise!$A$2:$C$53,3,FALSE)</f>
        <v>K03454</v>
      </c>
      <c r="I5751" s="98">
        <f>'2020_1-4-5_Download'!N573</f>
        <v>657</v>
      </c>
      <c r="J5751">
        <f t="shared" si="89"/>
        <v>657</v>
      </c>
    </row>
    <row r="5752" spans="1:10" hidden="1" x14ac:dyDescent="0.25">
      <c r="A5752" s="98">
        <f>'2020_1-4-5_Download'!B574</f>
        <v>455</v>
      </c>
      <c r="B5752" s="98">
        <f>'2020_1-4-5_Download'!D574</f>
        <v>2010</v>
      </c>
      <c r="C5752" s="98" t="str">
        <f>'2020_1-4-5_Download'!C574</f>
        <v>Friesland</v>
      </c>
      <c r="D5752" s="98" t="str">
        <f>'2020_1-4-5_Download'!$J$6</f>
        <v>Fortzüge</v>
      </c>
      <c r="E5752" s="99" t="str">
        <f>'2020_1-4-5_Download'!$N$8</f>
        <v>Frauen</v>
      </c>
      <c r="F5752" s="98"/>
      <c r="G5752" s="98" t="s">
        <v>11</v>
      </c>
      <c r="H5752" s="98" t="str">
        <f>VLOOKUP(A5752,[2]Kreise!$A$2:$C$53,3,FALSE)</f>
        <v>K03455</v>
      </c>
      <c r="I5752" s="98">
        <f>'2020_1-4-5_Download'!N574</f>
        <v>145</v>
      </c>
      <c r="J5752">
        <f t="shared" si="89"/>
        <v>145</v>
      </c>
    </row>
    <row r="5753" spans="1:10" hidden="1" x14ac:dyDescent="0.25">
      <c r="A5753" s="98">
        <f>'2020_1-4-5_Download'!B575</f>
        <v>456</v>
      </c>
      <c r="B5753" s="98">
        <f>'2020_1-4-5_Download'!D575</f>
        <v>2010</v>
      </c>
      <c r="C5753" s="98" t="str">
        <f>'2020_1-4-5_Download'!C575</f>
        <v>Grafschaft Bentheim</v>
      </c>
      <c r="D5753" s="98" t="str">
        <f>'2020_1-4-5_Download'!$J$6</f>
        <v>Fortzüge</v>
      </c>
      <c r="E5753" s="99" t="str">
        <f>'2020_1-4-5_Download'!$N$8</f>
        <v>Frauen</v>
      </c>
      <c r="F5753" s="98"/>
      <c r="G5753" s="98" t="s">
        <v>11</v>
      </c>
      <c r="H5753" s="98" t="str">
        <f>VLOOKUP(A5753,[2]Kreise!$A$2:$C$53,3,FALSE)</f>
        <v>K03456</v>
      </c>
      <c r="I5753" s="98">
        <f>'2020_1-4-5_Download'!N575</f>
        <v>422</v>
      </c>
      <c r="J5753">
        <f t="shared" si="89"/>
        <v>422</v>
      </c>
    </row>
    <row r="5754" spans="1:10" hidden="1" x14ac:dyDescent="0.25">
      <c r="A5754" s="98">
        <f>'2020_1-4-5_Download'!B576</f>
        <v>457</v>
      </c>
      <c r="B5754" s="98">
        <f>'2020_1-4-5_Download'!D576</f>
        <v>2010</v>
      </c>
      <c r="C5754" s="98" t="str">
        <f>'2020_1-4-5_Download'!C576</f>
        <v>Leer</v>
      </c>
      <c r="D5754" s="98" t="str">
        <f>'2020_1-4-5_Download'!$J$6</f>
        <v>Fortzüge</v>
      </c>
      <c r="E5754" s="99" t="str">
        <f>'2020_1-4-5_Download'!$N$8</f>
        <v>Frauen</v>
      </c>
      <c r="F5754" s="98"/>
      <c r="G5754" s="98" t="s">
        <v>11</v>
      </c>
      <c r="H5754" s="98" t="str">
        <f>VLOOKUP(A5754,[2]Kreise!$A$2:$C$53,3,FALSE)</f>
        <v>K03457</v>
      </c>
      <c r="I5754" s="98">
        <f>'2020_1-4-5_Download'!N576</f>
        <v>274</v>
      </c>
      <c r="J5754">
        <f t="shared" si="89"/>
        <v>274</v>
      </c>
    </row>
    <row r="5755" spans="1:10" hidden="1" x14ac:dyDescent="0.25">
      <c r="A5755" s="98">
        <f>'2020_1-4-5_Download'!B577</f>
        <v>458</v>
      </c>
      <c r="B5755" s="98">
        <f>'2020_1-4-5_Download'!D577</f>
        <v>2010</v>
      </c>
      <c r="C5755" s="98" t="str">
        <f>'2020_1-4-5_Download'!C577</f>
        <v>Oldenburg</v>
      </c>
      <c r="D5755" s="98" t="str">
        <f>'2020_1-4-5_Download'!$J$6</f>
        <v>Fortzüge</v>
      </c>
      <c r="E5755" s="99" t="str">
        <f>'2020_1-4-5_Download'!$N$8</f>
        <v>Frauen</v>
      </c>
      <c r="F5755" s="98"/>
      <c r="G5755" s="98" t="s">
        <v>11</v>
      </c>
      <c r="H5755" s="98" t="str">
        <f>VLOOKUP(A5755,[2]Kreise!$A$2:$C$53,3,FALSE)</f>
        <v>K03458</v>
      </c>
      <c r="I5755" s="98">
        <f>'2020_1-4-5_Download'!N577</f>
        <v>919</v>
      </c>
      <c r="J5755">
        <f t="shared" si="89"/>
        <v>919</v>
      </c>
    </row>
    <row r="5756" spans="1:10" hidden="1" x14ac:dyDescent="0.25">
      <c r="A5756" s="98">
        <f>'2020_1-4-5_Download'!B578</f>
        <v>459</v>
      </c>
      <c r="B5756" s="98">
        <f>'2020_1-4-5_Download'!D578</f>
        <v>2010</v>
      </c>
      <c r="C5756" s="98" t="str">
        <f>'2020_1-4-5_Download'!C578</f>
        <v>Osnabrück</v>
      </c>
      <c r="D5756" s="98" t="str">
        <f>'2020_1-4-5_Download'!$J$6</f>
        <v>Fortzüge</v>
      </c>
      <c r="E5756" s="99" t="str">
        <f>'2020_1-4-5_Download'!$N$8</f>
        <v>Frauen</v>
      </c>
      <c r="F5756" s="98"/>
      <c r="G5756" s="98" t="s">
        <v>11</v>
      </c>
      <c r="H5756" s="98" t="str">
        <f>VLOOKUP(A5756,[2]Kreise!$A$2:$C$53,3,FALSE)</f>
        <v>K03459</v>
      </c>
      <c r="I5756" s="98">
        <f>'2020_1-4-5_Download'!N578</f>
        <v>1017</v>
      </c>
      <c r="J5756">
        <f t="shared" si="89"/>
        <v>1017</v>
      </c>
    </row>
    <row r="5757" spans="1:10" hidden="1" x14ac:dyDescent="0.25">
      <c r="A5757" s="98">
        <f>'2020_1-4-5_Download'!B579</f>
        <v>460</v>
      </c>
      <c r="B5757" s="98">
        <f>'2020_1-4-5_Download'!D579</f>
        <v>2010</v>
      </c>
      <c r="C5757" s="98" t="str">
        <f>'2020_1-4-5_Download'!C579</f>
        <v>Vechta</v>
      </c>
      <c r="D5757" s="98" t="str">
        <f>'2020_1-4-5_Download'!$J$6</f>
        <v>Fortzüge</v>
      </c>
      <c r="E5757" s="99" t="str">
        <f>'2020_1-4-5_Download'!$N$8</f>
        <v>Frauen</v>
      </c>
      <c r="F5757" s="98"/>
      <c r="G5757" s="98" t="s">
        <v>11</v>
      </c>
      <c r="H5757" s="98" t="str">
        <f>VLOOKUP(A5757,[2]Kreise!$A$2:$C$53,3,FALSE)</f>
        <v>K03460</v>
      </c>
      <c r="I5757" s="98">
        <f>'2020_1-4-5_Download'!N579</f>
        <v>3749</v>
      </c>
      <c r="J5757">
        <f t="shared" si="89"/>
        <v>3749</v>
      </c>
    </row>
    <row r="5758" spans="1:10" hidden="1" x14ac:dyDescent="0.25">
      <c r="A5758" s="98">
        <f>'2020_1-4-5_Download'!B580</f>
        <v>461</v>
      </c>
      <c r="B5758" s="98">
        <f>'2020_1-4-5_Download'!D580</f>
        <v>2010</v>
      </c>
      <c r="C5758" s="98" t="str">
        <f>'2020_1-4-5_Download'!C580</f>
        <v>Wesermarsch</v>
      </c>
      <c r="D5758" s="98" t="str">
        <f>'2020_1-4-5_Download'!$J$6</f>
        <v>Fortzüge</v>
      </c>
      <c r="E5758" s="99" t="str">
        <f>'2020_1-4-5_Download'!$N$8</f>
        <v>Frauen</v>
      </c>
      <c r="F5758" s="98"/>
      <c r="G5758" s="98" t="s">
        <v>11</v>
      </c>
      <c r="H5758" s="98" t="str">
        <f>VLOOKUP(A5758,[2]Kreise!$A$2:$C$53,3,FALSE)</f>
        <v>K03461</v>
      </c>
      <c r="I5758" s="98">
        <f>'2020_1-4-5_Download'!N580</f>
        <v>149</v>
      </c>
      <c r="J5758">
        <f t="shared" si="89"/>
        <v>149</v>
      </c>
    </row>
    <row r="5759" spans="1:10" hidden="1" x14ac:dyDescent="0.25">
      <c r="A5759" s="98">
        <f>'2020_1-4-5_Download'!B581</f>
        <v>462</v>
      </c>
      <c r="B5759" s="98">
        <f>'2020_1-4-5_Download'!D581</f>
        <v>2010</v>
      </c>
      <c r="C5759" s="98" t="str">
        <f>'2020_1-4-5_Download'!C581</f>
        <v>Wittmund</v>
      </c>
      <c r="D5759" s="98" t="str">
        <f>'2020_1-4-5_Download'!$J$6</f>
        <v>Fortzüge</v>
      </c>
      <c r="E5759" s="99" t="str">
        <f>'2020_1-4-5_Download'!$N$8</f>
        <v>Frauen</v>
      </c>
      <c r="F5759" s="98"/>
      <c r="G5759" s="98" t="s">
        <v>11</v>
      </c>
      <c r="H5759" s="98" t="str">
        <f>VLOOKUP(A5759,[2]Kreise!$A$2:$C$53,3,FALSE)</f>
        <v>K03462</v>
      </c>
      <c r="I5759" s="98">
        <f>'2020_1-4-5_Download'!N581</f>
        <v>139</v>
      </c>
      <c r="J5759">
        <f t="shared" si="89"/>
        <v>139</v>
      </c>
    </row>
    <row r="5760" spans="1:10" hidden="1" x14ac:dyDescent="0.25">
      <c r="A5760" s="98">
        <f>'2020_1-4-5_Download'!B582</f>
        <v>4</v>
      </c>
      <c r="B5760" s="98">
        <f>'2020_1-4-5_Download'!D582</f>
        <v>2010</v>
      </c>
      <c r="C5760" s="98" t="str">
        <f>'2020_1-4-5_Download'!C582</f>
        <v>Statistische Region Weser-Ems</v>
      </c>
      <c r="D5760" s="98" t="str">
        <f>'2020_1-4-5_Download'!$J$6</f>
        <v>Fortzüge</v>
      </c>
      <c r="E5760" s="99" t="str">
        <f>'2020_1-4-5_Download'!$N$8</f>
        <v>Frauen</v>
      </c>
      <c r="F5760" s="98"/>
      <c r="G5760" s="98" t="s">
        <v>11</v>
      </c>
      <c r="H5760" s="98" t="str">
        <f>VLOOKUP(A5760,[2]Kreise!$A$2:$C$53,3,FALSE)</f>
        <v>K034</v>
      </c>
      <c r="I5760" s="98">
        <f>'2020_1-4-5_Download'!N582</f>
        <v>11309</v>
      </c>
      <c r="J5760">
        <f t="shared" si="89"/>
        <v>11309</v>
      </c>
    </row>
    <row r="5761" spans="1:10" hidden="1" x14ac:dyDescent="0.25">
      <c r="A5761" s="98">
        <f>'2020_1-4-5_Download'!B583</f>
        <v>0</v>
      </c>
      <c r="B5761" s="98">
        <f>'2020_1-4-5_Download'!D583</f>
        <v>2010</v>
      </c>
      <c r="C5761" s="98" t="str">
        <f>'2020_1-4-5_Download'!C583</f>
        <v>Niedersachsen</v>
      </c>
      <c r="D5761" s="98" t="str">
        <f>'2020_1-4-5_Download'!$J$6</f>
        <v>Fortzüge</v>
      </c>
      <c r="E5761" s="99" t="str">
        <f>'2020_1-4-5_Download'!$N$8</f>
        <v>Frauen</v>
      </c>
      <c r="F5761" s="98"/>
      <c r="G5761" s="98" t="s">
        <v>11</v>
      </c>
      <c r="H5761" s="98" t="str">
        <f>VLOOKUP(A5761,[2]Kreise!$A$2:$C$53,3,FALSE)</f>
        <v>K030</v>
      </c>
      <c r="I5761" s="98">
        <f>'2020_1-4-5_Download'!N583</f>
        <v>24212</v>
      </c>
      <c r="J5761">
        <f t="shared" si="89"/>
        <v>24212</v>
      </c>
    </row>
    <row r="5762" spans="1:10" s="98" customFormat="1" hidden="1" x14ac:dyDescent="0.25">
      <c r="A5762" s="98">
        <f>'2020_1-4-5_Download'!B12</f>
        <v>101</v>
      </c>
      <c r="B5762" s="98">
        <f>'2020_1-4-5_Download'!D12</f>
        <v>2020</v>
      </c>
      <c r="C5762" s="98" t="str">
        <f>'2020_1-4-5_Download'!C12</f>
        <v>Braunschweig  Stadt</v>
      </c>
      <c r="D5762" s="99" t="str">
        <f>'2020_1-4-5_Download'!$O$6</f>
        <v>Saldo der Zu- und Fortzüge</v>
      </c>
      <c r="E5762" s="99" t="str">
        <f>'2020_1-4-5_Download'!$O$7</f>
        <v>Insgesamt</v>
      </c>
      <c r="G5762" s="98" t="s">
        <v>11</v>
      </c>
      <c r="H5762" s="98" t="str">
        <f>VLOOKUP(A5762,[2]Kreise!$A$2:$C$53,3,FALSE)</f>
        <v>K03101</v>
      </c>
      <c r="I5762" s="96">
        <f>'2020_1-4-5_Download'!O12</f>
        <v>453</v>
      </c>
      <c r="J5762" s="98" t="str">
        <f>IF(I5762&gt;0,"+"&amp;I5762,I5762)</f>
        <v>+453</v>
      </c>
    </row>
    <row r="5763" spans="1:10" hidden="1" x14ac:dyDescent="0.25">
      <c r="A5763" s="98">
        <f>'2020_1-4-5_Download'!B13</f>
        <v>102</v>
      </c>
      <c r="B5763" s="98">
        <f>'2020_1-4-5_Download'!D13</f>
        <v>2020</v>
      </c>
      <c r="C5763" s="98" t="str">
        <f>'2020_1-4-5_Download'!C13</f>
        <v>Salzgitter  Stadt</v>
      </c>
      <c r="D5763" s="99" t="str">
        <f>'2020_1-4-5_Download'!$O$6</f>
        <v>Saldo der Zu- und Fortzüge</v>
      </c>
      <c r="E5763" s="99" t="str">
        <f>'2020_1-4-5_Download'!$O$7</f>
        <v>Insgesamt</v>
      </c>
      <c r="F5763" s="98"/>
      <c r="G5763" s="98" t="s">
        <v>11</v>
      </c>
      <c r="H5763" s="98" t="str">
        <f>VLOOKUP(A5763,[2]Kreise!$A$2:$C$53,3,FALSE)</f>
        <v>K03102</v>
      </c>
      <c r="I5763" s="96">
        <f>'2020_1-4-5_Download'!O13</f>
        <v>529</v>
      </c>
      <c r="J5763" s="98" t="str">
        <f t="shared" ref="J5763:J5826" si="90">IF(I5763&gt;0,"+"&amp;I5763,I5763)</f>
        <v>+529</v>
      </c>
    </row>
    <row r="5764" spans="1:10" hidden="1" x14ac:dyDescent="0.25">
      <c r="A5764" s="98">
        <f>'2020_1-4-5_Download'!B14</f>
        <v>103</v>
      </c>
      <c r="B5764" s="98">
        <f>'2020_1-4-5_Download'!D14</f>
        <v>2020</v>
      </c>
      <c r="C5764" s="98" t="str">
        <f>'2020_1-4-5_Download'!C14</f>
        <v>Wolfsburg  Stadt</v>
      </c>
      <c r="D5764" s="99" t="str">
        <f>'2020_1-4-5_Download'!$O$6</f>
        <v>Saldo der Zu- und Fortzüge</v>
      </c>
      <c r="E5764" s="99" t="str">
        <f>'2020_1-4-5_Download'!$O$7</f>
        <v>Insgesamt</v>
      </c>
      <c r="F5764" s="98"/>
      <c r="G5764" s="98" t="s">
        <v>11</v>
      </c>
      <c r="H5764" s="98" t="str">
        <f>VLOOKUP(A5764,[2]Kreise!$A$2:$C$53,3,FALSE)</f>
        <v>K03103</v>
      </c>
      <c r="I5764" s="96">
        <f>'2020_1-4-5_Download'!O14</f>
        <v>-108</v>
      </c>
      <c r="J5764" s="98">
        <f t="shared" si="90"/>
        <v>-108</v>
      </c>
    </row>
    <row r="5765" spans="1:10" hidden="1" x14ac:dyDescent="0.25">
      <c r="A5765" s="98">
        <f>'2020_1-4-5_Download'!B15</f>
        <v>151</v>
      </c>
      <c r="B5765" s="98">
        <f>'2020_1-4-5_Download'!D15</f>
        <v>2020</v>
      </c>
      <c r="C5765" s="98" t="str">
        <f>'2020_1-4-5_Download'!C15</f>
        <v>Gifhorn</v>
      </c>
      <c r="D5765" s="99" t="str">
        <f>'2020_1-4-5_Download'!$O$6</f>
        <v>Saldo der Zu- und Fortzüge</v>
      </c>
      <c r="E5765" s="99" t="str">
        <f>'2020_1-4-5_Download'!$O$7</f>
        <v>Insgesamt</v>
      </c>
      <c r="F5765" s="98"/>
      <c r="G5765" s="98" t="s">
        <v>11</v>
      </c>
      <c r="H5765" s="98" t="str">
        <f>VLOOKUP(A5765,[2]Kreise!$A$2:$C$53,3,FALSE)</f>
        <v>K03151</v>
      </c>
      <c r="I5765" s="96">
        <f>'2020_1-4-5_Download'!O15</f>
        <v>206</v>
      </c>
      <c r="J5765" s="98" t="str">
        <f t="shared" si="90"/>
        <v>+206</v>
      </c>
    </row>
    <row r="5766" spans="1:10" hidden="1" x14ac:dyDescent="0.25">
      <c r="A5766" s="98">
        <f>'2020_1-4-5_Download'!B16</f>
        <v>153</v>
      </c>
      <c r="B5766" s="98">
        <f>'2020_1-4-5_Download'!D16</f>
        <v>2020</v>
      </c>
      <c r="C5766" s="98" t="str">
        <f>'2020_1-4-5_Download'!C16</f>
        <v>Goslar</v>
      </c>
      <c r="D5766" s="99" t="str">
        <f>'2020_1-4-5_Download'!$O$6</f>
        <v>Saldo der Zu- und Fortzüge</v>
      </c>
      <c r="E5766" s="99" t="str">
        <f>'2020_1-4-5_Download'!$O$7</f>
        <v>Insgesamt</v>
      </c>
      <c r="F5766" s="98"/>
      <c r="G5766" s="98" t="s">
        <v>11</v>
      </c>
      <c r="H5766" s="98" t="str">
        <f>VLOOKUP(A5766,[2]Kreise!$A$2:$C$53,3,FALSE)</f>
        <v>K03153</v>
      </c>
      <c r="I5766" s="96">
        <f>'2020_1-4-5_Download'!O16</f>
        <v>556</v>
      </c>
      <c r="J5766" s="98" t="str">
        <f t="shared" si="90"/>
        <v>+556</v>
      </c>
    </row>
    <row r="5767" spans="1:10" hidden="1" x14ac:dyDescent="0.25">
      <c r="A5767" s="98">
        <f>'2020_1-4-5_Download'!B17</f>
        <v>154</v>
      </c>
      <c r="B5767" s="98">
        <f>'2020_1-4-5_Download'!D17</f>
        <v>2020</v>
      </c>
      <c r="C5767" s="98" t="str">
        <f>'2020_1-4-5_Download'!C17</f>
        <v>Helmstedt</v>
      </c>
      <c r="D5767" s="99" t="str">
        <f>'2020_1-4-5_Download'!$O$6</f>
        <v>Saldo der Zu- und Fortzüge</v>
      </c>
      <c r="E5767" s="99" t="str">
        <f>'2020_1-4-5_Download'!$O$7</f>
        <v>Insgesamt</v>
      </c>
      <c r="F5767" s="98"/>
      <c r="G5767" s="98" t="s">
        <v>11</v>
      </c>
      <c r="H5767" s="98" t="str">
        <f>VLOOKUP(A5767,[2]Kreise!$A$2:$C$53,3,FALSE)</f>
        <v>K03154</v>
      </c>
      <c r="I5767" s="96">
        <f>'2020_1-4-5_Download'!O17</f>
        <v>158</v>
      </c>
      <c r="J5767" s="98" t="str">
        <f t="shared" si="90"/>
        <v>+158</v>
      </c>
    </row>
    <row r="5768" spans="1:10" hidden="1" x14ac:dyDescent="0.25">
      <c r="A5768" s="98">
        <f>'2020_1-4-5_Download'!B18</f>
        <v>155</v>
      </c>
      <c r="B5768" s="98">
        <f>'2020_1-4-5_Download'!D18</f>
        <v>2020</v>
      </c>
      <c r="C5768" s="98" t="str">
        <f>'2020_1-4-5_Download'!C18</f>
        <v>Northeim</v>
      </c>
      <c r="D5768" s="99" t="str">
        <f>'2020_1-4-5_Download'!$O$6</f>
        <v>Saldo der Zu- und Fortzüge</v>
      </c>
      <c r="E5768" s="99" t="str">
        <f>'2020_1-4-5_Download'!$O$7</f>
        <v>Insgesamt</v>
      </c>
      <c r="F5768" s="98"/>
      <c r="G5768" s="98" t="s">
        <v>11</v>
      </c>
      <c r="H5768" s="98" t="str">
        <f>VLOOKUP(A5768,[2]Kreise!$A$2:$C$53,3,FALSE)</f>
        <v>K03155</v>
      </c>
      <c r="I5768" s="96">
        <f>'2020_1-4-5_Download'!O18</f>
        <v>94</v>
      </c>
      <c r="J5768" s="98" t="str">
        <f t="shared" si="90"/>
        <v>+94</v>
      </c>
    </row>
    <row r="5769" spans="1:10" hidden="1" x14ac:dyDescent="0.25">
      <c r="A5769" s="98">
        <f>'2020_1-4-5_Download'!B19</f>
        <v>157</v>
      </c>
      <c r="B5769" s="98">
        <f>'2020_1-4-5_Download'!D19</f>
        <v>2020</v>
      </c>
      <c r="C5769" s="98" t="str">
        <f>'2020_1-4-5_Download'!C19</f>
        <v>Peine</v>
      </c>
      <c r="D5769" s="99" t="str">
        <f>'2020_1-4-5_Download'!$O$6</f>
        <v>Saldo der Zu- und Fortzüge</v>
      </c>
      <c r="E5769" s="99" t="str">
        <f>'2020_1-4-5_Download'!$O$7</f>
        <v>Insgesamt</v>
      </c>
      <c r="F5769" s="98"/>
      <c r="G5769" s="98" t="s">
        <v>11</v>
      </c>
      <c r="H5769" s="98" t="str">
        <f>VLOOKUP(A5769,[2]Kreise!$A$2:$C$53,3,FALSE)</f>
        <v>K03157</v>
      </c>
      <c r="I5769" s="96">
        <f>'2020_1-4-5_Download'!O19</f>
        <v>378</v>
      </c>
      <c r="J5769" s="98" t="str">
        <f t="shared" si="90"/>
        <v>+378</v>
      </c>
    </row>
    <row r="5770" spans="1:10" hidden="1" x14ac:dyDescent="0.25">
      <c r="A5770" s="98">
        <f>'2020_1-4-5_Download'!B20</f>
        <v>158</v>
      </c>
      <c r="B5770" s="98">
        <f>'2020_1-4-5_Download'!D20</f>
        <v>2020</v>
      </c>
      <c r="C5770" s="98" t="str">
        <f>'2020_1-4-5_Download'!C20</f>
        <v>Wolfenbüttel</v>
      </c>
      <c r="D5770" s="99" t="str">
        <f>'2020_1-4-5_Download'!$O$6</f>
        <v>Saldo der Zu- und Fortzüge</v>
      </c>
      <c r="E5770" s="99" t="str">
        <f>'2020_1-4-5_Download'!$O$7</f>
        <v>Insgesamt</v>
      </c>
      <c r="F5770" s="98"/>
      <c r="G5770" s="98" t="s">
        <v>11</v>
      </c>
      <c r="H5770" s="98" t="str">
        <f>VLOOKUP(A5770,[2]Kreise!$A$2:$C$53,3,FALSE)</f>
        <v>K03158</v>
      </c>
      <c r="I5770" s="96">
        <f>'2020_1-4-5_Download'!O20</f>
        <v>148</v>
      </c>
      <c r="J5770" s="98" t="str">
        <f t="shared" si="90"/>
        <v>+148</v>
      </c>
    </row>
    <row r="5771" spans="1:10" hidden="1" x14ac:dyDescent="0.25">
      <c r="A5771" s="98">
        <f>'2020_1-4-5_Download'!B21</f>
        <v>159</v>
      </c>
      <c r="B5771" s="98">
        <f>'2020_1-4-5_Download'!D21</f>
        <v>2020</v>
      </c>
      <c r="C5771" s="98" t="str">
        <f>'2020_1-4-5_Download'!C21</f>
        <v>Göttingen</v>
      </c>
      <c r="D5771" s="99" t="str">
        <f>'2020_1-4-5_Download'!$O$6</f>
        <v>Saldo der Zu- und Fortzüge</v>
      </c>
      <c r="E5771" s="99" t="str">
        <f>'2020_1-4-5_Download'!$O$7</f>
        <v>Insgesamt</v>
      </c>
      <c r="F5771" s="98"/>
      <c r="G5771" s="98" t="s">
        <v>11</v>
      </c>
      <c r="H5771" s="98" t="str">
        <f>VLOOKUP(A5771,[2]Kreise!$A$2:$C$53,3,FALSE)</f>
        <v>K03159</v>
      </c>
      <c r="I5771" s="96">
        <f>'2020_1-4-5_Download'!O21</f>
        <v>5960</v>
      </c>
      <c r="J5771" s="98" t="str">
        <f t="shared" si="90"/>
        <v>+5960</v>
      </c>
    </row>
    <row r="5772" spans="1:10" hidden="1" x14ac:dyDescent="0.25">
      <c r="A5772" s="98">
        <f>'2020_1-4-5_Download'!B22</f>
        <v>1</v>
      </c>
      <c r="B5772" s="98">
        <f>'2020_1-4-5_Download'!D22</f>
        <v>2020</v>
      </c>
      <c r="C5772" s="98" t="str">
        <f>'2020_1-4-5_Download'!C22</f>
        <v>Statistische Region Braunschweig</v>
      </c>
      <c r="D5772" s="99" t="str">
        <f>'2020_1-4-5_Download'!$O$6</f>
        <v>Saldo der Zu- und Fortzüge</v>
      </c>
      <c r="E5772" s="99" t="str">
        <f>'2020_1-4-5_Download'!$O$7</f>
        <v>Insgesamt</v>
      </c>
      <c r="F5772" s="98"/>
      <c r="G5772" s="98" t="s">
        <v>11</v>
      </c>
      <c r="H5772" s="98" t="str">
        <f>VLOOKUP(A5772,[2]Kreise!$A$2:$C$53,3,FALSE)</f>
        <v>K031</v>
      </c>
      <c r="I5772" s="96">
        <f>'2020_1-4-5_Download'!O22</f>
        <v>8374</v>
      </c>
      <c r="J5772" s="98" t="str">
        <f t="shared" si="90"/>
        <v>+8374</v>
      </c>
    </row>
    <row r="5773" spans="1:10" hidden="1" x14ac:dyDescent="0.25">
      <c r="A5773" s="98">
        <f>'2020_1-4-5_Download'!B23</f>
        <v>241</v>
      </c>
      <c r="B5773" s="98">
        <f>'2020_1-4-5_Download'!D23</f>
        <v>2020</v>
      </c>
      <c r="C5773" s="98" t="str">
        <f>'2020_1-4-5_Download'!C23</f>
        <v>Hannover  Region</v>
      </c>
      <c r="D5773" s="99" t="str">
        <f>'2020_1-4-5_Download'!$O$6</f>
        <v>Saldo der Zu- und Fortzüge</v>
      </c>
      <c r="E5773" s="99" t="str">
        <f>'2020_1-4-5_Download'!$O$7</f>
        <v>Insgesamt</v>
      </c>
      <c r="F5773" s="98"/>
      <c r="G5773" s="98" t="s">
        <v>11</v>
      </c>
      <c r="H5773" s="98" t="str">
        <f>VLOOKUP(A5773,[2]Kreise!$A$2:$C$53,3,FALSE)</f>
        <v>K03241</v>
      </c>
      <c r="I5773" s="96">
        <f>'2020_1-4-5_Download'!O23</f>
        <v>1915</v>
      </c>
      <c r="J5773" s="98" t="str">
        <f t="shared" si="90"/>
        <v>+1915</v>
      </c>
    </row>
    <row r="5774" spans="1:10" hidden="1" x14ac:dyDescent="0.25">
      <c r="A5774" s="98">
        <f>'2020_1-4-5_Download'!B24</f>
        <v>241001</v>
      </c>
      <c r="B5774" s="98">
        <f>'2020_1-4-5_Download'!D24</f>
        <v>2020</v>
      </c>
      <c r="C5774" s="98" t="str">
        <f>'2020_1-4-5_Download'!C24</f>
        <v>dav. Hannover  Lhst.</v>
      </c>
      <c r="D5774" s="99" t="str">
        <f>'2020_1-4-5_Download'!$O$6</f>
        <v>Saldo der Zu- und Fortzüge</v>
      </c>
      <c r="E5774" s="99" t="str">
        <f>'2020_1-4-5_Download'!$O$7</f>
        <v>Insgesamt</v>
      </c>
      <c r="F5774" s="98"/>
      <c r="G5774" s="98" t="s">
        <v>11</v>
      </c>
      <c r="H5774" s="98" t="str">
        <f>VLOOKUP(A5774,[2]Kreise!$A$2:$C$53,3,FALSE)</f>
        <v>K03241001</v>
      </c>
      <c r="I5774" s="96">
        <f>'2020_1-4-5_Download'!O24</f>
        <v>876</v>
      </c>
      <c r="J5774" s="98" t="str">
        <f t="shared" si="90"/>
        <v>+876</v>
      </c>
    </row>
    <row r="5775" spans="1:10" hidden="1" x14ac:dyDescent="0.25">
      <c r="A5775" s="98">
        <f>'2020_1-4-5_Download'!B25</f>
        <v>241999</v>
      </c>
      <c r="B5775" s="98">
        <f>'2020_1-4-5_Download'!D25</f>
        <v>2020</v>
      </c>
      <c r="C5775" s="98" t="str">
        <f>'2020_1-4-5_Download'!C25</f>
        <v>dav. Hannover  Umland</v>
      </c>
      <c r="D5775" s="99" t="str">
        <f>'2020_1-4-5_Download'!$O$6</f>
        <v>Saldo der Zu- und Fortzüge</v>
      </c>
      <c r="E5775" s="99" t="str">
        <f>'2020_1-4-5_Download'!$O$7</f>
        <v>Insgesamt</v>
      </c>
      <c r="F5775" s="98"/>
      <c r="G5775" s="98" t="s">
        <v>11</v>
      </c>
      <c r="H5775" s="98" t="str">
        <f>VLOOKUP(A5775,[2]Kreise!$A$2:$C$53,3,FALSE)</f>
        <v>K03241999</v>
      </c>
      <c r="I5775" s="96">
        <f>'2020_1-4-5_Download'!O25</f>
        <v>1039</v>
      </c>
      <c r="J5775" s="98" t="str">
        <f t="shared" si="90"/>
        <v>+1039</v>
      </c>
    </row>
    <row r="5776" spans="1:10" hidden="1" x14ac:dyDescent="0.25">
      <c r="A5776" s="98">
        <f>'2020_1-4-5_Download'!B26</f>
        <v>251</v>
      </c>
      <c r="B5776" s="98">
        <f>'2020_1-4-5_Download'!D26</f>
        <v>2020</v>
      </c>
      <c r="C5776" s="98" t="str">
        <f>'2020_1-4-5_Download'!C26</f>
        <v>Diepholz</v>
      </c>
      <c r="D5776" s="99" t="str">
        <f>'2020_1-4-5_Download'!$O$6</f>
        <v>Saldo der Zu- und Fortzüge</v>
      </c>
      <c r="E5776" s="99" t="str">
        <f>'2020_1-4-5_Download'!$O$7</f>
        <v>Insgesamt</v>
      </c>
      <c r="F5776" s="98"/>
      <c r="G5776" s="98" t="s">
        <v>11</v>
      </c>
      <c r="H5776" s="98" t="str">
        <f>VLOOKUP(A5776,[2]Kreise!$A$2:$C$53,3,FALSE)</f>
        <v>K03251</v>
      </c>
      <c r="I5776" s="96">
        <f>'2020_1-4-5_Download'!O26</f>
        <v>670</v>
      </c>
      <c r="J5776" s="98" t="str">
        <f t="shared" si="90"/>
        <v>+670</v>
      </c>
    </row>
    <row r="5777" spans="1:10" hidden="1" x14ac:dyDescent="0.25">
      <c r="A5777" s="98">
        <f>'2020_1-4-5_Download'!B27</f>
        <v>252</v>
      </c>
      <c r="B5777" s="98">
        <f>'2020_1-4-5_Download'!D27</f>
        <v>2020</v>
      </c>
      <c r="C5777" s="98" t="str">
        <f>'2020_1-4-5_Download'!C27</f>
        <v>Hameln-Pyrmont</v>
      </c>
      <c r="D5777" s="99" t="str">
        <f>'2020_1-4-5_Download'!$O$6</f>
        <v>Saldo der Zu- und Fortzüge</v>
      </c>
      <c r="E5777" s="99" t="str">
        <f>'2020_1-4-5_Download'!$O$7</f>
        <v>Insgesamt</v>
      </c>
      <c r="F5777" s="98"/>
      <c r="G5777" s="98" t="s">
        <v>11</v>
      </c>
      <c r="H5777" s="98" t="str">
        <f>VLOOKUP(A5777,[2]Kreise!$A$2:$C$53,3,FALSE)</f>
        <v>K03252</v>
      </c>
      <c r="I5777" s="96">
        <f>'2020_1-4-5_Download'!O27</f>
        <v>202</v>
      </c>
      <c r="J5777" s="98" t="str">
        <f t="shared" si="90"/>
        <v>+202</v>
      </c>
    </row>
    <row r="5778" spans="1:10" hidden="1" x14ac:dyDescent="0.25">
      <c r="A5778" s="98">
        <f>'2020_1-4-5_Download'!B28</f>
        <v>254</v>
      </c>
      <c r="B5778" s="98">
        <f>'2020_1-4-5_Download'!D28</f>
        <v>2020</v>
      </c>
      <c r="C5778" s="98" t="str">
        <f>'2020_1-4-5_Download'!C28</f>
        <v>Hildesheim</v>
      </c>
      <c r="D5778" s="99" t="str">
        <f>'2020_1-4-5_Download'!$O$6</f>
        <v>Saldo der Zu- und Fortzüge</v>
      </c>
      <c r="E5778" s="99" t="str">
        <f>'2020_1-4-5_Download'!$O$7</f>
        <v>Insgesamt</v>
      </c>
      <c r="F5778" s="98"/>
      <c r="G5778" s="98" t="s">
        <v>11</v>
      </c>
      <c r="H5778" s="98" t="str">
        <f>VLOOKUP(A5778,[2]Kreise!$A$2:$C$53,3,FALSE)</f>
        <v>K03254</v>
      </c>
      <c r="I5778" s="96">
        <f>'2020_1-4-5_Download'!O28</f>
        <v>302</v>
      </c>
      <c r="J5778" s="98" t="str">
        <f t="shared" si="90"/>
        <v>+302</v>
      </c>
    </row>
    <row r="5779" spans="1:10" hidden="1" x14ac:dyDescent="0.25">
      <c r="A5779" s="98">
        <f>'2020_1-4-5_Download'!B29</f>
        <v>255</v>
      </c>
      <c r="B5779" s="98">
        <f>'2020_1-4-5_Download'!D29</f>
        <v>2020</v>
      </c>
      <c r="C5779" s="98" t="str">
        <f>'2020_1-4-5_Download'!C29</f>
        <v>Holzminden</v>
      </c>
      <c r="D5779" s="99" t="str">
        <f>'2020_1-4-5_Download'!$O$6</f>
        <v>Saldo der Zu- und Fortzüge</v>
      </c>
      <c r="E5779" s="99" t="str">
        <f>'2020_1-4-5_Download'!$O$7</f>
        <v>Insgesamt</v>
      </c>
      <c r="F5779" s="98"/>
      <c r="G5779" s="98" t="s">
        <v>11</v>
      </c>
      <c r="H5779" s="98" t="str">
        <f>VLOOKUP(A5779,[2]Kreise!$A$2:$C$53,3,FALSE)</f>
        <v>K03255</v>
      </c>
      <c r="I5779" s="96">
        <f>'2020_1-4-5_Download'!O29</f>
        <v>94</v>
      </c>
      <c r="J5779" s="98" t="str">
        <f t="shared" si="90"/>
        <v>+94</v>
      </c>
    </row>
    <row r="5780" spans="1:10" hidden="1" x14ac:dyDescent="0.25">
      <c r="A5780" s="98">
        <f>'2020_1-4-5_Download'!B30</f>
        <v>256</v>
      </c>
      <c r="B5780" s="98">
        <f>'2020_1-4-5_Download'!D30</f>
        <v>2020</v>
      </c>
      <c r="C5780" s="98" t="str">
        <f>'2020_1-4-5_Download'!C30</f>
        <v>Nienburg (Weser)</v>
      </c>
      <c r="D5780" s="99" t="str">
        <f>'2020_1-4-5_Download'!$O$6</f>
        <v>Saldo der Zu- und Fortzüge</v>
      </c>
      <c r="E5780" s="99" t="str">
        <f>'2020_1-4-5_Download'!$O$7</f>
        <v>Insgesamt</v>
      </c>
      <c r="F5780" s="98"/>
      <c r="G5780" s="98" t="s">
        <v>11</v>
      </c>
      <c r="H5780" s="98" t="str">
        <f>VLOOKUP(A5780,[2]Kreise!$A$2:$C$53,3,FALSE)</f>
        <v>K03256</v>
      </c>
      <c r="I5780" s="96">
        <f>'2020_1-4-5_Download'!O30</f>
        <v>232</v>
      </c>
      <c r="J5780" s="98" t="str">
        <f t="shared" si="90"/>
        <v>+232</v>
      </c>
    </row>
    <row r="5781" spans="1:10" hidden="1" x14ac:dyDescent="0.25">
      <c r="A5781" s="98">
        <f>'2020_1-4-5_Download'!B31</f>
        <v>257</v>
      </c>
      <c r="B5781" s="98">
        <f>'2020_1-4-5_Download'!D31</f>
        <v>2020</v>
      </c>
      <c r="C5781" s="98" t="str">
        <f>'2020_1-4-5_Download'!C31</f>
        <v>Schaumburg</v>
      </c>
      <c r="D5781" s="99" t="str">
        <f>'2020_1-4-5_Download'!$O$6</f>
        <v>Saldo der Zu- und Fortzüge</v>
      </c>
      <c r="E5781" s="99" t="str">
        <f>'2020_1-4-5_Download'!$O$7</f>
        <v>Insgesamt</v>
      </c>
      <c r="F5781" s="98"/>
      <c r="G5781" s="98" t="s">
        <v>11</v>
      </c>
      <c r="H5781" s="98" t="str">
        <f>VLOOKUP(A5781,[2]Kreise!$A$2:$C$53,3,FALSE)</f>
        <v>K03257</v>
      </c>
      <c r="I5781" s="96">
        <f>'2020_1-4-5_Download'!O31</f>
        <v>350</v>
      </c>
      <c r="J5781" s="98" t="str">
        <f t="shared" si="90"/>
        <v>+350</v>
      </c>
    </row>
    <row r="5782" spans="1:10" hidden="1" x14ac:dyDescent="0.25">
      <c r="A5782" s="98">
        <f>'2020_1-4-5_Download'!B32</f>
        <v>2</v>
      </c>
      <c r="B5782" s="98">
        <f>'2020_1-4-5_Download'!D32</f>
        <v>2020</v>
      </c>
      <c r="C5782" s="98" t="str">
        <f>'2020_1-4-5_Download'!C32</f>
        <v>Statistische Region Hannover</v>
      </c>
      <c r="D5782" s="99" t="str">
        <f>'2020_1-4-5_Download'!$O$6</f>
        <v>Saldo der Zu- und Fortzüge</v>
      </c>
      <c r="E5782" s="99" t="str">
        <f>'2020_1-4-5_Download'!$O$7</f>
        <v>Insgesamt</v>
      </c>
      <c r="F5782" s="98"/>
      <c r="G5782" s="98" t="s">
        <v>11</v>
      </c>
      <c r="H5782" s="98" t="str">
        <f>VLOOKUP(A5782,[2]Kreise!$A$2:$C$53,3,FALSE)</f>
        <v>K032</v>
      </c>
      <c r="I5782" s="96">
        <f>'2020_1-4-5_Download'!O32</f>
        <v>3765</v>
      </c>
      <c r="J5782" s="98" t="str">
        <f t="shared" si="90"/>
        <v>+3765</v>
      </c>
    </row>
    <row r="5783" spans="1:10" hidden="1" x14ac:dyDescent="0.25">
      <c r="A5783" s="98">
        <f>'2020_1-4-5_Download'!B33</f>
        <v>351</v>
      </c>
      <c r="B5783" s="98">
        <f>'2020_1-4-5_Download'!D33</f>
        <v>2020</v>
      </c>
      <c r="C5783" s="98" t="str">
        <f>'2020_1-4-5_Download'!C33</f>
        <v>Celle</v>
      </c>
      <c r="D5783" s="99" t="str">
        <f>'2020_1-4-5_Download'!$O$6</f>
        <v>Saldo der Zu- und Fortzüge</v>
      </c>
      <c r="E5783" s="99" t="str">
        <f>'2020_1-4-5_Download'!$O$7</f>
        <v>Insgesamt</v>
      </c>
      <c r="F5783" s="98"/>
      <c r="G5783" s="98" t="s">
        <v>11</v>
      </c>
      <c r="H5783" s="98" t="str">
        <f>VLOOKUP(A5783,[2]Kreise!$A$2:$C$53,3,FALSE)</f>
        <v>K03351</v>
      </c>
      <c r="I5783" s="96">
        <f>'2020_1-4-5_Download'!O33</f>
        <v>177</v>
      </c>
      <c r="J5783" s="98" t="str">
        <f t="shared" si="90"/>
        <v>+177</v>
      </c>
    </row>
    <row r="5784" spans="1:10" hidden="1" x14ac:dyDescent="0.25">
      <c r="A5784" s="98">
        <f>'2020_1-4-5_Download'!B34</f>
        <v>352</v>
      </c>
      <c r="B5784" s="98">
        <f>'2020_1-4-5_Download'!D34</f>
        <v>2020</v>
      </c>
      <c r="C5784" s="98" t="str">
        <f>'2020_1-4-5_Download'!C34</f>
        <v>Cuxhaven</v>
      </c>
      <c r="D5784" s="99" t="str">
        <f>'2020_1-4-5_Download'!$O$6</f>
        <v>Saldo der Zu- und Fortzüge</v>
      </c>
      <c r="E5784" s="99" t="str">
        <f>'2020_1-4-5_Download'!$O$7</f>
        <v>Insgesamt</v>
      </c>
      <c r="F5784" s="98"/>
      <c r="G5784" s="98" t="s">
        <v>11</v>
      </c>
      <c r="H5784" s="98" t="str">
        <f>VLOOKUP(A5784,[2]Kreise!$A$2:$C$53,3,FALSE)</f>
        <v>K03352</v>
      </c>
      <c r="I5784" s="96">
        <f>'2020_1-4-5_Download'!O34</f>
        <v>335</v>
      </c>
      <c r="J5784" s="98" t="str">
        <f t="shared" si="90"/>
        <v>+335</v>
      </c>
    </row>
    <row r="5785" spans="1:10" hidden="1" x14ac:dyDescent="0.25">
      <c r="A5785" s="98">
        <f>'2020_1-4-5_Download'!B35</f>
        <v>353</v>
      </c>
      <c r="B5785" s="98">
        <f>'2020_1-4-5_Download'!D35</f>
        <v>2020</v>
      </c>
      <c r="C5785" s="98" t="str">
        <f>'2020_1-4-5_Download'!C35</f>
        <v>Harburg</v>
      </c>
      <c r="D5785" s="99" t="str">
        <f>'2020_1-4-5_Download'!$O$6</f>
        <v>Saldo der Zu- und Fortzüge</v>
      </c>
      <c r="E5785" s="99" t="str">
        <f>'2020_1-4-5_Download'!$O$7</f>
        <v>Insgesamt</v>
      </c>
      <c r="F5785" s="98"/>
      <c r="G5785" s="98" t="s">
        <v>11</v>
      </c>
      <c r="H5785" s="98" t="str">
        <f>VLOOKUP(A5785,[2]Kreise!$A$2:$C$53,3,FALSE)</f>
        <v>K03353</v>
      </c>
      <c r="I5785" s="96">
        <f>'2020_1-4-5_Download'!O35</f>
        <v>482</v>
      </c>
      <c r="J5785" s="98" t="str">
        <f t="shared" si="90"/>
        <v>+482</v>
      </c>
    </row>
    <row r="5786" spans="1:10" hidden="1" x14ac:dyDescent="0.25">
      <c r="A5786" s="98">
        <f>'2020_1-4-5_Download'!B36</f>
        <v>354</v>
      </c>
      <c r="B5786" s="98">
        <f>'2020_1-4-5_Download'!D36</f>
        <v>2020</v>
      </c>
      <c r="C5786" s="98" t="str">
        <f>'2020_1-4-5_Download'!C36</f>
        <v>Lüchow-Dannenberg</v>
      </c>
      <c r="D5786" s="99" t="str">
        <f>'2020_1-4-5_Download'!$O$6</f>
        <v>Saldo der Zu- und Fortzüge</v>
      </c>
      <c r="E5786" s="99" t="str">
        <f>'2020_1-4-5_Download'!$O$7</f>
        <v>Insgesamt</v>
      </c>
      <c r="F5786" s="98"/>
      <c r="G5786" s="98" t="s">
        <v>11</v>
      </c>
      <c r="H5786" s="98" t="str">
        <f>VLOOKUP(A5786,[2]Kreise!$A$2:$C$53,3,FALSE)</f>
        <v>K03354</v>
      </c>
      <c r="I5786" s="96">
        <f>'2020_1-4-5_Download'!O36</f>
        <v>86</v>
      </c>
      <c r="J5786" s="98" t="str">
        <f t="shared" si="90"/>
        <v>+86</v>
      </c>
    </row>
    <row r="5787" spans="1:10" hidden="1" x14ac:dyDescent="0.25">
      <c r="A5787" s="98">
        <f>'2020_1-4-5_Download'!B37</f>
        <v>355</v>
      </c>
      <c r="B5787" s="98">
        <f>'2020_1-4-5_Download'!D37</f>
        <v>2020</v>
      </c>
      <c r="C5787" s="98" t="str">
        <f>'2020_1-4-5_Download'!C37</f>
        <v>Lüneburg</v>
      </c>
      <c r="D5787" s="99" t="str">
        <f>'2020_1-4-5_Download'!$O$6</f>
        <v>Saldo der Zu- und Fortzüge</v>
      </c>
      <c r="E5787" s="99" t="str">
        <f>'2020_1-4-5_Download'!$O$7</f>
        <v>Insgesamt</v>
      </c>
      <c r="F5787" s="98"/>
      <c r="G5787" s="98" t="s">
        <v>11</v>
      </c>
      <c r="H5787" s="98" t="str">
        <f>VLOOKUP(A5787,[2]Kreise!$A$2:$C$53,3,FALSE)</f>
        <v>K03355</v>
      </c>
      <c r="I5787" s="96">
        <f>'2020_1-4-5_Download'!O37</f>
        <v>247</v>
      </c>
      <c r="J5787" s="98" t="str">
        <f t="shared" si="90"/>
        <v>+247</v>
      </c>
    </row>
    <row r="5788" spans="1:10" hidden="1" x14ac:dyDescent="0.25">
      <c r="A5788" s="98">
        <f>'2020_1-4-5_Download'!B38</f>
        <v>356</v>
      </c>
      <c r="B5788" s="98">
        <f>'2020_1-4-5_Download'!D38</f>
        <v>2020</v>
      </c>
      <c r="C5788" s="98" t="str">
        <f>'2020_1-4-5_Download'!C38</f>
        <v>Osterholz</v>
      </c>
      <c r="D5788" s="99" t="str">
        <f>'2020_1-4-5_Download'!$O$6</f>
        <v>Saldo der Zu- und Fortzüge</v>
      </c>
      <c r="E5788" s="99" t="str">
        <f>'2020_1-4-5_Download'!$O$7</f>
        <v>Insgesamt</v>
      </c>
      <c r="F5788" s="98"/>
      <c r="G5788" s="98" t="s">
        <v>11</v>
      </c>
      <c r="H5788" s="98" t="str">
        <f>VLOOKUP(A5788,[2]Kreise!$A$2:$C$53,3,FALSE)</f>
        <v>K03356</v>
      </c>
      <c r="I5788" s="96">
        <f>'2020_1-4-5_Download'!O38</f>
        <v>101</v>
      </c>
      <c r="J5788" s="98" t="str">
        <f t="shared" si="90"/>
        <v>+101</v>
      </c>
    </row>
    <row r="5789" spans="1:10" hidden="1" x14ac:dyDescent="0.25">
      <c r="A5789" s="98">
        <f>'2020_1-4-5_Download'!B39</f>
        <v>357</v>
      </c>
      <c r="B5789" s="98">
        <f>'2020_1-4-5_Download'!D39</f>
        <v>2020</v>
      </c>
      <c r="C5789" s="98" t="str">
        <f>'2020_1-4-5_Download'!C39</f>
        <v>Rotenburg (Wümme)</v>
      </c>
      <c r="D5789" s="99" t="str">
        <f>'2020_1-4-5_Download'!$O$6</f>
        <v>Saldo der Zu- und Fortzüge</v>
      </c>
      <c r="E5789" s="99" t="str">
        <f>'2020_1-4-5_Download'!$O$7</f>
        <v>Insgesamt</v>
      </c>
      <c r="F5789" s="98"/>
      <c r="G5789" s="98" t="s">
        <v>11</v>
      </c>
      <c r="H5789" s="98" t="str">
        <f>VLOOKUP(A5789,[2]Kreise!$A$2:$C$53,3,FALSE)</f>
        <v>K03357</v>
      </c>
      <c r="I5789" s="96">
        <f>'2020_1-4-5_Download'!O39</f>
        <v>167</v>
      </c>
      <c r="J5789" s="98" t="str">
        <f t="shared" si="90"/>
        <v>+167</v>
      </c>
    </row>
    <row r="5790" spans="1:10" hidden="1" x14ac:dyDescent="0.25">
      <c r="A5790" s="98">
        <f>'2020_1-4-5_Download'!B40</f>
        <v>358</v>
      </c>
      <c r="B5790" s="98">
        <f>'2020_1-4-5_Download'!D40</f>
        <v>2020</v>
      </c>
      <c r="C5790" s="98" t="str">
        <f>'2020_1-4-5_Download'!C40</f>
        <v>Heidekreis</v>
      </c>
      <c r="D5790" s="99" t="str">
        <f>'2020_1-4-5_Download'!$O$6</f>
        <v>Saldo der Zu- und Fortzüge</v>
      </c>
      <c r="E5790" s="99" t="str">
        <f>'2020_1-4-5_Download'!$O$7</f>
        <v>Insgesamt</v>
      </c>
      <c r="F5790" s="98"/>
      <c r="G5790" s="98" t="s">
        <v>11</v>
      </c>
      <c r="H5790" s="98" t="str">
        <f>VLOOKUP(A5790,[2]Kreise!$A$2:$C$53,3,FALSE)</f>
        <v>K03358</v>
      </c>
      <c r="I5790" s="96">
        <f>'2020_1-4-5_Download'!O40</f>
        <v>3457</v>
      </c>
      <c r="J5790" s="98" t="str">
        <f t="shared" si="90"/>
        <v>+3457</v>
      </c>
    </row>
    <row r="5791" spans="1:10" hidden="1" x14ac:dyDescent="0.25">
      <c r="A5791" s="98">
        <f>'2020_1-4-5_Download'!B41</f>
        <v>359</v>
      </c>
      <c r="B5791" s="98">
        <f>'2020_1-4-5_Download'!D41</f>
        <v>2020</v>
      </c>
      <c r="C5791" s="98" t="str">
        <f>'2020_1-4-5_Download'!C41</f>
        <v>Stade</v>
      </c>
      <c r="D5791" s="99" t="str">
        <f>'2020_1-4-5_Download'!$O$6</f>
        <v>Saldo der Zu- und Fortzüge</v>
      </c>
      <c r="E5791" s="99" t="str">
        <f>'2020_1-4-5_Download'!$O$7</f>
        <v>Insgesamt</v>
      </c>
      <c r="F5791" s="98"/>
      <c r="G5791" s="98" t="s">
        <v>11</v>
      </c>
      <c r="H5791" s="98" t="str">
        <f>VLOOKUP(A5791,[2]Kreise!$A$2:$C$53,3,FALSE)</f>
        <v>K03359</v>
      </c>
      <c r="I5791" s="96">
        <f>'2020_1-4-5_Download'!O41</f>
        <v>213</v>
      </c>
      <c r="J5791" s="98" t="str">
        <f t="shared" si="90"/>
        <v>+213</v>
      </c>
    </row>
    <row r="5792" spans="1:10" hidden="1" x14ac:dyDescent="0.25">
      <c r="A5792" s="98">
        <f>'2020_1-4-5_Download'!B42</f>
        <v>360</v>
      </c>
      <c r="B5792" s="98">
        <f>'2020_1-4-5_Download'!D42</f>
        <v>2020</v>
      </c>
      <c r="C5792" s="98" t="str">
        <f>'2020_1-4-5_Download'!C42</f>
        <v>Uelzen</v>
      </c>
      <c r="D5792" s="99" t="str">
        <f>'2020_1-4-5_Download'!$O$6</f>
        <v>Saldo der Zu- und Fortzüge</v>
      </c>
      <c r="E5792" s="99" t="str">
        <f>'2020_1-4-5_Download'!$O$7</f>
        <v>Insgesamt</v>
      </c>
      <c r="F5792" s="98"/>
      <c r="G5792" s="98" t="s">
        <v>11</v>
      </c>
      <c r="H5792" s="98" t="str">
        <f>VLOOKUP(A5792,[2]Kreise!$A$2:$C$53,3,FALSE)</f>
        <v>K03360</v>
      </c>
      <c r="I5792" s="96">
        <f>'2020_1-4-5_Download'!O42</f>
        <v>258</v>
      </c>
      <c r="J5792" s="98" t="str">
        <f t="shared" si="90"/>
        <v>+258</v>
      </c>
    </row>
    <row r="5793" spans="1:10" hidden="1" x14ac:dyDescent="0.25">
      <c r="A5793" s="98">
        <f>'2020_1-4-5_Download'!B43</f>
        <v>361</v>
      </c>
      <c r="B5793" s="98">
        <f>'2020_1-4-5_Download'!D43</f>
        <v>2020</v>
      </c>
      <c r="C5793" s="98" t="str">
        <f>'2020_1-4-5_Download'!C43</f>
        <v>Verden</v>
      </c>
      <c r="D5793" s="99" t="str">
        <f>'2020_1-4-5_Download'!$O$6</f>
        <v>Saldo der Zu- und Fortzüge</v>
      </c>
      <c r="E5793" s="99" t="str">
        <f>'2020_1-4-5_Download'!$O$7</f>
        <v>Insgesamt</v>
      </c>
      <c r="F5793" s="98"/>
      <c r="G5793" s="98" t="s">
        <v>11</v>
      </c>
      <c r="H5793" s="98" t="str">
        <f>VLOOKUP(A5793,[2]Kreise!$A$2:$C$53,3,FALSE)</f>
        <v>K03361</v>
      </c>
      <c r="I5793" s="96">
        <f>'2020_1-4-5_Download'!O43</f>
        <v>150</v>
      </c>
      <c r="J5793" s="98" t="str">
        <f t="shared" si="90"/>
        <v>+150</v>
      </c>
    </row>
    <row r="5794" spans="1:10" hidden="1" x14ac:dyDescent="0.25">
      <c r="A5794" s="98">
        <f>'2020_1-4-5_Download'!B44</f>
        <v>3</v>
      </c>
      <c r="B5794" s="98">
        <f>'2020_1-4-5_Download'!D44</f>
        <v>2020</v>
      </c>
      <c r="C5794" s="98" t="str">
        <f>'2020_1-4-5_Download'!C44</f>
        <v>Statistische Region Lüneburg</v>
      </c>
      <c r="D5794" s="99" t="str">
        <f>'2020_1-4-5_Download'!$O$6</f>
        <v>Saldo der Zu- und Fortzüge</v>
      </c>
      <c r="E5794" s="99" t="str">
        <f>'2020_1-4-5_Download'!$O$7</f>
        <v>Insgesamt</v>
      </c>
      <c r="F5794" s="98"/>
      <c r="G5794" s="98" t="s">
        <v>11</v>
      </c>
      <c r="H5794" s="98" t="str">
        <f>VLOOKUP(A5794,[2]Kreise!$A$2:$C$53,3,FALSE)</f>
        <v>K033</v>
      </c>
      <c r="I5794" s="96">
        <f>'2020_1-4-5_Download'!O44</f>
        <v>5673</v>
      </c>
      <c r="J5794" s="98" t="str">
        <f t="shared" si="90"/>
        <v>+5673</v>
      </c>
    </row>
    <row r="5795" spans="1:10" hidden="1" x14ac:dyDescent="0.25">
      <c r="A5795" s="98">
        <f>'2020_1-4-5_Download'!B45</f>
        <v>401</v>
      </c>
      <c r="B5795" s="98">
        <f>'2020_1-4-5_Download'!D45</f>
        <v>2020</v>
      </c>
      <c r="C5795" s="98" t="str">
        <f>'2020_1-4-5_Download'!C45</f>
        <v>Delmenhorst  Stadt</v>
      </c>
      <c r="D5795" s="99" t="str">
        <f>'2020_1-4-5_Download'!$O$6</f>
        <v>Saldo der Zu- und Fortzüge</v>
      </c>
      <c r="E5795" s="99" t="str">
        <f>'2020_1-4-5_Download'!$O$7</f>
        <v>Insgesamt</v>
      </c>
      <c r="F5795" s="98"/>
      <c r="G5795" s="98" t="s">
        <v>11</v>
      </c>
      <c r="H5795" s="98" t="str">
        <f>VLOOKUP(A5795,[2]Kreise!$A$2:$C$53,3,FALSE)</f>
        <v>K03401</v>
      </c>
      <c r="I5795" s="96">
        <f>'2020_1-4-5_Download'!O45</f>
        <v>356</v>
      </c>
      <c r="J5795" s="98" t="str">
        <f t="shared" si="90"/>
        <v>+356</v>
      </c>
    </row>
    <row r="5796" spans="1:10" hidden="1" x14ac:dyDescent="0.25">
      <c r="A5796" s="98">
        <f>'2020_1-4-5_Download'!B46</f>
        <v>402</v>
      </c>
      <c r="B5796" s="98">
        <f>'2020_1-4-5_Download'!D46</f>
        <v>2020</v>
      </c>
      <c r="C5796" s="98" t="str">
        <f>'2020_1-4-5_Download'!C46</f>
        <v>Emden  Stadt</v>
      </c>
      <c r="D5796" s="99" t="str">
        <f>'2020_1-4-5_Download'!$O$6</f>
        <v>Saldo der Zu- und Fortzüge</v>
      </c>
      <c r="E5796" s="99" t="str">
        <f>'2020_1-4-5_Download'!$O$7</f>
        <v>Insgesamt</v>
      </c>
      <c r="F5796" s="98"/>
      <c r="G5796" s="98" t="s">
        <v>11</v>
      </c>
      <c r="H5796" s="98" t="str">
        <f>VLOOKUP(A5796,[2]Kreise!$A$2:$C$53,3,FALSE)</f>
        <v>K03402</v>
      </c>
      <c r="I5796" s="96">
        <f>'2020_1-4-5_Download'!O46</f>
        <v>227</v>
      </c>
      <c r="J5796" s="98" t="str">
        <f t="shared" si="90"/>
        <v>+227</v>
      </c>
    </row>
    <row r="5797" spans="1:10" hidden="1" x14ac:dyDescent="0.25">
      <c r="A5797" s="98">
        <f>'2020_1-4-5_Download'!B47</f>
        <v>403</v>
      </c>
      <c r="B5797" s="98">
        <f>'2020_1-4-5_Download'!D47</f>
        <v>2020</v>
      </c>
      <c r="C5797" s="98" t="str">
        <f>'2020_1-4-5_Download'!C47</f>
        <v>Oldenburg(Oldb)  Stadt</v>
      </c>
      <c r="D5797" s="99" t="str">
        <f>'2020_1-4-5_Download'!$O$6</f>
        <v>Saldo der Zu- und Fortzüge</v>
      </c>
      <c r="E5797" s="99" t="str">
        <f>'2020_1-4-5_Download'!$O$7</f>
        <v>Insgesamt</v>
      </c>
      <c r="F5797" s="98"/>
      <c r="G5797" s="98" t="s">
        <v>11</v>
      </c>
      <c r="H5797" s="98" t="str">
        <f>VLOOKUP(A5797,[2]Kreise!$A$2:$C$53,3,FALSE)</f>
        <v>K03403</v>
      </c>
      <c r="I5797" s="96">
        <f>'2020_1-4-5_Download'!O47</f>
        <v>562</v>
      </c>
      <c r="J5797" s="98" t="str">
        <f t="shared" si="90"/>
        <v>+562</v>
      </c>
    </row>
    <row r="5798" spans="1:10" hidden="1" x14ac:dyDescent="0.25">
      <c r="A5798" s="98">
        <f>'2020_1-4-5_Download'!B48</f>
        <v>404</v>
      </c>
      <c r="B5798" s="98">
        <f>'2020_1-4-5_Download'!D48</f>
        <v>2020</v>
      </c>
      <c r="C5798" s="98" t="str">
        <f>'2020_1-4-5_Download'!C48</f>
        <v>Osnabrück  Stadt</v>
      </c>
      <c r="D5798" s="99" t="str">
        <f>'2020_1-4-5_Download'!$O$6</f>
        <v>Saldo der Zu- und Fortzüge</v>
      </c>
      <c r="E5798" s="99" t="str">
        <f>'2020_1-4-5_Download'!$O$7</f>
        <v>Insgesamt</v>
      </c>
      <c r="F5798" s="98"/>
      <c r="G5798" s="98" t="s">
        <v>11</v>
      </c>
      <c r="H5798" s="98" t="str">
        <f>VLOOKUP(A5798,[2]Kreise!$A$2:$C$53,3,FALSE)</f>
        <v>K03404</v>
      </c>
      <c r="I5798" s="96">
        <f>'2020_1-4-5_Download'!O48</f>
        <v>586</v>
      </c>
      <c r="J5798" s="98" t="str">
        <f t="shared" si="90"/>
        <v>+586</v>
      </c>
    </row>
    <row r="5799" spans="1:10" hidden="1" x14ac:dyDescent="0.25">
      <c r="A5799" s="98">
        <f>'2020_1-4-5_Download'!B49</f>
        <v>405</v>
      </c>
      <c r="B5799" s="98">
        <f>'2020_1-4-5_Download'!D49</f>
        <v>2020</v>
      </c>
      <c r="C5799" s="98" t="str">
        <f>'2020_1-4-5_Download'!C49</f>
        <v>Wilhelmshaven  Stadt</v>
      </c>
      <c r="D5799" s="99" t="str">
        <f>'2020_1-4-5_Download'!$O$6</f>
        <v>Saldo der Zu- und Fortzüge</v>
      </c>
      <c r="E5799" s="99" t="str">
        <f>'2020_1-4-5_Download'!$O$7</f>
        <v>Insgesamt</v>
      </c>
      <c r="F5799" s="98"/>
      <c r="G5799" s="98" t="s">
        <v>11</v>
      </c>
      <c r="H5799" s="98" t="str">
        <f>VLOOKUP(A5799,[2]Kreise!$A$2:$C$53,3,FALSE)</f>
        <v>K03405</v>
      </c>
      <c r="I5799" s="96">
        <f>'2020_1-4-5_Download'!O49</f>
        <v>132</v>
      </c>
      <c r="J5799" s="98" t="str">
        <f t="shared" si="90"/>
        <v>+132</v>
      </c>
    </row>
    <row r="5800" spans="1:10" hidden="1" x14ac:dyDescent="0.25">
      <c r="A5800" s="98">
        <f>'2020_1-4-5_Download'!B50</f>
        <v>451</v>
      </c>
      <c r="B5800" s="98">
        <f>'2020_1-4-5_Download'!D50</f>
        <v>2020</v>
      </c>
      <c r="C5800" s="98" t="str">
        <f>'2020_1-4-5_Download'!C50</f>
        <v>Ammerland</v>
      </c>
      <c r="D5800" s="99" t="str">
        <f>'2020_1-4-5_Download'!$O$6</f>
        <v>Saldo der Zu- und Fortzüge</v>
      </c>
      <c r="E5800" s="99" t="str">
        <f>'2020_1-4-5_Download'!$O$7</f>
        <v>Insgesamt</v>
      </c>
      <c r="F5800" s="98"/>
      <c r="G5800" s="98" t="s">
        <v>11</v>
      </c>
      <c r="H5800" s="98" t="str">
        <f>VLOOKUP(A5800,[2]Kreise!$A$2:$C$53,3,FALSE)</f>
        <v>K03451</v>
      </c>
      <c r="I5800" s="96">
        <f>'2020_1-4-5_Download'!O50</f>
        <v>302</v>
      </c>
      <c r="J5800" s="98" t="str">
        <f t="shared" si="90"/>
        <v>+302</v>
      </c>
    </row>
    <row r="5801" spans="1:10" hidden="1" x14ac:dyDescent="0.25">
      <c r="A5801" s="98">
        <f>'2020_1-4-5_Download'!B51</f>
        <v>452</v>
      </c>
      <c r="B5801" s="98">
        <f>'2020_1-4-5_Download'!D51</f>
        <v>2020</v>
      </c>
      <c r="C5801" s="98" t="str">
        <f>'2020_1-4-5_Download'!C51</f>
        <v>Aurich</v>
      </c>
      <c r="D5801" s="99" t="str">
        <f>'2020_1-4-5_Download'!$O$6</f>
        <v>Saldo der Zu- und Fortzüge</v>
      </c>
      <c r="E5801" s="99" t="str">
        <f>'2020_1-4-5_Download'!$O$7</f>
        <v>Insgesamt</v>
      </c>
      <c r="F5801" s="98"/>
      <c r="G5801" s="98" t="s">
        <v>11</v>
      </c>
      <c r="H5801" s="98" t="str">
        <f>VLOOKUP(A5801,[2]Kreise!$A$2:$C$53,3,FALSE)</f>
        <v>K03452</v>
      </c>
      <c r="I5801" s="96">
        <f>'2020_1-4-5_Download'!O51</f>
        <v>176</v>
      </c>
      <c r="J5801" s="98" t="str">
        <f t="shared" si="90"/>
        <v>+176</v>
      </c>
    </row>
    <row r="5802" spans="1:10" hidden="1" x14ac:dyDescent="0.25">
      <c r="A5802" s="98">
        <f>'2020_1-4-5_Download'!B52</f>
        <v>453</v>
      </c>
      <c r="B5802" s="98">
        <f>'2020_1-4-5_Download'!D52</f>
        <v>2020</v>
      </c>
      <c r="C5802" s="98" t="str">
        <f>'2020_1-4-5_Download'!C52</f>
        <v>Cloppenburg</v>
      </c>
      <c r="D5802" s="99" t="str">
        <f>'2020_1-4-5_Download'!$O$6</f>
        <v>Saldo der Zu- und Fortzüge</v>
      </c>
      <c r="E5802" s="99" t="str">
        <f>'2020_1-4-5_Download'!$O$7</f>
        <v>Insgesamt</v>
      </c>
      <c r="F5802" s="98"/>
      <c r="G5802" s="98" t="s">
        <v>11</v>
      </c>
      <c r="H5802" s="98" t="str">
        <f>VLOOKUP(A5802,[2]Kreise!$A$2:$C$53,3,FALSE)</f>
        <v>K03453</v>
      </c>
      <c r="I5802" s="96">
        <f>'2020_1-4-5_Download'!O52</f>
        <v>918</v>
      </c>
      <c r="J5802" s="98" t="str">
        <f t="shared" si="90"/>
        <v>+918</v>
      </c>
    </row>
    <row r="5803" spans="1:10" hidden="1" x14ac:dyDescent="0.25">
      <c r="A5803" s="98">
        <f>'2020_1-4-5_Download'!B53</f>
        <v>454</v>
      </c>
      <c r="B5803" s="98">
        <f>'2020_1-4-5_Download'!D53</f>
        <v>2020</v>
      </c>
      <c r="C5803" s="98" t="str">
        <f>'2020_1-4-5_Download'!C53</f>
        <v>Emsland</v>
      </c>
      <c r="D5803" s="99" t="str">
        <f>'2020_1-4-5_Download'!$O$6</f>
        <v>Saldo der Zu- und Fortzüge</v>
      </c>
      <c r="E5803" s="99" t="str">
        <f>'2020_1-4-5_Download'!$O$7</f>
        <v>Insgesamt</v>
      </c>
      <c r="F5803" s="98"/>
      <c r="G5803" s="98" t="s">
        <v>11</v>
      </c>
      <c r="H5803" s="98" t="str">
        <f>VLOOKUP(A5803,[2]Kreise!$A$2:$C$53,3,FALSE)</f>
        <v>K03454</v>
      </c>
      <c r="I5803" s="96">
        <f>'2020_1-4-5_Download'!O53</f>
        <v>717</v>
      </c>
      <c r="J5803" s="98" t="str">
        <f t="shared" si="90"/>
        <v>+717</v>
      </c>
    </row>
    <row r="5804" spans="1:10" hidden="1" x14ac:dyDescent="0.25">
      <c r="A5804" s="98">
        <f>'2020_1-4-5_Download'!B54</f>
        <v>455</v>
      </c>
      <c r="B5804" s="98">
        <f>'2020_1-4-5_Download'!D54</f>
        <v>2020</v>
      </c>
      <c r="C5804" s="98" t="str">
        <f>'2020_1-4-5_Download'!C54</f>
        <v>Friesland</v>
      </c>
      <c r="D5804" s="99" t="str">
        <f>'2020_1-4-5_Download'!$O$6</f>
        <v>Saldo der Zu- und Fortzüge</v>
      </c>
      <c r="E5804" s="99" t="str">
        <f>'2020_1-4-5_Download'!$O$7</f>
        <v>Insgesamt</v>
      </c>
      <c r="F5804" s="98"/>
      <c r="G5804" s="98" t="s">
        <v>11</v>
      </c>
      <c r="H5804" s="98" t="str">
        <f>VLOOKUP(A5804,[2]Kreise!$A$2:$C$53,3,FALSE)</f>
        <v>K03455</v>
      </c>
      <c r="I5804" s="96">
        <f>'2020_1-4-5_Download'!O54</f>
        <v>72</v>
      </c>
      <c r="J5804" s="98" t="str">
        <f t="shared" si="90"/>
        <v>+72</v>
      </c>
    </row>
    <row r="5805" spans="1:10" hidden="1" x14ac:dyDescent="0.25">
      <c r="A5805" s="98">
        <f>'2020_1-4-5_Download'!B55</f>
        <v>456</v>
      </c>
      <c r="B5805" s="98">
        <f>'2020_1-4-5_Download'!D55</f>
        <v>2020</v>
      </c>
      <c r="C5805" s="98" t="str">
        <f>'2020_1-4-5_Download'!C55</f>
        <v>Grafschaft Bentheim</v>
      </c>
      <c r="D5805" s="99" t="str">
        <f>'2020_1-4-5_Download'!$O$6</f>
        <v>Saldo der Zu- und Fortzüge</v>
      </c>
      <c r="E5805" s="99" t="str">
        <f>'2020_1-4-5_Download'!$O$7</f>
        <v>Insgesamt</v>
      </c>
      <c r="F5805" s="98"/>
      <c r="G5805" s="98" t="s">
        <v>11</v>
      </c>
      <c r="H5805" s="98" t="str">
        <f>VLOOKUP(A5805,[2]Kreise!$A$2:$C$53,3,FALSE)</f>
        <v>K03456</v>
      </c>
      <c r="I5805" s="96">
        <f>'2020_1-4-5_Download'!O55</f>
        <v>288</v>
      </c>
      <c r="J5805" s="98" t="str">
        <f t="shared" si="90"/>
        <v>+288</v>
      </c>
    </row>
    <row r="5806" spans="1:10" hidden="1" x14ac:dyDescent="0.25">
      <c r="A5806" s="98">
        <f>'2020_1-4-5_Download'!B56</f>
        <v>457</v>
      </c>
      <c r="B5806" s="98">
        <f>'2020_1-4-5_Download'!D56</f>
        <v>2020</v>
      </c>
      <c r="C5806" s="98" t="str">
        <f>'2020_1-4-5_Download'!C56</f>
        <v>Leer</v>
      </c>
      <c r="D5806" s="99" t="str">
        <f>'2020_1-4-5_Download'!$O$6</f>
        <v>Saldo der Zu- und Fortzüge</v>
      </c>
      <c r="E5806" s="99" t="str">
        <f>'2020_1-4-5_Download'!$O$7</f>
        <v>Insgesamt</v>
      </c>
      <c r="F5806" s="98"/>
      <c r="G5806" s="98" t="s">
        <v>11</v>
      </c>
      <c r="H5806" s="98" t="str">
        <f>VLOOKUP(A5806,[2]Kreise!$A$2:$C$53,3,FALSE)</f>
        <v>K03457</v>
      </c>
      <c r="I5806" s="96">
        <f>'2020_1-4-5_Download'!O56</f>
        <v>-99</v>
      </c>
      <c r="J5806" s="98">
        <f t="shared" si="90"/>
        <v>-99</v>
      </c>
    </row>
    <row r="5807" spans="1:10" hidden="1" x14ac:dyDescent="0.25">
      <c r="A5807" s="98">
        <f>'2020_1-4-5_Download'!B57</f>
        <v>458</v>
      </c>
      <c r="B5807" s="98">
        <f>'2020_1-4-5_Download'!D57</f>
        <v>2020</v>
      </c>
      <c r="C5807" s="98" t="str">
        <f>'2020_1-4-5_Download'!C57</f>
        <v>Oldenburg</v>
      </c>
      <c r="D5807" s="99" t="str">
        <f>'2020_1-4-5_Download'!$O$6</f>
        <v>Saldo der Zu- und Fortzüge</v>
      </c>
      <c r="E5807" s="99" t="str">
        <f>'2020_1-4-5_Download'!$O$7</f>
        <v>Insgesamt</v>
      </c>
      <c r="F5807" s="98"/>
      <c r="G5807" s="98" t="s">
        <v>11</v>
      </c>
      <c r="H5807" s="98" t="str">
        <f>VLOOKUP(A5807,[2]Kreise!$A$2:$C$53,3,FALSE)</f>
        <v>K03458</v>
      </c>
      <c r="I5807" s="96">
        <f>'2020_1-4-5_Download'!O57</f>
        <v>652</v>
      </c>
      <c r="J5807" s="98" t="str">
        <f t="shared" si="90"/>
        <v>+652</v>
      </c>
    </row>
    <row r="5808" spans="1:10" hidden="1" x14ac:dyDescent="0.25">
      <c r="A5808" s="98">
        <f>'2020_1-4-5_Download'!B58</f>
        <v>459</v>
      </c>
      <c r="B5808" s="98">
        <f>'2020_1-4-5_Download'!D58</f>
        <v>2020</v>
      </c>
      <c r="C5808" s="98" t="str">
        <f>'2020_1-4-5_Download'!C58</f>
        <v>Osnabrück</v>
      </c>
      <c r="D5808" s="99" t="str">
        <f>'2020_1-4-5_Download'!$O$6</f>
        <v>Saldo der Zu- und Fortzüge</v>
      </c>
      <c r="E5808" s="99" t="str">
        <f>'2020_1-4-5_Download'!$O$7</f>
        <v>Insgesamt</v>
      </c>
      <c r="F5808" s="98"/>
      <c r="G5808" s="98" t="s">
        <v>11</v>
      </c>
      <c r="H5808" s="98" t="str">
        <f>VLOOKUP(A5808,[2]Kreise!$A$2:$C$53,3,FALSE)</f>
        <v>K03459</v>
      </c>
      <c r="I5808" s="96">
        <f>'2020_1-4-5_Download'!O58</f>
        <v>4079</v>
      </c>
      <c r="J5808" s="98" t="str">
        <f t="shared" si="90"/>
        <v>+4079</v>
      </c>
    </row>
    <row r="5809" spans="1:10" hidden="1" x14ac:dyDescent="0.25">
      <c r="A5809" s="98">
        <f>'2020_1-4-5_Download'!B59</f>
        <v>460</v>
      </c>
      <c r="B5809" s="98">
        <f>'2020_1-4-5_Download'!D59</f>
        <v>2020</v>
      </c>
      <c r="C5809" s="98" t="str">
        <f>'2020_1-4-5_Download'!C59</f>
        <v>Vechta</v>
      </c>
      <c r="D5809" s="99" t="str">
        <f>'2020_1-4-5_Download'!$O$6</f>
        <v>Saldo der Zu- und Fortzüge</v>
      </c>
      <c r="E5809" s="99" t="str">
        <f>'2020_1-4-5_Download'!$O$7</f>
        <v>Insgesamt</v>
      </c>
      <c r="F5809" s="98"/>
      <c r="G5809" s="98" t="s">
        <v>11</v>
      </c>
      <c r="H5809" s="98" t="str">
        <f>VLOOKUP(A5809,[2]Kreise!$A$2:$C$53,3,FALSE)</f>
        <v>K03460</v>
      </c>
      <c r="I5809" s="96">
        <f>'2020_1-4-5_Download'!O59</f>
        <v>240</v>
      </c>
      <c r="J5809" s="98" t="str">
        <f t="shared" si="90"/>
        <v>+240</v>
      </c>
    </row>
    <row r="5810" spans="1:10" hidden="1" x14ac:dyDescent="0.25">
      <c r="A5810" s="98">
        <f>'2020_1-4-5_Download'!B60</f>
        <v>461</v>
      </c>
      <c r="B5810" s="98">
        <f>'2020_1-4-5_Download'!D60</f>
        <v>2020</v>
      </c>
      <c r="C5810" s="98" t="str">
        <f>'2020_1-4-5_Download'!C60</f>
        <v>Wesermarsch</v>
      </c>
      <c r="D5810" s="99" t="str">
        <f>'2020_1-4-5_Download'!$O$6</f>
        <v>Saldo der Zu- und Fortzüge</v>
      </c>
      <c r="E5810" s="99" t="str">
        <f>'2020_1-4-5_Download'!$O$7</f>
        <v>Insgesamt</v>
      </c>
      <c r="F5810" s="98"/>
      <c r="G5810" s="98" t="s">
        <v>11</v>
      </c>
      <c r="H5810" s="98" t="str">
        <f>VLOOKUP(A5810,[2]Kreise!$A$2:$C$53,3,FALSE)</f>
        <v>K03461</v>
      </c>
      <c r="I5810" s="96">
        <f>'2020_1-4-5_Download'!O60</f>
        <v>9</v>
      </c>
      <c r="J5810" s="98" t="str">
        <f t="shared" si="90"/>
        <v>+9</v>
      </c>
    </row>
    <row r="5811" spans="1:10" hidden="1" x14ac:dyDescent="0.25">
      <c r="A5811" s="98">
        <f>'2020_1-4-5_Download'!B61</f>
        <v>462</v>
      </c>
      <c r="B5811" s="98">
        <f>'2020_1-4-5_Download'!D61</f>
        <v>2020</v>
      </c>
      <c r="C5811" s="98" t="str">
        <f>'2020_1-4-5_Download'!C61</f>
        <v>Wittmund</v>
      </c>
      <c r="D5811" s="99" t="str">
        <f>'2020_1-4-5_Download'!$O$6</f>
        <v>Saldo der Zu- und Fortzüge</v>
      </c>
      <c r="E5811" s="99" t="str">
        <f>'2020_1-4-5_Download'!$O$7</f>
        <v>Insgesamt</v>
      </c>
      <c r="F5811" s="98"/>
      <c r="G5811" s="98" t="s">
        <v>11</v>
      </c>
      <c r="H5811" s="98" t="str">
        <f>VLOOKUP(A5811,[2]Kreise!$A$2:$C$53,3,FALSE)</f>
        <v>K03462</v>
      </c>
      <c r="I5811" s="96">
        <f>'2020_1-4-5_Download'!O61</f>
        <v>120</v>
      </c>
      <c r="J5811" s="98" t="str">
        <f t="shared" si="90"/>
        <v>+120</v>
      </c>
    </row>
    <row r="5812" spans="1:10" hidden="1" x14ac:dyDescent="0.25">
      <c r="A5812" s="98">
        <f>'2020_1-4-5_Download'!B62</f>
        <v>4</v>
      </c>
      <c r="B5812" s="98">
        <f>'2020_1-4-5_Download'!D62</f>
        <v>2020</v>
      </c>
      <c r="C5812" s="98" t="str">
        <f>'2020_1-4-5_Download'!C62</f>
        <v>Statistische Region Weser-Ems</v>
      </c>
      <c r="D5812" s="99" t="str">
        <f>'2020_1-4-5_Download'!$O$6</f>
        <v>Saldo der Zu- und Fortzüge</v>
      </c>
      <c r="E5812" s="99" t="str">
        <f>'2020_1-4-5_Download'!$O$7</f>
        <v>Insgesamt</v>
      </c>
      <c r="F5812" s="98"/>
      <c r="G5812" s="98" t="s">
        <v>11</v>
      </c>
      <c r="H5812" s="98" t="str">
        <f>VLOOKUP(A5812,[2]Kreise!$A$2:$C$53,3,FALSE)</f>
        <v>K034</v>
      </c>
      <c r="I5812" s="96">
        <f>'2020_1-4-5_Download'!O62</f>
        <v>9337</v>
      </c>
      <c r="J5812" s="98" t="str">
        <f t="shared" si="90"/>
        <v>+9337</v>
      </c>
    </row>
    <row r="5813" spans="1:10" hidden="1" x14ac:dyDescent="0.25">
      <c r="A5813" s="98">
        <f>'2020_1-4-5_Download'!B63</f>
        <v>0</v>
      </c>
      <c r="B5813" s="98">
        <f>'2020_1-4-5_Download'!D63</f>
        <v>2020</v>
      </c>
      <c r="C5813" s="98" t="str">
        <f>'2020_1-4-5_Download'!C63</f>
        <v>Niedersachsen</v>
      </c>
      <c r="D5813" s="99" t="str">
        <f>'2020_1-4-5_Download'!$O$6</f>
        <v>Saldo der Zu- und Fortzüge</v>
      </c>
      <c r="E5813" s="99" t="str">
        <f>'2020_1-4-5_Download'!$O$7</f>
        <v>Insgesamt</v>
      </c>
      <c r="F5813" s="98"/>
      <c r="G5813" s="98" t="s">
        <v>11</v>
      </c>
      <c r="H5813" s="98" t="str">
        <f>VLOOKUP(A5813,[2]Kreise!$A$2:$C$53,3,FALSE)</f>
        <v>K030</v>
      </c>
      <c r="I5813" s="96">
        <f>'2020_1-4-5_Download'!O63</f>
        <v>27149</v>
      </c>
      <c r="J5813" s="98" t="str">
        <f t="shared" si="90"/>
        <v>+27149</v>
      </c>
    </row>
    <row r="5814" spans="1:10" hidden="1" x14ac:dyDescent="0.25">
      <c r="A5814" s="98">
        <f>'2020_1-4-5_Download'!B64</f>
        <v>101</v>
      </c>
      <c r="B5814" s="98">
        <f>'2020_1-4-5_Download'!D64</f>
        <v>2019</v>
      </c>
      <c r="C5814" s="98" t="str">
        <f>'2020_1-4-5_Download'!C64</f>
        <v>Braunschweig  Stadt</v>
      </c>
      <c r="D5814" s="99" t="str">
        <f>'2020_1-4-5_Download'!$O$6</f>
        <v>Saldo der Zu- und Fortzüge</v>
      </c>
      <c r="E5814" s="99" t="str">
        <f>'2020_1-4-5_Download'!$O$7</f>
        <v>Insgesamt</v>
      </c>
      <c r="F5814" s="98"/>
      <c r="G5814" s="98" t="s">
        <v>11</v>
      </c>
      <c r="H5814" s="98" t="str">
        <f>VLOOKUP(A5814,[2]Kreise!$A$2:$C$53,3,FALSE)</f>
        <v>K03101</v>
      </c>
      <c r="I5814" s="96">
        <f>'2020_1-4-5_Download'!O64</f>
        <v>905</v>
      </c>
      <c r="J5814" s="98" t="str">
        <f t="shared" si="90"/>
        <v>+905</v>
      </c>
    </row>
    <row r="5815" spans="1:10" hidden="1" x14ac:dyDescent="0.25">
      <c r="A5815" s="98">
        <f>'2020_1-4-5_Download'!B65</f>
        <v>102</v>
      </c>
      <c r="B5815" s="98">
        <f>'2020_1-4-5_Download'!D65</f>
        <v>2019</v>
      </c>
      <c r="C5815" s="98" t="str">
        <f>'2020_1-4-5_Download'!C65</f>
        <v>Salzgitter  Stadt</v>
      </c>
      <c r="D5815" s="99" t="str">
        <f>'2020_1-4-5_Download'!$O$6</f>
        <v>Saldo der Zu- und Fortzüge</v>
      </c>
      <c r="E5815" s="99" t="str">
        <f>'2020_1-4-5_Download'!$O$7</f>
        <v>Insgesamt</v>
      </c>
      <c r="F5815" s="98"/>
      <c r="G5815" s="98" t="s">
        <v>11</v>
      </c>
      <c r="H5815" s="98" t="str">
        <f>VLOOKUP(A5815,[2]Kreise!$A$2:$C$53,3,FALSE)</f>
        <v>K03102</v>
      </c>
      <c r="I5815" s="96">
        <f>'2020_1-4-5_Download'!O65</f>
        <v>-159</v>
      </c>
      <c r="J5815" s="98">
        <f t="shared" si="90"/>
        <v>-159</v>
      </c>
    </row>
    <row r="5816" spans="1:10" hidden="1" x14ac:dyDescent="0.25">
      <c r="A5816" s="98">
        <f>'2020_1-4-5_Download'!B66</f>
        <v>103</v>
      </c>
      <c r="B5816" s="98">
        <f>'2020_1-4-5_Download'!D66</f>
        <v>2019</v>
      </c>
      <c r="C5816" s="98" t="str">
        <f>'2020_1-4-5_Download'!C66</f>
        <v>Wolfsburg  Stadt</v>
      </c>
      <c r="D5816" s="99" t="str">
        <f>'2020_1-4-5_Download'!$O$6</f>
        <v>Saldo der Zu- und Fortzüge</v>
      </c>
      <c r="E5816" s="99" t="str">
        <f>'2020_1-4-5_Download'!$O$7</f>
        <v>Insgesamt</v>
      </c>
      <c r="F5816" s="98"/>
      <c r="G5816" s="98" t="s">
        <v>11</v>
      </c>
      <c r="H5816" s="98" t="str">
        <f>VLOOKUP(A5816,[2]Kreise!$A$2:$C$53,3,FALSE)</f>
        <v>K03103</v>
      </c>
      <c r="I5816" s="96">
        <f>'2020_1-4-5_Download'!O66</f>
        <v>792</v>
      </c>
      <c r="J5816" s="98" t="str">
        <f t="shared" si="90"/>
        <v>+792</v>
      </c>
    </row>
    <row r="5817" spans="1:10" hidden="1" x14ac:dyDescent="0.25">
      <c r="A5817" s="98">
        <f>'2020_1-4-5_Download'!B67</f>
        <v>151</v>
      </c>
      <c r="B5817" s="98">
        <f>'2020_1-4-5_Download'!D67</f>
        <v>2019</v>
      </c>
      <c r="C5817" s="98" t="str">
        <f>'2020_1-4-5_Download'!C67</f>
        <v>Gifhorn</v>
      </c>
      <c r="D5817" s="99" t="str">
        <f>'2020_1-4-5_Download'!$O$6</f>
        <v>Saldo der Zu- und Fortzüge</v>
      </c>
      <c r="E5817" s="99" t="str">
        <f>'2020_1-4-5_Download'!$O$7</f>
        <v>Insgesamt</v>
      </c>
      <c r="F5817" s="98"/>
      <c r="G5817" s="98" t="s">
        <v>11</v>
      </c>
      <c r="H5817" s="98" t="str">
        <f>VLOOKUP(A5817,[2]Kreise!$A$2:$C$53,3,FALSE)</f>
        <v>K03151</v>
      </c>
      <c r="I5817" s="96">
        <f>'2020_1-4-5_Download'!O67</f>
        <v>312</v>
      </c>
      <c r="J5817" s="98" t="str">
        <f t="shared" si="90"/>
        <v>+312</v>
      </c>
    </row>
    <row r="5818" spans="1:10" hidden="1" x14ac:dyDescent="0.25">
      <c r="A5818" s="98">
        <f>'2020_1-4-5_Download'!B68</f>
        <v>153</v>
      </c>
      <c r="B5818" s="98">
        <f>'2020_1-4-5_Download'!D68</f>
        <v>2019</v>
      </c>
      <c r="C5818" s="98" t="str">
        <f>'2020_1-4-5_Download'!C68</f>
        <v>Goslar</v>
      </c>
      <c r="D5818" s="99" t="str">
        <f>'2020_1-4-5_Download'!$O$6</f>
        <v>Saldo der Zu- und Fortzüge</v>
      </c>
      <c r="E5818" s="99" t="str">
        <f>'2020_1-4-5_Download'!$O$7</f>
        <v>Insgesamt</v>
      </c>
      <c r="F5818" s="98"/>
      <c r="G5818" s="98" t="s">
        <v>11</v>
      </c>
      <c r="H5818" s="98" t="str">
        <f>VLOOKUP(A5818,[2]Kreise!$A$2:$C$53,3,FALSE)</f>
        <v>K03153</v>
      </c>
      <c r="I5818" s="96">
        <f>'2020_1-4-5_Download'!O68</f>
        <v>1355</v>
      </c>
      <c r="J5818" s="98" t="str">
        <f t="shared" si="90"/>
        <v>+1355</v>
      </c>
    </row>
    <row r="5819" spans="1:10" hidden="1" x14ac:dyDescent="0.25">
      <c r="A5819" s="98">
        <f>'2020_1-4-5_Download'!B69</f>
        <v>154</v>
      </c>
      <c r="B5819" s="98">
        <f>'2020_1-4-5_Download'!D69</f>
        <v>2019</v>
      </c>
      <c r="C5819" s="98" t="str">
        <f>'2020_1-4-5_Download'!C69</f>
        <v>Helmstedt</v>
      </c>
      <c r="D5819" s="99" t="str">
        <f>'2020_1-4-5_Download'!$O$6</f>
        <v>Saldo der Zu- und Fortzüge</v>
      </c>
      <c r="E5819" s="99" t="str">
        <f>'2020_1-4-5_Download'!$O$7</f>
        <v>Insgesamt</v>
      </c>
      <c r="F5819" s="98"/>
      <c r="G5819" s="98" t="s">
        <v>11</v>
      </c>
      <c r="H5819" s="98" t="str">
        <f>VLOOKUP(A5819,[2]Kreise!$A$2:$C$53,3,FALSE)</f>
        <v>K03154</v>
      </c>
      <c r="I5819" s="96">
        <f>'2020_1-4-5_Download'!O69</f>
        <v>167</v>
      </c>
      <c r="J5819" s="98" t="str">
        <f t="shared" si="90"/>
        <v>+167</v>
      </c>
    </row>
    <row r="5820" spans="1:10" hidden="1" x14ac:dyDescent="0.25">
      <c r="A5820" s="98">
        <f>'2020_1-4-5_Download'!B70</f>
        <v>155</v>
      </c>
      <c r="B5820" s="98">
        <f>'2020_1-4-5_Download'!D70</f>
        <v>2019</v>
      </c>
      <c r="C5820" s="98" t="str">
        <f>'2020_1-4-5_Download'!C70</f>
        <v>Northeim</v>
      </c>
      <c r="D5820" s="99" t="str">
        <f>'2020_1-4-5_Download'!$O$6</f>
        <v>Saldo der Zu- und Fortzüge</v>
      </c>
      <c r="E5820" s="99" t="str">
        <f>'2020_1-4-5_Download'!$O$7</f>
        <v>Insgesamt</v>
      </c>
      <c r="F5820" s="98"/>
      <c r="G5820" s="98" t="s">
        <v>11</v>
      </c>
      <c r="H5820" s="98" t="str">
        <f>VLOOKUP(A5820,[2]Kreise!$A$2:$C$53,3,FALSE)</f>
        <v>K03155</v>
      </c>
      <c r="I5820" s="96">
        <f>'2020_1-4-5_Download'!O70</f>
        <v>154</v>
      </c>
      <c r="J5820" s="98" t="str">
        <f t="shared" si="90"/>
        <v>+154</v>
      </c>
    </row>
    <row r="5821" spans="1:10" hidden="1" x14ac:dyDescent="0.25">
      <c r="A5821" s="98">
        <f>'2020_1-4-5_Download'!B71</f>
        <v>157</v>
      </c>
      <c r="B5821" s="98">
        <f>'2020_1-4-5_Download'!D71</f>
        <v>2019</v>
      </c>
      <c r="C5821" s="98" t="str">
        <f>'2020_1-4-5_Download'!C71</f>
        <v>Peine</v>
      </c>
      <c r="D5821" s="99" t="str">
        <f>'2020_1-4-5_Download'!$O$6</f>
        <v>Saldo der Zu- und Fortzüge</v>
      </c>
      <c r="E5821" s="99" t="str">
        <f>'2020_1-4-5_Download'!$O$7</f>
        <v>Insgesamt</v>
      </c>
      <c r="F5821" s="98"/>
      <c r="G5821" s="98" t="s">
        <v>11</v>
      </c>
      <c r="H5821" s="98" t="str">
        <f>VLOOKUP(A5821,[2]Kreise!$A$2:$C$53,3,FALSE)</f>
        <v>K03157</v>
      </c>
      <c r="I5821" s="96">
        <f>'2020_1-4-5_Download'!O71</f>
        <v>271</v>
      </c>
      <c r="J5821" s="98" t="str">
        <f t="shared" si="90"/>
        <v>+271</v>
      </c>
    </row>
    <row r="5822" spans="1:10" hidden="1" x14ac:dyDescent="0.25">
      <c r="A5822" s="98">
        <f>'2020_1-4-5_Download'!B72</f>
        <v>158</v>
      </c>
      <c r="B5822" s="98">
        <f>'2020_1-4-5_Download'!D72</f>
        <v>2019</v>
      </c>
      <c r="C5822" s="98" t="str">
        <f>'2020_1-4-5_Download'!C72</f>
        <v>Wolfenbüttel</v>
      </c>
      <c r="D5822" s="99" t="str">
        <f>'2020_1-4-5_Download'!$O$6</f>
        <v>Saldo der Zu- und Fortzüge</v>
      </c>
      <c r="E5822" s="99" t="str">
        <f>'2020_1-4-5_Download'!$O$7</f>
        <v>Insgesamt</v>
      </c>
      <c r="F5822" s="98"/>
      <c r="G5822" s="98" t="s">
        <v>11</v>
      </c>
      <c r="H5822" s="98" t="str">
        <f>VLOOKUP(A5822,[2]Kreise!$A$2:$C$53,3,FALSE)</f>
        <v>K03158</v>
      </c>
      <c r="I5822" s="96">
        <f>'2020_1-4-5_Download'!O72</f>
        <v>136</v>
      </c>
      <c r="J5822" s="98" t="str">
        <f t="shared" si="90"/>
        <v>+136</v>
      </c>
    </row>
    <row r="5823" spans="1:10" hidden="1" x14ac:dyDescent="0.25">
      <c r="A5823" s="98">
        <f>'2020_1-4-5_Download'!B73</f>
        <v>159</v>
      </c>
      <c r="B5823" s="98">
        <f>'2020_1-4-5_Download'!D73</f>
        <v>2019</v>
      </c>
      <c r="C5823" s="98" t="str">
        <f>'2020_1-4-5_Download'!C73</f>
        <v>Göttingen</v>
      </c>
      <c r="D5823" s="99" t="str">
        <f>'2020_1-4-5_Download'!$O$6</f>
        <v>Saldo der Zu- und Fortzüge</v>
      </c>
      <c r="E5823" s="99" t="str">
        <f>'2020_1-4-5_Download'!$O$7</f>
        <v>Insgesamt</v>
      </c>
      <c r="F5823" s="98"/>
      <c r="G5823" s="98" t="s">
        <v>11</v>
      </c>
      <c r="H5823" s="98" t="str">
        <f>VLOOKUP(A5823,[2]Kreise!$A$2:$C$53,3,FALSE)</f>
        <v>K03159</v>
      </c>
      <c r="I5823" s="96">
        <f>'2020_1-4-5_Download'!O73</f>
        <v>12484</v>
      </c>
      <c r="J5823" s="98" t="str">
        <f t="shared" si="90"/>
        <v>+12484</v>
      </c>
    </row>
    <row r="5824" spans="1:10" hidden="1" x14ac:dyDescent="0.25">
      <c r="A5824" s="98">
        <f>'2020_1-4-5_Download'!B74</f>
        <v>1</v>
      </c>
      <c r="B5824" s="98">
        <f>'2020_1-4-5_Download'!D74</f>
        <v>2019</v>
      </c>
      <c r="C5824" s="98" t="str">
        <f>'2020_1-4-5_Download'!C74</f>
        <v>Statistische Region Braunschweig</v>
      </c>
      <c r="D5824" s="99" t="str">
        <f>'2020_1-4-5_Download'!$O$6</f>
        <v>Saldo der Zu- und Fortzüge</v>
      </c>
      <c r="E5824" s="99" t="str">
        <f>'2020_1-4-5_Download'!$O$7</f>
        <v>Insgesamt</v>
      </c>
      <c r="F5824" s="98"/>
      <c r="G5824" s="98" t="s">
        <v>11</v>
      </c>
      <c r="H5824" s="98" t="str">
        <f>VLOOKUP(A5824,[2]Kreise!$A$2:$C$53,3,FALSE)</f>
        <v>K031</v>
      </c>
      <c r="I5824" s="96">
        <f>'2020_1-4-5_Download'!O74</f>
        <v>16417</v>
      </c>
      <c r="J5824" s="98" t="str">
        <f t="shared" si="90"/>
        <v>+16417</v>
      </c>
    </row>
    <row r="5825" spans="1:10" hidden="1" x14ac:dyDescent="0.25">
      <c r="A5825" s="98">
        <f>'2020_1-4-5_Download'!B75</f>
        <v>241</v>
      </c>
      <c r="B5825" s="98">
        <f>'2020_1-4-5_Download'!D75</f>
        <v>2019</v>
      </c>
      <c r="C5825" s="98" t="str">
        <f>'2020_1-4-5_Download'!C75</f>
        <v>Hannover  Region</v>
      </c>
      <c r="D5825" s="99" t="str">
        <f>'2020_1-4-5_Download'!$O$6</f>
        <v>Saldo der Zu- und Fortzüge</v>
      </c>
      <c r="E5825" s="99" t="str">
        <f>'2020_1-4-5_Download'!$O$7</f>
        <v>Insgesamt</v>
      </c>
      <c r="F5825" s="98"/>
      <c r="G5825" s="98" t="s">
        <v>11</v>
      </c>
      <c r="H5825" s="98" t="str">
        <f>VLOOKUP(A5825,[2]Kreise!$A$2:$C$53,3,FALSE)</f>
        <v>K03241</v>
      </c>
      <c r="I5825" s="96">
        <f>'2020_1-4-5_Download'!O75</f>
        <v>3188</v>
      </c>
      <c r="J5825" s="98" t="str">
        <f t="shared" si="90"/>
        <v>+3188</v>
      </c>
    </row>
    <row r="5826" spans="1:10" hidden="1" x14ac:dyDescent="0.25">
      <c r="A5826" s="98">
        <f>'2020_1-4-5_Download'!B76</f>
        <v>241001</v>
      </c>
      <c r="B5826" s="98">
        <f>'2020_1-4-5_Download'!D76</f>
        <v>2019</v>
      </c>
      <c r="C5826" s="98" t="str">
        <f>'2020_1-4-5_Download'!C76</f>
        <v>dav. Hannover  Lhst.</v>
      </c>
      <c r="D5826" s="99" t="str">
        <f>'2020_1-4-5_Download'!$O$6</f>
        <v>Saldo der Zu- und Fortzüge</v>
      </c>
      <c r="E5826" s="99" t="str">
        <f>'2020_1-4-5_Download'!$O$7</f>
        <v>Insgesamt</v>
      </c>
      <c r="F5826" s="98"/>
      <c r="G5826" s="98" t="s">
        <v>11</v>
      </c>
      <c r="H5826" s="98" t="str">
        <f>VLOOKUP(A5826,[2]Kreise!$A$2:$C$53,3,FALSE)</f>
        <v>K03241001</v>
      </c>
      <c r="I5826" s="96">
        <f>'2020_1-4-5_Download'!O76</f>
        <v>2054</v>
      </c>
      <c r="J5826" s="98" t="str">
        <f t="shared" si="90"/>
        <v>+2054</v>
      </c>
    </row>
    <row r="5827" spans="1:10" hidden="1" x14ac:dyDescent="0.25">
      <c r="A5827" s="98">
        <f>'2020_1-4-5_Download'!B77</f>
        <v>241999</v>
      </c>
      <c r="B5827" s="98">
        <f>'2020_1-4-5_Download'!D77</f>
        <v>2019</v>
      </c>
      <c r="C5827" s="98" t="str">
        <f>'2020_1-4-5_Download'!C77</f>
        <v>dav. Hannover  Umland</v>
      </c>
      <c r="D5827" s="99" t="str">
        <f>'2020_1-4-5_Download'!$O$6</f>
        <v>Saldo der Zu- und Fortzüge</v>
      </c>
      <c r="E5827" s="99" t="str">
        <f>'2020_1-4-5_Download'!$O$7</f>
        <v>Insgesamt</v>
      </c>
      <c r="F5827" s="98"/>
      <c r="G5827" s="98" t="s">
        <v>11</v>
      </c>
      <c r="H5827" s="98" t="str">
        <f>VLOOKUP(A5827,[2]Kreise!$A$2:$C$53,3,FALSE)</f>
        <v>K03241999</v>
      </c>
      <c r="I5827" s="96">
        <f>'2020_1-4-5_Download'!O77</f>
        <v>1134</v>
      </c>
      <c r="J5827" s="98" t="str">
        <f t="shared" ref="J5827:J5890" si="91">IF(I5827&gt;0,"+"&amp;I5827,I5827)</f>
        <v>+1134</v>
      </c>
    </row>
    <row r="5828" spans="1:10" hidden="1" x14ac:dyDescent="0.25">
      <c r="A5828" s="98">
        <f>'2020_1-4-5_Download'!B78</f>
        <v>251</v>
      </c>
      <c r="B5828" s="98">
        <f>'2020_1-4-5_Download'!D78</f>
        <v>2019</v>
      </c>
      <c r="C5828" s="98" t="str">
        <f>'2020_1-4-5_Download'!C78</f>
        <v>Diepholz</v>
      </c>
      <c r="D5828" s="99" t="str">
        <f>'2020_1-4-5_Download'!$O$6</f>
        <v>Saldo der Zu- und Fortzüge</v>
      </c>
      <c r="E5828" s="99" t="str">
        <f>'2020_1-4-5_Download'!$O$7</f>
        <v>Insgesamt</v>
      </c>
      <c r="F5828" s="98"/>
      <c r="G5828" s="98" t="s">
        <v>11</v>
      </c>
      <c r="H5828" s="98" t="str">
        <f>VLOOKUP(A5828,[2]Kreise!$A$2:$C$53,3,FALSE)</f>
        <v>K03251</v>
      </c>
      <c r="I5828" s="96">
        <f>'2020_1-4-5_Download'!O78</f>
        <v>355</v>
      </c>
      <c r="J5828" s="98" t="str">
        <f t="shared" si="91"/>
        <v>+355</v>
      </c>
    </row>
    <row r="5829" spans="1:10" hidden="1" x14ac:dyDescent="0.25">
      <c r="A5829" s="98">
        <f>'2020_1-4-5_Download'!B79</f>
        <v>252</v>
      </c>
      <c r="B5829" s="98">
        <f>'2020_1-4-5_Download'!D79</f>
        <v>2019</v>
      </c>
      <c r="C5829" s="98" t="str">
        <f>'2020_1-4-5_Download'!C79</f>
        <v>Hameln-Pyrmont</v>
      </c>
      <c r="D5829" s="99" t="str">
        <f>'2020_1-4-5_Download'!$O$6</f>
        <v>Saldo der Zu- und Fortzüge</v>
      </c>
      <c r="E5829" s="99" t="str">
        <f>'2020_1-4-5_Download'!$O$7</f>
        <v>Insgesamt</v>
      </c>
      <c r="F5829" s="98"/>
      <c r="G5829" s="98" t="s">
        <v>11</v>
      </c>
      <c r="H5829" s="98" t="str">
        <f>VLOOKUP(A5829,[2]Kreise!$A$2:$C$53,3,FALSE)</f>
        <v>K03252</v>
      </c>
      <c r="I5829" s="96">
        <f>'2020_1-4-5_Download'!O79</f>
        <v>275</v>
      </c>
      <c r="J5829" s="98" t="str">
        <f t="shared" si="91"/>
        <v>+275</v>
      </c>
    </row>
    <row r="5830" spans="1:10" hidden="1" x14ac:dyDescent="0.25">
      <c r="A5830" s="98">
        <f>'2020_1-4-5_Download'!B80</f>
        <v>254</v>
      </c>
      <c r="B5830" s="98">
        <f>'2020_1-4-5_Download'!D80</f>
        <v>2019</v>
      </c>
      <c r="C5830" s="98" t="str">
        <f>'2020_1-4-5_Download'!C80</f>
        <v>Hildesheim</v>
      </c>
      <c r="D5830" s="99" t="str">
        <f>'2020_1-4-5_Download'!$O$6</f>
        <v>Saldo der Zu- und Fortzüge</v>
      </c>
      <c r="E5830" s="99" t="str">
        <f>'2020_1-4-5_Download'!$O$7</f>
        <v>Insgesamt</v>
      </c>
      <c r="F5830" s="98"/>
      <c r="G5830" s="98" t="s">
        <v>11</v>
      </c>
      <c r="H5830" s="98" t="str">
        <f>VLOOKUP(A5830,[2]Kreise!$A$2:$C$53,3,FALSE)</f>
        <v>K03254</v>
      </c>
      <c r="I5830" s="96">
        <f>'2020_1-4-5_Download'!O80</f>
        <v>505</v>
      </c>
      <c r="J5830" s="98" t="str">
        <f t="shared" si="91"/>
        <v>+505</v>
      </c>
    </row>
    <row r="5831" spans="1:10" hidden="1" x14ac:dyDescent="0.25">
      <c r="A5831" s="98">
        <f>'2020_1-4-5_Download'!B81</f>
        <v>255</v>
      </c>
      <c r="B5831" s="98">
        <f>'2020_1-4-5_Download'!D81</f>
        <v>2019</v>
      </c>
      <c r="C5831" s="98" t="str">
        <f>'2020_1-4-5_Download'!C81</f>
        <v>Holzminden</v>
      </c>
      <c r="D5831" s="99" t="str">
        <f>'2020_1-4-5_Download'!$O$6</f>
        <v>Saldo der Zu- und Fortzüge</v>
      </c>
      <c r="E5831" s="99" t="str">
        <f>'2020_1-4-5_Download'!$O$7</f>
        <v>Insgesamt</v>
      </c>
      <c r="F5831" s="98"/>
      <c r="G5831" s="98" t="s">
        <v>11</v>
      </c>
      <c r="H5831" s="98" t="str">
        <f>VLOOKUP(A5831,[2]Kreise!$A$2:$C$53,3,FALSE)</f>
        <v>K03255</v>
      </c>
      <c r="I5831" s="96">
        <f>'2020_1-4-5_Download'!O81</f>
        <v>148</v>
      </c>
      <c r="J5831" s="98" t="str">
        <f t="shared" si="91"/>
        <v>+148</v>
      </c>
    </row>
    <row r="5832" spans="1:10" hidden="1" x14ac:dyDescent="0.25">
      <c r="A5832" s="98">
        <f>'2020_1-4-5_Download'!B82</f>
        <v>256</v>
      </c>
      <c r="B5832" s="98">
        <f>'2020_1-4-5_Download'!D82</f>
        <v>2019</v>
      </c>
      <c r="C5832" s="98" t="str">
        <f>'2020_1-4-5_Download'!C82</f>
        <v>Nienburg (Weser)</v>
      </c>
      <c r="D5832" s="99" t="str">
        <f>'2020_1-4-5_Download'!$O$6</f>
        <v>Saldo der Zu- und Fortzüge</v>
      </c>
      <c r="E5832" s="99" t="str">
        <f>'2020_1-4-5_Download'!$O$7</f>
        <v>Insgesamt</v>
      </c>
      <c r="F5832" s="98"/>
      <c r="G5832" s="98" t="s">
        <v>11</v>
      </c>
      <c r="H5832" s="98" t="str">
        <f>VLOOKUP(A5832,[2]Kreise!$A$2:$C$53,3,FALSE)</f>
        <v>K03256</v>
      </c>
      <c r="I5832" s="96">
        <f>'2020_1-4-5_Download'!O82</f>
        <v>0</v>
      </c>
      <c r="J5832" s="98">
        <f t="shared" si="91"/>
        <v>0</v>
      </c>
    </row>
    <row r="5833" spans="1:10" hidden="1" x14ac:dyDescent="0.25">
      <c r="A5833" s="98">
        <f>'2020_1-4-5_Download'!B83</f>
        <v>257</v>
      </c>
      <c r="B5833" s="98">
        <f>'2020_1-4-5_Download'!D83</f>
        <v>2019</v>
      </c>
      <c r="C5833" s="98" t="str">
        <f>'2020_1-4-5_Download'!C83</f>
        <v>Schaumburg</v>
      </c>
      <c r="D5833" s="99" t="str">
        <f>'2020_1-4-5_Download'!$O$6</f>
        <v>Saldo der Zu- und Fortzüge</v>
      </c>
      <c r="E5833" s="99" t="str">
        <f>'2020_1-4-5_Download'!$O$7</f>
        <v>Insgesamt</v>
      </c>
      <c r="F5833" s="98"/>
      <c r="G5833" s="98" t="s">
        <v>11</v>
      </c>
      <c r="H5833" s="98" t="str">
        <f>VLOOKUP(A5833,[2]Kreise!$A$2:$C$53,3,FALSE)</f>
        <v>K03257</v>
      </c>
      <c r="I5833" s="96">
        <f>'2020_1-4-5_Download'!O83</f>
        <v>376</v>
      </c>
      <c r="J5833" s="98" t="str">
        <f t="shared" si="91"/>
        <v>+376</v>
      </c>
    </row>
    <row r="5834" spans="1:10" hidden="1" x14ac:dyDescent="0.25">
      <c r="A5834" s="98">
        <f>'2020_1-4-5_Download'!B84</f>
        <v>2</v>
      </c>
      <c r="B5834" s="98">
        <f>'2020_1-4-5_Download'!D84</f>
        <v>2019</v>
      </c>
      <c r="C5834" s="98" t="str">
        <f>'2020_1-4-5_Download'!C84</f>
        <v>Statistische Region Hannover</v>
      </c>
      <c r="D5834" s="99" t="str">
        <f>'2020_1-4-5_Download'!$O$6</f>
        <v>Saldo der Zu- und Fortzüge</v>
      </c>
      <c r="E5834" s="99" t="str">
        <f>'2020_1-4-5_Download'!$O$7</f>
        <v>Insgesamt</v>
      </c>
      <c r="F5834" s="98"/>
      <c r="G5834" s="98" t="s">
        <v>11</v>
      </c>
      <c r="H5834" s="98" t="str">
        <f>VLOOKUP(A5834,[2]Kreise!$A$2:$C$53,3,FALSE)</f>
        <v>K032</v>
      </c>
      <c r="I5834" s="96">
        <f>'2020_1-4-5_Download'!O84</f>
        <v>4847</v>
      </c>
      <c r="J5834" s="98" t="str">
        <f t="shared" si="91"/>
        <v>+4847</v>
      </c>
    </row>
    <row r="5835" spans="1:10" hidden="1" x14ac:dyDescent="0.25">
      <c r="A5835" s="98">
        <f>'2020_1-4-5_Download'!B85</f>
        <v>351</v>
      </c>
      <c r="B5835" s="98">
        <f>'2020_1-4-5_Download'!D85</f>
        <v>2019</v>
      </c>
      <c r="C5835" s="98" t="str">
        <f>'2020_1-4-5_Download'!C85</f>
        <v>Celle</v>
      </c>
      <c r="D5835" s="99" t="str">
        <f>'2020_1-4-5_Download'!$O$6</f>
        <v>Saldo der Zu- und Fortzüge</v>
      </c>
      <c r="E5835" s="99" t="str">
        <f>'2020_1-4-5_Download'!$O$7</f>
        <v>Insgesamt</v>
      </c>
      <c r="F5835" s="98"/>
      <c r="G5835" s="98" t="s">
        <v>11</v>
      </c>
      <c r="H5835" s="98" t="str">
        <f>VLOOKUP(A5835,[2]Kreise!$A$2:$C$53,3,FALSE)</f>
        <v>K03351</v>
      </c>
      <c r="I5835" s="96">
        <f>'2020_1-4-5_Download'!O85</f>
        <v>224</v>
      </c>
      <c r="J5835" s="98" t="str">
        <f t="shared" si="91"/>
        <v>+224</v>
      </c>
    </row>
    <row r="5836" spans="1:10" hidden="1" x14ac:dyDescent="0.25">
      <c r="A5836" s="98">
        <f>'2020_1-4-5_Download'!B86</f>
        <v>352</v>
      </c>
      <c r="B5836" s="98">
        <f>'2020_1-4-5_Download'!D86</f>
        <v>2019</v>
      </c>
      <c r="C5836" s="98" t="str">
        <f>'2020_1-4-5_Download'!C86</f>
        <v>Cuxhaven</v>
      </c>
      <c r="D5836" s="99" t="str">
        <f>'2020_1-4-5_Download'!$O$6</f>
        <v>Saldo der Zu- und Fortzüge</v>
      </c>
      <c r="E5836" s="99" t="str">
        <f>'2020_1-4-5_Download'!$O$7</f>
        <v>Insgesamt</v>
      </c>
      <c r="F5836" s="98"/>
      <c r="G5836" s="98" t="s">
        <v>11</v>
      </c>
      <c r="H5836" s="98" t="str">
        <f>VLOOKUP(A5836,[2]Kreise!$A$2:$C$53,3,FALSE)</f>
        <v>K03352</v>
      </c>
      <c r="I5836" s="96">
        <f>'2020_1-4-5_Download'!O86</f>
        <v>163</v>
      </c>
      <c r="J5836" s="98" t="str">
        <f t="shared" si="91"/>
        <v>+163</v>
      </c>
    </row>
    <row r="5837" spans="1:10" hidden="1" x14ac:dyDescent="0.25">
      <c r="A5837" s="98">
        <f>'2020_1-4-5_Download'!B87</f>
        <v>353</v>
      </c>
      <c r="B5837" s="98">
        <f>'2020_1-4-5_Download'!D87</f>
        <v>2019</v>
      </c>
      <c r="C5837" s="98" t="str">
        <f>'2020_1-4-5_Download'!C87</f>
        <v>Harburg</v>
      </c>
      <c r="D5837" s="99" t="str">
        <f>'2020_1-4-5_Download'!$O$6</f>
        <v>Saldo der Zu- und Fortzüge</v>
      </c>
      <c r="E5837" s="99" t="str">
        <f>'2020_1-4-5_Download'!$O$7</f>
        <v>Insgesamt</v>
      </c>
      <c r="F5837" s="98"/>
      <c r="G5837" s="98" t="s">
        <v>11</v>
      </c>
      <c r="H5837" s="98" t="str">
        <f>VLOOKUP(A5837,[2]Kreise!$A$2:$C$53,3,FALSE)</f>
        <v>K03353</v>
      </c>
      <c r="I5837" s="96">
        <f>'2020_1-4-5_Download'!O87</f>
        <v>599</v>
      </c>
      <c r="J5837" s="98" t="str">
        <f t="shared" si="91"/>
        <v>+599</v>
      </c>
    </row>
    <row r="5838" spans="1:10" hidden="1" x14ac:dyDescent="0.25">
      <c r="A5838" s="98">
        <f>'2020_1-4-5_Download'!B88</f>
        <v>354</v>
      </c>
      <c r="B5838" s="98">
        <f>'2020_1-4-5_Download'!D88</f>
        <v>2019</v>
      </c>
      <c r="C5838" s="98" t="str">
        <f>'2020_1-4-5_Download'!C88</f>
        <v>Lüchow-Dannenberg</v>
      </c>
      <c r="D5838" s="99" t="str">
        <f>'2020_1-4-5_Download'!$O$6</f>
        <v>Saldo der Zu- und Fortzüge</v>
      </c>
      <c r="E5838" s="99" t="str">
        <f>'2020_1-4-5_Download'!$O$7</f>
        <v>Insgesamt</v>
      </c>
      <c r="F5838" s="98"/>
      <c r="G5838" s="98" t="s">
        <v>11</v>
      </c>
      <c r="H5838" s="98" t="str">
        <f>VLOOKUP(A5838,[2]Kreise!$A$2:$C$53,3,FALSE)</f>
        <v>K03354</v>
      </c>
      <c r="I5838" s="96">
        <f>'2020_1-4-5_Download'!O88</f>
        <v>65</v>
      </c>
      <c r="J5838" s="98" t="str">
        <f t="shared" si="91"/>
        <v>+65</v>
      </c>
    </row>
    <row r="5839" spans="1:10" hidden="1" x14ac:dyDescent="0.25">
      <c r="A5839" s="98">
        <f>'2020_1-4-5_Download'!B89</f>
        <v>355</v>
      </c>
      <c r="B5839" s="98">
        <f>'2020_1-4-5_Download'!D89</f>
        <v>2019</v>
      </c>
      <c r="C5839" s="98" t="str">
        <f>'2020_1-4-5_Download'!C89</f>
        <v>Lüneburg</v>
      </c>
      <c r="D5839" s="99" t="str">
        <f>'2020_1-4-5_Download'!$O$6</f>
        <v>Saldo der Zu- und Fortzüge</v>
      </c>
      <c r="E5839" s="99" t="str">
        <f>'2020_1-4-5_Download'!$O$7</f>
        <v>Insgesamt</v>
      </c>
      <c r="F5839" s="98"/>
      <c r="G5839" s="98" t="s">
        <v>11</v>
      </c>
      <c r="H5839" s="98" t="str">
        <f>VLOOKUP(A5839,[2]Kreise!$A$2:$C$53,3,FALSE)</f>
        <v>K03355</v>
      </c>
      <c r="I5839" s="96">
        <f>'2020_1-4-5_Download'!O89</f>
        <v>82</v>
      </c>
      <c r="J5839" s="98" t="str">
        <f t="shared" si="91"/>
        <v>+82</v>
      </c>
    </row>
    <row r="5840" spans="1:10" hidden="1" x14ac:dyDescent="0.25">
      <c r="A5840" s="98">
        <f>'2020_1-4-5_Download'!B90</f>
        <v>356</v>
      </c>
      <c r="B5840" s="98">
        <f>'2020_1-4-5_Download'!D90</f>
        <v>2019</v>
      </c>
      <c r="C5840" s="98" t="str">
        <f>'2020_1-4-5_Download'!C90</f>
        <v>Osterholz</v>
      </c>
      <c r="D5840" s="99" t="str">
        <f>'2020_1-4-5_Download'!$O$6</f>
        <v>Saldo der Zu- und Fortzüge</v>
      </c>
      <c r="E5840" s="99" t="str">
        <f>'2020_1-4-5_Download'!$O$7</f>
        <v>Insgesamt</v>
      </c>
      <c r="F5840" s="98"/>
      <c r="G5840" s="98" t="s">
        <v>11</v>
      </c>
      <c r="H5840" s="98" t="str">
        <f>VLOOKUP(A5840,[2]Kreise!$A$2:$C$53,3,FALSE)</f>
        <v>K03356</v>
      </c>
      <c r="I5840" s="96">
        <f>'2020_1-4-5_Download'!O90</f>
        <v>134</v>
      </c>
      <c r="J5840" s="98" t="str">
        <f t="shared" si="91"/>
        <v>+134</v>
      </c>
    </row>
    <row r="5841" spans="1:10" hidden="1" x14ac:dyDescent="0.25">
      <c r="A5841" s="98">
        <f>'2020_1-4-5_Download'!B91</f>
        <v>357</v>
      </c>
      <c r="B5841" s="98">
        <f>'2020_1-4-5_Download'!D91</f>
        <v>2019</v>
      </c>
      <c r="C5841" s="98" t="str">
        <f>'2020_1-4-5_Download'!C91</f>
        <v>Rotenburg (Wümme)</v>
      </c>
      <c r="D5841" s="99" t="str">
        <f>'2020_1-4-5_Download'!$O$6</f>
        <v>Saldo der Zu- und Fortzüge</v>
      </c>
      <c r="E5841" s="99" t="str">
        <f>'2020_1-4-5_Download'!$O$7</f>
        <v>Insgesamt</v>
      </c>
      <c r="F5841" s="98"/>
      <c r="G5841" s="98" t="s">
        <v>11</v>
      </c>
      <c r="H5841" s="98" t="str">
        <f>VLOOKUP(A5841,[2]Kreise!$A$2:$C$53,3,FALSE)</f>
        <v>K03357</v>
      </c>
      <c r="I5841" s="96">
        <f>'2020_1-4-5_Download'!O91</f>
        <v>405</v>
      </c>
      <c r="J5841" s="98" t="str">
        <f t="shared" si="91"/>
        <v>+405</v>
      </c>
    </row>
    <row r="5842" spans="1:10" hidden="1" x14ac:dyDescent="0.25">
      <c r="A5842" s="98">
        <f>'2020_1-4-5_Download'!B92</f>
        <v>358</v>
      </c>
      <c r="B5842" s="98">
        <f>'2020_1-4-5_Download'!D92</f>
        <v>2019</v>
      </c>
      <c r="C5842" s="98" t="str">
        <f>'2020_1-4-5_Download'!C92</f>
        <v>Heidekreis</v>
      </c>
      <c r="D5842" s="99" t="str">
        <f>'2020_1-4-5_Download'!$O$6</f>
        <v>Saldo der Zu- und Fortzüge</v>
      </c>
      <c r="E5842" s="99" t="str">
        <f>'2020_1-4-5_Download'!$O$7</f>
        <v>Insgesamt</v>
      </c>
      <c r="F5842" s="98"/>
      <c r="G5842" s="98" t="s">
        <v>11</v>
      </c>
      <c r="H5842" s="98" t="str">
        <f>VLOOKUP(A5842,[2]Kreise!$A$2:$C$53,3,FALSE)</f>
        <v>K03358</v>
      </c>
      <c r="I5842" s="96">
        <f>'2020_1-4-5_Download'!O92</f>
        <v>4455</v>
      </c>
      <c r="J5842" s="98" t="str">
        <f t="shared" si="91"/>
        <v>+4455</v>
      </c>
    </row>
    <row r="5843" spans="1:10" hidden="1" x14ac:dyDescent="0.25">
      <c r="A5843" s="98">
        <f>'2020_1-4-5_Download'!B93</f>
        <v>359</v>
      </c>
      <c r="B5843" s="98">
        <f>'2020_1-4-5_Download'!D93</f>
        <v>2019</v>
      </c>
      <c r="C5843" s="98" t="str">
        <f>'2020_1-4-5_Download'!C93</f>
        <v>Stade</v>
      </c>
      <c r="D5843" s="99" t="str">
        <f>'2020_1-4-5_Download'!$O$6</f>
        <v>Saldo der Zu- und Fortzüge</v>
      </c>
      <c r="E5843" s="99" t="str">
        <f>'2020_1-4-5_Download'!$O$7</f>
        <v>Insgesamt</v>
      </c>
      <c r="F5843" s="98"/>
      <c r="G5843" s="98" t="s">
        <v>11</v>
      </c>
      <c r="H5843" s="98" t="str">
        <f>VLOOKUP(A5843,[2]Kreise!$A$2:$C$53,3,FALSE)</f>
        <v>K03359</v>
      </c>
      <c r="I5843" s="96">
        <f>'2020_1-4-5_Download'!O93</f>
        <v>588</v>
      </c>
      <c r="J5843" s="98" t="str">
        <f t="shared" si="91"/>
        <v>+588</v>
      </c>
    </row>
    <row r="5844" spans="1:10" hidden="1" x14ac:dyDescent="0.25">
      <c r="A5844" s="98">
        <f>'2020_1-4-5_Download'!B94</f>
        <v>360</v>
      </c>
      <c r="B5844" s="98">
        <f>'2020_1-4-5_Download'!D94</f>
        <v>2019</v>
      </c>
      <c r="C5844" s="98" t="str">
        <f>'2020_1-4-5_Download'!C94</f>
        <v>Uelzen</v>
      </c>
      <c r="D5844" s="99" t="str">
        <f>'2020_1-4-5_Download'!$O$6</f>
        <v>Saldo der Zu- und Fortzüge</v>
      </c>
      <c r="E5844" s="99" t="str">
        <f>'2020_1-4-5_Download'!$O$7</f>
        <v>Insgesamt</v>
      </c>
      <c r="F5844" s="98"/>
      <c r="G5844" s="98" t="s">
        <v>11</v>
      </c>
      <c r="H5844" s="98" t="str">
        <f>VLOOKUP(A5844,[2]Kreise!$A$2:$C$53,3,FALSE)</f>
        <v>K03360</v>
      </c>
      <c r="I5844" s="96">
        <f>'2020_1-4-5_Download'!O94</f>
        <v>139</v>
      </c>
      <c r="J5844" s="98" t="str">
        <f t="shared" si="91"/>
        <v>+139</v>
      </c>
    </row>
    <row r="5845" spans="1:10" hidden="1" x14ac:dyDescent="0.25">
      <c r="A5845" s="98">
        <f>'2020_1-4-5_Download'!B95</f>
        <v>361</v>
      </c>
      <c r="B5845" s="98">
        <f>'2020_1-4-5_Download'!D95</f>
        <v>2019</v>
      </c>
      <c r="C5845" s="98" t="str">
        <f>'2020_1-4-5_Download'!C95</f>
        <v>Verden</v>
      </c>
      <c r="D5845" s="99" t="str">
        <f>'2020_1-4-5_Download'!$O$6</f>
        <v>Saldo der Zu- und Fortzüge</v>
      </c>
      <c r="E5845" s="99" t="str">
        <f>'2020_1-4-5_Download'!$O$7</f>
        <v>Insgesamt</v>
      </c>
      <c r="F5845" s="98"/>
      <c r="G5845" s="98" t="s">
        <v>11</v>
      </c>
      <c r="H5845" s="98" t="str">
        <f>VLOOKUP(A5845,[2]Kreise!$A$2:$C$53,3,FALSE)</f>
        <v>K03361</v>
      </c>
      <c r="I5845" s="96">
        <f>'2020_1-4-5_Download'!O95</f>
        <v>220</v>
      </c>
      <c r="J5845" s="98" t="str">
        <f t="shared" si="91"/>
        <v>+220</v>
      </c>
    </row>
    <row r="5846" spans="1:10" hidden="1" x14ac:dyDescent="0.25">
      <c r="A5846" s="98">
        <f>'2020_1-4-5_Download'!B96</f>
        <v>3</v>
      </c>
      <c r="B5846" s="98">
        <f>'2020_1-4-5_Download'!D96</f>
        <v>2019</v>
      </c>
      <c r="C5846" s="98" t="str">
        <f>'2020_1-4-5_Download'!C96</f>
        <v>Statistische Region Lüneburg</v>
      </c>
      <c r="D5846" s="99" t="str">
        <f>'2020_1-4-5_Download'!$O$6</f>
        <v>Saldo der Zu- und Fortzüge</v>
      </c>
      <c r="E5846" s="99" t="str">
        <f>'2020_1-4-5_Download'!$O$7</f>
        <v>Insgesamt</v>
      </c>
      <c r="F5846" s="98"/>
      <c r="G5846" s="98" t="s">
        <v>11</v>
      </c>
      <c r="H5846" s="98" t="str">
        <f>VLOOKUP(A5846,[2]Kreise!$A$2:$C$53,3,FALSE)</f>
        <v>K033</v>
      </c>
      <c r="I5846" s="96">
        <f>'2020_1-4-5_Download'!O96</f>
        <v>7074</v>
      </c>
      <c r="J5846" s="98" t="str">
        <f t="shared" si="91"/>
        <v>+7074</v>
      </c>
    </row>
    <row r="5847" spans="1:10" hidden="1" x14ac:dyDescent="0.25">
      <c r="A5847" s="98">
        <f>'2020_1-4-5_Download'!B97</f>
        <v>401</v>
      </c>
      <c r="B5847" s="98">
        <f>'2020_1-4-5_Download'!D97</f>
        <v>2019</v>
      </c>
      <c r="C5847" s="98" t="str">
        <f>'2020_1-4-5_Download'!C97</f>
        <v>Delmenhorst  Stadt</v>
      </c>
      <c r="D5847" s="99" t="str">
        <f>'2020_1-4-5_Download'!$O$6</f>
        <v>Saldo der Zu- und Fortzüge</v>
      </c>
      <c r="E5847" s="99" t="str">
        <f>'2020_1-4-5_Download'!$O$7</f>
        <v>Insgesamt</v>
      </c>
      <c r="F5847" s="98"/>
      <c r="G5847" s="98" t="s">
        <v>11</v>
      </c>
      <c r="H5847" s="98" t="str">
        <f>VLOOKUP(A5847,[2]Kreise!$A$2:$C$53,3,FALSE)</f>
        <v>K03401</v>
      </c>
      <c r="I5847" s="96">
        <f>'2020_1-4-5_Download'!O97</f>
        <v>283</v>
      </c>
      <c r="J5847" s="98" t="str">
        <f t="shared" si="91"/>
        <v>+283</v>
      </c>
    </row>
    <row r="5848" spans="1:10" hidden="1" x14ac:dyDescent="0.25">
      <c r="A5848" s="98">
        <f>'2020_1-4-5_Download'!B98</f>
        <v>402</v>
      </c>
      <c r="B5848" s="98">
        <f>'2020_1-4-5_Download'!D98</f>
        <v>2019</v>
      </c>
      <c r="C5848" s="98" t="str">
        <f>'2020_1-4-5_Download'!C98</f>
        <v>Emden  Stadt</v>
      </c>
      <c r="D5848" s="99" t="str">
        <f>'2020_1-4-5_Download'!$O$6</f>
        <v>Saldo der Zu- und Fortzüge</v>
      </c>
      <c r="E5848" s="99" t="str">
        <f>'2020_1-4-5_Download'!$O$7</f>
        <v>Insgesamt</v>
      </c>
      <c r="F5848" s="98"/>
      <c r="G5848" s="98" t="s">
        <v>11</v>
      </c>
      <c r="H5848" s="98" t="str">
        <f>VLOOKUP(A5848,[2]Kreise!$A$2:$C$53,3,FALSE)</f>
        <v>K03402</v>
      </c>
      <c r="I5848" s="96">
        <f>'2020_1-4-5_Download'!O98</f>
        <v>143</v>
      </c>
      <c r="J5848" s="98" t="str">
        <f t="shared" si="91"/>
        <v>+143</v>
      </c>
    </row>
    <row r="5849" spans="1:10" hidden="1" x14ac:dyDescent="0.25">
      <c r="A5849" s="98">
        <f>'2020_1-4-5_Download'!B99</f>
        <v>403</v>
      </c>
      <c r="B5849" s="98">
        <f>'2020_1-4-5_Download'!D99</f>
        <v>2019</v>
      </c>
      <c r="C5849" s="98" t="str">
        <f>'2020_1-4-5_Download'!C99</f>
        <v>Oldenburg(Oldb)  Stadt</v>
      </c>
      <c r="D5849" s="99" t="str">
        <f>'2020_1-4-5_Download'!$O$6</f>
        <v>Saldo der Zu- und Fortzüge</v>
      </c>
      <c r="E5849" s="99" t="str">
        <f>'2020_1-4-5_Download'!$O$7</f>
        <v>Insgesamt</v>
      </c>
      <c r="F5849" s="98"/>
      <c r="G5849" s="98" t="s">
        <v>11</v>
      </c>
      <c r="H5849" s="98" t="str">
        <f>VLOOKUP(A5849,[2]Kreise!$A$2:$C$53,3,FALSE)</f>
        <v>K03403</v>
      </c>
      <c r="I5849" s="96">
        <f>'2020_1-4-5_Download'!O99</f>
        <v>712</v>
      </c>
      <c r="J5849" s="98" t="str">
        <f t="shared" si="91"/>
        <v>+712</v>
      </c>
    </row>
    <row r="5850" spans="1:10" hidden="1" x14ac:dyDescent="0.25">
      <c r="A5850" s="98">
        <f>'2020_1-4-5_Download'!B100</f>
        <v>404</v>
      </c>
      <c r="B5850" s="98">
        <f>'2020_1-4-5_Download'!D100</f>
        <v>2019</v>
      </c>
      <c r="C5850" s="98" t="str">
        <f>'2020_1-4-5_Download'!C100</f>
        <v>Osnabrück  Stadt</v>
      </c>
      <c r="D5850" s="99" t="str">
        <f>'2020_1-4-5_Download'!$O$6</f>
        <v>Saldo der Zu- und Fortzüge</v>
      </c>
      <c r="E5850" s="99" t="str">
        <f>'2020_1-4-5_Download'!$O$7</f>
        <v>Insgesamt</v>
      </c>
      <c r="F5850" s="98"/>
      <c r="G5850" s="98" t="s">
        <v>11</v>
      </c>
      <c r="H5850" s="98" t="str">
        <f>VLOOKUP(A5850,[2]Kreise!$A$2:$C$53,3,FALSE)</f>
        <v>K03404</v>
      </c>
      <c r="I5850" s="96">
        <f>'2020_1-4-5_Download'!O100</f>
        <v>584</v>
      </c>
      <c r="J5850" s="98" t="str">
        <f t="shared" si="91"/>
        <v>+584</v>
      </c>
    </row>
    <row r="5851" spans="1:10" hidden="1" x14ac:dyDescent="0.25">
      <c r="A5851" s="98">
        <f>'2020_1-4-5_Download'!B101</f>
        <v>405</v>
      </c>
      <c r="B5851" s="98">
        <f>'2020_1-4-5_Download'!D101</f>
        <v>2019</v>
      </c>
      <c r="C5851" s="98" t="str">
        <f>'2020_1-4-5_Download'!C101</f>
        <v>Wilhelmshaven  Stadt</v>
      </c>
      <c r="D5851" s="99" t="str">
        <f>'2020_1-4-5_Download'!$O$6</f>
        <v>Saldo der Zu- und Fortzüge</v>
      </c>
      <c r="E5851" s="99" t="str">
        <f>'2020_1-4-5_Download'!$O$7</f>
        <v>Insgesamt</v>
      </c>
      <c r="F5851" s="98"/>
      <c r="G5851" s="98" t="s">
        <v>11</v>
      </c>
      <c r="H5851" s="98" t="str">
        <f>VLOOKUP(A5851,[2]Kreise!$A$2:$C$53,3,FALSE)</f>
        <v>K03405</v>
      </c>
      <c r="I5851" s="96">
        <f>'2020_1-4-5_Download'!O101</f>
        <v>308</v>
      </c>
      <c r="J5851" s="98" t="str">
        <f t="shared" si="91"/>
        <v>+308</v>
      </c>
    </row>
    <row r="5852" spans="1:10" hidden="1" x14ac:dyDescent="0.25">
      <c r="A5852" s="98">
        <f>'2020_1-4-5_Download'!B102</f>
        <v>451</v>
      </c>
      <c r="B5852" s="98">
        <f>'2020_1-4-5_Download'!D102</f>
        <v>2019</v>
      </c>
      <c r="C5852" s="98" t="str">
        <f>'2020_1-4-5_Download'!C102</f>
        <v>Ammerland</v>
      </c>
      <c r="D5852" s="99" t="str">
        <f>'2020_1-4-5_Download'!$O$6</f>
        <v>Saldo der Zu- und Fortzüge</v>
      </c>
      <c r="E5852" s="99" t="str">
        <f>'2020_1-4-5_Download'!$O$7</f>
        <v>Insgesamt</v>
      </c>
      <c r="F5852" s="98"/>
      <c r="G5852" s="98" t="s">
        <v>11</v>
      </c>
      <c r="H5852" s="98" t="str">
        <f>VLOOKUP(A5852,[2]Kreise!$A$2:$C$53,3,FALSE)</f>
        <v>K03451</v>
      </c>
      <c r="I5852" s="96">
        <f>'2020_1-4-5_Download'!O102</f>
        <v>343</v>
      </c>
      <c r="J5852" s="98" t="str">
        <f t="shared" si="91"/>
        <v>+343</v>
      </c>
    </row>
    <row r="5853" spans="1:10" hidden="1" x14ac:dyDescent="0.25">
      <c r="A5853" s="98">
        <f>'2020_1-4-5_Download'!B103</f>
        <v>452</v>
      </c>
      <c r="B5853" s="98">
        <f>'2020_1-4-5_Download'!D103</f>
        <v>2019</v>
      </c>
      <c r="C5853" s="98" t="str">
        <f>'2020_1-4-5_Download'!C103</f>
        <v>Aurich</v>
      </c>
      <c r="D5853" s="99" t="str">
        <f>'2020_1-4-5_Download'!$O$6</f>
        <v>Saldo der Zu- und Fortzüge</v>
      </c>
      <c r="E5853" s="99" t="str">
        <f>'2020_1-4-5_Download'!$O$7</f>
        <v>Insgesamt</v>
      </c>
      <c r="F5853" s="98"/>
      <c r="G5853" s="98" t="s">
        <v>11</v>
      </c>
      <c r="H5853" s="98" t="str">
        <f>VLOOKUP(A5853,[2]Kreise!$A$2:$C$53,3,FALSE)</f>
        <v>K03452</v>
      </c>
      <c r="I5853" s="96">
        <f>'2020_1-4-5_Download'!O103</f>
        <v>-116</v>
      </c>
      <c r="J5853" s="98">
        <f t="shared" si="91"/>
        <v>-116</v>
      </c>
    </row>
    <row r="5854" spans="1:10" hidden="1" x14ac:dyDescent="0.25">
      <c r="A5854" s="98">
        <f>'2020_1-4-5_Download'!B104</f>
        <v>453</v>
      </c>
      <c r="B5854" s="98">
        <f>'2020_1-4-5_Download'!D104</f>
        <v>2019</v>
      </c>
      <c r="C5854" s="98" t="str">
        <f>'2020_1-4-5_Download'!C104</f>
        <v>Cloppenburg</v>
      </c>
      <c r="D5854" s="99" t="str">
        <f>'2020_1-4-5_Download'!$O$6</f>
        <v>Saldo der Zu- und Fortzüge</v>
      </c>
      <c r="E5854" s="99" t="str">
        <f>'2020_1-4-5_Download'!$O$7</f>
        <v>Insgesamt</v>
      </c>
      <c r="F5854" s="98"/>
      <c r="G5854" s="98" t="s">
        <v>11</v>
      </c>
      <c r="H5854" s="98" t="str">
        <f>VLOOKUP(A5854,[2]Kreise!$A$2:$C$53,3,FALSE)</f>
        <v>K03453</v>
      </c>
      <c r="I5854" s="96">
        <f>'2020_1-4-5_Download'!O104</f>
        <v>606</v>
      </c>
      <c r="J5854" s="98" t="str">
        <f t="shared" si="91"/>
        <v>+606</v>
      </c>
    </row>
    <row r="5855" spans="1:10" hidden="1" x14ac:dyDescent="0.25">
      <c r="A5855" s="98">
        <f>'2020_1-4-5_Download'!B105</f>
        <v>454</v>
      </c>
      <c r="B5855" s="98">
        <f>'2020_1-4-5_Download'!D105</f>
        <v>2019</v>
      </c>
      <c r="C5855" s="98" t="str">
        <f>'2020_1-4-5_Download'!C105</f>
        <v>Emsland</v>
      </c>
      <c r="D5855" s="99" t="str">
        <f>'2020_1-4-5_Download'!$O$6</f>
        <v>Saldo der Zu- und Fortzüge</v>
      </c>
      <c r="E5855" s="99" t="str">
        <f>'2020_1-4-5_Download'!$O$7</f>
        <v>Insgesamt</v>
      </c>
      <c r="F5855" s="98"/>
      <c r="G5855" s="98" t="s">
        <v>11</v>
      </c>
      <c r="H5855" s="98" t="str">
        <f>VLOOKUP(A5855,[2]Kreise!$A$2:$C$53,3,FALSE)</f>
        <v>K03454</v>
      </c>
      <c r="I5855" s="96">
        <f>'2020_1-4-5_Download'!O105</f>
        <v>1220</v>
      </c>
      <c r="J5855" s="98" t="str">
        <f t="shared" si="91"/>
        <v>+1220</v>
      </c>
    </row>
    <row r="5856" spans="1:10" hidden="1" x14ac:dyDescent="0.25">
      <c r="A5856" s="98">
        <f>'2020_1-4-5_Download'!B106</f>
        <v>455</v>
      </c>
      <c r="B5856" s="98">
        <f>'2020_1-4-5_Download'!D106</f>
        <v>2019</v>
      </c>
      <c r="C5856" s="98" t="str">
        <f>'2020_1-4-5_Download'!C106</f>
        <v>Friesland</v>
      </c>
      <c r="D5856" s="99" t="str">
        <f>'2020_1-4-5_Download'!$O$6</f>
        <v>Saldo der Zu- und Fortzüge</v>
      </c>
      <c r="E5856" s="99" t="str">
        <f>'2020_1-4-5_Download'!$O$7</f>
        <v>Insgesamt</v>
      </c>
      <c r="F5856" s="98"/>
      <c r="G5856" s="98" t="s">
        <v>11</v>
      </c>
      <c r="H5856" s="98" t="str">
        <f>VLOOKUP(A5856,[2]Kreise!$A$2:$C$53,3,FALSE)</f>
        <v>K03455</v>
      </c>
      <c r="I5856" s="96">
        <f>'2020_1-4-5_Download'!O106</f>
        <v>72</v>
      </c>
      <c r="J5856" s="98" t="str">
        <f t="shared" si="91"/>
        <v>+72</v>
      </c>
    </row>
    <row r="5857" spans="1:10" hidden="1" x14ac:dyDescent="0.25">
      <c r="A5857" s="98">
        <f>'2020_1-4-5_Download'!B107</f>
        <v>456</v>
      </c>
      <c r="B5857" s="98">
        <f>'2020_1-4-5_Download'!D107</f>
        <v>2019</v>
      </c>
      <c r="C5857" s="98" t="str">
        <f>'2020_1-4-5_Download'!C107</f>
        <v>Grafschaft Bentheim</v>
      </c>
      <c r="D5857" s="99" t="str">
        <f>'2020_1-4-5_Download'!$O$6</f>
        <v>Saldo der Zu- und Fortzüge</v>
      </c>
      <c r="E5857" s="99" t="str">
        <f>'2020_1-4-5_Download'!$O$7</f>
        <v>Insgesamt</v>
      </c>
      <c r="F5857" s="98"/>
      <c r="G5857" s="98" t="s">
        <v>11</v>
      </c>
      <c r="H5857" s="98" t="str">
        <f>VLOOKUP(A5857,[2]Kreise!$A$2:$C$53,3,FALSE)</f>
        <v>K03456</v>
      </c>
      <c r="I5857" s="96">
        <f>'2020_1-4-5_Download'!O107</f>
        <v>473</v>
      </c>
      <c r="J5857" s="98" t="str">
        <f t="shared" si="91"/>
        <v>+473</v>
      </c>
    </row>
    <row r="5858" spans="1:10" hidden="1" x14ac:dyDescent="0.25">
      <c r="A5858" s="98">
        <f>'2020_1-4-5_Download'!B108</f>
        <v>457</v>
      </c>
      <c r="B5858" s="98">
        <f>'2020_1-4-5_Download'!D108</f>
        <v>2019</v>
      </c>
      <c r="C5858" s="98" t="str">
        <f>'2020_1-4-5_Download'!C108</f>
        <v>Leer</v>
      </c>
      <c r="D5858" s="99" t="str">
        <f>'2020_1-4-5_Download'!$O$6</f>
        <v>Saldo der Zu- und Fortzüge</v>
      </c>
      <c r="E5858" s="99" t="str">
        <f>'2020_1-4-5_Download'!$O$7</f>
        <v>Insgesamt</v>
      </c>
      <c r="F5858" s="98"/>
      <c r="G5858" s="98" t="s">
        <v>11</v>
      </c>
      <c r="H5858" s="98" t="str">
        <f>VLOOKUP(A5858,[2]Kreise!$A$2:$C$53,3,FALSE)</f>
        <v>K03457</v>
      </c>
      <c r="I5858" s="96">
        <f>'2020_1-4-5_Download'!O108</f>
        <v>430</v>
      </c>
      <c r="J5858" s="98" t="str">
        <f t="shared" si="91"/>
        <v>+430</v>
      </c>
    </row>
    <row r="5859" spans="1:10" hidden="1" x14ac:dyDescent="0.25">
      <c r="A5859" s="98">
        <f>'2020_1-4-5_Download'!B109</f>
        <v>458</v>
      </c>
      <c r="B5859" s="98">
        <f>'2020_1-4-5_Download'!D109</f>
        <v>2019</v>
      </c>
      <c r="C5859" s="98" t="str">
        <f>'2020_1-4-5_Download'!C109</f>
        <v>Oldenburg</v>
      </c>
      <c r="D5859" s="99" t="str">
        <f>'2020_1-4-5_Download'!$O$6</f>
        <v>Saldo der Zu- und Fortzüge</v>
      </c>
      <c r="E5859" s="99" t="str">
        <f>'2020_1-4-5_Download'!$O$7</f>
        <v>Insgesamt</v>
      </c>
      <c r="F5859" s="98"/>
      <c r="G5859" s="98" t="s">
        <v>11</v>
      </c>
      <c r="H5859" s="98" t="str">
        <f>VLOOKUP(A5859,[2]Kreise!$A$2:$C$53,3,FALSE)</f>
        <v>K03458</v>
      </c>
      <c r="I5859" s="96">
        <f>'2020_1-4-5_Download'!O109</f>
        <v>479</v>
      </c>
      <c r="J5859" s="98" t="str">
        <f t="shared" si="91"/>
        <v>+479</v>
      </c>
    </row>
    <row r="5860" spans="1:10" hidden="1" x14ac:dyDescent="0.25">
      <c r="A5860" s="98">
        <f>'2020_1-4-5_Download'!B110</f>
        <v>459</v>
      </c>
      <c r="B5860" s="98">
        <f>'2020_1-4-5_Download'!D110</f>
        <v>2019</v>
      </c>
      <c r="C5860" s="98" t="str">
        <f>'2020_1-4-5_Download'!C110</f>
        <v>Osnabrück</v>
      </c>
      <c r="D5860" s="99" t="str">
        <f>'2020_1-4-5_Download'!$O$6</f>
        <v>Saldo der Zu- und Fortzüge</v>
      </c>
      <c r="E5860" s="99" t="str">
        <f>'2020_1-4-5_Download'!$O$7</f>
        <v>Insgesamt</v>
      </c>
      <c r="F5860" s="98"/>
      <c r="G5860" s="98" t="s">
        <v>11</v>
      </c>
      <c r="H5860" s="98" t="str">
        <f>VLOOKUP(A5860,[2]Kreise!$A$2:$C$53,3,FALSE)</f>
        <v>K03459</v>
      </c>
      <c r="I5860" s="96">
        <f>'2020_1-4-5_Download'!O110</f>
        <v>3566</v>
      </c>
      <c r="J5860" s="98" t="str">
        <f t="shared" si="91"/>
        <v>+3566</v>
      </c>
    </row>
    <row r="5861" spans="1:10" hidden="1" x14ac:dyDescent="0.25">
      <c r="A5861" s="98">
        <f>'2020_1-4-5_Download'!B111</f>
        <v>460</v>
      </c>
      <c r="B5861" s="98">
        <f>'2020_1-4-5_Download'!D111</f>
        <v>2019</v>
      </c>
      <c r="C5861" s="98" t="str">
        <f>'2020_1-4-5_Download'!C111</f>
        <v>Vechta</v>
      </c>
      <c r="D5861" s="99" t="str">
        <f>'2020_1-4-5_Download'!$O$6</f>
        <v>Saldo der Zu- und Fortzüge</v>
      </c>
      <c r="E5861" s="99" t="str">
        <f>'2020_1-4-5_Download'!$O$7</f>
        <v>Insgesamt</v>
      </c>
      <c r="F5861" s="98"/>
      <c r="G5861" s="98" t="s">
        <v>11</v>
      </c>
      <c r="H5861" s="98" t="str">
        <f>VLOOKUP(A5861,[2]Kreise!$A$2:$C$53,3,FALSE)</f>
        <v>K03460</v>
      </c>
      <c r="I5861" s="96">
        <f>'2020_1-4-5_Download'!O111</f>
        <v>511</v>
      </c>
      <c r="J5861" s="98" t="str">
        <f t="shared" si="91"/>
        <v>+511</v>
      </c>
    </row>
    <row r="5862" spans="1:10" hidden="1" x14ac:dyDescent="0.25">
      <c r="A5862" s="98">
        <f>'2020_1-4-5_Download'!B112</f>
        <v>461</v>
      </c>
      <c r="B5862" s="98">
        <f>'2020_1-4-5_Download'!D112</f>
        <v>2019</v>
      </c>
      <c r="C5862" s="98" t="str">
        <f>'2020_1-4-5_Download'!C112</f>
        <v>Wesermarsch</v>
      </c>
      <c r="D5862" s="99" t="str">
        <f>'2020_1-4-5_Download'!$O$6</f>
        <v>Saldo der Zu- und Fortzüge</v>
      </c>
      <c r="E5862" s="99" t="str">
        <f>'2020_1-4-5_Download'!$O$7</f>
        <v>Insgesamt</v>
      </c>
      <c r="F5862" s="98"/>
      <c r="G5862" s="98" t="s">
        <v>11</v>
      </c>
      <c r="H5862" s="98" t="str">
        <f>VLOOKUP(A5862,[2]Kreise!$A$2:$C$53,3,FALSE)</f>
        <v>K03461</v>
      </c>
      <c r="I5862" s="96">
        <f>'2020_1-4-5_Download'!O112</f>
        <v>118</v>
      </c>
      <c r="J5862" s="98" t="str">
        <f t="shared" si="91"/>
        <v>+118</v>
      </c>
    </row>
    <row r="5863" spans="1:10" hidden="1" x14ac:dyDescent="0.25">
      <c r="A5863" s="98">
        <f>'2020_1-4-5_Download'!B113</f>
        <v>462</v>
      </c>
      <c r="B5863" s="98">
        <f>'2020_1-4-5_Download'!D113</f>
        <v>2019</v>
      </c>
      <c r="C5863" s="98" t="str">
        <f>'2020_1-4-5_Download'!C113</f>
        <v>Wittmund</v>
      </c>
      <c r="D5863" s="99" t="str">
        <f>'2020_1-4-5_Download'!$O$6</f>
        <v>Saldo der Zu- und Fortzüge</v>
      </c>
      <c r="E5863" s="99" t="str">
        <f>'2020_1-4-5_Download'!$O$7</f>
        <v>Insgesamt</v>
      </c>
      <c r="F5863" s="98"/>
      <c r="G5863" s="98" t="s">
        <v>11</v>
      </c>
      <c r="H5863" s="98" t="str">
        <f>VLOOKUP(A5863,[2]Kreise!$A$2:$C$53,3,FALSE)</f>
        <v>K03462</v>
      </c>
      <c r="I5863" s="96">
        <f>'2020_1-4-5_Download'!O113</f>
        <v>146</v>
      </c>
      <c r="J5863" s="98" t="str">
        <f t="shared" si="91"/>
        <v>+146</v>
      </c>
    </row>
    <row r="5864" spans="1:10" hidden="1" x14ac:dyDescent="0.25">
      <c r="A5864" s="98">
        <f>'2020_1-4-5_Download'!B114</f>
        <v>4</v>
      </c>
      <c r="B5864" s="98">
        <f>'2020_1-4-5_Download'!D114</f>
        <v>2019</v>
      </c>
      <c r="C5864" s="98" t="str">
        <f>'2020_1-4-5_Download'!C114</f>
        <v>Statistische Region Weser-Ems</v>
      </c>
      <c r="D5864" s="99" t="str">
        <f>'2020_1-4-5_Download'!$O$6</f>
        <v>Saldo der Zu- und Fortzüge</v>
      </c>
      <c r="E5864" s="99" t="str">
        <f>'2020_1-4-5_Download'!$O$7</f>
        <v>Insgesamt</v>
      </c>
      <c r="F5864" s="98"/>
      <c r="G5864" s="98" t="s">
        <v>11</v>
      </c>
      <c r="H5864" s="98" t="str">
        <f>VLOOKUP(A5864,[2]Kreise!$A$2:$C$53,3,FALSE)</f>
        <v>K034</v>
      </c>
      <c r="I5864" s="96">
        <f>'2020_1-4-5_Download'!O114</f>
        <v>9878</v>
      </c>
      <c r="J5864" s="98" t="str">
        <f t="shared" si="91"/>
        <v>+9878</v>
      </c>
    </row>
    <row r="5865" spans="1:10" hidden="1" x14ac:dyDescent="0.25">
      <c r="A5865" s="98">
        <f>'2020_1-4-5_Download'!B115</f>
        <v>0</v>
      </c>
      <c r="B5865" s="98">
        <f>'2020_1-4-5_Download'!D115</f>
        <v>2019</v>
      </c>
      <c r="C5865" s="98" t="str">
        <f>'2020_1-4-5_Download'!C115</f>
        <v>Niedersachsen</v>
      </c>
      <c r="D5865" s="99" t="str">
        <f>'2020_1-4-5_Download'!$O$6</f>
        <v>Saldo der Zu- und Fortzüge</v>
      </c>
      <c r="E5865" s="99" t="str">
        <f>'2020_1-4-5_Download'!$O$7</f>
        <v>Insgesamt</v>
      </c>
      <c r="F5865" s="98"/>
      <c r="G5865" s="98" t="s">
        <v>11</v>
      </c>
      <c r="H5865" s="98" t="str">
        <f>VLOOKUP(A5865,[2]Kreise!$A$2:$C$53,3,FALSE)</f>
        <v>K030</v>
      </c>
      <c r="I5865" s="96">
        <f>'2020_1-4-5_Download'!O115</f>
        <v>38216</v>
      </c>
      <c r="J5865" s="98" t="str">
        <f t="shared" si="91"/>
        <v>+38216</v>
      </c>
    </row>
    <row r="5866" spans="1:10" hidden="1" x14ac:dyDescent="0.25">
      <c r="A5866" s="98">
        <f>'2020_1-4-5_Download'!B116</f>
        <v>101</v>
      </c>
      <c r="B5866" s="98">
        <f>'2020_1-4-5_Download'!D116</f>
        <v>2018</v>
      </c>
      <c r="C5866" s="98" t="str">
        <f>'2020_1-4-5_Download'!C116</f>
        <v>Braunschweig  Stadt</v>
      </c>
      <c r="D5866" s="99" t="str">
        <f>'2020_1-4-5_Download'!$O$6</f>
        <v>Saldo der Zu- und Fortzüge</v>
      </c>
      <c r="E5866" s="99" t="str">
        <f>'2020_1-4-5_Download'!$O$7</f>
        <v>Insgesamt</v>
      </c>
      <c r="F5866" s="98"/>
      <c r="G5866" s="98" t="s">
        <v>11</v>
      </c>
      <c r="H5866" s="98" t="str">
        <f>VLOOKUP(A5866,[2]Kreise!$A$2:$C$53,3,FALSE)</f>
        <v>K03101</v>
      </c>
      <c r="I5866" s="96">
        <f>'2020_1-4-5_Download'!O116</f>
        <v>568</v>
      </c>
      <c r="J5866" s="98" t="str">
        <f t="shared" si="91"/>
        <v>+568</v>
      </c>
    </row>
    <row r="5867" spans="1:10" hidden="1" x14ac:dyDescent="0.25">
      <c r="A5867" s="98">
        <f>'2020_1-4-5_Download'!B117</f>
        <v>102</v>
      </c>
      <c r="B5867" s="98">
        <f>'2020_1-4-5_Download'!D117</f>
        <v>2018</v>
      </c>
      <c r="C5867" s="98" t="str">
        <f>'2020_1-4-5_Download'!C117</f>
        <v>Salzgitter  Stadt</v>
      </c>
      <c r="D5867" s="99" t="str">
        <f>'2020_1-4-5_Download'!$O$6</f>
        <v>Saldo der Zu- und Fortzüge</v>
      </c>
      <c r="E5867" s="99" t="str">
        <f>'2020_1-4-5_Download'!$O$7</f>
        <v>Insgesamt</v>
      </c>
      <c r="F5867" s="98"/>
      <c r="G5867" s="98" t="s">
        <v>11</v>
      </c>
      <c r="H5867" s="98" t="str">
        <f>VLOOKUP(A5867,[2]Kreise!$A$2:$C$53,3,FALSE)</f>
        <v>K03102</v>
      </c>
      <c r="I5867" s="96">
        <f>'2020_1-4-5_Download'!O117</f>
        <v>841</v>
      </c>
      <c r="J5867" s="98" t="str">
        <f t="shared" si="91"/>
        <v>+841</v>
      </c>
    </row>
    <row r="5868" spans="1:10" hidden="1" x14ac:dyDescent="0.25">
      <c r="A5868" s="98">
        <f>'2020_1-4-5_Download'!B118</f>
        <v>103</v>
      </c>
      <c r="B5868" s="98">
        <f>'2020_1-4-5_Download'!D118</f>
        <v>2018</v>
      </c>
      <c r="C5868" s="98" t="str">
        <f>'2020_1-4-5_Download'!C118</f>
        <v>Wolfsburg  Stadt</v>
      </c>
      <c r="D5868" s="99" t="str">
        <f>'2020_1-4-5_Download'!$O$6</f>
        <v>Saldo der Zu- und Fortzüge</v>
      </c>
      <c r="E5868" s="99" t="str">
        <f>'2020_1-4-5_Download'!$O$7</f>
        <v>Insgesamt</v>
      </c>
      <c r="F5868" s="98"/>
      <c r="G5868" s="98" t="s">
        <v>11</v>
      </c>
      <c r="H5868" s="98" t="str">
        <f>VLOOKUP(A5868,[2]Kreise!$A$2:$C$53,3,FALSE)</f>
        <v>K03103</v>
      </c>
      <c r="I5868" s="96">
        <f>'2020_1-4-5_Download'!O118</f>
        <v>664</v>
      </c>
      <c r="J5868" s="98" t="str">
        <f t="shared" si="91"/>
        <v>+664</v>
      </c>
    </row>
    <row r="5869" spans="1:10" hidden="1" x14ac:dyDescent="0.25">
      <c r="A5869" s="98">
        <f>'2020_1-4-5_Download'!B119</f>
        <v>151</v>
      </c>
      <c r="B5869" s="98">
        <f>'2020_1-4-5_Download'!D119</f>
        <v>2018</v>
      </c>
      <c r="C5869" s="98" t="str">
        <f>'2020_1-4-5_Download'!C119</f>
        <v>Gifhorn</v>
      </c>
      <c r="D5869" s="99" t="str">
        <f>'2020_1-4-5_Download'!$O$6</f>
        <v>Saldo der Zu- und Fortzüge</v>
      </c>
      <c r="E5869" s="99" t="str">
        <f>'2020_1-4-5_Download'!$O$7</f>
        <v>Insgesamt</v>
      </c>
      <c r="F5869" s="98"/>
      <c r="G5869" s="98" t="s">
        <v>11</v>
      </c>
      <c r="H5869" s="98" t="str">
        <f>VLOOKUP(A5869,[2]Kreise!$A$2:$C$53,3,FALSE)</f>
        <v>K03151</v>
      </c>
      <c r="I5869" s="96">
        <f>'2020_1-4-5_Download'!O119</f>
        <v>142</v>
      </c>
      <c r="J5869" s="98" t="str">
        <f t="shared" si="91"/>
        <v>+142</v>
      </c>
    </row>
    <row r="5870" spans="1:10" hidden="1" x14ac:dyDescent="0.25">
      <c r="A5870" s="98">
        <f>'2020_1-4-5_Download'!B120</f>
        <v>153</v>
      </c>
      <c r="B5870" s="98">
        <f>'2020_1-4-5_Download'!D120</f>
        <v>2018</v>
      </c>
      <c r="C5870" s="98" t="str">
        <f>'2020_1-4-5_Download'!C120</f>
        <v>Goslar</v>
      </c>
      <c r="D5870" s="99" t="str">
        <f>'2020_1-4-5_Download'!$O$6</f>
        <v>Saldo der Zu- und Fortzüge</v>
      </c>
      <c r="E5870" s="99" t="str">
        <f>'2020_1-4-5_Download'!$O$7</f>
        <v>Insgesamt</v>
      </c>
      <c r="F5870" s="98"/>
      <c r="G5870" s="98" t="s">
        <v>11</v>
      </c>
      <c r="H5870" s="98" t="str">
        <f>VLOOKUP(A5870,[2]Kreise!$A$2:$C$53,3,FALSE)</f>
        <v>K03153</v>
      </c>
      <c r="I5870" s="96">
        <f>'2020_1-4-5_Download'!O120</f>
        <v>1383</v>
      </c>
      <c r="J5870" s="98" t="str">
        <f t="shared" si="91"/>
        <v>+1383</v>
      </c>
    </row>
    <row r="5871" spans="1:10" hidden="1" x14ac:dyDescent="0.25">
      <c r="A5871" s="98">
        <f>'2020_1-4-5_Download'!B121</f>
        <v>154</v>
      </c>
      <c r="B5871" s="98">
        <f>'2020_1-4-5_Download'!D121</f>
        <v>2018</v>
      </c>
      <c r="C5871" s="98" t="str">
        <f>'2020_1-4-5_Download'!C121</f>
        <v>Helmstedt</v>
      </c>
      <c r="D5871" s="99" t="str">
        <f>'2020_1-4-5_Download'!$O$6</f>
        <v>Saldo der Zu- und Fortzüge</v>
      </c>
      <c r="E5871" s="99" t="str">
        <f>'2020_1-4-5_Download'!$O$7</f>
        <v>Insgesamt</v>
      </c>
      <c r="F5871" s="98"/>
      <c r="G5871" s="98" t="s">
        <v>11</v>
      </c>
      <c r="H5871" s="98" t="str">
        <f>VLOOKUP(A5871,[2]Kreise!$A$2:$C$53,3,FALSE)</f>
        <v>K03154</v>
      </c>
      <c r="I5871" s="96">
        <f>'2020_1-4-5_Download'!O121</f>
        <v>18</v>
      </c>
      <c r="J5871" s="98" t="str">
        <f t="shared" si="91"/>
        <v>+18</v>
      </c>
    </row>
    <row r="5872" spans="1:10" hidden="1" x14ac:dyDescent="0.25">
      <c r="A5872" s="98">
        <f>'2020_1-4-5_Download'!B122</f>
        <v>155</v>
      </c>
      <c r="B5872" s="98">
        <f>'2020_1-4-5_Download'!D122</f>
        <v>2018</v>
      </c>
      <c r="C5872" s="98" t="str">
        <f>'2020_1-4-5_Download'!C122</f>
        <v>Northeim</v>
      </c>
      <c r="D5872" s="99" t="str">
        <f>'2020_1-4-5_Download'!$O$6</f>
        <v>Saldo der Zu- und Fortzüge</v>
      </c>
      <c r="E5872" s="99" t="str">
        <f>'2020_1-4-5_Download'!$O$7</f>
        <v>Insgesamt</v>
      </c>
      <c r="F5872" s="98"/>
      <c r="G5872" s="98" t="s">
        <v>11</v>
      </c>
      <c r="H5872" s="98" t="str">
        <f>VLOOKUP(A5872,[2]Kreise!$A$2:$C$53,3,FALSE)</f>
        <v>K03155</v>
      </c>
      <c r="I5872" s="96">
        <f>'2020_1-4-5_Download'!O122</f>
        <v>326</v>
      </c>
      <c r="J5872" s="98" t="str">
        <f t="shared" si="91"/>
        <v>+326</v>
      </c>
    </row>
    <row r="5873" spans="1:10" hidden="1" x14ac:dyDescent="0.25">
      <c r="A5873" s="98">
        <f>'2020_1-4-5_Download'!B123</f>
        <v>157</v>
      </c>
      <c r="B5873" s="98">
        <f>'2020_1-4-5_Download'!D123</f>
        <v>2018</v>
      </c>
      <c r="C5873" s="98" t="str">
        <f>'2020_1-4-5_Download'!C123</f>
        <v>Peine</v>
      </c>
      <c r="D5873" s="99" t="str">
        <f>'2020_1-4-5_Download'!$O$6</f>
        <v>Saldo der Zu- und Fortzüge</v>
      </c>
      <c r="E5873" s="99" t="str">
        <f>'2020_1-4-5_Download'!$O$7</f>
        <v>Insgesamt</v>
      </c>
      <c r="F5873" s="98"/>
      <c r="G5873" s="98" t="s">
        <v>11</v>
      </c>
      <c r="H5873" s="98" t="str">
        <f>VLOOKUP(A5873,[2]Kreise!$A$2:$C$53,3,FALSE)</f>
        <v>K03157</v>
      </c>
      <c r="I5873" s="96">
        <f>'2020_1-4-5_Download'!O123</f>
        <v>258</v>
      </c>
      <c r="J5873" s="98" t="str">
        <f t="shared" si="91"/>
        <v>+258</v>
      </c>
    </row>
    <row r="5874" spans="1:10" hidden="1" x14ac:dyDescent="0.25">
      <c r="A5874" s="98">
        <f>'2020_1-4-5_Download'!B124</f>
        <v>158</v>
      </c>
      <c r="B5874" s="98">
        <f>'2020_1-4-5_Download'!D124</f>
        <v>2018</v>
      </c>
      <c r="C5874" s="98" t="str">
        <f>'2020_1-4-5_Download'!C124</f>
        <v>Wolfenbüttel</v>
      </c>
      <c r="D5874" s="99" t="str">
        <f>'2020_1-4-5_Download'!$O$6</f>
        <v>Saldo der Zu- und Fortzüge</v>
      </c>
      <c r="E5874" s="99" t="str">
        <f>'2020_1-4-5_Download'!$O$7</f>
        <v>Insgesamt</v>
      </c>
      <c r="F5874" s="98"/>
      <c r="G5874" s="98" t="s">
        <v>11</v>
      </c>
      <c r="H5874" s="98" t="str">
        <f>VLOOKUP(A5874,[2]Kreise!$A$2:$C$53,3,FALSE)</f>
        <v>K03158</v>
      </c>
      <c r="I5874" s="96">
        <f>'2020_1-4-5_Download'!O124</f>
        <v>157</v>
      </c>
      <c r="J5874" s="98" t="str">
        <f t="shared" si="91"/>
        <v>+157</v>
      </c>
    </row>
    <row r="5875" spans="1:10" hidden="1" x14ac:dyDescent="0.25">
      <c r="A5875" s="98">
        <f>'2020_1-4-5_Download'!B125</f>
        <v>159</v>
      </c>
      <c r="B5875" s="98">
        <f>'2020_1-4-5_Download'!D125</f>
        <v>2018</v>
      </c>
      <c r="C5875" s="98" t="str">
        <f>'2020_1-4-5_Download'!C125</f>
        <v>Göttingen</v>
      </c>
      <c r="D5875" s="99" t="str">
        <f>'2020_1-4-5_Download'!$O$6</f>
        <v>Saldo der Zu- und Fortzüge</v>
      </c>
      <c r="E5875" s="99" t="str">
        <f>'2020_1-4-5_Download'!$O$7</f>
        <v>Insgesamt</v>
      </c>
      <c r="F5875" s="98"/>
      <c r="G5875" s="98" t="s">
        <v>11</v>
      </c>
      <c r="H5875" s="98" t="str">
        <f>VLOOKUP(A5875,[2]Kreise!$A$2:$C$53,3,FALSE)</f>
        <v>K03159</v>
      </c>
      <c r="I5875" s="96">
        <f>'2020_1-4-5_Download'!O125</f>
        <v>11415</v>
      </c>
      <c r="J5875" s="98" t="str">
        <f t="shared" si="91"/>
        <v>+11415</v>
      </c>
    </row>
    <row r="5876" spans="1:10" hidden="1" x14ac:dyDescent="0.25">
      <c r="A5876" s="98">
        <f>'2020_1-4-5_Download'!B126</f>
        <v>1</v>
      </c>
      <c r="B5876" s="98">
        <f>'2020_1-4-5_Download'!D126</f>
        <v>2018</v>
      </c>
      <c r="C5876" s="98" t="str">
        <f>'2020_1-4-5_Download'!C126</f>
        <v>Statistische Region Braunschweig</v>
      </c>
      <c r="D5876" s="99" t="str">
        <f>'2020_1-4-5_Download'!$O$6</f>
        <v>Saldo der Zu- und Fortzüge</v>
      </c>
      <c r="E5876" s="99" t="str">
        <f>'2020_1-4-5_Download'!$O$7</f>
        <v>Insgesamt</v>
      </c>
      <c r="F5876" s="98"/>
      <c r="G5876" s="98" t="s">
        <v>11</v>
      </c>
      <c r="H5876" s="98" t="str">
        <f>VLOOKUP(A5876,[2]Kreise!$A$2:$C$53,3,FALSE)</f>
        <v>K031</v>
      </c>
      <c r="I5876" s="96">
        <f>'2020_1-4-5_Download'!O126</f>
        <v>15772</v>
      </c>
      <c r="J5876" s="98" t="str">
        <f t="shared" si="91"/>
        <v>+15772</v>
      </c>
    </row>
    <row r="5877" spans="1:10" hidden="1" x14ac:dyDescent="0.25">
      <c r="A5877" s="98">
        <f>'2020_1-4-5_Download'!B127</f>
        <v>241</v>
      </c>
      <c r="B5877" s="98">
        <f>'2020_1-4-5_Download'!D127</f>
        <v>2018</v>
      </c>
      <c r="C5877" s="98" t="str">
        <f>'2020_1-4-5_Download'!C127</f>
        <v>Hannover  Region</v>
      </c>
      <c r="D5877" s="99" t="str">
        <f>'2020_1-4-5_Download'!$O$6</f>
        <v>Saldo der Zu- und Fortzüge</v>
      </c>
      <c r="E5877" s="99" t="str">
        <f>'2020_1-4-5_Download'!$O$7</f>
        <v>Insgesamt</v>
      </c>
      <c r="F5877" s="98"/>
      <c r="G5877" s="98" t="s">
        <v>11</v>
      </c>
      <c r="H5877" s="98" t="str">
        <f>VLOOKUP(A5877,[2]Kreise!$A$2:$C$53,3,FALSE)</f>
        <v>K03241</v>
      </c>
      <c r="I5877" s="96">
        <f>'2020_1-4-5_Download'!O127</f>
        <v>4820</v>
      </c>
      <c r="J5877" s="98" t="str">
        <f t="shared" si="91"/>
        <v>+4820</v>
      </c>
    </row>
    <row r="5878" spans="1:10" hidden="1" x14ac:dyDescent="0.25">
      <c r="A5878" s="98">
        <f>'2020_1-4-5_Download'!B128</f>
        <v>241001</v>
      </c>
      <c r="B5878" s="98">
        <f>'2020_1-4-5_Download'!D128</f>
        <v>2018</v>
      </c>
      <c r="C5878" s="98" t="str">
        <f>'2020_1-4-5_Download'!C128</f>
        <v>dav. Hannover  Lhst.</v>
      </c>
      <c r="D5878" s="99" t="str">
        <f>'2020_1-4-5_Download'!$O$6</f>
        <v>Saldo der Zu- und Fortzüge</v>
      </c>
      <c r="E5878" s="99" t="str">
        <f>'2020_1-4-5_Download'!$O$7</f>
        <v>Insgesamt</v>
      </c>
      <c r="F5878" s="98"/>
      <c r="G5878" s="98" t="s">
        <v>11</v>
      </c>
      <c r="H5878" s="98" t="str">
        <f>VLOOKUP(A5878,[2]Kreise!$A$2:$C$53,3,FALSE)</f>
        <v>K03241001</v>
      </c>
      <c r="I5878" s="96">
        <f>'2020_1-4-5_Download'!O128</f>
        <v>3143</v>
      </c>
      <c r="J5878" s="98" t="str">
        <f t="shared" si="91"/>
        <v>+3143</v>
      </c>
    </row>
    <row r="5879" spans="1:10" hidden="1" x14ac:dyDescent="0.25">
      <c r="A5879" s="98">
        <f>'2020_1-4-5_Download'!B129</f>
        <v>241999</v>
      </c>
      <c r="B5879" s="98">
        <f>'2020_1-4-5_Download'!D129</f>
        <v>2018</v>
      </c>
      <c r="C5879" s="98" t="str">
        <f>'2020_1-4-5_Download'!C129</f>
        <v>dav. Hannover  Umland</v>
      </c>
      <c r="D5879" s="99" t="str">
        <f>'2020_1-4-5_Download'!$O$6</f>
        <v>Saldo der Zu- und Fortzüge</v>
      </c>
      <c r="E5879" s="99" t="str">
        <f>'2020_1-4-5_Download'!$O$7</f>
        <v>Insgesamt</v>
      </c>
      <c r="F5879" s="98"/>
      <c r="G5879" s="98" t="s">
        <v>11</v>
      </c>
      <c r="H5879" s="98" t="str">
        <f>VLOOKUP(A5879,[2]Kreise!$A$2:$C$53,3,FALSE)</f>
        <v>K03241999</v>
      </c>
      <c r="I5879" s="96">
        <f>'2020_1-4-5_Download'!O129</f>
        <v>1677</v>
      </c>
      <c r="J5879" s="98" t="str">
        <f t="shared" si="91"/>
        <v>+1677</v>
      </c>
    </row>
    <row r="5880" spans="1:10" hidden="1" x14ac:dyDescent="0.25">
      <c r="A5880" s="98">
        <f>'2020_1-4-5_Download'!B130</f>
        <v>251</v>
      </c>
      <c r="B5880" s="98">
        <f>'2020_1-4-5_Download'!D130</f>
        <v>2018</v>
      </c>
      <c r="C5880" s="98" t="str">
        <f>'2020_1-4-5_Download'!C130</f>
        <v>Diepholz</v>
      </c>
      <c r="D5880" s="99" t="str">
        <f>'2020_1-4-5_Download'!$O$6</f>
        <v>Saldo der Zu- und Fortzüge</v>
      </c>
      <c r="E5880" s="99" t="str">
        <f>'2020_1-4-5_Download'!$O$7</f>
        <v>Insgesamt</v>
      </c>
      <c r="F5880" s="98"/>
      <c r="G5880" s="98" t="s">
        <v>11</v>
      </c>
      <c r="H5880" s="98" t="str">
        <f>VLOOKUP(A5880,[2]Kreise!$A$2:$C$53,3,FALSE)</f>
        <v>K03251</v>
      </c>
      <c r="I5880" s="96">
        <f>'2020_1-4-5_Download'!O130</f>
        <v>602</v>
      </c>
      <c r="J5880" s="98" t="str">
        <f t="shared" si="91"/>
        <v>+602</v>
      </c>
    </row>
    <row r="5881" spans="1:10" hidden="1" x14ac:dyDescent="0.25">
      <c r="A5881" s="98">
        <f>'2020_1-4-5_Download'!B131</f>
        <v>252</v>
      </c>
      <c r="B5881" s="98">
        <f>'2020_1-4-5_Download'!D131</f>
        <v>2018</v>
      </c>
      <c r="C5881" s="98" t="str">
        <f>'2020_1-4-5_Download'!C131</f>
        <v>Hameln-Pyrmont</v>
      </c>
      <c r="D5881" s="99" t="str">
        <f>'2020_1-4-5_Download'!$O$6</f>
        <v>Saldo der Zu- und Fortzüge</v>
      </c>
      <c r="E5881" s="99" t="str">
        <f>'2020_1-4-5_Download'!$O$7</f>
        <v>Insgesamt</v>
      </c>
      <c r="F5881" s="98"/>
      <c r="G5881" s="98" t="s">
        <v>11</v>
      </c>
      <c r="H5881" s="98" t="str">
        <f>VLOOKUP(A5881,[2]Kreise!$A$2:$C$53,3,FALSE)</f>
        <v>K03252</v>
      </c>
      <c r="I5881" s="96">
        <f>'2020_1-4-5_Download'!O131</f>
        <v>437</v>
      </c>
      <c r="J5881" s="98" t="str">
        <f t="shared" si="91"/>
        <v>+437</v>
      </c>
    </row>
    <row r="5882" spans="1:10" hidden="1" x14ac:dyDescent="0.25">
      <c r="A5882" s="98">
        <f>'2020_1-4-5_Download'!B132</f>
        <v>254</v>
      </c>
      <c r="B5882" s="98">
        <f>'2020_1-4-5_Download'!D132</f>
        <v>2018</v>
      </c>
      <c r="C5882" s="98" t="str">
        <f>'2020_1-4-5_Download'!C132</f>
        <v>Hildesheim</v>
      </c>
      <c r="D5882" s="99" t="str">
        <f>'2020_1-4-5_Download'!$O$6</f>
        <v>Saldo der Zu- und Fortzüge</v>
      </c>
      <c r="E5882" s="99" t="str">
        <f>'2020_1-4-5_Download'!$O$7</f>
        <v>Insgesamt</v>
      </c>
      <c r="F5882" s="98"/>
      <c r="G5882" s="98" t="s">
        <v>11</v>
      </c>
      <c r="H5882" s="98" t="str">
        <f>VLOOKUP(A5882,[2]Kreise!$A$2:$C$53,3,FALSE)</f>
        <v>K03254</v>
      </c>
      <c r="I5882" s="96">
        <f>'2020_1-4-5_Download'!O132</f>
        <v>815</v>
      </c>
      <c r="J5882" s="98" t="str">
        <f t="shared" si="91"/>
        <v>+815</v>
      </c>
    </row>
    <row r="5883" spans="1:10" hidden="1" x14ac:dyDescent="0.25">
      <c r="A5883" s="98">
        <f>'2020_1-4-5_Download'!B133</f>
        <v>255</v>
      </c>
      <c r="B5883" s="98">
        <f>'2020_1-4-5_Download'!D133</f>
        <v>2018</v>
      </c>
      <c r="C5883" s="98" t="str">
        <f>'2020_1-4-5_Download'!C133</f>
        <v>Holzminden</v>
      </c>
      <c r="D5883" s="99" t="str">
        <f>'2020_1-4-5_Download'!$O$6</f>
        <v>Saldo der Zu- und Fortzüge</v>
      </c>
      <c r="E5883" s="99" t="str">
        <f>'2020_1-4-5_Download'!$O$7</f>
        <v>Insgesamt</v>
      </c>
      <c r="F5883" s="98"/>
      <c r="G5883" s="98" t="s">
        <v>11</v>
      </c>
      <c r="H5883" s="98" t="str">
        <f>VLOOKUP(A5883,[2]Kreise!$A$2:$C$53,3,FALSE)</f>
        <v>K03255</v>
      </c>
      <c r="I5883" s="96">
        <f>'2020_1-4-5_Download'!O133</f>
        <v>188</v>
      </c>
      <c r="J5883" s="98" t="str">
        <f t="shared" si="91"/>
        <v>+188</v>
      </c>
    </row>
    <row r="5884" spans="1:10" hidden="1" x14ac:dyDescent="0.25">
      <c r="A5884" s="98">
        <f>'2020_1-4-5_Download'!B134</f>
        <v>256</v>
      </c>
      <c r="B5884" s="98">
        <f>'2020_1-4-5_Download'!D134</f>
        <v>2018</v>
      </c>
      <c r="C5884" s="98" t="str">
        <f>'2020_1-4-5_Download'!C134</f>
        <v>Nienburg (Weser)</v>
      </c>
      <c r="D5884" s="99" t="str">
        <f>'2020_1-4-5_Download'!$O$6</f>
        <v>Saldo der Zu- und Fortzüge</v>
      </c>
      <c r="E5884" s="99" t="str">
        <f>'2020_1-4-5_Download'!$O$7</f>
        <v>Insgesamt</v>
      </c>
      <c r="F5884" s="98"/>
      <c r="G5884" s="98" t="s">
        <v>11</v>
      </c>
      <c r="H5884" s="98" t="str">
        <f>VLOOKUP(A5884,[2]Kreise!$A$2:$C$53,3,FALSE)</f>
        <v>K03256</v>
      </c>
      <c r="I5884" s="96">
        <f>'2020_1-4-5_Download'!O134</f>
        <v>303</v>
      </c>
      <c r="J5884" s="98" t="str">
        <f t="shared" si="91"/>
        <v>+303</v>
      </c>
    </row>
    <row r="5885" spans="1:10" hidden="1" x14ac:dyDescent="0.25">
      <c r="A5885" s="98">
        <f>'2020_1-4-5_Download'!B135</f>
        <v>257</v>
      </c>
      <c r="B5885" s="98">
        <f>'2020_1-4-5_Download'!D135</f>
        <v>2018</v>
      </c>
      <c r="C5885" s="98" t="str">
        <f>'2020_1-4-5_Download'!C135</f>
        <v>Schaumburg</v>
      </c>
      <c r="D5885" s="99" t="str">
        <f>'2020_1-4-5_Download'!$O$6</f>
        <v>Saldo der Zu- und Fortzüge</v>
      </c>
      <c r="E5885" s="99" t="str">
        <f>'2020_1-4-5_Download'!$O$7</f>
        <v>Insgesamt</v>
      </c>
      <c r="F5885" s="98"/>
      <c r="G5885" s="98" t="s">
        <v>11</v>
      </c>
      <c r="H5885" s="98" t="str">
        <f>VLOOKUP(A5885,[2]Kreise!$A$2:$C$53,3,FALSE)</f>
        <v>K03257</v>
      </c>
      <c r="I5885" s="96">
        <f>'2020_1-4-5_Download'!O135</f>
        <v>128</v>
      </c>
      <c r="J5885" s="98" t="str">
        <f t="shared" si="91"/>
        <v>+128</v>
      </c>
    </row>
    <row r="5886" spans="1:10" hidden="1" x14ac:dyDescent="0.25">
      <c r="A5886" s="98">
        <f>'2020_1-4-5_Download'!B136</f>
        <v>2</v>
      </c>
      <c r="B5886" s="98">
        <f>'2020_1-4-5_Download'!D136</f>
        <v>2018</v>
      </c>
      <c r="C5886" s="98" t="str">
        <f>'2020_1-4-5_Download'!C136</f>
        <v>Statistische Region Hannover</v>
      </c>
      <c r="D5886" s="99" t="str">
        <f>'2020_1-4-5_Download'!$O$6</f>
        <v>Saldo der Zu- und Fortzüge</v>
      </c>
      <c r="E5886" s="99" t="str">
        <f>'2020_1-4-5_Download'!$O$7</f>
        <v>Insgesamt</v>
      </c>
      <c r="F5886" s="98"/>
      <c r="G5886" s="98" t="s">
        <v>11</v>
      </c>
      <c r="H5886" s="98" t="str">
        <f>VLOOKUP(A5886,[2]Kreise!$A$2:$C$53,3,FALSE)</f>
        <v>K032</v>
      </c>
      <c r="I5886" s="96">
        <f>'2020_1-4-5_Download'!O136</f>
        <v>7293</v>
      </c>
      <c r="J5886" s="98" t="str">
        <f t="shared" si="91"/>
        <v>+7293</v>
      </c>
    </row>
    <row r="5887" spans="1:10" hidden="1" x14ac:dyDescent="0.25">
      <c r="A5887" s="98">
        <f>'2020_1-4-5_Download'!B137</f>
        <v>351</v>
      </c>
      <c r="B5887" s="98">
        <f>'2020_1-4-5_Download'!D137</f>
        <v>2018</v>
      </c>
      <c r="C5887" s="98" t="str">
        <f>'2020_1-4-5_Download'!C137</f>
        <v>Celle</v>
      </c>
      <c r="D5887" s="99" t="str">
        <f>'2020_1-4-5_Download'!$O$6</f>
        <v>Saldo der Zu- und Fortzüge</v>
      </c>
      <c r="E5887" s="99" t="str">
        <f>'2020_1-4-5_Download'!$O$7</f>
        <v>Insgesamt</v>
      </c>
      <c r="F5887" s="98"/>
      <c r="G5887" s="98" t="s">
        <v>11</v>
      </c>
      <c r="H5887" s="98" t="str">
        <f>VLOOKUP(A5887,[2]Kreise!$A$2:$C$53,3,FALSE)</f>
        <v>K03351</v>
      </c>
      <c r="I5887" s="96">
        <f>'2020_1-4-5_Download'!O137</f>
        <v>207</v>
      </c>
      <c r="J5887" s="98" t="str">
        <f t="shared" si="91"/>
        <v>+207</v>
      </c>
    </row>
    <row r="5888" spans="1:10" hidden="1" x14ac:dyDescent="0.25">
      <c r="A5888" s="98">
        <f>'2020_1-4-5_Download'!B138</f>
        <v>352</v>
      </c>
      <c r="B5888" s="98">
        <f>'2020_1-4-5_Download'!D138</f>
        <v>2018</v>
      </c>
      <c r="C5888" s="98" t="str">
        <f>'2020_1-4-5_Download'!C138</f>
        <v>Cuxhaven</v>
      </c>
      <c r="D5888" s="99" t="str">
        <f>'2020_1-4-5_Download'!$O$6</f>
        <v>Saldo der Zu- und Fortzüge</v>
      </c>
      <c r="E5888" s="99" t="str">
        <f>'2020_1-4-5_Download'!$O$7</f>
        <v>Insgesamt</v>
      </c>
      <c r="F5888" s="98"/>
      <c r="G5888" s="98" t="s">
        <v>11</v>
      </c>
      <c r="H5888" s="98" t="str">
        <f>VLOOKUP(A5888,[2]Kreise!$A$2:$C$53,3,FALSE)</f>
        <v>K03352</v>
      </c>
      <c r="I5888" s="96">
        <f>'2020_1-4-5_Download'!O138</f>
        <v>321</v>
      </c>
      <c r="J5888" s="98" t="str">
        <f t="shared" si="91"/>
        <v>+321</v>
      </c>
    </row>
    <row r="5889" spans="1:10" hidden="1" x14ac:dyDescent="0.25">
      <c r="A5889" s="98">
        <f>'2020_1-4-5_Download'!B139</f>
        <v>353</v>
      </c>
      <c r="B5889" s="98">
        <f>'2020_1-4-5_Download'!D139</f>
        <v>2018</v>
      </c>
      <c r="C5889" s="98" t="str">
        <f>'2020_1-4-5_Download'!C139</f>
        <v>Harburg</v>
      </c>
      <c r="D5889" s="99" t="str">
        <f>'2020_1-4-5_Download'!$O$6</f>
        <v>Saldo der Zu- und Fortzüge</v>
      </c>
      <c r="E5889" s="99" t="str">
        <f>'2020_1-4-5_Download'!$O$7</f>
        <v>Insgesamt</v>
      </c>
      <c r="F5889" s="98"/>
      <c r="G5889" s="98" t="s">
        <v>11</v>
      </c>
      <c r="H5889" s="98" t="str">
        <f>VLOOKUP(A5889,[2]Kreise!$A$2:$C$53,3,FALSE)</f>
        <v>K03353</v>
      </c>
      <c r="I5889" s="96">
        <f>'2020_1-4-5_Download'!O139</f>
        <v>650</v>
      </c>
      <c r="J5889" s="98" t="str">
        <f t="shared" si="91"/>
        <v>+650</v>
      </c>
    </row>
    <row r="5890" spans="1:10" hidden="1" x14ac:dyDescent="0.25">
      <c r="A5890" s="98">
        <f>'2020_1-4-5_Download'!B140</f>
        <v>354</v>
      </c>
      <c r="B5890" s="98">
        <f>'2020_1-4-5_Download'!D140</f>
        <v>2018</v>
      </c>
      <c r="C5890" s="98" t="str">
        <f>'2020_1-4-5_Download'!C140</f>
        <v>Lüchow-Dannenberg</v>
      </c>
      <c r="D5890" s="99" t="str">
        <f>'2020_1-4-5_Download'!$O$6</f>
        <v>Saldo der Zu- und Fortzüge</v>
      </c>
      <c r="E5890" s="99" t="str">
        <f>'2020_1-4-5_Download'!$O$7</f>
        <v>Insgesamt</v>
      </c>
      <c r="F5890" s="98"/>
      <c r="G5890" s="98" t="s">
        <v>11</v>
      </c>
      <c r="H5890" s="98" t="str">
        <f>VLOOKUP(A5890,[2]Kreise!$A$2:$C$53,3,FALSE)</f>
        <v>K03354</v>
      </c>
      <c r="I5890" s="96">
        <f>'2020_1-4-5_Download'!O140</f>
        <v>59</v>
      </c>
      <c r="J5890" s="98" t="str">
        <f t="shared" si="91"/>
        <v>+59</v>
      </c>
    </row>
    <row r="5891" spans="1:10" hidden="1" x14ac:dyDescent="0.25">
      <c r="A5891" s="98">
        <f>'2020_1-4-5_Download'!B141</f>
        <v>355</v>
      </c>
      <c r="B5891" s="98">
        <f>'2020_1-4-5_Download'!D141</f>
        <v>2018</v>
      </c>
      <c r="C5891" s="98" t="str">
        <f>'2020_1-4-5_Download'!C141</f>
        <v>Lüneburg</v>
      </c>
      <c r="D5891" s="99" t="str">
        <f>'2020_1-4-5_Download'!$O$6</f>
        <v>Saldo der Zu- und Fortzüge</v>
      </c>
      <c r="E5891" s="99" t="str">
        <f>'2020_1-4-5_Download'!$O$7</f>
        <v>Insgesamt</v>
      </c>
      <c r="F5891" s="98"/>
      <c r="G5891" s="98" t="s">
        <v>11</v>
      </c>
      <c r="H5891" s="98" t="str">
        <f>VLOOKUP(A5891,[2]Kreise!$A$2:$C$53,3,FALSE)</f>
        <v>K03355</v>
      </c>
      <c r="I5891" s="96">
        <f>'2020_1-4-5_Download'!O141</f>
        <v>275</v>
      </c>
      <c r="J5891" s="98" t="str">
        <f t="shared" ref="J5891:J5954" si="92">IF(I5891&gt;0,"+"&amp;I5891,I5891)</f>
        <v>+275</v>
      </c>
    </row>
    <row r="5892" spans="1:10" hidden="1" x14ac:dyDescent="0.25">
      <c r="A5892" s="98">
        <f>'2020_1-4-5_Download'!B142</f>
        <v>356</v>
      </c>
      <c r="B5892" s="98">
        <f>'2020_1-4-5_Download'!D142</f>
        <v>2018</v>
      </c>
      <c r="C5892" s="98" t="str">
        <f>'2020_1-4-5_Download'!C142</f>
        <v>Osterholz</v>
      </c>
      <c r="D5892" s="99" t="str">
        <f>'2020_1-4-5_Download'!$O$6</f>
        <v>Saldo der Zu- und Fortzüge</v>
      </c>
      <c r="E5892" s="99" t="str">
        <f>'2020_1-4-5_Download'!$O$7</f>
        <v>Insgesamt</v>
      </c>
      <c r="F5892" s="98"/>
      <c r="G5892" s="98" t="s">
        <v>11</v>
      </c>
      <c r="H5892" s="98" t="str">
        <f>VLOOKUP(A5892,[2]Kreise!$A$2:$C$53,3,FALSE)</f>
        <v>K03356</v>
      </c>
      <c r="I5892" s="96">
        <f>'2020_1-4-5_Download'!O142</f>
        <v>157</v>
      </c>
      <c r="J5892" s="98" t="str">
        <f t="shared" si="92"/>
        <v>+157</v>
      </c>
    </row>
    <row r="5893" spans="1:10" hidden="1" x14ac:dyDescent="0.25">
      <c r="A5893" s="98">
        <f>'2020_1-4-5_Download'!B143</f>
        <v>357</v>
      </c>
      <c r="B5893" s="98">
        <f>'2020_1-4-5_Download'!D143</f>
        <v>2018</v>
      </c>
      <c r="C5893" s="98" t="str">
        <f>'2020_1-4-5_Download'!C143</f>
        <v>Rotenburg (Wümme)</v>
      </c>
      <c r="D5893" s="99" t="str">
        <f>'2020_1-4-5_Download'!$O$6</f>
        <v>Saldo der Zu- und Fortzüge</v>
      </c>
      <c r="E5893" s="99" t="str">
        <f>'2020_1-4-5_Download'!$O$7</f>
        <v>Insgesamt</v>
      </c>
      <c r="F5893" s="98"/>
      <c r="G5893" s="98" t="s">
        <v>11</v>
      </c>
      <c r="H5893" s="98" t="str">
        <f>VLOOKUP(A5893,[2]Kreise!$A$2:$C$53,3,FALSE)</f>
        <v>K03357</v>
      </c>
      <c r="I5893" s="96">
        <f>'2020_1-4-5_Download'!O143</f>
        <v>315</v>
      </c>
      <c r="J5893" s="98" t="str">
        <f t="shared" si="92"/>
        <v>+315</v>
      </c>
    </row>
    <row r="5894" spans="1:10" hidden="1" x14ac:dyDescent="0.25">
      <c r="A5894" s="98">
        <f>'2020_1-4-5_Download'!B144</f>
        <v>358</v>
      </c>
      <c r="B5894" s="98">
        <f>'2020_1-4-5_Download'!D144</f>
        <v>2018</v>
      </c>
      <c r="C5894" s="98" t="str">
        <f>'2020_1-4-5_Download'!C144</f>
        <v>Heidekreis</v>
      </c>
      <c r="D5894" s="99" t="str">
        <f>'2020_1-4-5_Download'!$O$6</f>
        <v>Saldo der Zu- und Fortzüge</v>
      </c>
      <c r="E5894" s="99" t="str">
        <f>'2020_1-4-5_Download'!$O$7</f>
        <v>Insgesamt</v>
      </c>
      <c r="F5894" s="98"/>
      <c r="G5894" s="98" t="s">
        <v>11</v>
      </c>
      <c r="H5894" s="98" t="str">
        <f>VLOOKUP(A5894,[2]Kreise!$A$2:$C$53,3,FALSE)</f>
        <v>K03358</v>
      </c>
      <c r="I5894" s="96">
        <f>'2020_1-4-5_Download'!O144</f>
        <v>5769</v>
      </c>
      <c r="J5894" s="98" t="str">
        <f t="shared" si="92"/>
        <v>+5769</v>
      </c>
    </row>
    <row r="5895" spans="1:10" hidden="1" x14ac:dyDescent="0.25">
      <c r="A5895" s="98">
        <f>'2020_1-4-5_Download'!B145</f>
        <v>359</v>
      </c>
      <c r="B5895" s="98">
        <f>'2020_1-4-5_Download'!D145</f>
        <v>2018</v>
      </c>
      <c r="C5895" s="98" t="str">
        <f>'2020_1-4-5_Download'!C145</f>
        <v>Stade</v>
      </c>
      <c r="D5895" s="99" t="str">
        <f>'2020_1-4-5_Download'!$O$6</f>
        <v>Saldo der Zu- und Fortzüge</v>
      </c>
      <c r="E5895" s="99" t="str">
        <f>'2020_1-4-5_Download'!$O$7</f>
        <v>Insgesamt</v>
      </c>
      <c r="F5895" s="98"/>
      <c r="G5895" s="98" t="s">
        <v>11</v>
      </c>
      <c r="H5895" s="98" t="str">
        <f>VLOOKUP(A5895,[2]Kreise!$A$2:$C$53,3,FALSE)</f>
        <v>K03359</v>
      </c>
      <c r="I5895" s="96">
        <f>'2020_1-4-5_Download'!O145</f>
        <v>732</v>
      </c>
      <c r="J5895" s="98" t="str">
        <f t="shared" si="92"/>
        <v>+732</v>
      </c>
    </row>
    <row r="5896" spans="1:10" hidden="1" x14ac:dyDescent="0.25">
      <c r="A5896" s="98">
        <f>'2020_1-4-5_Download'!B146</f>
        <v>360</v>
      </c>
      <c r="B5896" s="98">
        <f>'2020_1-4-5_Download'!D146</f>
        <v>2018</v>
      </c>
      <c r="C5896" s="98" t="str">
        <f>'2020_1-4-5_Download'!C146</f>
        <v>Uelzen</v>
      </c>
      <c r="D5896" s="99" t="str">
        <f>'2020_1-4-5_Download'!$O$6</f>
        <v>Saldo der Zu- und Fortzüge</v>
      </c>
      <c r="E5896" s="99" t="str">
        <f>'2020_1-4-5_Download'!$O$7</f>
        <v>Insgesamt</v>
      </c>
      <c r="F5896" s="98"/>
      <c r="G5896" s="98" t="s">
        <v>11</v>
      </c>
      <c r="H5896" s="98" t="str">
        <f>VLOOKUP(A5896,[2]Kreise!$A$2:$C$53,3,FALSE)</f>
        <v>K03360</v>
      </c>
      <c r="I5896" s="96">
        <f>'2020_1-4-5_Download'!O146</f>
        <v>194</v>
      </c>
      <c r="J5896" s="98" t="str">
        <f t="shared" si="92"/>
        <v>+194</v>
      </c>
    </row>
    <row r="5897" spans="1:10" hidden="1" x14ac:dyDescent="0.25">
      <c r="A5897" s="98">
        <f>'2020_1-4-5_Download'!B147</f>
        <v>361</v>
      </c>
      <c r="B5897" s="98">
        <f>'2020_1-4-5_Download'!D147</f>
        <v>2018</v>
      </c>
      <c r="C5897" s="98" t="str">
        <f>'2020_1-4-5_Download'!C147</f>
        <v>Verden</v>
      </c>
      <c r="D5897" s="99" t="str">
        <f>'2020_1-4-5_Download'!$O$6</f>
        <v>Saldo der Zu- und Fortzüge</v>
      </c>
      <c r="E5897" s="99" t="str">
        <f>'2020_1-4-5_Download'!$O$7</f>
        <v>Insgesamt</v>
      </c>
      <c r="F5897" s="98"/>
      <c r="G5897" s="98" t="s">
        <v>11</v>
      </c>
      <c r="H5897" s="98" t="str">
        <f>VLOOKUP(A5897,[2]Kreise!$A$2:$C$53,3,FALSE)</f>
        <v>K03361</v>
      </c>
      <c r="I5897" s="96">
        <f>'2020_1-4-5_Download'!O147</f>
        <v>329</v>
      </c>
      <c r="J5897" s="98" t="str">
        <f t="shared" si="92"/>
        <v>+329</v>
      </c>
    </row>
    <row r="5898" spans="1:10" hidden="1" x14ac:dyDescent="0.25">
      <c r="A5898" s="98">
        <f>'2020_1-4-5_Download'!B148</f>
        <v>3</v>
      </c>
      <c r="B5898" s="98">
        <f>'2020_1-4-5_Download'!D148</f>
        <v>2018</v>
      </c>
      <c r="C5898" s="98" t="str">
        <f>'2020_1-4-5_Download'!C148</f>
        <v>Statistische Region Lüneburg</v>
      </c>
      <c r="D5898" s="99" t="str">
        <f>'2020_1-4-5_Download'!$O$6</f>
        <v>Saldo der Zu- und Fortzüge</v>
      </c>
      <c r="E5898" s="99" t="str">
        <f>'2020_1-4-5_Download'!$O$7</f>
        <v>Insgesamt</v>
      </c>
      <c r="F5898" s="98"/>
      <c r="G5898" s="98" t="s">
        <v>11</v>
      </c>
      <c r="H5898" s="98" t="str">
        <f>VLOOKUP(A5898,[2]Kreise!$A$2:$C$53,3,FALSE)</f>
        <v>K033</v>
      </c>
      <c r="I5898" s="96">
        <f>'2020_1-4-5_Download'!O148</f>
        <v>9008</v>
      </c>
      <c r="J5898" s="98" t="str">
        <f t="shared" si="92"/>
        <v>+9008</v>
      </c>
    </row>
    <row r="5899" spans="1:10" hidden="1" x14ac:dyDescent="0.25">
      <c r="A5899" s="98">
        <f>'2020_1-4-5_Download'!B149</f>
        <v>401</v>
      </c>
      <c r="B5899" s="98">
        <f>'2020_1-4-5_Download'!D149</f>
        <v>2018</v>
      </c>
      <c r="C5899" s="98" t="str">
        <f>'2020_1-4-5_Download'!C149</f>
        <v>Delmenhorst  Stadt</v>
      </c>
      <c r="D5899" s="99" t="str">
        <f>'2020_1-4-5_Download'!$O$6</f>
        <v>Saldo der Zu- und Fortzüge</v>
      </c>
      <c r="E5899" s="99" t="str">
        <f>'2020_1-4-5_Download'!$O$7</f>
        <v>Insgesamt</v>
      </c>
      <c r="F5899" s="98"/>
      <c r="G5899" s="98" t="s">
        <v>11</v>
      </c>
      <c r="H5899" s="98" t="str">
        <f>VLOOKUP(A5899,[2]Kreise!$A$2:$C$53,3,FALSE)</f>
        <v>K03401</v>
      </c>
      <c r="I5899" s="96">
        <f>'2020_1-4-5_Download'!O149</f>
        <v>453</v>
      </c>
      <c r="J5899" s="98" t="str">
        <f t="shared" si="92"/>
        <v>+453</v>
      </c>
    </row>
    <row r="5900" spans="1:10" hidden="1" x14ac:dyDescent="0.25">
      <c r="A5900" s="98">
        <f>'2020_1-4-5_Download'!B150</f>
        <v>402</v>
      </c>
      <c r="B5900" s="98">
        <f>'2020_1-4-5_Download'!D150</f>
        <v>2018</v>
      </c>
      <c r="C5900" s="98" t="str">
        <f>'2020_1-4-5_Download'!C150</f>
        <v>Emden  Stadt</v>
      </c>
      <c r="D5900" s="99" t="str">
        <f>'2020_1-4-5_Download'!$O$6</f>
        <v>Saldo der Zu- und Fortzüge</v>
      </c>
      <c r="E5900" s="99" t="str">
        <f>'2020_1-4-5_Download'!$O$7</f>
        <v>Insgesamt</v>
      </c>
      <c r="F5900" s="98"/>
      <c r="G5900" s="98" t="s">
        <v>11</v>
      </c>
      <c r="H5900" s="98" t="str">
        <f>VLOOKUP(A5900,[2]Kreise!$A$2:$C$53,3,FALSE)</f>
        <v>K03402</v>
      </c>
      <c r="I5900" s="96">
        <f>'2020_1-4-5_Download'!O150</f>
        <v>15</v>
      </c>
      <c r="J5900" s="98" t="str">
        <f t="shared" si="92"/>
        <v>+15</v>
      </c>
    </row>
    <row r="5901" spans="1:10" hidden="1" x14ac:dyDescent="0.25">
      <c r="A5901" s="98">
        <f>'2020_1-4-5_Download'!B151</f>
        <v>403</v>
      </c>
      <c r="B5901" s="98">
        <f>'2020_1-4-5_Download'!D151</f>
        <v>2018</v>
      </c>
      <c r="C5901" s="98" t="str">
        <f>'2020_1-4-5_Download'!C151</f>
        <v>Oldenburg(Oldb)  Stadt</v>
      </c>
      <c r="D5901" s="99" t="str">
        <f>'2020_1-4-5_Download'!$O$6</f>
        <v>Saldo der Zu- und Fortzüge</v>
      </c>
      <c r="E5901" s="99" t="str">
        <f>'2020_1-4-5_Download'!$O$7</f>
        <v>Insgesamt</v>
      </c>
      <c r="F5901" s="98"/>
      <c r="G5901" s="98" t="s">
        <v>11</v>
      </c>
      <c r="H5901" s="98" t="str">
        <f>VLOOKUP(A5901,[2]Kreise!$A$2:$C$53,3,FALSE)</f>
        <v>K03403</v>
      </c>
      <c r="I5901" s="96">
        <f>'2020_1-4-5_Download'!O151</f>
        <v>863</v>
      </c>
      <c r="J5901" s="98" t="str">
        <f t="shared" si="92"/>
        <v>+863</v>
      </c>
    </row>
    <row r="5902" spans="1:10" hidden="1" x14ac:dyDescent="0.25">
      <c r="A5902" s="98">
        <f>'2020_1-4-5_Download'!B152</f>
        <v>404</v>
      </c>
      <c r="B5902" s="98">
        <f>'2020_1-4-5_Download'!D152</f>
        <v>2018</v>
      </c>
      <c r="C5902" s="98" t="str">
        <f>'2020_1-4-5_Download'!C152</f>
        <v>Osnabrück  Stadt</v>
      </c>
      <c r="D5902" s="99" t="str">
        <f>'2020_1-4-5_Download'!$O$6</f>
        <v>Saldo der Zu- und Fortzüge</v>
      </c>
      <c r="E5902" s="99" t="str">
        <f>'2020_1-4-5_Download'!$O$7</f>
        <v>Insgesamt</v>
      </c>
      <c r="F5902" s="98"/>
      <c r="G5902" s="98" t="s">
        <v>11</v>
      </c>
      <c r="H5902" s="98" t="str">
        <f>VLOOKUP(A5902,[2]Kreise!$A$2:$C$53,3,FALSE)</f>
        <v>K03404</v>
      </c>
      <c r="I5902" s="96">
        <f>'2020_1-4-5_Download'!O152</f>
        <v>389</v>
      </c>
      <c r="J5902" s="98" t="str">
        <f t="shared" si="92"/>
        <v>+389</v>
      </c>
    </row>
    <row r="5903" spans="1:10" hidden="1" x14ac:dyDescent="0.25">
      <c r="A5903" s="98">
        <f>'2020_1-4-5_Download'!B153</f>
        <v>405</v>
      </c>
      <c r="B5903" s="98">
        <f>'2020_1-4-5_Download'!D153</f>
        <v>2018</v>
      </c>
      <c r="C5903" s="98" t="str">
        <f>'2020_1-4-5_Download'!C153</f>
        <v>Wilhelmshaven  Stadt</v>
      </c>
      <c r="D5903" s="99" t="str">
        <f>'2020_1-4-5_Download'!$O$6</f>
        <v>Saldo der Zu- und Fortzüge</v>
      </c>
      <c r="E5903" s="99" t="str">
        <f>'2020_1-4-5_Download'!$O$7</f>
        <v>Insgesamt</v>
      </c>
      <c r="F5903" s="98"/>
      <c r="G5903" s="98" t="s">
        <v>11</v>
      </c>
      <c r="H5903" s="98" t="str">
        <f>VLOOKUP(A5903,[2]Kreise!$A$2:$C$53,3,FALSE)</f>
        <v>K03405</v>
      </c>
      <c r="I5903" s="96">
        <f>'2020_1-4-5_Download'!O153</f>
        <v>339</v>
      </c>
      <c r="J5903" s="98" t="str">
        <f t="shared" si="92"/>
        <v>+339</v>
      </c>
    </row>
    <row r="5904" spans="1:10" hidden="1" x14ac:dyDescent="0.25">
      <c r="A5904" s="98">
        <f>'2020_1-4-5_Download'!B154</f>
        <v>451</v>
      </c>
      <c r="B5904" s="98">
        <f>'2020_1-4-5_Download'!D154</f>
        <v>2018</v>
      </c>
      <c r="C5904" s="98" t="str">
        <f>'2020_1-4-5_Download'!C154</f>
        <v>Ammerland</v>
      </c>
      <c r="D5904" s="99" t="str">
        <f>'2020_1-4-5_Download'!$O$6</f>
        <v>Saldo der Zu- und Fortzüge</v>
      </c>
      <c r="E5904" s="99" t="str">
        <f>'2020_1-4-5_Download'!$O$7</f>
        <v>Insgesamt</v>
      </c>
      <c r="F5904" s="98"/>
      <c r="G5904" s="98" t="s">
        <v>11</v>
      </c>
      <c r="H5904" s="98" t="str">
        <f>VLOOKUP(A5904,[2]Kreise!$A$2:$C$53,3,FALSE)</f>
        <v>K03451</v>
      </c>
      <c r="I5904" s="96">
        <f>'2020_1-4-5_Download'!O154</f>
        <v>387</v>
      </c>
      <c r="J5904" s="98" t="str">
        <f t="shared" si="92"/>
        <v>+387</v>
      </c>
    </row>
    <row r="5905" spans="1:10" hidden="1" x14ac:dyDescent="0.25">
      <c r="A5905" s="98">
        <f>'2020_1-4-5_Download'!B155</f>
        <v>452</v>
      </c>
      <c r="B5905" s="98">
        <f>'2020_1-4-5_Download'!D155</f>
        <v>2018</v>
      </c>
      <c r="C5905" s="98" t="str">
        <f>'2020_1-4-5_Download'!C155</f>
        <v>Aurich</v>
      </c>
      <c r="D5905" s="99" t="str">
        <f>'2020_1-4-5_Download'!$O$6</f>
        <v>Saldo der Zu- und Fortzüge</v>
      </c>
      <c r="E5905" s="99" t="str">
        <f>'2020_1-4-5_Download'!$O$7</f>
        <v>Insgesamt</v>
      </c>
      <c r="F5905" s="98"/>
      <c r="G5905" s="98" t="s">
        <v>11</v>
      </c>
      <c r="H5905" s="98" t="str">
        <f>VLOOKUP(A5905,[2]Kreise!$A$2:$C$53,3,FALSE)</f>
        <v>K03452</v>
      </c>
      <c r="I5905" s="96">
        <f>'2020_1-4-5_Download'!O155</f>
        <v>483</v>
      </c>
      <c r="J5905" s="98" t="str">
        <f t="shared" si="92"/>
        <v>+483</v>
      </c>
    </row>
    <row r="5906" spans="1:10" hidden="1" x14ac:dyDescent="0.25">
      <c r="A5906" s="98">
        <f>'2020_1-4-5_Download'!B156</f>
        <v>453</v>
      </c>
      <c r="B5906" s="98">
        <f>'2020_1-4-5_Download'!D156</f>
        <v>2018</v>
      </c>
      <c r="C5906" s="98" t="str">
        <f>'2020_1-4-5_Download'!C156</f>
        <v>Cloppenburg</v>
      </c>
      <c r="D5906" s="99" t="str">
        <f>'2020_1-4-5_Download'!$O$6</f>
        <v>Saldo der Zu- und Fortzüge</v>
      </c>
      <c r="E5906" s="99" t="str">
        <f>'2020_1-4-5_Download'!$O$7</f>
        <v>Insgesamt</v>
      </c>
      <c r="F5906" s="98"/>
      <c r="G5906" s="98" t="s">
        <v>11</v>
      </c>
      <c r="H5906" s="98" t="str">
        <f>VLOOKUP(A5906,[2]Kreise!$A$2:$C$53,3,FALSE)</f>
        <v>K03453</v>
      </c>
      <c r="I5906" s="96">
        <f>'2020_1-4-5_Download'!O156</f>
        <v>924</v>
      </c>
      <c r="J5906" s="98" t="str">
        <f t="shared" si="92"/>
        <v>+924</v>
      </c>
    </row>
    <row r="5907" spans="1:10" hidden="1" x14ac:dyDescent="0.25">
      <c r="A5907" s="98">
        <f>'2020_1-4-5_Download'!B157</f>
        <v>454</v>
      </c>
      <c r="B5907" s="98">
        <f>'2020_1-4-5_Download'!D157</f>
        <v>2018</v>
      </c>
      <c r="C5907" s="98" t="str">
        <f>'2020_1-4-5_Download'!C157</f>
        <v>Emsland</v>
      </c>
      <c r="D5907" s="99" t="str">
        <f>'2020_1-4-5_Download'!$O$6</f>
        <v>Saldo der Zu- und Fortzüge</v>
      </c>
      <c r="E5907" s="99" t="str">
        <f>'2020_1-4-5_Download'!$O$7</f>
        <v>Insgesamt</v>
      </c>
      <c r="F5907" s="98"/>
      <c r="G5907" s="98" t="s">
        <v>11</v>
      </c>
      <c r="H5907" s="98" t="str">
        <f>VLOOKUP(A5907,[2]Kreise!$A$2:$C$53,3,FALSE)</f>
        <v>K03454</v>
      </c>
      <c r="I5907" s="96">
        <f>'2020_1-4-5_Download'!O157</f>
        <v>2283</v>
      </c>
      <c r="J5907" s="98" t="str">
        <f t="shared" si="92"/>
        <v>+2283</v>
      </c>
    </row>
    <row r="5908" spans="1:10" hidden="1" x14ac:dyDescent="0.25">
      <c r="A5908" s="98">
        <f>'2020_1-4-5_Download'!B158</f>
        <v>455</v>
      </c>
      <c r="B5908" s="98">
        <f>'2020_1-4-5_Download'!D158</f>
        <v>2018</v>
      </c>
      <c r="C5908" s="98" t="str">
        <f>'2020_1-4-5_Download'!C158</f>
        <v>Friesland</v>
      </c>
      <c r="D5908" s="99" t="str">
        <f>'2020_1-4-5_Download'!$O$6</f>
        <v>Saldo der Zu- und Fortzüge</v>
      </c>
      <c r="E5908" s="99" t="str">
        <f>'2020_1-4-5_Download'!$O$7</f>
        <v>Insgesamt</v>
      </c>
      <c r="F5908" s="98"/>
      <c r="G5908" s="98" t="s">
        <v>11</v>
      </c>
      <c r="H5908" s="98" t="str">
        <f>VLOOKUP(A5908,[2]Kreise!$A$2:$C$53,3,FALSE)</f>
        <v>K03455</v>
      </c>
      <c r="I5908" s="96">
        <f>'2020_1-4-5_Download'!O158</f>
        <v>2</v>
      </c>
      <c r="J5908" s="98" t="str">
        <f t="shared" si="92"/>
        <v>+2</v>
      </c>
    </row>
    <row r="5909" spans="1:10" hidden="1" x14ac:dyDescent="0.25">
      <c r="A5909" s="98">
        <f>'2020_1-4-5_Download'!B159</f>
        <v>456</v>
      </c>
      <c r="B5909" s="98">
        <f>'2020_1-4-5_Download'!D159</f>
        <v>2018</v>
      </c>
      <c r="C5909" s="98" t="str">
        <f>'2020_1-4-5_Download'!C159</f>
        <v>Grafschaft Bentheim</v>
      </c>
      <c r="D5909" s="99" t="str">
        <f>'2020_1-4-5_Download'!$O$6</f>
        <v>Saldo der Zu- und Fortzüge</v>
      </c>
      <c r="E5909" s="99" t="str">
        <f>'2020_1-4-5_Download'!$O$7</f>
        <v>Insgesamt</v>
      </c>
      <c r="F5909" s="98"/>
      <c r="G5909" s="98" t="s">
        <v>11</v>
      </c>
      <c r="H5909" s="98" t="str">
        <f>VLOOKUP(A5909,[2]Kreise!$A$2:$C$53,3,FALSE)</f>
        <v>K03456</v>
      </c>
      <c r="I5909" s="96">
        <f>'2020_1-4-5_Download'!O159</f>
        <v>415</v>
      </c>
      <c r="J5909" s="98" t="str">
        <f t="shared" si="92"/>
        <v>+415</v>
      </c>
    </row>
    <row r="5910" spans="1:10" hidden="1" x14ac:dyDescent="0.25">
      <c r="A5910" s="98">
        <f>'2020_1-4-5_Download'!B160</f>
        <v>457</v>
      </c>
      <c r="B5910" s="98">
        <f>'2020_1-4-5_Download'!D160</f>
        <v>2018</v>
      </c>
      <c r="C5910" s="98" t="str">
        <f>'2020_1-4-5_Download'!C160</f>
        <v>Leer</v>
      </c>
      <c r="D5910" s="99" t="str">
        <f>'2020_1-4-5_Download'!$O$6</f>
        <v>Saldo der Zu- und Fortzüge</v>
      </c>
      <c r="E5910" s="99" t="str">
        <f>'2020_1-4-5_Download'!$O$7</f>
        <v>Insgesamt</v>
      </c>
      <c r="F5910" s="98"/>
      <c r="G5910" s="98" t="s">
        <v>11</v>
      </c>
      <c r="H5910" s="98" t="str">
        <f>VLOOKUP(A5910,[2]Kreise!$A$2:$C$53,3,FALSE)</f>
        <v>K03457</v>
      </c>
      <c r="I5910" s="96">
        <f>'2020_1-4-5_Download'!O160</f>
        <v>502</v>
      </c>
      <c r="J5910" s="98" t="str">
        <f t="shared" si="92"/>
        <v>+502</v>
      </c>
    </row>
    <row r="5911" spans="1:10" hidden="1" x14ac:dyDescent="0.25">
      <c r="A5911" s="98">
        <f>'2020_1-4-5_Download'!B161</f>
        <v>458</v>
      </c>
      <c r="B5911" s="98">
        <f>'2020_1-4-5_Download'!D161</f>
        <v>2018</v>
      </c>
      <c r="C5911" s="98" t="str">
        <f>'2020_1-4-5_Download'!C161</f>
        <v>Oldenburg</v>
      </c>
      <c r="D5911" s="99" t="str">
        <f>'2020_1-4-5_Download'!$O$6</f>
        <v>Saldo der Zu- und Fortzüge</v>
      </c>
      <c r="E5911" s="99" t="str">
        <f>'2020_1-4-5_Download'!$O$7</f>
        <v>Insgesamt</v>
      </c>
      <c r="F5911" s="98"/>
      <c r="G5911" s="98" t="s">
        <v>11</v>
      </c>
      <c r="H5911" s="98" t="str">
        <f>VLOOKUP(A5911,[2]Kreise!$A$2:$C$53,3,FALSE)</f>
        <v>K03458</v>
      </c>
      <c r="I5911" s="96">
        <f>'2020_1-4-5_Download'!O161</f>
        <v>636</v>
      </c>
      <c r="J5911" s="98" t="str">
        <f t="shared" si="92"/>
        <v>+636</v>
      </c>
    </row>
    <row r="5912" spans="1:10" hidden="1" x14ac:dyDescent="0.25">
      <c r="A5912" s="98">
        <f>'2020_1-4-5_Download'!B162</f>
        <v>459</v>
      </c>
      <c r="B5912" s="98">
        <f>'2020_1-4-5_Download'!D162</f>
        <v>2018</v>
      </c>
      <c r="C5912" s="98" t="str">
        <f>'2020_1-4-5_Download'!C162</f>
        <v>Osnabrück</v>
      </c>
      <c r="D5912" s="99" t="str">
        <f>'2020_1-4-5_Download'!$O$6</f>
        <v>Saldo der Zu- und Fortzüge</v>
      </c>
      <c r="E5912" s="99" t="str">
        <f>'2020_1-4-5_Download'!$O$7</f>
        <v>Insgesamt</v>
      </c>
      <c r="F5912" s="98"/>
      <c r="G5912" s="98" t="s">
        <v>11</v>
      </c>
      <c r="H5912" s="98" t="str">
        <f>VLOOKUP(A5912,[2]Kreise!$A$2:$C$53,3,FALSE)</f>
        <v>K03459</v>
      </c>
      <c r="I5912" s="96">
        <f>'2020_1-4-5_Download'!O162</f>
        <v>4335</v>
      </c>
      <c r="J5912" s="98" t="str">
        <f t="shared" si="92"/>
        <v>+4335</v>
      </c>
    </row>
    <row r="5913" spans="1:10" hidden="1" x14ac:dyDescent="0.25">
      <c r="A5913" s="98">
        <f>'2020_1-4-5_Download'!B163</f>
        <v>460</v>
      </c>
      <c r="B5913" s="98">
        <f>'2020_1-4-5_Download'!D163</f>
        <v>2018</v>
      </c>
      <c r="C5913" s="98" t="str">
        <f>'2020_1-4-5_Download'!C163</f>
        <v>Vechta</v>
      </c>
      <c r="D5913" s="99" t="str">
        <f>'2020_1-4-5_Download'!$O$6</f>
        <v>Saldo der Zu- und Fortzüge</v>
      </c>
      <c r="E5913" s="99" t="str">
        <f>'2020_1-4-5_Download'!$O$7</f>
        <v>Insgesamt</v>
      </c>
      <c r="F5913" s="98"/>
      <c r="G5913" s="98" t="s">
        <v>11</v>
      </c>
      <c r="H5913" s="98" t="str">
        <f>VLOOKUP(A5913,[2]Kreise!$A$2:$C$53,3,FALSE)</f>
        <v>K03460</v>
      </c>
      <c r="I5913" s="96">
        <f>'2020_1-4-5_Download'!O163</f>
        <v>706</v>
      </c>
      <c r="J5913" s="98" t="str">
        <f t="shared" si="92"/>
        <v>+706</v>
      </c>
    </row>
    <row r="5914" spans="1:10" hidden="1" x14ac:dyDescent="0.25">
      <c r="A5914" s="98">
        <f>'2020_1-4-5_Download'!B164</f>
        <v>461</v>
      </c>
      <c r="B5914" s="98">
        <f>'2020_1-4-5_Download'!D164</f>
        <v>2018</v>
      </c>
      <c r="C5914" s="98" t="str">
        <f>'2020_1-4-5_Download'!C164</f>
        <v>Wesermarsch</v>
      </c>
      <c r="D5914" s="99" t="str">
        <f>'2020_1-4-5_Download'!$O$6</f>
        <v>Saldo der Zu- und Fortzüge</v>
      </c>
      <c r="E5914" s="99" t="str">
        <f>'2020_1-4-5_Download'!$O$7</f>
        <v>Insgesamt</v>
      </c>
      <c r="F5914" s="98"/>
      <c r="G5914" s="98" t="s">
        <v>11</v>
      </c>
      <c r="H5914" s="98" t="str">
        <f>VLOOKUP(A5914,[2]Kreise!$A$2:$C$53,3,FALSE)</f>
        <v>K03461</v>
      </c>
      <c r="I5914" s="96">
        <f>'2020_1-4-5_Download'!O164</f>
        <v>85</v>
      </c>
      <c r="J5914" s="98" t="str">
        <f t="shared" si="92"/>
        <v>+85</v>
      </c>
    </row>
    <row r="5915" spans="1:10" hidden="1" x14ac:dyDescent="0.25">
      <c r="A5915" s="98">
        <f>'2020_1-4-5_Download'!B165</f>
        <v>462</v>
      </c>
      <c r="B5915" s="98">
        <f>'2020_1-4-5_Download'!D165</f>
        <v>2018</v>
      </c>
      <c r="C5915" s="98" t="str">
        <f>'2020_1-4-5_Download'!C165</f>
        <v>Wittmund</v>
      </c>
      <c r="D5915" s="99" t="str">
        <f>'2020_1-4-5_Download'!$O$6</f>
        <v>Saldo der Zu- und Fortzüge</v>
      </c>
      <c r="E5915" s="99" t="str">
        <f>'2020_1-4-5_Download'!$O$7</f>
        <v>Insgesamt</v>
      </c>
      <c r="F5915" s="98"/>
      <c r="G5915" s="98" t="s">
        <v>11</v>
      </c>
      <c r="H5915" s="98" t="str">
        <f>VLOOKUP(A5915,[2]Kreise!$A$2:$C$53,3,FALSE)</f>
        <v>K03462</v>
      </c>
      <c r="I5915" s="96">
        <f>'2020_1-4-5_Download'!O165</f>
        <v>119</v>
      </c>
      <c r="J5915" s="98" t="str">
        <f t="shared" si="92"/>
        <v>+119</v>
      </c>
    </row>
    <row r="5916" spans="1:10" hidden="1" x14ac:dyDescent="0.25">
      <c r="A5916" s="98">
        <f>'2020_1-4-5_Download'!B166</f>
        <v>4</v>
      </c>
      <c r="B5916" s="98">
        <f>'2020_1-4-5_Download'!D166</f>
        <v>2018</v>
      </c>
      <c r="C5916" s="98" t="str">
        <f>'2020_1-4-5_Download'!C166</f>
        <v>Statistische Region Weser-Ems</v>
      </c>
      <c r="D5916" s="99" t="str">
        <f>'2020_1-4-5_Download'!$O$6</f>
        <v>Saldo der Zu- und Fortzüge</v>
      </c>
      <c r="E5916" s="99" t="str">
        <f>'2020_1-4-5_Download'!$O$7</f>
        <v>Insgesamt</v>
      </c>
      <c r="F5916" s="98"/>
      <c r="G5916" s="98" t="s">
        <v>11</v>
      </c>
      <c r="H5916" s="98" t="str">
        <f>VLOOKUP(A5916,[2]Kreise!$A$2:$C$53,3,FALSE)</f>
        <v>K034</v>
      </c>
      <c r="I5916" s="96">
        <f>'2020_1-4-5_Download'!O166</f>
        <v>12936</v>
      </c>
      <c r="J5916" s="98" t="str">
        <f t="shared" si="92"/>
        <v>+12936</v>
      </c>
    </row>
    <row r="5917" spans="1:10" hidden="1" x14ac:dyDescent="0.25">
      <c r="A5917" s="98">
        <f>'2020_1-4-5_Download'!B167</f>
        <v>0</v>
      </c>
      <c r="B5917" s="98">
        <f>'2020_1-4-5_Download'!D167</f>
        <v>2018</v>
      </c>
      <c r="C5917" s="98" t="str">
        <f>'2020_1-4-5_Download'!C167</f>
        <v>Niedersachsen</v>
      </c>
      <c r="D5917" s="99" t="str">
        <f>'2020_1-4-5_Download'!$O$6</f>
        <v>Saldo der Zu- und Fortzüge</v>
      </c>
      <c r="E5917" s="99" t="str">
        <f>'2020_1-4-5_Download'!$O$7</f>
        <v>Insgesamt</v>
      </c>
      <c r="F5917" s="98"/>
      <c r="G5917" s="98" t="s">
        <v>11</v>
      </c>
      <c r="H5917" s="98" t="str">
        <f>VLOOKUP(A5917,[2]Kreise!$A$2:$C$53,3,FALSE)</f>
        <v>K030</v>
      </c>
      <c r="I5917" s="96">
        <f>'2020_1-4-5_Download'!O167</f>
        <v>45009</v>
      </c>
      <c r="J5917" s="98" t="str">
        <f t="shared" si="92"/>
        <v>+45009</v>
      </c>
    </row>
    <row r="5918" spans="1:10" hidden="1" x14ac:dyDescent="0.25">
      <c r="A5918" s="98">
        <f>'2020_1-4-5_Download'!B168</f>
        <v>101</v>
      </c>
      <c r="B5918" s="98">
        <f>'2020_1-4-5_Download'!D168</f>
        <v>2017</v>
      </c>
      <c r="C5918" s="98" t="str">
        <f>'2020_1-4-5_Download'!C168</f>
        <v>Braunschweig  Stadt</v>
      </c>
      <c r="D5918" s="99" t="str">
        <f>'2020_1-4-5_Download'!$O$6</f>
        <v>Saldo der Zu- und Fortzüge</v>
      </c>
      <c r="E5918" s="99" t="str">
        <f>'2020_1-4-5_Download'!$O$7</f>
        <v>Insgesamt</v>
      </c>
      <c r="F5918" s="98"/>
      <c r="G5918" s="98" t="s">
        <v>11</v>
      </c>
      <c r="H5918" s="98" t="str">
        <f>VLOOKUP(A5918,[2]Kreise!$A$2:$C$53,3,FALSE)</f>
        <v>K03101</v>
      </c>
      <c r="I5918" s="96">
        <f>'2020_1-4-5_Download'!O168</f>
        <v>694</v>
      </c>
      <c r="J5918" s="98" t="str">
        <f t="shared" si="92"/>
        <v>+694</v>
      </c>
    </row>
    <row r="5919" spans="1:10" hidden="1" x14ac:dyDescent="0.25">
      <c r="A5919" s="98">
        <f>'2020_1-4-5_Download'!B169</f>
        <v>102</v>
      </c>
      <c r="B5919" s="98">
        <f>'2020_1-4-5_Download'!D169</f>
        <v>2017</v>
      </c>
      <c r="C5919" s="98" t="str">
        <f>'2020_1-4-5_Download'!C169</f>
        <v>Salzgitter  Stadt</v>
      </c>
      <c r="D5919" s="99" t="str">
        <f>'2020_1-4-5_Download'!$O$6</f>
        <v>Saldo der Zu- und Fortzüge</v>
      </c>
      <c r="E5919" s="99" t="str">
        <f>'2020_1-4-5_Download'!$O$7</f>
        <v>Insgesamt</v>
      </c>
      <c r="F5919" s="98"/>
      <c r="G5919" s="98" t="s">
        <v>11</v>
      </c>
      <c r="H5919" s="98" t="str">
        <f>VLOOKUP(A5919,[2]Kreise!$A$2:$C$53,3,FALSE)</f>
        <v>K03102</v>
      </c>
      <c r="I5919" s="96">
        <f>'2020_1-4-5_Download'!O169</f>
        <v>871</v>
      </c>
      <c r="J5919" s="98" t="str">
        <f t="shared" si="92"/>
        <v>+871</v>
      </c>
    </row>
    <row r="5920" spans="1:10" hidden="1" x14ac:dyDescent="0.25">
      <c r="A5920" s="98">
        <f>'2020_1-4-5_Download'!B170</f>
        <v>103</v>
      </c>
      <c r="B5920" s="98">
        <f>'2020_1-4-5_Download'!D170</f>
        <v>2017</v>
      </c>
      <c r="C5920" s="98" t="str">
        <f>'2020_1-4-5_Download'!C170</f>
        <v>Wolfsburg  Stadt</v>
      </c>
      <c r="D5920" s="99" t="str">
        <f>'2020_1-4-5_Download'!$O$6</f>
        <v>Saldo der Zu- und Fortzüge</v>
      </c>
      <c r="E5920" s="99" t="str">
        <f>'2020_1-4-5_Download'!$O$7</f>
        <v>Insgesamt</v>
      </c>
      <c r="F5920" s="98"/>
      <c r="G5920" s="98" t="s">
        <v>11</v>
      </c>
      <c r="H5920" s="98" t="str">
        <f>VLOOKUP(A5920,[2]Kreise!$A$2:$C$53,3,FALSE)</f>
        <v>K03103</v>
      </c>
      <c r="I5920" s="96">
        <f>'2020_1-4-5_Download'!O170</f>
        <v>614</v>
      </c>
      <c r="J5920" s="98" t="str">
        <f t="shared" si="92"/>
        <v>+614</v>
      </c>
    </row>
    <row r="5921" spans="1:10" hidden="1" x14ac:dyDescent="0.25">
      <c r="A5921" s="98">
        <f>'2020_1-4-5_Download'!B171</f>
        <v>151</v>
      </c>
      <c r="B5921" s="98">
        <f>'2020_1-4-5_Download'!D171</f>
        <v>2017</v>
      </c>
      <c r="C5921" s="98" t="str">
        <f>'2020_1-4-5_Download'!C171</f>
        <v>Gifhorn</v>
      </c>
      <c r="D5921" s="99" t="str">
        <f>'2020_1-4-5_Download'!$O$6</f>
        <v>Saldo der Zu- und Fortzüge</v>
      </c>
      <c r="E5921" s="99" t="str">
        <f>'2020_1-4-5_Download'!$O$7</f>
        <v>Insgesamt</v>
      </c>
      <c r="F5921" s="98"/>
      <c r="G5921" s="98" t="s">
        <v>11</v>
      </c>
      <c r="H5921" s="98" t="str">
        <f>VLOOKUP(A5921,[2]Kreise!$A$2:$C$53,3,FALSE)</f>
        <v>K03151</v>
      </c>
      <c r="I5921" s="96">
        <f>'2020_1-4-5_Download'!O171</f>
        <v>-4</v>
      </c>
      <c r="J5921" s="98">
        <f t="shared" si="92"/>
        <v>-4</v>
      </c>
    </row>
    <row r="5922" spans="1:10" hidden="1" x14ac:dyDescent="0.25">
      <c r="A5922" s="98">
        <f>'2020_1-4-5_Download'!B172</f>
        <v>153</v>
      </c>
      <c r="B5922" s="98">
        <f>'2020_1-4-5_Download'!D172</f>
        <v>2017</v>
      </c>
      <c r="C5922" s="98" t="str">
        <f>'2020_1-4-5_Download'!C172</f>
        <v>Goslar</v>
      </c>
      <c r="D5922" s="99" t="str">
        <f>'2020_1-4-5_Download'!$O$6</f>
        <v>Saldo der Zu- und Fortzüge</v>
      </c>
      <c r="E5922" s="99" t="str">
        <f>'2020_1-4-5_Download'!$O$7</f>
        <v>Insgesamt</v>
      </c>
      <c r="F5922" s="98"/>
      <c r="G5922" s="98" t="s">
        <v>11</v>
      </c>
      <c r="H5922" s="98" t="str">
        <f>VLOOKUP(A5922,[2]Kreise!$A$2:$C$53,3,FALSE)</f>
        <v>K03153</v>
      </c>
      <c r="I5922" s="96">
        <f>'2020_1-4-5_Download'!O172</f>
        <v>899</v>
      </c>
      <c r="J5922" s="98" t="str">
        <f t="shared" si="92"/>
        <v>+899</v>
      </c>
    </row>
    <row r="5923" spans="1:10" hidden="1" x14ac:dyDescent="0.25">
      <c r="A5923" s="98">
        <f>'2020_1-4-5_Download'!B173</f>
        <v>154</v>
      </c>
      <c r="B5923" s="98">
        <f>'2020_1-4-5_Download'!D173</f>
        <v>2017</v>
      </c>
      <c r="C5923" s="98" t="str">
        <f>'2020_1-4-5_Download'!C173</f>
        <v>Helmstedt</v>
      </c>
      <c r="D5923" s="99" t="str">
        <f>'2020_1-4-5_Download'!$O$6</f>
        <v>Saldo der Zu- und Fortzüge</v>
      </c>
      <c r="E5923" s="99" t="str">
        <f>'2020_1-4-5_Download'!$O$7</f>
        <v>Insgesamt</v>
      </c>
      <c r="F5923" s="98"/>
      <c r="G5923" s="98" t="s">
        <v>11</v>
      </c>
      <c r="H5923" s="98" t="str">
        <f>VLOOKUP(A5923,[2]Kreise!$A$2:$C$53,3,FALSE)</f>
        <v>K03154</v>
      </c>
      <c r="I5923" s="96">
        <f>'2020_1-4-5_Download'!O173</f>
        <v>162</v>
      </c>
      <c r="J5923" s="98" t="str">
        <f t="shared" si="92"/>
        <v>+162</v>
      </c>
    </row>
    <row r="5924" spans="1:10" hidden="1" x14ac:dyDescent="0.25">
      <c r="A5924" s="98">
        <f>'2020_1-4-5_Download'!B174</f>
        <v>155</v>
      </c>
      <c r="B5924" s="98">
        <f>'2020_1-4-5_Download'!D174</f>
        <v>2017</v>
      </c>
      <c r="C5924" s="98" t="str">
        <f>'2020_1-4-5_Download'!C174</f>
        <v>Northeim</v>
      </c>
      <c r="D5924" s="99" t="str">
        <f>'2020_1-4-5_Download'!$O$6</f>
        <v>Saldo der Zu- und Fortzüge</v>
      </c>
      <c r="E5924" s="99" t="str">
        <f>'2020_1-4-5_Download'!$O$7</f>
        <v>Insgesamt</v>
      </c>
      <c r="F5924" s="98"/>
      <c r="G5924" s="98" t="s">
        <v>11</v>
      </c>
      <c r="H5924" s="98" t="str">
        <f>VLOOKUP(A5924,[2]Kreise!$A$2:$C$53,3,FALSE)</f>
        <v>K03155</v>
      </c>
      <c r="I5924" s="96">
        <f>'2020_1-4-5_Download'!O174</f>
        <v>203</v>
      </c>
      <c r="J5924" s="98" t="str">
        <f t="shared" si="92"/>
        <v>+203</v>
      </c>
    </row>
    <row r="5925" spans="1:10" hidden="1" x14ac:dyDescent="0.25">
      <c r="A5925" s="98">
        <f>'2020_1-4-5_Download'!B175</f>
        <v>157</v>
      </c>
      <c r="B5925" s="98">
        <f>'2020_1-4-5_Download'!D175</f>
        <v>2017</v>
      </c>
      <c r="C5925" s="98" t="str">
        <f>'2020_1-4-5_Download'!C175</f>
        <v>Peine</v>
      </c>
      <c r="D5925" s="99" t="str">
        <f>'2020_1-4-5_Download'!$O$6</f>
        <v>Saldo der Zu- und Fortzüge</v>
      </c>
      <c r="E5925" s="99" t="str">
        <f>'2020_1-4-5_Download'!$O$7</f>
        <v>Insgesamt</v>
      </c>
      <c r="F5925" s="98"/>
      <c r="G5925" s="98" t="s">
        <v>11</v>
      </c>
      <c r="H5925" s="98" t="str">
        <f>VLOOKUP(A5925,[2]Kreise!$A$2:$C$53,3,FALSE)</f>
        <v>K03157</v>
      </c>
      <c r="I5925" s="96">
        <f>'2020_1-4-5_Download'!O175</f>
        <v>249</v>
      </c>
      <c r="J5925" s="98" t="str">
        <f t="shared" si="92"/>
        <v>+249</v>
      </c>
    </row>
    <row r="5926" spans="1:10" hidden="1" x14ac:dyDescent="0.25">
      <c r="A5926" s="98">
        <f>'2020_1-4-5_Download'!B176</f>
        <v>158</v>
      </c>
      <c r="B5926" s="98">
        <f>'2020_1-4-5_Download'!D176</f>
        <v>2017</v>
      </c>
      <c r="C5926" s="98" t="str">
        <f>'2020_1-4-5_Download'!C176</f>
        <v>Wolfenbüttel</v>
      </c>
      <c r="D5926" s="99" t="str">
        <f>'2020_1-4-5_Download'!$O$6</f>
        <v>Saldo der Zu- und Fortzüge</v>
      </c>
      <c r="E5926" s="99" t="str">
        <f>'2020_1-4-5_Download'!$O$7</f>
        <v>Insgesamt</v>
      </c>
      <c r="F5926" s="98"/>
      <c r="G5926" s="98" t="s">
        <v>11</v>
      </c>
      <c r="H5926" s="98" t="str">
        <f>VLOOKUP(A5926,[2]Kreise!$A$2:$C$53,3,FALSE)</f>
        <v>K03158</v>
      </c>
      <c r="I5926" s="96">
        <f>'2020_1-4-5_Download'!O176</f>
        <v>141</v>
      </c>
      <c r="J5926" s="98" t="str">
        <f t="shared" si="92"/>
        <v>+141</v>
      </c>
    </row>
    <row r="5927" spans="1:10" hidden="1" x14ac:dyDescent="0.25">
      <c r="A5927" s="98">
        <f>'2020_1-4-5_Download'!B177</f>
        <v>159</v>
      </c>
      <c r="B5927" s="98">
        <f>'2020_1-4-5_Download'!D177</f>
        <v>2017</v>
      </c>
      <c r="C5927" s="98" t="str">
        <f>'2020_1-4-5_Download'!C177</f>
        <v>Göttingen</v>
      </c>
      <c r="D5927" s="99" t="str">
        <f>'2020_1-4-5_Download'!$O$6</f>
        <v>Saldo der Zu- und Fortzüge</v>
      </c>
      <c r="E5927" s="99" t="str">
        <f>'2020_1-4-5_Download'!$O$7</f>
        <v>Insgesamt</v>
      </c>
      <c r="F5927" s="98"/>
      <c r="G5927" s="98" t="s">
        <v>11</v>
      </c>
      <c r="H5927" s="98" t="str">
        <f>VLOOKUP(A5927,[2]Kreise!$A$2:$C$53,3,FALSE)</f>
        <v>K03159</v>
      </c>
      <c r="I5927" s="96">
        <f>'2020_1-4-5_Download'!O177</f>
        <v>11064</v>
      </c>
      <c r="J5927" s="98" t="str">
        <f t="shared" si="92"/>
        <v>+11064</v>
      </c>
    </row>
    <row r="5928" spans="1:10" hidden="1" x14ac:dyDescent="0.25">
      <c r="A5928" s="98">
        <f>'2020_1-4-5_Download'!B178</f>
        <v>1</v>
      </c>
      <c r="B5928" s="98">
        <f>'2020_1-4-5_Download'!D178</f>
        <v>2017</v>
      </c>
      <c r="C5928" s="98" t="str">
        <f>'2020_1-4-5_Download'!C178</f>
        <v>Statistische Region Braunschweig</v>
      </c>
      <c r="D5928" s="99" t="str">
        <f>'2020_1-4-5_Download'!$O$6</f>
        <v>Saldo der Zu- und Fortzüge</v>
      </c>
      <c r="E5928" s="99" t="str">
        <f>'2020_1-4-5_Download'!$O$7</f>
        <v>Insgesamt</v>
      </c>
      <c r="F5928" s="98"/>
      <c r="G5928" s="98" t="s">
        <v>11</v>
      </c>
      <c r="H5928" s="98" t="str">
        <f>VLOOKUP(A5928,[2]Kreise!$A$2:$C$53,3,FALSE)</f>
        <v>K031</v>
      </c>
      <c r="I5928" s="96">
        <f>'2020_1-4-5_Download'!O178</f>
        <v>14893</v>
      </c>
      <c r="J5928" s="98" t="str">
        <f t="shared" si="92"/>
        <v>+14893</v>
      </c>
    </row>
    <row r="5929" spans="1:10" hidden="1" x14ac:dyDescent="0.25">
      <c r="A5929" s="98">
        <f>'2020_1-4-5_Download'!B179</f>
        <v>241</v>
      </c>
      <c r="B5929" s="98">
        <f>'2020_1-4-5_Download'!D179</f>
        <v>2017</v>
      </c>
      <c r="C5929" s="98" t="str">
        <f>'2020_1-4-5_Download'!C179</f>
        <v>Hannover  Region</v>
      </c>
      <c r="D5929" s="99" t="str">
        <f>'2020_1-4-5_Download'!$O$6</f>
        <v>Saldo der Zu- und Fortzüge</v>
      </c>
      <c r="E5929" s="99" t="str">
        <f>'2020_1-4-5_Download'!$O$7</f>
        <v>Insgesamt</v>
      </c>
      <c r="F5929" s="98"/>
      <c r="G5929" s="98" t="s">
        <v>11</v>
      </c>
      <c r="H5929" s="98" t="str">
        <f>VLOOKUP(A5929,[2]Kreise!$A$2:$C$53,3,FALSE)</f>
        <v>K03241</v>
      </c>
      <c r="I5929" s="96">
        <f>'2020_1-4-5_Download'!O179</f>
        <v>4419</v>
      </c>
      <c r="J5929" s="98" t="str">
        <f t="shared" si="92"/>
        <v>+4419</v>
      </c>
    </row>
    <row r="5930" spans="1:10" hidden="1" x14ac:dyDescent="0.25">
      <c r="A5930" s="98">
        <f>'2020_1-4-5_Download'!B180</f>
        <v>241001</v>
      </c>
      <c r="B5930" s="98">
        <f>'2020_1-4-5_Download'!D180</f>
        <v>2017</v>
      </c>
      <c r="C5930" s="98" t="str">
        <f>'2020_1-4-5_Download'!C180</f>
        <v>dav. Hannover  Lhst.</v>
      </c>
      <c r="D5930" s="99" t="str">
        <f>'2020_1-4-5_Download'!$O$6</f>
        <v>Saldo der Zu- und Fortzüge</v>
      </c>
      <c r="E5930" s="99" t="str">
        <f>'2020_1-4-5_Download'!$O$7</f>
        <v>Insgesamt</v>
      </c>
      <c r="F5930" s="98"/>
      <c r="G5930" s="98" t="s">
        <v>11</v>
      </c>
      <c r="H5930" s="98" t="str">
        <f>VLOOKUP(A5930,[2]Kreise!$A$2:$C$53,3,FALSE)</f>
        <v>K03241001</v>
      </c>
      <c r="I5930" s="96">
        <f>'2020_1-4-5_Download'!O180</f>
        <v>3335</v>
      </c>
      <c r="J5930" s="98" t="str">
        <f t="shared" si="92"/>
        <v>+3335</v>
      </c>
    </row>
    <row r="5931" spans="1:10" hidden="1" x14ac:dyDescent="0.25">
      <c r="A5931" s="98">
        <f>'2020_1-4-5_Download'!B181</f>
        <v>241999</v>
      </c>
      <c r="B5931" s="98">
        <f>'2020_1-4-5_Download'!D181</f>
        <v>2017</v>
      </c>
      <c r="C5931" s="98" t="str">
        <f>'2020_1-4-5_Download'!C181</f>
        <v>dav. Hannover  Umland</v>
      </c>
      <c r="D5931" s="99" t="str">
        <f>'2020_1-4-5_Download'!$O$6</f>
        <v>Saldo der Zu- und Fortzüge</v>
      </c>
      <c r="E5931" s="99" t="str">
        <f>'2020_1-4-5_Download'!$O$7</f>
        <v>Insgesamt</v>
      </c>
      <c r="F5931" s="98"/>
      <c r="G5931" s="98" t="s">
        <v>11</v>
      </c>
      <c r="H5931" s="98" t="str">
        <f>VLOOKUP(A5931,[2]Kreise!$A$2:$C$53,3,FALSE)</f>
        <v>K03241999</v>
      </c>
      <c r="I5931" s="96">
        <f>'2020_1-4-5_Download'!O181</f>
        <v>1084</v>
      </c>
      <c r="J5931" s="98" t="str">
        <f t="shared" si="92"/>
        <v>+1084</v>
      </c>
    </row>
    <row r="5932" spans="1:10" hidden="1" x14ac:dyDescent="0.25">
      <c r="A5932" s="98">
        <f>'2020_1-4-5_Download'!B182</f>
        <v>251</v>
      </c>
      <c r="B5932" s="98">
        <f>'2020_1-4-5_Download'!D182</f>
        <v>2017</v>
      </c>
      <c r="C5932" s="98" t="str">
        <f>'2020_1-4-5_Download'!C182</f>
        <v>Diepholz</v>
      </c>
      <c r="D5932" s="99" t="str">
        <f>'2020_1-4-5_Download'!$O$6</f>
        <v>Saldo der Zu- und Fortzüge</v>
      </c>
      <c r="E5932" s="99" t="str">
        <f>'2020_1-4-5_Download'!$O$7</f>
        <v>Insgesamt</v>
      </c>
      <c r="F5932" s="98"/>
      <c r="G5932" s="98" t="s">
        <v>11</v>
      </c>
      <c r="H5932" s="98" t="str">
        <f>VLOOKUP(A5932,[2]Kreise!$A$2:$C$53,3,FALSE)</f>
        <v>K03251</v>
      </c>
      <c r="I5932" s="96">
        <f>'2020_1-4-5_Download'!O182</f>
        <v>672</v>
      </c>
      <c r="J5932" s="98" t="str">
        <f t="shared" si="92"/>
        <v>+672</v>
      </c>
    </row>
    <row r="5933" spans="1:10" hidden="1" x14ac:dyDescent="0.25">
      <c r="A5933" s="98">
        <f>'2020_1-4-5_Download'!B183</f>
        <v>252</v>
      </c>
      <c r="B5933" s="98">
        <f>'2020_1-4-5_Download'!D183</f>
        <v>2017</v>
      </c>
      <c r="C5933" s="98" t="str">
        <f>'2020_1-4-5_Download'!C183</f>
        <v>Hameln-Pyrmont</v>
      </c>
      <c r="D5933" s="99" t="str">
        <f>'2020_1-4-5_Download'!$O$6</f>
        <v>Saldo der Zu- und Fortzüge</v>
      </c>
      <c r="E5933" s="99" t="str">
        <f>'2020_1-4-5_Download'!$O$7</f>
        <v>Insgesamt</v>
      </c>
      <c r="F5933" s="98"/>
      <c r="G5933" s="98" t="s">
        <v>11</v>
      </c>
      <c r="H5933" s="98" t="str">
        <f>VLOOKUP(A5933,[2]Kreise!$A$2:$C$53,3,FALSE)</f>
        <v>K03252</v>
      </c>
      <c r="I5933" s="96">
        <f>'2020_1-4-5_Download'!O183</f>
        <v>365</v>
      </c>
      <c r="J5933" s="98" t="str">
        <f t="shared" si="92"/>
        <v>+365</v>
      </c>
    </row>
    <row r="5934" spans="1:10" hidden="1" x14ac:dyDescent="0.25">
      <c r="A5934" s="98">
        <f>'2020_1-4-5_Download'!B184</f>
        <v>254</v>
      </c>
      <c r="B5934" s="98">
        <f>'2020_1-4-5_Download'!D184</f>
        <v>2017</v>
      </c>
      <c r="C5934" s="98" t="str">
        <f>'2020_1-4-5_Download'!C184</f>
        <v>Hildesheim</v>
      </c>
      <c r="D5934" s="99" t="str">
        <f>'2020_1-4-5_Download'!$O$6</f>
        <v>Saldo der Zu- und Fortzüge</v>
      </c>
      <c r="E5934" s="99" t="str">
        <f>'2020_1-4-5_Download'!$O$7</f>
        <v>Insgesamt</v>
      </c>
      <c r="F5934" s="98"/>
      <c r="G5934" s="98" t="s">
        <v>11</v>
      </c>
      <c r="H5934" s="98" t="str">
        <f>VLOOKUP(A5934,[2]Kreise!$A$2:$C$53,3,FALSE)</f>
        <v>K03254</v>
      </c>
      <c r="I5934" s="96">
        <f>'2020_1-4-5_Download'!O184</f>
        <v>478</v>
      </c>
      <c r="J5934" s="98" t="str">
        <f t="shared" si="92"/>
        <v>+478</v>
      </c>
    </row>
    <row r="5935" spans="1:10" hidden="1" x14ac:dyDescent="0.25">
      <c r="A5935" s="98">
        <f>'2020_1-4-5_Download'!B185</f>
        <v>255</v>
      </c>
      <c r="B5935" s="98">
        <f>'2020_1-4-5_Download'!D185</f>
        <v>2017</v>
      </c>
      <c r="C5935" s="98" t="str">
        <f>'2020_1-4-5_Download'!C185</f>
        <v>Holzminden</v>
      </c>
      <c r="D5935" s="99" t="str">
        <f>'2020_1-4-5_Download'!$O$6</f>
        <v>Saldo der Zu- und Fortzüge</v>
      </c>
      <c r="E5935" s="99" t="str">
        <f>'2020_1-4-5_Download'!$O$7</f>
        <v>Insgesamt</v>
      </c>
      <c r="F5935" s="98"/>
      <c r="G5935" s="98" t="s">
        <v>11</v>
      </c>
      <c r="H5935" s="98" t="str">
        <f>VLOOKUP(A5935,[2]Kreise!$A$2:$C$53,3,FALSE)</f>
        <v>K03255</v>
      </c>
      <c r="I5935" s="96">
        <f>'2020_1-4-5_Download'!O185</f>
        <v>66</v>
      </c>
      <c r="J5935" s="98" t="str">
        <f t="shared" si="92"/>
        <v>+66</v>
      </c>
    </row>
    <row r="5936" spans="1:10" hidden="1" x14ac:dyDescent="0.25">
      <c r="A5936" s="98">
        <f>'2020_1-4-5_Download'!B186</f>
        <v>256</v>
      </c>
      <c r="B5936" s="98">
        <f>'2020_1-4-5_Download'!D186</f>
        <v>2017</v>
      </c>
      <c r="C5936" s="98" t="str">
        <f>'2020_1-4-5_Download'!C186</f>
        <v>Nienburg (Weser)</v>
      </c>
      <c r="D5936" s="99" t="str">
        <f>'2020_1-4-5_Download'!$O$6</f>
        <v>Saldo der Zu- und Fortzüge</v>
      </c>
      <c r="E5936" s="99" t="str">
        <f>'2020_1-4-5_Download'!$O$7</f>
        <v>Insgesamt</v>
      </c>
      <c r="F5936" s="98"/>
      <c r="G5936" s="98" t="s">
        <v>11</v>
      </c>
      <c r="H5936" s="98" t="str">
        <f>VLOOKUP(A5936,[2]Kreise!$A$2:$C$53,3,FALSE)</f>
        <v>K03256</v>
      </c>
      <c r="I5936" s="96">
        <f>'2020_1-4-5_Download'!O186</f>
        <v>399</v>
      </c>
      <c r="J5936" s="98" t="str">
        <f t="shared" si="92"/>
        <v>+399</v>
      </c>
    </row>
    <row r="5937" spans="1:10" hidden="1" x14ac:dyDescent="0.25">
      <c r="A5937" s="98">
        <f>'2020_1-4-5_Download'!B187</f>
        <v>257</v>
      </c>
      <c r="B5937" s="98">
        <f>'2020_1-4-5_Download'!D187</f>
        <v>2017</v>
      </c>
      <c r="C5937" s="98" t="str">
        <f>'2020_1-4-5_Download'!C187</f>
        <v>Schaumburg</v>
      </c>
      <c r="D5937" s="99" t="str">
        <f>'2020_1-4-5_Download'!$O$6</f>
        <v>Saldo der Zu- und Fortzüge</v>
      </c>
      <c r="E5937" s="99" t="str">
        <f>'2020_1-4-5_Download'!$O$7</f>
        <v>Insgesamt</v>
      </c>
      <c r="F5937" s="98"/>
      <c r="G5937" s="98" t="s">
        <v>11</v>
      </c>
      <c r="H5937" s="98" t="str">
        <f>VLOOKUP(A5937,[2]Kreise!$A$2:$C$53,3,FALSE)</f>
        <v>K03257</v>
      </c>
      <c r="I5937" s="96">
        <f>'2020_1-4-5_Download'!O187</f>
        <v>63</v>
      </c>
      <c r="J5937" s="98" t="str">
        <f t="shared" si="92"/>
        <v>+63</v>
      </c>
    </row>
    <row r="5938" spans="1:10" hidden="1" x14ac:dyDescent="0.25">
      <c r="A5938" s="98">
        <f>'2020_1-4-5_Download'!B188</f>
        <v>2</v>
      </c>
      <c r="B5938" s="98">
        <f>'2020_1-4-5_Download'!D188</f>
        <v>2017</v>
      </c>
      <c r="C5938" s="98" t="str">
        <f>'2020_1-4-5_Download'!C188</f>
        <v>Statistische Region Hannover</v>
      </c>
      <c r="D5938" s="99" t="str">
        <f>'2020_1-4-5_Download'!$O$6</f>
        <v>Saldo der Zu- und Fortzüge</v>
      </c>
      <c r="E5938" s="99" t="str">
        <f>'2020_1-4-5_Download'!$O$7</f>
        <v>Insgesamt</v>
      </c>
      <c r="F5938" s="98"/>
      <c r="G5938" s="98" t="s">
        <v>11</v>
      </c>
      <c r="H5938" s="98" t="str">
        <f>VLOOKUP(A5938,[2]Kreise!$A$2:$C$53,3,FALSE)</f>
        <v>K032</v>
      </c>
      <c r="I5938" s="96">
        <f>'2020_1-4-5_Download'!O188</f>
        <v>6462</v>
      </c>
      <c r="J5938" s="98" t="str">
        <f t="shared" si="92"/>
        <v>+6462</v>
      </c>
    </row>
    <row r="5939" spans="1:10" hidden="1" x14ac:dyDescent="0.25">
      <c r="A5939" s="98">
        <f>'2020_1-4-5_Download'!B189</f>
        <v>351</v>
      </c>
      <c r="B5939" s="98">
        <f>'2020_1-4-5_Download'!D189</f>
        <v>2017</v>
      </c>
      <c r="C5939" s="98" t="str">
        <f>'2020_1-4-5_Download'!C189</f>
        <v>Celle</v>
      </c>
      <c r="D5939" s="99" t="str">
        <f>'2020_1-4-5_Download'!$O$6</f>
        <v>Saldo der Zu- und Fortzüge</v>
      </c>
      <c r="E5939" s="99" t="str">
        <f>'2020_1-4-5_Download'!$O$7</f>
        <v>Insgesamt</v>
      </c>
      <c r="F5939" s="98"/>
      <c r="G5939" s="98" t="s">
        <v>11</v>
      </c>
      <c r="H5939" s="98" t="str">
        <f>VLOOKUP(A5939,[2]Kreise!$A$2:$C$53,3,FALSE)</f>
        <v>K03351</v>
      </c>
      <c r="I5939" s="96">
        <f>'2020_1-4-5_Download'!O189</f>
        <v>12</v>
      </c>
      <c r="J5939" s="98" t="str">
        <f t="shared" si="92"/>
        <v>+12</v>
      </c>
    </row>
    <row r="5940" spans="1:10" hidden="1" x14ac:dyDescent="0.25">
      <c r="A5940" s="98">
        <f>'2020_1-4-5_Download'!B190</f>
        <v>352</v>
      </c>
      <c r="B5940" s="98">
        <f>'2020_1-4-5_Download'!D190</f>
        <v>2017</v>
      </c>
      <c r="C5940" s="98" t="str">
        <f>'2020_1-4-5_Download'!C190</f>
        <v>Cuxhaven</v>
      </c>
      <c r="D5940" s="99" t="str">
        <f>'2020_1-4-5_Download'!$O$6</f>
        <v>Saldo der Zu- und Fortzüge</v>
      </c>
      <c r="E5940" s="99" t="str">
        <f>'2020_1-4-5_Download'!$O$7</f>
        <v>Insgesamt</v>
      </c>
      <c r="F5940" s="98"/>
      <c r="G5940" s="98" t="s">
        <v>11</v>
      </c>
      <c r="H5940" s="98" t="str">
        <f>VLOOKUP(A5940,[2]Kreise!$A$2:$C$53,3,FALSE)</f>
        <v>K03352</v>
      </c>
      <c r="I5940" s="96">
        <f>'2020_1-4-5_Download'!O190</f>
        <v>-43</v>
      </c>
      <c r="J5940" s="98">
        <f t="shared" si="92"/>
        <v>-43</v>
      </c>
    </row>
    <row r="5941" spans="1:10" hidden="1" x14ac:dyDescent="0.25">
      <c r="A5941" s="98">
        <f>'2020_1-4-5_Download'!B191</f>
        <v>353</v>
      </c>
      <c r="B5941" s="98">
        <f>'2020_1-4-5_Download'!D191</f>
        <v>2017</v>
      </c>
      <c r="C5941" s="98" t="str">
        <f>'2020_1-4-5_Download'!C191</f>
        <v>Harburg</v>
      </c>
      <c r="D5941" s="99" t="str">
        <f>'2020_1-4-5_Download'!$O$6</f>
        <v>Saldo der Zu- und Fortzüge</v>
      </c>
      <c r="E5941" s="99" t="str">
        <f>'2020_1-4-5_Download'!$O$7</f>
        <v>Insgesamt</v>
      </c>
      <c r="F5941" s="98"/>
      <c r="G5941" s="98" t="s">
        <v>11</v>
      </c>
      <c r="H5941" s="98" t="str">
        <f>VLOOKUP(A5941,[2]Kreise!$A$2:$C$53,3,FALSE)</f>
        <v>K03353</v>
      </c>
      <c r="I5941" s="96">
        <f>'2020_1-4-5_Download'!O191</f>
        <v>384</v>
      </c>
      <c r="J5941" s="98" t="str">
        <f t="shared" si="92"/>
        <v>+384</v>
      </c>
    </row>
    <row r="5942" spans="1:10" hidden="1" x14ac:dyDescent="0.25">
      <c r="A5942" s="98">
        <f>'2020_1-4-5_Download'!B192</f>
        <v>354</v>
      </c>
      <c r="B5942" s="98">
        <f>'2020_1-4-5_Download'!D192</f>
        <v>2017</v>
      </c>
      <c r="C5942" s="98" t="str">
        <f>'2020_1-4-5_Download'!C192</f>
        <v>Lüchow-Dannenberg</v>
      </c>
      <c r="D5942" s="99" t="str">
        <f>'2020_1-4-5_Download'!$O$6</f>
        <v>Saldo der Zu- und Fortzüge</v>
      </c>
      <c r="E5942" s="99" t="str">
        <f>'2020_1-4-5_Download'!$O$7</f>
        <v>Insgesamt</v>
      </c>
      <c r="F5942" s="98"/>
      <c r="G5942" s="98" t="s">
        <v>11</v>
      </c>
      <c r="H5942" s="98" t="str">
        <f>VLOOKUP(A5942,[2]Kreise!$A$2:$C$53,3,FALSE)</f>
        <v>K03354</v>
      </c>
      <c r="I5942" s="96">
        <f>'2020_1-4-5_Download'!O192</f>
        <v>-194</v>
      </c>
      <c r="J5942" s="98">
        <f t="shared" si="92"/>
        <v>-194</v>
      </c>
    </row>
    <row r="5943" spans="1:10" hidden="1" x14ac:dyDescent="0.25">
      <c r="A5943" s="98">
        <f>'2020_1-4-5_Download'!B193</f>
        <v>355</v>
      </c>
      <c r="B5943" s="98">
        <f>'2020_1-4-5_Download'!D193</f>
        <v>2017</v>
      </c>
      <c r="C5943" s="98" t="str">
        <f>'2020_1-4-5_Download'!C193</f>
        <v>Lüneburg</v>
      </c>
      <c r="D5943" s="99" t="str">
        <f>'2020_1-4-5_Download'!$O$6</f>
        <v>Saldo der Zu- und Fortzüge</v>
      </c>
      <c r="E5943" s="99" t="str">
        <f>'2020_1-4-5_Download'!$O$7</f>
        <v>Insgesamt</v>
      </c>
      <c r="F5943" s="98"/>
      <c r="G5943" s="98" t="s">
        <v>11</v>
      </c>
      <c r="H5943" s="98" t="str">
        <f>VLOOKUP(A5943,[2]Kreise!$A$2:$C$53,3,FALSE)</f>
        <v>K03355</v>
      </c>
      <c r="I5943" s="96">
        <f>'2020_1-4-5_Download'!O193</f>
        <v>195</v>
      </c>
      <c r="J5943" s="98" t="str">
        <f t="shared" si="92"/>
        <v>+195</v>
      </c>
    </row>
    <row r="5944" spans="1:10" hidden="1" x14ac:dyDescent="0.25">
      <c r="A5944" s="98">
        <f>'2020_1-4-5_Download'!B194</f>
        <v>356</v>
      </c>
      <c r="B5944" s="98">
        <f>'2020_1-4-5_Download'!D194</f>
        <v>2017</v>
      </c>
      <c r="C5944" s="98" t="str">
        <f>'2020_1-4-5_Download'!C194</f>
        <v>Osterholz</v>
      </c>
      <c r="D5944" s="99" t="str">
        <f>'2020_1-4-5_Download'!$O$6</f>
        <v>Saldo der Zu- und Fortzüge</v>
      </c>
      <c r="E5944" s="99" t="str">
        <f>'2020_1-4-5_Download'!$O$7</f>
        <v>Insgesamt</v>
      </c>
      <c r="F5944" s="98"/>
      <c r="G5944" s="98" t="s">
        <v>11</v>
      </c>
      <c r="H5944" s="98" t="str">
        <f>VLOOKUP(A5944,[2]Kreise!$A$2:$C$53,3,FALSE)</f>
        <v>K03356</v>
      </c>
      <c r="I5944" s="96">
        <f>'2020_1-4-5_Download'!O194</f>
        <v>-42</v>
      </c>
      <c r="J5944" s="98">
        <f t="shared" si="92"/>
        <v>-42</v>
      </c>
    </row>
    <row r="5945" spans="1:10" hidden="1" x14ac:dyDescent="0.25">
      <c r="A5945" s="98">
        <f>'2020_1-4-5_Download'!B195</f>
        <v>357</v>
      </c>
      <c r="B5945" s="98">
        <f>'2020_1-4-5_Download'!D195</f>
        <v>2017</v>
      </c>
      <c r="C5945" s="98" t="str">
        <f>'2020_1-4-5_Download'!C195</f>
        <v>Rotenburg (Wümme)</v>
      </c>
      <c r="D5945" s="99" t="str">
        <f>'2020_1-4-5_Download'!$O$6</f>
        <v>Saldo der Zu- und Fortzüge</v>
      </c>
      <c r="E5945" s="99" t="str">
        <f>'2020_1-4-5_Download'!$O$7</f>
        <v>Insgesamt</v>
      </c>
      <c r="F5945" s="98"/>
      <c r="G5945" s="98" t="s">
        <v>11</v>
      </c>
      <c r="H5945" s="98" t="str">
        <f>VLOOKUP(A5945,[2]Kreise!$A$2:$C$53,3,FALSE)</f>
        <v>K03357</v>
      </c>
      <c r="I5945" s="96">
        <f>'2020_1-4-5_Download'!O195</f>
        <v>224</v>
      </c>
      <c r="J5945" s="98" t="str">
        <f t="shared" si="92"/>
        <v>+224</v>
      </c>
    </row>
    <row r="5946" spans="1:10" hidden="1" x14ac:dyDescent="0.25">
      <c r="A5946" s="98">
        <f>'2020_1-4-5_Download'!B196</f>
        <v>358</v>
      </c>
      <c r="B5946" s="98">
        <f>'2020_1-4-5_Download'!D196</f>
        <v>2017</v>
      </c>
      <c r="C5946" s="98" t="str">
        <f>'2020_1-4-5_Download'!C196</f>
        <v>Heidekreis</v>
      </c>
      <c r="D5946" s="99" t="str">
        <f>'2020_1-4-5_Download'!$O$6</f>
        <v>Saldo der Zu- und Fortzüge</v>
      </c>
      <c r="E5946" s="99" t="str">
        <f>'2020_1-4-5_Download'!$O$7</f>
        <v>Insgesamt</v>
      </c>
      <c r="F5946" s="98"/>
      <c r="G5946" s="98" t="s">
        <v>11</v>
      </c>
      <c r="H5946" s="98" t="str">
        <f>VLOOKUP(A5946,[2]Kreise!$A$2:$C$53,3,FALSE)</f>
        <v>K03358</v>
      </c>
      <c r="I5946" s="96">
        <f>'2020_1-4-5_Download'!O196</f>
        <v>3911</v>
      </c>
      <c r="J5946" s="98" t="str">
        <f t="shared" si="92"/>
        <v>+3911</v>
      </c>
    </row>
    <row r="5947" spans="1:10" hidden="1" x14ac:dyDescent="0.25">
      <c r="A5947" s="98">
        <f>'2020_1-4-5_Download'!B197</f>
        <v>359</v>
      </c>
      <c r="B5947" s="98">
        <f>'2020_1-4-5_Download'!D197</f>
        <v>2017</v>
      </c>
      <c r="C5947" s="98" t="str">
        <f>'2020_1-4-5_Download'!C197</f>
        <v>Stade</v>
      </c>
      <c r="D5947" s="99" t="str">
        <f>'2020_1-4-5_Download'!$O$6</f>
        <v>Saldo der Zu- und Fortzüge</v>
      </c>
      <c r="E5947" s="99" t="str">
        <f>'2020_1-4-5_Download'!$O$7</f>
        <v>Insgesamt</v>
      </c>
      <c r="F5947" s="98"/>
      <c r="G5947" s="98" t="s">
        <v>11</v>
      </c>
      <c r="H5947" s="98" t="str">
        <f>VLOOKUP(A5947,[2]Kreise!$A$2:$C$53,3,FALSE)</f>
        <v>K03359</v>
      </c>
      <c r="I5947" s="96">
        <f>'2020_1-4-5_Download'!O197</f>
        <v>-192</v>
      </c>
      <c r="J5947" s="98">
        <f t="shared" si="92"/>
        <v>-192</v>
      </c>
    </row>
    <row r="5948" spans="1:10" hidden="1" x14ac:dyDescent="0.25">
      <c r="A5948" s="98">
        <f>'2020_1-4-5_Download'!B198</f>
        <v>360</v>
      </c>
      <c r="B5948" s="98">
        <f>'2020_1-4-5_Download'!D198</f>
        <v>2017</v>
      </c>
      <c r="C5948" s="98" t="str">
        <f>'2020_1-4-5_Download'!C198</f>
        <v>Uelzen</v>
      </c>
      <c r="D5948" s="99" t="str">
        <f>'2020_1-4-5_Download'!$O$6</f>
        <v>Saldo der Zu- und Fortzüge</v>
      </c>
      <c r="E5948" s="99" t="str">
        <f>'2020_1-4-5_Download'!$O$7</f>
        <v>Insgesamt</v>
      </c>
      <c r="F5948" s="98"/>
      <c r="G5948" s="98" t="s">
        <v>11</v>
      </c>
      <c r="H5948" s="98" t="str">
        <f>VLOOKUP(A5948,[2]Kreise!$A$2:$C$53,3,FALSE)</f>
        <v>K03360</v>
      </c>
      <c r="I5948" s="96">
        <f>'2020_1-4-5_Download'!O198</f>
        <v>128</v>
      </c>
      <c r="J5948" s="98" t="str">
        <f t="shared" si="92"/>
        <v>+128</v>
      </c>
    </row>
    <row r="5949" spans="1:10" hidden="1" x14ac:dyDescent="0.25">
      <c r="A5949" s="98">
        <f>'2020_1-4-5_Download'!B199</f>
        <v>361</v>
      </c>
      <c r="B5949" s="98">
        <f>'2020_1-4-5_Download'!D199</f>
        <v>2017</v>
      </c>
      <c r="C5949" s="98" t="str">
        <f>'2020_1-4-5_Download'!C199</f>
        <v>Verden</v>
      </c>
      <c r="D5949" s="99" t="str">
        <f>'2020_1-4-5_Download'!$O$6</f>
        <v>Saldo der Zu- und Fortzüge</v>
      </c>
      <c r="E5949" s="99" t="str">
        <f>'2020_1-4-5_Download'!$O$7</f>
        <v>Insgesamt</v>
      </c>
      <c r="F5949" s="98"/>
      <c r="G5949" s="98" t="s">
        <v>11</v>
      </c>
      <c r="H5949" s="98" t="str">
        <f>VLOOKUP(A5949,[2]Kreise!$A$2:$C$53,3,FALSE)</f>
        <v>K03361</v>
      </c>
      <c r="I5949" s="96">
        <f>'2020_1-4-5_Download'!O199</f>
        <v>197</v>
      </c>
      <c r="J5949" s="98" t="str">
        <f t="shared" si="92"/>
        <v>+197</v>
      </c>
    </row>
    <row r="5950" spans="1:10" hidden="1" x14ac:dyDescent="0.25">
      <c r="A5950" s="98">
        <f>'2020_1-4-5_Download'!B200</f>
        <v>3</v>
      </c>
      <c r="B5950" s="98">
        <f>'2020_1-4-5_Download'!D200</f>
        <v>2017</v>
      </c>
      <c r="C5950" s="98" t="str">
        <f>'2020_1-4-5_Download'!C200</f>
        <v>Statistische Region Lüneburg</v>
      </c>
      <c r="D5950" s="99" t="str">
        <f>'2020_1-4-5_Download'!$O$6</f>
        <v>Saldo der Zu- und Fortzüge</v>
      </c>
      <c r="E5950" s="99" t="str">
        <f>'2020_1-4-5_Download'!$O$7</f>
        <v>Insgesamt</v>
      </c>
      <c r="F5950" s="98"/>
      <c r="G5950" s="98" t="s">
        <v>11</v>
      </c>
      <c r="H5950" s="98" t="str">
        <f>VLOOKUP(A5950,[2]Kreise!$A$2:$C$53,3,FALSE)</f>
        <v>K033</v>
      </c>
      <c r="I5950" s="96">
        <f>'2020_1-4-5_Download'!O200</f>
        <v>4580</v>
      </c>
      <c r="J5950" s="98" t="str">
        <f t="shared" si="92"/>
        <v>+4580</v>
      </c>
    </row>
    <row r="5951" spans="1:10" hidden="1" x14ac:dyDescent="0.25">
      <c r="A5951" s="98">
        <f>'2020_1-4-5_Download'!B201</f>
        <v>401</v>
      </c>
      <c r="B5951" s="98">
        <f>'2020_1-4-5_Download'!D201</f>
        <v>2017</v>
      </c>
      <c r="C5951" s="98" t="str">
        <f>'2020_1-4-5_Download'!C201</f>
        <v>Delmenhorst  Stadt</v>
      </c>
      <c r="D5951" s="99" t="str">
        <f>'2020_1-4-5_Download'!$O$6</f>
        <v>Saldo der Zu- und Fortzüge</v>
      </c>
      <c r="E5951" s="99" t="str">
        <f>'2020_1-4-5_Download'!$O$7</f>
        <v>Insgesamt</v>
      </c>
      <c r="F5951" s="98"/>
      <c r="G5951" s="98" t="s">
        <v>11</v>
      </c>
      <c r="H5951" s="98" t="str">
        <f>VLOOKUP(A5951,[2]Kreise!$A$2:$C$53,3,FALSE)</f>
        <v>K03401</v>
      </c>
      <c r="I5951" s="96">
        <f>'2020_1-4-5_Download'!O201</f>
        <v>362</v>
      </c>
      <c r="J5951" s="98" t="str">
        <f t="shared" si="92"/>
        <v>+362</v>
      </c>
    </row>
    <row r="5952" spans="1:10" hidden="1" x14ac:dyDescent="0.25">
      <c r="A5952" s="98">
        <f>'2020_1-4-5_Download'!B202</f>
        <v>402</v>
      </c>
      <c r="B5952" s="98">
        <f>'2020_1-4-5_Download'!D202</f>
        <v>2017</v>
      </c>
      <c r="C5952" s="98" t="str">
        <f>'2020_1-4-5_Download'!C202</f>
        <v>Emden  Stadt</v>
      </c>
      <c r="D5952" s="99" t="str">
        <f>'2020_1-4-5_Download'!$O$6</f>
        <v>Saldo der Zu- und Fortzüge</v>
      </c>
      <c r="E5952" s="99" t="str">
        <f>'2020_1-4-5_Download'!$O$7</f>
        <v>Insgesamt</v>
      </c>
      <c r="F5952" s="98"/>
      <c r="G5952" s="98" t="s">
        <v>11</v>
      </c>
      <c r="H5952" s="98" t="str">
        <f>VLOOKUP(A5952,[2]Kreise!$A$2:$C$53,3,FALSE)</f>
        <v>K03402</v>
      </c>
      <c r="I5952" s="96">
        <f>'2020_1-4-5_Download'!O202</f>
        <v>258</v>
      </c>
      <c r="J5952" s="98" t="str">
        <f t="shared" si="92"/>
        <v>+258</v>
      </c>
    </row>
    <row r="5953" spans="1:10" hidden="1" x14ac:dyDescent="0.25">
      <c r="A5953" s="98">
        <f>'2020_1-4-5_Download'!B203</f>
        <v>403</v>
      </c>
      <c r="B5953" s="98">
        <f>'2020_1-4-5_Download'!D203</f>
        <v>2017</v>
      </c>
      <c r="C5953" s="98" t="str">
        <f>'2020_1-4-5_Download'!C203</f>
        <v>Oldenburg(Oldb)  Stadt</v>
      </c>
      <c r="D5953" s="99" t="str">
        <f>'2020_1-4-5_Download'!$O$6</f>
        <v>Saldo der Zu- und Fortzüge</v>
      </c>
      <c r="E5953" s="99" t="str">
        <f>'2020_1-4-5_Download'!$O$7</f>
        <v>Insgesamt</v>
      </c>
      <c r="F5953" s="98"/>
      <c r="G5953" s="98" t="s">
        <v>11</v>
      </c>
      <c r="H5953" s="98" t="str">
        <f>VLOOKUP(A5953,[2]Kreise!$A$2:$C$53,3,FALSE)</f>
        <v>K03403</v>
      </c>
      <c r="I5953" s="96">
        <f>'2020_1-4-5_Download'!O203</f>
        <v>98</v>
      </c>
      <c r="J5953" s="98" t="str">
        <f t="shared" si="92"/>
        <v>+98</v>
      </c>
    </row>
    <row r="5954" spans="1:10" hidden="1" x14ac:dyDescent="0.25">
      <c r="A5954" s="98">
        <f>'2020_1-4-5_Download'!B204</f>
        <v>404</v>
      </c>
      <c r="B5954" s="98">
        <f>'2020_1-4-5_Download'!D204</f>
        <v>2017</v>
      </c>
      <c r="C5954" s="98" t="str">
        <f>'2020_1-4-5_Download'!C204</f>
        <v>Osnabrück  Stadt</v>
      </c>
      <c r="D5954" s="99" t="str">
        <f>'2020_1-4-5_Download'!$O$6</f>
        <v>Saldo der Zu- und Fortzüge</v>
      </c>
      <c r="E5954" s="99" t="str">
        <f>'2020_1-4-5_Download'!$O$7</f>
        <v>Insgesamt</v>
      </c>
      <c r="F5954" s="98"/>
      <c r="G5954" s="98" t="s">
        <v>11</v>
      </c>
      <c r="H5954" s="98" t="str">
        <f>VLOOKUP(A5954,[2]Kreise!$A$2:$C$53,3,FALSE)</f>
        <v>K03404</v>
      </c>
      <c r="I5954" s="96">
        <f>'2020_1-4-5_Download'!O204</f>
        <v>291</v>
      </c>
      <c r="J5954" s="98" t="str">
        <f t="shared" si="92"/>
        <v>+291</v>
      </c>
    </row>
    <row r="5955" spans="1:10" hidden="1" x14ac:dyDescent="0.25">
      <c r="A5955" s="98">
        <f>'2020_1-4-5_Download'!B205</f>
        <v>405</v>
      </c>
      <c r="B5955" s="98">
        <f>'2020_1-4-5_Download'!D205</f>
        <v>2017</v>
      </c>
      <c r="C5955" s="98" t="str">
        <f>'2020_1-4-5_Download'!C205</f>
        <v>Wilhelmshaven  Stadt</v>
      </c>
      <c r="D5955" s="99" t="str">
        <f>'2020_1-4-5_Download'!$O$6</f>
        <v>Saldo der Zu- und Fortzüge</v>
      </c>
      <c r="E5955" s="99" t="str">
        <f>'2020_1-4-5_Download'!$O$7</f>
        <v>Insgesamt</v>
      </c>
      <c r="F5955" s="98"/>
      <c r="G5955" s="98" t="s">
        <v>11</v>
      </c>
      <c r="H5955" s="98" t="str">
        <f>VLOOKUP(A5955,[2]Kreise!$A$2:$C$53,3,FALSE)</f>
        <v>K03405</v>
      </c>
      <c r="I5955" s="96">
        <f>'2020_1-4-5_Download'!O205</f>
        <v>164</v>
      </c>
      <c r="J5955" s="98" t="str">
        <f t="shared" ref="J5955:J6018" si="93">IF(I5955&gt;0,"+"&amp;I5955,I5955)</f>
        <v>+164</v>
      </c>
    </row>
    <row r="5956" spans="1:10" hidden="1" x14ac:dyDescent="0.25">
      <c r="A5956" s="98">
        <f>'2020_1-4-5_Download'!B206</f>
        <v>451</v>
      </c>
      <c r="B5956" s="98">
        <f>'2020_1-4-5_Download'!D206</f>
        <v>2017</v>
      </c>
      <c r="C5956" s="98" t="str">
        <f>'2020_1-4-5_Download'!C206</f>
        <v>Ammerland</v>
      </c>
      <c r="D5956" s="99" t="str">
        <f>'2020_1-4-5_Download'!$O$6</f>
        <v>Saldo der Zu- und Fortzüge</v>
      </c>
      <c r="E5956" s="99" t="str">
        <f>'2020_1-4-5_Download'!$O$7</f>
        <v>Insgesamt</v>
      </c>
      <c r="F5956" s="98"/>
      <c r="G5956" s="98" t="s">
        <v>11</v>
      </c>
      <c r="H5956" s="98" t="str">
        <f>VLOOKUP(A5956,[2]Kreise!$A$2:$C$53,3,FALSE)</f>
        <v>K03451</v>
      </c>
      <c r="I5956" s="96">
        <f>'2020_1-4-5_Download'!O206</f>
        <v>241</v>
      </c>
      <c r="J5956" s="98" t="str">
        <f t="shared" si="93"/>
        <v>+241</v>
      </c>
    </row>
    <row r="5957" spans="1:10" hidden="1" x14ac:dyDescent="0.25">
      <c r="A5957" s="98">
        <f>'2020_1-4-5_Download'!B207</f>
        <v>452</v>
      </c>
      <c r="B5957" s="98">
        <f>'2020_1-4-5_Download'!D207</f>
        <v>2017</v>
      </c>
      <c r="C5957" s="98" t="str">
        <f>'2020_1-4-5_Download'!C207</f>
        <v>Aurich</v>
      </c>
      <c r="D5957" s="99" t="str">
        <f>'2020_1-4-5_Download'!$O$6</f>
        <v>Saldo der Zu- und Fortzüge</v>
      </c>
      <c r="E5957" s="99" t="str">
        <f>'2020_1-4-5_Download'!$O$7</f>
        <v>Insgesamt</v>
      </c>
      <c r="F5957" s="98"/>
      <c r="G5957" s="98" t="s">
        <v>11</v>
      </c>
      <c r="H5957" s="98" t="str">
        <f>VLOOKUP(A5957,[2]Kreise!$A$2:$C$53,3,FALSE)</f>
        <v>K03452</v>
      </c>
      <c r="I5957" s="96">
        <f>'2020_1-4-5_Download'!O207</f>
        <v>266</v>
      </c>
      <c r="J5957" s="98" t="str">
        <f t="shared" si="93"/>
        <v>+266</v>
      </c>
    </row>
    <row r="5958" spans="1:10" hidden="1" x14ac:dyDescent="0.25">
      <c r="A5958" s="98">
        <f>'2020_1-4-5_Download'!B208</f>
        <v>453</v>
      </c>
      <c r="B5958" s="98">
        <f>'2020_1-4-5_Download'!D208</f>
        <v>2017</v>
      </c>
      <c r="C5958" s="98" t="str">
        <f>'2020_1-4-5_Download'!C208</f>
        <v>Cloppenburg</v>
      </c>
      <c r="D5958" s="99" t="str">
        <f>'2020_1-4-5_Download'!$O$6</f>
        <v>Saldo der Zu- und Fortzüge</v>
      </c>
      <c r="E5958" s="99" t="str">
        <f>'2020_1-4-5_Download'!$O$7</f>
        <v>Insgesamt</v>
      </c>
      <c r="F5958" s="98"/>
      <c r="G5958" s="98" t="s">
        <v>11</v>
      </c>
      <c r="H5958" s="98" t="str">
        <f>VLOOKUP(A5958,[2]Kreise!$A$2:$C$53,3,FALSE)</f>
        <v>K03453</v>
      </c>
      <c r="I5958" s="96">
        <f>'2020_1-4-5_Download'!O208</f>
        <v>1045</v>
      </c>
      <c r="J5958" s="98" t="str">
        <f t="shared" si="93"/>
        <v>+1045</v>
      </c>
    </row>
    <row r="5959" spans="1:10" hidden="1" x14ac:dyDescent="0.25">
      <c r="A5959" s="98">
        <f>'2020_1-4-5_Download'!B209</f>
        <v>454</v>
      </c>
      <c r="B5959" s="98">
        <f>'2020_1-4-5_Download'!D209</f>
        <v>2017</v>
      </c>
      <c r="C5959" s="98" t="str">
        <f>'2020_1-4-5_Download'!C209</f>
        <v>Emsland</v>
      </c>
      <c r="D5959" s="99" t="str">
        <f>'2020_1-4-5_Download'!$O$6</f>
        <v>Saldo der Zu- und Fortzüge</v>
      </c>
      <c r="E5959" s="99" t="str">
        <f>'2020_1-4-5_Download'!$O$7</f>
        <v>Insgesamt</v>
      </c>
      <c r="F5959" s="98"/>
      <c r="G5959" s="98" t="s">
        <v>11</v>
      </c>
      <c r="H5959" s="98" t="str">
        <f>VLOOKUP(A5959,[2]Kreise!$A$2:$C$53,3,FALSE)</f>
        <v>K03454</v>
      </c>
      <c r="I5959" s="96">
        <f>'2020_1-4-5_Download'!O209</f>
        <v>1923</v>
      </c>
      <c r="J5959" s="98" t="str">
        <f t="shared" si="93"/>
        <v>+1923</v>
      </c>
    </row>
    <row r="5960" spans="1:10" hidden="1" x14ac:dyDescent="0.25">
      <c r="A5960" s="98">
        <f>'2020_1-4-5_Download'!B210</f>
        <v>455</v>
      </c>
      <c r="B5960" s="98">
        <f>'2020_1-4-5_Download'!D210</f>
        <v>2017</v>
      </c>
      <c r="C5960" s="98" t="str">
        <f>'2020_1-4-5_Download'!C210</f>
        <v>Friesland</v>
      </c>
      <c r="D5960" s="99" t="str">
        <f>'2020_1-4-5_Download'!$O$6</f>
        <v>Saldo der Zu- und Fortzüge</v>
      </c>
      <c r="E5960" s="99" t="str">
        <f>'2020_1-4-5_Download'!$O$7</f>
        <v>Insgesamt</v>
      </c>
      <c r="F5960" s="98"/>
      <c r="G5960" s="98" t="s">
        <v>11</v>
      </c>
      <c r="H5960" s="98" t="str">
        <f>VLOOKUP(A5960,[2]Kreise!$A$2:$C$53,3,FALSE)</f>
        <v>K03455</v>
      </c>
      <c r="I5960" s="96">
        <f>'2020_1-4-5_Download'!O210</f>
        <v>59</v>
      </c>
      <c r="J5960" s="98" t="str">
        <f t="shared" si="93"/>
        <v>+59</v>
      </c>
    </row>
    <row r="5961" spans="1:10" hidden="1" x14ac:dyDescent="0.25">
      <c r="A5961" s="98">
        <f>'2020_1-4-5_Download'!B211</f>
        <v>456</v>
      </c>
      <c r="B5961" s="98">
        <f>'2020_1-4-5_Download'!D211</f>
        <v>2017</v>
      </c>
      <c r="C5961" s="98" t="str">
        <f>'2020_1-4-5_Download'!C211</f>
        <v>Grafschaft Bentheim</v>
      </c>
      <c r="D5961" s="99" t="str">
        <f>'2020_1-4-5_Download'!$O$6</f>
        <v>Saldo der Zu- und Fortzüge</v>
      </c>
      <c r="E5961" s="99" t="str">
        <f>'2020_1-4-5_Download'!$O$7</f>
        <v>Insgesamt</v>
      </c>
      <c r="F5961" s="98"/>
      <c r="G5961" s="98" t="s">
        <v>11</v>
      </c>
      <c r="H5961" s="98" t="str">
        <f>VLOOKUP(A5961,[2]Kreise!$A$2:$C$53,3,FALSE)</f>
        <v>K03456</v>
      </c>
      <c r="I5961" s="96">
        <f>'2020_1-4-5_Download'!O211</f>
        <v>487</v>
      </c>
      <c r="J5961" s="98" t="str">
        <f t="shared" si="93"/>
        <v>+487</v>
      </c>
    </row>
    <row r="5962" spans="1:10" hidden="1" x14ac:dyDescent="0.25">
      <c r="A5962" s="98">
        <f>'2020_1-4-5_Download'!B212</f>
        <v>457</v>
      </c>
      <c r="B5962" s="98">
        <f>'2020_1-4-5_Download'!D212</f>
        <v>2017</v>
      </c>
      <c r="C5962" s="98" t="str">
        <f>'2020_1-4-5_Download'!C212</f>
        <v>Leer</v>
      </c>
      <c r="D5962" s="99" t="str">
        <f>'2020_1-4-5_Download'!$O$6</f>
        <v>Saldo der Zu- und Fortzüge</v>
      </c>
      <c r="E5962" s="99" t="str">
        <f>'2020_1-4-5_Download'!$O$7</f>
        <v>Insgesamt</v>
      </c>
      <c r="F5962" s="98"/>
      <c r="G5962" s="98" t="s">
        <v>11</v>
      </c>
      <c r="H5962" s="98" t="str">
        <f>VLOOKUP(A5962,[2]Kreise!$A$2:$C$53,3,FALSE)</f>
        <v>K03457</v>
      </c>
      <c r="I5962" s="96">
        <f>'2020_1-4-5_Download'!O212</f>
        <v>200</v>
      </c>
      <c r="J5962" s="98" t="str">
        <f t="shared" si="93"/>
        <v>+200</v>
      </c>
    </row>
    <row r="5963" spans="1:10" hidden="1" x14ac:dyDescent="0.25">
      <c r="A5963" s="98">
        <f>'2020_1-4-5_Download'!B213</f>
        <v>458</v>
      </c>
      <c r="B5963" s="98">
        <f>'2020_1-4-5_Download'!D213</f>
        <v>2017</v>
      </c>
      <c r="C5963" s="98" t="str">
        <f>'2020_1-4-5_Download'!C213</f>
        <v>Oldenburg</v>
      </c>
      <c r="D5963" s="99" t="str">
        <f>'2020_1-4-5_Download'!$O$6</f>
        <v>Saldo der Zu- und Fortzüge</v>
      </c>
      <c r="E5963" s="99" t="str">
        <f>'2020_1-4-5_Download'!$O$7</f>
        <v>Insgesamt</v>
      </c>
      <c r="F5963" s="98"/>
      <c r="G5963" s="98" t="s">
        <v>11</v>
      </c>
      <c r="H5963" s="98" t="str">
        <f>VLOOKUP(A5963,[2]Kreise!$A$2:$C$53,3,FALSE)</f>
        <v>K03458</v>
      </c>
      <c r="I5963" s="96">
        <f>'2020_1-4-5_Download'!O213</f>
        <v>775</v>
      </c>
      <c r="J5963" s="98" t="str">
        <f t="shared" si="93"/>
        <v>+775</v>
      </c>
    </row>
    <row r="5964" spans="1:10" hidden="1" x14ac:dyDescent="0.25">
      <c r="A5964" s="98">
        <f>'2020_1-4-5_Download'!B214</f>
        <v>459</v>
      </c>
      <c r="B5964" s="98">
        <f>'2020_1-4-5_Download'!D214</f>
        <v>2017</v>
      </c>
      <c r="C5964" s="98" t="str">
        <f>'2020_1-4-5_Download'!C214</f>
        <v>Osnabrück</v>
      </c>
      <c r="D5964" s="99" t="str">
        <f>'2020_1-4-5_Download'!$O$6</f>
        <v>Saldo der Zu- und Fortzüge</v>
      </c>
      <c r="E5964" s="99" t="str">
        <f>'2020_1-4-5_Download'!$O$7</f>
        <v>Insgesamt</v>
      </c>
      <c r="F5964" s="98"/>
      <c r="G5964" s="98" t="s">
        <v>11</v>
      </c>
      <c r="H5964" s="98" t="str">
        <f>VLOOKUP(A5964,[2]Kreise!$A$2:$C$53,3,FALSE)</f>
        <v>K03459</v>
      </c>
      <c r="I5964" s="96">
        <f>'2020_1-4-5_Download'!O214</f>
        <v>5786</v>
      </c>
      <c r="J5964" s="98" t="str">
        <f t="shared" si="93"/>
        <v>+5786</v>
      </c>
    </row>
    <row r="5965" spans="1:10" hidden="1" x14ac:dyDescent="0.25">
      <c r="A5965" s="98">
        <f>'2020_1-4-5_Download'!B215</f>
        <v>460</v>
      </c>
      <c r="B5965" s="98">
        <f>'2020_1-4-5_Download'!D215</f>
        <v>2017</v>
      </c>
      <c r="C5965" s="98" t="str">
        <f>'2020_1-4-5_Download'!C215</f>
        <v>Vechta</v>
      </c>
      <c r="D5965" s="99" t="str">
        <f>'2020_1-4-5_Download'!$O$6</f>
        <v>Saldo der Zu- und Fortzüge</v>
      </c>
      <c r="E5965" s="99" t="str">
        <f>'2020_1-4-5_Download'!$O$7</f>
        <v>Insgesamt</v>
      </c>
      <c r="F5965" s="98"/>
      <c r="G5965" s="98" t="s">
        <v>11</v>
      </c>
      <c r="H5965" s="98" t="str">
        <f>VLOOKUP(A5965,[2]Kreise!$A$2:$C$53,3,FALSE)</f>
        <v>K03460</v>
      </c>
      <c r="I5965" s="96">
        <f>'2020_1-4-5_Download'!O215</f>
        <v>551</v>
      </c>
      <c r="J5965" s="98" t="str">
        <f t="shared" si="93"/>
        <v>+551</v>
      </c>
    </row>
    <row r="5966" spans="1:10" hidden="1" x14ac:dyDescent="0.25">
      <c r="A5966" s="98">
        <f>'2020_1-4-5_Download'!B216</f>
        <v>461</v>
      </c>
      <c r="B5966" s="98">
        <f>'2020_1-4-5_Download'!D216</f>
        <v>2017</v>
      </c>
      <c r="C5966" s="98" t="str">
        <f>'2020_1-4-5_Download'!C216</f>
        <v>Wesermarsch</v>
      </c>
      <c r="D5966" s="99" t="str">
        <f>'2020_1-4-5_Download'!$O$6</f>
        <v>Saldo der Zu- und Fortzüge</v>
      </c>
      <c r="E5966" s="99" t="str">
        <f>'2020_1-4-5_Download'!$O$7</f>
        <v>Insgesamt</v>
      </c>
      <c r="F5966" s="98"/>
      <c r="G5966" s="98" t="s">
        <v>11</v>
      </c>
      <c r="H5966" s="98" t="str">
        <f>VLOOKUP(A5966,[2]Kreise!$A$2:$C$53,3,FALSE)</f>
        <v>K03461</v>
      </c>
      <c r="I5966" s="96">
        <f>'2020_1-4-5_Download'!O216</f>
        <v>116</v>
      </c>
      <c r="J5966" s="98" t="str">
        <f t="shared" si="93"/>
        <v>+116</v>
      </c>
    </row>
    <row r="5967" spans="1:10" hidden="1" x14ac:dyDescent="0.25">
      <c r="A5967" s="98">
        <f>'2020_1-4-5_Download'!B217</f>
        <v>462</v>
      </c>
      <c r="B5967" s="98">
        <f>'2020_1-4-5_Download'!D217</f>
        <v>2017</v>
      </c>
      <c r="C5967" s="98" t="str">
        <f>'2020_1-4-5_Download'!C217</f>
        <v>Wittmund</v>
      </c>
      <c r="D5967" s="99" t="str">
        <f>'2020_1-4-5_Download'!$O$6</f>
        <v>Saldo der Zu- und Fortzüge</v>
      </c>
      <c r="E5967" s="99" t="str">
        <f>'2020_1-4-5_Download'!$O$7</f>
        <v>Insgesamt</v>
      </c>
      <c r="F5967" s="98"/>
      <c r="G5967" s="98" t="s">
        <v>11</v>
      </c>
      <c r="H5967" s="98" t="str">
        <f>VLOOKUP(A5967,[2]Kreise!$A$2:$C$53,3,FALSE)</f>
        <v>K03462</v>
      </c>
      <c r="I5967" s="96">
        <f>'2020_1-4-5_Download'!O217</f>
        <v>48</v>
      </c>
      <c r="J5967" s="98" t="str">
        <f t="shared" si="93"/>
        <v>+48</v>
      </c>
    </row>
    <row r="5968" spans="1:10" hidden="1" x14ac:dyDescent="0.25">
      <c r="A5968" s="98">
        <f>'2020_1-4-5_Download'!B218</f>
        <v>4</v>
      </c>
      <c r="B5968" s="98">
        <f>'2020_1-4-5_Download'!D218</f>
        <v>2017</v>
      </c>
      <c r="C5968" s="98" t="str">
        <f>'2020_1-4-5_Download'!C218</f>
        <v>Statistische Region Weser-Ems</v>
      </c>
      <c r="D5968" s="99" t="str">
        <f>'2020_1-4-5_Download'!$O$6</f>
        <v>Saldo der Zu- und Fortzüge</v>
      </c>
      <c r="E5968" s="99" t="str">
        <f>'2020_1-4-5_Download'!$O$7</f>
        <v>Insgesamt</v>
      </c>
      <c r="F5968" s="98"/>
      <c r="G5968" s="98" t="s">
        <v>11</v>
      </c>
      <c r="H5968" s="98" t="str">
        <f>VLOOKUP(A5968,[2]Kreise!$A$2:$C$53,3,FALSE)</f>
        <v>K034</v>
      </c>
      <c r="I5968" s="96">
        <f>'2020_1-4-5_Download'!O218</f>
        <v>12670</v>
      </c>
      <c r="J5968" s="98" t="str">
        <f t="shared" si="93"/>
        <v>+12670</v>
      </c>
    </row>
    <row r="5969" spans="1:10" hidden="1" x14ac:dyDescent="0.25">
      <c r="A5969" s="98">
        <f>'2020_1-4-5_Download'!B219</f>
        <v>0</v>
      </c>
      <c r="B5969" s="98">
        <f>'2020_1-4-5_Download'!D219</f>
        <v>2017</v>
      </c>
      <c r="C5969" s="98" t="str">
        <f>'2020_1-4-5_Download'!C219</f>
        <v>Niedersachsen</v>
      </c>
      <c r="D5969" s="99" t="str">
        <f>'2020_1-4-5_Download'!$O$6</f>
        <v>Saldo der Zu- und Fortzüge</v>
      </c>
      <c r="E5969" s="99" t="str">
        <f>'2020_1-4-5_Download'!$O$7</f>
        <v>Insgesamt</v>
      </c>
      <c r="F5969" s="98"/>
      <c r="G5969" s="98" t="s">
        <v>11</v>
      </c>
      <c r="H5969" s="98" t="str">
        <f>VLOOKUP(A5969,[2]Kreise!$A$2:$C$53,3,FALSE)</f>
        <v>K030</v>
      </c>
      <c r="I5969" s="96">
        <f>'2020_1-4-5_Download'!O219</f>
        <v>38605</v>
      </c>
      <c r="J5969" s="98" t="str">
        <f t="shared" si="93"/>
        <v>+38605</v>
      </c>
    </row>
    <row r="5970" spans="1:10" x14ac:dyDescent="0.25">
      <c r="A5970" s="98">
        <f>'2020_1-4-5_Download'!B220</f>
        <v>101</v>
      </c>
      <c r="B5970" s="98">
        <f>'2020_1-4-5_Download'!D220</f>
        <v>2016</v>
      </c>
      <c r="C5970" s="98" t="str">
        <f>'2020_1-4-5_Download'!C220</f>
        <v>Braunschweig  Stadt</v>
      </c>
      <c r="D5970" s="99" t="str">
        <f>'2020_1-4-5_Download'!$O$6</f>
        <v>Saldo der Zu- und Fortzüge</v>
      </c>
      <c r="E5970" s="99" t="str">
        <f>'2020_1-4-5_Download'!$O$7</f>
        <v>Insgesamt</v>
      </c>
      <c r="F5970" s="98"/>
      <c r="G5970" s="98" t="s">
        <v>11</v>
      </c>
      <c r="H5970" s="98" t="str">
        <f>VLOOKUP(A5970,[2]Kreise!$A$2:$C$53,3,FALSE)</f>
        <v>K03101</v>
      </c>
      <c r="I5970" s="96">
        <f>'2020_1-4-5_Download'!O220</f>
        <v>2250</v>
      </c>
      <c r="J5970" s="98" t="str">
        <f t="shared" si="93"/>
        <v>+2250</v>
      </c>
    </row>
    <row r="5971" spans="1:10" x14ac:dyDescent="0.25">
      <c r="A5971" s="98">
        <f>'2020_1-4-5_Download'!B221</f>
        <v>102</v>
      </c>
      <c r="B5971" s="98">
        <f>'2020_1-4-5_Download'!D221</f>
        <v>2016</v>
      </c>
      <c r="C5971" s="98" t="str">
        <f>'2020_1-4-5_Download'!C221</f>
        <v>Salzgitter  Stadt</v>
      </c>
      <c r="D5971" s="99" t="str">
        <f>'2020_1-4-5_Download'!$O$6</f>
        <v>Saldo der Zu- und Fortzüge</v>
      </c>
      <c r="E5971" s="99" t="str">
        <f>'2020_1-4-5_Download'!$O$7</f>
        <v>Insgesamt</v>
      </c>
      <c r="F5971" s="98"/>
      <c r="G5971" s="98" t="s">
        <v>11</v>
      </c>
      <c r="H5971" s="98" t="str">
        <f>VLOOKUP(A5971,[2]Kreise!$A$2:$C$53,3,FALSE)</f>
        <v>K03102</v>
      </c>
      <c r="I5971" s="96">
        <f>'2020_1-4-5_Download'!O221</f>
        <v>1128</v>
      </c>
      <c r="J5971" s="98" t="str">
        <f t="shared" si="93"/>
        <v>+1128</v>
      </c>
    </row>
    <row r="5972" spans="1:10" x14ac:dyDescent="0.25">
      <c r="A5972" s="98">
        <f>'2020_1-4-5_Download'!B222</f>
        <v>103</v>
      </c>
      <c r="B5972" s="98">
        <f>'2020_1-4-5_Download'!D222</f>
        <v>2016</v>
      </c>
      <c r="C5972" s="98" t="str">
        <f>'2020_1-4-5_Download'!C222</f>
        <v>Wolfsburg  Stadt</v>
      </c>
      <c r="D5972" s="99" t="str">
        <f>'2020_1-4-5_Download'!$O$6</f>
        <v>Saldo der Zu- und Fortzüge</v>
      </c>
      <c r="E5972" s="99" t="str">
        <f>'2020_1-4-5_Download'!$O$7</f>
        <v>Insgesamt</v>
      </c>
      <c r="F5972" s="98"/>
      <c r="G5972" s="98" t="s">
        <v>11</v>
      </c>
      <c r="H5972" s="98" t="str">
        <f>VLOOKUP(A5972,[2]Kreise!$A$2:$C$53,3,FALSE)</f>
        <v>K03103</v>
      </c>
      <c r="I5972" s="96">
        <f>'2020_1-4-5_Download'!O222</f>
        <v>623</v>
      </c>
      <c r="J5972" s="98" t="str">
        <f t="shared" si="93"/>
        <v>+623</v>
      </c>
    </row>
    <row r="5973" spans="1:10" x14ac:dyDescent="0.25">
      <c r="A5973" s="98">
        <f>'2020_1-4-5_Download'!B223</f>
        <v>151</v>
      </c>
      <c r="B5973" s="98">
        <f>'2020_1-4-5_Download'!D223</f>
        <v>2016</v>
      </c>
      <c r="C5973" s="98" t="str">
        <f>'2020_1-4-5_Download'!C223</f>
        <v>Gifhorn</v>
      </c>
      <c r="D5973" s="99" t="str">
        <f>'2020_1-4-5_Download'!$O$6</f>
        <v>Saldo der Zu- und Fortzüge</v>
      </c>
      <c r="E5973" s="99" t="str">
        <f>'2020_1-4-5_Download'!$O$7</f>
        <v>Insgesamt</v>
      </c>
      <c r="F5973" s="98"/>
      <c r="G5973" s="98" t="s">
        <v>11</v>
      </c>
      <c r="H5973" s="98" t="str">
        <f>VLOOKUP(A5973,[2]Kreise!$A$2:$C$53,3,FALSE)</f>
        <v>K03151</v>
      </c>
      <c r="I5973" s="96">
        <f>'2020_1-4-5_Download'!O223</f>
        <v>-164</v>
      </c>
      <c r="J5973" s="98">
        <f t="shared" si="93"/>
        <v>-164</v>
      </c>
    </row>
    <row r="5974" spans="1:10" x14ac:dyDescent="0.25">
      <c r="A5974" s="98">
        <f>'2020_1-4-5_Download'!B224</f>
        <v>153</v>
      </c>
      <c r="B5974" s="98">
        <f>'2020_1-4-5_Download'!D224</f>
        <v>2016</v>
      </c>
      <c r="C5974" s="98" t="str">
        <f>'2020_1-4-5_Download'!C224</f>
        <v>Goslar</v>
      </c>
      <c r="D5974" s="99" t="str">
        <f>'2020_1-4-5_Download'!$O$6</f>
        <v>Saldo der Zu- und Fortzüge</v>
      </c>
      <c r="E5974" s="99" t="str">
        <f>'2020_1-4-5_Download'!$O$7</f>
        <v>Insgesamt</v>
      </c>
      <c r="F5974" s="98"/>
      <c r="G5974" s="98" t="s">
        <v>11</v>
      </c>
      <c r="H5974" s="98" t="str">
        <f>VLOOKUP(A5974,[2]Kreise!$A$2:$C$53,3,FALSE)</f>
        <v>K03153</v>
      </c>
      <c r="I5974" s="96">
        <f>'2020_1-4-5_Download'!O224</f>
        <v>944</v>
      </c>
      <c r="J5974" s="98" t="str">
        <f t="shared" si="93"/>
        <v>+944</v>
      </c>
    </row>
    <row r="5975" spans="1:10" x14ac:dyDescent="0.25">
      <c r="A5975" s="98">
        <f>'2020_1-4-5_Download'!B225</f>
        <v>154</v>
      </c>
      <c r="B5975" s="98">
        <f>'2020_1-4-5_Download'!D225</f>
        <v>2016</v>
      </c>
      <c r="C5975" s="98" t="str">
        <f>'2020_1-4-5_Download'!C225</f>
        <v>Helmstedt</v>
      </c>
      <c r="D5975" s="99" t="str">
        <f>'2020_1-4-5_Download'!$O$6</f>
        <v>Saldo der Zu- und Fortzüge</v>
      </c>
      <c r="E5975" s="99" t="str">
        <f>'2020_1-4-5_Download'!$O$7</f>
        <v>Insgesamt</v>
      </c>
      <c r="F5975" s="98"/>
      <c r="G5975" s="98" t="s">
        <v>11</v>
      </c>
      <c r="H5975" s="98" t="str">
        <f>VLOOKUP(A5975,[2]Kreise!$A$2:$C$53,3,FALSE)</f>
        <v>K03154</v>
      </c>
      <c r="I5975" s="96">
        <f>'2020_1-4-5_Download'!O225</f>
        <v>262</v>
      </c>
      <c r="J5975" s="98" t="str">
        <f t="shared" si="93"/>
        <v>+262</v>
      </c>
    </row>
    <row r="5976" spans="1:10" x14ac:dyDescent="0.25">
      <c r="A5976" s="98">
        <f>'2020_1-4-5_Download'!B226</f>
        <v>155</v>
      </c>
      <c r="B5976" s="98">
        <f>'2020_1-4-5_Download'!D226</f>
        <v>2016</v>
      </c>
      <c r="C5976" s="98" t="str">
        <f>'2020_1-4-5_Download'!C226</f>
        <v>Northeim</v>
      </c>
      <c r="D5976" s="99" t="str">
        <f>'2020_1-4-5_Download'!$O$6</f>
        <v>Saldo der Zu- und Fortzüge</v>
      </c>
      <c r="E5976" s="99" t="str">
        <f>'2020_1-4-5_Download'!$O$7</f>
        <v>Insgesamt</v>
      </c>
      <c r="F5976" s="98"/>
      <c r="G5976" s="98" t="s">
        <v>11</v>
      </c>
      <c r="H5976" s="98" t="str">
        <f>VLOOKUP(A5976,[2]Kreise!$A$2:$C$53,3,FALSE)</f>
        <v>K03155</v>
      </c>
      <c r="I5976" s="96">
        <f>'2020_1-4-5_Download'!O226</f>
        <v>181</v>
      </c>
      <c r="J5976" s="98" t="str">
        <f t="shared" si="93"/>
        <v>+181</v>
      </c>
    </row>
    <row r="5977" spans="1:10" x14ac:dyDescent="0.25">
      <c r="A5977" s="98">
        <f>'2020_1-4-5_Download'!B227</f>
        <v>157</v>
      </c>
      <c r="B5977" s="98">
        <f>'2020_1-4-5_Download'!D227</f>
        <v>2016</v>
      </c>
      <c r="C5977" s="98" t="str">
        <f>'2020_1-4-5_Download'!C227</f>
        <v>Peine</v>
      </c>
      <c r="D5977" s="99" t="str">
        <f>'2020_1-4-5_Download'!$O$6</f>
        <v>Saldo der Zu- und Fortzüge</v>
      </c>
      <c r="E5977" s="99" t="str">
        <f>'2020_1-4-5_Download'!$O$7</f>
        <v>Insgesamt</v>
      </c>
      <c r="F5977" s="98"/>
      <c r="G5977" s="98" t="s">
        <v>11</v>
      </c>
      <c r="H5977" s="98" t="str">
        <f>VLOOKUP(A5977,[2]Kreise!$A$2:$C$53,3,FALSE)</f>
        <v>K03157</v>
      </c>
      <c r="I5977" s="96">
        <f>'2020_1-4-5_Download'!O227</f>
        <v>-186</v>
      </c>
      <c r="J5977" s="98">
        <f t="shared" si="93"/>
        <v>-186</v>
      </c>
    </row>
    <row r="5978" spans="1:10" x14ac:dyDescent="0.25">
      <c r="A5978" s="98">
        <f>'2020_1-4-5_Download'!B228</f>
        <v>158</v>
      </c>
      <c r="B5978" s="98">
        <f>'2020_1-4-5_Download'!D228</f>
        <v>2016</v>
      </c>
      <c r="C5978" s="98" t="str">
        <f>'2020_1-4-5_Download'!C228</f>
        <v>Wolfenbüttel</v>
      </c>
      <c r="D5978" s="99" t="str">
        <f>'2020_1-4-5_Download'!$O$6</f>
        <v>Saldo der Zu- und Fortzüge</v>
      </c>
      <c r="E5978" s="99" t="str">
        <f>'2020_1-4-5_Download'!$O$7</f>
        <v>Insgesamt</v>
      </c>
      <c r="F5978" s="98"/>
      <c r="G5978" s="98" t="s">
        <v>11</v>
      </c>
      <c r="H5978" s="98" t="str">
        <f>VLOOKUP(A5978,[2]Kreise!$A$2:$C$53,3,FALSE)</f>
        <v>K03158</v>
      </c>
      <c r="I5978" s="96">
        <f>'2020_1-4-5_Download'!O228</f>
        <v>62</v>
      </c>
      <c r="J5978" s="98" t="str">
        <f t="shared" si="93"/>
        <v>+62</v>
      </c>
    </row>
    <row r="5979" spans="1:10" x14ac:dyDescent="0.25">
      <c r="A5979" s="98">
        <f>'2020_1-4-5_Download'!B229</f>
        <v>159</v>
      </c>
      <c r="B5979" s="98">
        <f>'2020_1-4-5_Download'!D229</f>
        <v>2016</v>
      </c>
      <c r="C5979" s="98" t="str">
        <f>'2020_1-4-5_Download'!C229</f>
        <v>Göttingen</v>
      </c>
      <c r="D5979" s="99" t="str">
        <f>'2020_1-4-5_Download'!$O$6</f>
        <v>Saldo der Zu- und Fortzüge</v>
      </c>
      <c r="E5979" s="99" t="str">
        <f>'2020_1-4-5_Download'!$O$7</f>
        <v>Insgesamt</v>
      </c>
      <c r="F5979" s="98"/>
      <c r="G5979" s="98" t="s">
        <v>11</v>
      </c>
      <c r="H5979" s="98" t="str">
        <f>VLOOKUP(A5979,[2]Kreise!$A$2:$C$53,3,FALSE)</f>
        <v>K03159</v>
      </c>
      <c r="I5979" s="96">
        <f>'2020_1-4-5_Download'!O229</f>
        <v>10547</v>
      </c>
      <c r="J5979" s="98" t="str">
        <f t="shared" si="93"/>
        <v>+10547</v>
      </c>
    </row>
    <row r="5980" spans="1:10" x14ac:dyDescent="0.25">
      <c r="A5980" s="98">
        <f>'2020_1-4-5_Download'!B230</f>
        <v>1</v>
      </c>
      <c r="B5980" s="98">
        <f>'2020_1-4-5_Download'!D230</f>
        <v>2016</v>
      </c>
      <c r="C5980" s="98" t="str">
        <f>'2020_1-4-5_Download'!C230</f>
        <v>Statistische Region Braunschweig</v>
      </c>
      <c r="D5980" s="99" t="str">
        <f>'2020_1-4-5_Download'!$O$6</f>
        <v>Saldo der Zu- und Fortzüge</v>
      </c>
      <c r="E5980" s="99" t="str">
        <f>'2020_1-4-5_Download'!$O$7</f>
        <v>Insgesamt</v>
      </c>
      <c r="F5980" s="98"/>
      <c r="G5980" s="98" t="s">
        <v>11</v>
      </c>
      <c r="H5980" s="98" t="str">
        <f>VLOOKUP(A5980,[2]Kreise!$A$2:$C$53,3,FALSE)</f>
        <v>K031</v>
      </c>
      <c r="I5980" s="96">
        <f>'2020_1-4-5_Download'!O230</f>
        <v>15647</v>
      </c>
      <c r="J5980" s="98" t="str">
        <f t="shared" si="93"/>
        <v>+15647</v>
      </c>
    </row>
    <row r="5981" spans="1:10" hidden="1" x14ac:dyDescent="0.25">
      <c r="A5981" s="98" t="e">
        <f>'2020_1-4-5_Download'!#REF!</f>
        <v>#REF!</v>
      </c>
      <c r="B5981" s="98" t="e">
        <f>'2020_1-4-5_Download'!#REF!</f>
        <v>#REF!</v>
      </c>
      <c r="C5981" s="98" t="e">
        <f>'2020_1-4-5_Download'!#REF!</f>
        <v>#REF!</v>
      </c>
      <c r="D5981" s="99" t="str">
        <f>'2020_1-4-5_Download'!$O$6</f>
        <v>Saldo der Zu- und Fortzüge</v>
      </c>
      <c r="E5981" s="99" t="str">
        <f>'2020_1-4-5_Download'!$O$7</f>
        <v>Insgesamt</v>
      </c>
      <c r="F5981" s="98"/>
      <c r="G5981" s="98" t="s">
        <v>11</v>
      </c>
      <c r="H5981" s="98" t="e">
        <f>VLOOKUP(A5981,[2]Kreise!$A$2:$C$53,3,FALSE)</f>
        <v>#REF!</v>
      </c>
      <c r="I5981" s="96" t="e">
        <f>'2020_1-4-5_Download'!#REF!</f>
        <v>#REF!</v>
      </c>
      <c r="J5981" s="98" t="e">
        <f t="shared" si="93"/>
        <v>#REF!</v>
      </c>
    </row>
    <row r="5982" spans="1:10" x14ac:dyDescent="0.25">
      <c r="A5982" s="98">
        <f>'2020_1-4-5_Download'!B231</f>
        <v>241</v>
      </c>
      <c r="B5982" s="98">
        <f>'2020_1-4-5_Download'!D231</f>
        <v>2016</v>
      </c>
      <c r="C5982" s="98" t="str">
        <f>'2020_1-4-5_Download'!C231</f>
        <v>Hannover  Region</v>
      </c>
      <c r="D5982" s="99" t="str">
        <f>'2020_1-4-5_Download'!$O$6</f>
        <v>Saldo der Zu- und Fortzüge</v>
      </c>
      <c r="E5982" s="99" t="str">
        <f>'2020_1-4-5_Download'!$O$7</f>
        <v>Insgesamt</v>
      </c>
      <c r="F5982" s="98"/>
      <c r="G5982" s="98" t="s">
        <v>11</v>
      </c>
      <c r="H5982" s="98" t="str">
        <f>VLOOKUP(A5982,[2]Kreise!$A$2:$C$53,3,FALSE)</f>
        <v>K03241</v>
      </c>
      <c r="I5982" s="96">
        <f>'2020_1-4-5_Download'!O231</f>
        <v>292</v>
      </c>
      <c r="J5982" s="98" t="str">
        <f t="shared" si="93"/>
        <v>+292</v>
      </c>
    </row>
    <row r="5983" spans="1:10" x14ac:dyDescent="0.25">
      <c r="A5983" s="98">
        <f>'2020_1-4-5_Download'!B232</f>
        <v>241001</v>
      </c>
      <c r="B5983" s="98">
        <f>'2020_1-4-5_Download'!D232</f>
        <v>2016</v>
      </c>
      <c r="C5983" s="98" t="str">
        <f>'2020_1-4-5_Download'!C232</f>
        <v>dav. Hannover  Lhst.</v>
      </c>
      <c r="D5983" s="99" t="str">
        <f>'2020_1-4-5_Download'!$O$6</f>
        <v>Saldo der Zu- und Fortzüge</v>
      </c>
      <c r="E5983" s="99" t="str">
        <f>'2020_1-4-5_Download'!$O$7</f>
        <v>Insgesamt</v>
      </c>
      <c r="F5983" s="98"/>
      <c r="G5983" s="98" t="s">
        <v>11</v>
      </c>
      <c r="H5983" s="98" t="str">
        <f>VLOOKUP(A5983,[2]Kreise!$A$2:$C$53,3,FALSE)</f>
        <v>K03241001</v>
      </c>
      <c r="I5983" s="96">
        <f>'2020_1-4-5_Download'!O232</f>
        <v>63</v>
      </c>
      <c r="J5983" s="98" t="str">
        <f t="shared" si="93"/>
        <v>+63</v>
      </c>
    </row>
    <row r="5984" spans="1:10" x14ac:dyDescent="0.25">
      <c r="A5984" s="98">
        <f>'2020_1-4-5_Download'!B233</f>
        <v>241999</v>
      </c>
      <c r="B5984" s="98">
        <f>'2020_1-4-5_Download'!D233</f>
        <v>2016</v>
      </c>
      <c r="C5984" s="98" t="str">
        <f>'2020_1-4-5_Download'!C233</f>
        <v>dav. Hannover  Umland</v>
      </c>
      <c r="D5984" s="99" t="str">
        <f>'2020_1-4-5_Download'!$O$6</f>
        <v>Saldo der Zu- und Fortzüge</v>
      </c>
      <c r="E5984" s="99" t="str">
        <f>'2020_1-4-5_Download'!$O$7</f>
        <v>Insgesamt</v>
      </c>
      <c r="F5984" s="98"/>
      <c r="G5984" s="98" t="s">
        <v>11</v>
      </c>
      <c r="H5984" s="98" t="str">
        <f>VLOOKUP(A5984,[2]Kreise!$A$2:$C$53,3,FALSE)</f>
        <v>K03241999</v>
      </c>
      <c r="I5984" s="96">
        <f>'2020_1-4-5_Download'!O233</f>
        <v>229</v>
      </c>
      <c r="J5984" s="98" t="str">
        <f t="shared" si="93"/>
        <v>+229</v>
      </c>
    </row>
    <row r="5985" spans="1:10" x14ac:dyDescent="0.25">
      <c r="A5985" s="98">
        <f>'2020_1-4-5_Download'!B234</f>
        <v>251</v>
      </c>
      <c r="B5985" s="98">
        <f>'2020_1-4-5_Download'!D234</f>
        <v>2016</v>
      </c>
      <c r="C5985" s="98" t="str">
        <f>'2020_1-4-5_Download'!C234</f>
        <v>Diepholz</v>
      </c>
      <c r="D5985" s="99" t="str">
        <f>'2020_1-4-5_Download'!$O$6</f>
        <v>Saldo der Zu- und Fortzüge</v>
      </c>
      <c r="E5985" s="99" t="str">
        <f>'2020_1-4-5_Download'!$O$7</f>
        <v>Insgesamt</v>
      </c>
      <c r="F5985" s="98"/>
      <c r="G5985" s="98" t="s">
        <v>11</v>
      </c>
      <c r="H5985" s="98" t="str">
        <f>VLOOKUP(A5985,[2]Kreise!$A$2:$C$53,3,FALSE)</f>
        <v>K03251</v>
      </c>
      <c r="I5985" s="96">
        <f>'2020_1-4-5_Download'!O234</f>
        <v>-80</v>
      </c>
      <c r="J5985" s="98">
        <f t="shared" si="93"/>
        <v>-80</v>
      </c>
    </row>
    <row r="5986" spans="1:10" x14ac:dyDescent="0.25">
      <c r="A5986" s="98">
        <f>'2020_1-4-5_Download'!B235</f>
        <v>252</v>
      </c>
      <c r="B5986" s="98">
        <f>'2020_1-4-5_Download'!D235</f>
        <v>2016</v>
      </c>
      <c r="C5986" s="98" t="str">
        <f>'2020_1-4-5_Download'!C235</f>
        <v>Hameln-Pyrmont</v>
      </c>
      <c r="D5986" s="99" t="str">
        <f>'2020_1-4-5_Download'!$O$6</f>
        <v>Saldo der Zu- und Fortzüge</v>
      </c>
      <c r="E5986" s="99" t="str">
        <f>'2020_1-4-5_Download'!$O$7</f>
        <v>Insgesamt</v>
      </c>
      <c r="F5986" s="98"/>
      <c r="G5986" s="98" t="s">
        <v>11</v>
      </c>
      <c r="H5986" s="98" t="str">
        <f>VLOOKUP(A5986,[2]Kreise!$A$2:$C$53,3,FALSE)</f>
        <v>K03252</v>
      </c>
      <c r="I5986" s="96">
        <f>'2020_1-4-5_Download'!O235</f>
        <v>560</v>
      </c>
      <c r="J5986" s="98" t="str">
        <f t="shared" si="93"/>
        <v>+560</v>
      </c>
    </row>
    <row r="5987" spans="1:10" x14ac:dyDescent="0.25">
      <c r="A5987" s="98">
        <f>'2020_1-4-5_Download'!B236</f>
        <v>254</v>
      </c>
      <c r="B5987" s="98">
        <f>'2020_1-4-5_Download'!D236</f>
        <v>2016</v>
      </c>
      <c r="C5987" s="98" t="str">
        <f>'2020_1-4-5_Download'!C236</f>
        <v>Hildesheim</v>
      </c>
      <c r="D5987" s="99" t="str">
        <f>'2020_1-4-5_Download'!$O$6</f>
        <v>Saldo der Zu- und Fortzüge</v>
      </c>
      <c r="E5987" s="99" t="str">
        <f>'2020_1-4-5_Download'!$O$7</f>
        <v>Insgesamt</v>
      </c>
      <c r="F5987" s="98"/>
      <c r="G5987" s="98" t="s">
        <v>11</v>
      </c>
      <c r="H5987" s="98" t="str">
        <f>VLOOKUP(A5987,[2]Kreise!$A$2:$C$53,3,FALSE)</f>
        <v>K03254</v>
      </c>
      <c r="I5987" s="96">
        <f>'2020_1-4-5_Download'!O236</f>
        <v>1638</v>
      </c>
      <c r="J5987" s="98" t="str">
        <f t="shared" si="93"/>
        <v>+1638</v>
      </c>
    </row>
    <row r="5988" spans="1:10" x14ac:dyDescent="0.25">
      <c r="A5988" s="98">
        <f>'2020_1-4-5_Download'!B237</f>
        <v>255</v>
      </c>
      <c r="B5988" s="98">
        <f>'2020_1-4-5_Download'!D237</f>
        <v>2016</v>
      </c>
      <c r="C5988" s="98" t="str">
        <f>'2020_1-4-5_Download'!C237</f>
        <v>Holzminden</v>
      </c>
      <c r="D5988" s="99" t="str">
        <f>'2020_1-4-5_Download'!$O$6</f>
        <v>Saldo der Zu- und Fortzüge</v>
      </c>
      <c r="E5988" s="99" t="str">
        <f>'2020_1-4-5_Download'!$O$7</f>
        <v>Insgesamt</v>
      </c>
      <c r="F5988" s="98"/>
      <c r="G5988" s="98" t="s">
        <v>11</v>
      </c>
      <c r="H5988" s="98" t="str">
        <f>VLOOKUP(A5988,[2]Kreise!$A$2:$C$53,3,FALSE)</f>
        <v>K03255</v>
      </c>
      <c r="I5988" s="96">
        <f>'2020_1-4-5_Download'!O237</f>
        <v>-6</v>
      </c>
      <c r="J5988" s="98">
        <f t="shared" si="93"/>
        <v>-6</v>
      </c>
    </row>
    <row r="5989" spans="1:10" x14ac:dyDescent="0.25">
      <c r="A5989" s="98">
        <f>'2020_1-4-5_Download'!B238</f>
        <v>256</v>
      </c>
      <c r="B5989" s="98">
        <f>'2020_1-4-5_Download'!D238</f>
        <v>2016</v>
      </c>
      <c r="C5989" s="98" t="str">
        <f>'2020_1-4-5_Download'!C238</f>
        <v>Nienburg (Weser)</v>
      </c>
      <c r="D5989" s="99" t="str">
        <f>'2020_1-4-5_Download'!$O$6</f>
        <v>Saldo der Zu- und Fortzüge</v>
      </c>
      <c r="E5989" s="99" t="str">
        <f>'2020_1-4-5_Download'!$O$7</f>
        <v>Insgesamt</v>
      </c>
      <c r="F5989" s="98"/>
      <c r="G5989" s="98" t="s">
        <v>11</v>
      </c>
      <c r="H5989" s="98" t="str">
        <f>VLOOKUP(A5989,[2]Kreise!$A$2:$C$53,3,FALSE)</f>
        <v>K03256</v>
      </c>
      <c r="I5989" s="96">
        <f>'2020_1-4-5_Download'!O238</f>
        <v>27</v>
      </c>
      <c r="J5989" s="98" t="str">
        <f t="shared" si="93"/>
        <v>+27</v>
      </c>
    </row>
    <row r="5990" spans="1:10" x14ac:dyDescent="0.25">
      <c r="A5990" s="98">
        <f>'2020_1-4-5_Download'!B239</f>
        <v>257</v>
      </c>
      <c r="B5990" s="98">
        <f>'2020_1-4-5_Download'!D239</f>
        <v>2016</v>
      </c>
      <c r="C5990" s="98" t="str">
        <f>'2020_1-4-5_Download'!C239</f>
        <v>Schaumburg</v>
      </c>
      <c r="D5990" s="99" t="str">
        <f>'2020_1-4-5_Download'!$O$6</f>
        <v>Saldo der Zu- und Fortzüge</v>
      </c>
      <c r="E5990" s="99" t="str">
        <f>'2020_1-4-5_Download'!$O$7</f>
        <v>Insgesamt</v>
      </c>
      <c r="F5990" s="98"/>
      <c r="G5990" s="98" t="s">
        <v>11</v>
      </c>
      <c r="H5990" s="98" t="str">
        <f>VLOOKUP(A5990,[2]Kreise!$A$2:$C$53,3,FALSE)</f>
        <v>K03257</v>
      </c>
      <c r="I5990" s="96">
        <f>'2020_1-4-5_Download'!O239</f>
        <v>290</v>
      </c>
      <c r="J5990" s="98" t="str">
        <f t="shared" si="93"/>
        <v>+290</v>
      </c>
    </row>
    <row r="5991" spans="1:10" x14ac:dyDescent="0.25">
      <c r="A5991" s="98">
        <f>'2020_1-4-5_Download'!B240</f>
        <v>2</v>
      </c>
      <c r="B5991" s="98">
        <f>'2020_1-4-5_Download'!D240</f>
        <v>2016</v>
      </c>
      <c r="C5991" s="98" t="str">
        <f>'2020_1-4-5_Download'!C240</f>
        <v>Statistische Region Hannover</v>
      </c>
      <c r="D5991" s="99" t="str">
        <f>'2020_1-4-5_Download'!$O$6</f>
        <v>Saldo der Zu- und Fortzüge</v>
      </c>
      <c r="E5991" s="99" t="str">
        <f>'2020_1-4-5_Download'!$O$7</f>
        <v>Insgesamt</v>
      </c>
      <c r="F5991" s="98"/>
      <c r="G5991" s="98" t="s">
        <v>11</v>
      </c>
      <c r="H5991" s="98" t="str">
        <f>VLOOKUP(A5991,[2]Kreise!$A$2:$C$53,3,FALSE)</f>
        <v>K032</v>
      </c>
      <c r="I5991" s="96">
        <f>'2020_1-4-5_Download'!O240</f>
        <v>2721</v>
      </c>
      <c r="J5991" s="98" t="str">
        <f t="shared" si="93"/>
        <v>+2721</v>
      </c>
    </row>
    <row r="5992" spans="1:10" hidden="1" x14ac:dyDescent="0.25">
      <c r="A5992" s="98" t="e">
        <f>'2020_1-4-5_Download'!#REF!</f>
        <v>#REF!</v>
      </c>
      <c r="B5992" s="98" t="e">
        <f>'2020_1-4-5_Download'!#REF!</f>
        <v>#REF!</v>
      </c>
      <c r="C5992" s="98" t="e">
        <f>'2020_1-4-5_Download'!#REF!</f>
        <v>#REF!</v>
      </c>
      <c r="D5992" s="99" t="str">
        <f>'2020_1-4-5_Download'!$O$6</f>
        <v>Saldo der Zu- und Fortzüge</v>
      </c>
      <c r="E5992" s="99" t="str">
        <f>'2020_1-4-5_Download'!$O$7</f>
        <v>Insgesamt</v>
      </c>
      <c r="F5992" s="98"/>
      <c r="G5992" s="98" t="s">
        <v>11</v>
      </c>
      <c r="H5992" s="98" t="e">
        <f>VLOOKUP(A5992,[2]Kreise!$A$2:$C$53,3,FALSE)</f>
        <v>#REF!</v>
      </c>
      <c r="I5992" s="96" t="e">
        <f>'2020_1-4-5_Download'!#REF!</f>
        <v>#REF!</v>
      </c>
      <c r="J5992" s="98" t="e">
        <f t="shared" si="93"/>
        <v>#REF!</v>
      </c>
    </row>
    <row r="5993" spans="1:10" x14ac:dyDescent="0.25">
      <c r="A5993" s="98">
        <f>'2020_1-4-5_Download'!B241</f>
        <v>351</v>
      </c>
      <c r="B5993" s="98">
        <f>'2020_1-4-5_Download'!D241</f>
        <v>2016</v>
      </c>
      <c r="C5993" s="98" t="str">
        <f>'2020_1-4-5_Download'!C241</f>
        <v>Celle</v>
      </c>
      <c r="D5993" s="99" t="str">
        <f>'2020_1-4-5_Download'!$O$6</f>
        <v>Saldo der Zu- und Fortzüge</v>
      </c>
      <c r="E5993" s="99" t="str">
        <f>'2020_1-4-5_Download'!$O$7</f>
        <v>Insgesamt</v>
      </c>
      <c r="F5993" s="98"/>
      <c r="G5993" s="98" t="s">
        <v>11</v>
      </c>
      <c r="H5993" s="98" t="str">
        <f>VLOOKUP(A5993,[2]Kreise!$A$2:$C$53,3,FALSE)</f>
        <v>K03351</v>
      </c>
      <c r="I5993" s="96">
        <f>'2020_1-4-5_Download'!O241</f>
        <v>509</v>
      </c>
      <c r="J5993" s="98" t="str">
        <f t="shared" si="93"/>
        <v>+509</v>
      </c>
    </row>
    <row r="5994" spans="1:10" x14ac:dyDescent="0.25">
      <c r="A5994" s="98">
        <f>'2020_1-4-5_Download'!B242</f>
        <v>352</v>
      </c>
      <c r="B5994" s="98">
        <f>'2020_1-4-5_Download'!D242</f>
        <v>2016</v>
      </c>
      <c r="C5994" s="98" t="str">
        <f>'2020_1-4-5_Download'!C242</f>
        <v>Cuxhaven</v>
      </c>
      <c r="D5994" s="99" t="str">
        <f>'2020_1-4-5_Download'!$O$6</f>
        <v>Saldo der Zu- und Fortzüge</v>
      </c>
      <c r="E5994" s="99" t="str">
        <f>'2020_1-4-5_Download'!$O$7</f>
        <v>Insgesamt</v>
      </c>
      <c r="F5994" s="98"/>
      <c r="G5994" s="98" t="s">
        <v>11</v>
      </c>
      <c r="H5994" s="98" t="str">
        <f>VLOOKUP(A5994,[2]Kreise!$A$2:$C$53,3,FALSE)</f>
        <v>K03352</v>
      </c>
      <c r="I5994" s="96">
        <f>'2020_1-4-5_Download'!O242</f>
        <v>28</v>
      </c>
      <c r="J5994" s="98" t="str">
        <f t="shared" si="93"/>
        <v>+28</v>
      </c>
    </row>
    <row r="5995" spans="1:10" x14ac:dyDescent="0.25">
      <c r="A5995" s="98">
        <f>'2020_1-4-5_Download'!B243</f>
        <v>353</v>
      </c>
      <c r="B5995" s="98">
        <f>'2020_1-4-5_Download'!D243</f>
        <v>2016</v>
      </c>
      <c r="C5995" s="98" t="str">
        <f>'2020_1-4-5_Download'!C243</f>
        <v>Harburg</v>
      </c>
      <c r="D5995" s="99" t="str">
        <f>'2020_1-4-5_Download'!$O$6</f>
        <v>Saldo der Zu- und Fortzüge</v>
      </c>
      <c r="E5995" s="99" t="str">
        <f>'2020_1-4-5_Download'!$O$7</f>
        <v>Insgesamt</v>
      </c>
      <c r="F5995" s="98"/>
      <c r="G5995" s="98" t="s">
        <v>11</v>
      </c>
      <c r="H5995" s="98" t="str">
        <f>VLOOKUP(A5995,[2]Kreise!$A$2:$C$53,3,FALSE)</f>
        <v>K03353</v>
      </c>
      <c r="I5995" s="96">
        <f>'2020_1-4-5_Download'!O243</f>
        <v>437</v>
      </c>
      <c r="J5995" s="98" t="str">
        <f t="shared" si="93"/>
        <v>+437</v>
      </c>
    </row>
    <row r="5996" spans="1:10" x14ac:dyDescent="0.25">
      <c r="A5996" s="98">
        <f>'2020_1-4-5_Download'!B244</f>
        <v>354</v>
      </c>
      <c r="B5996" s="98">
        <f>'2020_1-4-5_Download'!D244</f>
        <v>2016</v>
      </c>
      <c r="C5996" s="98" t="str">
        <f>'2020_1-4-5_Download'!C244</f>
        <v>Lüchow-Dannenberg</v>
      </c>
      <c r="D5996" s="99" t="str">
        <f>'2020_1-4-5_Download'!$O$6</f>
        <v>Saldo der Zu- und Fortzüge</v>
      </c>
      <c r="E5996" s="99" t="str">
        <f>'2020_1-4-5_Download'!$O$7</f>
        <v>Insgesamt</v>
      </c>
      <c r="F5996" s="98"/>
      <c r="G5996" s="98" t="s">
        <v>11</v>
      </c>
      <c r="H5996" s="98" t="str">
        <f>VLOOKUP(A5996,[2]Kreise!$A$2:$C$53,3,FALSE)</f>
        <v>K03354</v>
      </c>
      <c r="I5996" s="96">
        <f>'2020_1-4-5_Download'!O244</f>
        <v>160</v>
      </c>
      <c r="J5996" s="98" t="str">
        <f t="shared" si="93"/>
        <v>+160</v>
      </c>
    </row>
    <row r="5997" spans="1:10" x14ac:dyDescent="0.25">
      <c r="A5997" s="98">
        <f>'2020_1-4-5_Download'!B245</f>
        <v>355</v>
      </c>
      <c r="B5997" s="98">
        <f>'2020_1-4-5_Download'!D245</f>
        <v>2016</v>
      </c>
      <c r="C5997" s="98" t="str">
        <f>'2020_1-4-5_Download'!C245</f>
        <v>Lüneburg</v>
      </c>
      <c r="D5997" s="99" t="str">
        <f>'2020_1-4-5_Download'!$O$6</f>
        <v>Saldo der Zu- und Fortzüge</v>
      </c>
      <c r="E5997" s="99" t="str">
        <f>'2020_1-4-5_Download'!$O$7</f>
        <v>Insgesamt</v>
      </c>
      <c r="F5997" s="98"/>
      <c r="G5997" s="98" t="s">
        <v>11</v>
      </c>
      <c r="H5997" s="98" t="str">
        <f>VLOOKUP(A5997,[2]Kreise!$A$2:$C$53,3,FALSE)</f>
        <v>K03355</v>
      </c>
      <c r="I5997" s="96">
        <f>'2020_1-4-5_Download'!O245</f>
        <v>85</v>
      </c>
      <c r="J5997" s="98" t="str">
        <f t="shared" si="93"/>
        <v>+85</v>
      </c>
    </row>
    <row r="5998" spans="1:10" x14ac:dyDescent="0.25">
      <c r="A5998" s="98">
        <f>'2020_1-4-5_Download'!B246</f>
        <v>356</v>
      </c>
      <c r="B5998" s="98">
        <f>'2020_1-4-5_Download'!D246</f>
        <v>2016</v>
      </c>
      <c r="C5998" s="98" t="str">
        <f>'2020_1-4-5_Download'!C246</f>
        <v>Osterholz</v>
      </c>
      <c r="D5998" s="99" t="str">
        <f>'2020_1-4-5_Download'!$O$6</f>
        <v>Saldo der Zu- und Fortzüge</v>
      </c>
      <c r="E5998" s="99" t="str">
        <f>'2020_1-4-5_Download'!$O$7</f>
        <v>Insgesamt</v>
      </c>
      <c r="F5998" s="98"/>
      <c r="G5998" s="98" t="s">
        <v>11</v>
      </c>
      <c r="H5998" s="98" t="str">
        <f>VLOOKUP(A5998,[2]Kreise!$A$2:$C$53,3,FALSE)</f>
        <v>K03356</v>
      </c>
      <c r="I5998" s="96">
        <f>'2020_1-4-5_Download'!O246</f>
        <v>18</v>
      </c>
      <c r="J5998" s="98" t="str">
        <f t="shared" si="93"/>
        <v>+18</v>
      </c>
    </row>
    <row r="5999" spans="1:10" x14ac:dyDescent="0.25">
      <c r="A5999" s="98">
        <f>'2020_1-4-5_Download'!B247</f>
        <v>357</v>
      </c>
      <c r="B5999" s="98">
        <f>'2020_1-4-5_Download'!D247</f>
        <v>2016</v>
      </c>
      <c r="C5999" s="98" t="str">
        <f>'2020_1-4-5_Download'!C247</f>
        <v>Rotenburg (Wümme)</v>
      </c>
      <c r="D5999" s="99" t="str">
        <f>'2020_1-4-5_Download'!$O$6</f>
        <v>Saldo der Zu- und Fortzüge</v>
      </c>
      <c r="E5999" s="99" t="str">
        <f>'2020_1-4-5_Download'!$O$7</f>
        <v>Insgesamt</v>
      </c>
      <c r="F5999" s="98"/>
      <c r="G5999" s="98" t="s">
        <v>11</v>
      </c>
      <c r="H5999" s="98" t="str">
        <f>VLOOKUP(A5999,[2]Kreise!$A$2:$C$53,3,FALSE)</f>
        <v>K03357</v>
      </c>
      <c r="I5999" s="96">
        <f>'2020_1-4-5_Download'!O247</f>
        <v>-522</v>
      </c>
      <c r="J5999" s="98">
        <f t="shared" si="93"/>
        <v>-522</v>
      </c>
    </row>
    <row r="6000" spans="1:10" x14ac:dyDescent="0.25">
      <c r="A6000" s="98">
        <f>'2020_1-4-5_Download'!B248</f>
        <v>358</v>
      </c>
      <c r="B6000" s="98">
        <f>'2020_1-4-5_Download'!D248</f>
        <v>2016</v>
      </c>
      <c r="C6000" s="98" t="str">
        <f>'2020_1-4-5_Download'!C248</f>
        <v>Heidekreis</v>
      </c>
      <c r="D6000" s="99" t="str">
        <f>'2020_1-4-5_Download'!$O$6</f>
        <v>Saldo der Zu- und Fortzüge</v>
      </c>
      <c r="E6000" s="99" t="str">
        <f>'2020_1-4-5_Download'!$O$7</f>
        <v>Insgesamt</v>
      </c>
      <c r="F6000" s="98"/>
      <c r="G6000" s="98" t="s">
        <v>11</v>
      </c>
      <c r="H6000" s="98" t="str">
        <f>VLOOKUP(A6000,[2]Kreise!$A$2:$C$53,3,FALSE)</f>
        <v>K03358</v>
      </c>
      <c r="I6000" s="96">
        <f>'2020_1-4-5_Download'!O248</f>
        <v>8832</v>
      </c>
      <c r="J6000" s="98" t="str">
        <f t="shared" si="93"/>
        <v>+8832</v>
      </c>
    </row>
    <row r="6001" spans="1:10" x14ac:dyDescent="0.25">
      <c r="A6001" s="98">
        <f>'2020_1-4-5_Download'!B249</f>
        <v>359</v>
      </c>
      <c r="B6001" s="98">
        <f>'2020_1-4-5_Download'!D249</f>
        <v>2016</v>
      </c>
      <c r="C6001" s="98" t="str">
        <f>'2020_1-4-5_Download'!C249</f>
        <v>Stade</v>
      </c>
      <c r="D6001" s="99" t="str">
        <f>'2020_1-4-5_Download'!$O$6</f>
        <v>Saldo der Zu- und Fortzüge</v>
      </c>
      <c r="E6001" s="99" t="str">
        <f>'2020_1-4-5_Download'!$O$7</f>
        <v>Insgesamt</v>
      </c>
      <c r="F6001" s="98"/>
      <c r="G6001" s="98" t="s">
        <v>11</v>
      </c>
      <c r="H6001" s="98" t="str">
        <f>VLOOKUP(A6001,[2]Kreise!$A$2:$C$53,3,FALSE)</f>
        <v>K03359</v>
      </c>
      <c r="I6001" s="96">
        <f>'2020_1-4-5_Download'!O249</f>
        <v>65</v>
      </c>
      <c r="J6001" s="98" t="str">
        <f t="shared" si="93"/>
        <v>+65</v>
      </c>
    </row>
    <row r="6002" spans="1:10" x14ac:dyDescent="0.25">
      <c r="A6002" s="98">
        <f>'2020_1-4-5_Download'!B250</f>
        <v>360</v>
      </c>
      <c r="B6002" s="98">
        <f>'2020_1-4-5_Download'!D250</f>
        <v>2016</v>
      </c>
      <c r="C6002" s="98" t="str">
        <f>'2020_1-4-5_Download'!C250</f>
        <v>Uelzen</v>
      </c>
      <c r="D6002" s="99" t="str">
        <f>'2020_1-4-5_Download'!$O$6</f>
        <v>Saldo der Zu- und Fortzüge</v>
      </c>
      <c r="E6002" s="99" t="str">
        <f>'2020_1-4-5_Download'!$O$7</f>
        <v>Insgesamt</v>
      </c>
      <c r="F6002" s="98"/>
      <c r="G6002" s="98" t="s">
        <v>11</v>
      </c>
      <c r="H6002" s="98" t="str">
        <f>VLOOKUP(A6002,[2]Kreise!$A$2:$C$53,3,FALSE)</f>
        <v>K03360</v>
      </c>
      <c r="I6002" s="96">
        <f>'2020_1-4-5_Download'!O250</f>
        <v>204</v>
      </c>
      <c r="J6002" s="98" t="str">
        <f t="shared" si="93"/>
        <v>+204</v>
      </c>
    </row>
    <row r="6003" spans="1:10" x14ac:dyDescent="0.25">
      <c r="A6003" s="98">
        <f>'2020_1-4-5_Download'!B251</f>
        <v>361</v>
      </c>
      <c r="B6003" s="98">
        <f>'2020_1-4-5_Download'!D251</f>
        <v>2016</v>
      </c>
      <c r="C6003" s="98" t="str">
        <f>'2020_1-4-5_Download'!C251</f>
        <v>Verden</v>
      </c>
      <c r="D6003" s="99" t="str">
        <f>'2020_1-4-5_Download'!$O$6</f>
        <v>Saldo der Zu- und Fortzüge</v>
      </c>
      <c r="E6003" s="99" t="str">
        <f>'2020_1-4-5_Download'!$O$7</f>
        <v>Insgesamt</v>
      </c>
      <c r="F6003" s="98"/>
      <c r="G6003" s="98" t="s">
        <v>11</v>
      </c>
      <c r="H6003" s="98" t="str">
        <f>VLOOKUP(A6003,[2]Kreise!$A$2:$C$53,3,FALSE)</f>
        <v>K03361</v>
      </c>
      <c r="I6003" s="96">
        <f>'2020_1-4-5_Download'!O251</f>
        <v>47</v>
      </c>
      <c r="J6003" s="98" t="str">
        <f t="shared" si="93"/>
        <v>+47</v>
      </c>
    </row>
    <row r="6004" spans="1:10" x14ac:dyDescent="0.25">
      <c r="A6004" s="98">
        <f>'2020_1-4-5_Download'!B252</f>
        <v>3</v>
      </c>
      <c r="B6004" s="98">
        <f>'2020_1-4-5_Download'!D252</f>
        <v>2016</v>
      </c>
      <c r="C6004" s="98" t="str">
        <f>'2020_1-4-5_Download'!C252</f>
        <v>Statistische Region Lüneburg</v>
      </c>
      <c r="D6004" s="99" t="str">
        <f>'2020_1-4-5_Download'!$O$6</f>
        <v>Saldo der Zu- und Fortzüge</v>
      </c>
      <c r="E6004" s="99" t="str">
        <f>'2020_1-4-5_Download'!$O$7</f>
        <v>Insgesamt</v>
      </c>
      <c r="F6004" s="98"/>
      <c r="G6004" s="98" t="s">
        <v>11</v>
      </c>
      <c r="H6004" s="98" t="str">
        <f>VLOOKUP(A6004,[2]Kreise!$A$2:$C$53,3,FALSE)</f>
        <v>K033</v>
      </c>
      <c r="I6004" s="96">
        <f>'2020_1-4-5_Download'!O252</f>
        <v>9863</v>
      </c>
      <c r="J6004" s="98" t="str">
        <f t="shared" si="93"/>
        <v>+9863</v>
      </c>
    </row>
    <row r="6005" spans="1:10" hidden="1" x14ac:dyDescent="0.25">
      <c r="A6005" s="98" t="e">
        <f>'2020_1-4-5_Download'!#REF!</f>
        <v>#REF!</v>
      </c>
      <c r="B6005" s="98" t="e">
        <f>'2020_1-4-5_Download'!#REF!</f>
        <v>#REF!</v>
      </c>
      <c r="C6005" s="98" t="e">
        <f>'2020_1-4-5_Download'!#REF!</f>
        <v>#REF!</v>
      </c>
      <c r="D6005" s="99" t="str">
        <f>'2020_1-4-5_Download'!$O$6</f>
        <v>Saldo der Zu- und Fortzüge</v>
      </c>
      <c r="E6005" s="99" t="str">
        <f>'2020_1-4-5_Download'!$O$7</f>
        <v>Insgesamt</v>
      </c>
      <c r="F6005" s="98"/>
      <c r="G6005" s="98" t="s">
        <v>11</v>
      </c>
      <c r="H6005" s="98" t="e">
        <f>VLOOKUP(A6005,[2]Kreise!$A$2:$C$53,3,FALSE)</f>
        <v>#REF!</v>
      </c>
      <c r="I6005" s="96" t="e">
        <f>'2020_1-4-5_Download'!#REF!</f>
        <v>#REF!</v>
      </c>
      <c r="J6005" s="98" t="e">
        <f t="shared" si="93"/>
        <v>#REF!</v>
      </c>
    </row>
    <row r="6006" spans="1:10" x14ac:dyDescent="0.25">
      <c r="A6006" s="98">
        <f>'2020_1-4-5_Download'!B253</f>
        <v>401</v>
      </c>
      <c r="B6006" s="98">
        <f>'2020_1-4-5_Download'!D253</f>
        <v>2016</v>
      </c>
      <c r="C6006" s="98" t="str">
        <f>'2020_1-4-5_Download'!C253</f>
        <v>Delmenhorst  Stadt</v>
      </c>
      <c r="D6006" s="99" t="str">
        <f>'2020_1-4-5_Download'!$O$6</f>
        <v>Saldo der Zu- und Fortzüge</v>
      </c>
      <c r="E6006" s="99" t="str">
        <f>'2020_1-4-5_Download'!$O$7</f>
        <v>Insgesamt</v>
      </c>
      <c r="F6006" s="98"/>
      <c r="G6006" s="98" t="s">
        <v>11</v>
      </c>
      <c r="H6006" s="98" t="str">
        <f>VLOOKUP(A6006,[2]Kreise!$A$2:$C$53,3,FALSE)</f>
        <v>K03401</v>
      </c>
      <c r="I6006" s="96">
        <f>'2020_1-4-5_Download'!O253</f>
        <v>255</v>
      </c>
      <c r="J6006" s="98" t="str">
        <f t="shared" si="93"/>
        <v>+255</v>
      </c>
    </row>
    <row r="6007" spans="1:10" x14ac:dyDescent="0.25">
      <c r="A6007" s="98">
        <f>'2020_1-4-5_Download'!B254</f>
        <v>402</v>
      </c>
      <c r="B6007" s="98">
        <f>'2020_1-4-5_Download'!D254</f>
        <v>2016</v>
      </c>
      <c r="C6007" s="98" t="str">
        <f>'2020_1-4-5_Download'!C254</f>
        <v>Emden  Stadt</v>
      </c>
      <c r="D6007" s="99" t="str">
        <f>'2020_1-4-5_Download'!$O$6</f>
        <v>Saldo der Zu- und Fortzüge</v>
      </c>
      <c r="E6007" s="99" t="str">
        <f>'2020_1-4-5_Download'!$O$7</f>
        <v>Insgesamt</v>
      </c>
      <c r="F6007" s="98"/>
      <c r="G6007" s="98" t="s">
        <v>11</v>
      </c>
      <c r="H6007" s="98" t="str">
        <f>VLOOKUP(A6007,[2]Kreise!$A$2:$C$53,3,FALSE)</f>
        <v>K03402</v>
      </c>
      <c r="I6007" s="96">
        <f>'2020_1-4-5_Download'!O254</f>
        <v>213</v>
      </c>
      <c r="J6007" s="98" t="str">
        <f t="shared" si="93"/>
        <v>+213</v>
      </c>
    </row>
    <row r="6008" spans="1:10" x14ac:dyDescent="0.25">
      <c r="A6008" s="98">
        <f>'2020_1-4-5_Download'!B255</f>
        <v>403</v>
      </c>
      <c r="B6008" s="98">
        <f>'2020_1-4-5_Download'!D255</f>
        <v>2016</v>
      </c>
      <c r="C6008" s="98" t="str">
        <f>'2020_1-4-5_Download'!C255</f>
        <v>Oldenburg(Oldb)  Stadt</v>
      </c>
      <c r="D6008" s="99" t="str">
        <f>'2020_1-4-5_Download'!$O$6</f>
        <v>Saldo der Zu- und Fortzüge</v>
      </c>
      <c r="E6008" s="99" t="str">
        <f>'2020_1-4-5_Download'!$O$7</f>
        <v>Insgesamt</v>
      </c>
      <c r="F6008" s="98"/>
      <c r="G6008" s="98" t="s">
        <v>11</v>
      </c>
      <c r="H6008" s="98" t="str">
        <f>VLOOKUP(A6008,[2]Kreise!$A$2:$C$53,3,FALSE)</f>
        <v>K03403</v>
      </c>
      <c r="I6008" s="96">
        <f>'2020_1-4-5_Download'!O255</f>
        <v>1887</v>
      </c>
      <c r="J6008" s="98" t="str">
        <f t="shared" si="93"/>
        <v>+1887</v>
      </c>
    </row>
    <row r="6009" spans="1:10" x14ac:dyDescent="0.25">
      <c r="A6009" s="98">
        <f>'2020_1-4-5_Download'!B256</f>
        <v>404</v>
      </c>
      <c r="B6009" s="98">
        <f>'2020_1-4-5_Download'!D256</f>
        <v>2016</v>
      </c>
      <c r="C6009" s="98" t="str">
        <f>'2020_1-4-5_Download'!C256</f>
        <v>Osnabrück  Stadt</v>
      </c>
      <c r="D6009" s="99" t="str">
        <f>'2020_1-4-5_Download'!$O$6</f>
        <v>Saldo der Zu- und Fortzüge</v>
      </c>
      <c r="E6009" s="99" t="str">
        <f>'2020_1-4-5_Download'!$O$7</f>
        <v>Insgesamt</v>
      </c>
      <c r="F6009" s="98"/>
      <c r="G6009" s="98" t="s">
        <v>11</v>
      </c>
      <c r="H6009" s="98" t="str">
        <f>VLOOKUP(A6009,[2]Kreise!$A$2:$C$53,3,FALSE)</f>
        <v>K03404</v>
      </c>
      <c r="I6009" s="96">
        <f>'2020_1-4-5_Download'!O256</f>
        <v>1958</v>
      </c>
      <c r="J6009" s="98" t="str">
        <f t="shared" si="93"/>
        <v>+1958</v>
      </c>
    </row>
    <row r="6010" spans="1:10" x14ac:dyDescent="0.25">
      <c r="A6010" s="98">
        <f>'2020_1-4-5_Download'!B257</f>
        <v>405</v>
      </c>
      <c r="B6010" s="98">
        <f>'2020_1-4-5_Download'!D257</f>
        <v>2016</v>
      </c>
      <c r="C6010" s="98" t="str">
        <f>'2020_1-4-5_Download'!C257</f>
        <v>Wilhelmshaven  Stadt</v>
      </c>
      <c r="D6010" s="99" t="str">
        <f>'2020_1-4-5_Download'!$O$6</f>
        <v>Saldo der Zu- und Fortzüge</v>
      </c>
      <c r="E6010" s="99" t="str">
        <f>'2020_1-4-5_Download'!$O$7</f>
        <v>Insgesamt</v>
      </c>
      <c r="F6010" s="98"/>
      <c r="G6010" s="98" t="s">
        <v>11</v>
      </c>
      <c r="H6010" s="98" t="str">
        <f>VLOOKUP(A6010,[2]Kreise!$A$2:$C$53,3,FALSE)</f>
        <v>K03405</v>
      </c>
      <c r="I6010" s="96">
        <f>'2020_1-4-5_Download'!O257</f>
        <v>-146</v>
      </c>
      <c r="J6010" s="98">
        <f t="shared" si="93"/>
        <v>-146</v>
      </c>
    </row>
    <row r="6011" spans="1:10" x14ac:dyDescent="0.25">
      <c r="A6011" s="98">
        <f>'2020_1-4-5_Download'!B258</f>
        <v>451</v>
      </c>
      <c r="B6011" s="98">
        <f>'2020_1-4-5_Download'!D258</f>
        <v>2016</v>
      </c>
      <c r="C6011" s="98" t="str">
        <f>'2020_1-4-5_Download'!C258</f>
        <v>Ammerland</v>
      </c>
      <c r="D6011" s="99" t="str">
        <f>'2020_1-4-5_Download'!$O$6</f>
        <v>Saldo der Zu- und Fortzüge</v>
      </c>
      <c r="E6011" s="99" t="str">
        <f>'2020_1-4-5_Download'!$O$7</f>
        <v>Insgesamt</v>
      </c>
      <c r="F6011" s="98"/>
      <c r="G6011" s="98" t="s">
        <v>11</v>
      </c>
      <c r="H6011" s="98" t="str">
        <f>VLOOKUP(A6011,[2]Kreise!$A$2:$C$53,3,FALSE)</f>
        <v>K03451</v>
      </c>
      <c r="I6011" s="96">
        <f>'2020_1-4-5_Download'!O258</f>
        <v>331</v>
      </c>
      <c r="J6011" s="98" t="str">
        <f t="shared" si="93"/>
        <v>+331</v>
      </c>
    </row>
    <row r="6012" spans="1:10" x14ac:dyDescent="0.25">
      <c r="A6012" s="98">
        <f>'2020_1-4-5_Download'!B259</f>
        <v>452</v>
      </c>
      <c r="B6012" s="98">
        <f>'2020_1-4-5_Download'!D259</f>
        <v>2016</v>
      </c>
      <c r="C6012" s="98" t="str">
        <f>'2020_1-4-5_Download'!C259</f>
        <v>Aurich</v>
      </c>
      <c r="D6012" s="99" t="str">
        <f>'2020_1-4-5_Download'!$O$6</f>
        <v>Saldo der Zu- und Fortzüge</v>
      </c>
      <c r="E6012" s="99" t="str">
        <f>'2020_1-4-5_Download'!$O$7</f>
        <v>Insgesamt</v>
      </c>
      <c r="F6012" s="98"/>
      <c r="G6012" s="98" t="s">
        <v>11</v>
      </c>
      <c r="H6012" s="98" t="str">
        <f>VLOOKUP(A6012,[2]Kreise!$A$2:$C$53,3,FALSE)</f>
        <v>K03452</v>
      </c>
      <c r="I6012" s="96">
        <f>'2020_1-4-5_Download'!O259</f>
        <v>365</v>
      </c>
      <c r="J6012" s="98" t="str">
        <f t="shared" si="93"/>
        <v>+365</v>
      </c>
    </row>
    <row r="6013" spans="1:10" x14ac:dyDescent="0.25">
      <c r="A6013" s="98">
        <f>'2020_1-4-5_Download'!B260</f>
        <v>453</v>
      </c>
      <c r="B6013" s="98">
        <f>'2020_1-4-5_Download'!D260</f>
        <v>2016</v>
      </c>
      <c r="C6013" s="98" t="str">
        <f>'2020_1-4-5_Download'!C260</f>
        <v>Cloppenburg</v>
      </c>
      <c r="D6013" s="99" t="str">
        <f>'2020_1-4-5_Download'!$O$6</f>
        <v>Saldo der Zu- und Fortzüge</v>
      </c>
      <c r="E6013" s="99" t="str">
        <f>'2020_1-4-5_Download'!$O$7</f>
        <v>Insgesamt</v>
      </c>
      <c r="F6013" s="98"/>
      <c r="G6013" s="98" t="s">
        <v>11</v>
      </c>
      <c r="H6013" s="98" t="str">
        <f>VLOOKUP(A6013,[2]Kreise!$A$2:$C$53,3,FALSE)</f>
        <v>K03453</v>
      </c>
      <c r="I6013" s="96">
        <f>'2020_1-4-5_Download'!O260</f>
        <v>464</v>
      </c>
      <c r="J6013" s="98" t="str">
        <f t="shared" si="93"/>
        <v>+464</v>
      </c>
    </row>
    <row r="6014" spans="1:10" x14ac:dyDescent="0.25">
      <c r="A6014" s="98">
        <f>'2020_1-4-5_Download'!B261</f>
        <v>454</v>
      </c>
      <c r="B6014" s="98">
        <f>'2020_1-4-5_Download'!D261</f>
        <v>2016</v>
      </c>
      <c r="C6014" s="98" t="str">
        <f>'2020_1-4-5_Download'!C261</f>
        <v>Emsland</v>
      </c>
      <c r="D6014" s="99" t="str">
        <f>'2020_1-4-5_Download'!$O$6</f>
        <v>Saldo der Zu- und Fortzüge</v>
      </c>
      <c r="E6014" s="99" t="str">
        <f>'2020_1-4-5_Download'!$O$7</f>
        <v>Insgesamt</v>
      </c>
      <c r="F6014" s="98"/>
      <c r="G6014" s="98" t="s">
        <v>11</v>
      </c>
      <c r="H6014" s="98" t="str">
        <f>VLOOKUP(A6014,[2]Kreise!$A$2:$C$53,3,FALSE)</f>
        <v>K03454</v>
      </c>
      <c r="I6014" s="96">
        <f>'2020_1-4-5_Download'!O261</f>
        <v>34</v>
      </c>
      <c r="J6014" s="98" t="str">
        <f t="shared" si="93"/>
        <v>+34</v>
      </c>
    </row>
    <row r="6015" spans="1:10" x14ac:dyDescent="0.25">
      <c r="A6015" s="98">
        <f>'2020_1-4-5_Download'!B262</f>
        <v>455</v>
      </c>
      <c r="B6015" s="98">
        <f>'2020_1-4-5_Download'!D262</f>
        <v>2016</v>
      </c>
      <c r="C6015" s="98" t="str">
        <f>'2020_1-4-5_Download'!C262</f>
        <v>Friesland</v>
      </c>
      <c r="D6015" s="99" t="str">
        <f>'2020_1-4-5_Download'!$O$6</f>
        <v>Saldo der Zu- und Fortzüge</v>
      </c>
      <c r="E6015" s="99" t="str">
        <f>'2020_1-4-5_Download'!$O$7</f>
        <v>Insgesamt</v>
      </c>
      <c r="F6015" s="98"/>
      <c r="G6015" s="98" t="s">
        <v>11</v>
      </c>
      <c r="H6015" s="98" t="str">
        <f>VLOOKUP(A6015,[2]Kreise!$A$2:$C$53,3,FALSE)</f>
        <v>K03455</v>
      </c>
      <c r="I6015" s="96">
        <f>'2020_1-4-5_Download'!O262</f>
        <v>-92</v>
      </c>
      <c r="J6015" s="98">
        <f t="shared" si="93"/>
        <v>-92</v>
      </c>
    </row>
    <row r="6016" spans="1:10" x14ac:dyDescent="0.25">
      <c r="A6016" s="98">
        <f>'2020_1-4-5_Download'!B263</f>
        <v>456</v>
      </c>
      <c r="B6016" s="98">
        <f>'2020_1-4-5_Download'!D263</f>
        <v>2016</v>
      </c>
      <c r="C6016" s="98" t="str">
        <f>'2020_1-4-5_Download'!C263</f>
        <v>Grafschaft Bentheim</v>
      </c>
      <c r="D6016" s="99" t="str">
        <f>'2020_1-4-5_Download'!$O$6</f>
        <v>Saldo der Zu- und Fortzüge</v>
      </c>
      <c r="E6016" s="99" t="str">
        <f>'2020_1-4-5_Download'!$O$7</f>
        <v>Insgesamt</v>
      </c>
      <c r="F6016" s="98"/>
      <c r="G6016" s="98" t="s">
        <v>11</v>
      </c>
      <c r="H6016" s="98" t="str">
        <f>VLOOKUP(A6016,[2]Kreise!$A$2:$C$53,3,FALSE)</f>
        <v>K03456</v>
      </c>
      <c r="I6016" s="96">
        <f>'2020_1-4-5_Download'!O263</f>
        <v>20</v>
      </c>
      <c r="J6016" s="98" t="str">
        <f t="shared" si="93"/>
        <v>+20</v>
      </c>
    </row>
    <row r="6017" spans="1:10" x14ac:dyDescent="0.25">
      <c r="A6017" s="98">
        <f>'2020_1-4-5_Download'!B264</f>
        <v>457</v>
      </c>
      <c r="B6017" s="98">
        <f>'2020_1-4-5_Download'!D264</f>
        <v>2016</v>
      </c>
      <c r="C6017" s="98" t="str">
        <f>'2020_1-4-5_Download'!C264</f>
        <v>Leer</v>
      </c>
      <c r="D6017" s="99" t="str">
        <f>'2020_1-4-5_Download'!$O$6</f>
        <v>Saldo der Zu- und Fortzüge</v>
      </c>
      <c r="E6017" s="99" t="str">
        <f>'2020_1-4-5_Download'!$O$7</f>
        <v>Insgesamt</v>
      </c>
      <c r="F6017" s="98"/>
      <c r="G6017" s="98" t="s">
        <v>11</v>
      </c>
      <c r="H6017" s="98" t="str">
        <f>VLOOKUP(A6017,[2]Kreise!$A$2:$C$53,3,FALSE)</f>
        <v>K03457</v>
      </c>
      <c r="I6017" s="96">
        <f>'2020_1-4-5_Download'!O264</f>
        <v>-237</v>
      </c>
      <c r="J6017" s="98">
        <f t="shared" si="93"/>
        <v>-237</v>
      </c>
    </row>
    <row r="6018" spans="1:10" x14ac:dyDescent="0.25">
      <c r="A6018" s="98">
        <f>'2020_1-4-5_Download'!B265</f>
        <v>458</v>
      </c>
      <c r="B6018" s="98">
        <f>'2020_1-4-5_Download'!D265</f>
        <v>2016</v>
      </c>
      <c r="C6018" s="98" t="str">
        <f>'2020_1-4-5_Download'!C265</f>
        <v>Oldenburg</v>
      </c>
      <c r="D6018" s="99" t="str">
        <f>'2020_1-4-5_Download'!$O$6</f>
        <v>Saldo der Zu- und Fortzüge</v>
      </c>
      <c r="E6018" s="99" t="str">
        <f>'2020_1-4-5_Download'!$O$7</f>
        <v>Insgesamt</v>
      </c>
      <c r="F6018" s="98"/>
      <c r="G6018" s="98" t="s">
        <v>11</v>
      </c>
      <c r="H6018" s="98" t="str">
        <f>VLOOKUP(A6018,[2]Kreise!$A$2:$C$53,3,FALSE)</f>
        <v>K03458</v>
      </c>
      <c r="I6018" s="96">
        <f>'2020_1-4-5_Download'!O265</f>
        <v>653</v>
      </c>
      <c r="J6018" s="98" t="str">
        <f t="shared" si="93"/>
        <v>+653</v>
      </c>
    </row>
    <row r="6019" spans="1:10" x14ac:dyDescent="0.25">
      <c r="A6019" s="98">
        <f>'2020_1-4-5_Download'!B266</f>
        <v>459</v>
      </c>
      <c r="B6019" s="98">
        <f>'2020_1-4-5_Download'!D266</f>
        <v>2016</v>
      </c>
      <c r="C6019" s="98" t="str">
        <f>'2020_1-4-5_Download'!C266</f>
        <v>Osnabrück</v>
      </c>
      <c r="D6019" s="99" t="str">
        <f>'2020_1-4-5_Download'!$O$6</f>
        <v>Saldo der Zu- und Fortzüge</v>
      </c>
      <c r="E6019" s="99" t="str">
        <f>'2020_1-4-5_Download'!$O$7</f>
        <v>Insgesamt</v>
      </c>
      <c r="F6019" s="98"/>
      <c r="G6019" s="98" t="s">
        <v>11</v>
      </c>
      <c r="H6019" s="98" t="str">
        <f>VLOOKUP(A6019,[2]Kreise!$A$2:$C$53,3,FALSE)</f>
        <v>K03459</v>
      </c>
      <c r="I6019" s="96">
        <f>'2020_1-4-5_Download'!O266</f>
        <v>3761</v>
      </c>
      <c r="J6019" s="98" t="str">
        <f t="shared" ref="J6019:J6082" si="94">IF(I6019&gt;0,"+"&amp;I6019,I6019)</f>
        <v>+3761</v>
      </c>
    </row>
    <row r="6020" spans="1:10" x14ac:dyDescent="0.25">
      <c r="A6020" s="98">
        <f>'2020_1-4-5_Download'!B267</f>
        <v>460</v>
      </c>
      <c r="B6020" s="98">
        <f>'2020_1-4-5_Download'!D267</f>
        <v>2016</v>
      </c>
      <c r="C6020" s="98" t="str">
        <f>'2020_1-4-5_Download'!C267</f>
        <v>Vechta</v>
      </c>
      <c r="D6020" s="99" t="str">
        <f>'2020_1-4-5_Download'!$O$6</f>
        <v>Saldo der Zu- und Fortzüge</v>
      </c>
      <c r="E6020" s="99" t="str">
        <f>'2020_1-4-5_Download'!$O$7</f>
        <v>Insgesamt</v>
      </c>
      <c r="F6020" s="98"/>
      <c r="G6020" s="98" t="s">
        <v>11</v>
      </c>
      <c r="H6020" s="98" t="str">
        <f>VLOOKUP(A6020,[2]Kreise!$A$2:$C$53,3,FALSE)</f>
        <v>K03460</v>
      </c>
      <c r="I6020" s="96">
        <f>'2020_1-4-5_Download'!O267</f>
        <v>632</v>
      </c>
      <c r="J6020" s="98" t="str">
        <f t="shared" si="94"/>
        <v>+632</v>
      </c>
    </row>
    <row r="6021" spans="1:10" x14ac:dyDescent="0.25">
      <c r="A6021" s="98">
        <f>'2020_1-4-5_Download'!B268</f>
        <v>461</v>
      </c>
      <c r="B6021" s="98">
        <f>'2020_1-4-5_Download'!D268</f>
        <v>2016</v>
      </c>
      <c r="C6021" s="98" t="str">
        <f>'2020_1-4-5_Download'!C268</f>
        <v>Wesermarsch</v>
      </c>
      <c r="D6021" s="99" t="str">
        <f>'2020_1-4-5_Download'!$O$6</f>
        <v>Saldo der Zu- und Fortzüge</v>
      </c>
      <c r="E6021" s="99" t="str">
        <f>'2020_1-4-5_Download'!$O$7</f>
        <v>Insgesamt</v>
      </c>
      <c r="F6021" s="98"/>
      <c r="G6021" s="98" t="s">
        <v>11</v>
      </c>
      <c r="H6021" s="98" t="str">
        <f>VLOOKUP(A6021,[2]Kreise!$A$2:$C$53,3,FALSE)</f>
        <v>K03461</v>
      </c>
      <c r="I6021" s="96">
        <f>'2020_1-4-5_Download'!O268</f>
        <v>-53</v>
      </c>
      <c r="J6021" s="98">
        <f t="shared" si="94"/>
        <v>-53</v>
      </c>
    </row>
    <row r="6022" spans="1:10" x14ac:dyDescent="0.25">
      <c r="A6022" s="98">
        <f>'2020_1-4-5_Download'!B269</f>
        <v>462</v>
      </c>
      <c r="B6022" s="98">
        <f>'2020_1-4-5_Download'!D269</f>
        <v>2016</v>
      </c>
      <c r="C6022" s="98" t="str">
        <f>'2020_1-4-5_Download'!C269</f>
        <v>Wittmund</v>
      </c>
      <c r="D6022" s="99" t="str">
        <f>'2020_1-4-5_Download'!$O$6</f>
        <v>Saldo der Zu- und Fortzüge</v>
      </c>
      <c r="E6022" s="99" t="str">
        <f>'2020_1-4-5_Download'!$O$7</f>
        <v>Insgesamt</v>
      </c>
      <c r="F6022" s="98"/>
      <c r="G6022" s="98" t="s">
        <v>11</v>
      </c>
      <c r="H6022" s="98" t="str">
        <f>VLOOKUP(A6022,[2]Kreise!$A$2:$C$53,3,FALSE)</f>
        <v>K03462</v>
      </c>
      <c r="I6022" s="96">
        <f>'2020_1-4-5_Download'!O269</f>
        <v>-96</v>
      </c>
      <c r="J6022" s="98">
        <f t="shared" si="94"/>
        <v>-96</v>
      </c>
    </row>
    <row r="6023" spans="1:10" x14ac:dyDescent="0.25">
      <c r="A6023" s="98">
        <f>'2020_1-4-5_Download'!B270</f>
        <v>4</v>
      </c>
      <c r="B6023" s="98">
        <f>'2020_1-4-5_Download'!D270</f>
        <v>2016</v>
      </c>
      <c r="C6023" s="98" t="str">
        <f>'2020_1-4-5_Download'!C270</f>
        <v>Statistische Region Weser-Ems</v>
      </c>
      <c r="D6023" s="99" t="str">
        <f>'2020_1-4-5_Download'!$O$6</f>
        <v>Saldo der Zu- und Fortzüge</v>
      </c>
      <c r="E6023" s="99" t="str">
        <f>'2020_1-4-5_Download'!$O$7</f>
        <v>Insgesamt</v>
      </c>
      <c r="F6023" s="98"/>
      <c r="G6023" s="98" t="s">
        <v>11</v>
      </c>
      <c r="H6023" s="98" t="str">
        <f>VLOOKUP(A6023,[2]Kreise!$A$2:$C$53,3,FALSE)</f>
        <v>K034</v>
      </c>
      <c r="I6023" s="96">
        <f>'2020_1-4-5_Download'!O270</f>
        <v>9949</v>
      </c>
      <c r="J6023" s="98" t="str">
        <f t="shared" si="94"/>
        <v>+9949</v>
      </c>
    </row>
    <row r="6024" spans="1:10" hidden="1" x14ac:dyDescent="0.25">
      <c r="A6024" s="98" t="e">
        <f>'2020_1-4-5_Download'!#REF!</f>
        <v>#REF!</v>
      </c>
      <c r="B6024" s="98" t="e">
        <f>'2020_1-4-5_Download'!#REF!</f>
        <v>#REF!</v>
      </c>
      <c r="C6024" s="98" t="e">
        <f>'2020_1-4-5_Download'!#REF!</f>
        <v>#REF!</v>
      </c>
      <c r="D6024" s="99" t="str">
        <f>'2020_1-4-5_Download'!$O$6</f>
        <v>Saldo der Zu- und Fortzüge</v>
      </c>
      <c r="E6024" s="99" t="str">
        <f>'2020_1-4-5_Download'!$O$7</f>
        <v>Insgesamt</v>
      </c>
      <c r="F6024" s="98"/>
      <c r="G6024" s="98" t="s">
        <v>11</v>
      </c>
      <c r="H6024" s="98" t="e">
        <f>VLOOKUP(A6024,[2]Kreise!$A$2:$C$53,3,FALSE)</f>
        <v>#REF!</v>
      </c>
      <c r="I6024" s="96" t="e">
        <f>'2020_1-4-5_Download'!#REF!</f>
        <v>#REF!</v>
      </c>
      <c r="J6024" s="98" t="e">
        <f t="shared" si="94"/>
        <v>#REF!</v>
      </c>
    </row>
    <row r="6025" spans="1:10" x14ac:dyDescent="0.25">
      <c r="A6025" s="98">
        <f>'2020_1-4-5_Download'!B271</f>
        <v>0</v>
      </c>
      <c r="B6025" s="98">
        <f>'2020_1-4-5_Download'!D271</f>
        <v>2016</v>
      </c>
      <c r="C6025" s="98" t="str">
        <f>'2020_1-4-5_Download'!C271</f>
        <v>Niedersachsen</v>
      </c>
      <c r="D6025" s="99" t="str">
        <f>'2020_1-4-5_Download'!$O$6</f>
        <v>Saldo der Zu- und Fortzüge</v>
      </c>
      <c r="E6025" s="99" t="str">
        <f>'2020_1-4-5_Download'!$O$7</f>
        <v>Insgesamt</v>
      </c>
      <c r="F6025" s="98"/>
      <c r="G6025" s="98" t="s">
        <v>11</v>
      </c>
      <c r="H6025" s="98" t="str">
        <f>VLOOKUP(A6025,[2]Kreise!$A$2:$C$53,3,FALSE)</f>
        <v>K030</v>
      </c>
      <c r="I6025" s="96">
        <f>'2020_1-4-5_Download'!O271</f>
        <v>38180</v>
      </c>
      <c r="J6025" s="98" t="str">
        <f t="shared" si="94"/>
        <v>+38180</v>
      </c>
    </row>
    <row r="6026" spans="1:10" hidden="1" x14ac:dyDescent="0.25">
      <c r="A6026" s="98">
        <f>'2020_1-4-5_Download'!B272</f>
        <v>101</v>
      </c>
      <c r="B6026" s="98">
        <f>'2020_1-4-5_Download'!D272</f>
        <v>2015</v>
      </c>
      <c r="C6026" s="98" t="str">
        <f>'2020_1-4-5_Download'!C272</f>
        <v>Braunschweig  Stadt</v>
      </c>
      <c r="D6026" s="99" t="str">
        <f>'2020_1-4-5_Download'!$O$6</f>
        <v>Saldo der Zu- und Fortzüge</v>
      </c>
      <c r="E6026" s="99" t="str">
        <f>'2020_1-4-5_Download'!$O$7</f>
        <v>Insgesamt</v>
      </c>
      <c r="F6026" s="98"/>
      <c r="G6026" s="98" t="s">
        <v>11</v>
      </c>
      <c r="H6026" s="98" t="str">
        <f>VLOOKUP(A6026,[2]Kreise!$A$2:$C$53,3,FALSE)</f>
        <v>K03101</v>
      </c>
      <c r="I6026" s="96">
        <f>'2020_1-4-5_Download'!O272</f>
        <v>19368</v>
      </c>
      <c r="J6026" s="98" t="str">
        <f t="shared" si="94"/>
        <v>+19368</v>
      </c>
    </row>
    <row r="6027" spans="1:10" hidden="1" x14ac:dyDescent="0.25">
      <c r="A6027" s="98">
        <f>'2020_1-4-5_Download'!B273</f>
        <v>102</v>
      </c>
      <c r="B6027" s="98">
        <f>'2020_1-4-5_Download'!D273</f>
        <v>2015</v>
      </c>
      <c r="C6027" s="98" t="str">
        <f>'2020_1-4-5_Download'!C273</f>
        <v>Salzgitter  Stadt</v>
      </c>
      <c r="D6027" s="99" t="str">
        <f>'2020_1-4-5_Download'!$O$6</f>
        <v>Saldo der Zu- und Fortzüge</v>
      </c>
      <c r="E6027" s="99" t="str">
        <f>'2020_1-4-5_Download'!$O$7</f>
        <v>Insgesamt</v>
      </c>
      <c r="F6027" s="98"/>
      <c r="G6027" s="98" t="s">
        <v>11</v>
      </c>
      <c r="H6027" s="98" t="str">
        <f>VLOOKUP(A6027,[2]Kreise!$A$2:$C$53,3,FALSE)</f>
        <v>K03102</v>
      </c>
      <c r="I6027" s="96">
        <f>'2020_1-4-5_Download'!O273</f>
        <v>1366</v>
      </c>
      <c r="J6027" s="98" t="str">
        <f t="shared" si="94"/>
        <v>+1366</v>
      </c>
    </row>
    <row r="6028" spans="1:10" hidden="1" x14ac:dyDescent="0.25">
      <c r="A6028" s="98">
        <f>'2020_1-4-5_Download'!B274</f>
        <v>103</v>
      </c>
      <c r="B6028" s="98">
        <f>'2020_1-4-5_Download'!D274</f>
        <v>2015</v>
      </c>
      <c r="C6028" s="98" t="str">
        <f>'2020_1-4-5_Download'!C274</f>
        <v>Wolfsburg  Stadt</v>
      </c>
      <c r="D6028" s="99" t="str">
        <f>'2020_1-4-5_Download'!$O$6</f>
        <v>Saldo der Zu- und Fortzüge</v>
      </c>
      <c r="E6028" s="99" t="str">
        <f>'2020_1-4-5_Download'!$O$7</f>
        <v>Insgesamt</v>
      </c>
      <c r="F6028" s="98"/>
      <c r="G6028" s="98" t="s">
        <v>11</v>
      </c>
      <c r="H6028" s="98" t="str">
        <f>VLOOKUP(A6028,[2]Kreise!$A$2:$C$53,3,FALSE)</f>
        <v>K03103</v>
      </c>
      <c r="I6028" s="96">
        <f>'2020_1-4-5_Download'!O274</f>
        <v>1399</v>
      </c>
      <c r="J6028" s="98" t="str">
        <f t="shared" si="94"/>
        <v>+1399</v>
      </c>
    </row>
    <row r="6029" spans="1:10" hidden="1" x14ac:dyDescent="0.25">
      <c r="A6029" s="98">
        <f>'2020_1-4-5_Download'!B275</f>
        <v>151</v>
      </c>
      <c r="B6029" s="98">
        <f>'2020_1-4-5_Download'!D275</f>
        <v>2015</v>
      </c>
      <c r="C6029" s="98" t="str">
        <f>'2020_1-4-5_Download'!C275</f>
        <v>Gifhorn</v>
      </c>
      <c r="D6029" s="99" t="str">
        <f>'2020_1-4-5_Download'!$O$6</f>
        <v>Saldo der Zu- und Fortzüge</v>
      </c>
      <c r="E6029" s="99" t="str">
        <f>'2020_1-4-5_Download'!$O$7</f>
        <v>Insgesamt</v>
      </c>
      <c r="F6029" s="98"/>
      <c r="G6029" s="98" t="s">
        <v>11</v>
      </c>
      <c r="H6029" s="98" t="str">
        <f>VLOOKUP(A6029,[2]Kreise!$A$2:$C$53,3,FALSE)</f>
        <v>K03151</v>
      </c>
      <c r="I6029" s="96">
        <f>'2020_1-4-5_Download'!O275</f>
        <v>861</v>
      </c>
      <c r="J6029" s="98" t="str">
        <f t="shared" si="94"/>
        <v>+861</v>
      </c>
    </row>
    <row r="6030" spans="1:10" hidden="1" x14ac:dyDescent="0.25">
      <c r="A6030" s="98">
        <f>'2020_1-4-5_Download'!B276</f>
        <v>153</v>
      </c>
      <c r="B6030" s="98">
        <f>'2020_1-4-5_Download'!D276</f>
        <v>2015</v>
      </c>
      <c r="C6030" s="98" t="str">
        <f>'2020_1-4-5_Download'!C276</f>
        <v>Goslar</v>
      </c>
      <c r="D6030" s="99" t="str">
        <f>'2020_1-4-5_Download'!$O$6</f>
        <v>Saldo der Zu- und Fortzüge</v>
      </c>
      <c r="E6030" s="99" t="str">
        <f>'2020_1-4-5_Download'!$O$7</f>
        <v>Insgesamt</v>
      </c>
      <c r="F6030" s="98"/>
      <c r="G6030" s="98" t="s">
        <v>11</v>
      </c>
      <c r="H6030" s="98" t="str">
        <f>VLOOKUP(A6030,[2]Kreise!$A$2:$C$53,3,FALSE)</f>
        <v>K03153</v>
      </c>
      <c r="I6030" s="96">
        <f>'2020_1-4-5_Download'!O276</f>
        <v>1645</v>
      </c>
      <c r="J6030" s="98" t="str">
        <f t="shared" si="94"/>
        <v>+1645</v>
      </c>
    </row>
    <row r="6031" spans="1:10" hidden="1" x14ac:dyDescent="0.25">
      <c r="A6031" s="98">
        <f>'2020_1-4-5_Download'!B277</f>
        <v>154</v>
      </c>
      <c r="B6031" s="98">
        <f>'2020_1-4-5_Download'!D277</f>
        <v>2015</v>
      </c>
      <c r="C6031" s="98" t="str">
        <f>'2020_1-4-5_Download'!C277</f>
        <v>Helmstedt</v>
      </c>
      <c r="D6031" s="99" t="str">
        <f>'2020_1-4-5_Download'!$O$6</f>
        <v>Saldo der Zu- und Fortzüge</v>
      </c>
      <c r="E6031" s="99" t="str">
        <f>'2020_1-4-5_Download'!$O$7</f>
        <v>Insgesamt</v>
      </c>
      <c r="F6031" s="98"/>
      <c r="G6031" s="98" t="s">
        <v>11</v>
      </c>
      <c r="H6031" s="98" t="str">
        <f>VLOOKUP(A6031,[2]Kreise!$A$2:$C$53,3,FALSE)</f>
        <v>K03154</v>
      </c>
      <c r="I6031" s="96">
        <f>'2020_1-4-5_Download'!O277</f>
        <v>315</v>
      </c>
      <c r="J6031" s="98" t="str">
        <f t="shared" si="94"/>
        <v>+315</v>
      </c>
    </row>
    <row r="6032" spans="1:10" hidden="1" x14ac:dyDescent="0.25">
      <c r="A6032" s="98">
        <f>'2020_1-4-5_Download'!B278</f>
        <v>155</v>
      </c>
      <c r="B6032" s="98">
        <f>'2020_1-4-5_Download'!D278</f>
        <v>2015</v>
      </c>
      <c r="C6032" s="98" t="str">
        <f>'2020_1-4-5_Download'!C278</f>
        <v>Northeim</v>
      </c>
      <c r="D6032" s="99" t="str">
        <f>'2020_1-4-5_Download'!$O$6</f>
        <v>Saldo der Zu- und Fortzüge</v>
      </c>
      <c r="E6032" s="99" t="str">
        <f>'2020_1-4-5_Download'!$O$7</f>
        <v>Insgesamt</v>
      </c>
      <c r="F6032" s="98"/>
      <c r="G6032" s="98" t="s">
        <v>11</v>
      </c>
      <c r="H6032" s="98" t="str">
        <f>VLOOKUP(A6032,[2]Kreise!$A$2:$C$53,3,FALSE)</f>
        <v>K03155</v>
      </c>
      <c r="I6032" s="96">
        <f>'2020_1-4-5_Download'!O278</f>
        <v>1001</v>
      </c>
      <c r="J6032" s="98" t="str">
        <f t="shared" si="94"/>
        <v>+1001</v>
      </c>
    </row>
    <row r="6033" spans="1:10" hidden="1" x14ac:dyDescent="0.25">
      <c r="A6033" s="98">
        <f>'2020_1-4-5_Download'!B279</f>
        <v>157</v>
      </c>
      <c r="B6033" s="98">
        <f>'2020_1-4-5_Download'!D279</f>
        <v>2015</v>
      </c>
      <c r="C6033" s="98" t="str">
        <f>'2020_1-4-5_Download'!C279</f>
        <v>Peine</v>
      </c>
      <c r="D6033" s="99" t="str">
        <f>'2020_1-4-5_Download'!$O$6</f>
        <v>Saldo der Zu- und Fortzüge</v>
      </c>
      <c r="E6033" s="99" t="str">
        <f>'2020_1-4-5_Download'!$O$7</f>
        <v>Insgesamt</v>
      </c>
      <c r="F6033" s="98"/>
      <c r="G6033" s="98" t="s">
        <v>11</v>
      </c>
      <c r="H6033" s="98" t="str">
        <f>VLOOKUP(A6033,[2]Kreise!$A$2:$C$53,3,FALSE)</f>
        <v>K03157</v>
      </c>
      <c r="I6033" s="96">
        <f>'2020_1-4-5_Download'!O279</f>
        <v>730</v>
      </c>
      <c r="J6033" s="98" t="str">
        <f t="shared" si="94"/>
        <v>+730</v>
      </c>
    </row>
    <row r="6034" spans="1:10" hidden="1" x14ac:dyDescent="0.25">
      <c r="A6034" s="98">
        <f>'2020_1-4-5_Download'!B280</f>
        <v>158</v>
      </c>
      <c r="B6034" s="98">
        <f>'2020_1-4-5_Download'!D280</f>
        <v>2015</v>
      </c>
      <c r="C6034" s="98" t="str">
        <f>'2020_1-4-5_Download'!C280</f>
        <v>Wolfenbüttel</v>
      </c>
      <c r="D6034" s="99" t="str">
        <f>'2020_1-4-5_Download'!$O$6</f>
        <v>Saldo der Zu- und Fortzüge</v>
      </c>
      <c r="E6034" s="99" t="str">
        <f>'2020_1-4-5_Download'!$O$7</f>
        <v>Insgesamt</v>
      </c>
      <c r="F6034" s="98"/>
      <c r="G6034" s="98" t="s">
        <v>11</v>
      </c>
      <c r="H6034" s="98" t="str">
        <f>VLOOKUP(A6034,[2]Kreise!$A$2:$C$53,3,FALSE)</f>
        <v>K03158</v>
      </c>
      <c r="I6034" s="96">
        <f>'2020_1-4-5_Download'!O280</f>
        <v>721</v>
      </c>
      <c r="J6034" s="98" t="str">
        <f t="shared" si="94"/>
        <v>+721</v>
      </c>
    </row>
    <row r="6035" spans="1:10" hidden="1" x14ac:dyDescent="0.25">
      <c r="A6035" s="98">
        <f>'2020_1-4-5_Download'!B281</f>
        <v>159</v>
      </c>
      <c r="B6035" s="98">
        <f>'2020_1-4-5_Download'!D281</f>
        <v>2015</v>
      </c>
      <c r="C6035" s="98" t="str">
        <f>'2020_1-4-5_Download'!C281</f>
        <v>Göttingen</v>
      </c>
      <c r="D6035" s="99" t="str">
        <f>'2020_1-4-5_Download'!$O$6</f>
        <v>Saldo der Zu- und Fortzüge</v>
      </c>
      <c r="E6035" s="99" t="str">
        <f>'2020_1-4-5_Download'!$O$7</f>
        <v>Insgesamt</v>
      </c>
      <c r="F6035" s="98"/>
      <c r="G6035" s="98" t="s">
        <v>11</v>
      </c>
      <c r="H6035" s="98" t="str">
        <f>VLOOKUP(A6035,[2]Kreise!$A$2:$C$53,3,FALSE)</f>
        <v>K03159</v>
      </c>
      <c r="I6035" s="96">
        <f>'2020_1-4-5_Download'!O281</f>
        <v>24986</v>
      </c>
      <c r="J6035" s="98" t="str">
        <f t="shared" si="94"/>
        <v>+24986</v>
      </c>
    </row>
    <row r="6036" spans="1:10" hidden="1" x14ac:dyDescent="0.25">
      <c r="A6036" s="98">
        <f>'2020_1-4-5_Download'!B282</f>
        <v>1</v>
      </c>
      <c r="B6036" s="98">
        <f>'2020_1-4-5_Download'!D282</f>
        <v>2015</v>
      </c>
      <c r="C6036" s="98" t="str">
        <f>'2020_1-4-5_Download'!C282</f>
        <v>Statistische Region Braunschweig</v>
      </c>
      <c r="D6036" s="99" t="str">
        <f>'2020_1-4-5_Download'!$O$6</f>
        <v>Saldo der Zu- und Fortzüge</v>
      </c>
      <c r="E6036" s="99" t="str">
        <f>'2020_1-4-5_Download'!$O$7</f>
        <v>Insgesamt</v>
      </c>
      <c r="F6036" s="98"/>
      <c r="G6036" s="98" t="s">
        <v>11</v>
      </c>
      <c r="H6036" s="98" t="str">
        <f>VLOOKUP(A6036,[2]Kreise!$A$2:$C$53,3,FALSE)</f>
        <v>K031</v>
      </c>
      <c r="I6036" s="96">
        <f>'2020_1-4-5_Download'!O282</f>
        <v>52392</v>
      </c>
      <c r="J6036" s="98" t="str">
        <f t="shared" si="94"/>
        <v>+52392</v>
      </c>
    </row>
    <row r="6037" spans="1:10" hidden="1" x14ac:dyDescent="0.25">
      <c r="A6037" s="98">
        <f>'2020_1-4-5_Download'!B283</f>
        <v>241</v>
      </c>
      <c r="B6037" s="98">
        <f>'2020_1-4-5_Download'!D283</f>
        <v>2015</v>
      </c>
      <c r="C6037" s="98" t="str">
        <f>'2020_1-4-5_Download'!C283</f>
        <v>Hannover  Region</v>
      </c>
      <c r="D6037" s="99" t="str">
        <f>'2020_1-4-5_Download'!$O$6</f>
        <v>Saldo der Zu- und Fortzüge</v>
      </c>
      <c r="E6037" s="99" t="str">
        <f>'2020_1-4-5_Download'!$O$7</f>
        <v>Insgesamt</v>
      </c>
      <c r="F6037" s="98"/>
      <c r="G6037" s="98" t="s">
        <v>11</v>
      </c>
      <c r="H6037" s="98" t="str">
        <f>VLOOKUP(A6037,[2]Kreise!$A$2:$C$53,3,FALSE)</f>
        <v>K03241</v>
      </c>
      <c r="I6037" s="96">
        <f>'2020_1-4-5_Download'!O283</f>
        <v>8919</v>
      </c>
      <c r="J6037" s="98" t="str">
        <f t="shared" si="94"/>
        <v>+8919</v>
      </c>
    </row>
    <row r="6038" spans="1:10" hidden="1" x14ac:dyDescent="0.25">
      <c r="A6038" s="98">
        <f>'2020_1-4-5_Download'!B284</f>
        <v>241001</v>
      </c>
      <c r="B6038" s="98">
        <f>'2020_1-4-5_Download'!D284</f>
        <v>2015</v>
      </c>
      <c r="C6038" s="98" t="str">
        <f>'2020_1-4-5_Download'!C284</f>
        <v>dav. Hannover  Lhst.</v>
      </c>
      <c r="D6038" s="99" t="str">
        <f>'2020_1-4-5_Download'!$O$6</f>
        <v>Saldo der Zu- und Fortzüge</v>
      </c>
      <c r="E6038" s="99" t="str">
        <f>'2020_1-4-5_Download'!$O$7</f>
        <v>Insgesamt</v>
      </c>
      <c r="F6038" s="98"/>
      <c r="G6038" s="98" t="s">
        <v>11</v>
      </c>
      <c r="H6038" s="98" t="str">
        <f>VLOOKUP(A6038,[2]Kreise!$A$2:$C$53,3,FALSE)</f>
        <v>K03241001</v>
      </c>
      <c r="I6038" s="96">
        <f>'2020_1-4-5_Download'!O284</f>
        <v>4906</v>
      </c>
      <c r="J6038" s="98" t="str">
        <f t="shared" si="94"/>
        <v>+4906</v>
      </c>
    </row>
    <row r="6039" spans="1:10" hidden="1" x14ac:dyDescent="0.25">
      <c r="A6039" s="98">
        <f>'2020_1-4-5_Download'!B285</f>
        <v>241999</v>
      </c>
      <c r="B6039" s="98">
        <f>'2020_1-4-5_Download'!D285</f>
        <v>2015</v>
      </c>
      <c r="C6039" s="98" t="str">
        <f>'2020_1-4-5_Download'!C285</f>
        <v>dav. Hannover  Umland</v>
      </c>
      <c r="D6039" s="99" t="str">
        <f>'2020_1-4-5_Download'!$O$6</f>
        <v>Saldo der Zu- und Fortzüge</v>
      </c>
      <c r="E6039" s="99" t="str">
        <f>'2020_1-4-5_Download'!$O$7</f>
        <v>Insgesamt</v>
      </c>
      <c r="F6039" s="98"/>
      <c r="G6039" s="98" t="s">
        <v>11</v>
      </c>
      <c r="H6039" s="98" t="str">
        <f>VLOOKUP(A6039,[2]Kreise!$A$2:$C$53,3,FALSE)</f>
        <v>K03241999</v>
      </c>
      <c r="I6039" s="96">
        <f>'2020_1-4-5_Download'!O285</f>
        <v>4013</v>
      </c>
      <c r="J6039" s="98" t="str">
        <f t="shared" si="94"/>
        <v>+4013</v>
      </c>
    </row>
    <row r="6040" spans="1:10" hidden="1" x14ac:dyDescent="0.25">
      <c r="A6040" s="98">
        <f>'2020_1-4-5_Download'!B286</f>
        <v>251</v>
      </c>
      <c r="B6040" s="98">
        <f>'2020_1-4-5_Download'!D286</f>
        <v>2015</v>
      </c>
      <c r="C6040" s="98" t="str">
        <f>'2020_1-4-5_Download'!C286</f>
        <v>Diepholz</v>
      </c>
      <c r="D6040" s="99" t="str">
        <f>'2020_1-4-5_Download'!$O$6</f>
        <v>Saldo der Zu- und Fortzüge</v>
      </c>
      <c r="E6040" s="99" t="str">
        <f>'2020_1-4-5_Download'!$O$7</f>
        <v>Insgesamt</v>
      </c>
      <c r="F6040" s="98"/>
      <c r="G6040" s="98" t="s">
        <v>11</v>
      </c>
      <c r="H6040" s="98" t="str">
        <f>VLOOKUP(A6040,[2]Kreise!$A$2:$C$53,3,FALSE)</f>
        <v>K03251</v>
      </c>
      <c r="I6040" s="96">
        <f>'2020_1-4-5_Download'!O286</f>
        <v>1937</v>
      </c>
      <c r="J6040" s="98" t="str">
        <f t="shared" si="94"/>
        <v>+1937</v>
      </c>
    </row>
    <row r="6041" spans="1:10" hidden="1" x14ac:dyDescent="0.25">
      <c r="A6041" s="98">
        <f>'2020_1-4-5_Download'!B287</f>
        <v>252</v>
      </c>
      <c r="B6041" s="98">
        <f>'2020_1-4-5_Download'!D287</f>
        <v>2015</v>
      </c>
      <c r="C6041" s="98" t="str">
        <f>'2020_1-4-5_Download'!C287</f>
        <v>Hameln-Pyrmont</v>
      </c>
      <c r="D6041" s="99" t="str">
        <f>'2020_1-4-5_Download'!$O$6</f>
        <v>Saldo der Zu- und Fortzüge</v>
      </c>
      <c r="E6041" s="99" t="str">
        <f>'2020_1-4-5_Download'!$O$7</f>
        <v>Insgesamt</v>
      </c>
      <c r="F6041" s="98"/>
      <c r="G6041" s="98" t="s">
        <v>11</v>
      </c>
      <c r="H6041" s="98" t="str">
        <f>VLOOKUP(A6041,[2]Kreise!$A$2:$C$53,3,FALSE)</f>
        <v>K03252</v>
      </c>
      <c r="I6041" s="96">
        <f>'2020_1-4-5_Download'!O287</f>
        <v>531</v>
      </c>
      <c r="J6041" s="98" t="str">
        <f t="shared" si="94"/>
        <v>+531</v>
      </c>
    </row>
    <row r="6042" spans="1:10" hidden="1" x14ac:dyDescent="0.25">
      <c r="A6042" s="98">
        <f>'2020_1-4-5_Download'!B288</f>
        <v>254</v>
      </c>
      <c r="B6042" s="98">
        <f>'2020_1-4-5_Download'!D288</f>
        <v>2015</v>
      </c>
      <c r="C6042" s="98" t="str">
        <f>'2020_1-4-5_Download'!C288</f>
        <v>Hildesheim</v>
      </c>
      <c r="D6042" s="99" t="str">
        <f>'2020_1-4-5_Download'!$O$6</f>
        <v>Saldo der Zu- und Fortzüge</v>
      </c>
      <c r="E6042" s="99" t="str">
        <f>'2020_1-4-5_Download'!$O$7</f>
        <v>Insgesamt</v>
      </c>
      <c r="F6042" s="98"/>
      <c r="G6042" s="98" t="s">
        <v>11</v>
      </c>
      <c r="H6042" s="98" t="str">
        <f>VLOOKUP(A6042,[2]Kreise!$A$2:$C$53,3,FALSE)</f>
        <v>K03254</v>
      </c>
      <c r="I6042" s="96">
        <f>'2020_1-4-5_Download'!O288</f>
        <v>2219</v>
      </c>
      <c r="J6042" s="98" t="str">
        <f t="shared" si="94"/>
        <v>+2219</v>
      </c>
    </row>
    <row r="6043" spans="1:10" hidden="1" x14ac:dyDescent="0.25">
      <c r="A6043" s="98">
        <f>'2020_1-4-5_Download'!B289</f>
        <v>255</v>
      </c>
      <c r="B6043" s="98">
        <f>'2020_1-4-5_Download'!D289</f>
        <v>2015</v>
      </c>
      <c r="C6043" s="98" t="str">
        <f>'2020_1-4-5_Download'!C289</f>
        <v>Holzminden</v>
      </c>
      <c r="D6043" s="99" t="str">
        <f>'2020_1-4-5_Download'!$O$6</f>
        <v>Saldo der Zu- und Fortzüge</v>
      </c>
      <c r="E6043" s="99" t="str">
        <f>'2020_1-4-5_Download'!$O$7</f>
        <v>Insgesamt</v>
      </c>
      <c r="F6043" s="98"/>
      <c r="G6043" s="98" t="s">
        <v>11</v>
      </c>
      <c r="H6043" s="98" t="str">
        <f>VLOOKUP(A6043,[2]Kreise!$A$2:$C$53,3,FALSE)</f>
        <v>K03255</v>
      </c>
      <c r="I6043" s="96">
        <f>'2020_1-4-5_Download'!O289</f>
        <v>331</v>
      </c>
      <c r="J6043" s="98" t="str">
        <f t="shared" si="94"/>
        <v>+331</v>
      </c>
    </row>
    <row r="6044" spans="1:10" hidden="1" x14ac:dyDescent="0.25">
      <c r="A6044" s="98">
        <f>'2020_1-4-5_Download'!B290</f>
        <v>256</v>
      </c>
      <c r="B6044" s="98">
        <f>'2020_1-4-5_Download'!D290</f>
        <v>2015</v>
      </c>
      <c r="C6044" s="98" t="str">
        <f>'2020_1-4-5_Download'!C290</f>
        <v>Nienburg (Weser)</v>
      </c>
      <c r="D6044" s="99" t="str">
        <f>'2020_1-4-5_Download'!$O$6</f>
        <v>Saldo der Zu- und Fortzüge</v>
      </c>
      <c r="E6044" s="99" t="str">
        <f>'2020_1-4-5_Download'!$O$7</f>
        <v>Insgesamt</v>
      </c>
      <c r="F6044" s="98"/>
      <c r="G6044" s="98" t="s">
        <v>11</v>
      </c>
      <c r="H6044" s="98" t="str">
        <f>VLOOKUP(A6044,[2]Kreise!$A$2:$C$53,3,FALSE)</f>
        <v>K03256</v>
      </c>
      <c r="I6044" s="96">
        <f>'2020_1-4-5_Download'!O290</f>
        <v>847</v>
      </c>
      <c r="J6044" s="98" t="str">
        <f t="shared" si="94"/>
        <v>+847</v>
      </c>
    </row>
    <row r="6045" spans="1:10" hidden="1" x14ac:dyDescent="0.25">
      <c r="A6045" s="98">
        <f>'2020_1-4-5_Download'!B291</f>
        <v>257</v>
      </c>
      <c r="B6045" s="98">
        <f>'2020_1-4-5_Download'!D291</f>
        <v>2015</v>
      </c>
      <c r="C6045" s="98" t="str">
        <f>'2020_1-4-5_Download'!C291</f>
        <v>Schaumburg</v>
      </c>
      <c r="D6045" s="99" t="str">
        <f>'2020_1-4-5_Download'!$O$6</f>
        <v>Saldo der Zu- und Fortzüge</v>
      </c>
      <c r="E6045" s="99" t="str">
        <f>'2020_1-4-5_Download'!$O$7</f>
        <v>Insgesamt</v>
      </c>
      <c r="F6045" s="98"/>
      <c r="G6045" s="98" t="s">
        <v>11</v>
      </c>
      <c r="H6045" s="98" t="str">
        <f>VLOOKUP(A6045,[2]Kreise!$A$2:$C$53,3,FALSE)</f>
        <v>K03257</v>
      </c>
      <c r="I6045" s="96">
        <f>'2020_1-4-5_Download'!O291</f>
        <v>429</v>
      </c>
      <c r="J6045" s="98" t="str">
        <f t="shared" si="94"/>
        <v>+429</v>
      </c>
    </row>
    <row r="6046" spans="1:10" hidden="1" x14ac:dyDescent="0.25">
      <c r="A6046" s="98">
        <f>'2020_1-4-5_Download'!B292</f>
        <v>2</v>
      </c>
      <c r="B6046" s="98">
        <f>'2020_1-4-5_Download'!D292</f>
        <v>2015</v>
      </c>
      <c r="C6046" s="98" t="str">
        <f>'2020_1-4-5_Download'!C292</f>
        <v>Statistische Region Hannover</v>
      </c>
      <c r="D6046" s="99" t="str">
        <f>'2020_1-4-5_Download'!$O$6</f>
        <v>Saldo der Zu- und Fortzüge</v>
      </c>
      <c r="E6046" s="99" t="str">
        <f>'2020_1-4-5_Download'!$O$7</f>
        <v>Insgesamt</v>
      </c>
      <c r="F6046" s="98"/>
      <c r="G6046" s="98" t="s">
        <v>11</v>
      </c>
      <c r="H6046" s="98" t="str">
        <f>VLOOKUP(A6046,[2]Kreise!$A$2:$C$53,3,FALSE)</f>
        <v>K032</v>
      </c>
      <c r="I6046" s="96">
        <f>'2020_1-4-5_Download'!O292</f>
        <v>15213</v>
      </c>
      <c r="J6046" s="98" t="str">
        <f t="shared" si="94"/>
        <v>+15213</v>
      </c>
    </row>
    <row r="6047" spans="1:10" hidden="1" x14ac:dyDescent="0.25">
      <c r="A6047" s="98">
        <f>'2020_1-4-5_Download'!B293</f>
        <v>351</v>
      </c>
      <c r="B6047" s="98">
        <f>'2020_1-4-5_Download'!D293</f>
        <v>2015</v>
      </c>
      <c r="C6047" s="98" t="str">
        <f>'2020_1-4-5_Download'!C293</f>
        <v>Celle</v>
      </c>
      <c r="D6047" s="99" t="str">
        <f>'2020_1-4-5_Download'!$O$6</f>
        <v>Saldo der Zu- und Fortzüge</v>
      </c>
      <c r="E6047" s="99" t="str">
        <f>'2020_1-4-5_Download'!$O$7</f>
        <v>Insgesamt</v>
      </c>
      <c r="F6047" s="98"/>
      <c r="G6047" s="98" t="s">
        <v>11</v>
      </c>
      <c r="H6047" s="98" t="str">
        <f>VLOOKUP(A6047,[2]Kreise!$A$2:$C$53,3,FALSE)</f>
        <v>K03351</v>
      </c>
      <c r="I6047" s="96">
        <f>'2020_1-4-5_Download'!O293</f>
        <v>1523</v>
      </c>
      <c r="J6047" s="98" t="str">
        <f t="shared" si="94"/>
        <v>+1523</v>
      </c>
    </row>
    <row r="6048" spans="1:10" hidden="1" x14ac:dyDescent="0.25">
      <c r="A6048" s="98">
        <f>'2020_1-4-5_Download'!B294</f>
        <v>352</v>
      </c>
      <c r="B6048" s="98">
        <f>'2020_1-4-5_Download'!D294</f>
        <v>2015</v>
      </c>
      <c r="C6048" s="98" t="str">
        <f>'2020_1-4-5_Download'!C294</f>
        <v>Cuxhaven</v>
      </c>
      <c r="D6048" s="99" t="str">
        <f>'2020_1-4-5_Download'!$O$6</f>
        <v>Saldo der Zu- und Fortzüge</v>
      </c>
      <c r="E6048" s="99" t="str">
        <f>'2020_1-4-5_Download'!$O$7</f>
        <v>Insgesamt</v>
      </c>
      <c r="F6048" s="98"/>
      <c r="G6048" s="98" t="s">
        <v>11</v>
      </c>
      <c r="H6048" s="98" t="str">
        <f>VLOOKUP(A6048,[2]Kreise!$A$2:$C$53,3,FALSE)</f>
        <v>K03352</v>
      </c>
      <c r="I6048" s="96">
        <f>'2020_1-4-5_Download'!O294</f>
        <v>442</v>
      </c>
      <c r="J6048" s="98" t="str">
        <f t="shared" si="94"/>
        <v>+442</v>
      </c>
    </row>
    <row r="6049" spans="1:10" hidden="1" x14ac:dyDescent="0.25">
      <c r="A6049" s="98">
        <f>'2020_1-4-5_Download'!B295</f>
        <v>353</v>
      </c>
      <c r="B6049" s="98">
        <f>'2020_1-4-5_Download'!D295</f>
        <v>2015</v>
      </c>
      <c r="C6049" s="98" t="str">
        <f>'2020_1-4-5_Download'!C295</f>
        <v>Harburg</v>
      </c>
      <c r="D6049" s="99" t="str">
        <f>'2020_1-4-5_Download'!$O$6</f>
        <v>Saldo der Zu- und Fortzüge</v>
      </c>
      <c r="E6049" s="99" t="str">
        <f>'2020_1-4-5_Download'!$O$7</f>
        <v>Insgesamt</v>
      </c>
      <c r="F6049" s="98"/>
      <c r="G6049" s="98" t="s">
        <v>11</v>
      </c>
      <c r="H6049" s="98" t="str">
        <f>VLOOKUP(A6049,[2]Kreise!$A$2:$C$53,3,FALSE)</f>
        <v>K03353</v>
      </c>
      <c r="I6049" s="96">
        <f>'2020_1-4-5_Download'!O295</f>
        <v>723</v>
      </c>
      <c r="J6049" s="98" t="str">
        <f t="shared" si="94"/>
        <v>+723</v>
      </c>
    </row>
    <row r="6050" spans="1:10" hidden="1" x14ac:dyDescent="0.25">
      <c r="A6050" s="98">
        <f>'2020_1-4-5_Download'!B296</f>
        <v>354</v>
      </c>
      <c r="B6050" s="98">
        <f>'2020_1-4-5_Download'!D296</f>
        <v>2015</v>
      </c>
      <c r="C6050" s="98" t="str">
        <f>'2020_1-4-5_Download'!C296</f>
        <v>Lüchow-Dannenberg</v>
      </c>
      <c r="D6050" s="99" t="str">
        <f>'2020_1-4-5_Download'!$O$6</f>
        <v>Saldo der Zu- und Fortzüge</v>
      </c>
      <c r="E6050" s="99" t="str">
        <f>'2020_1-4-5_Download'!$O$7</f>
        <v>Insgesamt</v>
      </c>
      <c r="F6050" s="98"/>
      <c r="G6050" s="98" t="s">
        <v>11</v>
      </c>
      <c r="H6050" s="98" t="str">
        <f>VLOOKUP(A6050,[2]Kreise!$A$2:$C$53,3,FALSE)</f>
        <v>K03354</v>
      </c>
      <c r="I6050" s="96">
        <f>'2020_1-4-5_Download'!O296</f>
        <v>1425</v>
      </c>
      <c r="J6050" s="98" t="str">
        <f t="shared" si="94"/>
        <v>+1425</v>
      </c>
    </row>
    <row r="6051" spans="1:10" hidden="1" x14ac:dyDescent="0.25">
      <c r="A6051" s="98">
        <f>'2020_1-4-5_Download'!B297</f>
        <v>355</v>
      </c>
      <c r="B6051" s="98">
        <f>'2020_1-4-5_Download'!D297</f>
        <v>2015</v>
      </c>
      <c r="C6051" s="98" t="str">
        <f>'2020_1-4-5_Download'!C297</f>
        <v>Lüneburg</v>
      </c>
      <c r="D6051" s="99" t="str">
        <f>'2020_1-4-5_Download'!$O$6</f>
        <v>Saldo der Zu- und Fortzüge</v>
      </c>
      <c r="E6051" s="99" t="str">
        <f>'2020_1-4-5_Download'!$O$7</f>
        <v>Insgesamt</v>
      </c>
      <c r="F6051" s="98"/>
      <c r="G6051" s="98" t="s">
        <v>11</v>
      </c>
      <c r="H6051" s="98" t="str">
        <f>VLOOKUP(A6051,[2]Kreise!$A$2:$C$53,3,FALSE)</f>
        <v>K03355</v>
      </c>
      <c r="I6051" s="96">
        <f>'2020_1-4-5_Download'!O297</f>
        <v>1293</v>
      </c>
      <c r="J6051" s="98" t="str">
        <f t="shared" si="94"/>
        <v>+1293</v>
      </c>
    </row>
    <row r="6052" spans="1:10" hidden="1" x14ac:dyDescent="0.25">
      <c r="A6052" s="98">
        <f>'2020_1-4-5_Download'!B298</f>
        <v>356</v>
      </c>
      <c r="B6052" s="98">
        <f>'2020_1-4-5_Download'!D298</f>
        <v>2015</v>
      </c>
      <c r="C6052" s="98" t="str">
        <f>'2020_1-4-5_Download'!C298</f>
        <v>Osterholz</v>
      </c>
      <c r="D6052" s="99" t="str">
        <f>'2020_1-4-5_Download'!$O$6</f>
        <v>Saldo der Zu- und Fortzüge</v>
      </c>
      <c r="E6052" s="99" t="str">
        <f>'2020_1-4-5_Download'!$O$7</f>
        <v>Insgesamt</v>
      </c>
      <c r="F6052" s="98"/>
      <c r="G6052" s="98" t="s">
        <v>11</v>
      </c>
      <c r="H6052" s="98" t="str">
        <f>VLOOKUP(A6052,[2]Kreise!$A$2:$C$53,3,FALSE)</f>
        <v>K03356</v>
      </c>
      <c r="I6052" s="96">
        <f>'2020_1-4-5_Download'!O298</f>
        <v>350</v>
      </c>
      <c r="J6052" s="98" t="str">
        <f t="shared" si="94"/>
        <v>+350</v>
      </c>
    </row>
    <row r="6053" spans="1:10" hidden="1" x14ac:dyDescent="0.25">
      <c r="A6053" s="98">
        <f>'2020_1-4-5_Download'!B299</f>
        <v>357</v>
      </c>
      <c r="B6053" s="98">
        <f>'2020_1-4-5_Download'!D299</f>
        <v>2015</v>
      </c>
      <c r="C6053" s="98" t="str">
        <f>'2020_1-4-5_Download'!C299</f>
        <v>Rotenburg (Wümme)</v>
      </c>
      <c r="D6053" s="99" t="str">
        <f>'2020_1-4-5_Download'!$O$6</f>
        <v>Saldo der Zu- und Fortzüge</v>
      </c>
      <c r="E6053" s="99" t="str">
        <f>'2020_1-4-5_Download'!$O$7</f>
        <v>Insgesamt</v>
      </c>
      <c r="F6053" s="98"/>
      <c r="G6053" s="98" t="s">
        <v>11</v>
      </c>
      <c r="H6053" s="98" t="str">
        <f>VLOOKUP(A6053,[2]Kreise!$A$2:$C$53,3,FALSE)</f>
        <v>K03357</v>
      </c>
      <c r="I6053" s="96">
        <f>'2020_1-4-5_Download'!O299</f>
        <v>682</v>
      </c>
      <c r="J6053" s="98" t="str">
        <f t="shared" si="94"/>
        <v>+682</v>
      </c>
    </row>
    <row r="6054" spans="1:10" hidden="1" x14ac:dyDescent="0.25">
      <c r="A6054" s="98">
        <f>'2020_1-4-5_Download'!B300</f>
        <v>358</v>
      </c>
      <c r="B6054" s="98">
        <f>'2020_1-4-5_Download'!D300</f>
        <v>2015</v>
      </c>
      <c r="C6054" s="98" t="str">
        <f>'2020_1-4-5_Download'!C300</f>
        <v>Heidekreis</v>
      </c>
      <c r="D6054" s="99" t="str">
        <f>'2020_1-4-5_Download'!$O$6</f>
        <v>Saldo der Zu- und Fortzüge</v>
      </c>
      <c r="E6054" s="99" t="str">
        <f>'2020_1-4-5_Download'!$O$7</f>
        <v>Insgesamt</v>
      </c>
      <c r="F6054" s="98"/>
      <c r="G6054" s="98" t="s">
        <v>11</v>
      </c>
      <c r="H6054" s="98" t="str">
        <f>VLOOKUP(A6054,[2]Kreise!$A$2:$C$53,3,FALSE)</f>
        <v>K03358</v>
      </c>
      <c r="I6054" s="96">
        <f>'2020_1-4-5_Download'!O300</f>
        <v>3907</v>
      </c>
      <c r="J6054" s="98" t="str">
        <f t="shared" si="94"/>
        <v>+3907</v>
      </c>
    </row>
    <row r="6055" spans="1:10" hidden="1" x14ac:dyDescent="0.25">
      <c r="A6055" s="98">
        <f>'2020_1-4-5_Download'!B301</f>
        <v>359</v>
      </c>
      <c r="B6055" s="98">
        <f>'2020_1-4-5_Download'!D301</f>
        <v>2015</v>
      </c>
      <c r="C6055" s="98" t="str">
        <f>'2020_1-4-5_Download'!C301</f>
        <v>Stade</v>
      </c>
      <c r="D6055" s="99" t="str">
        <f>'2020_1-4-5_Download'!$O$6</f>
        <v>Saldo der Zu- und Fortzüge</v>
      </c>
      <c r="E6055" s="99" t="str">
        <f>'2020_1-4-5_Download'!$O$7</f>
        <v>Insgesamt</v>
      </c>
      <c r="F6055" s="98"/>
      <c r="G6055" s="98" t="s">
        <v>11</v>
      </c>
      <c r="H6055" s="98" t="str">
        <f>VLOOKUP(A6055,[2]Kreise!$A$2:$C$53,3,FALSE)</f>
        <v>K03359</v>
      </c>
      <c r="I6055" s="96">
        <f>'2020_1-4-5_Download'!O301</f>
        <v>851</v>
      </c>
      <c r="J6055" s="98" t="str">
        <f t="shared" si="94"/>
        <v>+851</v>
      </c>
    </row>
    <row r="6056" spans="1:10" hidden="1" x14ac:dyDescent="0.25">
      <c r="A6056" s="98">
        <f>'2020_1-4-5_Download'!B302</f>
        <v>360</v>
      </c>
      <c r="B6056" s="98">
        <f>'2020_1-4-5_Download'!D302</f>
        <v>2015</v>
      </c>
      <c r="C6056" s="98" t="str">
        <f>'2020_1-4-5_Download'!C302</f>
        <v>Uelzen</v>
      </c>
      <c r="D6056" s="99" t="str">
        <f>'2020_1-4-5_Download'!$O$6</f>
        <v>Saldo der Zu- und Fortzüge</v>
      </c>
      <c r="E6056" s="99" t="str">
        <f>'2020_1-4-5_Download'!$O$7</f>
        <v>Insgesamt</v>
      </c>
      <c r="F6056" s="98"/>
      <c r="G6056" s="98" t="s">
        <v>11</v>
      </c>
      <c r="H6056" s="98" t="str">
        <f>VLOOKUP(A6056,[2]Kreise!$A$2:$C$53,3,FALSE)</f>
        <v>K03360</v>
      </c>
      <c r="I6056" s="96">
        <f>'2020_1-4-5_Download'!O302</f>
        <v>497</v>
      </c>
      <c r="J6056" s="98" t="str">
        <f t="shared" si="94"/>
        <v>+497</v>
      </c>
    </row>
    <row r="6057" spans="1:10" hidden="1" x14ac:dyDescent="0.25">
      <c r="A6057" s="98">
        <f>'2020_1-4-5_Download'!B303</f>
        <v>361</v>
      </c>
      <c r="B6057" s="98">
        <f>'2020_1-4-5_Download'!D303</f>
        <v>2015</v>
      </c>
      <c r="C6057" s="98" t="str">
        <f>'2020_1-4-5_Download'!C303</f>
        <v>Verden</v>
      </c>
      <c r="D6057" s="99" t="str">
        <f>'2020_1-4-5_Download'!$O$6</f>
        <v>Saldo der Zu- und Fortzüge</v>
      </c>
      <c r="E6057" s="99" t="str">
        <f>'2020_1-4-5_Download'!$O$7</f>
        <v>Insgesamt</v>
      </c>
      <c r="F6057" s="98"/>
      <c r="G6057" s="98" t="s">
        <v>11</v>
      </c>
      <c r="H6057" s="98" t="str">
        <f>VLOOKUP(A6057,[2]Kreise!$A$2:$C$53,3,FALSE)</f>
        <v>K03361</v>
      </c>
      <c r="I6057" s="96">
        <f>'2020_1-4-5_Download'!O303</f>
        <v>394</v>
      </c>
      <c r="J6057" s="98" t="str">
        <f t="shared" si="94"/>
        <v>+394</v>
      </c>
    </row>
    <row r="6058" spans="1:10" hidden="1" x14ac:dyDescent="0.25">
      <c r="A6058" s="98">
        <f>'2020_1-4-5_Download'!B304</f>
        <v>3</v>
      </c>
      <c r="B6058" s="98">
        <f>'2020_1-4-5_Download'!D304</f>
        <v>2015</v>
      </c>
      <c r="C6058" s="98" t="str">
        <f>'2020_1-4-5_Download'!C304</f>
        <v>Statistische Region Lüneburg</v>
      </c>
      <c r="D6058" s="99" t="str">
        <f>'2020_1-4-5_Download'!$O$6</f>
        <v>Saldo der Zu- und Fortzüge</v>
      </c>
      <c r="E6058" s="99" t="str">
        <f>'2020_1-4-5_Download'!$O$7</f>
        <v>Insgesamt</v>
      </c>
      <c r="F6058" s="98"/>
      <c r="G6058" s="98" t="s">
        <v>11</v>
      </c>
      <c r="H6058" s="98" t="str">
        <f>VLOOKUP(A6058,[2]Kreise!$A$2:$C$53,3,FALSE)</f>
        <v>K033</v>
      </c>
      <c r="I6058" s="96">
        <f>'2020_1-4-5_Download'!O304</f>
        <v>12087</v>
      </c>
      <c r="J6058" s="98" t="str">
        <f t="shared" si="94"/>
        <v>+12087</v>
      </c>
    </row>
    <row r="6059" spans="1:10" hidden="1" x14ac:dyDescent="0.25">
      <c r="A6059" s="98">
        <f>'2020_1-4-5_Download'!B305</f>
        <v>401</v>
      </c>
      <c r="B6059" s="98">
        <f>'2020_1-4-5_Download'!D305</f>
        <v>2015</v>
      </c>
      <c r="C6059" s="98" t="str">
        <f>'2020_1-4-5_Download'!C305</f>
        <v>Delmenhorst  Stadt</v>
      </c>
      <c r="D6059" s="99" t="str">
        <f>'2020_1-4-5_Download'!$O$6</f>
        <v>Saldo der Zu- und Fortzüge</v>
      </c>
      <c r="E6059" s="99" t="str">
        <f>'2020_1-4-5_Download'!$O$7</f>
        <v>Insgesamt</v>
      </c>
      <c r="F6059" s="98"/>
      <c r="G6059" s="98" t="s">
        <v>11</v>
      </c>
      <c r="H6059" s="98" t="str">
        <f>VLOOKUP(A6059,[2]Kreise!$A$2:$C$53,3,FALSE)</f>
        <v>K03401</v>
      </c>
      <c r="I6059" s="96">
        <f>'2020_1-4-5_Download'!O305</f>
        <v>983</v>
      </c>
      <c r="J6059" s="98" t="str">
        <f t="shared" si="94"/>
        <v>+983</v>
      </c>
    </row>
    <row r="6060" spans="1:10" hidden="1" x14ac:dyDescent="0.25">
      <c r="A6060" s="98">
        <f>'2020_1-4-5_Download'!B306</f>
        <v>402</v>
      </c>
      <c r="B6060" s="98">
        <f>'2020_1-4-5_Download'!D306</f>
        <v>2015</v>
      </c>
      <c r="C6060" s="98" t="str">
        <f>'2020_1-4-5_Download'!C306</f>
        <v>Emden  Stadt</v>
      </c>
      <c r="D6060" s="99" t="str">
        <f>'2020_1-4-5_Download'!$O$6</f>
        <v>Saldo der Zu- und Fortzüge</v>
      </c>
      <c r="E6060" s="99" t="str">
        <f>'2020_1-4-5_Download'!$O$7</f>
        <v>Insgesamt</v>
      </c>
      <c r="F6060" s="98"/>
      <c r="G6060" s="98" t="s">
        <v>11</v>
      </c>
      <c r="H6060" s="98" t="str">
        <f>VLOOKUP(A6060,[2]Kreise!$A$2:$C$53,3,FALSE)</f>
        <v>K03402</v>
      </c>
      <c r="I6060" s="96">
        <f>'2020_1-4-5_Download'!O306</f>
        <v>512</v>
      </c>
      <c r="J6060" s="98" t="str">
        <f t="shared" si="94"/>
        <v>+512</v>
      </c>
    </row>
    <row r="6061" spans="1:10" hidden="1" x14ac:dyDescent="0.25">
      <c r="A6061" s="98">
        <f>'2020_1-4-5_Download'!B307</f>
        <v>403</v>
      </c>
      <c r="B6061" s="98">
        <f>'2020_1-4-5_Download'!D307</f>
        <v>2015</v>
      </c>
      <c r="C6061" s="98" t="str">
        <f>'2020_1-4-5_Download'!C307</f>
        <v>Oldenburg(Oldb)  Stadt</v>
      </c>
      <c r="D6061" s="99" t="str">
        <f>'2020_1-4-5_Download'!$O$6</f>
        <v>Saldo der Zu- und Fortzüge</v>
      </c>
      <c r="E6061" s="99" t="str">
        <f>'2020_1-4-5_Download'!$O$7</f>
        <v>Insgesamt</v>
      </c>
      <c r="F6061" s="98"/>
      <c r="G6061" s="98" t="s">
        <v>11</v>
      </c>
      <c r="H6061" s="98" t="str">
        <f>VLOOKUP(A6061,[2]Kreise!$A$2:$C$53,3,FALSE)</f>
        <v>K03403</v>
      </c>
      <c r="I6061" s="96">
        <f>'2020_1-4-5_Download'!O307</f>
        <v>1142</v>
      </c>
      <c r="J6061" s="98" t="str">
        <f t="shared" si="94"/>
        <v>+1142</v>
      </c>
    </row>
    <row r="6062" spans="1:10" hidden="1" x14ac:dyDescent="0.25">
      <c r="A6062" s="98">
        <f>'2020_1-4-5_Download'!B308</f>
        <v>404</v>
      </c>
      <c r="B6062" s="98">
        <f>'2020_1-4-5_Download'!D308</f>
        <v>2015</v>
      </c>
      <c r="C6062" s="98" t="str">
        <f>'2020_1-4-5_Download'!C308</f>
        <v>Osnabrück  Stadt</v>
      </c>
      <c r="D6062" s="99" t="str">
        <f>'2020_1-4-5_Download'!$O$6</f>
        <v>Saldo der Zu- und Fortzüge</v>
      </c>
      <c r="E6062" s="99" t="str">
        <f>'2020_1-4-5_Download'!$O$7</f>
        <v>Insgesamt</v>
      </c>
      <c r="F6062" s="98"/>
      <c r="G6062" s="98" t="s">
        <v>11</v>
      </c>
      <c r="H6062" s="98" t="str">
        <f>VLOOKUP(A6062,[2]Kreise!$A$2:$C$53,3,FALSE)</f>
        <v>K03404</v>
      </c>
      <c r="I6062" s="96">
        <f>'2020_1-4-5_Download'!O308</f>
        <v>2422</v>
      </c>
      <c r="J6062" s="98" t="str">
        <f t="shared" si="94"/>
        <v>+2422</v>
      </c>
    </row>
    <row r="6063" spans="1:10" hidden="1" x14ac:dyDescent="0.25">
      <c r="A6063" s="98">
        <f>'2020_1-4-5_Download'!B309</f>
        <v>405</v>
      </c>
      <c r="B6063" s="98">
        <f>'2020_1-4-5_Download'!D309</f>
        <v>2015</v>
      </c>
      <c r="C6063" s="98" t="str">
        <f>'2020_1-4-5_Download'!C309</f>
        <v>Wilhelmshaven  Stadt</v>
      </c>
      <c r="D6063" s="99" t="str">
        <f>'2020_1-4-5_Download'!$O$6</f>
        <v>Saldo der Zu- und Fortzüge</v>
      </c>
      <c r="E6063" s="99" t="str">
        <f>'2020_1-4-5_Download'!$O$7</f>
        <v>Insgesamt</v>
      </c>
      <c r="F6063" s="98"/>
      <c r="G6063" s="98" t="s">
        <v>11</v>
      </c>
      <c r="H6063" s="98" t="str">
        <f>VLOOKUP(A6063,[2]Kreise!$A$2:$C$53,3,FALSE)</f>
        <v>K03405</v>
      </c>
      <c r="I6063" s="96">
        <f>'2020_1-4-5_Download'!O309</f>
        <v>512</v>
      </c>
      <c r="J6063" s="98" t="str">
        <f t="shared" si="94"/>
        <v>+512</v>
      </c>
    </row>
    <row r="6064" spans="1:10" hidden="1" x14ac:dyDescent="0.25">
      <c r="A6064" s="98">
        <f>'2020_1-4-5_Download'!B310</f>
        <v>451</v>
      </c>
      <c r="B6064" s="98">
        <f>'2020_1-4-5_Download'!D310</f>
        <v>2015</v>
      </c>
      <c r="C6064" s="98" t="str">
        <f>'2020_1-4-5_Download'!C310</f>
        <v>Ammerland</v>
      </c>
      <c r="D6064" s="99" t="str">
        <f>'2020_1-4-5_Download'!$O$6</f>
        <v>Saldo der Zu- und Fortzüge</v>
      </c>
      <c r="E6064" s="99" t="str">
        <f>'2020_1-4-5_Download'!$O$7</f>
        <v>Insgesamt</v>
      </c>
      <c r="F6064" s="98"/>
      <c r="G6064" s="98" t="s">
        <v>11</v>
      </c>
      <c r="H6064" s="98" t="str">
        <f>VLOOKUP(A6064,[2]Kreise!$A$2:$C$53,3,FALSE)</f>
        <v>K03451</v>
      </c>
      <c r="I6064" s="96">
        <f>'2020_1-4-5_Download'!O310</f>
        <v>433</v>
      </c>
      <c r="J6064" s="98" t="str">
        <f t="shared" si="94"/>
        <v>+433</v>
      </c>
    </row>
    <row r="6065" spans="1:10" hidden="1" x14ac:dyDescent="0.25">
      <c r="A6065" s="98">
        <f>'2020_1-4-5_Download'!B311</f>
        <v>452</v>
      </c>
      <c r="B6065" s="98">
        <f>'2020_1-4-5_Download'!D311</f>
        <v>2015</v>
      </c>
      <c r="C6065" s="98" t="str">
        <f>'2020_1-4-5_Download'!C311</f>
        <v>Aurich</v>
      </c>
      <c r="D6065" s="99" t="str">
        <f>'2020_1-4-5_Download'!$O$6</f>
        <v>Saldo der Zu- und Fortzüge</v>
      </c>
      <c r="E6065" s="99" t="str">
        <f>'2020_1-4-5_Download'!$O$7</f>
        <v>Insgesamt</v>
      </c>
      <c r="F6065" s="98"/>
      <c r="G6065" s="98" t="s">
        <v>11</v>
      </c>
      <c r="H6065" s="98" t="str">
        <f>VLOOKUP(A6065,[2]Kreise!$A$2:$C$53,3,FALSE)</f>
        <v>K03452</v>
      </c>
      <c r="I6065" s="96">
        <f>'2020_1-4-5_Download'!O311</f>
        <v>831</v>
      </c>
      <c r="J6065" s="98" t="str">
        <f t="shared" si="94"/>
        <v>+831</v>
      </c>
    </row>
    <row r="6066" spans="1:10" hidden="1" x14ac:dyDescent="0.25">
      <c r="A6066" s="98">
        <f>'2020_1-4-5_Download'!B312</f>
        <v>453</v>
      </c>
      <c r="B6066" s="98">
        <f>'2020_1-4-5_Download'!D312</f>
        <v>2015</v>
      </c>
      <c r="C6066" s="98" t="str">
        <f>'2020_1-4-5_Download'!C312</f>
        <v>Cloppenburg</v>
      </c>
      <c r="D6066" s="99" t="str">
        <f>'2020_1-4-5_Download'!$O$6</f>
        <v>Saldo der Zu- und Fortzüge</v>
      </c>
      <c r="E6066" s="99" t="str">
        <f>'2020_1-4-5_Download'!$O$7</f>
        <v>Insgesamt</v>
      </c>
      <c r="F6066" s="98"/>
      <c r="G6066" s="98" t="s">
        <v>11</v>
      </c>
      <c r="H6066" s="98" t="str">
        <f>VLOOKUP(A6066,[2]Kreise!$A$2:$C$53,3,FALSE)</f>
        <v>K03453</v>
      </c>
      <c r="I6066" s="96">
        <f>'2020_1-4-5_Download'!O312</f>
        <v>1256</v>
      </c>
      <c r="J6066" s="98" t="str">
        <f t="shared" si="94"/>
        <v>+1256</v>
      </c>
    </row>
    <row r="6067" spans="1:10" hidden="1" x14ac:dyDescent="0.25">
      <c r="A6067" s="98">
        <f>'2020_1-4-5_Download'!B313</f>
        <v>454</v>
      </c>
      <c r="B6067" s="98">
        <f>'2020_1-4-5_Download'!D313</f>
        <v>2015</v>
      </c>
      <c r="C6067" s="98" t="str">
        <f>'2020_1-4-5_Download'!C313</f>
        <v>Emsland</v>
      </c>
      <c r="D6067" s="99" t="str">
        <f>'2020_1-4-5_Download'!$O$6</f>
        <v>Saldo der Zu- und Fortzüge</v>
      </c>
      <c r="E6067" s="99" t="str">
        <f>'2020_1-4-5_Download'!$O$7</f>
        <v>Insgesamt</v>
      </c>
      <c r="F6067" s="98"/>
      <c r="G6067" s="98" t="s">
        <v>11</v>
      </c>
      <c r="H6067" s="98" t="str">
        <f>VLOOKUP(A6067,[2]Kreise!$A$2:$C$53,3,FALSE)</f>
        <v>K03454</v>
      </c>
      <c r="I6067" s="96">
        <f>'2020_1-4-5_Download'!O313</f>
        <v>2074</v>
      </c>
      <c r="J6067" s="98" t="str">
        <f t="shared" si="94"/>
        <v>+2074</v>
      </c>
    </row>
    <row r="6068" spans="1:10" hidden="1" x14ac:dyDescent="0.25">
      <c r="A6068" s="98">
        <f>'2020_1-4-5_Download'!B314</f>
        <v>455</v>
      </c>
      <c r="B6068" s="98">
        <f>'2020_1-4-5_Download'!D314</f>
        <v>2015</v>
      </c>
      <c r="C6068" s="98" t="str">
        <f>'2020_1-4-5_Download'!C314</f>
        <v>Friesland</v>
      </c>
      <c r="D6068" s="99" t="str">
        <f>'2020_1-4-5_Download'!$O$6</f>
        <v>Saldo der Zu- und Fortzüge</v>
      </c>
      <c r="E6068" s="99" t="str">
        <f>'2020_1-4-5_Download'!$O$7</f>
        <v>Insgesamt</v>
      </c>
      <c r="F6068" s="98"/>
      <c r="G6068" s="98" t="s">
        <v>11</v>
      </c>
      <c r="H6068" s="98" t="str">
        <f>VLOOKUP(A6068,[2]Kreise!$A$2:$C$53,3,FALSE)</f>
        <v>K03455</v>
      </c>
      <c r="I6068" s="96">
        <f>'2020_1-4-5_Download'!O314</f>
        <v>82</v>
      </c>
      <c r="J6068" s="98" t="str">
        <f t="shared" si="94"/>
        <v>+82</v>
      </c>
    </row>
    <row r="6069" spans="1:10" hidden="1" x14ac:dyDescent="0.25">
      <c r="A6069" s="98">
        <f>'2020_1-4-5_Download'!B315</f>
        <v>456</v>
      </c>
      <c r="B6069" s="98">
        <f>'2020_1-4-5_Download'!D315</f>
        <v>2015</v>
      </c>
      <c r="C6069" s="98" t="str">
        <f>'2020_1-4-5_Download'!C315</f>
        <v>Grafschaft Bentheim</v>
      </c>
      <c r="D6069" s="99" t="str">
        <f>'2020_1-4-5_Download'!$O$6</f>
        <v>Saldo der Zu- und Fortzüge</v>
      </c>
      <c r="E6069" s="99" t="str">
        <f>'2020_1-4-5_Download'!$O$7</f>
        <v>Insgesamt</v>
      </c>
      <c r="F6069" s="98"/>
      <c r="G6069" s="98" t="s">
        <v>11</v>
      </c>
      <c r="H6069" s="98" t="str">
        <f>VLOOKUP(A6069,[2]Kreise!$A$2:$C$53,3,FALSE)</f>
        <v>K03456</v>
      </c>
      <c r="I6069" s="96">
        <f>'2020_1-4-5_Download'!O315</f>
        <v>939</v>
      </c>
      <c r="J6069" s="98" t="str">
        <f t="shared" si="94"/>
        <v>+939</v>
      </c>
    </row>
    <row r="6070" spans="1:10" hidden="1" x14ac:dyDescent="0.25">
      <c r="A6070" s="98">
        <f>'2020_1-4-5_Download'!B316</f>
        <v>457</v>
      </c>
      <c r="B6070" s="98">
        <f>'2020_1-4-5_Download'!D316</f>
        <v>2015</v>
      </c>
      <c r="C6070" s="98" t="str">
        <f>'2020_1-4-5_Download'!C316</f>
        <v>Leer</v>
      </c>
      <c r="D6070" s="99" t="str">
        <f>'2020_1-4-5_Download'!$O$6</f>
        <v>Saldo der Zu- und Fortzüge</v>
      </c>
      <c r="E6070" s="99" t="str">
        <f>'2020_1-4-5_Download'!$O$7</f>
        <v>Insgesamt</v>
      </c>
      <c r="F6070" s="98"/>
      <c r="G6070" s="98" t="s">
        <v>11</v>
      </c>
      <c r="H6070" s="98" t="str">
        <f>VLOOKUP(A6070,[2]Kreise!$A$2:$C$53,3,FALSE)</f>
        <v>K03457</v>
      </c>
      <c r="I6070" s="96">
        <f>'2020_1-4-5_Download'!O316</f>
        <v>776</v>
      </c>
      <c r="J6070" s="98" t="str">
        <f t="shared" si="94"/>
        <v>+776</v>
      </c>
    </row>
    <row r="6071" spans="1:10" hidden="1" x14ac:dyDescent="0.25">
      <c r="A6071" s="98">
        <f>'2020_1-4-5_Download'!B317</f>
        <v>458</v>
      </c>
      <c r="B6071" s="98">
        <f>'2020_1-4-5_Download'!D317</f>
        <v>2015</v>
      </c>
      <c r="C6071" s="98" t="str">
        <f>'2020_1-4-5_Download'!C317</f>
        <v>Oldenburg</v>
      </c>
      <c r="D6071" s="99" t="str">
        <f>'2020_1-4-5_Download'!$O$6</f>
        <v>Saldo der Zu- und Fortzüge</v>
      </c>
      <c r="E6071" s="99" t="str">
        <f>'2020_1-4-5_Download'!$O$7</f>
        <v>Insgesamt</v>
      </c>
      <c r="F6071" s="98"/>
      <c r="G6071" s="98" t="s">
        <v>11</v>
      </c>
      <c r="H6071" s="98" t="str">
        <f>VLOOKUP(A6071,[2]Kreise!$A$2:$C$53,3,FALSE)</f>
        <v>K03458</v>
      </c>
      <c r="I6071" s="96">
        <f>'2020_1-4-5_Download'!O317</f>
        <v>1280</v>
      </c>
      <c r="J6071" s="98" t="str">
        <f t="shared" si="94"/>
        <v>+1280</v>
      </c>
    </row>
    <row r="6072" spans="1:10" hidden="1" x14ac:dyDescent="0.25">
      <c r="A6072" s="98">
        <f>'2020_1-4-5_Download'!B318</f>
        <v>459</v>
      </c>
      <c r="B6072" s="98">
        <f>'2020_1-4-5_Download'!D318</f>
        <v>2015</v>
      </c>
      <c r="C6072" s="98" t="str">
        <f>'2020_1-4-5_Download'!C318</f>
        <v>Osnabrück</v>
      </c>
      <c r="D6072" s="99" t="str">
        <f>'2020_1-4-5_Download'!$O$6</f>
        <v>Saldo der Zu- und Fortzüge</v>
      </c>
      <c r="E6072" s="99" t="str">
        <f>'2020_1-4-5_Download'!$O$7</f>
        <v>Insgesamt</v>
      </c>
      <c r="F6072" s="98"/>
      <c r="G6072" s="98" t="s">
        <v>11</v>
      </c>
      <c r="H6072" s="98" t="str">
        <f>VLOOKUP(A6072,[2]Kreise!$A$2:$C$53,3,FALSE)</f>
        <v>K03459</v>
      </c>
      <c r="I6072" s="96">
        <f>'2020_1-4-5_Download'!O318</f>
        <v>24685</v>
      </c>
      <c r="J6072" s="98" t="str">
        <f t="shared" si="94"/>
        <v>+24685</v>
      </c>
    </row>
    <row r="6073" spans="1:10" hidden="1" x14ac:dyDescent="0.25">
      <c r="A6073" s="98">
        <f>'2020_1-4-5_Download'!B319</f>
        <v>460</v>
      </c>
      <c r="B6073" s="98">
        <f>'2020_1-4-5_Download'!D319</f>
        <v>2015</v>
      </c>
      <c r="C6073" s="98" t="str">
        <f>'2020_1-4-5_Download'!C319</f>
        <v>Vechta</v>
      </c>
      <c r="D6073" s="99" t="str">
        <f>'2020_1-4-5_Download'!$O$6</f>
        <v>Saldo der Zu- und Fortzüge</v>
      </c>
      <c r="E6073" s="99" t="str">
        <f>'2020_1-4-5_Download'!$O$7</f>
        <v>Insgesamt</v>
      </c>
      <c r="F6073" s="98"/>
      <c r="G6073" s="98" t="s">
        <v>11</v>
      </c>
      <c r="H6073" s="98" t="str">
        <f>VLOOKUP(A6073,[2]Kreise!$A$2:$C$53,3,FALSE)</f>
        <v>K03460</v>
      </c>
      <c r="I6073" s="96">
        <f>'2020_1-4-5_Download'!O319</f>
        <v>1227</v>
      </c>
      <c r="J6073" s="98" t="str">
        <f t="shared" si="94"/>
        <v>+1227</v>
      </c>
    </row>
    <row r="6074" spans="1:10" hidden="1" x14ac:dyDescent="0.25">
      <c r="A6074" s="98">
        <f>'2020_1-4-5_Download'!B320</f>
        <v>461</v>
      </c>
      <c r="B6074" s="98">
        <f>'2020_1-4-5_Download'!D320</f>
        <v>2015</v>
      </c>
      <c r="C6074" s="98" t="str">
        <f>'2020_1-4-5_Download'!C320</f>
        <v>Wesermarsch</v>
      </c>
      <c r="D6074" s="99" t="str">
        <f>'2020_1-4-5_Download'!$O$6</f>
        <v>Saldo der Zu- und Fortzüge</v>
      </c>
      <c r="E6074" s="99" t="str">
        <f>'2020_1-4-5_Download'!$O$7</f>
        <v>Insgesamt</v>
      </c>
      <c r="F6074" s="98"/>
      <c r="G6074" s="98" t="s">
        <v>11</v>
      </c>
      <c r="H6074" s="98" t="str">
        <f>VLOOKUP(A6074,[2]Kreise!$A$2:$C$53,3,FALSE)</f>
        <v>K03461</v>
      </c>
      <c r="I6074" s="96">
        <f>'2020_1-4-5_Download'!O320</f>
        <v>259</v>
      </c>
      <c r="J6074" s="98" t="str">
        <f t="shared" si="94"/>
        <v>+259</v>
      </c>
    </row>
    <row r="6075" spans="1:10" hidden="1" x14ac:dyDescent="0.25">
      <c r="A6075" s="98">
        <f>'2020_1-4-5_Download'!B321</f>
        <v>462</v>
      </c>
      <c r="B6075" s="98">
        <f>'2020_1-4-5_Download'!D321</f>
        <v>2015</v>
      </c>
      <c r="C6075" s="98" t="str">
        <f>'2020_1-4-5_Download'!C321</f>
        <v>Wittmund</v>
      </c>
      <c r="D6075" s="99" t="str">
        <f>'2020_1-4-5_Download'!$O$6</f>
        <v>Saldo der Zu- und Fortzüge</v>
      </c>
      <c r="E6075" s="99" t="str">
        <f>'2020_1-4-5_Download'!$O$7</f>
        <v>Insgesamt</v>
      </c>
      <c r="F6075" s="98"/>
      <c r="G6075" s="98" t="s">
        <v>11</v>
      </c>
      <c r="H6075" s="98" t="str">
        <f>VLOOKUP(A6075,[2]Kreise!$A$2:$C$53,3,FALSE)</f>
        <v>K03462</v>
      </c>
      <c r="I6075" s="96">
        <f>'2020_1-4-5_Download'!O321</f>
        <v>494</v>
      </c>
      <c r="J6075" s="98" t="str">
        <f t="shared" si="94"/>
        <v>+494</v>
      </c>
    </row>
    <row r="6076" spans="1:10" hidden="1" x14ac:dyDescent="0.25">
      <c r="A6076" s="98">
        <f>'2020_1-4-5_Download'!B322</f>
        <v>4</v>
      </c>
      <c r="B6076" s="98">
        <f>'2020_1-4-5_Download'!D322</f>
        <v>2015</v>
      </c>
      <c r="C6076" s="98" t="str">
        <f>'2020_1-4-5_Download'!C322</f>
        <v>Statistische Region Weser-Ems</v>
      </c>
      <c r="D6076" s="99" t="str">
        <f>'2020_1-4-5_Download'!$O$6</f>
        <v>Saldo der Zu- und Fortzüge</v>
      </c>
      <c r="E6076" s="99" t="str">
        <f>'2020_1-4-5_Download'!$O$7</f>
        <v>Insgesamt</v>
      </c>
      <c r="F6076" s="98"/>
      <c r="G6076" s="98" t="s">
        <v>11</v>
      </c>
      <c r="H6076" s="98" t="str">
        <f>VLOOKUP(A6076,[2]Kreise!$A$2:$C$53,3,FALSE)</f>
        <v>K034</v>
      </c>
      <c r="I6076" s="96">
        <f>'2020_1-4-5_Download'!O322</f>
        <v>39907</v>
      </c>
      <c r="J6076" s="98" t="str">
        <f t="shared" si="94"/>
        <v>+39907</v>
      </c>
    </row>
    <row r="6077" spans="1:10" hidden="1" x14ac:dyDescent="0.25">
      <c r="A6077" s="98">
        <f>'2020_1-4-5_Download'!B323</f>
        <v>0</v>
      </c>
      <c r="B6077" s="98">
        <f>'2020_1-4-5_Download'!D323</f>
        <v>2015</v>
      </c>
      <c r="C6077" s="98" t="str">
        <f>'2020_1-4-5_Download'!C323</f>
        <v>Niedersachsen</v>
      </c>
      <c r="D6077" s="99" t="str">
        <f>'2020_1-4-5_Download'!$O$6</f>
        <v>Saldo der Zu- und Fortzüge</v>
      </c>
      <c r="E6077" s="99" t="str">
        <f>'2020_1-4-5_Download'!$O$7</f>
        <v>Insgesamt</v>
      </c>
      <c r="F6077" s="98"/>
      <c r="G6077" s="98" t="s">
        <v>11</v>
      </c>
      <c r="H6077" s="98" t="str">
        <f>VLOOKUP(A6077,[2]Kreise!$A$2:$C$53,3,FALSE)</f>
        <v>K030</v>
      </c>
      <c r="I6077" s="96">
        <f>'2020_1-4-5_Download'!O323</f>
        <v>119599</v>
      </c>
      <c r="J6077" s="98" t="str">
        <f t="shared" si="94"/>
        <v>+119599</v>
      </c>
    </row>
    <row r="6078" spans="1:10" hidden="1" x14ac:dyDescent="0.25">
      <c r="A6078" s="98">
        <f>'2020_1-4-5_Download'!B324</f>
        <v>101</v>
      </c>
      <c r="B6078" s="98">
        <f>'2020_1-4-5_Download'!D324</f>
        <v>2014</v>
      </c>
      <c r="C6078" s="98" t="str">
        <f>'2020_1-4-5_Download'!C324</f>
        <v>Braunschweig  Stadt</v>
      </c>
      <c r="D6078" s="99" t="str">
        <f>'2020_1-4-5_Download'!$O$6</f>
        <v>Saldo der Zu- und Fortzüge</v>
      </c>
      <c r="E6078" s="99" t="str">
        <f>'2020_1-4-5_Download'!$O$7</f>
        <v>Insgesamt</v>
      </c>
      <c r="F6078" s="98"/>
      <c r="G6078" s="98" t="s">
        <v>11</v>
      </c>
      <c r="H6078" s="98" t="str">
        <f>VLOOKUP(A6078,[2]Kreise!$A$2:$C$53,3,FALSE)</f>
        <v>K03101</v>
      </c>
      <c r="I6078" s="96">
        <f>'2020_1-4-5_Download'!O324</f>
        <v>9521</v>
      </c>
      <c r="J6078" s="98" t="str">
        <f t="shared" si="94"/>
        <v>+9521</v>
      </c>
    </row>
    <row r="6079" spans="1:10" hidden="1" x14ac:dyDescent="0.25">
      <c r="A6079" s="98">
        <f>'2020_1-4-5_Download'!B325</f>
        <v>102</v>
      </c>
      <c r="B6079" s="98">
        <f>'2020_1-4-5_Download'!D325</f>
        <v>2014</v>
      </c>
      <c r="C6079" s="98" t="str">
        <f>'2020_1-4-5_Download'!C325</f>
        <v>Salzgitter  Stadt</v>
      </c>
      <c r="D6079" s="99" t="str">
        <f>'2020_1-4-5_Download'!$O$6</f>
        <v>Saldo der Zu- und Fortzüge</v>
      </c>
      <c r="E6079" s="99" t="str">
        <f>'2020_1-4-5_Download'!$O$7</f>
        <v>Insgesamt</v>
      </c>
      <c r="F6079" s="98"/>
      <c r="G6079" s="98" t="s">
        <v>11</v>
      </c>
      <c r="H6079" s="98" t="str">
        <f>VLOOKUP(A6079,[2]Kreise!$A$2:$C$53,3,FALSE)</f>
        <v>K03102</v>
      </c>
      <c r="I6079" s="96">
        <f>'2020_1-4-5_Download'!O325</f>
        <v>694</v>
      </c>
      <c r="J6079" s="98" t="str">
        <f t="shared" si="94"/>
        <v>+694</v>
      </c>
    </row>
    <row r="6080" spans="1:10" hidden="1" x14ac:dyDescent="0.25">
      <c r="A6080" s="98">
        <f>'2020_1-4-5_Download'!B326</f>
        <v>103</v>
      </c>
      <c r="B6080" s="98">
        <f>'2020_1-4-5_Download'!D326</f>
        <v>2014</v>
      </c>
      <c r="C6080" s="98" t="str">
        <f>'2020_1-4-5_Download'!C326</f>
        <v>Wolfsburg  Stadt</v>
      </c>
      <c r="D6080" s="99" t="str">
        <f>'2020_1-4-5_Download'!$O$6</f>
        <v>Saldo der Zu- und Fortzüge</v>
      </c>
      <c r="E6080" s="99" t="str">
        <f>'2020_1-4-5_Download'!$O$7</f>
        <v>Insgesamt</v>
      </c>
      <c r="F6080" s="98"/>
      <c r="G6080" s="98" t="s">
        <v>11</v>
      </c>
      <c r="H6080" s="98" t="str">
        <f>VLOOKUP(A6080,[2]Kreise!$A$2:$C$53,3,FALSE)</f>
        <v>K03103</v>
      </c>
      <c r="I6080" s="96">
        <f>'2020_1-4-5_Download'!O326</f>
        <v>1237</v>
      </c>
      <c r="J6080" s="98" t="str">
        <f t="shared" si="94"/>
        <v>+1237</v>
      </c>
    </row>
    <row r="6081" spans="1:10" hidden="1" x14ac:dyDescent="0.25">
      <c r="A6081" s="98">
        <f>'2020_1-4-5_Download'!B327</f>
        <v>151</v>
      </c>
      <c r="B6081" s="98">
        <f>'2020_1-4-5_Download'!D327</f>
        <v>2014</v>
      </c>
      <c r="C6081" s="98" t="str">
        <f>'2020_1-4-5_Download'!C327</f>
        <v>Gifhorn</v>
      </c>
      <c r="D6081" s="99" t="str">
        <f>'2020_1-4-5_Download'!$O$6</f>
        <v>Saldo der Zu- und Fortzüge</v>
      </c>
      <c r="E6081" s="99" t="str">
        <f>'2020_1-4-5_Download'!$O$7</f>
        <v>Insgesamt</v>
      </c>
      <c r="F6081" s="98"/>
      <c r="G6081" s="98" t="s">
        <v>11</v>
      </c>
      <c r="H6081" s="98" t="str">
        <f>VLOOKUP(A6081,[2]Kreise!$A$2:$C$53,3,FALSE)</f>
        <v>K03151</v>
      </c>
      <c r="I6081" s="96">
        <f>'2020_1-4-5_Download'!O327</f>
        <v>319</v>
      </c>
      <c r="J6081" s="98" t="str">
        <f t="shared" si="94"/>
        <v>+319</v>
      </c>
    </row>
    <row r="6082" spans="1:10" hidden="1" x14ac:dyDescent="0.25">
      <c r="A6082" s="98">
        <f>'2020_1-4-5_Download'!B328</f>
        <v>153</v>
      </c>
      <c r="B6082" s="98">
        <f>'2020_1-4-5_Download'!D328</f>
        <v>2014</v>
      </c>
      <c r="C6082" s="98" t="str">
        <f>'2020_1-4-5_Download'!C328</f>
        <v>Goslar</v>
      </c>
      <c r="D6082" s="99" t="str">
        <f>'2020_1-4-5_Download'!$O$6</f>
        <v>Saldo der Zu- und Fortzüge</v>
      </c>
      <c r="E6082" s="99" t="str">
        <f>'2020_1-4-5_Download'!$O$7</f>
        <v>Insgesamt</v>
      </c>
      <c r="F6082" s="98"/>
      <c r="G6082" s="98" t="s">
        <v>11</v>
      </c>
      <c r="H6082" s="98" t="str">
        <f>VLOOKUP(A6082,[2]Kreise!$A$2:$C$53,3,FALSE)</f>
        <v>K03153</v>
      </c>
      <c r="I6082" s="96">
        <f>'2020_1-4-5_Download'!O328</f>
        <v>635</v>
      </c>
      <c r="J6082" s="98" t="str">
        <f t="shared" si="94"/>
        <v>+635</v>
      </c>
    </row>
    <row r="6083" spans="1:10" hidden="1" x14ac:dyDescent="0.25">
      <c r="A6083" s="98">
        <f>'2020_1-4-5_Download'!B329</f>
        <v>154</v>
      </c>
      <c r="B6083" s="98">
        <f>'2020_1-4-5_Download'!D329</f>
        <v>2014</v>
      </c>
      <c r="C6083" s="98" t="str">
        <f>'2020_1-4-5_Download'!C329</f>
        <v>Helmstedt</v>
      </c>
      <c r="D6083" s="99" t="str">
        <f>'2020_1-4-5_Download'!$O$6</f>
        <v>Saldo der Zu- und Fortzüge</v>
      </c>
      <c r="E6083" s="99" t="str">
        <f>'2020_1-4-5_Download'!$O$7</f>
        <v>Insgesamt</v>
      </c>
      <c r="F6083" s="98"/>
      <c r="G6083" s="98" t="s">
        <v>11</v>
      </c>
      <c r="H6083" s="98" t="str">
        <f>VLOOKUP(A6083,[2]Kreise!$A$2:$C$53,3,FALSE)</f>
        <v>K03154</v>
      </c>
      <c r="I6083" s="96">
        <f>'2020_1-4-5_Download'!O329</f>
        <v>202</v>
      </c>
      <c r="J6083" s="98" t="str">
        <f t="shared" ref="J6083:J6146" si="95">IF(I6083&gt;0,"+"&amp;I6083,I6083)</f>
        <v>+202</v>
      </c>
    </row>
    <row r="6084" spans="1:10" hidden="1" x14ac:dyDescent="0.25">
      <c r="A6084" s="98">
        <f>'2020_1-4-5_Download'!B330</f>
        <v>155</v>
      </c>
      <c r="B6084" s="98">
        <f>'2020_1-4-5_Download'!D330</f>
        <v>2014</v>
      </c>
      <c r="C6084" s="98" t="str">
        <f>'2020_1-4-5_Download'!C330</f>
        <v>Northeim</v>
      </c>
      <c r="D6084" s="99" t="str">
        <f>'2020_1-4-5_Download'!$O$6</f>
        <v>Saldo der Zu- und Fortzüge</v>
      </c>
      <c r="E6084" s="99" t="str">
        <f>'2020_1-4-5_Download'!$O$7</f>
        <v>Insgesamt</v>
      </c>
      <c r="F6084" s="98"/>
      <c r="G6084" s="98" t="s">
        <v>11</v>
      </c>
      <c r="H6084" s="98" t="str">
        <f>VLOOKUP(A6084,[2]Kreise!$A$2:$C$53,3,FALSE)</f>
        <v>K03155</v>
      </c>
      <c r="I6084" s="96">
        <f>'2020_1-4-5_Download'!O330</f>
        <v>212</v>
      </c>
      <c r="J6084" s="98" t="str">
        <f t="shared" si="95"/>
        <v>+212</v>
      </c>
    </row>
    <row r="6085" spans="1:10" hidden="1" x14ac:dyDescent="0.25">
      <c r="A6085" s="98">
        <f>'2020_1-4-5_Download'!B331</f>
        <v>157</v>
      </c>
      <c r="B6085" s="98">
        <f>'2020_1-4-5_Download'!D331</f>
        <v>2014</v>
      </c>
      <c r="C6085" s="98" t="str">
        <f>'2020_1-4-5_Download'!C331</f>
        <v>Peine</v>
      </c>
      <c r="D6085" s="99" t="str">
        <f>'2020_1-4-5_Download'!$O$6</f>
        <v>Saldo der Zu- und Fortzüge</v>
      </c>
      <c r="E6085" s="99" t="str">
        <f>'2020_1-4-5_Download'!$O$7</f>
        <v>Insgesamt</v>
      </c>
      <c r="F6085" s="98"/>
      <c r="G6085" s="98" t="s">
        <v>11</v>
      </c>
      <c r="H6085" s="98" t="str">
        <f>VLOOKUP(A6085,[2]Kreise!$A$2:$C$53,3,FALSE)</f>
        <v>K03157</v>
      </c>
      <c r="I6085" s="96">
        <f>'2020_1-4-5_Download'!O331</f>
        <v>194</v>
      </c>
      <c r="J6085" s="98" t="str">
        <f t="shared" si="95"/>
        <v>+194</v>
      </c>
    </row>
    <row r="6086" spans="1:10" hidden="1" x14ac:dyDescent="0.25">
      <c r="A6086" s="98">
        <f>'2020_1-4-5_Download'!B332</f>
        <v>158</v>
      </c>
      <c r="B6086" s="98">
        <f>'2020_1-4-5_Download'!D332</f>
        <v>2014</v>
      </c>
      <c r="C6086" s="98" t="str">
        <f>'2020_1-4-5_Download'!C332</f>
        <v>Wolfenbüttel</v>
      </c>
      <c r="D6086" s="99" t="str">
        <f>'2020_1-4-5_Download'!$O$6</f>
        <v>Saldo der Zu- und Fortzüge</v>
      </c>
      <c r="E6086" s="99" t="str">
        <f>'2020_1-4-5_Download'!$O$7</f>
        <v>Insgesamt</v>
      </c>
      <c r="F6086" s="98"/>
      <c r="G6086" s="98" t="s">
        <v>11</v>
      </c>
      <c r="H6086" s="98" t="str">
        <f>VLOOKUP(A6086,[2]Kreise!$A$2:$C$53,3,FALSE)</f>
        <v>K03158</v>
      </c>
      <c r="I6086" s="96">
        <f>'2020_1-4-5_Download'!O332</f>
        <v>284</v>
      </c>
      <c r="J6086" s="98" t="str">
        <f t="shared" si="95"/>
        <v>+284</v>
      </c>
    </row>
    <row r="6087" spans="1:10" hidden="1" x14ac:dyDescent="0.25">
      <c r="A6087" s="98">
        <f>'2020_1-4-5_Download'!B333</f>
        <v>159</v>
      </c>
      <c r="B6087" s="98">
        <f>'2020_1-4-5_Download'!D333</f>
        <v>2014</v>
      </c>
      <c r="C6087" s="98" t="str">
        <f>'2020_1-4-5_Download'!C333</f>
        <v>Göttingen</v>
      </c>
      <c r="D6087" s="99" t="str">
        <f>'2020_1-4-5_Download'!$O$6</f>
        <v>Saldo der Zu- und Fortzüge</v>
      </c>
      <c r="E6087" s="99" t="str">
        <f>'2020_1-4-5_Download'!$O$7</f>
        <v>Insgesamt</v>
      </c>
      <c r="F6087" s="98"/>
      <c r="G6087" s="98" t="s">
        <v>11</v>
      </c>
      <c r="H6087" s="98" t="str">
        <f>VLOOKUP(A6087,[2]Kreise!$A$2:$C$53,3,FALSE)</f>
        <v>K03159</v>
      </c>
      <c r="I6087" s="96">
        <f>'2020_1-4-5_Download'!O333</f>
        <v>13482</v>
      </c>
      <c r="J6087" s="98" t="str">
        <f t="shared" si="95"/>
        <v>+13482</v>
      </c>
    </row>
    <row r="6088" spans="1:10" hidden="1" x14ac:dyDescent="0.25">
      <c r="A6088" s="98">
        <f>'2020_1-4-5_Download'!B334</f>
        <v>1</v>
      </c>
      <c r="B6088" s="98">
        <f>'2020_1-4-5_Download'!D334</f>
        <v>2014</v>
      </c>
      <c r="C6088" s="98" t="str">
        <f>'2020_1-4-5_Download'!C334</f>
        <v>Statistische Region Braunschweig</v>
      </c>
      <c r="D6088" s="99" t="str">
        <f>'2020_1-4-5_Download'!$O$6</f>
        <v>Saldo der Zu- und Fortzüge</v>
      </c>
      <c r="E6088" s="99" t="str">
        <f>'2020_1-4-5_Download'!$O$7</f>
        <v>Insgesamt</v>
      </c>
      <c r="F6088" s="98"/>
      <c r="G6088" s="98" t="s">
        <v>11</v>
      </c>
      <c r="H6088" s="98" t="str">
        <f>VLOOKUP(A6088,[2]Kreise!$A$2:$C$53,3,FALSE)</f>
        <v>K031</v>
      </c>
      <c r="I6088" s="96">
        <f>'2020_1-4-5_Download'!O334</f>
        <v>26780</v>
      </c>
      <c r="J6088" s="98" t="str">
        <f t="shared" si="95"/>
        <v>+26780</v>
      </c>
    </row>
    <row r="6089" spans="1:10" hidden="1" x14ac:dyDescent="0.25">
      <c r="A6089" s="98">
        <f>'2020_1-4-5_Download'!B335</f>
        <v>241</v>
      </c>
      <c r="B6089" s="98">
        <f>'2020_1-4-5_Download'!D335</f>
        <v>2014</v>
      </c>
      <c r="C6089" s="98" t="str">
        <f>'2020_1-4-5_Download'!C335</f>
        <v>Hannover  Region</v>
      </c>
      <c r="D6089" s="99" t="str">
        <f>'2020_1-4-5_Download'!$O$6</f>
        <v>Saldo der Zu- und Fortzüge</v>
      </c>
      <c r="E6089" s="99" t="str">
        <f>'2020_1-4-5_Download'!$O$7</f>
        <v>Insgesamt</v>
      </c>
      <c r="F6089" s="98"/>
      <c r="G6089" s="98" t="s">
        <v>11</v>
      </c>
      <c r="H6089" s="98" t="str">
        <f>VLOOKUP(A6089,[2]Kreise!$A$2:$C$53,3,FALSE)</f>
        <v>K03241</v>
      </c>
      <c r="I6089" s="96">
        <f>'2020_1-4-5_Download'!O335</f>
        <v>4551</v>
      </c>
      <c r="J6089" s="98" t="str">
        <f t="shared" si="95"/>
        <v>+4551</v>
      </c>
    </row>
    <row r="6090" spans="1:10" hidden="1" x14ac:dyDescent="0.25">
      <c r="A6090" s="98">
        <f>'2020_1-4-5_Download'!B336</f>
        <v>241001</v>
      </c>
      <c r="B6090" s="98">
        <f>'2020_1-4-5_Download'!D336</f>
        <v>2014</v>
      </c>
      <c r="C6090" s="98" t="str">
        <f>'2020_1-4-5_Download'!C336</f>
        <v>dav. Hannover  Lhst.</v>
      </c>
      <c r="D6090" s="99" t="str">
        <f>'2020_1-4-5_Download'!$O$6</f>
        <v>Saldo der Zu- und Fortzüge</v>
      </c>
      <c r="E6090" s="99" t="str">
        <f>'2020_1-4-5_Download'!$O$7</f>
        <v>Insgesamt</v>
      </c>
      <c r="F6090" s="98"/>
      <c r="G6090" s="98" t="s">
        <v>11</v>
      </c>
      <c r="H6090" s="98" t="str">
        <f>VLOOKUP(A6090,[2]Kreise!$A$2:$C$53,3,FALSE)</f>
        <v>K03241001</v>
      </c>
      <c r="I6090" s="96">
        <f>'2020_1-4-5_Download'!O336</f>
        <v>2579</v>
      </c>
      <c r="J6090" s="98" t="str">
        <f t="shared" si="95"/>
        <v>+2579</v>
      </c>
    </row>
    <row r="6091" spans="1:10" hidden="1" x14ac:dyDescent="0.25">
      <c r="A6091" s="98">
        <f>'2020_1-4-5_Download'!B337</f>
        <v>241999</v>
      </c>
      <c r="B6091" s="98">
        <f>'2020_1-4-5_Download'!D337</f>
        <v>2014</v>
      </c>
      <c r="C6091" s="98" t="str">
        <f>'2020_1-4-5_Download'!C337</f>
        <v>dav. Hannover  Umland</v>
      </c>
      <c r="D6091" s="99" t="str">
        <f>'2020_1-4-5_Download'!$O$6</f>
        <v>Saldo der Zu- und Fortzüge</v>
      </c>
      <c r="E6091" s="99" t="str">
        <f>'2020_1-4-5_Download'!$O$7</f>
        <v>Insgesamt</v>
      </c>
      <c r="F6091" s="98"/>
      <c r="G6091" s="98" t="s">
        <v>11</v>
      </c>
      <c r="H6091" s="98" t="str">
        <f>VLOOKUP(A6091,[2]Kreise!$A$2:$C$53,3,FALSE)</f>
        <v>K03241999</v>
      </c>
      <c r="I6091" s="96">
        <f>'2020_1-4-5_Download'!O337</f>
        <v>1972</v>
      </c>
      <c r="J6091" s="98" t="str">
        <f t="shared" si="95"/>
        <v>+1972</v>
      </c>
    </row>
    <row r="6092" spans="1:10" hidden="1" x14ac:dyDescent="0.25">
      <c r="A6092" s="98">
        <f>'2020_1-4-5_Download'!B338</f>
        <v>251</v>
      </c>
      <c r="B6092" s="98">
        <f>'2020_1-4-5_Download'!D338</f>
        <v>2014</v>
      </c>
      <c r="C6092" s="98" t="str">
        <f>'2020_1-4-5_Download'!C338</f>
        <v>Diepholz</v>
      </c>
      <c r="D6092" s="99" t="str">
        <f>'2020_1-4-5_Download'!$O$6</f>
        <v>Saldo der Zu- und Fortzüge</v>
      </c>
      <c r="E6092" s="99" t="str">
        <f>'2020_1-4-5_Download'!$O$7</f>
        <v>Insgesamt</v>
      </c>
      <c r="F6092" s="98"/>
      <c r="G6092" s="98" t="s">
        <v>11</v>
      </c>
      <c r="H6092" s="98" t="str">
        <f>VLOOKUP(A6092,[2]Kreise!$A$2:$C$53,3,FALSE)</f>
        <v>K03251</v>
      </c>
      <c r="I6092" s="96">
        <f>'2020_1-4-5_Download'!O338</f>
        <v>757</v>
      </c>
      <c r="J6092" s="98" t="str">
        <f t="shared" si="95"/>
        <v>+757</v>
      </c>
    </row>
    <row r="6093" spans="1:10" hidden="1" x14ac:dyDescent="0.25">
      <c r="A6093" s="98">
        <f>'2020_1-4-5_Download'!B339</f>
        <v>252</v>
      </c>
      <c r="B6093" s="98">
        <f>'2020_1-4-5_Download'!D339</f>
        <v>2014</v>
      </c>
      <c r="C6093" s="98" t="str">
        <f>'2020_1-4-5_Download'!C339</f>
        <v>Hameln-Pyrmont</v>
      </c>
      <c r="D6093" s="99" t="str">
        <f>'2020_1-4-5_Download'!$O$6</f>
        <v>Saldo der Zu- und Fortzüge</v>
      </c>
      <c r="E6093" s="99" t="str">
        <f>'2020_1-4-5_Download'!$O$7</f>
        <v>Insgesamt</v>
      </c>
      <c r="F6093" s="98"/>
      <c r="G6093" s="98" t="s">
        <v>11</v>
      </c>
      <c r="H6093" s="98" t="str">
        <f>VLOOKUP(A6093,[2]Kreise!$A$2:$C$53,3,FALSE)</f>
        <v>K03252</v>
      </c>
      <c r="I6093" s="96">
        <f>'2020_1-4-5_Download'!O339</f>
        <v>377</v>
      </c>
      <c r="J6093" s="98" t="str">
        <f t="shared" si="95"/>
        <v>+377</v>
      </c>
    </row>
    <row r="6094" spans="1:10" hidden="1" x14ac:dyDescent="0.25">
      <c r="A6094" s="98">
        <f>'2020_1-4-5_Download'!B340</f>
        <v>254</v>
      </c>
      <c r="B6094" s="98">
        <f>'2020_1-4-5_Download'!D340</f>
        <v>2014</v>
      </c>
      <c r="C6094" s="98" t="str">
        <f>'2020_1-4-5_Download'!C340</f>
        <v>Hildesheim</v>
      </c>
      <c r="D6094" s="99" t="str">
        <f>'2020_1-4-5_Download'!$O$6</f>
        <v>Saldo der Zu- und Fortzüge</v>
      </c>
      <c r="E6094" s="99" t="str">
        <f>'2020_1-4-5_Download'!$O$7</f>
        <v>Insgesamt</v>
      </c>
      <c r="F6094" s="98"/>
      <c r="G6094" s="98" t="s">
        <v>11</v>
      </c>
      <c r="H6094" s="98" t="str">
        <f>VLOOKUP(A6094,[2]Kreise!$A$2:$C$53,3,FALSE)</f>
        <v>K03254</v>
      </c>
      <c r="I6094" s="96">
        <f>'2020_1-4-5_Download'!O340</f>
        <v>806</v>
      </c>
      <c r="J6094" s="98" t="str">
        <f t="shared" si="95"/>
        <v>+806</v>
      </c>
    </row>
    <row r="6095" spans="1:10" hidden="1" x14ac:dyDescent="0.25">
      <c r="A6095" s="98">
        <f>'2020_1-4-5_Download'!B341</f>
        <v>255</v>
      </c>
      <c r="B6095" s="98">
        <f>'2020_1-4-5_Download'!D341</f>
        <v>2014</v>
      </c>
      <c r="C6095" s="98" t="str">
        <f>'2020_1-4-5_Download'!C341</f>
        <v>Holzminden</v>
      </c>
      <c r="D6095" s="99" t="str">
        <f>'2020_1-4-5_Download'!$O$6</f>
        <v>Saldo der Zu- und Fortzüge</v>
      </c>
      <c r="E6095" s="99" t="str">
        <f>'2020_1-4-5_Download'!$O$7</f>
        <v>Insgesamt</v>
      </c>
      <c r="F6095" s="98"/>
      <c r="G6095" s="98" t="s">
        <v>11</v>
      </c>
      <c r="H6095" s="98" t="str">
        <f>VLOOKUP(A6095,[2]Kreise!$A$2:$C$53,3,FALSE)</f>
        <v>K03255</v>
      </c>
      <c r="I6095" s="96">
        <f>'2020_1-4-5_Download'!O341</f>
        <v>92</v>
      </c>
      <c r="J6095" s="98" t="str">
        <f t="shared" si="95"/>
        <v>+92</v>
      </c>
    </row>
    <row r="6096" spans="1:10" hidden="1" x14ac:dyDescent="0.25">
      <c r="A6096" s="98">
        <f>'2020_1-4-5_Download'!B342</f>
        <v>256</v>
      </c>
      <c r="B6096" s="98">
        <f>'2020_1-4-5_Download'!D342</f>
        <v>2014</v>
      </c>
      <c r="C6096" s="98" t="str">
        <f>'2020_1-4-5_Download'!C342</f>
        <v>Nienburg (Weser)</v>
      </c>
      <c r="D6096" s="99" t="str">
        <f>'2020_1-4-5_Download'!$O$6</f>
        <v>Saldo der Zu- und Fortzüge</v>
      </c>
      <c r="E6096" s="99" t="str">
        <f>'2020_1-4-5_Download'!$O$7</f>
        <v>Insgesamt</v>
      </c>
      <c r="F6096" s="98"/>
      <c r="G6096" s="98" t="s">
        <v>11</v>
      </c>
      <c r="H6096" s="98" t="str">
        <f>VLOOKUP(A6096,[2]Kreise!$A$2:$C$53,3,FALSE)</f>
        <v>K03256</v>
      </c>
      <c r="I6096" s="96">
        <f>'2020_1-4-5_Download'!O342</f>
        <v>250</v>
      </c>
      <c r="J6096" s="98" t="str">
        <f t="shared" si="95"/>
        <v>+250</v>
      </c>
    </row>
    <row r="6097" spans="1:10" hidden="1" x14ac:dyDescent="0.25">
      <c r="A6097" s="98">
        <f>'2020_1-4-5_Download'!B343</f>
        <v>257</v>
      </c>
      <c r="B6097" s="98">
        <f>'2020_1-4-5_Download'!D343</f>
        <v>2014</v>
      </c>
      <c r="C6097" s="98" t="str">
        <f>'2020_1-4-5_Download'!C343</f>
        <v>Schaumburg</v>
      </c>
      <c r="D6097" s="99" t="str">
        <f>'2020_1-4-5_Download'!$O$6</f>
        <v>Saldo der Zu- und Fortzüge</v>
      </c>
      <c r="E6097" s="99" t="str">
        <f>'2020_1-4-5_Download'!$O$7</f>
        <v>Insgesamt</v>
      </c>
      <c r="F6097" s="98"/>
      <c r="G6097" s="98" t="s">
        <v>11</v>
      </c>
      <c r="H6097" s="98" t="str">
        <f>VLOOKUP(A6097,[2]Kreise!$A$2:$C$53,3,FALSE)</f>
        <v>K03257</v>
      </c>
      <c r="I6097" s="96">
        <f>'2020_1-4-5_Download'!O343</f>
        <v>262</v>
      </c>
      <c r="J6097" s="98" t="str">
        <f t="shared" si="95"/>
        <v>+262</v>
      </c>
    </row>
    <row r="6098" spans="1:10" hidden="1" x14ac:dyDescent="0.25">
      <c r="A6098" s="98">
        <f>'2020_1-4-5_Download'!B344</f>
        <v>2</v>
      </c>
      <c r="B6098" s="98">
        <f>'2020_1-4-5_Download'!D344</f>
        <v>2014</v>
      </c>
      <c r="C6098" s="98" t="str">
        <f>'2020_1-4-5_Download'!C344</f>
        <v>Statistische Region Hannover</v>
      </c>
      <c r="D6098" s="99" t="str">
        <f>'2020_1-4-5_Download'!$O$6</f>
        <v>Saldo der Zu- und Fortzüge</v>
      </c>
      <c r="E6098" s="99" t="str">
        <f>'2020_1-4-5_Download'!$O$7</f>
        <v>Insgesamt</v>
      </c>
      <c r="F6098" s="98"/>
      <c r="G6098" s="98" t="s">
        <v>11</v>
      </c>
      <c r="H6098" s="98" t="str">
        <f>VLOOKUP(A6098,[2]Kreise!$A$2:$C$53,3,FALSE)</f>
        <v>K032</v>
      </c>
      <c r="I6098" s="96">
        <f>'2020_1-4-5_Download'!O344</f>
        <v>7095</v>
      </c>
      <c r="J6098" s="98" t="str">
        <f t="shared" si="95"/>
        <v>+7095</v>
      </c>
    </row>
    <row r="6099" spans="1:10" hidden="1" x14ac:dyDescent="0.25">
      <c r="A6099" s="98">
        <f>'2020_1-4-5_Download'!B345</f>
        <v>351</v>
      </c>
      <c r="B6099" s="98">
        <f>'2020_1-4-5_Download'!D345</f>
        <v>2014</v>
      </c>
      <c r="C6099" s="98" t="str">
        <f>'2020_1-4-5_Download'!C345</f>
        <v>Celle</v>
      </c>
      <c r="D6099" s="99" t="str">
        <f>'2020_1-4-5_Download'!$O$6</f>
        <v>Saldo der Zu- und Fortzüge</v>
      </c>
      <c r="E6099" s="99" t="str">
        <f>'2020_1-4-5_Download'!$O$7</f>
        <v>Insgesamt</v>
      </c>
      <c r="F6099" s="98"/>
      <c r="G6099" s="98" t="s">
        <v>11</v>
      </c>
      <c r="H6099" s="98" t="str">
        <f>VLOOKUP(A6099,[2]Kreise!$A$2:$C$53,3,FALSE)</f>
        <v>K03351</v>
      </c>
      <c r="I6099" s="96">
        <f>'2020_1-4-5_Download'!O345</f>
        <v>332</v>
      </c>
      <c r="J6099" s="98" t="str">
        <f t="shared" si="95"/>
        <v>+332</v>
      </c>
    </row>
    <row r="6100" spans="1:10" hidden="1" x14ac:dyDescent="0.25">
      <c r="A6100" s="98">
        <f>'2020_1-4-5_Download'!B346</f>
        <v>352</v>
      </c>
      <c r="B6100" s="98">
        <f>'2020_1-4-5_Download'!D346</f>
        <v>2014</v>
      </c>
      <c r="C6100" s="98" t="str">
        <f>'2020_1-4-5_Download'!C346</f>
        <v>Cuxhaven</v>
      </c>
      <c r="D6100" s="99" t="str">
        <f>'2020_1-4-5_Download'!$O$6</f>
        <v>Saldo der Zu- und Fortzüge</v>
      </c>
      <c r="E6100" s="99" t="str">
        <f>'2020_1-4-5_Download'!$O$7</f>
        <v>Insgesamt</v>
      </c>
      <c r="F6100" s="98"/>
      <c r="G6100" s="98" t="s">
        <v>11</v>
      </c>
      <c r="H6100" s="98" t="str">
        <f>VLOOKUP(A6100,[2]Kreise!$A$2:$C$53,3,FALSE)</f>
        <v>K03352</v>
      </c>
      <c r="I6100" s="96">
        <f>'2020_1-4-5_Download'!O346</f>
        <v>368</v>
      </c>
      <c r="J6100" s="98" t="str">
        <f t="shared" si="95"/>
        <v>+368</v>
      </c>
    </row>
    <row r="6101" spans="1:10" hidden="1" x14ac:dyDescent="0.25">
      <c r="A6101" s="98">
        <f>'2020_1-4-5_Download'!B347</f>
        <v>353</v>
      </c>
      <c r="B6101" s="98">
        <f>'2020_1-4-5_Download'!D347</f>
        <v>2014</v>
      </c>
      <c r="C6101" s="98" t="str">
        <f>'2020_1-4-5_Download'!C347</f>
        <v>Harburg</v>
      </c>
      <c r="D6101" s="99" t="str">
        <f>'2020_1-4-5_Download'!$O$6</f>
        <v>Saldo der Zu- und Fortzüge</v>
      </c>
      <c r="E6101" s="99" t="str">
        <f>'2020_1-4-5_Download'!$O$7</f>
        <v>Insgesamt</v>
      </c>
      <c r="F6101" s="98"/>
      <c r="G6101" s="98" t="s">
        <v>11</v>
      </c>
      <c r="H6101" s="98" t="str">
        <f>VLOOKUP(A6101,[2]Kreise!$A$2:$C$53,3,FALSE)</f>
        <v>K03353</v>
      </c>
      <c r="I6101" s="96">
        <f>'2020_1-4-5_Download'!O347</f>
        <v>585</v>
      </c>
      <c r="J6101" s="98" t="str">
        <f t="shared" si="95"/>
        <v>+585</v>
      </c>
    </row>
    <row r="6102" spans="1:10" hidden="1" x14ac:dyDescent="0.25">
      <c r="A6102" s="98">
        <f>'2020_1-4-5_Download'!B348</f>
        <v>354</v>
      </c>
      <c r="B6102" s="98">
        <f>'2020_1-4-5_Download'!D348</f>
        <v>2014</v>
      </c>
      <c r="C6102" s="98" t="str">
        <f>'2020_1-4-5_Download'!C348</f>
        <v>Lüchow-Dannenberg</v>
      </c>
      <c r="D6102" s="99" t="str">
        <f>'2020_1-4-5_Download'!$O$6</f>
        <v>Saldo der Zu- und Fortzüge</v>
      </c>
      <c r="E6102" s="99" t="str">
        <f>'2020_1-4-5_Download'!$O$7</f>
        <v>Insgesamt</v>
      </c>
      <c r="F6102" s="98"/>
      <c r="G6102" s="98" t="s">
        <v>11</v>
      </c>
      <c r="H6102" s="98" t="str">
        <f>VLOOKUP(A6102,[2]Kreise!$A$2:$C$53,3,FALSE)</f>
        <v>K03354</v>
      </c>
      <c r="I6102" s="96">
        <f>'2020_1-4-5_Download'!O348</f>
        <v>149</v>
      </c>
      <c r="J6102" s="98" t="str">
        <f t="shared" si="95"/>
        <v>+149</v>
      </c>
    </row>
    <row r="6103" spans="1:10" hidden="1" x14ac:dyDescent="0.25">
      <c r="A6103" s="98">
        <f>'2020_1-4-5_Download'!B349</f>
        <v>355</v>
      </c>
      <c r="B6103" s="98">
        <f>'2020_1-4-5_Download'!D349</f>
        <v>2014</v>
      </c>
      <c r="C6103" s="98" t="str">
        <f>'2020_1-4-5_Download'!C349</f>
        <v>Lüneburg</v>
      </c>
      <c r="D6103" s="99" t="str">
        <f>'2020_1-4-5_Download'!$O$6</f>
        <v>Saldo der Zu- und Fortzüge</v>
      </c>
      <c r="E6103" s="99" t="str">
        <f>'2020_1-4-5_Download'!$O$7</f>
        <v>Insgesamt</v>
      </c>
      <c r="F6103" s="98"/>
      <c r="G6103" s="98" t="s">
        <v>11</v>
      </c>
      <c r="H6103" s="98" t="str">
        <f>VLOOKUP(A6103,[2]Kreise!$A$2:$C$53,3,FALSE)</f>
        <v>K03355</v>
      </c>
      <c r="I6103" s="96">
        <f>'2020_1-4-5_Download'!O349</f>
        <v>370</v>
      </c>
      <c r="J6103" s="98" t="str">
        <f t="shared" si="95"/>
        <v>+370</v>
      </c>
    </row>
    <row r="6104" spans="1:10" hidden="1" x14ac:dyDescent="0.25">
      <c r="A6104" s="98">
        <f>'2020_1-4-5_Download'!B350</f>
        <v>356</v>
      </c>
      <c r="B6104" s="98">
        <f>'2020_1-4-5_Download'!D350</f>
        <v>2014</v>
      </c>
      <c r="C6104" s="98" t="str">
        <f>'2020_1-4-5_Download'!C350</f>
        <v>Osterholz</v>
      </c>
      <c r="D6104" s="99" t="str">
        <f>'2020_1-4-5_Download'!$O$6</f>
        <v>Saldo der Zu- und Fortzüge</v>
      </c>
      <c r="E6104" s="99" t="str">
        <f>'2020_1-4-5_Download'!$O$7</f>
        <v>Insgesamt</v>
      </c>
      <c r="F6104" s="98"/>
      <c r="G6104" s="98" t="s">
        <v>11</v>
      </c>
      <c r="H6104" s="98" t="str">
        <f>VLOOKUP(A6104,[2]Kreise!$A$2:$C$53,3,FALSE)</f>
        <v>K03356</v>
      </c>
      <c r="I6104" s="96">
        <f>'2020_1-4-5_Download'!O350</f>
        <v>301</v>
      </c>
      <c r="J6104" s="98" t="str">
        <f t="shared" si="95"/>
        <v>+301</v>
      </c>
    </row>
    <row r="6105" spans="1:10" hidden="1" x14ac:dyDescent="0.25">
      <c r="A6105" s="98">
        <f>'2020_1-4-5_Download'!B351</f>
        <v>357</v>
      </c>
      <c r="B6105" s="98">
        <f>'2020_1-4-5_Download'!D351</f>
        <v>2014</v>
      </c>
      <c r="C6105" s="98" t="str">
        <f>'2020_1-4-5_Download'!C351</f>
        <v>Rotenburg (Wümme)</v>
      </c>
      <c r="D6105" s="99" t="str">
        <f>'2020_1-4-5_Download'!$O$6</f>
        <v>Saldo der Zu- und Fortzüge</v>
      </c>
      <c r="E6105" s="99" t="str">
        <f>'2020_1-4-5_Download'!$O$7</f>
        <v>Insgesamt</v>
      </c>
      <c r="F6105" s="98"/>
      <c r="G6105" s="98" t="s">
        <v>11</v>
      </c>
      <c r="H6105" s="98" t="str">
        <f>VLOOKUP(A6105,[2]Kreise!$A$2:$C$53,3,FALSE)</f>
        <v>K03357</v>
      </c>
      <c r="I6105" s="96">
        <f>'2020_1-4-5_Download'!O351</f>
        <v>299</v>
      </c>
      <c r="J6105" s="98" t="str">
        <f t="shared" si="95"/>
        <v>+299</v>
      </c>
    </row>
    <row r="6106" spans="1:10" hidden="1" x14ac:dyDescent="0.25">
      <c r="A6106" s="98">
        <f>'2020_1-4-5_Download'!B352</f>
        <v>358</v>
      </c>
      <c r="B6106" s="98">
        <f>'2020_1-4-5_Download'!D352</f>
        <v>2014</v>
      </c>
      <c r="C6106" s="98" t="str">
        <f>'2020_1-4-5_Download'!C352</f>
        <v>Heidekreis</v>
      </c>
      <c r="D6106" s="99" t="str">
        <f>'2020_1-4-5_Download'!$O$6</f>
        <v>Saldo der Zu- und Fortzüge</v>
      </c>
      <c r="E6106" s="99" t="str">
        <f>'2020_1-4-5_Download'!$O$7</f>
        <v>Insgesamt</v>
      </c>
      <c r="F6106" s="98"/>
      <c r="G6106" s="98" t="s">
        <v>11</v>
      </c>
      <c r="H6106" s="98" t="str">
        <f>VLOOKUP(A6106,[2]Kreise!$A$2:$C$53,3,FALSE)</f>
        <v>K03358</v>
      </c>
      <c r="I6106" s="96">
        <f>'2020_1-4-5_Download'!O352</f>
        <v>293</v>
      </c>
      <c r="J6106" s="98" t="str">
        <f t="shared" si="95"/>
        <v>+293</v>
      </c>
    </row>
    <row r="6107" spans="1:10" hidden="1" x14ac:dyDescent="0.25">
      <c r="A6107" s="98">
        <f>'2020_1-4-5_Download'!B353</f>
        <v>359</v>
      </c>
      <c r="B6107" s="98">
        <f>'2020_1-4-5_Download'!D353</f>
        <v>2014</v>
      </c>
      <c r="C6107" s="98" t="str">
        <f>'2020_1-4-5_Download'!C353</f>
        <v>Stade</v>
      </c>
      <c r="D6107" s="99" t="str">
        <f>'2020_1-4-5_Download'!$O$6</f>
        <v>Saldo der Zu- und Fortzüge</v>
      </c>
      <c r="E6107" s="99" t="str">
        <f>'2020_1-4-5_Download'!$O$7</f>
        <v>Insgesamt</v>
      </c>
      <c r="F6107" s="98"/>
      <c r="G6107" s="98" t="s">
        <v>11</v>
      </c>
      <c r="H6107" s="98" t="str">
        <f>VLOOKUP(A6107,[2]Kreise!$A$2:$C$53,3,FALSE)</f>
        <v>K03359</v>
      </c>
      <c r="I6107" s="96">
        <f>'2020_1-4-5_Download'!O353</f>
        <v>381</v>
      </c>
      <c r="J6107" s="98" t="str">
        <f t="shared" si="95"/>
        <v>+381</v>
      </c>
    </row>
    <row r="6108" spans="1:10" hidden="1" x14ac:dyDescent="0.25">
      <c r="A6108" s="98">
        <f>'2020_1-4-5_Download'!B354</f>
        <v>360</v>
      </c>
      <c r="B6108" s="98">
        <f>'2020_1-4-5_Download'!D354</f>
        <v>2014</v>
      </c>
      <c r="C6108" s="98" t="str">
        <f>'2020_1-4-5_Download'!C354</f>
        <v>Uelzen</v>
      </c>
      <c r="D6108" s="99" t="str">
        <f>'2020_1-4-5_Download'!$O$6</f>
        <v>Saldo der Zu- und Fortzüge</v>
      </c>
      <c r="E6108" s="99" t="str">
        <f>'2020_1-4-5_Download'!$O$7</f>
        <v>Insgesamt</v>
      </c>
      <c r="F6108" s="98"/>
      <c r="G6108" s="98" t="s">
        <v>11</v>
      </c>
      <c r="H6108" s="98" t="str">
        <f>VLOOKUP(A6108,[2]Kreise!$A$2:$C$53,3,FALSE)</f>
        <v>K03360</v>
      </c>
      <c r="I6108" s="96">
        <f>'2020_1-4-5_Download'!O354</f>
        <v>302</v>
      </c>
      <c r="J6108" s="98" t="str">
        <f t="shared" si="95"/>
        <v>+302</v>
      </c>
    </row>
    <row r="6109" spans="1:10" hidden="1" x14ac:dyDescent="0.25">
      <c r="A6109" s="98">
        <f>'2020_1-4-5_Download'!B355</f>
        <v>361</v>
      </c>
      <c r="B6109" s="98">
        <f>'2020_1-4-5_Download'!D355</f>
        <v>2014</v>
      </c>
      <c r="C6109" s="98" t="str">
        <f>'2020_1-4-5_Download'!C355</f>
        <v>Verden</v>
      </c>
      <c r="D6109" s="99" t="str">
        <f>'2020_1-4-5_Download'!$O$6</f>
        <v>Saldo der Zu- und Fortzüge</v>
      </c>
      <c r="E6109" s="99" t="str">
        <f>'2020_1-4-5_Download'!$O$7</f>
        <v>Insgesamt</v>
      </c>
      <c r="F6109" s="98"/>
      <c r="G6109" s="98" t="s">
        <v>11</v>
      </c>
      <c r="H6109" s="98" t="str">
        <f>VLOOKUP(A6109,[2]Kreise!$A$2:$C$53,3,FALSE)</f>
        <v>K03361</v>
      </c>
      <c r="I6109" s="96">
        <f>'2020_1-4-5_Download'!O355</f>
        <v>222</v>
      </c>
      <c r="J6109" s="98" t="str">
        <f t="shared" si="95"/>
        <v>+222</v>
      </c>
    </row>
    <row r="6110" spans="1:10" hidden="1" x14ac:dyDescent="0.25">
      <c r="A6110" s="98">
        <f>'2020_1-4-5_Download'!B356</f>
        <v>3</v>
      </c>
      <c r="B6110" s="98">
        <f>'2020_1-4-5_Download'!D356</f>
        <v>2014</v>
      </c>
      <c r="C6110" s="98" t="str">
        <f>'2020_1-4-5_Download'!C356</f>
        <v>Statistische Region Lüneburg</v>
      </c>
      <c r="D6110" s="99" t="str">
        <f>'2020_1-4-5_Download'!$O$6</f>
        <v>Saldo der Zu- und Fortzüge</v>
      </c>
      <c r="E6110" s="99" t="str">
        <f>'2020_1-4-5_Download'!$O$7</f>
        <v>Insgesamt</v>
      </c>
      <c r="F6110" s="98"/>
      <c r="G6110" s="98" t="s">
        <v>11</v>
      </c>
      <c r="H6110" s="98" t="str">
        <f>VLOOKUP(A6110,[2]Kreise!$A$2:$C$53,3,FALSE)</f>
        <v>K033</v>
      </c>
      <c r="I6110" s="96">
        <f>'2020_1-4-5_Download'!O356</f>
        <v>3602</v>
      </c>
      <c r="J6110" s="98" t="str">
        <f t="shared" si="95"/>
        <v>+3602</v>
      </c>
    </row>
    <row r="6111" spans="1:10" hidden="1" x14ac:dyDescent="0.25">
      <c r="A6111" s="98">
        <f>'2020_1-4-5_Download'!B357</f>
        <v>401</v>
      </c>
      <c r="B6111" s="98">
        <f>'2020_1-4-5_Download'!D357</f>
        <v>2014</v>
      </c>
      <c r="C6111" s="98" t="str">
        <f>'2020_1-4-5_Download'!C357</f>
        <v>Delmenhorst  Stadt</v>
      </c>
      <c r="D6111" s="99" t="str">
        <f>'2020_1-4-5_Download'!$O$6</f>
        <v>Saldo der Zu- und Fortzüge</v>
      </c>
      <c r="E6111" s="99" t="str">
        <f>'2020_1-4-5_Download'!$O$7</f>
        <v>Insgesamt</v>
      </c>
      <c r="F6111" s="98"/>
      <c r="G6111" s="98" t="s">
        <v>11</v>
      </c>
      <c r="H6111" s="98" t="str">
        <f>VLOOKUP(A6111,[2]Kreise!$A$2:$C$53,3,FALSE)</f>
        <v>K03401</v>
      </c>
      <c r="I6111" s="96">
        <f>'2020_1-4-5_Download'!O357</f>
        <v>487</v>
      </c>
      <c r="J6111" s="98" t="str">
        <f t="shared" si="95"/>
        <v>+487</v>
      </c>
    </row>
    <row r="6112" spans="1:10" hidden="1" x14ac:dyDescent="0.25">
      <c r="A6112" s="98">
        <f>'2020_1-4-5_Download'!B358</f>
        <v>402</v>
      </c>
      <c r="B6112" s="98">
        <f>'2020_1-4-5_Download'!D358</f>
        <v>2014</v>
      </c>
      <c r="C6112" s="98" t="str">
        <f>'2020_1-4-5_Download'!C358</f>
        <v>Emden  Stadt</v>
      </c>
      <c r="D6112" s="99" t="str">
        <f>'2020_1-4-5_Download'!$O$6</f>
        <v>Saldo der Zu- und Fortzüge</v>
      </c>
      <c r="E6112" s="99" t="str">
        <f>'2020_1-4-5_Download'!$O$7</f>
        <v>Insgesamt</v>
      </c>
      <c r="F6112" s="98"/>
      <c r="G6112" s="98" t="s">
        <v>11</v>
      </c>
      <c r="H6112" s="98" t="str">
        <f>VLOOKUP(A6112,[2]Kreise!$A$2:$C$53,3,FALSE)</f>
        <v>K03402</v>
      </c>
      <c r="I6112" s="96">
        <f>'2020_1-4-5_Download'!O358</f>
        <v>298</v>
      </c>
      <c r="J6112" s="98" t="str">
        <f t="shared" si="95"/>
        <v>+298</v>
      </c>
    </row>
    <row r="6113" spans="1:10" hidden="1" x14ac:dyDescent="0.25">
      <c r="A6113" s="98">
        <f>'2020_1-4-5_Download'!B359</f>
        <v>403</v>
      </c>
      <c r="B6113" s="98">
        <f>'2020_1-4-5_Download'!D359</f>
        <v>2014</v>
      </c>
      <c r="C6113" s="98" t="str">
        <f>'2020_1-4-5_Download'!C359</f>
        <v>Oldenburg(Oldb)  Stadt</v>
      </c>
      <c r="D6113" s="99" t="str">
        <f>'2020_1-4-5_Download'!$O$6</f>
        <v>Saldo der Zu- und Fortzüge</v>
      </c>
      <c r="E6113" s="99" t="str">
        <f>'2020_1-4-5_Download'!$O$7</f>
        <v>Insgesamt</v>
      </c>
      <c r="F6113" s="98"/>
      <c r="G6113" s="98" t="s">
        <v>11</v>
      </c>
      <c r="H6113" s="98" t="str">
        <f>VLOOKUP(A6113,[2]Kreise!$A$2:$C$53,3,FALSE)</f>
        <v>K03403</v>
      </c>
      <c r="I6113" s="96">
        <f>'2020_1-4-5_Download'!O359</f>
        <v>369</v>
      </c>
      <c r="J6113" s="98" t="str">
        <f t="shared" si="95"/>
        <v>+369</v>
      </c>
    </row>
    <row r="6114" spans="1:10" hidden="1" x14ac:dyDescent="0.25">
      <c r="A6114" s="98">
        <f>'2020_1-4-5_Download'!B360</f>
        <v>404</v>
      </c>
      <c r="B6114" s="98">
        <f>'2020_1-4-5_Download'!D360</f>
        <v>2014</v>
      </c>
      <c r="C6114" s="98" t="str">
        <f>'2020_1-4-5_Download'!C360</f>
        <v>Osnabrück  Stadt</v>
      </c>
      <c r="D6114" s="99" t="str">
        <f>'2020_1-4-5_Download'!$O$6</f>
        <v>Saldo der Zu- und Fortzüge</v>
      </c>
      <c r="E6114" s="99" t="str">
        <f>'2020_1-4-5_Download'!$O$7</f>
        <v>Insgesamt</v>
      </c>
      <c r="F6114" s="98"/>
      <c r="G6114" s="98" t="s">
        <v>11</v>
      </c>
      <c r="H6114" s="98" t="str">
        <f>VLOOKUP(A6114,[2]Kreise!$A$2:$C$53,3,FALSE)</f>
        <v>K03404</v>
      </c>
      <c r="I6114" s="96">
        <f>'2020_1-4-5_Download'!O360</f>
        <v>772</v>
      </c>
      <c r="J6114" s="98" t="str">
        <f t="shared" si="95"/>
        <v>+772</v>
      </c>
    </row>
    <row r="6115" spans="1:10" hidden="1" x14ac:dyDescent="0.25">
      <c r="A6115" s="98">
        <f>'2020_1-4-5_Download'!B361</f>
        <v>405</v>
      </c>
      <c r="B6115" s="98">
        <f>'2020_1-4-5_Download'!D361</f>
        <v>2014</v>
      </c>
      <c r="C6115" s="98" t="str">
        <f>'2020_1-4-5_Download'!C361</f>
        <v>Wilhelmshaven  Stadt</v>
      </c>
      <c r="D6115" s="99" t="str">
        <f>'2020_1-4-5_Download'!$O$6</f>
        <v>Saldo der Zu- und Fortzüge</v>
      </c>
      <c r="E6115" s="99" t="str">
        <f>'2020_1-4-5_Download'!$O$7</f>
        <v>Insgesamt</v>
      </c>
      <c r="F6115" s="98"/>
      <c r="G6115" s="98" t="s">
        <v>11</v>
      </c>
      <c r="H6115" s="98" t="str">
        <f>VLOOKUP(A6115,[2]Kreise!$A$2:$C$53,3,FALSE)</f>
        <v>K03405</v>
      </c>
      <c r="I6115" s="96">
        <f>'2020_1-4-5_Download'!O361</f>
        <v>212</v>
      </c>
      <c r="J6115" s="98" t="str">
        <f t="shared" si="95"/>
        <v>+212</v>
      </c>
    </row>
    <row r="6116" spans="1:10" hidden="1" x14ac:dyDescent="0.25">
      <c r="A6116" s="98">
        <f>'2020_1-4-5_Download'!B362</f>
        <v>451</v>
      </c>
      <c r="B6116" s="98">
        <f>'2020_1-4-5_Download'!D362</f>
        <v>2014</v>
      </c>
      <c r="C6116" s="98" t="str">
        <f>'2020_1-4-5_Download'!C362</f>
        <v>Ammerland</v>
      </c>
      <c r="D6116" s="99" t="str">
        <f>'2020_1-4-5_Download'!$O$6</f>
        <v>Saldo der Zu- und Fortzüge</v>
      </c>
      <c r="E6116" s="99" t="str">
        <f>'2020_1-4-5_Download'!$O$7</f>
        <v>Insgesamt</v>
      </c>
      <c r="F6116" s="98"/>
      <c r="G6116" s="98" t="s">
        <v>11</v>
      </c>
      <c r="H6116" s="98" t="str">
        <f>VLOOKUP(A6116,[2]Kreise!$A$2:$C$53,3,FALSE)</f>
        <v>K03451</v>
      </c>
      <c r="I6116" s="96">
        <f>'2020_1-4-5_Download'!O362</f>
        <v>312</v>
      </c>
      <c r="J6116" s="98" t="str">
        <f t="shared" si="95"/>
        <v>+312</v>
      </c>
    </row>
    <row r="6117" spans="1:10" hidden="1" x14ac:dyDescent="0.25">
      <c r="A6117" s="98">
        <f>'2020_1-4-5_Download'!B363</f>
        <v>452</v>
      </c>
      <c r="B6117" s="98">
        <f>'2020_1-4-5_Download'!D363</f>
        <v>2014</v>
      </c>
      <c r="C6117" s="98" t="str">
        <f>'2020_1-4-5_Download'!C363</f>
        <v>Aurich</v>
      </c>
      <c r="D6117" s="99" t="str">
        <f>'2020_1-4-5_Download'!$O$6</f>
        <v>Saldo der Zu- und Fortzüge</v>
      </c>
      <c r="E6117" s="99" t="str">
        <f>'2020_1-4-5_Download'!$O$7</f>
        <v>Insgesamt</v>
      </c>
      <c r="F6117" s="98"/>
      <c r="G6117" s="98" t="s">
        <v>11</v>
      </c>
      <c r="H6117" s="98" t="str">
        <f>VLOOKUP(A6117,[2]Kreise!$A$2:$C$53,3,FALSE)</f>
        <v>K03452</v>
      </c>
      <c r="I6117" s="96">
        <f>'2020_1-4-5_Download'!O363</f>
        <v>746</v>
      </c>
      <c r="J6117" s="98" t="str">
        <f t="shared" si="95"/>
        <v>+746</v>
      </c>
    </row>
    <row r="6118" spans="1:10" hidden="1" x14ac:dyDescent="0.25">
      <c r="A6118" s="98">
        <f>'2020_1-4-5_Download'!B364</f>
        <v>453</v>
      </c>
      <c r="B6118" s="98">
        <f>'2020_1-4-5_Download'!D364</f>
        <v>2014</v>
      </c>
      <c r="C6118" s="98" t="str">
        <f>'2020_1-4-5_Download'!C364</f>
        <v>Cloppenburg</v>
      </c>
      <c r="D6118" s="99" t="str">
        <f>'2020_1-4-5_Download'!$O$6</f>
        <v>Saldo der Zu- und Fortzüge</v>
      </c>
      <c r="E6118" s="99" t="str">
        <f>'2020_1-4-5_Download'!$O$7</f>
        <v>Insgesamt</v>
      </c>
      <c r="F6118" s="98"/>
      <c r="G6118" s="98" t="s">
        <v>11</v>
      </c>
      <c r="H6118" s="98" t="str">
        <f>VLOOKUP(A6118,[2]Kreise!$A$2:$C$53,3,FALSE)</f>
        <v>K03453</v>
      </c>
      <c r="I6118" s="96">
        <f>'2020_1-4-5_Download'!O364</f>
        <v>1425</v>
      </c>
      <c r="J6118" s="98" t="str">
        <f t="shared" si="95"/>
        <v>+1425</v>
      </c>
    </row>
    <row r="6119" spans="1:10" hidden="1" x14ac:dyDescent="0.25">
      <c r="A6119" s="98">
        <f>'2020_1-4-5_Download'!B365</f>
        <v>454</v>
      </c>
      <c r="B6119" s="98">
        <f>'2020_1-4-5_Download'!D365</f>
        <v>2014</v>
      </c>
      <c r="C6119" s="98" t="str">
        <f>'2020_1-4-5_Download'!C365</f>
        <v>Emsland</v>
      </c>
      <c r="D6119" s="99" t="str">
        <f>'2020_1-4-5_Download'!$O$6</f>
        <v>Saldo der Zu- und Fortzüge</v>
      </c>
      <c r="E6119" s="99" t="str">
        <f>'2020_1-4-5_Download'!$O$7</f>
        <v>Insgesamt</v>
      </c>
      <c r="F6119" s="98"/>
      <c r="G6119" s="98" t="s">
        <v>11</v>
      </c>
      <c r="H6119" s="98" t="str">
        <f>VLOOKUP(A6119,[2]Kreise!$A$2:$C$53,3,FALSE)</f>
        <v>K03454</v>
      </c>
      <c r="I6119" s="96">
        <f>'2020_1-4-5_Download'!O365</f>
        <v>1531</v>
      </c>
      <c r="J6119" s="98" t="str">
        <f t="shared" si="95"/>
        <v>+1531</v>
      </c>
    </row>
    <row r="6120" spans="1:10" hidden="1" x14ac:dyDescent="0.25">
      <c r="A6120" s="98">
        <f>'2020_1-4-5_Download'!B366</f>
        <v>455</v>
      </c>
      <c r="B6120" s="98">
        <f>'2020_1-4-5_Download'!D366</f>
        <v>2014</v>
      </c>
      <c r="C6120" s="98" t="str">
        <f>'2020_1-4-5_Download'!C366</f>
        <v>Friesland</v>
      </c>
      <c r="D6120" s="99" t="str">
        <f>'2020_1-4-5_Download'!$O$6</f>
        <v>Saldo der Zu- und Fortzüge</v>
      </c>
      <c r="E6120" s="99" t="str">
        <f>'2020_1-4-5_Download'!$O$7</f>
        <v>Insgesamt</v>
      </c>
      <c r="F6120" s="98"/>
      <c r="G6120" s="98" t="s">
        <v>11</v>
      </c>
      <c r="H6120" s="98" t="str">
        <f>VLOOKUP(A6120,[2]Kreise!$A$2:$C$53,3,FALSE)</f>
        <v>K03455</v>
      </c>
      <c r="I6120" s="96">
        <f>'2020_1-4-5_Download'!O366</f>
        <v>86</v>
      </c>
      <c r="J6120" s="98" t="str">
        <f t="shared" si="95"/>
        <v>+86</v>
      </c>
    </row>
    <row r="6121" spans="1:10" hidden="1" x14ac:dyDescent="0.25">
      <c r="A6121" s="98">
        <f>'2020_1-4-5_Download'!B367</f>
        <v>456</v>
      </c>
      <c r="B6121" s="98">
        <f>'2020_1-4-5_Download'!D367</f>
        <v>2014</v>
      </c>
      <c r="C6121" s="98" t="str">
        <f>'2020_1-4-5_Download'!C367</f>
        <v>Grafschaft Bentheim</v>
      </c>
      <c r="D6121" s="99" t="str">
        <f>'2020_1-4-5_Download'!$O$6</f>
        <v>Saldo der Zu- und Fortzüge</v>
      </c>
      <c r="E6121" s="99" t="str">
        <f>'2020_1-4-5_Download'!$O$7</f>
        <v>Insgesamt</v>
      </c>
      <c r="F6121" s="98"/>
      <c r="G6121" s="98" t="s">
        <v>11</v>
      </c>
      <c r="H6121" s="98" t="str">
        <f>VLOOKUP(A6121,[2]Kreise!$A$2:$C$53,3,FALSE)</f>
        <v>K03456</v>
      </c>
      <c r="I6121" s="96">
        <f>'2020_1-4-5_Download'!O367</f>
        <v>681</v>
      </c>
      <c r="J6121" s="98" t="str">
        <f t="shared" si="95"/>
        <v>+681</v>
      </c>
    </row>
    <row r="6122" spans="1:10" hidden="1" x14ac:dyDescent="0.25">
      <c r="A6122" s="98">
        <f>'2020_1-4-5_Download'!B368</f>
        <v>457</v>
      </c>
      <c r="B6122" s="98">
        <f>'2020_1-4-5_Download'!D368</f>
        <v>2014</v>
      </c>
      <c r="C6122" s="98" t="str">
        <f>'2020_1-4-5_Download'!C368</f>
        <v>Leer</v>
      </c>
      <c r="D6122" s="99" t="str">
        <f>'2020_1-4-5_Download'!$O$6</f>
        <v>Saldo der Zu- und Fortzüge</v>
      </c>
      <c r="E6122" s="99" t="str">
        <f>'2020_1-4-5_Download'!$O$7</f>
        <v>Insgesamt</v>
      </c>
      <c r="F6122" s="98"/>
      <c r="G6122" s="98" t="s">
        <v>11</v>
      </c>
      <c r="H6122" s="98" t="str">
        <f>VLOOKUP(A6122,[2]Kreise!$A$2:$C$53,3,FALSE)</f>
        <v>K03457</v>
      </c>
      <c r="I6122" s="96">
        <f>'2020_1-4-5_Download'!O368</f>
        <v>380</v>
      </c>
      <c r="J6122" s="98" t="str">
        <f t="shared" si="95"/>
        <v>+380</v>
      </c>
    </row>
    <row r="6123" spans="1:10" hidden="1" x14ac:dyDescent="0.25">
      <c r="A6123" s="98">
        <f>'2020_1-4-5_Download'!B369</f>
        <v>458</v>
      </c>
      <c r="B6123" s="98">
        <f>'2020_1-4-5_Download'!D369</f>
        <v>2014</v>
      </c>
      <c r="C6123" s="98" t="str">
        <f>'2020_1-4-5_Download'!C369</f>
        <v>Oldenburg</v>
      </c>
      <c r="D6123" s="99" t="str">
        <f>'2020_1-4-5_Download'!$O$6</f>
        <v>Saldo der Zu- und Fortzüge</v>
      </c>
      <c r="E6123" s="99" t="str">
        <f>'2020_1-4-5_Download'!$O$7</f>
        <v>Insgesamt</v>
      </c>
      <c r="F6123" s="98"/>
      <c r="G6123" s="98" t="s">
        <v>11</v>
      </c>
      <c r="H6123" s="98" t="str">
        <f>VLOOKUP(A6123,[2]Kreise!$A$2:$C$53,3,FALSE)</f>
        <v>K03458</v>
      </c>
      <c r="I6123" s="96">
        <f>'2020_1-4-5_Download'!O369</f>
        <v>1033</v>
      </c>
      <c r="J6123" s="98" t="str">
        <f t="shared" si="95"/>
        <v>+1033</v>
      </c>
    </row>
    <row r="6124" spans="1:10" hidden="1" x14ac:dyDescent="0.25">
      <c r="A6124" s="98">
        <f>'2020_1-4-5_Download'!B370</f>
        <v>459</v>
      </c>
      <c r="B6124" s="98">
        <f>'2020_1-4-5_Download'!D370</f>
        <v>2014</v>
      </c>
      <c r="C6124" s="98" t="str">
        <f>'2020_1-4-5_Download'!C370</f>
        <v>Osnabrück</v>
      </c>
      <c r="D6124" s="99" t="str">
        <f>'2020_1-4-5_Download'!$O$6</f>
        <v>Saldo der Zu- und Fortzüge</v>
      </c>
      <c r="E6124" s="99" t="str">
        <f>'2020_1-4-5_Download'!$O$7</f>
        <v>Insgesamt</v>
      </c>
      <c r="F6124" s="98"/>
      <c r="G6124" s="98" t="s">
        <v>11</v>
      </c>
      <c r="H6124" s="98" t="str">
        <f>VLOOKUP(A6124,[2]Kreise!$A$2:$C$53,3,FALSE)</f>
        <v>K03459</v>
      </c>
      <c r="I6124" s="96">
        <f>'2020_1-4-5_Download'!O370</f>
        <v>6748</v>
      </c>
      <c r="J6124" s="98" t="str">
        <f t="shared" si="95"/>
        <v>+6748</v>
      </c>
    </row>
    <row r="6125" spans="1:10" hidden="1" x14ac:dyDescent="0.25">
      <c r="A6125" s="98">
        <f>'2020_1-4-5_Download'!B371</f>
        <v>460</v>
      </c>
      <c r="B6125" s="98">
        <f>'2020_1-4-5_Download'!D371</f>
        <v>2014</v>
      </c>
      <c r="C6125" s="98" t="str">
        <f>'2020_1-4-5_Download'!C371</f>
        <v>Vechta</v>
      </c>
      <c r="D6125" s="99" t="str">
        <f>'2020_1-4-5_Download'!$O$6</f>
        <v>Saldo der Zu- und Fortzüge</v>
      </c>
      <c r="E6125" s="99" t="str">
        <f>'2020_1-4-5_Download'!$O$7</f>
        <v>Insgesamt</v>
      </c>
      <c r="F6125" s="98"/>
      <c r="G6125" s="98" t="s">
        <v>11</v>
      </c>
      <c r="H6125" s="98" t="str">
        <f>VLOOKUP(A6125,[2]Kreise!$A$2:$C$53,3,FALSE)</f>
        <v>K03460</v>
      </c>
      <c r="I6125" s="96">
        <f>'2020_1-4-5_Download'!O371</f>
        <v>1050</v>
      </c>
      <c r="J6125" s="98" t="str">
        <f t="shared" si="95"/>
        <v>+1050</v>
      </c>
    </row>
    <row r="6126" spans="1:10" hidden="1" x14ac:dyDescent="0.25">
      <c r="A6126" s="98">
        <f>'2020_1-4-5_Download'!B372</f>
        <v>461</v>
      </c>
      <c r="B6126" s="98">
        <f>'2020_1-4-5_Download'!D372</f>
        <v>2014</v>
      </c>
      <c r="C6126" s="98" t="str">
        <f>'2020_1-4-5_Download'!C372</f>
        <v>Wesermarsch</v>
      </c>
      <c r="D6126" s="99" t="str">
        <f>'2020_1-4-5_Download'!$O$6</f>
        <v>Saldo der Zu- und Fortzüge</v>
      </c>
      <c r="E6126" s="99" t="str">
        <f>'2020_1-4-5_Download'!$O$7</f>
        <v>Insgesamt</v>
      </c>
      <c r="F6126" s="98"/>
      <c r="G6126" s="98" t="s">
        <v>11</v>
      </c>
      <c r="H6126" s="98" t="str">
        <f>VLOOKUP(A6126,[2]Kreise!$A$2:$C$53,3,FALSE)</f>
        <v>K03461</v>
      </c>
      <c r="I6126" s="96">
        <f>'2020_1-4-5_Download'!O372</f>
        <v>280</v>
      </c>
      <c r="J6126" s="98" t="str">
        <f t="shared" si="95"/>
        <v>+280</v>
      </c>
    </row>
    <row r="6127" spans="1:10" hidden="1" x14ac:dyDescent="0.25">
      <c r="A6127" s="98">
        <f>'2020_1-4-5_Download'!B373</f>
        <v>462</v>
      </c>
      <c r="B6127" s="98">
        <f>'2020_1-4-5_Download'!D373</f>
        <v>2014</v>
      </c>
      <c r="C6127" s="98" t="str">
        <f>'2020_1-4-5_Download'!C373</f>
        <v>Wittmund</v>
      </c>
      <c r="D6127" s="99" t="str">
        <f>'2020_1-4-5_Download'!$O$6</f>
        <v>Saldo der Zu- und Fortzüge</v>
      </c>
      <c r="E6127" s="99" t="str">
        <f>'2020_1-4-5_Download'!$O$7</f>
        <v>Insgesamt</v>
      </c>
      <c r="F6127" s="98"/>
      <c r="G6127" s="98" t="s">
        <v>11</v>
      </c>
      <c r="H6127" s="98" t="str">
        <f>VLOOKUP(A6127,[2]Kreise!$A$2:$C$53,3,FALSE)</f>
        <v>K03462</v>
      </c>
      <c r="I6127" s="96">
        <f>'2020_1-4-5_Download'!O373</f>
        <v>156</v>
      </c>
      <c r="J6127" s="98" t="str">
        <f t="shared" si="95"/>
        <v>+156</v>
      </c>
    </row>
    <row r="6128" spans="1:10" hidden="1" x14ac:dyDescent="0.25">
      <c r="A6128" s="98">
        <f>'2020_1-4-5_Download'!B374</f>
        <v>4</v>
      </c>
      <c r="B6128" s="98">
        <f>'2020_1-4-5_Download'!D374</f>
        <v>2014</v>
      </c>
      <c r="C6128" s="98" t="str">
        <f>'2020_1-4-5_Download'!C374</f>
        <v>Statistische Region Weser-Ems</v>
      </c>
      <c r="D6128" s="99" t="str">
        <f>'2020_1-4-5_Download'!$O$6</f>
        <v>Saldo der Zu- und Fortzüge</v>
      </c>
      <c r="E6128" s="99" t="str">
        <f>'2020_1-4-5_Download'!$O$7</f>
        <v>Insgesamt</v>
      </c>
      <c r="F6128" s="98"/>
      <c r="G6128" s="98" t="s">
        <v>11</v>
      </c>
      <c r="H6128" s="98" t="str">
        <f>VLOOKUP(A6128,[2]Kreise!$A$2:$C$53,3,FALSE)</f>
        <v>K034</v>
      </c>
      <c r="I6128" s="96">
        <f>'2020_1-4-5_Download'!O374</f>
        <v>16566</v>
      </c>
      <c r="J6128" s="98" t="str">
        <f t="shared" si="95"/>
        <v>+16566</v>
      </c>
    </row>
    <row r="6129" spans="1:10" hidden="1" x14ac:dyDescent="0.25">
      <c r="A6129" s="98">
        <f>'2020_1-4-5_Download'!B375</f>
        <v>0</v>
      </c>
      <c r="B6129" s="98">
        <f>'2020_1-4-5_Download'!D375</f>
        <v>2014</v>
      </c>
      <c r="C6129" s="98" t="str">
        <f>'2020_1-4-5_Download'!C375</f>
        <v>Niedersachsen</v>
      </c>
      <c r="D6129" s="99" t="str">
        <f>'2020_1-4-5_Download'!$O$6</f>
        <v>Saldo der Zu- und Fortzüge</v>
      </c>
      <c r="E6129" s="99" t="str">
        <f>'2020_1-4-5_Download'!$O$7</f>
        <v>Insgesamt</v>
      </c>
      <c r="F6129" s="98"/>
      <c r="G6129" s="98" t="s">
        <v>11</v>
      </c>
      <c r="H6129" s="98" t="str">
        <f>VLOOKUP(A6129,[2]Kreise!$A$2:$C$53,3,FALSE)</f>
        <v>K030</v>
      </c>
      <c r="I6129" s="96">
        <f>'2020_1-4-5_Download'!O375</f>
        <v>54043</v>
      </c>
      <c r="J6129" s="98" t="str">
        <f t="shared" si="95"/>
        <v>+54043</v>
      </c>
    </row>
    <row r="6130" spans="1:10" hidden="1" x14ac:dyDescent="0.25">
      <c r="A6130" s="98">
        <f>'2020_1-4-5_Download'!B376</f>
        <v>101</v>
      </c>
      <c r="B6130" s="98">
        <f>'2020_1-4-5_Download'!D376</f>
        <v>2013</v>
      </c>
      <c r="C6130" s="98" t="str">
        <f>'2020_1-4-5_Download'!C376</f>
        <v>Braunschweig  Stadt</v>
      </c>
      <c r="D6130" s="99" t="str">
        <f>'2020_1-4-5_Download'!$O$6</f>
        <v>Saldo der Zu- und Fortzüge</v>
      </c>
      <c r="E6130" s="99" t="str">
        <f>'2020_1-4-5_Download'!$O$7</f>
        <v>Insgesamt</v>
      </c>
      <c r="F6130" s="98"/>
      <c r="G6130" s="98" t="s">
        <v>11</v>
      </c>
      <c r="H6130" s="98" t="str">
        <f>VLOOKUP(A6130,[2]Kreise!$A$2:$C$53,3,FALSE)</f>
        <v>K03101</v>
      </c>
      <c r="I6130" s="96">
        <f>'2020_1-4-5_Download'!O376</f>
        <v>5533</v>
      </c>
      <c r="J6130" s="98" t="str">
        <f t="shared" si="95"/>
        <v>+5533</v>
      </c>
    </row>
    <row r="6131" spans="1:10" hidden="1" x14ac:dyDescent="0.25">
      <c r="A6131" s="98">
        <f>'2020_1-4-5_Download'!B377</f>
        <v>102</v>
      </c>
      <c r="B6131" s="98">
        <f>'2020_1-4-5_Download'!D377</f>
        <v>2013</v>
      </c>
      <c r="C6131" s="98" t="str">
        <f>'2020_1-4-5_Download'!C377</f>
        <v>Salzgitter  Stadt</v>
      </c>
      <c r="D6131" s="99" t="str">
        <f>'2020_1-4-5_Download'!$O$6</f>
        <v>Saldo der Zu- und Fortzüge</v>
      </c>
      <c r="E6131" s="99" t="str">
        <f>'2020_1-4-5_Download'!$O$7</f>
        <v>Insgesamt</v>
      </c>
      <c r="F6131" s="98"/>
      <c r="G6131" s="98" t="s">
        <v>11</v>
      </c>
      <c r="H6131" s="98" t="str">
        <f>VLOOKUP(A6131,[2]Kreise!$A$2:$C$53,3,FALSE)</f>
        <v>K03102</v>
      </c>
      <c r="I6131" s="96">
        <f>'2020_1-4-5_Download'!O377</f>
        <v>271</v>
      </c>
      <c r="J6131" s="98" t="str">
        <f t="shared" si="95"/>
        <v>+271</v>
      </c>
    </row>
    <row r="6132" spans="1:10" hidden="1" x14ac:dyDescent="0.25">
      <c r="A6132" s="98">
        <f>'2020_1-4-5_Download'!B378</f>
        <v>103</v>
      </c>
      <c r="B6132" s="98">
        <f>'2020_1-4-5_Download'!D378</f>
        <v>2013</v>
      </c>
      <c r="C6132" s="98" t="str">
        <f>'2020_1-4-5_Download'!C378</f>
        <v>Wolfsburg  Stadt</v>
      </c>
      <c r="D6132" s="99" t="str">
        <f>'2020_1-4-5_Download'!$O$6</f>
        <v>Saldo der Zu- und Fortzüge</v>
      </c>
      <c r="E6132" s="99" t="str">
        <f>'2020_1-4-5_Download'!$O$7</f>
        <v>Insgesamt</v>
      </c>
      <c r="F6132" s="98"/>
      <c r="G6132" s="98" t="s">
        <v>11</v>
      </c>
      <c r="H6132" s="98" t="str">
        <f>VLOOKUP(A6132,[2]Kreise!$A$2:$C$53,3,FALSE)</f>
        <v>K03103</v>
      </c>
      <c r="I6132" s="96">
        <f>'2020_1-4-5_Download'!O378</f>
        <v>1034</v>
      </c>
      <c r="J6132" s="98" t="str">
        <f t="shared" si="95"/>
        <v>+1034</v>
      </c>
    </row>
    <row r="6133" spans="1:10" hidden="1" x14ac:dyDescent="0.25">
      <c r="A6133" s="98">
        <f>'2020_1-4-5_Download'!B379</f>
        <v>151</v>
      </c>
      <c r="B6133" s="98">
        <f>'2020_1-4-5_Download'!D379</f>
        <v>2013</v>
      </c>
      <c r="C6133" s="98" t="str">
        <f>'2020_1-4-5_Download'!C379</f>
        <v>Gifhorn</v>
      </c>
      <c r="D6133" s="99" t="str">
        <f>'2020_1-4-5_Download'!$O$6</f>
        <v>Saldo der Zu- und Fortzüge</v>
      </c>
      <c r="E6133" s="99" t="str">
        <f>'2020_1-4-5_Download'!$O$7</f>
        <v>Insgesamt</v>
      </c>
      <c r="F6133" s="98"/>
      <c r="G6133" s="98" t="s">
        <v>11</v>
      </c>
      <c r="H6133" s="98" t="str">
        <f>VLOOKUP(A6133,[2]Kreise!$A$2:$C$53,3,FALSE)</f>
        <v>K03151</v>
      </c>
      <c r="I6133" s="96">
        <f>'2020_1-4-5_Download'!O379</f>
        <v>364</v>
      </c>
      <c r="J6133" s="98" t="str">
        <f t="shared" si="95"/>
        <v>+364</v>
      </c>
    </row>
    <row r="6134" spans="1:10" hidden="1" x14ac:dyDescent="0.25">
      <c r="A6134" s="98">
        <f>'2020_1-4-5_Download'!B380</f>
        <v>153</v>
      </c>
      <c r="B6134" s="98">
        <f>'2020_1-4-5_Download'!D380</f>
        <v>2013</v>
      </c>
      <c r="C6134" s="98" t="str">
        <f>'2020_1-4-5_Download'!C380</f>
        <v>Goslar</v>
      </c>
      <c r="D6134" s="99" t="str">
        <f>'2020_1-4-5_Download'!$O$6</f>
        <v>Saldo der Zu- und Fortzüge</v>
      </c>
      <c r="E6134" s="99" t="str">
        <f>'2020_1-4-5_Download'!$O$7</f>
        <v>Insgesamt</v>
      </c>
      <c r="F6134" s="98"/>
      <c r="G6134" s="98" t="s">
        <v>11</v>
      </c>
      <c r="H6134" s="98" t="str">
        <f>VLOOKUP(A6134,[2]Kreise!$A$2:$C$53,3,FALSE)</f>
        <v>K03153</v>
      </c>
      <c r="I6134" s="96">
        <f>'2020_1-4-5_Download'!O380</f>
        <v>592</v>
      </c>
      <c r="J6134" s="98" t="str">
        <f t="shared" si="95"/>
        <v>+592</v>
      </c>
    </row>
    <row r="6135" spans="1:10" hidden="1" x14ac:dyDescent="0.25">
      <c r="A6135" s="98">
        <f>'2020_1-4-5_Download'!B381</f>
        <v>154</v>
      </c>
      <c r="B6135" s="98">
        <f>'2020_1-4-5_Download'!D381</f>
        <v>2013</v>
      </c>
      <c r="C6135" s="98" t="str">
        <f>'2020_1-4-5_Download'!C381</f>
        <v>Helmstedt</v>
      </c>
      <c r="D6135" s="99" t="str">
        <f>'2020_1-4-5_Download'!$O$6</f>
        <v>Saldo der Zu- und Fortzüge</v>
      </c>
      <c r="E6135" s="99" t="str">
        <f>'2020_1-4-5_Download'!$O$7</f>
        <v>Insgesamt</v>
      </c>
      <c r="F6135" s="98"/>
      <c r="G6135" s="98" t="s">
        <v>11</v>
      </c>
      <c r="H6135" s="98" t="str">
        <f>VLOOKUP(A6135,[2]Kreise!$A$2:$C$53,3,FALSE)</f>
        <v>K03154</v>
      </c>
      <c r="I6135" s="96">
        <f>'2020_1-4-5_Download'!O381</f>
        <v>141</v>
      </c>
      <c r="J6135" s="98" t="str">
        <f t="shared" si="95"/>
        <v>+141</v>
      </c>
    </row>
    <row r="6136" spans="1:10" hidden="1" x14ac:dyDescent="0.25">
      <c r="A6136" s="98">
        <f>'2020_1-4-5_Download'!B382</f>
        <v>155</v>
      </c>
      <c r="B6136" s="98">
        <f>'2020_1-4-5_Download'!D382</f>
        <v>2013</v>
      </c>
      <c r="C6136" s="98" t="str">
        <f>'2020_1-4-5_Download'!C382</f>
        <v>Northeim</v>
      </c>
      <c r="D6136" s="99" t="str">
        <f>'2020_1-4-5_Download'!$O$6</f>
        <v>Saldo der Zu- und Fortzüge</v>
      </c>
      <c r="E6136" s="99" t="str">
        <f>'2020_1-4-5_Download'!$O$7</f>
        <v>Insgesamt</v>
      </c>
      <c r="F6136" s="98"/>
      <c r="G6136" s="98" t="s">
        <v>11</v>
      </c>
      <c r="H6136" s="98" t="str">
        <f>VLOOKUP(A6136,[2]Kreise!$A$2:$C$53,3,FALSE)</f>
        <v>K03155</v>
      </c>
      <c r="I6136" s="96">
        <f>'2020_1-4-5_Download'!O382</f>
        <v>182</v>
      </c>
      <c r="J6136" s="98" t="str">
        <f t="shared" si="95"/>
        <v>+182</v>
      </c>
    </row>
    <row r="6137" spans="1:10" hidden="1" x14ac:dyDescent="0.25">
      <c r="A6137" s="98">
        <f>'2020_1-4-5_Download'!B383</f>
        <v>157</v>
      </c>
      <c r="B6137" s="98">
        <f>'2020_1-4-5_Download'!D383</f>
        <v>2013</v>
      </c>
      <c r="C6137" s="98" t="str">
        <f>'2020_1-4-5_Download'!C383</f>
        <v>Peine</v>
      </c>
      <c r="D6137" s="99" t="str">
        <f>'2020_1-4-5_Download'!$O$6</f>
        <v>Saldo der Zu- und Fortzüge</v>
      </c>
      <c r="E6137" s="99" t="str">
        <f>'2020_1-4-5_Download'!$O$7</f>
        <v>Insgesamt</v>
      </c>
      <c r="F6137" s="98"/>
      <c r="G6137" s="98" t="s">
        <v>11</v>
      </c>
      <c r="H6137" s="98" t="str">
        <f>VLOOKUP(A6137,[2]Kreise!$A$2:$C$53,3,FALSE)</f>
        <v>K03157</v>
      </c>
      <c r="I6137" s="96">
        <f>'2020_1-4-5_Download'!O383</f>
        <v>294</v>
      </c>
      <c r="J6137" s="98" t="str">
        <f t="shared" si="95"/>
        <v>+294</v>
      </c>
    </row>
    <row r="6138" spans="1:10" hidden="1" x14ac:dyDescent="0.25">
      <c r="A6138" s="98">
        <f>'2020_1-4-5_Download'!B384</f>
        <v>158</v>
      </c>
      <c r="B6138" s="98">
        <f>'2020_1-4-5_Download'!D384</f>
        <v>2013</v>
      </c>
      <c r="C6138" s="98" t="str">
        <f>'2020_1-4-5_Download'!C384</f>
        <v>Wolfenbüttel</v>
      </c>
      <c r="D6138" s="99" t="str">
        <f>'2020_1-4-5_Download'!$O$6</f>
        <v>Saldo der Zu- und Fortzüge</v>
      </c>
      <c r="E6138" s="99" t="str">
        <f>'2020_1-4-5_Download'!$O$7</f>
        <v>Insgesamt</v>
      </c>
      <c r="F6138" s="98"/>
      <c r="G6138" s="98" t="s">
        <v>11</v>
      </c>
      <c r="H6138" s="98" t="str">
        <f>VLOOKUP(A6138,[2]Kreise!$A$2:$C$53,3,FALSE)</f>
        <v>K03158</v>
      </c>
      <c r="I6138" s="96">
        <f>'2020_1-4-5_Download'!O384</f>
        <v>218</v>
      </c>
      <c r="J6138" s="98" t="str">
        <f t="shared" si="95"/>
        <v>+218</v>
      </c>
    </row>
    <row r="6139" spans="1:10" hidden="1" x14ac:dyDescent="0.25">
      <c r="A6139" s="98">
        <f>'2020_1-4-5_Download'!B385</f>
        <v>159</v>
      </c>
      <c r="B6139" s="98">
        <f>'2020_1-4-5_Download'!D385</f>
        <v>2013</v>
      </c>
      <c r="C6139" s="98" t="str">
        <f>'2020_1-4-5_Download'!C385</f>
        <v>Göttingen</v>
      </c>
      <c r="D6139" s="99" t="str">
        <f>'2020_1-4-5_Download'!$O$6</f>
        <v>Saldo der Zu- und Fortzüge</v>
      </c>
      <c r="E6139" s="99" t="str">
        <f>'2020_1-4-5_Download'!$O$7</f>
        <v>Insgesamt</v>
      </c>
      <c r="F6139" s="98"/>
      <c r="G6139" s="98" t="s">
        <v>11</v>
      </c>
      <c r="H6139" s="98" t="str">
        <f>VLOOKUP(A6139,[2]Kreise!$A$2:$C$53,3,FALSE)</f>
        <v>K03159</v>
      </c>
      <c r="I6139" s="96">
        <f>'2020_1-4-5_Download'!O385</f>
        <v>7360</v>
      </c>
      <c r="J6139" s="98" t="str">
        <f t="shared" si="95"/>
        <v>+7360</v>
      </c>
    </row>
    <row r="6140" spans="1:10" hidden="1" x14ac:dyDescent="0.25">
      <c r="A6140" s="98">
        <f>'2020_1-4-5_Download'!B386</f>
        <v>1</v>
      </c>
      <c r="B6140" s="98">
        <f>'2020_1-4-5_Download'!D386</f>
        <v>2013</v>
      </c>
      <c r="C6140" s="98" t="str">
        <f>'2020_1-4-5_Download'!C386</f>
        <v>Statistische Region Braunschweig</v>
      </c>
      <c r="D6140" s="99" t="str">
        <f>'2020_1-4-5_Download'!$O$6</f>
        <v>Saldo der Zu- und Fortzüge</v>
      </c>
      <c r="E6140" s="99" t="str">
        <f>'2020_1-4-5_Download'!$O$7</f>
        <v>Insgesamt</v>
      </c>
      <c r="F6140" s="98"/>
      <c r="G6140" s="98" t="s">
        <v>11</v>
      </c>
      <c r="H6140" s="98" t="str">
        <f>VLOOKUP(A6140,[2]Kreise!$A$2:$C$53,3,FALSE)</f>
        <v>K031</v>
      </c>
      <c r="I6140" s="96">
        <f>'2020_1-4-5_Download'!O386</f>
        <v>15989</v>
      </c>
      <c r="J6140" s="98" t="str">
        <f t="shared" si="95"/>
        <v>+15989</v>
      </c>
    </row>
    <row r="6141" spans="1:10" hidden="1" x14ac:dyDescent="0.25">
      <c r="A6141" s="98">
        <f>'2020_1-4-5_Download'!B387</f>
        <v>241</v>
      </c>
      <c r="B6141" s="98">
        <f>'2020_1-4-5_Download'!D387</f>
        <v>2013</v>
      </c>
      <c r="C6141" s="98" t="str">
        <f>'2020_1-4-5_Download'!C387</f>
        <v>Hannover  Region</v>
      </c>
      <c r="D6141" s="99" t="str">
        <f>'2020_1-4-5_Download'!$O$6</f>
        <v>Saldo der Zu- und Fortzüge</v>
      </c>
      <c r="E6141" s="99" t="str">
        <f>'2020_1-4-5_Download'!$O$7</f>
        <v>Insgesamt</v>
      </c>
      <c r="F6141" s="98"/>
      <c r="G6141" s="98" t="s">
        <v>11</v>
      </c>
      <c r="H6141" s="98" t="str">
        <f>VLOOKUP(A6141,[2]Kreise!$A$2:$C$53,3,FALSE)</f>
        <v>K03241</v>
      </c>
      <c r="I6141" s="96">
        <f>'2020_1-4-5_Download'!O387</f>
        <v>4663</v>
      </c>
      <c r="J6141" s="98" t="str">
        <f t="shared" si="95"/>
        <v>+4663</v>
      </c>
    </row>
    <row r="6142" spans="1:10" hidden="1" x14ac:dyDescent="0.25">
      <c r="A6142" s="98">
        <f>'2020_1-4-5_Download'!B388</f>
        <v>241001</v>
      </c>
      <c r="B6142" s="98">
        <f>'2020_1-4-5_Download'!D388</f>
        <v>2013</v>
      </c>
      <c r="C6142" s="98" t="str">
        <f>'2020_1-4-5_Download'!C388</f>
        <v>dav. Hannover  Lhst.</v>
      </c>
      <c r="D6142" s="99" t="str">
        <f>'2020_1-4-5_Download'!$O$6</f>
        <v>Saldo der Zu- und Fortzüge</v>
      </c>
      <c r="E6142" s="99" t="str">
        <f>'2020_1-4-5_Download'!$O$7</f>
        <v>Insgesamt</v>
      </c>
      <c r="F6142" s="98"/>
      <c r="G6142" s="98" t="s">
        <v>11</v>
      </c>
      <c r="H6142" s="98" t="str">
        <f>VLOOKUP(A6142,[2]Kreise!$A$2:$C$53,3,FALSE)</f>
        <v>K03241001</v>
      </c>
      <c r="I6142" s="96">
        <f>'2020_1-4-5_Download'!O388</f>
        <v>3029</v>
      </c>
      <c r="J6142" s="98" t="str">
        <f t="shared" si="95"/>
        <v>+3029</v>
      </c>
    </row>
    <row r="6143" spans="1:10" hidden="1" x14ac:dyDescent="0.25">
      <c r="A6143" s="98">
        <f>'2020_1-4-5_Download'!B389</f>
        <v>241999</v>
      </c>
      <c r="B6143" s="98">
        <f>'2020_1-4-5_Download'!D389</f>
        <v>2013</v>
      </c>
      <c r="C6143" s="98" t="str">
        <f>'2020_1-4-5_Download'!C389</f>
        <v>dav. Hannover  Umland</v>
      </c>
      <c r="D6143" s="99" t="str">
        <f>'2020_1-4-5_Download'!$O$6</f>
        <v>Saldo der Zu- und Fortzüge</v>
      </c>
      <c r="E6143" s="99" t="str">
        <f>'2020_1-4-5_Download'!$O$7</f>
        <v>Insgesamt</v>
      </c>
      <c r="F6143" s="98"/>
      <c r="G6143" s="98" t="s">
        <v>11</v>
      </c>
      <c r="H6143" s="98" t="str">
        <f>VLOOKUP(A6143,[2]Kreise!$A$2:$C$53,3,FALSE)</f>
        <v>K03241999</v>
      </c>
      <c r="I6143" s="96">
        <f>'2020_1-4-5_Download'!O389</f>
        <v>1634</v>
      </c>
      <c r="J6143" s="98" t="str">
        <f t="shared" si="95"/>
        <v>+1634</v>
      </c>
    </row>
    <row r="6144" spans="1:10" hidden="1" x14ac:dyDescent="0.25">
      <c r="A6144" s="98">
        <f>'2020_1-4-5_Download'!B390</f>
        <v>251</v>
      </c>
      <c r="B6144" s="98">
        <f>'2020_1-4-5_Download'!D390</f>
        <v>2013</v>
      </c>
      <c r="C6144" s="98" t="str">
        <f>'2020_1-4-5_Download'!C390</f>
        <v>Diepholz</v>
      </c>
      <c r="D6144" s="99" t="str">
        <f>'2020_1-4-5_Download'!$O$6</f>
        <v>Saldo der Zu- und Fortzüge</v>
      </c>
      <c r="E6144" s="99" t="str">
        <f>'2020_1-4-5_Download'!$O$7</f>
        <v>Insgesamt</v>
      </c>
      <c r="F6144" s="98"/>
      <c r="G6144" s="98" t="s">
        <v>11</v>
      </c>
      <c r="H6144" s="98" t="str">
        <f>VLOOKUP(A6144,[2]Kreise!$A$2:$C$53,3,FALSE)</f>
        <v>K03251</v>
      </c>
      <c r="I6144" s="96">
        <f>'2020_1-4-5_Download'!O390</f>
        <v>399</v>
      </c>
      <c r="J6144" s="98" t="str">
        <f t="shared" si="95"/>
        <v>+399</v>
      </c>
    </row>
    <row r="6145" spans="1:10" hidden="1" x14ac:dyDescent="0.25">
      <c r="A6145" s="98">
        <f>'2020_1-4-5_Download'!B391</f>
        <v>252</v>
      </c>
      <c r="B6145" s="98">
        <f>'2020_1-4-5_Download'!D391</f>
        <v>2013</v>
      </c>
      <c r="C6145" s="98" t="str">
        <f>'2020_1-4-5_Download'!C391</f>
        <v>Hameln-Pyrmont</v>
      </c>
      <c r="D6145" s="99" t="str">
        <f>'2020_1-4-5_Download'!$O$6</f>
        <v>Saldo der Zu- und Fortzüge</v>
      </c>
      <c r="E6145" s="99" t="str">
        <f>'2020_1-4-5_Download'!$O$7</f>
        <v>Insgesamt</v>
      </c>
      <c r="F6145" s="98"/>
      <c r="G6145" s="98" t="s">
        <v>11</v>
      </c>
      <c r="H6145" s="98" t="str">
        <f>VLOOKUP(A6145,[2]Kreise!$A$2:$C$53,3,FALSE)</f>
        <v>K03252</v>
      </c>
      <c r="I6145" s="96">
        <f>'2020_1-4-5_Download'!O391</f>
        <v>371</v>
      </c>
      <c r="J6145" s="98" t="str">
        <f t="shared" si="95"/>
        <v>+371</v>
      </c>
    </row>
    <row r="6146" spans="1:10" hidden="1" x14ac:dyDescent="0.25">
      <c r="A6146" s="98">
        <f>'2020_1-4-5_Download'!B392</f>
        <v>254</v>
      </c>
      <c r="B6146" s="98">
        <f>'2020_1-4-5_Download'!D392</f>
        <v>2013</v>
      </c>
      <c r="C6146" s="98" t="str">
        <f>'2020_1-4-5_Download'!C392</f>
        <v>Hildesheim</v>
      </c>
      <c r="D6146" s="99" t="str">
        <f>'2020_1-4-5_Download'!$O$6</f>
        <v>Saldo der Zu- und Fortzüge</v>
      </c>
      <c r="E6146" s="99" t="str">
        <f>'2020_1-4-5_Download'!$O$7</f>
        <v>Insgesamt</v>
      </c>
      <c r="F6146" s="98"/>
      <c r="G6146" s="98" t="s">
        <v>11</v>
      </c>
      <c r="H6146" s="98" t="str">
        <f>VLOOKUP(A6146,[2]Kreise!$A$2:$C$53,3,FALSE)</f>
        <v>K03254</v>
      </c>
      <c r="I6146" s="96">
        <f>'2020_1-4-5_Download'!O392</f>
        <v>553</v>
      </c>
      <c r="J6146" s="98" t="str">
        <f t="shared" si="95"/>
        <v>+553</v>
      </c>
    </row>
    <row r="6147" spans="1:10" hidden="1" x14ac:dyDescent="0.25">
      <c r="A6147" s="98">
        <f>'2020_1-4-5_Download'!B393</f>
        <v>255</v>
      </c>
      <c r="B6147" s="98">
        <f>'2020_1-4-5_Download'!D393</f>
        <v>2013</v>
      </c>
      <c r="C6147" s="98" t="str">
        <f>'2020_1-4-5_Download'!C393</f>
        <v>Holzminden</v>
      </c>
      <c r="D6147" s="99" t="str">
        <f>'2020_1-4-5_Download'!$O$6</f>
        <v>Saldo der Zu- und Fortzüge</v>
      </c>
      <c r="E6147" s="99" t="str">
        <f>'2020_1-4-5_Download'!$O$7</f>
        <v>Insgesamt</v>
      </c>
      <c r="F6147" s="98"/>
      <c r="G6147" s="98" t="s">
        <v>11</v>
      </c>
      <c r="H6147" s="98" t="str">
        <f>VLOOKUP(A6147,[2]Kreise!$A$2:$C$53,3,FALSE)</f>
        <v>K03255</v>
      </c>
      <c r="I6147" s="96">
        <f>'2020_1-4-5_Download'!O393</f>
        <v>94</v>
      </c>
      <c r="J6147" s="98" t="str">
        <f t="shared" ref="J6147:J6210" si="96">IF(I6147&gt;0,"+"&amp;I6147,I6147)</f>
        <v>+94</v>
      </c>
    </row>
    <row r="6148" spans="1:10" hidden="1" x14ac:dyDescent="0.25">
      <c r="A6148" s="98">
        <f>'2020_1-4-5_Download'!B394</f>
        <v>256</v>
      </c>
      <c r="B6148" s="98">
        <f>'2020_1-4-5_Download'!D394</f>
        <v>2013</v>
      </c>
      <c r="C6148" s="98" t="str">
        <f>'2020_1-4-5_Download'!C394</f>
        <v>Nienburg (Weser)</v>
      </c>
      <c r="D6148" s="99" t="str">
        <f>'2020_1-4-5_Download'!$O$6</f>
        <v>Saldo der Zu- und Fortzüge</v>
      </c>
      <c r="E6148" s="99" t="str">
        <f>'2020_1-4-5_Download'!$O$7</f>
        <v>Insgesamt</v>
      </c>
      <c r="F6148" s="98"/>
      <c r="G6148" s="98" t="s">
        <v>11</v>
      </c>
      <c r="H6148" s="98" t="str">
        <f>VLOOKUP(A6148,[2]Kreise!$A$2:$C$53,3,FALSE)</f>
        <v>K03256</v>
      </c>
      <c r="I6148" s="96">
        <f>'2020_1-4-5_Download'!O394</f>
        <v>229</v>
      </c>
      <c r="J6148" s="98" t="str">
        <f t="shared" si="96"/>
        <v>+229</v>
      </c>
    </row>
    <row r="6149" spans="1:10" hidden="1" x14ac:dyDescent="0.25">
      <c r="A6149" s="98">
        <f>'2020_1-4-5_Download'!B395</f>
        <v>257</v>
      </c>
      <c r="B6149" s="98">
        <f>'2020_1-4-5_Download'!D395</f>
        <v>2013</v>
      </c>
      <c r="C6149" s="98" t="str">
        <f>'2020_1-4-5_Download'!C395</f>
        <v>Schaumburg</v>
      </c>
      <c r="D6149" s="99" t="str">
        <f>'2020_1-4-5_Download'!$O$6</f>
        <v>Saldo der Zu- und Fortzüge</v>
      </c>
      <c r="E6149" s="99" t="str">
        <f>'2020_1-4-5_Download'!$O$7</f>
        <v>Insgesamt</v>
      </c>
      <c r="F6149" s="98"/>
      <c r="G6149" s="98" t="s">
        <v>11</v>
      </c>
      <c r="H6149" s="98" t="str">
        <f>VLOOKUP(A6149,[2]Kreise!$A$2:$C$53,3,FALSE)</f>
        <v>K03257</v>
      </c>
      <c r="I6149" s="96">
        <f>'2020_1-4-5_Download'!O395</f>
        <v>276</v>
      </c>
      <c r="J6149" s="98" t="str">
        <f t="shared" si="96"/>
        <v>+276</v>
      </c>
    </row>
    <row r="6150" spans="1:10" hidden="1" x14ac:dyDescent="0.25">
      <c r="A6150" s="98">
        <f>'2020_1-4-5_Download'!B396</f>
        <v>2</v>
      </c>
      <c r="B6150" s="98">
        <f>'2020_1-4-5_Download'!D396</f>
        <v>2013</v>
      </c>
      <c r="C6150" s="98" t="str">
        <f>'2020_1-4-5_Download'!C396</f>
        <v>Statistische Region Hannover</v>
      </c>
      <c r="D6150" s="99" t="str">
        <f>'2020_1-4-5_Download'!$O$6</f>
        <v>Saldo der Zu- und Fortzüge</v>
      </c>
      <c r="E6150" s="99" t="str">
        <f>'2020_1-4-5_Download'!$O$7</f>
        <v>Insgesamt</v>
      </c>
      <c r="F6150" s="98"/>
      <c r="G6150" s="98" t="s">
        <v>11</v>
      </c>
      <c r="H6150" s="98" t="str">
        <f>VLOOKUP(A6150,[2]Kreise!$A$2:$C$53,3,FALSE)</f>
        <v>K032</v>
      </c>
      <c r="I6150" s="96">
        <f>'2020_1-4-5_Download'!O396</f>
        <v>6585</v>
      </c>
      <c r="J6150" s="98" t="str">
        <f t="shared" si="96"/>
        <v>+6585</v>
      </c>
    </row>
    <row r="6151" spans="1:10" hidden="1" x14ac:dyDescent="0.25">
      <c r="A6151" s="98">
        <f>'2020_1-4-5_Download'!B397</f>
        <v>351</v>
      </c>
      <c r="B6151" s="98">
        <f>'2020_1-4-5_Download'!D397</f>
        <v>2013</v>
      </c>
      <c r="C6151" s="98" t="str">
        <f>'2020_1-4-5_Download'!C397</f>
        <v>Celle</v>
      </c>
      <c r="D6151" s="99" t="str">
        <f>'2020_1-4-5_Download'!$O$6</f>
        <v>Saldo der Zu- und Fortzüge</v>
      </c>
      <c r="E6151" s="99" t="str">
        <f>'2020_1-4-5_Download'!$O$7</f>
        <v>Insgesamt</v>
      </c>
      <c r="F6151" s="98"/>
      <c r="G6151" s="98" t="s">
        <v>11</v>
      </c>
      <c r="H6151" s="98" t="str">
        <f>VLOOKUP(A6151,[2]Kreise!$A$2:$C$53,3,FALSE)</f>
        <v>K03351</v>
      </c>
      <c r="I6151" s="96">
        <f>'2020_1-4-5_Download'!O397</f>
        <v>318</v>
      </c>
      <c r="J6151" s="98" t="str">
        <f t="shared" si="96"/>
        <v>+318</v>
      </c>
    </row>
    <row r="6152" spans="1:10" hidden="1" x14ac:dyDescent="0.25">
      <c r="A6152" s="98">
        <f>'2020_1-4-5_Download'!B398</f>
        <v>352</v>
      </c>
      <c r="B6152" s="98">
        <f>'2020_1-4-5_Download'!D398</f>
        <v>2013</v>
      </c>
      <c r="C6152" s="98" t="str">
        <f>'2020_1-4-5_Download'!C398</f>
        <v>Cuxhaven</v>
      </c>
      <c r="D6152" s="99" t="str">
        <f>'2020_1-4-5_Download'!$O$6</f>
        <v>Saldo der Zu- und Fortzüge</v>
      </c>
      <c r="E6152" s="99" t="str">
        <f>'2020_1-4-5_Download'!$O$7</f>
        <v>Insgesamt</v>
      </c>
      <c r="F6152" s="98"/>
      <c r="G6152" s="98" t="s">
        <v>11</v>
      </c>
      <c r="H6152" s="98" t="str">
        <f>VLOOKUP(A6152,[2]Kreise!$A$2:$C$53,3,FALSE)</f>
        <v>K03352</v>
      </c>
      <c r="I6152" s="96">
        <f>'2020_1-4-5_Download'!O398</f>
        <v>154</v>
      </c>
      <c r="J6152" s="98" t="str">
        <f t="shared" si="96"/>
        <v>+154</v>
      </c>
    </row>
    <row r="6153" spans="1:10" hidden="1" x14ac:dyDescent="0.25">
      <c r="A6153" s="98">
        <f>'2020_1-4-5_Download'!B399</f>
        <v>353</v>
      </c>
      <c r="B6153" s="98">
        <f>'2020_1-4-5_Download'!D399</f>
        <v>2013</v>
      </c>
      <c r="C6153" s="98" t="str">
        <f>'2020_1-4-5_Download'!C399</f>
        <v>Harburg</v>
      </c>
      <c r="D6153" s="99" t="str">
        <f>'2020_1-4-5_Download'!$O$6</f>
        <v>Saldo der Zu- und Fortzüge</v>
      </c>
      <c r="E6153" s="99" t="str">
        <f>'2020_1-4-5_Download'!$O$7</f>
        <v>Insgesamt</v>
      </c>
      <c r="F6153" s="98"/>
      <c r="G6153" s="98" t="s">
        <v>11</v>
      </c>
      <c r="H6153" s="98" t="str">
        <f>VLOOKUP(A6153,[2]Kreise!$A$2:$C$53,3,FALSE)</f>
        <v>K03353</v>
      </c>
      <c r="I6153" s="96">
        <f>'2020_1-4-5_Download'!O399</f>
        <v>786</v>
      </c>
      <c r="J6153" s="98" t="str">
        <f t="shared" si="96"/>
        <v>+786</v>
      </c>
    </row>
    <row r="6154" spans="1:10" hidden="1" x14ac:dyDescent="0.25">
      <c r="A6154" s="98">
        <f>'2020_1-4-5_Download'!B400</f>
        <v>354</v>
      </c>
      <c r="B6154" s="98">
        <f>'2020_1-4-5_Download'!D400</f>
        <v>2013</v>
      </c>
      <c r="C6154" s="98" t="str">
        <f>'2020_1-4-5_Download'!C400</f>
        <v>Lüchow-Dannenberg</v>
      </c>
      <c r="D6154" s="99" t="str">
        <f>'2020_1-4-5_Download'!$O$6</f>
        <v>Saldo der Zu- und Fortzüge</v>
      </c>
      <c r="E6154" s="99" t="str">
        <f>'2020_1-4-5_Download'!$O$7</f>
        <v>Insgesamt</v>
      </c>
      <c r="F6154" s="98"/>
      <c r="G6154" s="98" t="s">
        <v>11</v>
      </c>
      <c r="H6154" s="98" t="str">
        <f>VLOOKUP(A6154,[2]Kreise!$A$2:$C$53,3,FALSE)</f>
        <v>K03354</v>
      </c>
      <c r="I6154" s="96">
        <f>'2020_1-4-5_Download'!O400</f>
        <v>171</v>
      </c>
      <c r="J6154" s="98" t="str">
        <f t="shared" si="96"/>
        <v>+171</v>
      </c>
    </row>
    <row r="6155" spans="1:10" hidden="1" x14ac:dyDescent="0.25">
      <c r="A6155" s="98">
        <f>'2020_1-4-5_Download'!B401</f>
        <v>355</v>
      </c>
      <c r="B6155" s="98">
        <f>'2020_1-4-5_Download'!D401</f>
        <v>2013</v>
      </c>
      <c r="C6155" s="98" t="str">
        <f>'2020_1-4-5_Download'!C401</f>
        <v>Lüneburg</v>
      </c>
      <c r="D6155" s="99" t="str">
        <f>'2020_1-4-5_Download'!$O$6</f>
        <v>Saldo der Zu- und Fortzüge</v>
      </c>
      <c r="E6155" s="99" t="str">
        <f>'2020_1-4-5_Download'!$O$7</f>
        <v>Insgesamt</v>
      </c>
      <c r="F6155" s="98"/>
      <c r="G6155" s="98" t="s">
        <v>11</v>
      </c>
      <c r="H6155" s="98" t="str">
        <f>VLOOKUP(A6155,[2]Kreise!$A$2:$C$53,3,FALSE)</f>
        <v>K03355</v>
      </c>
      <c r="I6155" s="96">
        <f>'2020_1-4-5_Download'!O401</f>
        <v>315</v>
      </c>
      <c r="J6155" s="98" t="str">
        <f t="shared" si="96"/>
        <v>+315</v>
      </c>
    </row>
    <row r="6156" spans="1:10" hidden="1" x14ac:dyDescent="0.25">
      <c r="A6156" s="98">
        <f>'2020_1-4-5_Download'!B402</f>
        <v>356</v>
      </c>
      <c r="B6156" s="98">
        <f>'2020_1-4-5_Download'!D402</f>
        <v>2013</v>
      </c>
      <c r="C6156" s="98" t="str">
        <f>'2020_1-4-5_Download'!C402</f>
        <v>Osterholz</v>
      </c>
      <c r="D6156" s="99" t="str">
        <f>'2020_1-4-5_Download'!$O$6</f>
        <v>Saldo der Zu- und Fortzüge</v>
      </c>
      <c r="E6156" s="99" t="str">
        <f>'2020_1-4-5_Download'!$O$7</f>
        <v>Insgesamt</v>
      </c>
      <c r="F6156" s="98"/>
      <c r="G6156" s="98" t="s">
        <v>11</v>
      </c>
      <c r="H6156" s="98" t="str">
        <f>VLOOKUP(A6156,[2]Kreise!$A$2:$C$53,3,FALSE)</f>
        <v>K03356</v>
      </c>
      <c r="I6156" s="96">
        <f>'2020_1-4-5_Download'!O402</f>
        <v>79</v>
      </c>
      <c r="J6156" s="98" t="str">
        <f t="shared" si="96"/>
        <v>+79</v>
      </c>
    </row>
    <row r="6157" spans="1:10" hidden="1" x14ac:dyDescent="0.25">
      <c r="A6157" s="98">
        <f>'2020_1-4-5_Download'!B403</f>
        <v>357</v>
      </c>
      <c r="B6157" s="98">
        <f>'2020_1-4-5_Download'!D403</f>
        <v>2013</v>
      </c>
      <c r="C6157" s="98" t="str">
        <f>'2020_1-4-5_Download'!C403</f>
        <v>Rotenburg (Wümme)</v>
      </c>
      <c r="D6157" s="99" t="str">
        <f>'2020_1-4-5_Download'!$O$6</f>
        <v>Saldo der Zu- und Fortzüge</v>
      </c>
      <c r="E6157" s="99" t="str">
        <f>'2020_1-4-5_Download'!$O$7</f>
        <v>Insgesamt</v>
      </c>
      <c r="F6157" s="98"/>
      <c r="G6157" s="98" t="s">
        <v>11</v>
      </c>
      <c r="H6157" s="98" t="str">
        <f>VLOOKUP(A6157,[2]Kreise!$A$2:$C$53,3,FALSE)</f>
        <v>K03357</v>
      </c>
      <c r="I6157" s="96">
        <f>'2020_1-4-5_Download'!O403</f>
        <v>273</v>
      </c>
      <c r="J6157" s="98" t="str">
        <f t="shared" si="96"/>
        <v>+273</v>
      </c>
    </row>
    <row r="6158" spans="1:10" hidden="1" x14ac:dyDescent="0.25">
      <c r="A6158" s="98">
        <f>'2020_1-4-5_Download'!B404</f>
        <v>358</v>
      </c>
      <c r="B6158" s="98">
        <f>'2020_1-4-5_Download'!D404</f>
        <v>2013</v>
      </c>
      <c r="C6158" s="98" t="str">
        <f>'2020_1-4-5_Download'!C404</f>
        <v>Heidekreis</v>
      </c>
      <c r="D6158" s="99" t="str">
        <f>'2020_1-4-5_Download'!$O$6</f>
        <v>Saldo der Zu- und Fortzüge</v>
      </c>
      <c r="E6158" s="99" t="str">
        <f>'2020_1-4-5_Download'!$O$7</f>
        <v>Insgesamt</v>
      </c>
      <c r="F6158" s="98"/>
      <c r="G6158" s="98" t="s">
        <v>11</v>
      </c>
      <c r="H6158" s="98" t="str">
        <f>VLOOKUP(A6158,[2]Kreise!$A$2:$C$53,3,FALSE)</f>
        <v>K03358</v>
      </c>
      <c r="I6158" s="96">
        <f>'2020_1-4-5_Download'!O404</f>
        <v>398</v>
      </c>
      <c r="J6158" s="98" t="str">
        <f t="shared" si="96"/>
        <v>+398</v>
      </c>
    </row>
    <row r="6159" spans="1:10" hidden="1" x14ac:dyDescent="0.25">
      <c r="A6159" s="98">
        <f>'2020_1-4-5_Download'!B405</f>
        <v>359</v>
      </c>
      <c r="B6159" s="98">
        <f>'2020_1-4-5_Download'!D405</f>
        <v>2013</v>
      </c>
      <c r="C6159" s="98" t="str">
        <f>'2020_1-4-5_Download'!C405</f>
        <v>Stade</v>
      </c>
      <c r="D6159" s="99" t="str">
        <f>'2020_1-4-5_Download'!$O$6</f>
        <v>Saldo der Zu- und Fortzüge</v>
      </c>
      <c r="E6159" s="99" t="str">
        <f>'2020_1-4-5_Download'!$O$7</f>
        <v>Insgesamt</v>
      </c>
      <c r="F6159" s="98"/>
      <c r="G6159" s="98" t="s">
        <v>11</v>
      </c>
      <c r="H6159" s="98" t="str">
        <f>VLOOKUP(A6159,[2]Kreise!$A$2:$C$53,3,FALSE)</f>
        <v>K03359</v>
      </c>
      <c r="I6159" s="96">
        <f>'2020_1-4-5_Download'!O405</f>
        <v>750</v>
      </c>
      <c r="J6159" s="98" t="str">
        <f t="shared" si="96"/>
        <v>+750</v>
      </c>
    </row>
    <row r="6160" spans="1:10" hidden="1" x14ac:dyDescent="0.25">
      <c r="A6160" s="98">
        <f>'2020_1-4-5_Download'!B406</f>
        <v>360</v>
      </c>
      <c r="B6160" s="98">
        <f>'2020_1-4-5_Download'!D406</f>
        <v>2013</v>
      </c>
      <c r="C6160" s="98" t="str">
        <f>'2020_1-4-5_Download'!C406</f>
        <v>Uelzen</v>
      </c>
      <c r="D6160" s="99" t="str">
        <f>'2020_1-4-5_Download'!$O$6</f>
        <v>Saldo der Zu- und Fortzüge</v>
      </c>
      <c r="E6160" s="99" t="str">
        <f>'2020_1-4-5_Download'!$O$7</f>
        <v>Insgesamt</v>
      </c>
      <c r="F6160" s="98"/>
      <c r="G6160" s="98" t="s">
        <v>11</v>
      </c>
      <c r="H6160" s="98" t="str">
        <f>VLOOKUP(A6160,[2]Kreise!$A$2:$C$53,3,FALSE)</f>
        <v>K03360</v>
      </c>
      <c r="I6160" s="96">
        <f>'2020_1-4-5_Download'!O406</f>
        <v>238</v>
      </c>
      <c r="J6160" s="98" t="str">
        <f t="shared" si="96"/>
        <v>+238</v>
      </c>
    </row>
    <row r="6161" spans="1:10" hidden="1" x14ac:dyDescent="0.25">
      <c r="A6161" s="98">
        <f>'2020_1-4-5_Download'!B407</f>
        <v>361</v>
      </c>
      <c r="B6161" s="98">
        <f>'2020_1-4-5_Download'!D407</f>
        <v>2013</v>
      </c>
      <c r="C6161" s="98" t="str">
        <f>'2020_1-4-5_Download'!C407</f>
        <v>Verden</v>
      </c>
      <c r="D6161" s="99" t="str">
        <f>'2020_1-4-5_Download'!$O$6</f>
        <v>Saldo der Zu- und Fortzüge</v>
      </c>
      <c r="E6161" s="99" t="str">
        <f>'2020_1-4-5_Download'!$O$7</f>
        <v>Insgesamt</v>
      </c>
      <c r="F6161" s="98"/>
      <c r="G6161" s="98" t="s">
        <v>11</v>
      </c>
      <c r="H6161" s="98" t="str">
        <f>VLOOKUP(A6161,[2]Kreise!$A$2:$C$53,3,FALSE)</f>
        <v>K03361</v>
      </c>
      <c r="I6161" s="96">
        <f>'2020_1-4-5_Download'!O407</f>
        <v>182</v>
      </c>
      <c r="J6161" s="98" t="str">
        <f t="shared" si="96"/>
        <v>+182</v>
      </c>
    </row>
    <row r="6162" spans="1:10" hidden="1" x14ac:dyDescent="0.25">
      <c r="A6162" s="98">
        <f>'2020_1-4-5_Download'!B408</f>
        <v>3</v>
      </c>
      <c r="B6162" s="98">
        <f>'2020_1-4-5_Download'!D408</f>
        <v>2013</v>
      </c>
      <c r="C6162" s="98" t="str">
        <f>'2020_1-4-5_Download'!C408</f>
        <v>Statistische Region Lüneburg</v>
      </c>
      <c r="D6162" s="99" t="str">
        <f>'2020_1-4-5_Download'!$O$6</f>
        <v>Saldo der Zu- und Fortzüge</v>
      </c>
      <c r="E6162" s="99" t="str">
        <f>'2020_1-4-5_Download'!$O$7</f>
        <v>Insgesamt</v>
      </c>
      <c r="F6162" s="98"/>
      <c r="G6162" s="98" t="s">
        <v>11</v>
      </c>
      <c r="H6162" s="98" t="str">
        <f>VLOOKUP(A6162,[2]Kreise!$A$2:$C$53,3,FALSE)</f>
        <v>K033</v>
      </c>
      <c r="I6162" s="96">
        <f>'2020_1-4-5_Download'!O408</f>
        <v>3664</v>
      </c>
      <c r="J6162" s="98" t="str">
        <f t="shared" si="96"/>
        <v>+3664</v>
      </c>
    </row>
    <row r="6163" spans="1:10" hidden="1" x14ac:dyDescent="0.25">
      <c r="A6163" s="98">
        <f>'2020_1-4-5_Download'!B409</f>
        <v>401</v>
      </c>
      <c r="B6163" s="98">
        <f>'2020_1-4-5_Download'!D409</f>
        <v>2013</v>
      </c>
      <c r="C6163" s="98" t="str">
        <f>'2020_1-4-5_Download'!C409</f>
        <v>Delmenhorst  Stadt</v>
      </c>
      <c r="D6163" s="99" t="str">
        <f>'2020_1-4-5_Download'!$O$6</f>
        <v>Saldo der Zu- und Fortzüge</v>
      </c>
      <c r="E6163" s="99" t="str">
        <f>'2020_1-4-5_Download'!$O$7</f>
        <v>Insgesamt</v>
      </c>
      <c r="F6163" s="98"/>
      <c r="G6163" s="98" t="s">
        <v>11</v>
      </c>
      <c r="H6163" s="98" t="str">
        <f>VLOOKUP(A6163,[2]Kreise!$A$2:$C$53,3,FALSE)</f>
        <v>K03401</v>
      </c>
      <c r="I6163" s="96">
        <f>'2020_1-4-5_Download'!O409</f>
        <v>401</v>
      </c>
      <c r="J6163" s="98" t="str">
        <f t="shared" si="96"/>
        <v>+401</v>
      </c>
    </row>
    <row r="6164" spans="1:10" hidden="1" x14ac:dyDescent="0.25">
      <c r="A6164" s="98">
        <f>'2020_1-4-5_Download'!B410</f>
        <v>402</v>
      </c>
      <c r="B6164" s="98">
        <f>'2020_1-4-5_Download'!D410</f>
        <v>2013</v>
      </c>
      <c r="C6164" s="98" t="str">
        <f>'2020_1-4-5_Download'!C410</f>
        <v>Emden  Stadt</v>
      </c>
      <c r="D6164" s="99" t="str">
        <f>'2020_1-4-5_Download'!$O$6</f>
        <v>Saldo der Zu- und Fortzüge</v>
      </c>
      <c r="E6164" s="99" t="str">
        <f>'2020_1-4-5_Download'!$O$7</f>
        <v>Insgesamt</v>
      </c>
      <c r="F6164" s="98"/>
      <c r="G6164" s="98" t="s">
        <v>11</v>
      </c>
      <c r="H6164" s="98" t="str">
        <f>VLOOKUP(A6164,[2]Kreise!$A$2:$C$53,3,FALSE)</f>
        <v>K03402</v>
      </c>
      <c r="I6164" s="96">
        <f>'2020_1-4-5_Download'!O410</f>
        <v>247</v>
      </c>
      <c r="J6164" s="98" t="str">
        <f t="shared" si="96"/>
        <v>+247</v>
      </c>
    </row>
    <row r="6165" spans="1:10" hidden="1" x14ac:dyDescent="0.25">
      <c r="A6165" s="98">
        <f>'2020_1-4-5_Download'!B411</f>
        <v>403</v>
      </c>
      <c r="B6165" s="98">
        <f>'2020_1-4-5_Download'!D411</f>
        <v>2013</v>
      </c>
      <c r="C6165" s="98" t="str">
        <f>'2020_1-4-5_Download'!C411</f>
        <v>Oldenburg(Oldb)  Stadt</v>
      </c>
      <c r="D6165" s="99" t="str">
        <f>'2020_1-4-5_Download'!$O$6</f>
        <v>Saldo der Zu- und Fortzüge</v>
      </c>
      <c r="E6165" s="99" t="str">
        <f>'2020_1-4-5_Download'!$O$7</f>
        <v>Insgesamt</v>
      </c>
      <c r="F6165" s="98"/>
      <c r="G6165" s="98" t="s">
        <v>11</v>
      </c>
      <c r="H6165" s="98" t="str">
        <f>VLOOKUP(A6165,[2]Kreise!$A$2:$C$53,3,FALSE)</f>
        <v>K03403</v>
      </c>
      <c r="I6165" s="96">
        <f>'2020_1-4-5_Download'!O411</f>
        <v>550</v>
      </c>
      <c r="J6165" s="98" t="str">
        <f t="shared" si="96"/>
        <v>+550</v>
      </c>
    </row>
    <row r="6166" spans="1:10" hidden="1" x14ac:dyDescent="0.25">
      <c r="A6166" s="98">
        <f>'2020_1-4-5_Download'!B412</f>
        <v>404</v>
      </c>
      <c r="B6166" s="98">
        <f>'2020_1-4-5_Download'!D412</f>
        <v>2013</v>
      </c>
      <c r="C6166" s="98" t="str">
        <f>'2020_1-4-5_Download'!C412</f>
        <v>Osnabrück  Stadt</v>
      </c>
      <c r="D6166" s="99" t="str">
        <f>'2020_1-4-5_Download'!$O$6</f>
        <v>Saldo der Zu- und Fortzüge</v>
      </c>
      <c r="E6166" s="99" t="str">
        <f>'2020_1-4-5_Download'!$O$7</f>
        <v>Insgesamt</v>
      </c>
      <c r="F6166" s="98"/>
      <c r="G6166" s="98" t="s">
        <v>11</v>
      </c>
      <c r="H6166" s="98" t="str">
        <f>VLOOKUP(A6166,[2]Kreise!$A$2:$C$53,3,FALSE)</f>
        <v>K03404</v>
      </c>
      <c r="I6166" s="96">
        <f>'2020_1-4-5_Download'!O412</f>
        <v>553</v>
      </c>
      <c r="J6166" s="98" t="str">
        <f t="shared" si="96"/>
        <v>+553</v>
      </c>
    </row>
    <row r="6167" spans="1:10" hidden="1" x14ac:dyDescent="0.25">
      <c r="A6167" s="98">
        <f>'2020_1-4-5_Download'!B413</f>
        <v>405</v>
      </c>
      <c r="B6167" s="98">
        <f>'2020_1-4-5_Download'!D413</f>
        <v>2013</v>
      </c>
      <c r="C6167" s="98" t="str">
        <f>'2020_1-4-5_Download'!C413</f>
        <v>Wilhelmshaven  Stadt</v>
      </c>
      <c r="D6167" s="99" t="str">
        <f>'2020_1-4-5_Download'!$O$6</f>
        <v>Saldo der Zu- und Fortzüge</v>
      </c>
      <c r="E6167" s="99" t="str">
        <f>'2020_1-4-5_Download'!$O$7</f>
        <v>Insgesamt</v>
      </c>
      <c r="F6167" s="98"/>
      <c r="G6167" s="98" t="s">
        <v>11</v>
      </c>
      <c r="H6167" s="98" t="str">
        <f>VLOOKUP(A6167,[2]Kreise!$A$2:$C$53,3,FALSE)</f>
        <v>K03405</v>
      </c>
      <c r="I6167" s="96">
        <f>'2020_1-4-5_Download'!O413</f>
        <v>-90</v>
      </c>
      <c r="J6167" s="98">
        <f t="shared" si="96"/>
        <v>-90</v>
      </c>
    </row>
    <row r="6168" spans="1:10" hidden="1" x14ac:dyDescent="0.25">
      <c r="A6168" s="98">
        <f>'2020_1-4-5_Download'!B414</f>
        <v>451</v>
      </c>
      <c r="B6168" s="98">
        <f>'2020_1-4-5_Download'!D414</f>
        <v>2013</v>
      </c>
      <c r="C6168" s="98" t="str">
        <f>'2020_1-4-5_Download'!C414</f>
        <v>Ammerland</v>
      </c>
      <c r="D6168" s="99" t="str">
        <f>'2020_1-4-5_Download'!$O$6</f>
        <v>Saldo der Zu- und Fortzüge</v>
      </c>
      <c r="E6168" s="99" t="str">
        <f>'2020_1-4-5_Download'!$O$7</f>
        <v>Insgesamt</v>
      </c>
      <c r="F6168" s="98"/>
      <c r="G6168" s="98" t="s">
        <v>11</v>
      </c>
      <c r="H6168" s="98" t="str">
        <f>VLOOKUP(A6168,[2]Kreise!$A$2:$C$53,3,FALSE)</f>
        <v>K03451</v>
      </c>
      <c r="I6168" s="96">
        <f>'2020_1-4-5_Download'!O414</f>
        <v>134</v>
      </c>
      <c r="J6168" s="98" t="str">
        <f t="shared" si="96"/>
        <v>+134</v>
      </c>
    </row>
    <row r="6169" spans="1:10" hidden="1" x14ac:dyDescent="0.25">
      <c r="A6169" s="98">
        <f>'2020_1-4-5_Download'!B415</f>
        <v>452</v>
      </c>
      <c r="B6169" s="98">
        <f>'2020_1-4-5_Download'!D415</f>
        <v>2013</v>
      </c>
      <c r="C6169" s="98" t="str">
        <f>'2020_1-4-5_Download'!C415</f>
        <v>Aurich</v>
      </c>
      <c r="D6169" s="99" t="str">
        <f>'2020_1-4-5_Download'!$O$6</f>
        <v>Saldo der Zu- und Fortzüge</v>
      </c>
      <c r="E6169" s="99" t="str">
        <f>'2020_1-4-5_Download'!$O$7</f>
        <v>Insgesamt</v>
      </c>
      <c r="F6169" s="98"/>
      <c r="G6169" s="98" t="s">
        <v>11</v>
      </c>
      <c r="H6169" s="98" t="str">
        <f>VLOOKUP(A6169,[2]Kreise!$A$2:$C$53,3,FALSE)</f>
        <v>K03452</v>
      </c>
      <c r="I6169" s="96">
        <f>'2020_1-4-5_Download'!O415</f>
        <v>636</v>
      </c>
      <c r="J6169" s="98" t="str">
        <f t="shared" si="96"/>
        <v>+636</v>
      </c>
    </row>
    <row r="6170" spans="1:10" hidden="1" x14ac:dyDescent="0.25">
      <c r="A6170" s="98">
        <f>'2020_1-4-5_Download'!B416</f>
        <v>453</v>
      </c>
      <c r="B6170" s="98">
        <f>'2020_1-4-5_Download'!D416</f>
        <v>2013</v>
      </c>
      <c r="C6170" s="98" t="str">
        <f>'2020_1-4-5_Download'!C416</f>
        <v>Cloppenburg</v>
      </c>
      <c r="D6170" s="99" t="str">
        <f>'2020_1-4-5_Download'!$O$6</f>
        <v>Saldo der Zu- und Fortzüge</v>
      </c>
      <c r="E6170" s="99" t="str">
        <f>'2020_1-4-5_Download'!$O$7</f>
        <v>Insgesamt</v>
      </c>
      <c r="F6170" s="98"/>
      <c r="G6170" s="98" t="s">
        <v>11</v>
      </c>
      <c r="H6170" s="98" t="str">
        <f>VLOOKUP(A6170,[2]Kreise!$A$2:$C$53,3,FALSE)</f>
        <v>K03453</v>
      </c>
      <c r="I6170" s="96">
        <f>'2020_1-4-5_Download'!O416</f>
        <v>662</v>
      </c>
      <c r="J6170" s="98" t="str">
        <f t="shared" si="96"/>
        <v>+662</v>
      </c>
    </row>
    <row r="6171" spans="1:10" hidden="1" x14ac:dyDescent="0.25">
      <c r="A6171" s="98">
        <f>'2020_1-4-5_Download'!B417</f>
        <v>454</v>
      </c>
      <c r="B6171" s="98">
        <f>'2020_1-4-5_Download'!D417</f>
        <v>2013</v>
      </c>
      <c r="C6171" s="98" t="str">
        <f>'2020_1-4-5_Download'!C417</f>
        <v>Emsland</v>
      </c>
      <c r="D6171" s="99" t="str">
        <f>'2020_1-4-5_Download'!$O$6</f>
        <v>Saldo der Zu- und Fortzüge</v>
      </c>
      <c r="E6171" s="99" t="str">
        <f>'2020_1-4-5_Download'!$O$7</f>
        <v>Insgesamt</v>
      </c>
      <c r="F6171" s="98"/>
      <c r="G6171" s="98" t="s">
        <v>11</v>
      </c>
      <c r="H6171" s="98" t="str">
        <f>VLOOKUP(A6171,[2]Kreise!$A$2:$C$53,3,FALSE)</f>
        <v>K03454</v>
      </c>
      <c r="I6171" s="96">
        <f>'2020_1-4-5_Download'!O417</f>
        <v>958</v>
      </c>
      <c r="J6171" s="98" t="str">
        <f t="shared" si="96"/>
        <v>+958</v>
      </c>
    </row>
    <row r="6172" spans="1:10" hidden="1" x14ac:dyDescent="0.25">
      <c r="A6172" s="98">
        <f>'2020_1-4-5_Download'!B418</f>
        <v>455</v>
      </c>
      <c r="B6172" s="98">
        <f>'2020_1-4-5_Download'!D418</f>
        <v>2013</v>
      </c>
      <c r="C6172" s="98" t="str">
        <f>'2020_1-4-5_Download'!C418</f>
        <v>Friesland</v>
      </c>
      <c r="D6172" s="99" t="str">
        <f>'2020_1-4-5_Download'!$O$6</f>
        <v>Saldo der Zu- und Fortzüge</v>
      </c>
      <c r="E6172" s="99" t="str">
        <f>'2020_1-4-5_Download'!$O$7</f>
        <v>Insgesamt</v>
      </c>
      <c r="F6172" s="98"/>
      <c r="G6172" s="98" t="s">
        <v>11</v>
      </c>
      <c r="H6172" s="98" t="str">
        <f>VLOOKUP(A6172,[2]Kreise!$A$2:$C$53,3,FALSE)</f>
        <v>K03455</v>
      </c>
      <c r="I6172" s="96">
        <f>'2020_1-4-5_Download'!O418</f>
        <v>92</v>
      </c>
      <c r="J6172" s="98" t="str">
        <f t="shared" si="96"/>
        <v>+92</v>
      </c>
    </row>
    <row r="6173" spans="1:10" hidden="1" x14ac:dyDescent="0.25">
      <c r="A6173" s="98">
        <f>'2020_1-4-5_Download'!B419</f>
        <v>456</v>
      </c>
      <c r="B6173" s="98">
        <f>'2020_1-4-5_Download'!D419</f>
        <v>2013</v>
      </c>
      <c r="C6173" s="98" t="str">
        <f>'2020_1-4-5_Download'!C419</f>
        <v>Grafschaft Bentheim</v>
      </c>
      <c r="D6173" s="99" t="str">
        <f>'2020_1-4-5_Download'!$O$6</f>
        <v>Saldo der Zu- und Fortzüge</v>
      </c>
      <c r="E6173" s="99" t="str">
        <f>'2020_1-4-5_Download'!$O$7</f>
        <v>Insgesamt</v>
      </c>
      <c r="F6173" s="98"/>
      <c r="G6173" s="98" t="s">
        <v>11</v>
      </c>
      <c r="H6173" s="98" t="str">
        <f>VLOOKUP(A6173,[2]Kreise!$A$2:$C$53,3,FALSE)</f>
        <v>K03456</v>
      </c>
      <c r="I6173" s="96">
        <f>'2020_1-4-5_Download'!O419</f>
        <v>415</v>
      </c>
      <c r="J6173" s="98" t="str">
        <f t="shared" si="96"/>
        <v>+415</v>
      </c>
    </row>
    <row r="6174" spans="1:10" hidden="1" x14ac:dyDescent="0.25">
      <c r="A6174" s="98">
        <f>'2020_1-4-5_Download'!B420</f>
        <v>457</v>
      </c>
      <c r="B6174" s="98">
        <f>'2020_1-4-5_Download'!D420</f>
        <v>2013</v>
      </c>
      <c r="C6174" s="98" t="str">
        <f>'2020_1-4-5_Download'!C420</f>
        <v>Leer</v>
      </c>
      <c r="D6174" s="99" t="str">
        <f>'2020_1-4-5_Download'!$O$6</f>
        <v>Saldo der Zu- und Fortzüge</v>
      </c>
      <c r="E6174" s="99" t="str">
        <f>'2020_1-4-5_Download'!$O$7</f>
        <v>Insgesamt</v>
      </c>
      <c r="F6174" s="98"/>
      <c r="G6174" s="98" t="s">
        <v>11</v>
      </c>
      <c r="H6174" s="98" t="str">
        <f>VLOOKUP(A6174,[2]Kreise!$A$2:$C$53,3,FALSE)</f>
        <v>K03457</v>
      </c>
      <c r="I6174" s="96">
        <f>'2020_1-4-5_Download'!O420</f>
        <v>437</v>
      </c>
      <c r="J6174" s="98" t="str">
        <f t="shared" si="96"/>
        <v>+437</v>
      </c>
    </row>
    <row r="6175" spans="1:10" hidden="1" x14ac:dyDescent="0.25">
      <c r="A6175" s="98">
        <f>'2020_1-4-5_Download'!B421</f>
        <v>458</v>
      </c>
      <c r="B6175" s="98">
        <f>'2020_1-4-5_Download'!D421</f>
        <v>2013</v>
      </c>
      <c r="C6175" s="98" t="str">
        <f>'2020_1-4-5_Download'!C421</f>
        <v>Oldenburg</v>
      </c>
      <c r="D6175" s="99" t="str">
        <f>'2020_1-4-5_Download'!$O$6</f>
        <v>Saldo der Zu- und Fortzüge</v>
      </c>
      <c r="E6175" s="99" t="str">
        <f>'2020_1-4-5_Download'!$O$7</f>
        <v>Insgesamt</v>
      </c>
      <c r="F6175" s="98"/>
      <c r="G6175" s="98" t="s">
        <v>11</v>
      </c>
      <c r="H6175" s="98" t="str">
        <f>VLOOKUP(A6175,[2]Kreise!$A$2:$C$53,3,FALSE)</f>
        <v>K03458</v>
      </c>
      <c r="I6175" s="96">
        <f>'2020_1-4-5_Download'!O421</f>
        <v>578</v>
      </c>
      <c r="J6175" s="98" t="str">
        <f t="shared" si="96"/>
        <v>+578</v>
      </c>
    </row>
    <row r="6176" spans="1:10" hidden="1" x14ac:dyDescent="0.25">
      <c r="A6176" s="98">
        <f>'2020_1-4-5_Download'!B422</f>
        <v>459</v>
      </c>
      <c r="B6176" s="98">
        <f>'2020_1-4-5_Download'!D422</f>
        <v>2013</v>
      </c>
      <c r="C6176" s="98" t="str">
        <f>'2020_1-4-5_Download'!C422</f>
        <v>Osnabrück</v>
      </c>
      <c r="D6176" s="99" t="str">
        <f>'2020_1-4-5_Download'!$O$6</f>
        <v>Saldo der Zu- und Fortzüge</v>
      </c>
      <c r="E6176" s="99" t="str">
        <f>'2020_1-4-5_Download'!$O$7</f>
        <v>Insgesamt</v>
      </c>
      <c r="F6176" s="98"/>
      <c r="G6176" s="98" t="s">
        <v>11</v>
      </c>
      <c r="H6176" s="98" t="str">
        <f>VLOOKUP(A6176,[2]Kreise!$A$2:$C$53,3,FALSE)</f>
        <v>K03459</v>
      </c>
      <c r="I6176" s="96">
        <f>'2020_1-4-5_Download'!O422</f>
        <v>2453</v>
      </c>
      <c r="J6176" s="98" t="str">
        <f t="shared" si="96"/>
        <v>+2453</v>
      </c>
    </row>
    <row r="6177" spans="1:10" hidden="1" x14ac:dyDescent="0.25">
      <c r="A6177" s="98">
        <f>'2020_1-4-5_Download'!B423</f>
        <v>460</v>
      </c>
      <c r="B6177" s="98">
        <f>'2020_1-4-5_Download'!D423</f>
        <v>2013</v>
      </c>
      <c r="C6177" s="98" t="str">
        <f>'2020_1-4-5_Download'!C423</f>
        <v>Vechta</v>
      </c>
      <c r="D6177" s="99" t="str">
        <f>'2020_1-4-5_Download'!$O$6</f>
        <v>Saldo der Zu- und Fortzüge</v>
      </c>
      <c r="E6177" s="99" t="str">
        <f>'2020_1-4-5_Download'!$O$7</f>
        <v>Insgesamt</v>
      </c>
      <c r="F6177" s="98"/>
      <c r="G6177" s="98" t="s">
        <v>11</v>
      </c>
      <c r="H6177" s="98" t="str">
        <f>VLOOKUP(A6177,[2]Kreise!$A$2:$C$53,3,FALSE)</f>
        <v>K03460</v>
      </c>
      <c r="I6177" s="96">
        <f>'2020_1-4-5_Download'!O423</f>
        <v>346</v>
      </c>
      <c r="J6177" s="98" t="str">
        <f t="shared" si="96"/>
        <v>+346</v>
      </c>
    </row>
    <row r="6178" spans="1:10" hidden="1" x14ac:dyDescent="0.25">
      <c r="A6178" s="98">
        <f>'2020_1-4-5_Download'!B424</f>
        <v>461</v>
      </c>
      <c r="B6178" s="98">
        <f>'2020_1-4-5_Download'!D424</f>
        <v>2013</v>
      </c>
      <c r="C6178" s="98" t="str">
        <f>'2020_1-4-5_Download'!C424</f>
        <v>Wesermarsch</v>
      </c>
      <c r="D6178" s="99" t="str">
        <f>'2020_1-4-5_Download'!$O$6</f>
        <v>Saldo der Zu- und Fortzüge</v>
      </c>
      <c r="E6178" s="99" t="str">
        <f>'2020_1-4-5_Download'!$O$7</f>
        <v>Insgesamt</v>
      </c>
      <c r="F6178" s="98"/>
      <c r="G6178" s="98" t="s">
        <v>11</v>
      </c>
      <c r="H6178" s="98" t="str">
        <f>VLOOKUP(A6178,[2]Kreise!$A$2:$C$53,3,FALSE)</f>
        <v>K03461</v>
      </c>
      <c r="I6178" s="96">
        <f>'2020_1-4-5_Download'!O424</f>
        <v>192</v>
      </c>
      <c r="J6178" s="98" t="str">
        <f t="shared" si="96"/>
        <v>+192</v>
      </c>
    </row>
    <row r="6179" spans="1:10" hidden="1" x14ac:dyDescent="0.25">
      <c r="A6179" s="98">
        <f>'2020_1-4-5_Download'!B425</f>
        <v>462</v>
      </c>
      <c r="B6179" s="98">
        <f>'2020_1-4-5_Download'!D425</f>
        <v>2013</v>
      </c>
      <c r="C6179" s="98" t="str">
        <f>'2020_1-4-5_Download'!C425</f>
        <v>Wittmund</v>
      </c>
      <c r="D6179" s="99" t="str">
        <f>'2020_1-4-5_Download'!$O$6</f>
        <v>Saldo der Zu- und Fortzüge</v>
      </c>
      <c r="E6179" s="99" t="str">
        <f>'2020_1-4-5_Download'!$O$7</f>
        <v>Insgesamt</v>
      </c>
      <c r="F6179" s="98"/>
      <c r="G6179" s="98" t="s">
        <v>11</v>
      </c>
      <c r="H6179" s="98" t="str">
        <f>VLOOKUP(A6179,[2]Kreise!$A$2:$C$53,3,FALSE)</f>
        <v>K03462</v>
      </c>
      <c r="I6179" s="96">
        <f>'2020_1-4-5_Download'!O425</f>
        <v>133</v>
      </c>
      <c r="J6179" s="98" t="str">
        <f t="shared" si="96"/>
        <v>+133</v>
      </c>
    </row>
    <row r="6180" spans="1:10" hidden="1" x14ac:dyDescent="0.25">
      <c r="A6180" s="98">
        <f>'2020_1-4-5_Download'!B426</f>
        <v>4</v>
      </c>
      <c r="B6180" s="98">
        <f>'2020_1-4-5_Download'!D426</f>
        <v>2013</v>
      </c>
      <c r="C6180" s="98" t="str">
        <f>'2020_1-4-5_Download'!C426</f>
        <v>Statistische Region Weser-Ems</v>
      </c>
      <c r="D6180" s="99" t="str">
        <f>'2020_1-4-5_Download'!$O$6</f>
        <v>Saldo der Zu- und Fortzüge</v>
      </c>
      <c r="E6180" s="99" t="str">
        <f>'2020_1-4-5_Download'!$O$7</f>
        <v>Insgesamt</v>
      </c>
      <c r="F6180" s="98"/>
      <c r="G6180" s="98" t="s">
        <v>11</v>
      </c>
      <c r="H6180" s="98" t="str">
        <f>VLOOKUP(A6180,[2]Kreise!$A$2:$C$53,3,FALSE)</f>
        <v>K034</v>
      </c>
      <c r="I6180" s="96">
        <f>'2020_1-4-5_Download'!O426</f>
        <v>8697</v>
      </c>
      <c r="J6180" s="98" t="str">
        <f t="shared" si="96"/>
        <v>+8697</v>
      </c>
    </row>
    <row r="6181" spans="1:10" hidden="1" x14ac:dyDescent="0.25">
      <c r="A6181" s="98">
        <f>'2020_1-4-5_Download'!B427</f>
        <v>0</v>
      </c>
      <c r="B6181" s="98">
        <f>'2020_1-4-5_Download'!D427</f>
        <v>2013</v>
      </c>
      <c r="C6181" s="98" t="str">
        <f>'2020_1-4-5_Download'!C427</f>
        <v>Niedersachsen</v>
      </c>
      <c r="D6181" s="99" t="str">
        <f>'2020_1-4-5_Download'!$O$6</f>
        <v>Saldo der Zu- und Fortzüge</v>
      </c>
      <c r="E6181" s="99" t="str">
        <f>'2020_1-4-5_Download'!$O$7</f>
        <v>Insgesamt</v>
      </c>
      <c r="F6181" s="98"/>
      <c r="G6181" s="98" t="s">
        <v>11</v>
      </c>
      <c r="H6181" s="98" t="str">
        <f>VLOOKUP(A6181,[2]Kreise!$A$2:$C$53,3,FALSE)</f>
        <v>K030</v>
      </c>
      <c r="I6181" s="96">
        <f>'2020_1-4-5_Download'!O427</f>
        <v>34935</v>
      </c>
      <c r="J6181" s="98" t="str">
        <f t="shared" si="96"/>
        <v>+34935</v>
      </c>
    </row>
    <row r="6182" spans="1:10" hidden="1" x14ac:dyDescent="0.25">
      <c r="A6182" s="98">
        <f>'2020_1-4-5_Download'!B428</f>
        <v>101</v>
      </c>
      <c r="B6182" s="98">
        <f>'2020_1-4-5_Download'!D428</f>
        <v>2012</v>
      </c>
      <c r="C6182" s="98" t="str">
        <f>'2020_1-4-5_Download'!C428</f>
        <v>Braunschweig  Stadt</v>
      </c>
      <c r="D6182" s="99" t="str">
        <f>'2020_1-4-5_Download'!$O$6</f>
        <v>Saldo der Zu- und Fortzüge</v>
      </c>
      <c r="E6182" s="99" t="str">
        <f>'2020_1-4-5_Download'!$O$7</f>
        <v>Insgesamt</v>
      </c>
      <c r="F6182" s="98"/>
      <c r="G6182" s="98" t="s">
        <v>11</v>
      </c>
      <c r="H6182" s="98" t="str">
        <f>VLOOKUP(A6182,[2]Kreise!$A$2:$C$53,3,FALSE)</f>
        <v>K03101</v>
      </c>
      <c r="I6182" s="96">
        <f>'2020_1-4-5_Download'!O428</f>
        <v>3613</v>
      </c>
      <c r="J6182" s="98" t="str">
        <f t="shared" si="96"/>
        <v>+3613</v>
      </c>
    </row>
    <row r="6183" spans="1:10" hidden="1" x14ac:dyDescent="0.25">
      <c r="A6183" s="98">
        <f>'2020_1-4-5_Download'!B429</f>
        <v>102</v>
      </c>
      <c r="B6183" s="98">
        <f>'2020_1-4-5_Download'!D429</f>
        <v>2012</v>
      </c>
      <c r="C6183" s="98" t="str">
        <f>'2020_1-4-5_Download'!C429</f>
        <v>Salzgitter  Stadt</v>
      </c>
      <c r="D6183" s="99" t="str">
        <f>'2020_1-4-5_Download'!$O$6</f>
        <v>Saldo der Zu- und Fortzüge</v>
      </c>
      <c r="E6183" s="99" t="str">
        <f>'2020_1-4-5_Download'!$O$7</f>
        <v>Insgesamt</v>
      </c>
      <c r="F6183" s="98"/>
      <c r="G6183" s="98" t="s">
        <v>11</v>
      </c>
      <c r="H6183" s="98" t="str">
        <f>VLOOKUP(A6183,[2]Kreise!$A$2:$C$53,3,FALSE)</f>
        <v>K03102</v>
      </c>
      <c r="I6183" s="96">
        <f>'2020_1-4-5_Download'!O429</f>
        <v>203</v>
      </c>
      <c r="J6183" s="98" t="str">
        <f t="shared" si="96"/>
        <v>+203</v>
      </c>
    </row>
    <row r="6184" spans="1:10" hidden="1" x14ac:dyDescent="0.25">
      <c r="A6184" s="98">
        <f>'2020_1-4-5_Download'!B430</f>
        <v>103</v>
      </c>
      <c r="B6184" s="98">
        <f>'2020_1-4-5_Download'!D430</f>
        <v>2012</v>
      </c>
      <c r="C6184" s="98" t="str">
        <f>'2020_1-4-5_Download'!C430</f>
        <v>Wolfsburg  Stadt</v>
      </c>
      <c r="D6184" s="99" t="str">
        <f>'2020_1-4-5_Download'!$O$6</f>
        <v>Saldo der Zu- und Fortzüge</v>
      </c>
      <c r="E6184" s="99" t="str">
        <f>'2020_1-4-5_Download'!$O$7</f>
        <v>Insgesamt</v>
      </c>
      <c r="F6184" s="98"/>
      <c r="G6184" s="98" t="s">
        <v>11</v>
      </c>
      <c r="H6184" s="98" t="str">
        <f>VLOOKUP(A6184,[2]Kreise!$A$2:$C$53,3,FALSE)</f>
        <v>K03103</v>
      </c>
      <c r="I6184" s="96">
        <f>'2020_1-4-5_Download'!O430</f>
        <v>717</v>
      </c>
      <c r="J6184" s="98" t="str">
        <f t="shared" si="96"/>
        <v>+717</v>
      </c>
    </row>
    <row r="6185" spans="1:10" hidden="1" x14ac:dyDescent="0.25">
      <c r="A6185" s="98">
        <f>'2020_1-4-5_Download'!B431</f>
        <v>151</v>
      </c>
      <c r="B6185" s="98">
        <f>'2020_1-4-5_Download'!D431</f>
        <v>2012</v>
      </c>
      <c r="C6185" s="98" t="str">
        <f>'2020_1-4-5_Download'!C431</f>
        <v>Gifhorn</v>
      </c>
      <c r="D6185" s="99" t="str">
        <f>'2020_1-4-5_Download'!$O$6</f>
        <v>Saldo der Zu- und Fortzüge</v>
      </c>
      <c r="E6185" s="99" t="str">
        <f>'2020_1-4-5_Download'!$O$7</f>
        <v>Insgesamt</v>
      </c>
      <c r="F6185" s="98"/>
      <c r="G6185" s="98" t="s">
        <v>11</v>
      </c>
      <c r="H6185" s="98" t="str">
        <f>VLOOKUP(A6185,[2]Kreise!$A$2:$C$53,3,FALSE)</f>
        <v>K03151</v>
      </c>
      <c r="I6185" s="96">
        <f>'2020_1-4-5_Download'!O431</f>
        <v>318</v>
      </c>
      <c r="J6185" s="98" t="str">
        <f t="shared" si="96"/>
        <v>+318</v>
      </c>
    </row>
    <row r="6186" spans="1:10" hidden="1" x14ac:dyDescent="0.25">
      <c r="A6186" s="98">
        <f>'2020_1-4-5_Download'!B432</f>
        <v>153</v>
      </c>
      <c r="B6186" s="98">
        <f>'2020_1-4-5_Download'!D432</f>
        <v>2012</v>
      </c>
      <c r="C6186" s="98" t="str">
        <f>'2020_1-4-5_Download'!C432</f>
        <v>Goslar</v>
      </c>
      <c r="D6186" s="99" t="str">
        <f>'2020_1-4-5_Download'!$O$6</f>
        <v>Saldo der Zu- und Fortzüge</v>
      </c>
      <c r="E6186" s="99" t="str">
        <f>'2020_1-4-5_Download'!$O$7</f>
        <v>Insgesamt</v>
      </c>
      <c r="F6186" s="98"/>
      <c r="G6186" s="98" t="s">
        <v>11</v>
      </c>
      <c r="H6186" s="98" t="str">
        <f>VLOOKUP(A6186,[2]Kreise!$A$2:$C$53,3,FALSE)</f>
        <v>K03153</v>
      </c>
      <c r="I6186" s="96">
        <f>'2020_1-4-5_Download'!O432</f>
        <v>475</v>
      </c>
      <c r="J6186" s="98" t="str">
        <f t="shared" si="96"/>
        <v>+475</v>
      </c>
    </row>
    <row r="6187" spans="1:10" hidden="1" x14ac:dyDescent="0.25">
      <c r="A6187" s="98">
        <f>'2020_1-4-5_Download'!B433</f>
        <v>154</v>
      </c>
      <c r="B6187" s="98">
        <f>'2020_1-4-5_Download'!D433</f>
        <v>2012</v>
      </c>
      <c r="C6187" s="98" t="str">
        <f>'2020_1-4-5_Download'!C433</f>
        <v>Helmstedt</v>
      </c>
      <c r="D6187" s="99" t="str">
        <f>'2020_1-4-5_Download'!$O$6</f>
        <v>Saldo der Zu- und Fortzüge</v>
      </c>
      <c r="E6187" s="99" t="str">
        <f>'2020_1-4-5_Download'!$O$7</f>
        <v>Insgesamt</v>
      </c>
      <c r="F6187" s="98"/>
      <c r="G6187" s="98" t="s">
        <v>11</v>
      </c>
      <c r="H6187" s="98" t="str">
        <f>VLOOKUP(A6187,[2]Kreise!$A$2:$C$53,3,FALSE)</f>
        <v>K03154</v>
      </c>
      <c r="I6187" s="96">
        <f>'2020_1-4-5_Download'!O433</f>
        <v>205</v>
      </c>
      <c r="J6187" s="98" t="str">
        <f t="shared" si="96"/>
        <v>+205</v>
      </c>
    </row>
    <row r="6188" spans="1:10" hidden="1" x14ac:dyDescent="0.25">
      <c r="A6188" s="98">
        <f>'2020_1-4-5_Download'!B434</f>
        <v>155</v>
      </c>
      <c r="B6188" s="98">
        <f>'2020_1-4-5_Download'!D434</f>
        <v>2012</v>
      </c>
      <c r="C6188" s="98" t="str">
        <f>'2020_1-4-5_Download'!C434</f>
        <v>Northeim</v>
      </c>
      <c r="D6188" s="99" t="str">
        <f>'2020_1-4-5_Download'!$O$6</f>
        <v>Saldo der Zu- und Fortzüge</v>
      </c>
      <c r="E6188" s="99" t="str">
        <f>'2020_1-4-5_Download'!$O$7</f>
        <v>Insgesamt</v>
      </c>
      <c r="F6188" s="98"/>
      <c r="G6188" s="98" t="s">
        <v>11</v>
      </c>
      <c r="H6188" s="98" t="str">
        <f>VLOOKUP(A6188,[2]Kreise!$A$2:$C$53,3,FALSE)</f>
        <v>K03155</v>
      </c>
      <c r="I6188" s="96">
        <f>'2020_1-4-5_Download'!O434</f>
        <v>138</v>
      </c>
      <c r="J6188" s="98" t="str">
        <f t="shared" si="96"/>
        <v>+138</v>
      </c>
    </row>
    <row r="6189" spans="1:10" hidden="1" x14ac:dyDescent="0.25">
      <c r="A6189" s="98">
        <f>'2020_1-4-5_Download'!B435</f>
        <v>157</v>
      </c>
      <c r="B6189" s="98">
        <f>'2020_1-4-5_Download'!D435</f>
        <v>2012</v>
      </c>
      <c r="C6189" s="98" t="str">
        <f>'2020_1-4-5_Download'!C435</f>
        <v>Peine</v>
      </c>
      <c r="D6189" s="99" t="str">
        <f>'2020_1-4-5_Download'!$O$6</f>
        <v>Saldo der Zu- und Fortzüge</v>
      </c>
      <c r="E6189" s="99" t="str">
        <f>'2020_1-4-5_Download'!$O$7</f>
        <v>Insgesamt</v>
      </c>
      <c r="F6189" s="98"/>
      <c r="G6189" s="98" t="s">
        <v>11</v>
      </c>
      <c r="H6189" s="98" t="str">
        <f>VLOOKUP(A6189,[2]Kreise!$A$2:$C$53,3,FALSE)</f>
        <v>K03157</v>
      </c>
      <c r="I6189" s="96">
        <f>'2020_1-4-5_Download'!O435</f>
        <v>172</v>
      </c>
      <c r="J6189" s="98" t="str">
        <f t="shared" si="96"/>
        <v>+172</v>
      </c>
    </row>
    <row r="6190" spans="1:10" hidden="1" x14ac:dyDescent="0.25">
      <c r="A6190" s="98">
        <f>'2020_1-4-5_Download'!B436</f>
        <v>158</v>
      </c>
      <c r="B6190" s="98">
        <f>'2020_1-4-5_Download'!D436</f>
        <v>2012</v>
      </c>
      <c r="C6190" s="98" t="str">
        <f>'2020_1-4-5_Download'!C436</f>
        <v>Wolfenbüttel</v>
      </c>
      <c r="D6190" s="99" t="str">
        <f>'2020_1-4-5_Download'!$O$6</f>
        <v>Saldo der Zu- und Fortzüge</v>
      </c>
      <c r="E6190" s="99" t="str">
        <f>'2020_1-4-5_Download'!$O$7</f>
        <v>Insgesamt</v>
      </c>
      <c r="F6190" s="98"/>
      <c r="G6190" s="98" t="s">
        <v>11</v>
      </c>
      <c r="H6190" s="98" t="str">
        <f>VLOOKUP(A6190,[2]Kreise!$A$2:$C$53,3,FALSE)</f>
        <v>K03158</v>
      </c>
      <c r="I6190" s="96">
        <f>'2020_1-4-5_Download'!O436</f>
        <v>82</v>
      </c>
      <c r="J6190" s="98" t="str">
        <f t="shared" si="96"/>
        <v>+82</v>
      </c>
    </row>
    <row r="6191" spans="1:10" hidden="1" x14ac:dyDescent="0.25">
      <c r="A6191" s="98">
        <f>'2020_1-4-5_Download'!B437</f>
        <v>159</v>
      </c>
      <c r="B6191" s="98">
        <f>'2020_1-4-5_Download'!D437</f>
        <v>2012</v>
      </c>
      <c r="C6191" s="98" t="str">
        <f>'2020_1-4-5_Download'!C437</f>
        <v>Göttingen</v>
      </c>
      <c r="D6191" s="99" t="str">
        <f>'2020_1-4-5_Download'!$O$6</f>
        <v>Saldo der Zu- und Fortzüge</v>
      </c>
      <c r="E6191" s="99" t="str">
        <f>'2020_1-4-5_Download'!$O$7</f>
        <v>Insgesamt</v>
      </c>
      <c r="F6191" s="98"/>
      <c r="G6191" s="98" t="s">
        <v>11</v>
      </c>
      <c r="H6191" s="98" t="str">
        <f>VLOOKUP(A6191,[2]Kreise!$A$2:$C$53,3,FALSE)</f>
        <v>K03159</v>
      </c>
      <c r="I6191" s="96">
        <f>'2020_1-4-5_Download'!O437</f>
        <v>4555</v>
      </c>
      <c r="J6191" s="98" t="str">
        <f t="shared" si="96"/>
        <v>+4555</v>
      </c>
    </row>
    <row r="6192" spans="1:10" hidden="1" x14ac:dyDescent="0.25">
      <c r="A6192" s="98">
        <f>'2020_1-4-5_Download'!B438</f>
        <v>1</v>
      </c>
      <c r="B6192" s="98">
        <f>'2020_1-4-5_Download'!D438</f>
        <v>2012</v>
      </c>
      <c r="C6192" s="98" t="str">
        <f>'2020_1-4-5_Download'!C438</f>
        <v>Statistische Region Braunschweig</v>
      </c>
      <c r="D6192" s="99" t="str">
        <f>'2020_1-4-5_Download'!$O$6</f>
        <v>Saldo der Zu- und Fortzüge</v>
      </c>
      <c r="E6192" s="99" t="str">
        <f>'2020_1-4-5_Download'!$O$7</f>
        <v>Insgesamt</v>
      </c>
      <c r="F6192" s="98"/>
      <c r="G6192" s="98" t="s">
        <v>11</v>
      </c>
      <c r="H6192" s="98" t="str">
        <f>VLOOKUP(A6192,[2]Kreise!$A$2:$C$53,3,FALSE)</f>
        <v>K031</v>
      </c>
      <c r="I6192" s="96">
        <f>'2020_1-4-5_Download'!O438</f>
        <v>10478</v>
      </c>
      <c r="J6192" s="98" t="str">
        <f t="shared" si="96"/>
        <v>+10478</v>
      </c>
    </row>
    <row r="6193" spans="1:10" hidden="1" x14ac:dyDescent="0.25">
      <c r="A6193" s="98">
        <f>'2020_1-4-5_Download'!B439</f>
        <v>241</v>
      </c>
      <c r="B6193" s="98">
        <f>'2020_1-4-5_Download'!D439</f>
        <v>2012</v>
      </c>
      <c r="C6193" s="98" t="str">
        <f>'2020_1-4-5_Download'!C439</f>
        <v>Hannover  Region</v>
      </c>
      <c r="D6193" s="99" t="str">
        <f>'2020_1-4-5_Download'!$O$6</f>
        <v>Saldo der Zu- und Fortzüge</v>
      </c>
      <c r="E6193" s="99" t="str">
        <f>'2020_1-4-5_Download'!$O$7</f>
        <v>Insgesamt</v>
      </c>
      <c r="F6193" s="98"/>
      <c r="G6193" s="98" t="s">
        <v>11</v>
      </c>
      <c r="H6193" s="98" t="str">
        <f>VLOOKUP(A6193,[2]Kreise!$A$2:$C$53,3,FALSE)</f>
        <v>K03241</v>
      </c>
      <c r="I6193" s="96">
        <f>'2020_1-4-5_Download'!O439</f>
        <v>4635</v>
      </c>
      <c r="J6193" s="98" t="str">
        <f t="shared" si="96"/>
        <v>+4635</v>
      </c>
    </row>
    <row r="6194" spans="1:10" hidden="1" x14ac:dyDescent="0.25">
      <c r="A6194" s="98">
        <f>'2020_1-4-5_Download'!B440</f>
        <v>241001</v>
      </c>
      <c r="B6194" s="98">
        <f>'2020_1-4-5_Download'!D440</f>
        <v>2012</v>
      </c>
      <c r="C6194" s="98" t="str">
        <f>'2020_1-4-5_Download'!C440</f>
        <v>dav. Hannover  Lhst.</v>
      </c>
      <c r="D6194" s="99" t="str">
        <f>'2020_1-4-5_Download'!$O$6</f>
        <v>Saldo der Zu- und Fortzüge</v>
      </c>
      <c r="E6194" s="99" t="str">
        <f>'2020_1-4-5_Download'!$O$7</f>
        <v>Insgesamt</v>
      </c>
      <c r="F6194" s="98"/>
      <c r="G6194" s="98" t="s">
        <v>11</v>
      </c>
      <c r="H6194" s="98" t="str">
        <f>VLOOKUP(A6194,[2]Kreise!$A$2:$C$53,3,FALSE)</f>
        <v>K03241001</v>
      </c>
      <c r="I6194" s="96">
        <f>'2020_1-4-5_Download'!O440</f>
        <v>2996</v>
      </c>
      <c r="J6194" s="98" t="str">
        <f t="shared" si="96"/>
        <v>+2996</v>
      </c>
    </row>
    <row r="6195" spans="1:10" hidden="1" x14ac:dyDescent="0.25">
      <c r="A6195" s="98">
        <f>'2020_1-4-5_Download'!B441</f>
        <v>241999</v>
      </c>
      <c r="B6195" s="98">
        <f>'2020_1-4-5_Download'!D441</f>
        <v>2012</v>
      </c>
      <c r="C6195" s="98" t="str">
        <f>'2020_1-4-5_Download'!C441</f>
        <v>dav. Hannover  Umland</v>
      </c>
      <c r="D6195" s="99" t="str">
        <f>'2020_1-4-5_Download'!$O$6</f>
        <v>Saldo der Zu- und Fortzüge</v>
      </c>
      <c r="E6195" s="99" t="str">
        <f>'2020_1-4-5_Download'!$O$7</f>
        <v>Insgesamt</v>
      </c>
      <c r="F6195" s="98"/>
      <c r="G6195" s="98" t="s">
        <v>11</v>
      </c>
      <c r="H6195" s="98" t="str">
        <f>VLOOKUP(A6195,[2]Kreise!$A$2:$C$53,3,FALSE)</f>
        <v>K03241999</v>
      </c>
      <c r="I6195" s="96">
        <f>'2020_1-4-5_Download'!O441</f>
        <v>1639</v>
      </c>
      <c r="J6195" s="98" t="str">
        <f t="shared" si="96"/>
        <v>+1639</v>
      </c>
    </row>
    <row r="6196" spans="1:10" hidden="1" x14ac:dyDescent="0.25">
      <c r="A6196" s="98">
        <f>'2020_1-4-5_Download'!B442</f>
        <v>251</v>
      </c>
      <c r="B6196" s="98">
        <f>'2020_1-4-5_Download'!D442</f>
        <v>2012</v>
      </c>
      <c r="C6196" s="98" t="str">
        <f>'2020_1-4-5_Download'!C442</f>
        <v>Diepholz</v>
      </c>
      <c r="D6196" s="99" t="str">
        <f>'2020_1-4-5_Download'!$O$6</f>
        <v>Saldo der Zu- und Fortzüge</v>
      </c>
      <c r="E6196" s="99" t="str">
        <f>'2020_1-4-5_Download'!$O$7</f>
        <v>Insgesamt</v>
      </c>
      <c r="F6196" s="98"/>
      <c r="G6196" s="98" t="s">
        <v>11</v>
      </c>
      <c r="H6196" s="98" t="str">
        <f>VLOOKUP(A6196,[2]Kreise!$A$2:$C$53,3,FALSE)</f>
        <v>K03251</v>
      </c>
      <c r="I6196" s="96">
        <f>'2020_1-4-5_Download'!O442</f>
        <v>428</v>
      </c>
      <c r="J6196" s="98" t="str">
        <f t="shared" si="96"/>
        <v>+428</v>
      </c>
    </row>
    <row r="6197" spans="1:10" hidden="1" x14ac:dyDescent="0.25">
      <c r="A6197" s="98">
        <f>'2020_1-4-5_Download'!B443</f>
        <v>252</v>
      </c>
      <c r="B6197" s="98">
        <f>'2020_1-4-5_Download'!D443</f>
        <v>2012</v>
      </c>
      <c r="C6197" s="98" t="str">
        <f>'2020_1-4-5_Download'!C443</f>
        <v>Hameln-Pyrmont</v>
      </c>
      <c r="D6197" s="99" t="str">
        <f>'2020_1-4-5_Download'!$O$6</f>
        <v>Saldo der Zu- und Fortzüge</v>
      </c>
      <c r="E6197" s="99" t="str">
        <f>'2020_1-4-5_Download'!$O$7</f>
        <v>Insgesamt</v>
      </c>
      <c r="F6197" s="98"/>
      <c r="G6197" s="98" t="s">
        <v>11</v>
      </c>
      <c r="H6197" s="98" t="str">
        <f>VLOOKUP(A6197,[2]Kreise!$A$2:$C$53,3,FALSE)</f>
        <v>K03252</v>
      </c>
      <c r="I6197" s="96">
        <f>'2020_1-4-5_Download'!O443</f>
        <v>240</v>
      </c>
      <c r="J6197" s="98" t="str">
        <f t="shared" si="96"/>
        <v>+240</v>
      </c>
    </row>
    <row r="6198" spans="1:10" hidden="1" x14ac:dyDescent="0.25">
      <c r="A6198" s="98">
        <f>'2020_1-4-5_Download'!B444</f>
        <v>254</v>
      </c>
      <c r="B6198" s="98">
        <f>'2020_1-4-5_Download'!D444</f>
        <v>2012</v>
      </c>
      <c r="C6198" s="98" t="str">
        <f>'2020_1-4-5_Download'!C444</f>
        <v>Hildesheim</v>
      </c>
      <c r="D6198" s="99" t="str">
        <f>'2020_1-4-5_Download'!$O$6</f>
        <v>Saldo der Zu- und Fortzüge</v>
      </c>
      <c r="E6198" s="99" t="str">
        <f>'2020_1-4-5_Download'!$O$7</f>
        <v>Insgesamt</v>
      </c>
      <c r="F6198" s="98"/>
      <c r="G6198" s="98" t="s">
        <v>11</v>
      </c>
      <c r="H6198" s="98" t="str">
        <f>VLOOKUP(A6198,[2]Kreise!$A$2:$C$53,3,FALSE)</f>
        <v>K03254</v>
      </c>
      <c r="I6198" s="96">
        <f>'2020_1-4-5_Download'!O444</f>
        <v>428</v>
      </c>
      <c r="J6198" s="98" t="str">
        <f t="shared" si="96"/>
        <v>+428</v>
      </c>
    </row>
    <row r="6199" spans="1:10" hidden="1" x14ac:dyDescent="0.25">
      <c r="A6199" s="98">
        <f>'2020_1-4-5_Download'!B445</f>
        <v>255</v>
      </c>
      <c r="B6199" s="98">
        <f>'2020_1-4-5_Download'!D445</f>
        <v>2012</v>
      </c>
      <c r="C6199" s="98" t="str">
        <f>'2020_1-4-5_Download'!C445</f>
        <v>Holzminden</v>
      </c>
      <c r="D6199" s="99" t="str">
        <f>'2020_1-4-5_Download'!$O$6</f>
        <v>Saldo der Zu- und Fortzüge</v>
      </c>
      <c r="E6199" s="99" t="str">
        <f>'2020_1-4-5_Download'!$O$7</f>
        <v>Insgesamt</v>
      </c>
      <c r="F6199" s="98"/>
      <c r="G6199" s="98" t="s">
        <v>11</v>
      </c>
      <c r="H6199" s="98" t="str">
        <f>VLOOKUP(A6199,[2]Kreise!$A$2:$C$53,3,FALSE)</f>
        <v>K03255</v>
      </c>
      <c r="I6199" s="96">
        <f>'2020_1-4-5_Download'!O445</f>
        <v>47</v>
      </c>
      <c r="J6199" s="98" t="str">
        <f t="shared" si="96"/>
        <v>+47</v>
      </c>
    </row>
    <row r="6200" spans="1:10" hidden="1" x14ac:dyDescent="0.25">
      <c r="A6200" s="98">
        <f>'2020_1-4-5_Download'!B446</f>
        <v>256</v>
      </c>
      <c r="B6200" s="98">
        <f>'2020_1-4-5_Download'!D446</f>
        <v>2012</v>
      </c>
      <c r="C6200" s="98" t="str">
        <f>'2020_1-4-5_Download'!C446</f>
        <v>Nienburg (Weser)</v>
      </c>
      <c r="D6200" s="99" t="str">
        <f>'2020_1-4-5_Download'!$O$6</f>
        <v>Saldo der Zu- und Fortzüge</v>
      </c>
      <c r="E6200" s="99" t="str">
        <f>'2020_1-4-5_Download'!$O$7</f>
        <v>Insgesamt</v>
      </c>
      <c r="F6200" s="98"/>
      <c r="G6200" s="98" t="s">
        <v>11</v>
      </c>
      <c r="H6200" s="98" t="str">
        <f>VLOOKUP(A6200,[2]Kreise!$A$2:$C$53,3,FALSE)</f>
        <v>K03256</v>
      </c>
      <c r="I6200" s="96">
        <f>'2020_1-4-5_Download'!O446</f>
        <v>-214</v>
      </c>
      <c r="J6200" s="98">
        <f t="shared" si="96"/>
        <v>-214</v>
      </c>
    </row>
    <row r="6201" spans="1:10" hidden="1" x14ac:dyDescent="0.25">
      <c r="A6201" s="98">
        <f>'2020_1-4-5_Download'!B447</f>
        <v>257</v>
      </c>
      <c r="B6201" s="98">
        <f>'2020_1-4-5_Download'!D447</f>
        <v>2012</v>
      </c>
      <c r="C6201" s="98" t="str">
        <f>'2020_1-4-5_Download'!C447</f>
        <v>Schaumburg</v>
      </c>
      <c r="D6201" s="99" t="str">
        <f>'2020_1-4-5_Download'!$O$6</f>
        <v>Saldo der Zu- und Fortzüge</v>
      </c>
      <c r="E6201" s="99" t="str">
        <f>'2020_1-4-5_Download'!$O$7</f>
        <v>Insgesamt</v>
      </c>
      <c r="F6201" s="98"/>
      <c r="G6201" s="98" t="s">
        <v>11</v>
      </c>
      <c r="H6201" s="98" t="str">
        <f>VLOOKUP(A6201,[2]Kreise!$A$2:$C$53,3,FALSE)</f>
        <v>K03257</v>
      </c>
      <c r="I6201" s="96">
        <f>'2020_1-4-5_Download'!O447</f>
        <v>213</v>
      </c>
      <c r="J6201" s="98" t="str">
        <f t="shared" si="96"/>
        <v>+213</v>
      </c>
    </row>
    <row r="6202" spans="1:10" hidden="1" x14ac:dyDescent="0.25">
      <c r="A6202" s="98">
        <f>'2020_1-4-5_Download'!B448</f>
        <v>2</v>
      </c>
      <c r="B6202" s="98">
        <f>'2020_1-4-5_Download'!D448</f>
        <v>2012</v>
      </c>
      <c r="C6202" s="98" t="str">
        <f>'2020_1-4-5_Download'!C448</f>
        <v>Statistische Region Hannover</v>
      </c>
      <c r="D6202" s="99" t="str">
        <f>'2020_1-4-5_Download'!$O$6</f>
        <v>Saldo der Zu- und Fortzüge</v>
      </c>
      <c r="E6202" s="99" t="str">
        <f>'2020_1-4-5_Download'!$O$7</f>
        <v>Insgesamt</v>
      </c>
      <c r="F6202" s="98"/>
      <c r="G6202" s="98" t="s">
        <v>11</v>
      </c>
      <c r="H6202" s="98" t="str">
        <f>VLOOKUP(A6202,[2]Kreise!$A$2:$C$53,3,FALSE)</f>
        <v>K032</v>
      </c>
      <c r="I6202" s="96">
        <f>'2020_1-4-5_Download'!O448</f>
        <v>5777</v>
      </c>
      <c r="J6202" s="98" t="str">
        <f t="shared" si="96"/>
        <v>+5777</v>
      </c>
    </row>
    <row r="6203" spans="1:10" hidden="1" x14ac:dyDescent="0.25">
      <c r="A6203" s="98">
        <f>'2020_1-4-5_Download'!B449</f>
        <v>351</v>
      </c>
      <c r="B6203" s="98">
        <f>'2020_1-4-5_Download'!D449</f>
        <v>2012</v>
      </c>
      <c r="C6203" s="98" t="str">
        <f>'2020_1-4-5_Download'!C449</f>
        <v>Celle</v>
      </c>
      <c r="D6203" s="99" t="str">
        <f>'2020_1-4-5_Download'!$O$6</f>
        <v>Saldo der Zu- und Fortzüge</v>
      </c>
      <c r="E6203" s="99" t="str">
        <f>'2020_1-4-5_Download'!$O$7</f>
        <v>Insgesamt</v>
      </c>
      <c r="F6203" s="98"/>
      <c r="G6203" s="98" t="s">
        <v>11</v>
      </c>
      <c r="H6203" s="98" t="str">
        <f>VLOOKUP(A6203,[2]Kreise!$A$2:$C$53,3,FALSE)</f>
        <v>K03351</v>
      </c>
      <c r="I6203" s="96">
        <f>'2020_1-4-5_Download'!O449</f>
        <v>271</v>
      </c>
      <c r="J6203" s="98" t="str">
        <f t="shared" si="96"/>
        <v>+271</v>
      </c>
    </row>
    <row r="6204" spans="1:10" hidden="1" x14ac:dyDescent="0.25">
      <c r="A6204" s="98">
        <f>'2020_1-4-5_Download'!B450</f>
        <v>352</v>
      </c>
      <c r="B6204" s="98">
        <f>'2020_1-4-5_Download'!D450</f>
        <v>2012</v>
      </c>
      <c r="C6204" s="98" t="str">
        <f>'2020_1-4-5_Download'!C450</f>
        <v>Cuxhaven</v>
      </c>
      <c r="D6204" s="99" t="str">
        <f>'2020_1-4-5_Download'!$O$6</f>
        <v>Saldo der Zu- und Fortzüge</v>
      </c>
      <c r="E6204" s="99" t="str">
        <f>'2020_1-4-5_Download'!$O$7</f>
        <v>Insgesamt</v>
      </c>
      <c r="F6204" s="98"/>
      <c r="G6204" s="98" t="s">
        <v>11</v>
      </c>
      <c r="H6204" s="98" t="str">
        <f>VLOOKUP(A6204,[2]Kreise!$A$2:$C$53,3,FALSE)</f>
        <v>K03352</v>
      </c>
      <c r="I6204" s="96">
        <f>'2020_1-4-5_Download'!O450</f>
        <v>383</v>
      </c>
      <c r="J6204" s="98" t="str">
        <f t="shared" si="96"/>
        <v>+383</v>
      </c>
    </row>
    <row r="6205" spans="1:10" hidden="1" x14ac:dyDescent="0.25">
      <c r="A6205" s="98">
        <f>'2020_1-4-5_Download'!B451</f>
        <v>353</v>
      </c>
      <c r="B6205" s="98">
        <f>'2020_1-4-5_Download'!D451</f>
        <v>2012</v>
      </c>
      <c r="C6205" s="98" t="str">
        <f>'2020_1-4-5_Download'!C451</f>
        <v>Harburg</v>
      </c>
      <c r="D6205" s="99" t="str">
        <f>'2020_1-4-5_Download'!$O$6</f>
        <v>Saldo der Zu- und Fortzüge</v>
      </c>
      <c r="E6205" s="99" t="str">
        <f>'2020_1-4-5_Download'!$O$7</f>
        <v>Insgesamt</v>
      </c>
      <c r="F6205" s="98"/>
      <c r="G6205" s="98" t="s">
        <v>11</v>
      </c>
      <c r="H6205" s="98" t="str">
        <f>VLOOKUP(A6205,[2]Kreise!$A$2:$C$53,3,FALSE)</f>
        <v>K03353</v>
      </c>
      <c r="I6205" s="96">
        <f>'2020_1-4-5_Download'!O451</f>
        <v>623</v>
      </c>
      <c r="J6205" s="98" t="str">
        <f t="shared" si="96"/>
        <v>+623</v>
      </c>
    </row>
    <row r="6206" spans="1:10" hidden="1" x14ac:dyDescent="0.25">
      <c r="A6206" s="98">
        <f>'2020_1-4-5_Download'!B452</f>
        <v>354</v>
      </c>
      <c r="B6206" s="98">
        <f>'2020_1-4-5_Download'!D452</f>
        <v>2012</v>
      </c>
      <c r="C6206" s="98" t="str">
        <f>'2020_1-4-5_Download'!C452</f>
        <v>Lüchow-Dannenberg</v>
      </c>
      <c r="D6206" s="99" t="str">
        <f>'2020_1-4-5_Download'!$O$6</f>
        <v>Saldo der Zu- und Fortzüge</v>
      </c>
      <c r="E6206" s="99" t="str">
        <f>'2020_1-4-5_Download'!$O$7</f>
        <v>Insgesamt</v>
      </c>
      <c r="F6206" s="98"/>
      <c r="G6206" s="98" t="s">
        <v>11</v>
      </c>
      <c r="H6206" s="98" t="str">
        <f>VLOOKUP(A6206,[2]Kreise!$A$2:$C$53,3,FALSE)</f>
        <v>K03354</v>
      </c>
      <c r="I6206" s="96">
        <f>'2020_1-4-5_Download'!O452</f>
        <v>160</v>
      </c>
      <c r="J6206" s="98" t="str">
        <f t="shared" si="96"/>
        <v>+160</v>
      </c>
    </row>
    <row r="6207" spans="1:10" hidden="1" x14ac:dyDescent="0.25">
      <c r="A6207" s="98">
        <f>'2020_1-4-5_Download'!B453</f>
        <v>355</v>
      </c>
      <c r="B6207" s="98">
        <f>'2020_1-4-5_Download'!D453</f>
        <v>2012</v>
      </c>
      <c r="C6207" s="98" t="str">
        <f>'2020_1-4-5_Download'!C453</f>
        <v>Lüneburg</v>
      </c>
      <c r="D6207" s="99" t="str">
        <f>'2020_1-4-5_Download'!$O$6</f>
        <v>Saldo der Zu- und Fortzüge</v>
      </c>
      <c r="E6207" s="99" t="str">
        <f>'2020_1-4-5_Download'!$O$7</f>
        <v>Insgesamt</v>
      </c>
      <c r="F6207" s="98"/>
      <c r="G6207" s="98" t="s">
        <v>11</v>
      </c>
      <c r="H6207" s="98" t="str">
        <f>VLOOKUP(A6207,[2]Kreise!$A$2:$C$53,3,FALSE)</f>
        <v>K03355</v>
      </c>
      <c r="I6207" s="96">
        <f>'2020_1-4-5_Download'!O453</f>
        <v>212</v>
      </c>
      <c r="J6207" s="98" t="str">
        <f t="shared" si="96"/>
        <v>+212</v>
      </c>
    </row>
    <row r="6208" spans="1:10" hidden="1" x14ac:dyDescent="0.25">
      <c r="A6208" s="98">
        <f>'2020_1-4-5_Download'!B454</f>
        <v>356</v>
      </c>
      <c r="B6208" s="98">
        <f>'2020_1-4-5_Download'!D454</f>
        <v>2012</v>
      </c>
      <c r="C6208" s="98" t="str">
        <f>'2020_1-4-5_Download'!C454</f>
        <v>Osterholz</v>
      </c>
      <c r="D6208" s="99" t="str">
        <f>'2020_1-4-5_Download'!$O$6</f>
        <v>Saldo der Zu- und Fortzüge</v>
      </c>
      <c r="E6208" s="99" t="str">
        <f>'2020_1-4-5_Download'!$O$7</f>
        <v>Insgesamt</v>
      </c>
      <c r="F6208" s="98"/>
      <c r="G6208" s="98" t="s">
        <v>11</v>
      </c>
      <c r="H6208" s="98" t="str">
        <f>VLOOKUP(A6208,[2]Kreise!$A$2:$C$53,3,FALSE)</f>
        <v>K03356</v>
      </c>
      <c r="I6208" s="96">
        <f>'2020_1-4-5_Download'!O454</f>
        <v>157</v>
      </c>
      <c r="J6208" s="98" t="str">
        <f t="shared" si="96"/>
        <v>+157</v>
      </c>
    </row>
    <row r="6209" spans="1:10" hidden="1" x14ac:dyDescent="0.25">
      <c r="A6209" s="98">
        <f>'2020_1-4-5_Download'!B455</f>
        <v>357</v>
      </c>
      <c r="B6209" s="98">
        <f>'2020_1-4-5_Download'!D455</f>
        <v>2012</v>
      </c>
      <c r="C6209" s="98" t="str">
        <f>'2020_1-4-5_Download'!C455</f>
        <v>Rotenburg (Wümme)</v>
      </c>
      <c r="D6209" s="99" t="str">
        <f>'2020_1-4-5_Download'!$O$6</f>
        <v>Saldo der Zu- und Fortzüge</v>
      </c>
      <c r="E6209" s="99" t="str">
        <f>'2020_1-4-5_Download'!$O$7</f>
        <v>Insgesamt</v>
      </c>
      <c r="F6209" s="98"/>
      <c r="G6209" s="98" t="s">
        <v>11</v>
      </c>
      <c r="H6209" s="98" t="str">
        <f>VLOOKUP(A6209,[2]Kreise!$A$2:$C$53,3,FALSE)</f>
        <v>K03357</v>
      </c>
      <c r="I6209" s="96">
        <f>'2020_1-4-5_Download'!O455</f>
        <v>312</v>
      </c>
      <c r="J6209" s="98" t="str">
        <f t="shared" si="96"/>
        <v>+312</v>
      </c>
    </row>
    <row r="6210" spans="1:10" hidden="1" x14ac:dyDescent="0.25">
      <c r="A6210" s="98">
        <f>'2020_1-4-5_Download'!B456</f>
        <v>358</v>
      </c>
      <c r="B6210" s="98">
        <f>'2020_1-4-5_Download'!D456</f>
        <v>2012</v>
      </c>
      <c r="C6210" s="98" t="str">
        <f>'2020_1-4-5_Download'!C456</f>
        <v>Heidekreis</v>
      </c>
      <c r="D6210" s="99" t="str">
        <f>'2020_1-4-5_Download'!$O$6</f>
        <v>Saldo der Zu- und Fortzüge</v>
      </c>
      <c r="E6210" s="99" t="str">
        <f>'2020_1-4-5_Download'!$O$7</f>
        <v>Insgesamt</v>
      </c>
      <c r="F6210" s="98"/>
      <c r="G6210" s="98" t="s">
        <v>11</v>
      </c>
      <c r="H6210" s="98" t="str">
        <f>VLOOKUP(A6210,[2]Kreise!$A$2:$C$53,3,FALSE)</f>
        <v>K03358</v>
      </c>
      <c r="I6210" s="96">
        <f>'2020_1-4-5_Download'!O456</f>
        <v>348</v>
      </c>
      <c r="J6210" s="98" t="str">
        <f t="shared" si="96"/>
        <v>+348</v>
      </c>
    </row>
    <row r="6211" spans="1:10" hidden="1" x14ac:dyDescent="0.25">
      <c r="A6211" s="98">
        <f>'2020_1-4-5_Download'!B457</f>
        <v>359</v>
      </c>
      <c r="B6211" s="98">
        <f>'2020_1-4-5_Download'!D457</f>
        <v>2012</v>
      </c>
      <c r="C6211" s="98" t="str">
        <f>'2020_1-4-5_Download'!C457</f>
        <v>Stade</v>
      </c>
      <c r="D6211" s="99" t="str">
        <f>'2020_1-4-5_Download'!$O$6</f>
        <v>Saldo der Zu- und Fortzüge</v>
      </c>
      <c r="E6211" s="99" t="str">
        <f>'2020_1-4-5_Download'!$O$7</f>
        <v>Insgesamt</v>
      </c>
      <c r="F6211" s="98"/>
      <c r="G6211" s="98" t="s">
        <v>11</v>
      </c>
      <c r="H6211" s="98" t="str">
        <f>VLOOKUP(A6211,[2]Kreise!$A$2:$C$53,3,FALSE)</f>
        <v>K03359</v>
      </c>
      <c r="I6211" s="96">
        <f>'2020_1-4-5_Download'!O457</f>
        <v>315</v>
      </c>
      <c r="J6211" s="98" t="str">
        <f t="shared" ref="J6211:J6274" si="97">IF(I6211&gt;0,"+"&amp;I6211,I6211)</f>
        <v>+315</v>
      </c>
    </row>
    <row r="6212" spans="1:10" hidden="1" x14ac:dyDescent="0.25">
      <c r="A6212" s="98">
        <f>'2020_1-4-5_Download'!B458</f>
        <v>360</v>
      </c>
      <c r="B6212" s="98">
        <f>'2020_1-4-5_Download'!D458</f>
        <v>2012</v>
      </c>
      <c r="C6212" s="98" t="str">
        <f>'2020_1-4-5_Download'!C458</f>
        <v>Uelzen</v>
      </c>
      <c r="D6212" s="99" t="str">
        <f>'2020_1-4-5_Download'!$O$6</f>
        <v>Saldo der Zu- und Fortzüge</v>
      </c>
      <c r="E6212" s="99" t="str">
        <f>'2020_1-4-5_Download'!$O$7</f>
        <v>Insgesamt</v>
      </c>
      <c r="F6212" s="98"/>
      <c r="G6212" s="98" t="s">
        <v>11</v>
      </c>
      <c r="H6212" s="98" t="str">
        <f>VLOOKUP(A6212,[2]Kreise!$A$2:$C$53,3,FALSE)</f>
        <v>K03360</v>
      </c>
      <c r="I6212" s="96">
        <f>'2020_1-4-5_Download'!O458</f>
        <v>114</v>
      </c>
      <c r="J6212" s="98" t="str">
        <f t="shared" si="97"/>
        <v>+114</v>
      </c>
    </row>
    <row r="6213" spans="1:10" hidden="1" x14ac:dyDescent="0.25">
      <c r="A6213" s="98">
        <f>'2020_1-4-5_Download'!B459</f>
        <v>361</v>
      </c>
      <c r="B6213" s="98">
        <f>'2020_1-4-5_Download'!D459</f>
        <v>2012</v>
      </c>
      <c r="C6213" s="98" t="str">
        <f>'2020_1-4-5_Download'!C459</f>
        <v>Verden</v>
      </c>
      <c r="D6213" s="99" t="str">
        <f>'2020_1-4-5_Download'!$O$6</f>
        <v>Saldo der Zu- und Fortzüge</v>
      </c>
      <c r="E6213" s="99" t="str">
        <f>'2020_1-4-5_Download'!$O$7</f>
        <v>Insgesamt</v>
      </c>
      <c r="F6213" s="98"/>
      <c r="G6213" s="98" t="s">
        <v>11</v>
      </c>
      <c r="H6213" s="98" t="str">
        <f>VLOOKUP(A6213,[2]Kreise!$A$2:$C$53,3,FALSE)</f>
        <v>K03361</v>
      </c>
      <c r="I6213" s="96">
        <f>'2020_1-4-5_Download'!O459</f>
        <v>165</v>
      </c>
      <c r="J6213" s="98" t="str">
        <f t="shared" si="97"/>
        <v>+165</v>
      </c>
    </row>
    <row r="6214" spans="1:10" hidden="1" x14ac:dyDescent="0.25">
      <c r="A6214" s="98">
        <f>'2020_1-4-5_Download'!B460</f>
        <v>3</v>
      </c>
      <c r="B6214" s="98">
        <f>'2020_1-4-5_Download'!D460</f>
        <v>2012</v>
      </c>
      <c r="C6214" s="98" t="str">
        <f>'2020_1-4-5_Download'!C460</f>
        <v>Statistische Region Lüneburg</v>
      </c>
      <c r="D6214" s="99" t="str">
        <f>'2020_1-4-5_Download'!$O$6</f>
        <v>Saldo der Zu- und Fortzüge</v>
      </c>
      <c r="E6214" s="99" t="str">
        <f>'2020_1-4-5_Download'!$O$7</f>
        <v>Insgesamt</v>
      </c>
      <c r="F6214" s="98"/>
      <c r="G6214" s="98" t="s">
        <v>11</v>
      </c>
      <c r="H6214" s="98" t="str">
        <f>VLOOKUP(A6214,[2]Kreise!$A$2:$C$53,3,FALSE)</f>
        <v>K033</v>
      </c>
      <c r="I6214" s="96">
        <f>'2020_1-4-5_Download'!O460</f>
        <v>3060</v>
      </c>
      <c r="J6214" s="98" t="str">
        <f t="shared" si="97"/>
        <v>+3060</v>
      </c>
    </row>
    <row r="6215" spans="1:10" hidden="1" x14ac:dyDescent="0.25">
      <c r="A6215" s="98">
        <f>'2020_1-4-5_Download'!B461</f>
        <v>401</v>
      </c>
      <c r="B6215" s="98">
        <f>'2020_1-4-5_Download'!D461</f>
        <v>2012</v>
      </c>
      <c r="C6215" s="98" t="str">
        <f>'2020_1-4-5_Download'!C461</f>
        <v>Delmenhorst  Stadt</v>
      </c>
      <c r="D6215" s="99" t="str">
        <f>'2020_1-4-5_Download'!$O$6</f>
        <v>Saldo der Zu- und Fortzüge</v>
      </c>
      <c r="E6215" s="99" t="str">
        <f>'2020_1-4-5_Download'!$O$7</f>
        <v>Insgesamt</v>
      </c>
      <c r="F6215" s="98"/>
      <c r="G6215" s="98" t="s">
        <v>11</v>
      </c>
      <c r="H6215" s="98" t="str">
        <f>VLOOKUP(A6215,[2]Kreise!$A$2:$C$53,3,FALSE)</f>
        <v>K03401</v>
      </c>
      <c r="I6215" s="96">
        <f>'2020_1-4-5_Download'!O461</f>
        <v>271</v>
      </c>
      <c r="J6215" s="98" t="str">
        <f t="shared" si="97"/>
        <v>+271</v>
      </c>
    </row>
    <row r="6216" spans="1:10" hidden="1" x14ac:dyDescent="0.25">
      <c r="A6216" s="98">
        <f>'2020_1-4-5_Download'!B462</f>
        <v>402</v>
      </c>
      <c r="B6216" s="98">
        <f>'2020_1-4-5_Download'!D462</f>
        <v>2012</v>
      </c>
      <c r="C6216" s="98" t="str">
        <f>'2020_1-4-5_Download'!C462</f>
        <v>Emden  Stadt</v>
      </c>
      <c r="D6216" s="99" t="str">
        <f>'2020_1-4-5_Download'!$O$6</f>
        <v>Saldo der Zu- und Fortzüge</v>
      </c>
      <c r="E6216" s="99" t="str">
        <f>'2020_1-4-5_Download'!$O$7</f>
        <v>Insgesamt</v>
      </c>
      <c r="F6216" s="98"/>
      <c r="G6216" s="98" t="s">
        <v>11</v>
      </c>
      <c r="H6216" s="98" t="str">
        <f>VLOOKUP(A6216,[2]Kreise!$A$2:$C$53,3,FALSE)</f>
        <v>K03402</v>
      </c>
      <c r="I6216" s="96">
        <f>'2020_1-4-5_Download'!O462</f>
        <v>147</v>
      </c>
      <c r="J6216" s="98" t="str">
        <f t="shared" si="97"/>
        <v>+147</v>
      </c>
    </row>
    <row r="6217" spans="1:10" hidden="1" x14ac:dyDescent="0.25">
      <c r="A6217" s="98">
        <f>'2020_1-4-5_Download'!B463</f>
        <v>403</v>
      </c>
      <c r="B6217" s="98">
        <f>'2020_1-4-5_Download'!D463</f>
        <v>2012</v>
      </c>
      <c r="C6217" s="98" t="str">
        <f>'2020_1-4-5_Download'!C463</f>
        <v>Oldenburg(Oldb)  Stadt</v>
      </c>
      <c r="D6217" s="99" t="str">
        <f>'2020_1-4-5_Download'!$O$6</f>
        <v>Saldo der Zu- und Fortzüge</v>
      </c>
      <c r="E6217" s="99" t="str">
        <f>'2020_1-4-5_Download'!$O$7</f>
        <v>Insgesamt</v>
      </c>
      <c r="F6217" s="98"/>
      <c r="G6217" s="98" t="s">
        <v>11</v>
      </c>
      <c r="H6217" s="98" t="str">
        <f>VLOOKUP(A6217,[2]Kreise!$A$2:$C$53,3,FALSE)</f>
        <v>K03403</v>
      </c>
      <c r="I6217" s="96">
        <f>'2020_1-4-5_Download'!O463</f>
        <v>512</v>
      </c>
      <c r="J6217" s="98" t="str">
        <f t="shared" si="97"/>
        <v>+512</v>
      </c>
    </row>
    <row r="6218" spans="1:10" hidden="1" x14ac:dyDescent="0.25">
      <c r="A6218" s="98">
        <f>'2020_1-4-5_Download'!B464</f>
        <v>404</v>
      </c>
      <c r="B6218" s="98">
        <f>'2020_1-4-5_Download'!D464</f>
        <v>2012</v>
      </c>
      <c r="C6218" s="98" t="str">
        <f>'2020_1-4-5_Download'!C464</f>
        <v>Osnabrück  Stadt</v>
      </c>
      <c r="D6218" s="99" t="str">
        <f>'2020_1-4-5_Download'!$O$6</f>
        <v>Saldo der Zu- und Fortzüge</v>
      </c>
      <c r="E6218" s="99" t="str">
        <f>'2020_1-4-5_Download'!$O$7</f>
        <v>Insgesamt</v>
      </c>
      <c r="F6218" s="98"/>
      <c r="G6218" s="98" t="s">
        <v>11</v>
      </c>
      <c r="H6218" s="98" t="str">
        <f>VLOOKUP(A6218,[2]Kreise!$A$2:$C$53,3,FALSE)</f>
        <v>K03404</v>
      </c>
      <c r="I6218" s="96">
        <f>'2020_1-4-5_Download'!O464</f>
        <v>665</v>
      </c>
      <c r="J6218" s="98" t="str">
        <f t="shared" si="97"/>
        <v>+665</v>
      </c>
    </row>
    <row r="6219" spans="1:10" hidden="1" x14ac:dyDescent="0.25">
      <c r="A6219" s="98">
        <f>'2020_1-4-5_Download'!B465</f>
        <v>405</v>
      </c>
      <c r="B6219" s="98">
        <f>'2020_1-4-5_Download'!D465</f>
        <v>2012</v>
      </c>
      <c r="C6219" s="98" t="str">
        <f>'2020_1-4-5_Download'!C465</f>
        <v>Wilhelmshaven  Stadt</v>
      </c>
      <c r="D6219" s="99" t="str">
        <f>'2020_1-4-5_Download'!$O$6</f>
        <v>Saldo der Zu- und Fortzüge</v>
      </c>
      <c r="E6219" s="99" t="str">
        <f>'2020_1-4-5_Download'!$O$7</f>
        <v>Insgesamt</v>
      </c>
      <c r="F6219" s="98"/>
      <c r="G6219" s="98" t="s">
        <v>11</v>
      </c>
      <c r="H6219" s="98" t="str">
        <f>VLOOKUP(A6219,[2]Kreise!$A$2:$C$53,3,FALSE)</f>
        <v>K03405</v>
      </c>
      <c r="I6219" s="96">
        <f>'2020_1-4-5_Download'!O465</f>
        <v>80</v>
      </c>
      <c r="J6219" s="98" t="str">
        <f t="shared" si="97"/>
        <v>+80</v>
      </c>
    </row>
    <row r="6220" spans="1:10" hidden="1" x14ac:dyDescent="0.25">
      <c r="A6220" s="98">
        <f>'2020_1-4-5_Download'!B466</f>
        <v>451</v>
      </c>
      <c r="B6220" s="98">
        <f>'2020_1-4-5_Download'!D466</f>
        <v>2012</v>
      </c>
      <c r="C6220" s="98" t="str">
        <f>'2020_1-4-5_Download'!C466</f>
        <v>Ammerland</v>
      </c>
      <c r="D6220" s="99" t="str">
        <f>'2020_1-4-5_Download'!$O$6</f>
        <v>Saldo der Zu- und Fortzüge</v>
      </c>
      <c r="E6220" s="99" t="str">
        <f>'2020_1-4-5_Download'!$O$7</f>
        <v>Insgesamt</v>
      </c>
      <c r="F6220" s="98"/>
      <c r="G6220" s="98" t="s">
        <v>11</v>
      </c>
      <c r="H6220" s="98" t="str">
        <f>VLOOKUP(A6220,[2]Kreise!$A$2:$C$53,3,FALSE)</f>
        <v>K03451</v>
      </c>
      <c r="I6220" s="96">
        <f>'2020_1-4-5_Download'!O466</f>
        <v>347</v>
      </c>
      <c r="J6220" s="98" t="str">
        <f t="shared" si="97"/>
        <v>+347</v>
      </c>
    </row>
    <row r="6221" spans="1:10" hidden="1" x14ac:dyDescent="0.25">
      <c r="A6221" s="98">
        <f>'2020_1-4-5_Download'!B467</f>
        <v>452</v>
      </c>
      <c r="B6221" s="98">
        <f>'2020_1-4-5_Download'!D467</f>
        <v>2012</v>
      </c>
      <c r="C6221" s="98" t="str">
        <f>'2020_1-4-5_Download'!C467</f>
        <v>Aurich</v>
      </c>
      <c r="D6221" s="99" t="str">
        <f>'2020_1-4-5_Download'!$O$6</f>
        <v>Saldo der Zu- und Fortzüge</v>
      </c>
      <c r="E6221" s="99" t="str">
        <f>'2020_1-4-5_Download'!$O$7</f>
        <v>Insgesamt</v>
      </c>
      <c r="F6221" s="98"/>
      <c r="G6221" s="98" t="s">
        <v>11</v>
      </c>
      <c r="H6221" s="98" t="str">
        <f>VLOOKUP(A6221,[2]Kreise!$A$2:$C$53,3,FALSE)</f>
        <v>K03452</v>
      </c>
      <c r="I6221" s="96">
        <f>'2020_1-4-5_Download'!O467</f>
        <v>395</v>
      </c>
      <c r="J6221" s="98" t="str">
        <f t="shared" si="97"/>
        <v>+395</v>
      </c>
    </row>
    <row r="6222" spans="1:10" hidden="1" x14ac:dyDescent="0.25">
      <c r="A6222" s="98">
        <f>'2020_1-4-5_Download'!B468</f>
        <v>453</v>
      </c>
      <c r="B6222" s="98">
        <f>'2020_1-4-5_Download'!D468</f>
        <v>2012</v>
      </c>
      <c r="C6222" s="98" t="str">
        <f>'2020_1-4-5_Download'!C468</f>
        <v>Cloppenburg</v>
      </c>
      <c r="D6222" s="99" t="str">
        <f>'2020_1-4-5_Download'!$O$6</f>
        <v>Saldo der Zu- und Fortzüge</v>
      </c>
      <c r="E6222" s="99" t="str">
        <f>'2020_1-4-5_Download'!$O$7</f>
        <v>Insgesamt</v>
      </c>
      <c r="F6222" s="98"/>
      <c r="G6222" s="98" t="s">
        <v>11</v>
      </c>
      <c r="H6222" s="98" t="str">
        <f>VLOOKUP(A6222,[2]Kreise!$A$2:$C$53,3,FALSE)</f>
        <v>K03453</v>
      </c>
      <c r="I6222" s="96">
        <f>'2020_1-4-5_Download'!O468</f>
        <v>1248</v>
      </c>
      <c r="J6222" s="98" t="str">
        <f t="shared" si="97"/>
        <v>+1248</v>
      </c>
    </row>
    <row r="6223" spans="1:10" hidden="1" x14ac:dyDescent="0.25">
      <c r="A6223" s="98">
        <f>'2020_1-4-5_Download'!B469</f>
        <v>454</v>
      </c>
      <c r="B6223" s="98">
        <f>'2020_1-4-5_Download'!D469</f>
        <v>2012</v>
      </c>
      <c r="C6223" s="98" t="str">
        <f>'2020_1-4-5_Download'!C469</f>
        <v>Emsland</v>
      </c>
      <c r="D6223" s="99" t="str">
        <f>'2020_1-4-5_Download'!$O$6</f>
        <v>Saldo der Zu- und Fortzüge</v>
      </c>
      <c r="E6223" s="99" t="str">
        <f>'2020_1-4-5_Download'!$O$7</f>
        <v>Insgesamt</v>
      </c>
      <c r="F6223" s="98"/>
      <c r="G6223" s="98" t="s">
        <v>11</v>
      </c>
      <c r="H6223" s="98" t="str">
        <f>VLOOKUP(A6223,[2]Kreise!$A$2:$C$53,3,FALSE)</f>
        <v>K03454</v>
      </c>
      <c r="I6223" s="96">
        <f>'2020_1-4-5_Download'!O469</f>
        <v>1707</v>
      </c>
      <c r="J6223" s="98" t="str">
        <f t="shared" si="97"/>
        <v>+1707</v>
      </c>
    </row>
    <row r="6224" spans="1:10" hidden="1" x14ac:dyDescent="0.25">
      <c r="A6224" s="98">
        <f>'2020_1-4-5_Download'!B470</f>
        <v>455</v>
      </c>
      <c r="B6224" s="98">
        <f>'2020_1-4-5_Download'!D470</f>
        <v>2012</v>
      </c>
      <c r="C6224" s="98" t="str">
        <f>'2020_1-4-5_Download'!C470</f>
        <v>Friesland</v>
      </c>
      <c r="D6224" s="99" t="str">
        <f>'2020_1-4-5_Download'!$O$6</f>
        <v>Saldo der Zu- und Fortzüge</v>
      </c>
      <c r="E6224" s="99" t="str">
        <f>'2020_1-4-5_Download'!$O$7</f>
        <v>Insgesamt</v>
      </c>
      <c r="F6224" s="98"/>
      <c r="G6224" s="98" t="s">
        <v>11</v>
      </c>
      <c r="H6224" s="98" t="str">
        <f>VLOOKUP(A6224,[2]Kreise!$A$2:$C$53,3,FALSE)</f>
        <v>K03455</v>
      </c>
      <c r="I6224" s="96">
        <f>'2020_1-4-5_Download'!O470</f>
        <v>81</v>
      </c>
      <c r="J6224" s="98" t="str">
        <f t="shared" si="97"/>
        <v>+81</v>
      </c>
    </row>
    <row r="6225" spans="1:10" hidden="1" x14ac:dyDescent="0.25">
      <c r="A6225" s="98">
        <f>'2020_1-4-5_Download'!B471</f>
        <v>456</v>
      </c>
      <c r="B6225" s="98">
        <f>'2020_1-4-5_Download'!D471</f>
        <v>2012</v>
      </c>
      <c r="C6225" s="98" t="str">
        <f>'2020_1-4-5_Download'!C471</f>
        <v>Grafschaft Bentheim</v>
      </c>
      <c r="D6225" s="99" t="str">
        <f>'2020_1-4-5_Download'!$O$6</f>
        <v>Saldo der Zu- und Fortzüge</v>
      </c>
      <c r="E6225" s="99" t="str">
        <f>'2020_1-4-5_Download'!$O$7</f>
        <v>Insgesamt</v>
      </c>
      <c r="F6225" s="98"/>
      <c r="G6225" s="98" t="s">
        <v>11</v>
      </c>
      <c r="H6225" s="98" t="str">
        <f>VLOOKUP(A6225,[2]Kreise!$A$2:$C$53,3,FALSE)</f>
        <v>K03456</v>
      </c>
      <c r="I6225" s="96">
        <f>'2020_1-4-5_Download'!O471</f>
        <v>658</v>
      </c>
      <c r="J6225" s="98" t="str">
        <f t="shared" si="97"/>
        <v>+658</v>
      </c>
    </row>
    <row r="6226" spans="1:10" hidden="1" x14ac:dyDescent="0.25">
      <c r="A6226" s="98">
        <f>'2020_1-4-5_Download'!B472</f>
        <v>457</v>
      </c>
      <c r="B6226" s="98">
        <f>'2020_1-4-5_Download'!D472</f>
        <v>2012</v>
      </c>
      <c r="C6226" s="98" t="str">
        <f>'2020_1-4-5_Download'!C472</f>
        <v>Leer</v>
      </c>
      <c r="D6226" s="99" t="str">
        <f>'2020_1-4-5_Download'!$O$6</f>
        <v>Saldo der Zu- und Fortzüge</v>
      </c>
      <c r="E6226" s="99" t="str">
        <f>'2020_1-4-5_Download'!$O$7</f>
        <v>Insgesamt</v>
      </c>
      <c r="F6226" s="98"/>
      <c r="G6226" s="98" t="s">
        <v>11</v>
      </c>
      <c r="H6226" s="98" t="str">
        <f>VLOOKUP(A6226,[2]Kreise!$A$2:$C$53,3,FALSE)</f>
        <v>K03457</v>
      </c>
      <c r="I6226" s="96">
        <f>'2020_1-4-5_Download'!O472</f>
        <v>250</v>
      </c>
      <c r="J6226" s="98" t="str">
        <f t="shared" si="97"/>
        <v>+250</v>
      </c>
    </row>
    <row r="6227" spans="1:10" hidden="1" x14ac:dyDescent="0.25">
      <c r="A6227" s="98">
        <f>'2020_1-4-5_Download'!B473</f>
        <v>458</v>
      </c>
      <c r="B6227" s="98">
        <f>'2020_1-4-5_Download'!D473</f>
        <v>2012</v>
      </c>
      <c r="C6227" s="98" t="str">
        <f>'2020_1-4-5_Download'!C473</f>
        <v>Oldenburg</v>
      </c>
      <c r="D6227" s="99" t="str">
        <f>'2020_1-4-5_Download'!$O$6</f>
        <v>Saldo der Zu- und Fortzüge</v>
      </c>
      <c r="E6227" s="99" t="str">
        <f>'2020_1-4-5_Download'!$O$7</f>
        <v>Insgesamt</v>
      </c>
      <c r="F6227" s="98"/>
      <c r="G6227" s="98" t="s">
        <v>11</v>
      </c>
      <c r="H6227" s="98" t="str">
        <f>VLOOKUP(A6227,[2]Kreise!$A$2:$C$53,3,FALSE)</f>
        <v>K03458</v>
      </c>
      <c r="I6227" s="96">
        <f>'2020_1-4-5_Download'!O473</f>
        <v>234</v>
      </c>
      <c r="J6227" s="98" t="str">
        <f t="shared" si="97"/>
        <v>+234</v>
      </c>
    </row>
    <row r="6228" spans="1:10" hidden="1" x14ac:dyDescent="0.25">
      <c r="A6228" s="98">
        <f>'2020_1-4-5_Download'!B474</f>
        <v>459</v>
      </c>
      <c r="B6228" s="98">
        <f>'2020_1-4-5_Download'!D474</f>
        <v>2012</v>
      </c>
      <c r="C6228" s="98" t="str">
        <f>'2020_1-4-5_Download'!C474</f>
        <v>Osnabrück</v>
      </c>
      <c r="D6228" s="99" t="str">
        <f>'2020_1-4-5_Download'!$O$6</f>
        <v>Saldo der Zu- und Fortzüge</v>
      </c>
      <c r="E6228" s="99" t="str">
        <f>'2020_1-4-5_Download'!$O$7</f>
        <v>Insgesamt</v>
      </c>
      <c r="F6228" s="98"/>
      <c r="G6228" s="98" t="s">
        <v>11</v>
      </c>
      <c r="H6228" s="98" t="str">
        <f>VLOOKUP(A6228,[2]Kreise!$A$2:$C$53,3,FALSE)</f>
        <v>K03459</v>
      </c>
      <c r="I6228" s="96">
        <f>'2020_1-4-5_Download'!O474</f>
        <v>823</v>
      </c>
      <c r="J6228" s="98" t="str">
        <f t="shared" si="97"/>
        <v>+823</v>
      </c>
    </row>
    <row r="6229" spans="1:10" hidden="1" x14ac:dyDescent="0.25">
      <c r="A6229" s="98">
        <f>'2020_1-4-5_Download'!B475</f>
        <v>460</v>
      </c>
      <c r="B6229" s="98">
        <f>'2020_1-4-5_Download'!D475</f>
        <v>2012</v>
      </c>
      <c r="C6229" s="98" t="str">
        <f>'2020_1-4-5_Download'!C475</f>
        <v>Vechta</v>
      </c>
      <c r="D6229" s="99" t="str">
        <f>'2020_1-4-5_Download'!$O$6</f>
        <v>Saldo der Zu- und Fortzüge</v>
      </c>
      <c r="E6229" s="99" t="str">
        <f>'2020_1-4-5_Download'!$O$7</f>
        <v>Insgesamt</v>
      </c>
      <c r="F6229" s="98"/>
      <c r="G6229" s="98" t="s">
        <v>11</v>
      </c>
      <c r="H6229" s="98" t="str">
        <f>VLOOKUP(A6229,[2]Kreise!$A$2:$C$53,3,FALSE)</f>
        <v>K03460</v>
      </c>
      <c r="I6229" s="96">
        <f>'2020_1-4-5_Download'!O475</f>
        <v>652</v>
      </c>
      <c r="J6229" s="98" t="str">
        <f t="shared" si="97"/>
        <v>+652</v>
      </c>
    </row>
    <row r="6230" spans="1:10" hidden="1" x14ac:dyDescent="0.25">
      <c r="A6230" s="98">
        <f>'2020_1-4-5_Download'!B476</f>
        <v>461</v>
      </c>
      <c r="B6230" s="98">
        <f>'2020_1-4-5_Download'!D476</f>
        <v>2012</v>
      </c>
      <c r="C6230" s="98" t="str">
        <f>'2020_1-4-5_Download'!C476</f>
        <v>Wesermarsch</v>
      </c>
      <c r="D6230" s="99" t="str">
        <f>'2020_1-4-5_Download'!$O$6</f>
        <v>Saldo der Zu- und Fortzüge</v>
      </c>
      <c r="E6230" s="99" t="str">
        <f>'2020_1-4-5_Download'!$O$7</f>
        <v>Insgesamt</v>
      </c>
      <c r="F6230" s="98"/>
      <c r="G6230" s="98" t="s">
        <v>11</v>
      </c>
      <c r="H6230" s="98" t="str">
        <f>VLOOKUP(A6230,[2]Kreise!$A$2:$C$53,3,FALSE)</f>
        <v>K03461</v>
      </c>
      <c r="I6230" s="96">
        <f>'2020_1-4-5_Download'!O476</f>
        <v>96</v>
      </c>
      <c r="J6230" s="98" t="str">
        <f t="shared" si="97"/>
        <v>+96</v>
      </c>
    </row>
    <row r="6231" spans="1:10" hidden="1" x14ac:dyDescent="0.25">
      <c r="A6231" s="98">
        <f>'2020_1-4-5_Download'!B477</f>
        <v>462</v>
      </c>
      <c r="B6231" s="98">
        <f>'2020_1-4-5_Download'!D477</f>
        <v>2012</v>
      </c>
      <c r="C6231" s="98" t="str">
        <f>'2020_1-4-5_Download'!C477</f>
        <v>Wittmund</v>
      </c>
      <c r="D6231" s="99" t="str">
        <f>'2020_1-4-5_Download'!$O$6</f>
        <v>Saldo der Zu- und Fortzüge</v>
      </c>
      <c r="E6231" s="99" t="str">
        <f>'2020_1-4-5_Download'!$O$7</f>
        <v>Insgesamt</v>
      </c>
      <c r="F6231" s="98"/>
      <c r="G6231" s="98" t="s">
        <v>11</v>
      </c>
      <c r="H6231" s="98" t="str">
        <f>VLOOKUP(A6231,[2]Kreise!$A$2:$C$53,3,FALSE)</f>
        <v>K03462</v>
      </c>
      <c r="I6231" s="96">
        <f>'2020_1-4-5_Download'!O477</f>
        <v>39</v>
      </c>
      <c r="J6231" s="98" t="str">
        <f t="shared" si="97"/>
        <v>+39</v>
      </c>
    </row>
    <row r="6232" spans="1:10" hidden="1" x14ac:dyDescent="0.25">
      <c r="A6232" s="98">
        <f>'2020_1-4-5_Download'!B478</f>
        <v>4</v>
      </c>
      <c r="B6232" s="98">
        <f>'2020_1-4-5_Download'!D478</f>
        <v>2012</v>
      </c>
      <c r="C6232" s="98" t="str">
        <f>'2020_1-4-5_Download'!C478</f>
        <v>Statistische Region Weser-Ems</v>
      </c>
      <c r="D6232" s="99" t="str">
        <f>'2020_1-4-5_Download'!$O$6</f>
        <v>Saldo der Zu- und Fortzüge</v>
      </c>
      <c r="E6232" s="99" t="str">
        <f>'2020_1-4-5_Download'!$O$7</f>
        <v>Insgesamt</v>
      </c>
      <c r="F6232" s="98"/>
      <c r="G6232" s="98" t="s">
        <v>11</v>
      </c>
      <c r="H6232" s="98" t="str">
        <f>VLOOKUP(A6232,[2]Kreise!$A$2:$C$53,3,FALSE)</f>
        <v>K034</v>
      </c>
      <c r="I6232" s="96">
        <f>'2020_1-4-5_Download'!O478</f>
        <v>8205</v>
      </c>
      <c r="J6232" s="98" t="str">
        <f t="shared" si="97"/>
        <v>+8205</v>
      </c>
    </row>
    <row r="6233" spans="1:10" hidden="1" x14ac:dyDescent="0.25">
      <c r="A6233" s="98">
        <f>'2020_1-4-5_Download'!B479</f>
        <v>0</v>
      </c>
      <c r="B6233" s="98">
        <f>'2020_1-4-5_Download'!D479</f>
        <v>2012</v>
      </c>
      <c r="C6233" s="98" t="str">
        <f>'2020_1-4-5_Download'!C479</f>
        <v>Niedersachsen</v>
      </c>
      <c r="D6233" s="99" t="str">
        <f>'2020_1-4-5_Download'!$O$6</f>
        <v>Saldo der Zu- und Fortzüge</v>
      </c>
      <c r="E6233" s="99" t="str">
        <f>'2020_1-4-5_Download'!$O$7</f>
        <v>Insgesamt</v>
      </c>
      <c r="F6233" s="98"/>
      <c r="G6233" s="98" t="s">
        <v>11</v>
      </c>
      <c r="H6233" s="98" t="str">
        <f>VLOOKUP(A6233,[2]Kreise!$A$2:$C$53,3,FALSE)</f>
        <v>K030</v>
      </c>
      <c r="I6233" s="96">
        <f>'2020_1-4-5_Download'!O479</f>
        <v>27520</v>
      </c>
      <c r="J6233" s="98" t="str">
        <f t="shared" si="97"/>
        <v>+27520</v>
      </c>
    </row>
    <row r="6234" spans="1:10" hidden="1" x14ac:dyDescent="0.25">
      <c r="A6234" s="98">
        <f>'2020_1-4-5_Download'!B480</f>
        <v>101</v>
      </c>
      <c r="B6234" s="98">
        <f>'2020_1-4-5_Download'!D480</f>
        <v>2011</v>
      </c>
      <c r="C6234" s="98" t="str">
        <f>'2020_1-4-5_Download'!C480</f>
        <v>Braunschweig  Stadt</v>
      </c>
      <c r="D6234" s="99" t="str">
        <f>'2020_1-4-5_Download'!$O$6</f>
        <v>Saldo der Zu- und Fortzüge</v>
      </c>
      <c r="E6234" s="99" t="str">
        <f>'2020_1-4-5_Download'!$O$7</f>
        <v>Insgesamt</v>
      </c>
      <c r="F6234" s="98"/>
      <c r="G6234" s="98" t="s">
        <v>11</v>
      </c>
      <c r="H6234" s="98" t="str">
        <f>VLOOKUP(A6234,[2]Kreise!$A$2:$C$53,3,FALSE)</f>
        <v>K03101</v>
      </c>
      <c r="I6234" s="96">
        <f>'2020_1-4-5_Download'!O480</f>
        <v>2603</v>
      </c>
      <c r="J6234" s="98" t="str">
        <f t="shared" si="97"/>
        <v>+2603</v>
      </c>
    </row>
    <row r="6235" spans="1:10" hidden="1" x14ac:dyDescent="0.25">
      <c r="A6235" s="98">
        <f>'2020_1-4-5_Download'!B481</f>
        <v>102</v>
      </c>
      <c r="B6235" s="98">
        <f>'2020_1-4-5_Download'!D481</f>
        <v>2011</v>
      </c>
      <c r="C6235" s="98" t="str">
        <f>'2020_1-4-5_Download'!C481</f>
        <v>Salzgitter  Stadt</v>
      </c>
      <c r="D6235" s="99" t="str">
        <f>'2020_1-4-5_Download'!$O$6</f>
        <v>Saldo der Zu- und Fortzüge</v>
      </c>
      <c r="E6235" s="99" t="str">
        <f>'2020_1-4-5_Download'!$O$7</f>
        <v>Insgesamt</v>
      </c>
      <c r="F6235" s="98"/>
      <c r="G6235" s="98" t="s">
        <v>11</v>
      </c>
      <c r="H6235" s="98" t="str">
        <f>VLOOKUP(A6235,[2]Kreise!$A$2:$C$53,3,FALSE)</f>
        <v>K03102</v>
      </c>
      <c r="I6235" s="96">
        <f>'2020_1-4-5_Download'!O481</f>
        <v>109</v>
      </c>
      <c r="J6235" s="98" t="str">
        <f t="shared" si="97"/>
        <v>+109</v>
      </c>
    </row>
    <row r="6236" spans="1:10" hidden="1" x14ac:dyDescent="0.25">
      <c r="A6236" s="98">
        <f>'2020_1-4-5_Download'!B482</f>
        <v>103</v>
      </c>
      <c r="B6236" s="98">
        <f>'2020_1-4-5_Download'!D482</f>
        <v>2011</v>
      </c>
      <c r="C6236" s="98" t="str">
        <f>'2020_1-4-5_Download'!C482</f>
        <v>Wolfsburg  Stadt</v>
      </c>
      <c r="D6236" s="99" t="str">
        <f>'2020_1-4-5_Download'!$O$6</f>
        <v>Saldo der Zu- und Fortzüge</v>
      </c>
      <c r="E6236" s="99" t="str">
        <f>'2020_1-4-5_Download'!$O$7</f>
        <v>Insgesamt</v>
      </c>
      <c r="F6236" s="98"/>
      <c r="G6236" s="98" t="s">
        <v>11</v>
      </c>
      <c r="H6236" s="98" t="str">
        <f>VLOOKUP(A6236,[2]Kreise!$A$2:$C$53,3,FALSE)</f>
        <v>K03103</v>
      </c>
      <c r="I6236" s="96">
        <f>'2020_1-4-5_Download'!O482</f>
        <v>388</v>
      </c>
      <c r="J6236" s="98" t="str">
        <f t="shared" si="97"/>
        <v>+388</v>
      </c>
    </row>
    <row r="6237" spans="1:10" hidden="1" x14ac:dyDescent="0.25">
      <c r="A6237" s="98">
        <f>'2020_1-4-5_Download'!B483</f>
        <v>151</v>
      </c>
      <c r="B6237" s="98">
        <f>'2020_1-4-5_Download'!D483</f>
        <v>2011</v>
      </c>
      <c r="C6237" s="98" t="str">
        <f>'2020_1-4-5_Download'!C483</f>
        <v>Gifhorn</v>
      </c>
      <c r="D6237" s="99" t="str">
        <f>'2020_1-4-5_Download'!$O$6</f>
        <v>Saldo der Zu- und Fortzüge</v>
      </c>
      <c r="E6237" s="99" t="str">
        <f>'2020_1-4-5_Download'!$O$7</f>
        <v>Insgesamt</v>
      </c>
      <c r="F6237" s="98"/>
      <c r="G6237" s="98" t="s">
        <v>11</v>
      </c>
      <c r="H6237" s="98" t="str">
        <f>VLOOKUP(A6237,[2]Kreise!$A$2:$C$53,3,FALSE)</f>
        <v>K03151</v>
      </c>
      <c r="I6237" s="96">
        <f>'2020_1-4-5_Download'!O483</f>
        <v>206</v>
      </c>
      <c r="J6237" s="98" t="str">
        <f t="shared" si="97"/>
        <v>+206</v>
      </c>
    </row>
    <row r="6238" spans="1:10" hidden="1" x14ac:dyDescent="0.25">
      <c r="A6238" s="98">
        <f>'2020_1-4-5_Download'!B484</f>
        <v>153</v>
      </c>
      <c r="B6238" s="98">
        <f>'2020_1-4-5_Download'!D484</f>
        <v>2011</v>
      </c>
      <c r="C6238" s="98" t="str">
        <f>'2020_1-4-5_Download'!C484</f>
        <v>Goslar</v>
      </c>
      <c r="D6238" s="99" t="str">
        <f>'2020_1-4-5_Download'!$O$6</f>
        <v>Saldo der Zu- und Fortzüge</v>
      </c>
      <c r="E6238" s="99" t="str">
        <f>'2020_1-4-5_Download'!$O$7</f>
        <v>Insgesamt</v>
      </c>
      <c r="F6238" s="98"/>
      <c r="G6238" s="98" t="s">
        <v>11</v>
      </c>
      <c r="H6238" s="98" t="str">
        <f>VLOOKUP(A6238,[2]Kreise!$A$2:$C$53,3,FALSE)</f>
        <v>K03153</v>
      </c>
      <c r="I6238" s="96">
        <f>'2020_1-4-5_Download'!O484</f>
        <v>223</v>
      </c>
      <c r="J6238" s="98" t="str">
        <f t="shared" si="97"/>
        <v>+223</v>
      </c>
    </row>
    <row r="6239" spans="1:10" hidden="1" x14ac:dyDescent="0.25">
      <c r="A6239" s="98">
        <f>'2020_1-4-5_Download'!B485</f>
        <v>154</v>
      </c>
      <c r="B6239" s="98">
        <f>'2020_1-4-5_Download'!D485</f>
        <v>2011</v>
      </c>
      <c r="C6239" s="98" t="str">
        <f>'2020_1-4-5_Download'!C485</f>
        <v>Helmstedt</v>
      </c>
      <c r="D6239" s="99" t="str">
        <f>'2020_1-4-5_Download'!$O$6</f>
        <v>Saldo der Zu- und Fortzüge</v>
      </c>
      <c r="E6239" s="99" t="str">
        <f>'2020_1-4-5_Download'!$O$7</f>
        <v>Insgesamt</v>
      </c>
      <c r="F6239" s="98"/>
      <c r="G6239" s="98" t="s">
        <v>11</v>
      </c>
      <c r="H6239" s="98" t="str">
        <f>VLOOKUP(A6239,[2]Kreise!$A$2:$C$53,3,FALSE)</f>
        <v>K03154</v>
      </c>
      <c r="I6239" s="96">
        <f>'2020_1-4-5_Download'!O485</f>
        <v>39</v>
      </c>
      <c r="J6239" s="98" t="str">
        <f t="shared" si="97"/>
        <v>+39</v>
      </c>
    </row>
    <row r="6240" spans="1:10" hidden="1" x14ac:dyDescent="0.25">
      <c r="A6240" s="98">
        <f>'2020_1-4-5_Download'!B486</f>
        <v>155</v>
      </c>
      <c r="B6240" s="98">
        <f>'2020_1-4-5_Download'!D486</f>
        <v>2011</v>
      </c>
      <c r="C6240" s="98" t="str">
        <f>'2020_1-4-5_Download'!C486</f>
        <v>Northeim</v>
      </c>
      <c r="D6240" s="99" t="str">
        <f>'2020_1-4-5_Download'!$O$6</f>
        <v>Saldo der Zu- und Fortzüge</v>
      </c>
      <c r="E6240" s="99" t="str">
        <f>'2020_1-4-5_Download'!$O$7</f>
        <v>Insgesamt</v>
      </c>
      <c r="F6240" s="98"/>
      <c r="G6240" s="98" t="s">
        <v>11</v>
      </c>
      <c r="H6240" s="98" t="str">
        <f>VLOOKUP(A6240,[2]Kreise!$A$2:$C$53,3,FALSE)</f>
        <v>K03155</v>
      </c>
      <c r="I6240" s="96">
        <f>'2020_1-4-5_Download'!O486</f>
        <v>40</v>
      </c>
      <c r="J6240" s="98" t="str">
        <f t="shared" si="97"/>
        <v>+40</v>
      </c>
    </row>
    <row r="6241" spans="1:10" hidden="1" x14ac:dyDescent="0.25">
      <c r="A6241" s="98">
        <f>'2020_1-4-5_Download'!B487</f>
        <v>157</v>
      </c>
      <c r="B6241" s="98">
        <f>'2020_1-4-5_Download'!D487</f>
        <v>2011</v>
      </c>
      <c r="C6241" s="98" t="str">
        <f>'2020_1-4-5_Download'!C487</f>
        <v>Peine</v>
      </c>
      <c r="D6241" s="99" t="str">
        <f>'2020_1-4-5_Download'!$O$6</f>
        <v>Saldo der Zu- und Fortzüge</v>
      </c>
      <c r="E6241" s="99" t="str">
        <f>'2020_1-4-5_Download'!$O$7</f>
        <v>Insgesamt</v>
      </c>
      <c r="F6241" s="98"/>
      <c r="G6241" s="98" t="s">
        <v>11</v>
      </c>
      <c r="H6241" s="98" t="str">
        <f>VLOOKUP(A6241,[2]Kreise!$A$2:$C$53,3,FALSE)</f>
        <v>K03157</v>
      </c>
      <c r="I6241" s="96">
        <f>'2020_1-4-5_Download'!O487</f>
        <v>121</v>
      </c>
      <c r="J6241" s="98" t="str">
        <f t="shared" si="97"/>
        <v>+121</v>
      </c>
    </row>
    <row r="6242" spans="1:10" hidden="1" x14ac:dyDescent="0.25">
      <c r="A6242" s="98">
        <f>'2020_1-4-5_Download'!B488</f>
        <v>158</v>
      </c>
      <c r="B6242" s="98">
        <f>'2020_1-4-5_Download'!D488</f>
        <v>2011</v>
      </c>
      <c r="C6242" s="98" t="str">
        <f>'2020_1-4-5_Download'!C488</f>
        <v>Wolfenbüttel</v>
      </c>
      <c r="D6242" s="99" t="str">
        <f>'2020_1-4-5_Download'!$O$6</f>
        <v>Saldo der Zu- und Fortzüge</v>
      </c>
      <c r="E6242" s="99" t="str">
        <f>'2020_1-4-5_Download'!$O$7</f>
        <v>Insgesamt</v>
      </c>
      <c r="F6242" s="98"/>
      <c r="G6242" s="98" t="s">
        <v>11</v>
      </c>
      <c r="H6242" s="98" t="str">
        <f>VLOOKUP(A6242,[2]Kreise!$A$2:$C$53,3,FALSE)</f>
        <v>K03158</v>
      </c>
      <c r="I6242" s="96">
        <f>'2020_1-4-5_Download'!O488</f>
        <v>169</v>
      </c>
      <c r="J6242" s="98" t="str">
        <f t="shared" si="97"/>
        <v>+169</v>
      </c>
    </row>
    <row r="6243" spans="1:10" hidden="1" x14ac:dyDescent="0.25">
      <c r="A6243" s="98">
        <f>'2020_1-4-5_Download'!B489</f>
        <v>159</v>
      </c>
      <c r="B6243" s="98">
        <f>'2020_1-4-5_Download'!D489</f>
        <v>2011</v>
      </c>
      <c r="C6243" s="98" t="str">
        <f>'2020_1-4-5_Download'!C489</f>
        <v>Göttingen</v>
      </c>
      <c r="D6243" s="99" t="str">
        <f>'2020_1-4-5_Download'!$O$6</f>
        <v>Saldo der Zu- und Fortzüge</v>
      </c>
      <c r="E6243" s="99" t="str">
        <f>'2020_1-4-5_Download'!$O$7</f>
        <v>Insgesamt</v>
      </c>
      <c r="F6243" s="98"/>
      <c r="G6243" s="98" t="s">
        <v>11</v>
      </c>
      <c r="H6243" s="98" t="str">
        <f>VLOOKUP(A6243,[2]Kreise!$A$2:$C$53,3,FALSE)</f>
        <v>K03159</v>
      </c>
      <c r="I6243" s="96">
        <f>'2020_1-4-5_Download'!O489</f>
        <v>4062</v>
      </c>
      <c r="J6243" s="98" t="str">
        <f t="shared" si="97"/>
        <v>+4062</v>
      </c>
    </row>
    <row r="6244" spans="1:10" hidden="1" x14ac:dyDescent="0.25">
      <c r="A6244" s="98">
        <f>'2020_1-4-5_Download'!B490</f>
        <v>1</v>
      </c>
      <c r="B6244" s="98">
        <f>'2020_1-4-5_Download'!D490</f>
        <v>2011</v>
      </c>
      <c r="C6244" s="98" t="str">
        <f>'2020_1-4-5_Download'!C490</f>
        <v>Statistische Region Braunschweig</v>
      </c>
      <c r="D6244" s="99" t="str">
        <f>'2020_1-4-5_Download'!$O$6</f>
        <v>Saldo der Zu- und Fortzüge</v>
      </c>
      <c r="E6244" s="99" t="str">
        <f>'2020_1-4-5_Download'!$O$7</f>
        <v>Insgesamt</v>
      </c>
      <c r="F6244" s="98"/>
      <c r="G6244" s="98" t="s">
        <v>11</v>
      </c>
      <c r="H6244" s="98" t="str">
        <f>VLOOKUP(A6244,[2]Kreise!$A$2:$C$53,3,FALSE)</f>
        <v>K031</v>
      </c>
      <c r="I6244" s="96">
        <f>'2020_1-4-5_Download'!O490</f>
        <v>7960</v>
      </c>
      <c r="J6244" s="98" t="str">
        <f t="shared" si="97"/>
        <v>+7960</v>
      </c>
    </row>
    <row r="6245" spans="1:10" hidden="1" x14ac:dyDescent="0.25">
      <c r="A6245" s="98">
        <f>'2020_1-4-5_Download'!B491</f>
        <v>241</v>
      </c>
      <c r="B6245" s="98">
        <f>'2020_1-4-5_Download'!D491</f>
        <v>2011</v>
      </c>
      <c r="C6245" s="98" t="str">
        <f>'2020_1-4-5_Download'!C491</f>
        <v>Hannover  Region</v>
      </c>
      <c r="D6245" s="99" t="str">
        <f>'2020_1-4-5_Download'!$O$6</f>
        <v>Saldo der Zu- und Fortzüge</v>
      </c>
      <c r="E6245" s="99" t="str">
        <f>'2020_1-4-5_Download'!$O$7</f>
        <v>Insgesamt</v>
      </c>
      <c r="F6245" s="98"/>
      <c r="G6245" s="98" t="s">
        <v>11</v>
      </c>
      <c r="H6245" s="98" t="str">
        <f>VLOOKUP(A6245,[2]Kreise!$A$2:$C$53,3,FALSE)</f>
        <v>K03241</v>
      </c>
      <c r="I6245" s="96">
        <f>'2020_1-4-5_Download'!O491</f>
        <v>3103</v>
      </c>
      <c r="J6245" s="98" t="str">
        <f t="shared" si="97"/>
        <v>+3103</v>
      </c>
    </row>
    <row r="6246" spans="1:10" hidden="1" x14ac:dyDescent="0.25">
      <c r="A6246" s="98">
        <f>'2020_1-4-5_Download'!B492</f>
        <v>241001</v>
      </c>
      <c r="B6246" s="98">
        <f>'2020_1-4-5_Download'!D492</f>
        <v>2011</v>
      </c>
      <c r="C6246" s="98" t="str">
        <f>'2020_1-4-5_Download'!C492</f>
        <v>dav. Hannover  Lhst.</v>
      </c>
      <c r="D6246" s="99" t="str">
        <f>'2020_1-4-5_Download'!$O$6</f>
        <v>Saldo der Zu- und Fortzüge</v>
      </c>
      <c r="E6246" s="99" t="str">
        <f>'2020_1-4-5_Download'!$O$7</f>
        <v>Insgesamt</v>
      </c>
      <c r="F6246" s="98"/>
      <c r="G6246" s="98" t="s">
        <v>11</v>
      </c>
      <c r="H6246" s="98" t="str">
        <f>VLOOKUP(A6246,[2]Kreise!$A$2:$C$53,3,FALSE)</f>
        <v>K03241001</v>
      </c>
      <c r="I6246" s="96">
        <f>'2020_1-4-5_Download'!O492</f>
        <v>2176</v>
      </c>
      <c r="J6246" s="98" t="str">
        <f t="shared" si="97"/>
        <v>+2176</v>
      </c>
    </row>
    <row r="6247" spans="1:10" hidden="1" x14ac:dyDescent="0.25">
      <c r="A6247" s="98">
        <f>'2020_1-4-5_Download'!B493</f>
        <v>241999</v>
      </c>
      <c r="B6247" s="98">
        <f>'2020_1-4-5_Download'!D493</f>
        <v>2011</v>
      </c>
      <c r="C6247" s="98" t="str">
        <f>'2020_1-4-5_Download'!C493</f>
        <v>dav. Hannover  Umland</v>
      </c>
      <c r="D6247" s="99" t="str">
        <f>'2020_1-4-5_Download'!$O$6</f>
        <v>Saldo der Zu- und Fortzüge</v>
      </c>
      <c r="E6247" s="99" t="str">
        <f>'2020_1-4-5_Download'!$O$7</f>
        <v>Insgesamt</v>
      </c>
      <c r="F6247" s="98"/>
      <c r="G6247" s="98" t="s">
        <v>11</v>
      </c>
      <c r="H6247" s="98" t="str">
        <f>VLOOKUP(A6247,[2]Kreise!$A$2:$C$53,3,FALSE)</f>
        <v>K03241999</v>
      </c>
      <c r="I6247" s="96">
        <f>'2020_1-4-5_Download'!O493</f>
        <v>927</v>
      </c>
      <c r="J6247" s="98" t="str">
        <f t="shared" si="97"/>
        <v>+927</v>
      </c>
    </row>
    <row r="6248" spans="1:10" hidden="1" x14ac:dyDescent="0.25">
      <c r="A6248" s="98">
        <f>'2020_1-4-5_Download'!B494</f>
        <v>251</v>
      </c>
      <c r="B6248" s="98">
        <f>'2020_1-4-5_Download'!D494</f>
        <v>2011</v>
      </c>
      <c r="C6248" s="98" t="str">
        <f>'2020_1-4-5_Download'!C494</f>
        <v>Diepholz</v>
      </c>
      <c r="D6248" s="99" t="str">
        <f>'2020_1-4-5_Download'!$O$6</f>
        <v>Saldo der Zu- und Fortzüge</v>
      </c>
      <c r="E6248" s="99" t="str">
        <f>'2020_1-4-5_Download'!$O$7</f>
        <v>Insgesamt</v>
      </c>
      <c r="F6248" s="98"/>
      <c r="G6248" s="98" t="s">
        <v>11</v>
      </c>
      <c r="H6248" s="98" t="str">
        <f>VLOOKUP(A6248,[2]Kreise!$A$2:$C$53,3,FALSE)</f>
        <v>K03251</v>
      </c>
      <c r="I6248" s="96">
        <f>'2020_1-4-5_Download'!O494</f>
        <v>676</v>
      </c>
      <c r="J6248" s="98" t="str">
        <f t="shared" si="97"/>
        <v>+676</v>
      </c>
    </row>
    <row r="6249" spans="1:10" hidden="1" x14ac:dyDescent="0.25">
      <c r="A6249" s="98">
        <f>'2020_1-4-5_Download'!B495</f>
        <v>252</v>
      </c>
      <c r="B6249" s="98">
        <f>'2020_1-4-5_Download'!D495</f>
        <v>2011</v>
      </c>
      <c r="C6249" s="98" t="str">
        <f>'2020_1-4-5_Download'!C495</f>
        <v>Hameln-Pyrmont</v>
      </c>
      <c r="D6249" s="99" t="str">
        <f>'2020_1-4-5_Download'!$O$6</f>
        <v>Saldo der Zu- und Fortzüge</v>
      </c>
      <c r="E6249" s="99" t="str">
        <f>'2020_1-4-5_Download'!$O$7</f>
        <v>Insgesamt</v>
      </c>
      <c r="F6249" s="98"/>
      <c r="G6249" s="98" t="s">
        <v>11</v>
      </c>
      <c r="H6249" s="98" t="str">
        <f>VLOOKUP(A6249,[2]Kreise!$A$2:$C$53,3,FALSE)</f>
        <v>K03252</v>
      </c>
      <c r="I6249" s="96">
        <f>'2020_1-4-5_Download'!O495</f>
        <v>-44</v>
      </c>
      <c r="J6249" s="98">
        <f t="shared" si="97"/>
        <v>-44</v>
      </c>
    </row>
    <row r="6250" spans="1:10" hidden="1" x14ac:dyDescent="0.25">
      <c r="A6250" s="98">
        <f>'2020_1-4-5_Download'!B496</f>
        <v>254</v>
      </c>
      <c r="B6250" s="98">
        <f>'2020_1-4-5_Download'!D496</f>
        <v>2011</v>
      </c>
      <c r="C6250" s="98" t="str">
        <f>'2020_1-4-5_Download'!C496</f>
        <v>Hildesheim</v>
      </c>
      <c r="D6250" s="99" t="str">
        <f>'2020_1-4-5_Download'!$O$6</f>
        <v>Saldo der Zu- und Fortzüge</v>
      </c>
      <c r="E6250" s="99" t="str">
        <f>'2020_1-4-5_Download'!$O$7</f>
        <v>Insgesamt</v>
      </c>
      <c r="F6250" s="98"/>
      <c r="G6250" s="98" t="s">
        <v>11</v>
      </c>
      <c r="H6250" s="98" t="str">
        <f>VLOOKUP(A6250,[2]Kreise!$A$2:$C$53,3,FALSE)</f>
        <v>K03254</v>
      </c>
      <c r="I6250" s="96">
        <f>'2020_1-4-5_Download'!O496</f>
        <v>407</v>
      </c>
      <c r="J6250" s="98" t="str">
        <f t="shared" si="97"/>
        <v>+407</v>
      </c>
    </row>
    <row r="6251" spans="1:10" hidden="1" x14ac:dyDescent="0.25">
      <c r="A6251" s="98">
        <f>'2020_1-4-5_Download'!B497</f>
        <v>255</v>
      </c>
      <c r="B6251" s="98">
        <f>'2020_1-4-5_Download'!D497</f>
        <v>2011</v>
      </c>
      <c r="C6251" s="98" t="str">
        <f>'2020_1-4-5_Download'!C497</f>
        <v>Holzminden</v>
      </c>
      <c r="D6251" s="99" t="str">
        <f>'2020_1-4-5_Download'!$O$6</f>
        <v>Saldo der Zu- und Fortzüge</v>
      </c>
      <c r="E6251" s="99" t="str">
        <f>'2020_1-4-5_Download'!$O$7</f>
        <v>Insgesamt</v>
      </c>
      <c r="F6251" s="98"/>
      <c r="G6251" s="98" t="s">
        <v>11</v>
      </c>
      <c r="H6251" s="98" t="str">
        <f>VLOOKUP(A6251,[2]Kreise!$A$2:$C$53,3,FALSE)</f>
        <v>K03255</v>
      </c>
      <c r="I6251" s="96">
        <f>'2020_1-4-5_Download'!O497</f>
        <v>110</v>
      </c>
      <c r="J6251" s="98" t="str">
        <f t="shared" si="97"/>
        <v>+110</v>
      </c>
    </row>
    <row r="6252" spans="1:10" hidden="1" x14ac:dyDescent="0.25">
      <c r="A6252" s="98">
        <f>'2020_1-4-5_Download'!B498</f>
        <v>256</v>
      </c>
      <c r="B6252" s="98">
        <f>'2020_1-4-5_Download'!D498</f>
        <v>2011</v>
      </c>
      <c r="C6252" s="98" t="str">
        <f>'2020_1-4-5_Download'!C498</f>
        <v>Nienburg (Weser)</v>
      </c>
      <c r="D6252" s="99" t="str">
        <f>'2020_1-4-5_Download'!$O$6</f>
        <v>Saldo der Zu- und Fortzüge</v>
      </c>
      <c r="E6252" s="99" t="str">
        <f>'2020_1-4-5_Download'!$O$7</f>
        <v>Insgesamt</v>
      </c>
      <c r="F6252" s="98"/>
      <c r="G6252" s="98" t="s">
        <v>11</v>
      </c>
      <c r="H6252" s="98" t="str">
        <f>VLOOKUP(A6252,[2]Kreise!$A$2:$C$53,3,FALSE)</f>
        <v>K03256</v>
      </c>
      <c r="I6252" s="96">
        <f>'2020_1-4-5_Download'!O498</f>
        <v>928</v>
      </c>
      <c r="J6252" s="98" t="str">
        <f t="shared" si="97"/>
        <v>+928</v>
      </c>
    </row>
    <row r="6253" spans="1:10" hidden="1" x14ac:dyDescent="0.25">
      <c r="A6253" s="98">
        <f>'2020_1-4-5_Download'!B499</f>
        <v>257</v>
      </c>
      <c r="B6253" s="98">
        <f>'2020_1-4-5_Download'!D499</f>
        <v>2011</v>
      </c>
      <c r="C6253" s="98" t="str">
        <f>'2020_1-4-5_Download'!C499</f>
        <v>Schaumburg</v>
      </c>
      <c r="D6253" s="99" t="str">
        <f>'2020_1-4-5_Download'!$O$6</f>
        <v>Saldo der Zu- und Fortzüge</v>
      </c>
      <c r="E6253" s="99" t="str">
        <f>'2020_1-4-5_Download'!$O$7</f>
        <v>Insgesamt</v>
      </c>
      <c r="F6253" s="98"/>
      <c r="G6253" s="98" t="s">
        <v>11</v>
      </c>
      <c r="H6253" s="98" t="str">
        <f>VLOOKUP(A6253,[2]Kreise!$A$2:$C$53,3,FALSE)</f>
        <v>K03257</v>
      </c>
      <c r="I6253" s="96">
        <f>'2020_1-4-5_Download'!O499</f>
        <v>176</v>
      </c>
      <c r="J6253" s="98" t="str">
        <f t="shared" si="97"/>
        <v>+176</v>
      </c>
    </row>
    <row r="6254" spans="1:10" hidden="1" x14ac:dyDescent="0.25">
      <c r="A6254" s="98">
        <f>'2020_1-4-5_Download'!B500</f>
        <v>2</v>
      </c>
      <c r="B6254" s="98">
        <f>'2020_1-4-5_Download'!D500</f>
        <v>2011</v>
      </c>
      <c r="C6254" s="98" t="str">
        <f>'2020_1-4-5_Download'!C500</f>
        <v>Statistische Region Hannover</v>
      </c>
      <c r="D6254" s="99" t="str">
        <f>'2020_1-4-5_Download'!$O$6</f>
        <v>Saldo der Zu- und Fortzüge</v>
      </c>
      <c r="E6254" s="99" t="str">
        <f>'2020_1-4-5_Download'!$O$7</f>
        <v>Insgesamt</v>
      </c>
      <c r="F6254" s="98"/>
      <c r="G6254" s="98" t="s">
        <v>11</v>
      </c>
      <c r="H6254" s="98" t="str">
        <f>VLOOKUP(A6254,[2]Kreise!$A$2:$C$53,3,FALSE)</f>
        <v>K032</v>
      </c>
      <c r="I6254" s="96">
        <f>'2020_1-4-5_Download'!O500</f>
        <v>5356</v>
      </c>
      <c r="J6254" s="98" t="str">
        <f t="shared" si="97"/>
        <v>+5356</v>
      </c>
    </row>
    <row r="6255" spans="1:10" hidden="1" x14ac:dyDescent="0.25">
      <c r="A6255" s="98">
        <f>'2020_1-4-5_Download'!B501</f>
        <v>351</v>
      </c>
      <c r="B6255" s="98">
        <f>'2020_1-4-5_Download'!D501</f>
        <v>2011</v>
      </c>
      <c r="C6255" s="98" t="str">
        <f>'2020_1-4-5_Download'!C501</f>
        <v>Celle</v>
      </c>
      <c r="D6255" s="99" t="str">
        <f>'2020_1-4-5_Download'!$O$6</f>
        <v>Saldo der Zu- und Fortzüge</v>
      </c>
      <c r="E6255" s="99" t="str">
        <f>'2020_1-4-5_Download'!$O$7</f>
        <v>Insgesamt</v>
      </c>
      <c r="F6255" s="98"/>
      <c r="G6255" s="98" t="s">
        <v>11</v>
      </c>
      <c r="H6255" s="98" t="str">
        <f>VLOOKUP(A6255,[2]Kreise!$A$2:$C$53,3,FALSE)</f>
        <v>K03351</v>
      </c>
      <c r="I6255" s="96">
        <f>'2020_1-4-5_Download'!O501</f>
        <v>178</v>
      </c>
      <c r="J6255" s="98" t="str">
        <f t="shared" si="97"/>
        <v>+178</v>
      </c>
    </row>
    <row r="6256" spans="1:10" hidden="1" x14ac:dyDescent="0.25">
      <c r="A6256" s="98">
        <f>'2020_1-4-5_Download'!B502</f>
        <v>352</v>
      </c>
      <c r="B6256" s="98">
        <f>'2020_1-4-5_Download'!D502</f>
        <v>2011</v>
      </c>
      <c r="C6256" s="98" t="str">
        <f>'2020_1-4-5_Download'!C502</f>
        <v>Cuxhaven</v>
      </c>
      <c r="D6256" s="99" t="str">
        <f>'2020_1-4-5_Download'!$O$6</f>
        <v>Saldo der Zu- und Fortzüge</v>
      </c>
      <c r="E6256" s="99" t="str">
        <f>'2020_1-4-5_Download'!$O$7</f>
        <v>Insgesamt</v>
      </c>
      <c r="F6256" s="98"/>
      <c r="G6256" s="98" t="s">
        <v>11</v>
      </c>
      <c r="H6256" s="98" t="str">
        <f>VLOOKUP(A6256,[2]Kreise!$A$2:$C$53,3,FALSE)</f>
        <v>K03352</v>
      </c>
      <c r="I6256" s="96">
        <f>'2020_1-4-5_Download'!O502</f>
        <v>181</v>
      </c>
      <c r="J6256" s="98" t="str">
        <f t="shared" si="97"/>
        <v>+181</v>
      </c>
    </row>
    <row r="6257" spans="1:10" hidden="1" x14ac:dyDescent="0.25">
      <c r="A6257" s="98">
        <f>'2020_1-4-5_Download'!B503</f>
        <v>353</v>
      </c>
      <c r="B6257" s="98">
        <f>'2020_1-4-5_Download'!D503</f>
        <v>2011</v>
      </c>
      <c r="C6257" s="98" t="str">
        <f>'2020_1-4-5_Download'!C503</f>
        <v>Harburg</v>
      </c>
      <c r="D6257" s="99" t="str">
        <f>'2020_1-4-5_Download'!$O$6</f>
        <v>Saldo der Zu- und Fortzüge</v>
      </c>
      <c r="E6257" s="99" t="str">
        <f>'2020_1-4-5_Download'!$O$7</f>
        <v>Insgesamt</v>
      </c>
      <c r="F6257" s="98"/>
      <c r="G6257" s="98" t="s">
        <v>11</v>
      </c>
      <c r="H6257" s="98" t="str">
        <f>VLOOKUP(A6257,[2]Kreise!$A$2:$C$53,3,FALSE)</f>
        <v>K03353</v>
      </c>
      <c r="I6257" s="96">
        <f>'2020_1-4-5_Download'!O503</f>
        <v>432</v>
      </c>
      <c r="J6257" s="98" t="str">
        <f t="shared" si="97"/>
        <v>+432</v>
      </c>
    </row>
    <row r="6258" spans="1:10" hidden="1" x14ac:dyDescent="0.25">
      <c r="A6258" s="98">
        <f>'2020_1-4-5_Download'!B504</f>
        <v>354</v>
      </c>
      <c r="B6258" s="98">
        <f>'2020_1-4-5_Download'!D504</f>
        <v>2011</v>
      </c>
      <c r="C6258" s="98" t="str">
        <f>'2020_1-4-5_Download'!C504</f>
        <v>Lüchow-Dannenberg</v>
      </c>
      <c r="D6258" s="99" t="str">
        <f>'2020_1-4-5_Download'!$O$6</f>
        <v>Saldo der Zu- und Fortzüge</v>
      </c>
      <c r="E6258" s="99" t="str">
        <f>'2020_1-4-5_Download'!$O$7</f>
        <v>Insgesamt</v>
      </c>
      <c r="F6258" s="98"/>
      <c r="G6258" s="98" t="s">
        <v>11</v>
      </c>
      <c r="H6258" s="98" t="str">
        <f>VLOOKUP(A6258,[2]Kreise!$A$2:$C$53,3,FALSE)</f>
        <v>K03354</v>
      </c>
      <c r="I6258" s="96">
        <f>'2020_1-4-5_Download'!O504</f>
        <v>106</v>
      </c>
      <c r="J6258" s="98" t="str">
        <f t="shared" si="97"/>
        <v>+106</v>
      </c>
    </row>
    <row r="6259" spans="1:10" hidden="1" x14ac:dyDescent="0.25">
      <c r="A6259" s="98">
        <f>'2020_1-4-5_Download'!B505</f>
        <v>355</v>
      </c>
      <c r="B6259" s="98">
        <f>'2020_1-4-5_Download'!D505</f>
        <v>2011</v>
      </c>
      <c r="C6259" s="98" t="str">
        <f>'2020_1-4-5_Download'!C505</f>
        <v>Lüneburg</v>
      </c>
      <c r="D6259" s="99" t="str">
        <f>'2020_1-4-5_Download'!$O$6</f>
        <v>Saldo der Zu- und Fortzüge</v>
      </c>
      <c r="E6259" s="99" t="str">
        <f>'2020_1-4-5_Download'!$O$7</f>
        <v>Insgesamt</v>
      </c>
      <c r="F6259" s="98"/>
      <c r="G6259" s="98" t="s">
        <v>11</v>
      </c>
      <c r="H6259" s="98" t="str">
        <f>VLOOKUP(A6259,[2]Kreise!$A$2:$C$53,3,FALSE)</f>
        <v>K03355</v>
      </c>
      <c r="I6259" s="96">
        <f>'2020_1-4-5_Download'!O505</f>
        <v>191</v>
      </c>
      <c r="J6259" s="98" t="str">
        <f t="shared" si="97"/>
        <v>+191</v>
      </c>
    </row>
    <row r="6260" spans="1:10" hidden="1" x14ac:dyDescent="0.25">
      <c r="A6260" s="98">
        <f>'2020_1-4-5_Download'!B506</f>
        <v>356</v>
      </c>
      <c r="B6260" s="98">
        <f>'2020_1-4-5_Download'!D506</f>
        <v>2011</v>
      </c>
      <c r="C6260" s="98" t="str">
        <f>'2020_1-4-5_Download'!C506</f>
        <v>Osterholz</v>
      </c>
      <c r="D6260" s="99" t="str">
        <f>'2020_1-4-5_Download'!$O$6</f>
        <v>Saldo der Zu- und Fortzüge</v>
      </c>
      <c r="E6260" s="99" t="str">
        <f>'2020_1-4-5_Download'!$O$7</f>
        <v>Insgesamt</v>
      </c>
      <c r="F6260" s="98"/>
      <c r="G6260" s="98" t="s">
        <v>11</v>
      </c>
      <c r="H6260" s="98" t="str">
        <f>VLOOKUP(A6260,[2]Kreise!$A$2:$C$53,3,FALSE)</f>
        <v>K03356</v>
      </c>
      <c r="I6260" s="96">
        <f>'2020_1-4-5_Download'!O506</f>
        <v>126</v>
      </c>
      <c r="J6260" s="98" t="str">
        <f t="shared" si="97"/>
        <v>+126</v>
      </c>
    </row>
    <row r="6261" spans="1:10" hidden="1" x14ac:dyDescent="0.25">
      <c r="A6261" s="98">
        <f>'2020_1-4-5_Download'!B507</f>
        <v>357</v>
      </c>
      <c r="B6261" s="98">
        <f>'2020_1-4-5_Download'!D507</f>
        <v>2011</v>
      </c>
      <c r="C6261" s="98" t="str">
        <f>'2020_1-4-5_Download'!C507</f>
        <v>Rotenburg (Wümme)</v>
      </c>
      <c r="D6261" s="99" t="str">
        <f>'2020_1-4-5_Download'!$O$6</f>
        <v>Saldo der Zu- und Fortzüge</v>
      </c>
      <c r="E6261" s="99" t="str">
        <f>'2020_1-4-5_Download'!$O$7</f>
        <v>Insgesamt</v>
      </c>
      <c r="F6261" s="98"/>
      <c r="G6261" s="98" t="s">
        <v>11</v>
      </c>
      <c r="H6261" s="98" t="str">
        <f>VLOOKUP(A6261,[2]Kreise!$A$2:$C$53,3,FALSE)</f>
        <v>K03357</v>
      </c>
      <c r="I6261" s="96">
        <f>'2020_1-4-5_Download'!O507</f>
        <v>165</v>
      </c>
      <c r="J6261" s="98" t="str">
        <f t="shared" si="97"/>
        <v>+165</v>
      </c>
    </row>
    <row r="6262" spans="1:10" hidden="1" x14ac:dyDescent="0.25">
      <c r="A6262" s="98">
        <f>'2020_1-4-5_Download'!B508</f>
        <v>358</v>
      </c>
      <c r="B6262" s="98">
        <f>'2020_1-4-5_Download'!D508</f>
        <v>2011</v>
      </c>
      <c r="C6262" s="98" t="str">
        <f>'2020_1-4-5_Download'!C508</f>
        <v>Heidekreis</v>
      </c>
      <c r="D6262" s="99" t="str">
        <f>'2020_1-4-5_Download'!$O$6</f>
        <v>Saldo der Zu- und Fortzüge</v>
      </c>
      <c r="E6262" s="99" t="str">
        <f>'2020_1-4-5_Download'!$O$7</f>
        <v>Insgesamt</v>
      </c>
      <c r="F6262" s="98"/>
      <c r="G6262" s="98" t="s">
        <v>11</v>
      </c>
      <c r="H6262" s="98" t="str">
        <f>VLOOKUP(A6262,[2]Kreise!$A$2:$C$53,3,FALSE)</f>
        <v>K03358</v>
      </c>
      <c r="I6262" s="96">
        <f>'2020_1-4-5_Download'!O508</f>
        <v>188</v>
      </c>
      <c r="J6262" s="98" t="str">
        <f t="shared" si="97"/>
        <v>+188</v>
      </c>
    </row>
    <row r="6263" spans="1:10" hidden="1" x14ac:dyDescent="0.25">
      <c r="A6263" s="98">
        <f>'2020_1-4-5_Download'!B509</f>
        <v>359</v>
      </c>
      <c r="B6263" s="98">
        <f>'2020_1-4-5_Download'!D509</f>
        <v>2011</v>
      </c>
      <c r="C6263" s="98" t="str">
        <f>'2020_1-4-5_Download'!C509</f>
        <v>Stade</v>
      </c>
      <c r="D6263" s="99" t="str">
        <f>'2020_1-4-5_Download'!$O$6</f>
        <v>Saldo der Zu- und Fortzüge</v>
      </c>
      <c r="E6263" s="99" t="str">
        <f>'2020_1-4-5_Download'!$O$7</f>
        <v>Insgesamt</v>
      </c>
      <c r="F6263" s="98"/>
      <c r="G6263" s="98" t="s">
        <v>11</v>
      </c>
      <c r="H6263" s="98" t="str">
        <f>VLOOKUP(A6263,[2]Kreise!$A$2:$C$53,3,FALSE)</f>
        <v>K03359</v>
      </c>
      <c r="I6263" s="96">
        <f>'2020_1-4-5_Download'!O509</f>
        <v>699</v>
      </c>
      <c r="J6263" s="98" t="str">
        <f t="shared" si="97"/>
        <v>+699</v>
      </c>
    </row>
    <row r="6264" spans="1:10" hidden="1" x14ac:dyDescent="0.25">
      <c r="A6264" s="98">
        <f>'2020_1-4-5_Download'!B510</f>
        <v>360</v>
      </c>
      <c r="B6264" s="98">
        <f>'2020_1-4-5_Download'!D510</f>
        <v>2011</v>
      </c>
      <c r="C6264" s="98" t="str">
        <f>'2020_1-4-5_Download'!C510</f>
        <v>Uelzen</v>
      </c>
      <c r="D6264" s="99" t="str">
        <f>'2020_1-4-5_Download'!$O$6</f>
        <v>Saldo der Zu- und Fortzüge</v>
      </c>
      <c r="E6264" s="99" t="str">
        <f>'2020_1-4-5_Download'!$O$7</f>
        <v>Insgesamt</v>
      </c>
      <c r="F6264" s="98"/>
      <c r="G6264" s="98" t="s">
        <v>11</v>
      </c>
      <c r="H6264" s="98" t="str">
        <f>VLOOKUP(A6264,[2]Kreise!$A$2:$C$53,3,FALSE)</f>
        <v>K03360</v>
      </c>
      <c r="I6264" s="96">
        <f>'2020_1-4-5_Download'!O510</f>
        <v>78</v>
      </c>
      <c r="J6264" s="98" t="str">
        <f t="shared" si="97"/>
        <v>+78</v>
      </c>
    </row>
    <row r="6265" spans="1:10" hidden="1" x14ac:dyDescent="0.25">
      <c r="A6265" s="98">
        <f>'2020_1-4-5_Download'!B511</f>
        <v>361</v>
      </c>
      <c r="B6265" s="98">
        <f>'2020_1-4-5_Download'!D511</f>
        <v>2011</v>
      </c>
      <c r="C6265" s="98" t="str">
        <f>'2020_1-4-5_Download'!C511</f>
        <v>Verden</v>
      </c>
      <c r="D6265" s="99" t="str">
        <f>'2020_1-4-5_Download'!$O$6</f>
        <v>Saldo der Zu- und Fortzüge</v>
      </c>
      <c r="E6265" s="99" t="str">
        <f>'2020_1-4-5_Download'!$O$7</f>
        <v>Insgesamt</v>
      </c>
      <c r="F6265" s="98"/>
      <c r="G6265" s="98" t="s">
        <v>11</v>
      </c>
      <c r="H6265" s="98" t="str">
        <f>VLOOKUP(A6265,[2]Kreise!$A$2:$C$53,3,FALSE)</f>
        <v>K03361</v>
      </c>
      <c r="I6265" s="96">
        <f>'2020_1-4-5_Download'!O511</f>
        <v>64</v>
      </c>
      <c r="J6265" s="98" t="str">
        <f t="shared" si="97"/>
        <v>+64</v>
      </c>
    </row>
    <row r="6266" spans="1:10" hidden="1" x14ac:dyDescent="0.25">
      <c r="A6266" s="98">
        <f>'2020_1-4-5_Download'!B512</f>
        <v>3</v>
      </c>
      <c r="B6266" s="98">
        <f>'2020_1-4-5_Download'!D512</f>
        <v>2011</v>
      </c>
      <c r="C6266" s="98" t="str">
        <f>'2020_1-4-5_Download'!C512</f>
        <v>Statistische Region Lüneburg</v>
      </c>
      <c r="D6266" s="99" t="str">
        <f>'2020_1-4-5_Download'!$O$6</f>
        <v>Saldo der Zu- und Fortzüge</v>
      </c>
      <c r="E6266" s="99" t="str">
        <f>'2020_1-4-5_Download'!$O$7</f>
        <v>Insgesamt</v>
      </c>
      <c r="F6266" s="98"/>
      <c r="G6266" s="98" t="s">
        <v>11</v>
      </c>
      <c r="H6266" s="98" t="str">
        <f>VLOOKUP(A6266,[2]Kreise!$A$2:$C$53,3,FALSE)</f>
        <v>K033</v>
      </c>
      <c r="I6266" s="96">
        <f>'2020_1-4-5_Download'!O512</f>
        <v>2408</v>
      </c>
      <c r="J6266" s="98" t="str">
        <f t="shared" si="97"/>
        <v>+2408</v>
      </c>
    </row>
    <row r="6267" spans="1:10" hidden="1" x14ac:dyDescent="0.25">
      <c r="A6267" s="98">
        <f>'2020_1-4-5_Download'!B513</f>
        <v>401</v>
      </c>
      <c r="B6267" s="98">
        <f>'2020_1-4-5_Download'!D513</f>
        <v>2011</v>
      </c>
      <c r="C6267" s="98" t="str">
        <f>'2020_1-4-5_Download'!C513</f>
        <v>Delmenhorst  Stadt</v>
      </c>
      <c r="D6267" s="99" t="str">
        <f>'2020_1-4-5_Download'!$O$6</f>
        <v>Saldo der Zu- und Fortzüge</v>
      </c>
      <c r="E6267" s="99" t="str">
        <f>'2020_1-4-5_Download'!$O$7</f>
        <v>Insgesamt</v>
      </c>
      <c r="F6267" s="98"/>
      <c r="G6267" s="98" t="s">
        <v>11</v>
      </c>
      <c r="H6267" s="98" t="str">
        <f>VLOOKUP(A6267,[2]Kreise!$A$2:$C$53,3,FALSE)</f>
        <v>K03401</v>
      </c>
      <c r="I6267" s="96">
        <f>'2020_1-4-5_Download'!O513</f>
        <v>200</v>
      </c>
      <c r="J6267" s="98" t="str">
        <f t="shared" si="97"/>
        <v>+200</v>
      </c>
    </row>
    <row r="6268" spans="1:10" hidden="1" x14ac:dyDescent="0.25">
      <c r="A6268" s="98">
        <f>'2020_1-4-5_Download'!B514</f>
        <v>402</v>
      </c>
      <c r="B6268" s="98">
        <f>'2020_1-4-5_Download'!D514</f>
        <v>2011</v>
      </c>
      <c r="C6268" s="98" t="str">
        <f>'2020_1-4-5_Download'!C514</f>
        <v>Emden  Stadt</v>
      </c>
      <c r="D6268" s="99" t="str">
        <f>'2020_1-4-5_Download'!$O$6</f>
        <v>Saldo der Zu- und Fortzüge</v>
      </c>
      <c r="E6268" s="99" t="str">
        <f>'2020_1-4-5_Download'!$O$7</f>
        <v>Insgesamt</v>
      </c>
      <c r="F6268" s="98"/>
      <c r="G6268" s="98" t="s">
        <v>11</v>
      </c>
      <c r="H6268" s="98" t="str">
        <f>VLOOKUP(A6268,[2]Kreise!$A$2:$C$53,3,FALSE)</f>
        <v>K03402</v>
      </c>
      <c r="I6268" s="96">
        <f>'2020_1-4-5_Download'!O514</f>
        <v>88</v>
      </c>
      <c r="J6268" s="98" t="str">
        <f t="shared" si="97"/>
        <v>+88</v>
      </c>
    </row>
    <row r="6269" spans="1:10" hidden="1" x14ac:dyDescent="0.25">
      <c r="A6269" s="98">
        <f>'2020_1-4-5_Download'!B515</f>
        <v>403</v>
      </c>
      <c r="B6269" s="98">
        <f>'2020_1-4-5_Download'!D515</f>
        <v>2011</v>
      </c>
      <c r="C6269" s="98" t="str">
        <f>'2020_1-4-5_Download'!C515</f>
        <v>Oldenburg(Oldb)  Stadt</v>
      </c>
      <c r="D6269" s="99" t="str">
        <f>'2020_1-4-5_Download'!$O$6</f>
        <v>Saldo der Zu- und Fortzüge</v>
      </c>
      <c r="E6269" s="99" t="str">
        <f>'2020_1-4-5_Download'!$O$7</f>
        <v>Insgesamt</v>
      </c>
      <c r="F6269" s="98"/>
      <c r="G6269" s="98" t="s">
        <v>11</v>
      </c>
      <c r="H6269" s="98" t="str">
        <f>VLOOKUP(A6269,[2]Kreise!$A$2:$C$53,3,FALSE)</f>
        <v>K03403</v>
      </c>
      <c r="I6269" s="96">
        <f>'2020_1-4-5_Download'!O515</f>
        <v>299</v>
      </c>
      <c r="J6269" s="98" t="str">
        <f t="shared" si="97"/>
        <v>+299</v>
      </c>
    </row>
    <row r="6270" spans="1:10" hidden="1" x14ac:dyDescent="0.25">
      <c r="A6270" s="98">
        <f>'2020_1-4-5_Download'!B516</f>
        <v>404</v>
      </c>
      <c r="B6270" s="98">
        <f>'2020_1-4-5_Download'!D516</f>
        <v>2011</v>
      </c>
      <c r="C6270" s="98" t="str">
        <f>'2020_1-4-5_Download'!C516</f>
        <v>Osnabrück  Stadt</v>
      </c>
      <c r="D6270" s="99" t="str">
        <f>'2020_1-4-5_Download'!$O$6</f>
        <v>Saldo der Zu- und Fortzüge</v>
      </c>
      <c r="E6270" s="99" t="str">
        <f>'2020_1-4-5_Download'!$O$7</f>
        <v>Insgesamt</v>
      </c>
      <c r="F6270" s="98"/>
      <c r="G6270" s="98" t="s">
        <v>11</v>
      </c>
      <c r="H6270" s="98" t="str">
        <f>VLOOKUP(A6270,[2]Kreise!$A$2:$C$53,3,FALSE)</f>
        <v>K03404</v>
      </c>
      <c r="I6270" s="96">
        <f>'2020_1-4-5_Download'!O516</f>
        <v>310</v>
      </c>
      <c r="J6270" s="98" t="str">
        <f t="shared" si="97"/>
        <v>+310</v>
      </c>
    </row>
    <row r="6271" spans="1:10" hidden="1" x14ac:dyDescent="0.25">
      <c r="A6271" s="98">
        <f>'2020_1-4-5_Download'!B517</f>
        <v>405</v>
      </c>
      <c r="B6271" s="98">
        <f>'2020_1-4-5_Download'!D517</f>
        <v>2011</v>
      </c>
      <c r="C6271" s="98" t="str">
        <f>'2020_1-4-5_Download'!C517</f>
        <v>Wilhelmshaven  Stadt</v>
      </c>
      <c r="D6271" s="99" t="str">
        <f>'2020_1-4-5_Download'!$O$6</f>
        <v>Saldo der Zu- und Fortzüge</v>
      </c>
      <c r="E6271" s="99" t="str">
        <f>'2020_1-4-5_Download'!$O$7</f>
        <v>Insgesamt</v>
      </c>
      <c r="F6271" s="98"/>
      <c r="G6271" s="98" t="s">
        <v>11</v>
      </c>
      <c r="H6271" s="98" t="str">
        <f>VLOOKUP(A6271,[2]Kreise!$A$2:$C$53,3,FALSE)</f>
        <v>K03405</v>
      </c>
      <c r="I6271" s="96">
        <f>'2020_1-4-5_Download'!O517</f>
        <v>118</v>
      </c>
      <c r="J6271" s="98" t="str">
        <f t="shared" si="97"/>
        <v>+118</v>
      </c>
    </row>
    <row r="6272" spans="1:10" hidden="1" x14ac:dyDescent="0.25">
      <c r="A6272" s="98">
        <f>'2020_1-4-5_Download'!B518</f>
        <v>451</v>
      </c>
      <c r="B6272" s="98">
        <f>'2020_1-4-5_Download'!D518</f>
        <v>2011</v>
      </c>
      <c r="C6272" s="98" t="str">
        <f>'2020_1-4-5_Download'!C518</f>
        <v>Ammerland</v>
      </c>
      <c r="D6272" s="99" t="str">
        <f>'2020_1-4-5_Download'!$O$6</f>
        <v>Saldo der Zu- und Fortzüge</v>
      </c>
      <c r="E6272" s="99" t="str">
        <f>'2020_1-4-5_Download'!$O$7</f>
        <v>Insgesamt</v>
      </c>
      <c r="F6272" s="98"/>
      <c r="G6272" s="98" t="s">
        <v>11</v>
      </c>
      <c r="H6272" s="98" t="str">
        <f>VLOOKUP(A6272,[2]Kreise!$A$2:$C$53,3,FALSE)</f>
        <v>K03451</v>
      </c>
      <c r="I6272" s="96">
        <f>'2020_1-4-5_Download'!O518</f>
        <v>405</v>
      </c>
      <c r="J6272" s="98" t="str">
        <f t="shared" si="97"/>
        <v>+405</v>
      </c>
    </row>
    <row r="6273" spans="1:10" hidden="1" x14ac:dyDescent="0.25">
      <c r="A6273" s="98">
        <f>'2020_1-4-5_Download'!B519</f>
        <v>452</v>
      </c>
      <c r="B6273" s="98">
        <f>'2020_1-4-5_Download'!D519</f>
        <v>2011</v>
      </c>
      <c r="C6273" s="98" t="str">
        <f>'2020_1-4-5_Download'!C519</f>
        <v>Aurich</v>
      </c>
      <c r="D6273" s="99" t="str">
        <f>'2020_1-4-5_Download'!$O$6</f>
        <v>Saldo der Zu- und Fortzüge</v>
      </c>
      <c r="E6273" s="99" t="str">
        <f>'2020_1-4-5_Download'!$O$7</f>
        <v>Insgesamt</v>
      </c>
      <c r="F6273" s="98"/>
      <c r="G6273" s="98" t="s">
        <v>11</v>
      </c>
      <c r="H6273" s="98" t="str">
        <f>VLOOKUP(A6273,[2]Kreise!$A$2:$C$53,3,FALSE)</f>
        <v>K03452</v>
      </c>
      <c r="I6273" s="96">
        <f>'2020_1-4-5_Download'!O519</f>
        <v>265</v>
      </c>
      <c r="J6273" s="98" t="str">
        <f t="shared" si="97"/>
        <v>+265</v>
      </c>
    </row>
    <row r="6274" spans="1:10" hidden="1" x14ac:dyDescent="0.25">
      <c r="A6274" s="98">
        <f>'2020_1-4-5_Download'!B520</f>
        <v>453</v>
      </c>
      <c r="B6274" s="98">
        <f>'2020_1-4-5_Download'!D520</f>
        <v>2011</v>
      </c>
      <c r="C6274" s="98" t="str">
        <f>'2020_1-4-5_Download'!C520</f>
        <v>Cloppenburg</v>
      </c>
      <c r="D6274" s="99" t="str">
        <f>'2020_1-4-5_Download'!$O$6</f>
        <v>Saldo der Zu- und Fortzüge</v>
      </c>
      <c r="E6274" s="99" t="str">
        <f>'2020_1-4-5_Download'!$O$7</f>
        <v>Insgesamt</v>
      </c>
      <c r="F6274" s="98"/>
      <c r="G6274" s="98" t="s">
        <v>11</v>
      </c>
      <c r="H6274" s="98" t="str">
        <f>VLOOKUP(A6274,[2]Kreise!$A$2:$C$53,3,FALSE)</f>
        <v>K03453</v>
      </c>
      <c r="I6274" s="96">
        <f>'2020_1-4-5_Download'!O520</f>
        <v>1198</v>
      </c>
      <c r="J6274" s="98" t="str">
        <f t="shared" si="97"/>
        <v>+1198</v>
      </c>
    </row>
    <row r="6275" spans="1:10" hidden="1" x14ac:dyDescent="0.25">
      <c r="A6275" s="98">
        <f>'2020_1-4-5_Download'!B521</f>
        <v>454</v>
      </c>
      <c r="B6275" s="98">
        <f>'2020_1-4-5_Download'!D521</f>
        <v>2011</v>
      </c>
      <c r="C6275" s="98" t="str">
        <f>'2020_1-4-5_Download'!C521</f>
        <v>Emsland</v>
      </c>
      <c r="D6275" s="99" t="str">
        <f>'2020_1-4-5_Download'!$O$6</f>
        <v>Saldo der Zu- und Fortzüge</v>
      </c>
      <c r="E6275" s="99" t="str">
        <f>'2020_1-4-5_Download'!$O$7</f>
        <v>Insgesamt</v>
      </c>
      <c r="F6275" s="98"/>
      <c r="G6275" s="98" t="s">
        <v>11</v>
      </c>
      <c r="H6275" s="98" t="str">
        <f>VLOOKUP(A6275,[2]Kreise!$A$2:$C$53,3,FALSE)</f>
        <v>K03454</v>
      </c>
      <c r="I6275" s="96">
        <f>'2020_1-4-5_Download'!O521</f>
        <v>1462</v>
      </c>
      <c r="J6275" s="98" t="str">
        <f t="shared" ref="J6275:J6338" si="98">IF(I6275&gt;0,"+"&amp;I6275,I6275)</f>
        <v>+1462</v>
      </c>
    </row>
    <row r="6276" spans="1:10" hidden="1" x14ac:dyDescent="0.25">
      <c r="A6276" s="98">
        <f>'2020_1-4-5_Download'!B522</f>
        <v>455</v>
      </c>
      <c r="B6276" s="98">
        <f>'2020_1-4-5_Download'!D522</f>
        <v>2011</v>
      </c>
      <c r="C6276" s="98" t="str">
        <f>'2020_1-4-5_Download'!C522</f>
        <v>Friesland</v>
      </c>
      <c r="D6276" s="99" t="str">
        <f>'2020_1-4-5_Download'!$O$6</f>
        <v>Saldo der Zu- und Fortzüge</v>
      </c>
      <c r="E6276" s="99" t="str">
        <f>'2020_1-4-5_Download'!$O$7</f>
        <v>Insgesamt</v>
      </c>
      <c r="F6276" s="98"/>
      <c r="G6276" s="98" t="s">
        <v>11</v>
      </c>
      <c r="H6276" s="98" t="str">
        <f>VLOOKUP(A6276,[2]Kreise!$A$2:$C$53,3,FALSE)</f>
        <v>K03455</v>
      </c>
      <c r="I6276" s="96">
        <f>'2020_1-4-5_Download'!O522</f>
        <v>167</v>
      </c>
      <c r="J6276" s="98" t="str">
        <f t="shared" si="98"/>
        <v>+167</v>
      </c>
    </row>
    <row r="6277" spans="1:10" hidden="1" x14ac:dyDescent="0.25">
      <c r="A6277" s="98">
        <f>'2020_1-4-5_Download'!B523</f>
        <v>456</v>
      </c>
      <c r="B6277" s="98">
        <f>'2020_1-4-5_Download'!D523</f>
        <v>2011</v>
      </c>
      <c r="C6277" s="98" t="str">
        <f>'2020_1-4-5_Download'!C523</f>
        <v>Grafschaft Bentheim</v>
      </c>
      <c r="D6277" s="99" t="str">
        <f>'2020_1-4-5_Download'!$O$6</f>
        <v>Saldo der Zu- und Fortzüge</v>
      </c>
      <c r="E6277" s="99" t="str">
        <f>'2020_1-4-5_Download'!$O$7</f>
        <v>Insgesamt</v>
      </c>
      <c r="F6277" s="98"/>
      <c r="G6277" s="98" t="s">
        <v>11</v>
      </c>
      <c r="H6277" s="98" t="str">
        <f>VLOOKUP(A6277,[2]Kreise!$A$2:$C$53,3,FALSE)</f>
        <v>K03456</v>
      </c>
      <c r="I6277" s="96">
        <f>'2020_1-4-5_Download'!O523</f>
        <v>560</v>
      </c>
      <c r="J6277" s="98" t="str">
        <f t="shared" si="98"/>
        <v>+560</v>
      </c>
    </row>
    <row r="6278" spans="1:10" hidden="1" x14ac:dyDescent="0.25">
      <c r="A6278" s="98">
        <f>'2020_1-4-5_Download'!B524</f>
        <v>457</v>
      </c>
      <c r="B6278" s="98">
        <f>'2020_1-4-5_Download'!D524</f>
        <v>2011</v>
      </c>
      <c r="C6278" s="98" t="str">
        <f>'2020_1-4-5_Download'!C524</f>
        <v>Leer</v>
      </c>
      <c r="D6278" s="99" t="str">
        <f>'2020_1-4-5_Download'!$O$6</f>
        <v>Saldo der Zu- und Fortzüge</v>
      </c>
      <c r="E6278" s="99" t="str">
        <f>'2020_1-4-5_Download'!$O$7</f>
        <v>Insgesamt</v>
      </c>
      <c r="F6278" s="98"/>
      <c r="G6278" s="98" t="s">
        <v>11</v>
      </c>
      <c r="H6278" s="98" t="str">
        <f>VLOOKUP(A6278,[2]Kreise!$A$2:$C$53,3,FALSE)</f>
        <v>K03457</v>
      </c>
      <c r="I6278" s="96">
        <f>'2020_1-4-5_Download'!O524</f>
        <v>470</v>
      </c>
      <c r="J6278" s="98" t="str">
        <f t="shared" si="98"/>
        <v>+470</v>
      </c>
    </row>
    <row r="6279" spans="1:10" hidden="1" x14ac:dyDescent="0.25">
      <c r="A6279" s="98">
        <f>'2020_1-4-5_Download'!B525</f>
        <v>458</v>
      </c>
      <c r="B6279" s="98">
        <f>'2020_1-4-5_Download'!D525</f>
        <v>2011</v>
      </c>
      <c r="C6279" s="98" t="str">
        <f>'2020_1-4-5_Download'!C525</f>
        <v>Oldenburg</v>
      </c>
      <c r="D6279" s="99" t="str">
        <f>'2020_1-4-5_Download'!$O$6</f>
        <v>Saldo der Zu- und Fortzüge</v>
      </c>
      <c r="E6279" s="99" t="str">
        <f>'2020_1-4-5_Download'!$O$7</f>
        <v>Insgesamt</v>
      </c>
      <c r="F6279" s="98"/>
      <c r="G6279" s="98" t="s">
        <v>11</v>
      </c>
      <c r="H6279" s="98" t="str">
        <f>VLOOKUP(A6279,[2]Kreise!$A$2:$C$53,3,FALSE)</f>
        <v>K03458</v>
      </c>
      <c r="I6279" s="96">
        <f>'2020_1-4-5_Download'!O525</f>
        <v>536</v>
      </c>
      <c r="J6279" s="98" t="str">
        <f t="shared" si="98"/>
        <v>+536</v>
      </c>
    </row>
    <row r="6280" spans="1:10" hidden="1" x14ac:dyDescent="0.25">
      <c r="A6280" s="98">
        <f>'2020_1-4-5_Download'!B526</f>
        <v>459</v>
      </c>
      <c r="B6280" s="98">
        <f>'2020_1-4-5_Download'!D526</f>
        <v>2011</v>
      </c>
      <c r="C6280" s="98" t="str">
        <f>'2020_1-4-5_Download'!C526</f>
        <v>Osnabrück</v>
      </c>
      <c r="D6280" s="99" t="str">
        <f>'2020_1-4-5_Download'!$O$6</f>
        <v>Saldo der Zu- und Fortzüge</v>
      </c>
      <c r="E6280" s="99" t="str">
        <f>'2020_1-4-5_Download'!$O$7</f>
        <v>Insgesamt</v>
      </c>
      <c r="F6280" s="98"/>
      <c r="G6280" s="98" t="s">
        <v>11</v>
      </c>
      <c r="H6280" s="98" t="str">
        <f>VLOOKUP(A6280,[2]Kreise!$A$2:$C$53,3,FALSE)</f>
        <v>K03459</v>
      </c>
      <c r="I6280" s="96">
        <f>'2020_1-4-5_Download'!O526</f>
        <v>858</v>
      </c>
      <c r="J6280" s="98" t="str">
        <f t="shared" si="98"/>
        <v>+858</v>
      </c>
    </row>
    <row r="6281" spans="1:10" hidden="1" x14ac:dyDescent="0.25">
      <c r="A6281" s="98">
        <f>'2020_1-4-5_Download'!B527</f>
        <v>460</v>
      </c>
      <c r="B6281" s="98">
        <f>'2020_1-4-5_Download'!D527</f>
        <v>2011</v>
      </c>
      <c r="C6281" s="98" t="str">
        <f>'2020_1-4-5_Download'!C527</f>
        <v>Vechta</v>
      </c>
      <c r="D6281" s="99" t="str">
        <f>'2020_1-4-5_Download'!$O$6</f>
        <v>Saldo der Zu- und Fortzüge</v>
      </c>
      <c r="E6281" s="99" t="str">
        <f>'2020_1-4-5_Download'!$O$7</f>
        <v>Insgesamt</v>
      </c>
      <c r="F6281" s="98"/>
      <c r="G6281" s="98" t="s">
        <v>11</v>
      </c>
      <c r="H6281" s="98" t="str">
        <f>VLOOKUP(A6281,[2]Kreise!$A$2:$C$53,3,FALSE)</f>
        <v>K03460</v>
      </c>
      <c r="I6281" s="96">
        <f>'2020_1-4-5_Download'!O527</f>
        <v>941</v>
      </c>
      <c r="J6281" s="98" t="str">
        <f t="shared" si="98"/>
        <v>+941</v>
      </c>
    </row>
    <row r="6282" spans="1:10" hidden="1" x14ac:dyDescent="0.25">
      <c r="A6282" s="98">
        <f>'2020_1-4-5_Download'!B528</f>
        <v>461</v>
      </c>
      <c r="B6282" s="98">
        <f>'2020_1-4-5_Download'!D528</f>
        <v>2011</v>
      </c>
      <c r="C6282" s="98" t="str">
        <f>'2020_1-4-5_Download'!C528</f>
        <v>Wesermarsch</v>
      </c>
      <c r="D6282" s="99" t="str">
        <f>'2020_1-4-5_Download'!$O$6</f>
        <v>Saldo der Zu- und Fortzüge</v>
      </c>
      <c r="E6282" s="99" t="str">
        <f>'2020_1-4-5_Download'!$O$7</f>
        <v>Insgesamt</v>
      </c>
      <c r="F6282" s="98"/>
      <c r="G6282" s="98" t="s">
        <v>11</v>
      </c>
      <c r="H6282" s="98" t="str">
        <f>VLOOKUP(A6282,[2]Kreise!$A$2:$C$53,3,FALSE)</f>
        <v>K03461</v>
      </c>
      <c r="I6282" s="96">
        <f>'2020_1-4-5_Download'!O528</f>
        <v>3</v>
      </c>
      <c r="J6282" s="98" t="str">
        <f t="shared" si="98"/>
        <v>+3</v>
      </c>
    </row>
    <row r="6283" spans="1:10" hidden="1" x14ac:dyDescent="0.25">
      <c r="A6283" s="98">
        <f>'2020_1-4-5_Download'!B529</f>
        <v>462</v>
      </c>
      <c r="B6283" s="98">
        <f>'2020_1-4-5_Download'!D529</f>
        <v>2011</v>
      </c>
      <c r="C6283" s="98" t="str">
        <f>'2020_1-4-5_Download'!C529</f>
        <v>Wittmund</v>
      </c>
      <c r="D6283" s="99" t="str">
        <f>'2020_1-4-5_Download'!$O$6</f>
        <v>Saldo der Zu- und Fortzüge</v>
      </c>
      <c r="E6283" s="99" t="str">
        <f>'2020_1-4-5_Download'!$O$7</f>
        <v>Insgesamt</v>
      </c>
      <c r="F6283" s="98"/>
      <c r="G6283" s="98" t="s">
        <v>11</v>
      </c>
      <c r="H6283" s="98" t="str">
        <f>VLOOKUP(A6283,[2]Kreise!$A$2:$C$53,3,FALSE)</f>
        <v>K03462</v>
      </c>
      <c r="I6283" s="96">
        <f>'2020_1-4-5_Download'!O529</f>
        <v>66</v>
      </c>
      <c r="J6283" s="98" t="str">
        <f t="shared" si="98"/>
        <v>+66</v>
      </c>
    </row>
    <row r="6284" spans="1:10" hidden="1" x14ac:dyDescent="0.25">
      <c r="A6284" s="98">
        <f>'2020_1-4-5_Download'!B530</f>
        <v>4</v>
      </c>
      <c r="B6284" s="98">
        <f>'2020_1-4-5_Download'!D530</f>
        <v>2011</v>
      </c>
      <c r="C6284" s="98" t="str">
        <f>'2020_1-4-5_Download'!C530</f>
        <v>Statistische Region Weser-Ems</v>
      </c>
      <c r="D6284" s="99" t="str">
        <f>'2020_1-4-5_Download'!$O$6</f>
        <v>Saldo der Zu- und Fortzüge</v>
      </c>
      <c r="E6284" s="99" t="str">
        <f>'2020_1-4-5_Download'!$O$7</f>
        <v>Insgesamt</v>
      </c>
      <c r="F6284" s="98"/>
      <c r="G6284" s="98" t="s">
        <v>11</v>
      </c>
      <c r="H6284" s="98" t="str">
        <f>VLOOKUP(A6284,[2]Kreise!$A$2:$C$53,3,FALSE)</f>
        <v>K034</v>
      </c>
      <c r="I6284" s="96">
        <f>'2020_1-4-5_Download'!O530</f>
        <v>7946</v>
      </c>
      <c r="J6284" s="98" t="str">
        <f t="shared" si="98"/>
        <v>+7946</v>
      </c>
    </row>
    <row r="6285" spans="1:10" hidden="1" x14ac:dyDescent="0.25">
      <c r="A6285" s="98">
        <f>'2020_1-4-5_Download'!B531</f>
        <v>0</v>
      </c>
      <c r="B6285" s="98">
        <f>'2020_1-4-5_Download'!D531</f>
        <v>2011</v>
      </c>
      <c r="C6285" s="98" t="str">
        <f>'2020_1-4-5_Download'!C531</f>
        <v>Niedersachsen</v>
      </c>
      <c r="D6285" s="99" t="str">
        <f>'2020_1-4-5_Download'!$O$6</f>
        <v>Saldo der Zu- und Fortzüge</v>
      </c>
      <c r="E6285" s="99" t="str">
        <f>'2020_1-4-5_Download'!$O$7</f>
        <v>Insgesamt</v>
      </c>
      <c r="F6285" s="98"/>
      <c r="G6285" s="98" t="s">
        <v>11</v>
      </c>
      <c r="H6285" s="98" t="str">
        <f>VLOOKUP(A6285,[2]Kreise!$A$2:$C$53,3,FALSE)</f>
        <v>K030</v>
      </c>
      <c r="I6285" s="96">
        <f>'2020_1-4-5_Download'!O531</f>
        <v>23670</v>
      </c>
      <c r="J6285" s="98" t="str">
        <f t="shared" si="98"/>
        <v>+23670</v>
      </c>
    </row>
    <row r="6286" spans="1:10" hidden="1" x14ac:dyDescent="0.25">
      <c r="A6286" s="98">
        <f>'2020_1-4-5_Download'!B532</f>
        <v>101</v>
      </c>
      <c r="B6286" s="98">
        <f>'2020_1-4-5_Download'!D532</f>
        <v>2010</v>
      </c>
      <c r="C6286" s="98" t="str">
        <f>'2020_1-4-5_Download'!C532</f>
        <v>Braunschweig  Stadt</v>
      </c>
      <c r="D6286" s="99" t="str">
        <f>'2020_1-4-5_Download'!$O$6</f>
        <v>Saldo der Zu- und Fortzüge</v>
      </c>
      <c r="E6286" s="99" t="str">
        <f>'2020_1-4-5_Download'!$O$7</f>
        <v>Insgesamt</v>
      </c>
      <c r="F6286" s="98"/>
      <c r="G6286" s="98" t="s">
        <v>11</v>
      </c>
      <c r="H6286" s="98" t="str">
        <f>VLOOKUP(A6286,[2]Kreise!$A$2:$C$53,3,FALSE)</f>
        <v>K03101</v>
      </c>
      <c r="I6286" s="96">
        <f>'2020_1-4-5_Download'!O532</f>
        <v>1941</v>
      </c>
      <c r="J6286" s="98" t="str">
        <f t="shared" si="98"/>
        <v>+1941</v>
      </c>
    </row>
    <row r="6287" spans="1:10" hidden="1" x14ac:dyDescent="0.25">
      <c r="A6287" s="98">
        <f>'2020_1-4-5_Download'!B533</f>
        <v>102</v>
      </c>
      <c r="B6287" s="98">
        <f>'2020_1-4-5_Download'!D533</f>
        <v>2010</v>
      </c>
      <c r="C6287" s="98" t="str">
        <f>'2020_1-4-5_Download'!C533</f>
        <v>Salzgitter  Stadt</v>
      </c>
      <c r="D6287" s="99" t="str">
        <f>'2020_1-4-5_Download'!$O$6</f>
        <v>Saldo der Zu- und Fortzüge</v>
      </c>
      <c r="E6287" s="99" t="str">
        <f>'2020_1-4-5_Download'!$O$7</f>
        <v>Insgesamt</v>
      </c>
      <c r="F6287" s="98"/>
      <c r="G6287" s="98" t="s">
        <v>11</v>
      </c>
      <c r="H6287" s="98" t="str">
        <f>VLOOKUP(A6287,[2]Kreise!$A$2:$C$53,3,FALSE)</f>
        <v>K03102</v>
      </c>
      <c r="I6287" s="96">
        <f>'2020_1-4-5_Download'!O533</f>
        <v>-101</v>
      </c>
      <c r="J6287" s="98">
        <f t="shared" si="98"/>
        <v>-101</v>
      </c>
    </row>
    <row r="6288" spans="1:10" hidden="1" x14ac:dyDescent="0.25">
      <c r="A6288" s="98">
        <f>'2020_1-4-5_Download'!B534</f>
        <v>103</v>
      </c>
      <c r="B6288" s="98">
        <f>'2020_1-4-5_Download'!D534</f>
        <v>2010</v>
      </c>
      <c r="C6288" s="98" t="str">
        <f>'2020_1-4-5_Download'!C534</f>
        <v>Wolfsburg  Stadt</v>
      </c>
      <c r="D6288" s="99" t="str">
        <f>'2020_1-4-5_Download'!$O$6</f>
        <v>Saldo der Zu- und Fortzüge</v>
      </c>
      <c r="E6288" s="99" t="str">
        <f>'2020_1-4-5_Download'!$O$7</f>
        <v>Insgesamt</v>
      </c>
      <c r="F6288" s="98"/>
      <c r="G6288" s="98" t="s">
        <v>11</v>
      </c>
      <c r="H6288" s="98" t="str">
        <f>VLOOKUP(A6288,[2]Kreise!$A$2:$C$53,3,FALSE)</f>
        <v>K03103</v>
      </c>
      <c r="I6288" s="96">
        <f>'2020_1-4-5_Download'!O534</f>
        <v>198</v>
      </c>
      <c r="J6288" s="98" t="str">
        <f t="shared" si="98"/>
        <v>+198</v>
      </c>
    </row>
    <row r="6289" spans="1:10" hidden="1" x14ac:dyDescent="0.25">
      <c r="A6289" s="98">
        <f>'2020_1-4-5_Download'!B535</f>
        <v>151</v>
      </c>
      <c r="B6289" s="98">
        <f>'2020_1-4-5_Download'!D535</f>
        <v>2010</v>
      </c>
      <c r="C6289" s="98" t="str">
        <f>'2020_1-4-5_Download'!C535</f>
        <v>Gifhorn</v>
      </c>
      <c r="D6289" s="99" t="str">
        <f>'2020_1-4-5_Download'!$O$6</f>
        <v>Saldo der Zu- und Fortzüge</v>
      </c>
      <c r="E6289" s="99" t="str">
        <f>'2020_1-4-5_Download'!$O$7</f>
        <v>Insgesamt</v>
      </c>
      <c r="F6289" s="98"/>
      <c r="G6289" s="98" t="s">
        <v>11</v>
      </c>
      <c r="H6289" s="98" t="str">
        <f>VLOOKUP(A6289,[2]Kreise!$A$2:$C$53,3,FALSE)</f>
        <v>K03151</v>
      </c>
      <c r="I6289" s="96">
        <f>'2020_1-4-5_Download'!O535</f>
        <v>31</v>
      </c>
      <c r="J6289" s="98" t="str">
        <f t="shared" si="98"/>
        <v>+31</v>
      </c>
    </row>
    <row r="6290" spans="1:10" hidden="1" x14ac:dyDescent="0.25">
      <c r="A6290" s="98">
        <f>'2020_1-4-5_Download'!B536</f>
        <v>153</v>
      </c>
      <c r="B6290" s="98">
        <f>'2020_1-4-5_Download'!D536</f>
        <v>2010</v>
      </c>
      <c r="C6290" s="98" t="str">
        <f>'2020_1-4-5_Download'!C536</f>
        <v>Goslar</v>
      </c>
      <c r="D6290" s="99" t="str">
        <f>'2020_1-4-5_Download'!$O$6</f>
        <v>Saldo der Zu- und Fortzüge</v>
      </c>
      <c r="E6290" s="99" t="str">
        <f>'2020_1-4-5_Download'!$O$7</f>
        <v>Insgesamt</v>
      </c>
      <c r="F6290" s="98"/>
      <c r="G6290" s="98" t="s">
        <v>11</v>
      </c>
      <c r="H6290" s="98" t="str">
        <f>VLOOKUP(A6290,[2]Kreise!$A$2:$C$53,3,FALSE)</f>
        <v>K03153</v>
      </c>
      <c r="I6290" s="96">
        <f>'2020_1-4-5_Download'!O536</f>
        <v>197</v>
      </c>
      <c r="J6290" s="98" t="str">
        <f t="shared" si="98"/>
        <v>+197</v>
      </c>
    </row>
    <row r="6291" spans="1:10" hidden="1" x14ac:dyDescent="0.25">
      <c r="A6291" s="98">
        <f>'2020_1-4-5_Download'!B537</f>
        <v>154</v>
      </c>
      <c r="B6291" s="98">
        <f>'2020_1-4-5_Download'!D537</f>
        <v>2010</v>
      </c>
      <c r="C6291" s="98" t="str">
        <f>'2020_1-4-5_Download'!C537</f>
        <v>Helmstedt</v>
      </c>
      <c r="D6291" s="99" t="str">
        <f>'2020_1-4-5_Download'!$O$6</f>
        <v>Saldo der Zu- und Fortzüge</v>
      </c>
      <c r="E6291" s="99" t="str">
        <f>'2020_1-4-5_Download'!$O$7</f>
        <v>Insgesamt</v>
      </c>
      <c r="F6291" s="98"/>
      <c r="G6291" s="98" t="s">
        <v>11</v>
      </c>
      <c r="H6291" s="98" t="str">
        <f>VLOOKUP(A6291,[2]Kreise!$A$2:$C$53,3,FALSE)</f>
        <v>K03154</v>
      </c>
      <c r="I6291" s="96">
        <f>'2020_1-4-5_Download'!O537</f>
        <v>41</v>
      </c>
      <c r="J6291" s="98" t="str">
        <f t="shared" si="98"/>
        <v>+41</v>
      </c>
    </row>
    <row r="6292" spans="1:10" hidden="1" x14ac:dyDescent="0.25">
      <c r="A6292" s="98">
        <f>'2020_1-4-5_Download'!B538</f>
        <v>155</v>
      </c>
      <c r="B6292" s="98">
        <f>'2020_1-4-5_Download'!D538</f>
        <v>2010</v>
      </c>
      <c r="C6292" s="98" t="str">
        <f>'2020_1-4-5_Download'!C538</f>
        <v>Northeim</v>
      </c>
      <c r="D6292" s="99" t="str">
        <f>'2020_1-4-5_Download'!$O$6</f>
        <v>Saldo der Zu- und Fortzüge</v>
      </c>
      <c r="E6292" s="99" t="str">
        <f>'2020_1-4-5_Download'!$O$7</f>
        <v>Insgesamt</v>
      </c>
      <c r="F6292" s="98"/>
      <c r="G6292" s="98" t="s">
        <v>11</v>
      </c>
      <c r="H6292" s="98" t="str">
        <f>VLOOKUP(A6292,[2]Kreise!$A$2:$C$53,3,FALSE)</f>
        <v>K03155</v>
      </c>
      <c r="I6292" s="96">
        <f>'2020_1-4-5_Download'!O538</f>
        <v>26</v>
      </c>
      <c r="J6292" s="98" t="str">
        <f t="shared" si="98"/>
        <v>+26</v>
      </c>
    </row>
    <row r="6293" spans="1:10" hidden="1" x14ac:dyDescent="0.25">
      <c r="A6293" s="98">
        <f>'2020_1-4-5_Download'!B539</f>
        <v>157</v>
      </c>
      <c r="B6293" s="98">
        <f>'2020_1-4-5_Download'!D539</f>
        <v>2010</v>
      </c>
      <c r="C6293" s="98" t="str">
        <f>'2020_1-4-5_Download'!C539</f>
        <v>Peine</v>
      </c>
      <c r="D6293" s="99" t="str">
        <f>'2020_1-4-5_Download'!$O$6</f>
        <v>Saldo der Zu- und Fortzüge</v>
      </c>
      <c r="E6293" s="99" t="str">
        <f>'2020_1-4-5_Download'!$O$7</f>
        <v>Insgesamt</v>
      </c>
      <c r="F6293" s="98"/>
      <c r="G6293" s="98" t="s">
        <v>11</v>
      </c>
      <c r="H6293" s="98" t="str">
        <f>VLOOKUP(A6293,[2]Kreise!$A$2:$C$53,3,FALSE)</f>
        <v>K03157</v>
      </c>
      <c r="I6293" s="96">
        <f>'2020_1-4-5_Download'!O539</f>
        <v>-10</v>
      </c>
      <c r="J6293" s="98">
        <f t="shared" si="98"/>
        <v>-10</v>
      </c>
    </row>
    <row r="6294" spans="1:10" hidden="1" x14ac:dyDescent="0.25">
      <c r="A6294" s="98">
        <f>'2020_1-4-5_Download'!B540</f>
        <v>158</v>
      </c>
      <c r="B6294" s="98">
        <f>'2020_1-4-5_Download'!D540</f>
        <v>2010</v>
      </c>
      <c r="C6294" s="98" t="str">
        <f>'2020_1-4-5_Download'!C540</f>
        <v>Wolfenbüttel</v>
      </c>
      <c r="D6294" s="99" t="str">
        <f>'2020_1-4-5_Download'!$O$6</f>
        <v>Saldo der Zu- und Fortzüge</v>
      </c>
      <c r="E6294" s="99" t="str">
        <f>'2020_1-4-5_Download'!$O$7</f>
        <v>Insgesamt</v>
      </c>
      <c r="F6294" s="98"/>
      <c r="G6294" s="98" t="s">
        <v>11</v>
      </c>
      <c r="H6294" s="98" t="str">
        <f>VLOOKUP(A6294,[2]Kreise!$A$2:$C$53,3,FALSE)</f>
        <v>K03158</v>
      </c>
      <c r="I6294" s="96">
        <f>'2020_1-4-5_Download'!O540</f>
        <v>92</v>
      </c>
      <c r="J6294" s="98" t="str">
        <f t="shared" si="98"/>
        <v>+92</v>
      </c>
    </row>
    <row r="6295" spans="1:10" hidden="1" x14ac:dyDescent="0.25">
      <c r="A6295" s="98">
        <f>'2020_1-4-5_Download'!B541</f>
        <v>159</v>
      </c>
      <c r="B6295" s="98">
        <f>'2020_1-4-5_Download'!D541</f>
        <v>2010</v>
      </c>
      <c r="C6295" s="98" t="str">
        <f>'2020_1-4-5_Download'!C541</f>
        <v>Göttingen</v>
      </c>
      <c r="D6295" s="99" t="str">
        <f>'2020_1-4-5_Download'!$O$6</f>
        <v>Saldo der Zu- und Fortzüge</v>
      </c>
      <c r="E6295" s="99" t="str">
        <f>'2020_1-4-5_Download'!$O$7</f>
        <v>Insgesamt</v>
      </c>
      <c r="F6295" s="98"/>
      <c r="G6295" s="98" t="s">
        <v>11</v>
      </c>
      <c r="H6295" s="98" t="str">
        <f>VLOOKUP(A6295,[2]Kreise!$A$2:$C$53,3,FALSE)</f>
        <v>K03159</v>
      </c>
      <c r="I6295" s="96">
        <f>'2020_1-4-5_Download'!O541</f>
        <v>2563</v>
      </c>
      <c r="J6295" s="98" t="str">
        <f t="shared" si="98"/>
        <v>+2563</v>
      </c>
    </row>
    <row r="6296" spans="1:10" hidden="1" x14ac:dyDescent="0.25">
      <c r="A6296" s="98">
        <f>'2020_1-4-5_Download'!B542</f>
        <v>1</v>
      </c>
      <c r="B6296" s="98">
        <f>'2020_1-4-5_Download'!D542</f>
        <v>2010</v>
      </c>
      <c r="C6296" s="98" t="str">
        <f>'2020_1-4-5_Download'!C542</f>
        <v>Statistische Region Braunschweig</v>
      </c>
      <c r="D6296" s="99" t="str">
        <f>'2020_1-4-5_Download'!$O$6</f>
        <v>Saldo der Zu- und Fortzüge</v>
      </c>
      <c r="E6296" s="99" t="str">
        <f>'2020_1-4-5_Download'!$O$7</f>
        <v>Insgesamt</v>
      </c>
      <c r="F6296" s="98"/>
      <c r="G6296" s="98" t="s">
        <v>11</v>
      </c>
      <c r="H6296" s="98" t="str">
        <f>VLOOKUP(A6296,[2]Kreise!$A$2:$C$53,3,FALSE)</f>
        <v>K031</v>
      </c>
      <c r="I6296" s="96">
        <f>'2020_1-4-5_Download'!O542</f>
        <v>4978</v>
      </c>
      <c r="J6296" s="98" t="str">
        <f t="shared" si="98"/>
        <v>+4978</v>
      </c>
    </row>
    <row r="6297" spans="1:10" hidden="1" x14ac:dyDescent="0.25">
      <c r="A6297" s="98">
        <f>'2020_1-4-5_Download'!B543</f>
        <v>241</v>
      </c>
      <c r="B6297" s="98">
        <f>'2020_1-4-5_Download'!D543</f>
        <v>2010</v>
      </c>
      <c r="C6297" s="98" t="str">
        <f>'2020_1-4-5_Download'!C543</f>
        <v>Hannover  Region</v>
      </c>
      <c r="D6297" s="99" t="str">
        <f>'2020_1-4-5_Download'!$O$6</f>
        <v>Saldo der Zu- und Fortzüge</v>
      </c>
      <c r="E6297" s="99" t="str">
        <f>'2020_1-4-5_Download'!$O$7</f>
        <v>Insgesamt</v>
      </c>
      <c r="F6297" s="98"/>
      <c r="G6297" s="98" t="s">
        <v>11</v>
      </c>
      <c r="H6297" s="98" t="str">
        <f>VLOOKUP(A6297,[2]Kreise!$A$2:$C$53,3,FALSE)</f>
        <v>K03241</v>
      </c>
      <c r="I6297" s="96">
        <f>'2020_1-4-5_Download'!O543</f>
        <v>1337</v>
      </c>
      <c r="J6297" s="98" t="str">
        <f t="shared" si="98"/>
        <v>+1337</v>
      </c>
    </row>
    <row r="6298" spans="1:10" hidden="1" x14ac:dyDescent="0.25">
      <c r="A6298" s="98">
        <f>'2020_1-4-5_Download'!B544</f>
        <v>241001</v>
      </c>
      <c r="B6298" s="98">
        <f>'2020_1-4-5_Download'!D544</f>
        <v>2010</v>
      </c>
      <c r="C6298" s="98" t="str">
        <f>'2020_1-4-5_Download'!C544</f>
        <v>dav. Hannover  Lhst.</v>
      </c>
      <c r="D6298" s="99" t="str">
        <f>'2020_1-4-5_Download'!$O$6</f>
        <v>Saldo der Zu- und Fortzüge</v>
      </c>
      <c r="E6298" s="99" t="str">
        <f>'2020_1-4-5_Download'!$O$7</f>
        <v>Insgesamt</v>
      </c>
      <c r="F6298" s="98"/>
      <c r="G6298" s="98" t="s">
        <v>11</v>
      </c>
      <c r="H6298" s="98" t="str">
        <f>VLOOKUP(A6298,[2]Kreise!$A$2:$C$53,3,FALSE)</f>
        <v>K03241001</v>
      </c>
      <c r="I6298" s="96">
        <f>'2020_1-4-5_Download'!O544</f>
        <v>786</v>
      </c>
      <c r="J6298" s="98" t="str">
        <f t="shared" si="98"/>
        <v>+786</v>
      </c>
    </row>
    <row r="6299" spans="1:10" hidden="1" x14ac:dyDescent="0.25">
      <c r="A6299" s="98">
        <f>'2020_1-4-5_Download'!B545</f>
        <v>241999</v>
      </c>
      <c r="B6299" s="98">
        <f>'2020_1-4-5_Download'!D545</f>
        <v>2010</v>
      </c>
      <c r="C6299" s="98" t="str">
        <f>'2020_1-4-5_Download'!C545</f>
        <v>dav. Hannover  Umland</v>
      </c>
      <c r="D6299" s="99" t="str">
        <f>'2020_1-4-5_Download'!$O$6</f>
        <v>Saldo der Zu- und Fortzüge</v>
      </c>
      <c r="E6299" s="99" t="str">
        <f>'2020_1-4-5_Download'!$O$7</f>
        <v>Insgesamt</v>
      </c>
      <c r="F6299" s="98"/>
      <c r="G6299" s="98" t="s">
        <v>11</v>
      </c>
      <c r="H6299" s="98" t="str">
        <f>VLOOKUP(A6299,[2]Kreise!$A$2:$C$53,3,FALSE)</f>
        <v>K03241999</v>
      </c>
      <c r="I6299" s="96">
        <f>'2020_1-4-5_Download'!O545</f>
        <v>551</v>
      </c>
      <c r="J6299" s="98" t="str">
        <f t="shared" si="98"/>
        <v>+551</v>
      </c>
    </row>
    <row r="6300" spans="1:10" hidden="1" x14ac:dyDescent="0.25">
      <c r="A6300" s="98">
        <f>'2020_1-4-5_Download'!B546</f>
        <v>251</v>
      </c>
      <c r="B6300" s="98">
        <f>'2020_1-4-5_Download'!D546</f>
        <v>2010</v>
      </c>
      <c r="C6300" s="98" t="str">
        <f>'2020_1-4-5_Download'!C546</f>
        <v>Diepholz</v>
      </c>
      <c r="D6300" s="99" t="str">
        <f>'2020_1-4-5_Download'!$O$6</f>
        <v>Saldo der Zu- und Fortzüge</v>
      </c>
      <c r="E6300" s="99" t="str">
        <f>'2020_1-4-5_Download'!$O$7</f>
        <v>Insgesamt</v>
      </c>
      <c r="F6300" s="98"/>
      <c r="G6300" s="98" t="s">
        <v>11</v>
      </c>
      <c r="H6300" s="98" t="str">
        <f>VLOOKUP(A6300,[2]Kreise!$A$2:$C$53,3,FALSE)</f>
        <v>K03251</v>
      </c>
      <c r="I6300" s="96">
        <f>'2020_1-4-5_Download'!O546</f>
        <v>405</v>
      </c>
      <c r="J6300" s="98" t="str">
        <f t="shared" si="98"/>
        <v>+405</v>
      </c>
    </row>
    <row r="6301" spans="1:10" hidden="1" x14ac:dyDescent="0.25">
      <c r="A6301" s="98">
        <f>'2020_1-4-5_Download'!B547</f>
        <v>252</v>
      </c>
      <c r="B6301" s="98">
        <f>'2020_1-4-5_Download'!D547</f>
        <v>2010</v>
      </c>
      <c r="C6301" s="98" t="str">
        <f>'2020_1-4-5_Download'!C547</f>
        <v>Hameln-Pyrmont</v>
      </c>
      <c r="D6301" s="99" t="str">
        <f>'2020_1-4-5_Download'!$O$6</f>
        <v>Saldo der Zu- und Fortzüge</v>
      </c>
      <c r="E6301" s="99" t="str">
        <f>'2020_1-4-5_Download'!$O$7</f>
        <v>Insgesamt</v>
      </c>
      <c r="F6301" s="98"/>
      <c r="G6301" s="98" t="s">
        <v>11</v>
      </c>
      <c r="H6301" s="98" t="str">
        <f>VLOOKUP(A6301,[2]Kreise!$A$2:$C$53,3,FALSE)</f>
        <v>K03252</v>
      </c>
      <c r="I6301" s="96">
        <f>'2020_1-4-5_Download'!O547</f>
        <v>118</v>
      </c>
      <c r="J6301" s="98" t="str">
        <f t="shared" si="98"/>
        <v>+118</v>
      </c>
    </row>
    <row r="6302" spans="1:10" hidden="1" x14ac:dyDescent="0.25">
      <c r="A6302" s="98">
        <f>'2020_1-4-5_Download'!B548</f>
        <v>254</v>
      </c>
      <c r="B6302" s="98">
        <f>'2020_1-4-5_Download'!D548</f>
        <v>2010</v>
      </c>
      <c r="C6302" s="98" t="str">
        <f>'2020_1-4-5_Download'!C548</f>
        <v>Hildesheim</v>
      </c>
      <c r="D6302" s="99" t="str">
        <f>'2020_1-4-5_Download'!$O$6</f>
        <v>Saldo der Zu- und Fortzüge</v>
      </c>
      <c r="E6302" s="99" t="str">
        <f>'2020_1-4-5_Download'!$O$7</f>
        <v>Insgesamt</v>
      </c>
      <c r="F6302" s="98"/>
      <c r="G6302" s="98" t="s">
        <v>11</v>
      </c>
      <c r="H6302" s="98" t="str">
        <f>VLOOKUP(A6302,[2]Kreise!$A$2:$C$53,3,FALSE)</f>
        <v>K03254</v>
      </c>
      <c r="I6302" s="96">
        <f>'2020_1-4-5_Download'!O548</f>
        <v>281</v>
      </c>
      <c r="J6302" s="98" t="str">
        <f t="shared" si="98"/>
        <v>+281</v>
      </c>
    </row>
    <row r="6303" spans="1:10" hidden="1" x14ac:dyDescent="0.25">
      <c r="A6303" s="98">
        <f>'2020_1-4-5_Download'!B549</f>
        <v>255</v>
      </c>
      <c r="B6303" s="98">
        <f>'2020_1-4-5_Download'!D549</f>
        <v>2010</v>
      </c>
      <c r="C6303" s="98" t="str">
        <f>'2020_1-4-5_Download'!C549</f>
        <v>Holzminden</v>
      </c>
      <c r="D6303" s="99" t="str">
        <f>'2020_1-4-5_Download'!$O$6</f>
        <v>Saldo der Zu- und Fortzüge</v>
      </c>
      <c r="E6303" s="99" t="str">
        <f>'2020_1-4-5_Download'!$O$7</f>
        <v>Insgesamt</v>
      </c>
      <c r="F6303" s="98"/>
      <c r="G6303" s="98" t="s">
        <v>11</v>
      </c>
      <c r="H6303" s="98" t="str">
        <f>VLOOKUP(A6303,[2]Kreise!$A$2:$C$53,3,FALSE)</f>
        <v>K03255</v>
      </c>
      <c r="I6303" s="96">
        <f>'2020_1-4-5_Download'!O549</f>
        <v>46</v>
      </c>
      <c r="J6303" s="98" t="str">
        <f t="shared" si="98"/>
        <v>+46</v>
      </c>
    </row>
    <row r="6304" spans="1:10" hidden="1" x14ac:dyDescent="0.25">
      <c r="A6304" s="98">
        <f>'2020_1-4-5_Download'!B550</f>
        <v>256</v>
      </c>
      <c r="B6304" s="98">
        <f>'2020_1-4-5_Download'!D550</f>
        <v>2010</v>
      </c>
      <c r="C6304" s="98" t="str">
        <f>'2020_1-4-5_Download'!C550</f>
        <v>Nienburg (Weser)</v>
      </c>
      <c r="D6304" s="99" t="str">
        <f>'2020_1-4-5_Download'!$O$6</f>
        <v>Saldo der Zu- und Fortzüge</v>
      </c>
      <c r="E6304" s="99" t="str">
        <f>'2020_1-4-5_Download'!$O$7</f>
        <v>Insgesamt</v>
      </c>
      <c r="F6304" s="98"/>
      <c r="G6304" s="98" t="s">
        <v>11</v>
      </c>
      <c r="H6304" s="98" t="str">
        <f>VLOOKUP(A6304,[2]Kreise!$A$2:$C$53,3,FALSE)</f>
        <v>K03256</v>
      </c>
      <c r="I6304" s="96">
        <f>'2020_1-4-5_Download'!O550</f>
        <v>86</v>
      </c>
      <c r="J6304" s="98" t="str">
        <f t="shared" si="98"/>
        <v>+86</v>
      </c>
    </row>
    <row r="6305" spans="1:10" hidden="1" x14ac:dyDescent="0.25">
      <c r="A6305" s="98">
        <f>'2020_1-4-5_Download'!B551</f>
        <v>257</v>
      </c>
      <c r="B6305" s="98">
        <f>'2020_1-4-5_Download'!D551</f>
        <v>2010</v>
      </c>
      <c r="C6305" s="98" t="str">
        <f>'2020_1-4-5_Download'!C551</f>
        <v>Schaumburg</v>
      </c>
      <c r="D6305" s="99" t="str">
        <f>'2020_1-4-5_Download'!$O$6</f>
        <v>Saldo der Zu- und Fortzüge</v>
      </c>
      <c r="E6305" s="99" t="str">
        <f>'2020_1-4-5_Download'!$O$7</f>
        <v>Insgesamt</v>
      </c>
      <c r="F6305" s="98"/>
      <c r="G6305" s="98" t="s">
        <v>11</v>
      </c>
      <c r="H6305" s="98" t="str">
        <f>VLOOKUP(A6305,[2]Kreise!$A$2:$C$53,3,FALSE)</f>
        <v>K03257</v>
      </c>
      <c r="I6305" s="96">
        <f>'2020_1-4-5_Download'!O551</f>
        <v>12</v>
      </c>
      <c r="J6305" s="98" t="str">
        <f t="shared" si="98"/>
        <v>+12</v>
      </c>
    </row>
    <row r="6306" spans="1:10" hidden="1" x14ac:dyDescent="0.25">
      <c r="A6306" s="98">
        <f>'2020_1-4-5_Download'!B552</f>
        <v>2</v>
      </c>
      <c r="B6306" s="98">
        <f>'2020_1-4-5_Download'!D552</f>
        <v>2010</v>
      </c>
      <c r="C6306" s="98" t="str">
        <f>'2020_1-4-5_Download'!C552</f>
        <v>Statistische Region Hannover</v>
      </c>
      <c r="D6306" s="99" t="str">
        <f>'2020_1-4-5_Download'!$O$6</f>
        <v>Saldo der Zu- und Fortzüge</v>
      </c>
      <c r="E6306" s="99" t="str">
        <f>'2020_1-4-5_Download'!$O$7</f>
        <v>Insgesamt</v>
      </c>
      <c r="F6306" s="98"/>
      <c r="G6306" s="98" t="s">
        <v>11</v>
      </c>
      <c r="H6306" s="98" t="str">
        <f>VLOOKUP(A6306,[2]Kreise!$A$2:$C$53,3,FALSE)</f>
        <v>K032</v>
      </c>
      <c r="I6306" s="96">
        <f>'2020_1-4-5_Download'!O552</f>
        <v>2285</v>
      </c>
      <c r="J6306" s="98" t="str">
        <f t="shared" si="98"/>
        <v>+2285</v>
      </c>
    </row>
    <row r="6307" spans="1:10" hidden="1" x14ac:dyDescent="0.25">
      <c r="A6307" s="98">
        <f>'2020_1-4-5_Download'!B553</f>
        <v>351</v>
      </c>
      <c r="B6307" s="98">
        <f>'2020_1-4-5_Download'!D553</f>
        <v>2010</v>
      </c>
      <c r="C6307" s="98" t="str">
        <f>'2020_1-4-5_Download'!C553</f>
        <v>Celle</v>
      </c>
      <c r="D6307" s="99" t="str">
        <f>'2020_1-4-5_Download'!$O$6</f>
        <v>Saldo der Zu- und Fortzüge</v>
      </c>
      <c r="E6307" s="99" t="str">
        <f>'2020_1-4-5_Download'!$O$7</f>
        <v>Insgesamt</v>
      </c>
      <c r="F6307" s="98"/>
      <c r="G6307" s="98" t="s">
        <v>11</v>
      </c>
      <c r="H6307" s="98" t="str">
        <f>VLOOKUP(A6307,[2]Kreise!$A$2:$C$53,3,FALSE)</f>
        <v>K03351</v>
      </c>
      <c r="I6307" s="96">
        <f>'2020_1-4-5_Download'!O553</f>
        <v>137</v>
      </c>
      <c r="J6307" s="98" t="str">
        <f t="shared" si="98"/>
        <v>+137</v>
      </c>
    </row>
    <row r="6308" spans="1:10" hidden="1" x14ac:dyDescent="0.25">
      <c r="A6308" s="98">
        <f>'2020_1-4-5_Download'!B554</f>
        <v>352</v>
      </c>
      <c r="B6308" s="98">
        <f>'2020_1-4-5_Download'!D554</f>
        <v>2010</v>
      </c>
      <c r="C6308" s="98" t="str">
        <f>'2020_1-4-5_Download'!C554</f>
        <v>Cuxhaven</v>
      </c>
      <c r="D6308" s="99" t="str">
        <f>'2020_1-4-5_Download'!$O$6</f>
        <v>Saldo der Zu- und Fortzüge</v>
      </c>
      <c r="E6308" s="99" t="str">
        <f>'2020_1-4-5_Download'!$O$7</f>
        <v>Insgesamt</v>
      </c>
      <c r="F6308" s="98"/>
      <c r="G6308" s="98" t="s">
        <v>11</v>
      </c>
      <c r="H6308" s="98" t="str">
        <f>VLOOKUP(A6308,[2]Kreise!$A$2:$C$53,3,FALSE)</f>
        <v>K03352</v>
      </c>
      <c r="I6308" s="96">
        <f>'2020_1-4-5_Download'!O554</f>
        <v>-13</v>
      </c>
      <c r="J6308" s="98">
        <f t="shared" si="98"/>
        <v>-13</v>
      </c>
    </row>
    <row r="6309" spans="1:10" hidden="1" x14ac:dyDescent="0.25">
      <c r="A6309" s="98">
        <f>'2020_1-4-5_Download'!B555</f>
        <v>353</v>
      </c>
      <c r="B6309" s="98">
        <f>'2020_1-4-5_Download'!D555</f>
        <v>2010</v>
      </c>
      <c r="C6309" s="98" t="str">
        <f>'2020_1-4-5_Download'!C555</f>
        <v>Harburg</v>
      </c>
      <c r="D6309" s="99" t="str">
        <f>'2020_1-4-5_Download'!$O$6</f>
        <v>Saldo der Zu- und Fortzüge</v>
      </c>
      <c r="E6309" s="99" t="str">
        <f>'2020_1-4-5_Download'!$O$7</f>
        <v>Insgesamt</v>
      </c>
      <c r="F6309" s="98"/>
      <c r="G6309" s="98" t="s">
        <v>11</v>
      </c>
      <c r="H6309" s="98" t="str">
        <f>VLOOKUP(A6309,[2]Kreise!$A$2:$C$53,3,FALSE)</f>
        <v>K03353</v>
      </c>
      <c r="I6309" s="96">
        <f>'2020_1-4-5_Download'!O555</f>
        <v>513</v>
      </c>
      <c r="J6309" s="98" t="str">
        <f t="shared" si="98"/>
        <v>+513</v>
      </c>
    </row>
    <row r="6310" spans="1:10" hidden="1" x14ac:dyDescent="0.25">
      <c r="A6310" s="98">
        <f>'2020_1-4-5_Download'!B556</f>
        <v>354</v>
      </c>
      <c r="B6310" s="98">
        <f>'2020_1-4-5_Download'!D556</f>
        <v>2010</v>
      </c>
      <c r="C6310" s="98" t="str">
        <f>'2020_1-4-5_Download'!C556</f>
        <v>Lüchow-Dannenberg</v>
      </c>
      <c r="D6310" s="99" t="str">
        <f>'2020_1-4-5_Download'!$O$6</f>
        <v>Saldo der Zu- und Fortzüge</v>
      </c>
      <c r="E6310" s="99" t="str">
        <f>'2020_1-4-5_Download'!$O$7</f>
        <v>Insgesamt</v>
      </c>
      <c r="F6310" s="98"/>
      <c r="G6310" s="98" t="s">
        <v>11</v>
      </c>
      <c r="H6310" s="98" t="str">
        <f>VLOOKUP(A6310,[2]Kreise!$A$2:$C$53,3,FALSE)</f>
        <v>K03354</v>
      </c>
      <c r="I6310" s="96">
        <f>'2020_1-4-5_Download'!O556</f>
        <v>-33</v>
      </c>
      <c r="J6310" s="98">
        <f t="shared" si="98"/>
        <v>-33</v>
      </c>
    </row>
    <row r="6311" spans="1:10" hidden="1" x14ac:dyDescent="0.25">
      <c r="A6311" s="98">
        <f>'2020_1-4-5_Download'!B557</f>
        <v>355</v>
      </c>
      <c r="B6311" s="98">
        <f>'2020_1-4-5_Download'!D557</f>
        <v>2010</v>
      </c>
      <c r="C6311" s="98" t="str">
        <f>'2020_1-4-5_Download'!C557</f>
        <v>Lüneburg</v>
      </c>
      <c r="D6311" s="99" t="str">
        <f>'2020_1-4-5_Download'!$O$6</f>
        <v>Saldo der Zu- und Fortzüge</v>
      </c>
      <c r="E6311" s="99" t="str">
        <f>'2020_1-4-5_Download'!$O$7</f>
        <v>Insgesamt</v>
      </c>
      <c r="F6311" s="98"/>
      <c r="G6311" s="98" t="s">
        <v>11</v>
      </c>
      <c r="H6311" s="98" t="str">
        <f>VLOOKUP(A6311,[2]Kreise!$A$2:$C$53,3,FALSE)</f>
        <v>K03355</v>
      </c>
      <c r="I6311" s="96">
        <f>'2020_1-4-5_Download'!O557</f>
        <v>70</v>
      </c>
      <c r="J6311" s="98" t="str">
        <f t="shared" si="98"/>
        <v>+70</v>
      </c>
    </row>
    <row r="6312" spans="1:10" hidden="1" x14ac:dyDescent="0.25">
      <c r="A6312" s="98">
        <f>'2020_1-4-5_Download'!B558</f>
        <v>356</v>
      </c>
      <c r="B6312" s="98">
        <f>'2020_1-4-5_Download'!D558</f>
        <v>2010</v>
      </c>
      <c r="C6312" s="98" t="str">
        <f>'2020_1-4-5_Download'!C558</f>
        <v>Osterholz</v>
      </c>
      <c r="D6312" s="99" t="str">
        <f>'2020_1-4-5_Download'!$O$6</f>
        <v>Saldo der Zu- und Fortzüge</v>
      </c>
      <c r="E6312" s="99" t="str">
        <f>'2020_1-4-5_Download'!$O$7</f>
        <v>Insgesamt</v>
      </c>
      <c r="F6312" s="98"/>
      <c r="G6312" s="98" t="s">
        <v>11</v>
      </c>
      <c r="H6312" s="98" t="str">
        <f>VLOOKUP(A6312,[2]Kreise!$A$2:$C$53,3,FALSE)</f>
        <v>K03356</v>
      </c>
      <c r="I6312" s="96">
        <f>'2020_1-4-5_Download'!O558</f>
        <v>52</v>
      </c>
      <c r="J6312" s="98" t="str">
        <f t="shared" si="98"/>
        <v>+52</v>
      </c>
    </row>
    <row r="6313" spans="1:10" hidden="1" x14ac:dyDescent="0.25">
      <c r="A6313" s="98">
        <f>'2020_1-4-5_Download'!B559</f>
        <v>357</v>
      </c>
      <c r="B6313" s="98">
        <f>'2020_1-4-5_Download'!D559</f>
        <v>2010</v>
      </c>
      <c r="C6313" s="98" t="str">
        <f>'2020_1-4-5_Download'!C559</f>
        <v>Rotenburg (Wümme)</v>
      </c>
      <c r="D6313" s="99" t="str">
        <f>'2020_1-4-5_Download'!$O$6</f>
        <v>Saldo der Zu- und Fortzüge</v>
      </c>
      <c r="E6313" s="99" t="str">
        <f>'2020_1-4-5_Download'!$O$7</f>
        <v>Insgesamt</v>
      </c>
      <c r="F6313" s="98"/>
      <c r="G6313" s="98" t="s">
        <v>11</v>
      </c>
      <c r="H6313" s="98" t="str">
        <f>VLOOKUP(A6313,[2]Kreise!$A$2:$C$53,3,FALSE)</f>
        <v>K03357</v>
      </c>
      <c r="I6313" s="96">
        <f>'2020_1-4-5_Download'!O559</f>
        <v>44</v>
      </c>
      <c r="J6313" s="98" t="str">
        <f t="shared" si="98"/>
        <v>+44</v>
      </c>
    </row>
    <row r="6314" spans="1:10" hidden="1" x14ac:dyDescent="0.25">
      <c r="A6314" s="98">
        <f>'2020_1-4-5_Download'!B560</f>
        <v>358</v>
      </c>
      <c r="B6314" s="98">
        <f>'2020_1-4-5_Download'!D560</f>
        <v>2010</v>
      </c>
      <c r="C6314" s="98" t="str">
        <f>'2020_1-4-5_Download'!C560</f>
        <v>Heidekreis</v>
      </c>
      <c r="D6314" s="99" t="str">
        <f>'2020_1-4-5_Download'!$O$6</f>
        <v>Saldo der Zu- und Fortzüge</v>
      </c>
      <c r="E6314" s="99" t="str">
        <f>'2020_1-4-5_Download'!$O$7</f>
        <v>Insgesamt</v>
      </c>
      <c r="F6314" s="98"/>
      <c r="G6314" s="98" t="s">
        <v>11</v>
      </c>
      <c r="H6314" s="98" t="str">
        <f>VLOOKUP(A6314,[2]Kreise!$A$2:$C$53,3,FALSE)</f>
        <v>K03358</v>
      </c>
      <c r="I6314" s="96">
        <f>'2020_1-4-5_Download'!O560</f>
        <v>133</v>
      </c>
      <c r="J6314" s="98" t="str">
        <f t="shared" si="98"/>
        <v>+133</v>
      </c>
    </row>
    <row r="6315" spans="1:10" hidden="1" x14ac:dyDescent="0.25">
      <c r="A6315" s="98">
        <f>'2020_1-4-5_Download'!B561</f>
        <v>359</v>
      </c>
      <c r="B6315" s="98">
        <f>'2020_1-4-5_Download'!D561</f>
        <v>2010</v>
      </c>
      <c r="C6315" s="98" t="str">
        <f>'2020_1-4-5_Download'!C561</f>
        <v>Stade</v>
      </c>
      <c r="D6315" s="99" t="str">
        <f>'2020_1-4-5_Download'!$O$6</f>
        <v>Saldo der Zu- und Fortzüge</v>
      </c>
      <c r="E6315" s="99" t="str">
        <f>'2020_1-4-5_Download'!$O$7</f>
        <v>Insgesamt</v>
      </c>
      <c r="F6315" s="98"/>
      <c r="G6315" s="98" t="s">
        <v>11</v>
      </c>
      <c r="H6315" s="98" t="str">
        <f>VLOOKUP(A6315,[2]Kreise!$A$2:$C$53,3,FALSE)</f>
        <v>K03359</v>
      </c>
      <c r="I6315" s="96">
        <f>'2020_1-4-5_Download'!O561</f>
        <v>101</v>
      </c>
      <c r="J6315" s="98" t="str">
        <f t="shared" si="98"/>
        <v>+101</v>
      </c>
    </row>
    <row r="6316" spans="1:10" hidden="1" x14ac:dyDescent="0.25">
      <c r="A6316" s="98">
        <f>'2020_1-4-5_Download'!B562</f>
        <v>360</v>
      </c>
      <c r="B6316" s="98">
        <f>'2020_1-4-5_Download'!D562</f>
        <v>2010</v>
      </c>
      <c r="C6316" s="98" t="str">
        <f>'2020_1-4-5_Download'!C562</f>
        <v>Uelzen</v>
      </c>
      <c r="D6316" s="99" t="str">
        <f>'2020_1-4-5_Download'!$O$6</f>
        <v>Saldo der Zu- und Fortzüge</v>
      </c>
      <c r="E6316" s="99" t="str">
        <f>'2020_1-4-5_Download'!$O$7</f>
        <v>Insgesamt</v>
      </c>
      <c r="F6316" s="98"/>
      <c r="G6316" s="98" t="s">
        <v>11</v>
      </c>
      <c r="H6316" s="98" t="str">
        <f>VLOOKUP(A6316,[2]Kreise!$A$2:$C$53,3,FALSE)</f>
        <v>K03360</v>
      </c>
      <c r="I6316" s="96">
        <f>'2020_1-4-5_Download'!O562</f>
        <v>-9</v>
      </c>
      <c r="J6316" s="98">
        <f t="shared" si="98"/>
        <v>-9</v>
      </c>
    </row>
    <row r="6317" spans="1:10" hidden="1" x14ac:dyDescent="0.25">
      <c r="A6317" s="98">
        <f>'2020_1-4-5_Download'!B563</f>
        <v>361</v>
      </c>
      <c r="B6317" s="98">
        <f>'2020_1-4-5_Download'!D563</f>
        <v>2010</v>
      </c>
      <c r="C6317" s="98" t="str">
        <f>'2020_1-4-5_Download'!C563</f>
        <v>Verden</v>
      </c>
      <c r="D6317" s="99" t="str">
        <f>'2020_1-4-5_Download'!$O$6</f>
        <v>Saldo der Zu- und Fortzüge</v>
      </c>
      <c r="E6317" s="99" t="str">
        <f>'2020_1-4-5_Download'!$O$7</f>
        <v>Insgesamt</v>
      </c>
      <c r="F6317" s="98"/>
      <c r="G6317" s="98" t="s">
        <v>11</v>
      </c>
      <c r="H6317" s="98" t="str">
        <f>VLOOKUP(A6317,[2]Kreise!$A$2:$C$53,3,FALSE)</f>
        <v>K03361</v>
      </c>
      <c r="I6317" s="96">
        <f>'2020_1-4-5_Download'!O563</f>
        <v>-13</v>
      </c>
      <c r="J6317" s="98">
        <f t="shared" si="98"/>
        <v>-13</v>
      </c>
    </row>
    <row r="6318" spans="1:10" hidden="1" x14ac:dyDescent="0.25">
      <c r="A6318" s="98">
        <f>'2020_1-4-5_Download'!B564</f>
        <v>3</v>
      </c>
      <c r="B6318" s="98">
        <f>'2020_1-4-5_Download'!D564</f>
        <v>2010</v>
      </c>
      <c r="C6318" s="98" t="str">
        <f>'2020_1-4-5_Download'!C564</f>
        <v>Statistische Region Lüneburg</v>
      </c>
      <c r="D6318" s="99" t="str">
        <f>'2020_1-4-5_Download'!$O$6</f>
        <v>Saldo der Zu- und Fortzüge</v>
      </c>
      <c r="E6318" s="99" t="str">
        <f>'2020_1-4-5_Download'!$O$7</f>
        <v>Insgesamt</v>
      </c>
      <c r="F6318" s="98"/>
      <c r="G6318" s="98" t="s">
        <v>11</v>
      </c>
      <c r="H6318" s="98" t="str">
        <f>VLOOKUP(A6318,[2]Kreise!$A$2:$C$53,3,FALSE)</f>
        <v>K033</v>
      </c>
      <c r="I6318" s="96">
        <f>'2020_1-4-5_Download'!O564</f>
        <v>982</v>
      </c>
      <c r="J6318" s="98" t="str">
        <f t="shared" si="98"/>
        <v>+982</v>
      </c>
    </row>
    <row r="6319" spans="1:10" hidden="1" x14ac:dyDescent="0.25">
      <c r="A6319" s="98">
        <f>'2020_1-4-5_Download'!B565</f>
        <v>401</v>
      </c>
      <c r="B6319" s="98">
        <f>'2020_1-4-5_Download'!D565</f>
        <v>2010</v>
      </c>
      <c r="C6319" s="98" t="str">
        <f>'2020_1-4-5_Download'!C565</f>
        <v>Delmenhorst  Stadt</v>
      </c>
      <c r="D6319" s="99" t="str">
        <f>'2020_1-4-5_Download'!$O$6</f>
        <v>Saldo der Zu- und Fortzüge</v>
      </c>
      <c r="E6319" s="99" t="str">
        <f>'2020_1-4-5_Download'!$O$7</f>
        <v>Insgesamt</v>
      </c>
      <c r="F6319" s="98"/>
      <c r="G6319" s="98" t="s">
        <v>11</v>
      </c>
      <c r="H6319" s="98" t="str">
        <f>VLOOKUP(A6319,[2]Kreise!$A$2:$C$53,3,FALSE)</f>
        <v>K03401</v>
      </c>
      <c r="I6319" s="96">
        <f>'2020_1-4-5_Download'!O565</f>
        <v>78</v>
      </c>
      <c r="J6319" s="98" t="str">
        <f t="shared" si="98"/>
        <v>+78</v>
      </c>
    </row>
    <row r="6320" spans="1:10" hidden="1" x14ac:dyDescent="0.25">
      <c r="A6320" s="98">
        <f>'2020_1-4-5_Download'!B566</f>
        <v>402</v>
      </c>
      <c r="B6320" s="98">
        <f>'2020_1-4-5_Download'!D566</f>
        <v>2010</v>
      </c>
      <c r="C6320" s="98" t="str">
        <f>'2020_1-4-5_Download'!C566</f>
        <v>Emden  Stadt</v>
      </c>
      <c r="D6320" s="99" t="str">
        <f>'2020_1-4-5_Download'!$O$6</f>
        <v>Saldo der Zu- und Fortzüge</v>
      </c>
      <c r="E6320" s="99" t="str">
        <f>'2020_1-4-5_Download'!$O$7</f>
        <v>Insgesamt</v>
      </c>
      <c r="F6320" s="98"/>
      <c r="G6320" s="98" t="s">
        <v>11</v>
      </c>
      <c r="H6320" s="98" t="str">
        <f>VLOOKUP(A6320,[2]Kreise!$A$2:$C$53,3,FALSE)</f>
        <v>K03402</v>
      </c>
      <c r="I6320" s="96">
        <f>'2020_1-4-5_Download'!O566</f>
        <v>132</v>
      </c>
      <c r="J6320" s="98" t="str">
        <f t="shared" si="98"/>
        <v>+132</v>
      </c>
    </row>
    <row r="6321" spans="1:10" hidden="1" x14ac:dyDescent="0.25">
      <c r="A6321" s="98">
        <f>'2020_1-4-5_Download'!B567</f>
        <v>403</v>
      </c>
      <c r="B6321" s="98">
        <f>'2020_1-4-5_Download'!D567</f>
        <v>2010</v>
      </c>
      <c r="C6321" s="98" t="str">
        <f>'2020_1-4-5_Download'!C567</f>
        <v>Oldenburg(Oldb)  Stadt</v>
      </c>
      <c r="D6321" s="99" t="str">
        <f>'2020_1-4-5_Download'!$O$6</f>
        <v>Saldo der Zu- und Fortzüge</v>
      </c>
      <c r="E6321" s="99" t="str">
        <f>'2020_1-4-5_Download'!$O$7</f>
        <v>Insgesamt</v>
      </c>
      <c r="F6321" s="98"/>
      <c r="G6321" s="98" t="s">
        <v>11</v>
      </c>
      <c r="H6321" s="98" t="str">
        <f>VLOOKUP(A6321,[2]Kreise!$A$2:$C$53,3,FALSE)</f>
        <v>K03403</v>
      </c>
      <c r="I6321" s="96">
        <f>'2020_1-4-5_Download'!O567</f>
        <v>1488</v>
      </c>
      <c r="J6321" s="98" t="str">
        <f t="shared" si="98"/>
        <v>+1488</v>
      </c>
    </row>
    <row r="6322" spans="1:10" hidden="1" x14ac:dyDescent="0.25">
      <c r="A6322" s="98">
        <f>'2020_1-4-5_Download'!B568</f>
        <v>404</v>
      </c>
      <c r="B6322" s="98">
        <f>'2020_1-4-5_Download'!D568</f>
        <v>2010</v>
      </c>
      <c r="C6322" s="98" t="str">
        <f>'2020_1-4-5_Download'!C568</f>
        <v>Osnabrück  Stadt</v>
      </c>
      <c r="D6322" s="99" t="str">
        <f>'2020_1-4-5_Download'!$O$6</f>
        <v>Saldo der Zu- und Fortzüge</v>
      </c>
      <c r="E6322" s="99" t="str">
        <f>'2020_1-4-5_Download'!$O$7</f>
        <v>Insgesamt</v>
      </c>
      <c r="F6322" s="98"/>
      <c r="G6322" s="98" t="s">
        <v>11</v>
      </c>
      <c r="H6322" s="98" t="str">
        <f>VLOOKUP(A6322,[2]Kreise!$A$2:$C$53,3,FALSE)</f>
        <v>K03404</v>
      </c>
      <c r="I6322" s="96">
        <f>'2020_1-4-5_Download'!O568</f>
        <v>198</v>
      </c>
      <c r="J6322" s="98" t="str">
        <f t="shared" si="98"/>
        <v>+198</v>
      </c>
    </row>
    <row r="6323" spans="1:10" hidden="1" x14ac:dyDescent="0.25">
      <c r="A6323" s="98">
        <f>'2020_1-4-5_Download'!B569</f>
        <v>405</v>
      </c>
      <c r="B6323" s="98">
        <f>'2020_1-4-5_Download'!D569</f>
        <v>2010</v>
      </c>
      <c r="C6323" s="98" t="str">
        <f>'2020_1-4-5_Download'!C569</f>
        <v>Wilhelmshaven  Stadt</v>
      </c>
      <c r="D6323" s="99" t="str">
        <f>'2020_1-4-5_Download'!$O$6</f>
        <v>Saldo der Zu- und Fortzüge</v>
      </c>
      <c r="E6323" s="99" t="str">
        <f>'2020_1-4-5_Download'!$O$7</f>
        <v>Insgesamt</v>
      </c>
      <c r="F6323" s="98"/>
      <c r="G6323" s="98" t="s">
        <v>11</v>
      </c>
      <c r="H6323" s="98" t="str">
        <f>VLOOKUP(A6323,[2]Kreise!$A$2:$C$53,3,FALSE)</f>
        <v>K03405</v>
      </c>
      <c r="I6323" s="96">
        <f>'2020_1-4-5_Download'!O569</f>
        <v>417</v>
      </c>
      <c r="J6323" s="98" t="str">
        <f t="shared" si="98"/>
        <v>+417</v>
      </c>
    </row>
    <row r="6324" spans="1:10" hidden="1" x14ac:dyDescent="0.25">
      <c r="A6324" s="98">
        <f>'2020_1-4-5_Download'!B570</f>
        <v>451</v>
      </c>
      <c r="B6324" s="98">
        <f>'2020_1-4-5_Download'!D570</f>
        <v>2010</v>
      </c>
      <c r="C6324" s="98" t="str">
        <f>'2020_1-4-5_Download'!C570</f>
        <v>Ammerland</v>
      </c>
      <c r="D6324" s="99" t="str">
        <f>'2020_1-4-5_Download'!$O$6</f>
        <v>Saldo der Zu- und Fortzüge</v>
      </c>
      <c r="E6324" s="99" t="str">
        <f>'2020_1-4-5_Download'!$O$7</f>
        <v>Insgesamt</v>
      </c>
      <c r="F6324" s="98"/>
      <c r="G6324" s="98" t="s">
        <v>11</v>
      </c>
      <c r="H6324" s="98" t="str">
        <f>VLOOKUP(A6324,[2]Kreise!$A$2:$C$53,3,FALSE)</f>
        <v>K03451</v>
      </c>
      <c r="I6324" s="96">
        <f>'2020_1-4-5_Download'!O570</f>
        <v>90</v>
      </c>
      <c r="J6324" s="98" t="str">
        <f t="shared" si="98"/>
        <v>+90</v>
      </c>
    </row>
    <row r="6325" spans="1:10" hidden="1" x14ac:dyDescent="0.25">
      <c r="A6325" s="98">
        <f>'2020_1-4-5_Download'!B571</f>
        <v>452</v>
      </c>
      <c r="B6325" s="98">
        <f>'2020_1-4-5_Download'!D571</f>
        <v>2010</v>
      </c>
      <c r="C6325" s="98" t="str">
        <f>'2020_1-4-5_Download'!C571</f>
        <v>Aurich</v>
      </c>
      <c r="D6325" s="99" t="str">
        <f>'2020_1-4-5_Download'!$O$6</f>
        <v>Saldo der Zu- und Fortzüge</v>
      </c>
      <c r="E6325" s="99" t="str">
        <f>'2020_1-4-5_Download'!$O$7</f>
        <v>Insgesamt</v>
      </c>
      <c r="F6325" s="98"/>
      <c r="G6325" s="98" t="s">
        <v>11</v>
      </c>
      <c r="H6325" s="98" t="str">
        <f>VLOOKUP(A6325,[2]Kreise!$A$2:$C$53,3,FALSE)</f>
        <v>K03452</v>
      </c>
      <c r="I6325" s="96">
        <f>'2020_1-4-5_Download'!O571</f>
        <v>147</v>
      </c>
      <c r="J6325" s="98" t="str">
        <f t="shared" si="98"/>
        <v>+147</v>
      </c>
    </row>
    <row r="6326" spans="1:10" hidden="1" x14ac:dyDescent="0.25">
      <c r="A6326" s="98">
        <f>'2020_1-4-5_Download'!B572</f>
        <v>453</v>
      </c>
      <c r="B6326" s="98">
        <f>'2020_1-4-5_Download'!D572</f>
        <v>2010</v>
      </c>
      <c r="C6326" s="98" t="str">
        <f>'2020_1-4-5_Download'!C572</f>
        <v>Cloppenburg</v>
      </c>
      <c r="D6326" s="99" t="str">
        <f>'2020_1-4-5_Download'!$O$6</f>
        <v>Saldo der Zu- und Fortzüge</v>
      </c>
      <c r="E6326" s="99" t="str">
        <f>'2020_1-4-5_Download'!$O$7</f>
        <v>Insgesamt</v>
      </c>
      <c r="F6326" s="98"/>
      <c r="G6326" s="98" t="s">
        <v>11</v>
      </c>
      <c r="H6326" s="98" t="str">
        <f>VLOOKUP(A6326,[2]Kreise!$A$2:$C$53,3,FALSE)</f>
        <v>K03453</v>
      </c>
      <c r="I6326" s="96">
        <f>'2020_1-4-5_Download'!O572</f>
        <v>591</v>
      </c>
      <c r="J6326" s="98" t="str">
        <f t="shared" si="98"/>
        <v>+591</v>
      </c>
    </row>
    <row r="6327" spans="1:10" hidden="1" x14ac:dyDescent="0.25">
      <c r="A6327" s="98">
        <f>'2020_1-4-5_Download'!B573</f>
        <v>454</v>
      </c>
      <c r="B6327" s="98">
        <f>'2020_1-4-5_Download'!D573</f>
        <v>2010</v>
      </c>
      <c r="C6327" s="98" t="str">
        <f>'2020_1-4-5_Download'!C573</f>
        <v>Emsland</v>
      </c>
      <c r="D6327" s="99" t="str">
        <f>'2020_1-4-5_Download'!$O$6</f>
        <v>Saldo der Zu- und Fortzüge</v>
      </c>
      <c r="E6327" s="99" t="str">
        <f>'2020_1-4-5_Download'!$O$7</f>
        <v>Insgesamt</v>
      </c>
      <c r="F6327" s="98"/>
      <c r="G6327" s="98" t="s">
        <v>11</v>
      </c>
      <c r="H6327" s="98" t="str">
        <f>VLOOKUP(A6327,[2]Kreise!$A$2:$C$53,3,FALSE)</f>
        <v>K03454</v>
      </c>
      <c r="I6327" s="96">
        <f>'2020_1-4-5_Download'!O573</f>
        <v>876</v>
      </c>
      <c r="J6327" s="98" t="str">
        <f t="shared" si="98"/>
        <v>+876</v>
      </c>
    </row>
    <row r="6328" spans="1:10" hidden="1" x14ac:dyDescent="0.25">
      <c r="A6328" s="98">
        <f>'2020_1-4-5_Download'!B574</f>
        <v>455</v>
      </c>
      <c r="B6328" s="98">
        <f>'2020_1-4-5_Download'!D574</f>
        <v>2010</v>
      </c>
      <c r="C6328" s="98" t="str">
        <f>'2020_1-4-5_Download'!C574</f>
        <v>Friesland</v>
      </c>
      <c r="D6328" s="99" t="str">
        <f>'2020_1-4-5_Download'!$O$6</f>
        <v>Saldo der Zu- und Fortzüge</v>
      </c>
      <c r="E6328" s="99" t="str">
        <f>'2020_1-4-5_Download'!$O$7</f>
        <v>Insgesamt</v>
      </c>
      <c r="F6328" s="98"/>
      <c r="G6328" s="98" t="s">
        <v>11</v>
      </c>
      <c r="H6328" s="98" t="str">
        <f>VLOOKUP(A6328,[2]Kreise!$A$2:$C$53,3,FALSE)</f>
        <v>K03455</v>
      </c>
      <c r="I6328" s="96">
        <f>'2020_1-4-5_Download'!O574</f>
        <v>5</v>
      </c>
      <c r="J6328" s="98" t="str">
        <f t="shared" si="98"/>
        <v>+5</v>
      </c>
    </row>
    <row r="6329" spans="1:10" hidden="1" x14ac:dyDescent="0.25">
      <c r="A6329" s="98">
        <f>'2020_1-4-5_Download'!B575</f>
        <v>456</v>
      </c>
      <c r="B6329" s="98">
        <f>'2020_1-4-5_Download'!D575</f>
        <v>2010</v>
      </c>
      <c r="C6329" s="98" t="str">
        <f>'2020_1-4-5_Download'!C575</f>
        <v>Grafschaft Bentheim</v>
      </c>
      <c r="D6329" s="99" t="str">
        <f>'2020_1-4-5_Download'!$O$6</f>
        <v>Saldo der Zu- und Fortzüge</v>
      </c>
      <c r="E6329" s="99" t="str">
        <f>'2020_1-4-5_Download'!$O$7</f>
        <v>Insgesamt</v>
      </c>
      <c r="F6329" s="98"/>
      <c r="G6329" s="98" t="s">
        <v>11</v>
      </c>
      <c r="H6329" s="98" t="str">
        <f>VLOOKUP(A6329,[2]Kreise!$A$2:$C$53,3,FALSE)</f>
        <v>K03456</v>
      </c>
      <c r="I6329" s="96">
        <f>'2020_1-4-5_Download'!O575</f>
        <v>78</v>
      </c>
      <c r="J6329" s="98" t="str">
        <f t="shared" si="98"/>
        <v>+78</v>
      </c>
    </row>
    <row r="6330" spans="1:10" hidden="1" x14ac:dyDescent="0.25">
      <c r="A6330" s="98">
        <f>'2020_1-4-5_Download'!B576</f>
        <v>457</v>
      </c>
      <c r="B6330" s="98">
        <f>'2020_1-4-5_Download'!D576</f>
        <v>2010</v>
      </c>
      <c r="C6330" s="98" t="str">
        <f>'2020_1-4-5_Download'!C576</f>
        <v>Leer</v>
      </c>
      <c r="D6330" s="99" t="str">
        <f>'2020_1-4-5_Download'!$O$6</f>
        <v>Saldo der Zu- und Fortzüge</v>
      </c>
      <c r="E6330" s="99" t="str">
        <f>'2020_1-4-5_Download'!$O$7</f>
        <v>Insgesamt</v>
      </c>
      <c r="F6330" s="98"/>
      <c r="G6330" s="98" t="s">
        <v>11</v>
      </c>
      <c r="H6330" s="98" t="str">
        <f>VLOOKUP(A6330,[2]Kreise!$A$2:$C$53,3,FALSE)</f>
        <v>K03457</v>
      </c>
      <c r="I6330" s="96">
        <f>'2020_1-4-5_Download'!O576</f>
        <v>395</v>
      </c>
      <c r="J6330" s="98" t="str">
        <f t="shared" si="98"/>
        <v>+395</v>
      </c>
    </row>
    <row r="6331" spans="1:10" hidden="1" x14ac:dyDescent="0.25">
      <c r="A6331" s="98">
        <f>'2020_1-4-5_Download'!B577</f>
        <v>458</v>
      </c>
      <c r="B6331" s="98">
        <f>'2020_1-4-5_Download'!D577</f>
        <v>2010</v>
      </c>
      <c r="C6331" s="98" t="str">
        <f>'2020_1-4-5_Download'!C577</f>
        <v>Oldenburg</v>
      </c>
      <c r="D6331" s="99" t="str">
        <f>'2020_1-4-5_Download'!$O$6</f>
        <v>Saldo der Zu- und Fortzüge</v>
      </c>
      <c r="E6331" s="99" t="str">
        <f>'2020_1-4-5_Download'!$O$7</f>
        <v>Insgesamt</v>
      </c>
      <c r="F6331" s="98"/>
      <c r="G6331" s="98" t="s">
        <v>11</v>
      </c>
      <c r="H6331" s="98" t="str">
        <f>VLOOKUP(A6331,[2]Kreise!$A$2:$C$53,3,FALSE)</f>
        <v>K03458</v>
      </c>
      <c r="I6331" s="96">
        <f>'2020_1-4-5_Download'!O577</f>
        <v>690</v>
      </c>
      <c r="J6331" s="98" t="str">
        <f t="shared" si="98"/>
        <v>+690</v>
      </c>
    </row>
    <row r="6332" spans="1:10" hidden="1" x14ac:dyDescent="0.25">
      <c r="A6332" s="98">
        <f>'2020_1-4-5_Download'!B578</f>
        <v>459</v>
      </c>
      <c r="B6332" s="98">
        <f>'2020_1-4-5_Download'!D578</f>
        <v>2010</v>
      </c>
      <c r="C6332" s="98" t="str">
        <f>'2020_1-4-5_Download'!C578</f>
        <v>Osnabrück</v>
      </c>
      <c r="D6332" s="99" t="str">
        <f>'2020_1-4-5_Download'!$O$6</f>
        <v>Saldo der Zu- und Fortzüge</v>
      </c>
      <c r="E6332" s="99" t="str">
        <f>'2020_1-4-5_Download'!$O$7</f>
        <v>Insgesamt</v>
      </c>
      <c r="F6332" s="98"/>
      <c r="G6332" s="98" t="s">
        <v>11</v>
      </c>
      <c r="H6332" s="98" t="str">
        <f>VLOOKUP(A6332,[2]Kreise!$A$2:$C$53,3,FALSE)</f>
        <v>K03459</v>
      </c>
      <c r="I6332" s="96">
        <f>'2020_1-4-5_Download'!O578</f>
        <v>140</v>
      </c>
      <c r="J6332" s="98" t="str">
        <f t="shared" si="98"/>
        <v>+140</v>
      </c>
    </row>
    <row r="6333" spans="1:10" hidden="1" x14ac:dyDescent="0.25">
      <c r="A6333" s="98">
        <f>'2020_1-4-5_Download'!B579</f>
        <v>460</v>
      </c>
      <c r="B6333" s="98">
        <f>'2020_1-4-5_Download'!D579</f>
        <v>2010</v>
      </c>
      <c r="C6333" s="98" t="str">
        <f>'2020_1-4-5_Download'!C579</f>
        <v>Vechta</v>
      </c>
      <c r="D6333" s="99" t="str">
        <f>'2020_1-4-5_Download'!$O$6</f>
        <v>Saldo der Zu- und Fortzüge</v>
      </c>
      <c r="E6333" s="99" t="str">
        <f>'2020_1-4-5_Download'!$O$7</f>
        <v>Insgesamt</v>
      </c>
      <c r="F6333" s="98"/>
      <c r="G6333" s="98" t="s">
        <v>11</v>
      </c>
      <c r="H6333" s="98" t="str">
        <f>VLOOKUP(A6333,[2]Kreise!$A$2:$C$53,3,FALSE)</f>
        <v>K03460</v>
      </c>
      <c r="I6333" s="96">
        <f>'2020_1-4-5_Download'!O579</f>
        <v>644</v>
      </c>
      <c r="J6333" s="98" t="str">
        <f t="shared" si="98"/>
        <v>+644</v>
      </c>
    </row>
    <row r="6334" spans="1:10" hidden="1" x14ac:dyDescent="0.25">
      <c r="A6334" s="98">
        <f>'2020_1-4-5_Download'!B580</f>
        <v>461</v>
      </c>
      <c r="B6334" s="98">
        <f>'2020_1-4-5_Download'!D580</f>
        <v>2010</v>
      </c>
      <c r="C6334" s="98" t="str">
        <f>'2020_1-4-5_Download'!C580</f>
        <v>Wesermarsch</v>
      </c>
      <c r="D6334" s="99" t="str">
        <f>'2020_1-4-5_Download'!$O$6</f>
        <v>Saldo der Zu- und Fortzüge</v>
      </c>
      <c r="E6334" s="99" t="str">
        <f>'2020_1-4-5_Download'!$O$7</f>
        <v>Insgesamt</v>
      </c>
      <c r="F6334" s="98"/>
      <c r="G6334" s="98" t="s">
        <v>11</v>
      </c>
      <c r="H6334" s="98" t="str">
        <f>VLOOKUP(A6334,[2]Kreise!$A$2:$C$53,3,FALSE)</f>
        <v>K03461</v>
      </c>
      <c r="I6334" s="96">
        <f>'2020_1-4-5_Download'!O580</f>
        <v>129</v>
      </c>
      <c r="J6334" s="98" t="str">
        <f t="shared" si="98"/>
        <v>+129</v>
      </c>
    </row>
    <row r="6335" spans="1:10" hidden="1" x14ac:dyDescent="0.25">
      <c r="A6335" s="98">
        <f>'2020_1-4-5_Download'!B581</f>
        <v>462</v>
      </c>
      <c r="B6335" s="98">
        <f>'2020_1-4-5_Download'!D581</f>
        <v>2010</v>
      </c>
      <c r="C6335" s="98" t="str">
        <f>'2020_1-4-5_Download'!C581</f>
        <v>Wittmund</v>
      </c>
      <c r="D6335" s="99" t="str">
        <f>'2020_1-4-5_Download'!$O$6</f>
        <v>Saldo der Zu- und Fortzüge</v>
      </c>
      <c r="E6335" s="99" t="str">
        <f>'2020_1-4-5_Download'!$O$7</f>
        <v>Insgesamt</v>
      </c>
      <c r="F6335" s="98"/>
      <c r="G6335" s="98" t="s">
        <v>11</v>
      </c>
      <c r="H6335" s="98" t="str">
        <f>VLOOKUP(A6335,[2]Kreise!$A$2:$C$53,3,FALSE)</f>
        <v>K03462</v>
      </c>
      <c r="I6335" s="96">
        <f>'2020_1-4-5_Download'!O581</f>
        <v>115</v>
      </c>
      <c r="J6335" s="98" t="str">
        <f t="shared" si="98"/>
        <v>+115</v>
      </c>
    </row>
    <row r="6336" spans="1:10" hidden="1" x14ac:dyDescent="0.25">
      <c r="A6336" s="98">
        <f>'2020_1-4-5_Download'!B582</f>
        <v>4</v>
      </c>
      <c r="B6336" s="98">
        <f>'2020_1-4-5_Download'!D582</f>
        <v>2010</v>
      </c>
      <c r="C6336" s="98" t="str">
        <f>'2020_1-4-5_Download'!C582</f>
        <v>Statistische Region Weser-Ems</v>
      </c>
      <c r="D6336" s="99" t="str">
        <f>'2020_1-4-5_Download'!$O$6</f>
        <v>Saldo der Zu- und Fortzüge</v>
      </c>
      <c r="E6336" s="99" t="str">
        <f>'2020_1-4-5_Download'!$O$7</f>
        <v>Insgesamt</v>
      </c>
      <c r="F6336" s="98"/>
      <c r="G6336" s="98" t="s">
        <v>11</v>
      </c>
      <c r="H6336" s="98" t="str">
        <f>VLOOKUP(A6336,[2]Kreise!$A$2:$C$53,3,FALSE)</f>
        <v>K034</v>
      </c>
      <c r="I6336" s="96">
        <f>'2020_1-4-5_Download'!O582</f>
        <v>6213</v>
      </c>
      <c r="J6336" s="98" t="str">
        <f t="shared" si="98"/>
        <v>+6213</v>
      </c>
    </row>
    <row r="6337" spans="1:10" hidden="1" x14ac:dyDescent="0.25">
      <c r="A6337" s="98">
        <f>'2020_1-4-5_Download'!B583</f>
        <v>0</v>
      </c>
      <c r="B6337" s="98">
        <f>'2020_1-4-5_Download'!D583</f>
        <v>2010</v>
      </c>
      <c r="C6337" s="98" t="str">
        <f>'2020_1-4-5_Download'!C583</f>
        <v>Niedersachsen</v>
      </c>
      <c r="D6337" s="99" t="str">
        <f>'2020_1-4-5_Download'!$O$6</f>
        <v>Saldo der Zu- und Fortzüge</v>
      </c>
      <c r="E6337" s="99" t="str">
        <f>'2020_1-4-5_Download'!$O$7</f>
        <v>Insgesamt</v>
      </c>
      <c r="F6337" s="98"/>
      <c r="G6337" s="98" t="s">
        <v>11</v>
      </c>
      <c r="H6337" s="98" t="str">
        <f>VLOOKUP(A6337,[2]Kreise!$A$2:$C$53,3,FALSE)</f>
        <v>K030</v>
      </c>
      <c r="I6337" s="96">
        <f>'2020_1-4-5_Download'!O583</f>
        <v>14458</v>
      </c>
      <c r="J6337" s="98" t="str">
        <f t="shared" si="98"/>
        <v>+14458</v>
      </c>
    </row>
    <row r="6338" spans="1:10" s="98" customFormat="1" hidden="1" x14ac:dyDescent="0.25">
      <c r="A6338" s="98">
        <f>'2020_1-4-5_Download'!B12</f>
        <v>101</v>
      </c>
      <c r="B6338" s="98">
        <f>'2020_1-4-5_Download'!D12</f>
        <v>2020</v>
      </c>
      <c r="C6338" s="98" t="str">
        <f>'2020_1-4-5_Download'!C12</f>
        <v>Braunschweig  Stadt</v>
      </c>
      <c r="D6338" s="98" t="str">
        <f>'2020_1-4-5_Download'!$O$6</f>
        <v>Saldo der Zu- und Fortzüge</v>
      </c>
      <c r="E6338" s="99" t="str">
        <f>'2020_1-4-5_Download'!$P$8</f>
        <v>Deutsche</v>
      </c>
      <c r="G6338" s="98" t="s">
        <v>11</v>
      </c>
      <c r="H6338" s="98" t="str">
        <f>VLOOKUP(A6338,[2]Kreise!$A$2:$C$53,3,FALSE)</f>
        <v>K03101</v>
      </c>
      <c r="I6338" s="96">
        <f>'2020_1-4-5_Download'!P12</f>
        <v>-22</v>
      </c>
      <c r="J6338" s="98">
        <f t="shared" si="98"/>
        <v>-22</v>
      </c>
    </row>
    <row r="6339" spans="1:10" hidden="1" x14ac:dyDescent="0.25">
      <c r="A6339" s="98">
        <f>'2020_1-4-5_Download'!B13</f>
        <v>102</v>
      </c>
      <c r="B6339" s="98">
        <f>'2020_1-4-5_Download'!D13</f>
        <v>2020</v>
      </c>
      <c r="C6339" s="98" t="str">
        <f>'2020_1-4-5_Download'!C13</f>
        <v>Salzgitter  Stadt</v>
      </c>
      <c r="D6339" s="98" t="str">
        <f>'2020_1-4-5_Download'!$O$6</f>
        <v>Saldo der Zu- und Fortzüge</v>
      </c>
      <c r="E6339" s="99" t="str">
        <f>'2020_1-4-5_Download'!$P$8</f>
        <v>Deutsche</v>
      </c>
      <c r="F6339" s="98"/>
      <c r="G6339" s="98" t="s">
        <v>11</v>
      </c>
      <c r="H6339" s="98" t="str">
        <f>VLOOKUP(A6339,[2]Kreise!$A$2:$C$53,3,FALSE)</f>
        <v>K03102</v>
      </c>
      <c r="I6339" s="96">
        <f>'2020_1-4-5_Download'!P13</f>
        <v>0</v>
      </c>
      <c r="J6339" s="98">
        <f t="shared" ref="J6339:J6402" si="99">IF(I6339&gt;0,"+"&amp;I6339,I6339)</f>
        <v>0</v>
      </c>
    </row>
    <row r="6340" spans="1:10" hidden="1" x14ac:dyDescent="0.25">
      <c r="A6340" s="98">
        <f>'2020_1-4-5_Download'!B14</f>
        <v>103</v>
      </c>
      <c r="B6340" s="98">
        <f>'2020_1-4-5_Download'!D14</f>
        <v>2020</v>
      </c>
      <c r="C6340" s="98" t="str">
        <f>'2020_1-4-5_Download'!C14</f>
        <v>Wolfsburg  Stadt</v>
      </c>
      <c r="D6340" s="98" t="str">
        <f>'2020_1-4-5_Download'!$O$6</f>
        <v>Saldo der Zu- und Fortzüge</v>
      </c>
      <c r="E6340" s="99" t="str">
        <f>'2020_1-4-5_Download'!$P$8</f>
        <v>Deutsche</v>
      </c>
      <c r="F6340" s="98"/>
      <c r="G6340" s="98" t="s">
        <v>11</v>
      </c>
      <c r="H6340" s="98" t="str">
        <f>VLOOKUP(A6340,[2]Kreise!$A$2:$C$53,3,FALSE)</f>
        <v>K03103</v>
      </c>
      <c r="I6340" s="96">
        <f>'2020_1-4-5_Download'!P14</f>
        <v>-9</v>
      </c>
      <c r="J6340" s="98">
        <f t="shared" si="99"/>
        <v>-9</v>
      </c>
    </row>
    <row r="6341" spans="1:10" hidden="1" x14ac:dyDescent="0.25">
      <c r="A6341" s="98">
        <f>'2020_1-4-5_Download'!B15</f>
        <v>151</v>
      </c>
      <c r="B6341" s="98">
        <f>'2020_1-4-5_Download'!D15</f>
        <v>2020</v>
      </c>
      <c r="C6341" s="98" t="str">
        <f>'2020_1-4-5_Download'!C15</f>
        <v>Gifhorn</v>
      </c>
      <c r="D6341" s="98" t="str">
        <f>'2020_1-4-5_Download'!$O$6</f>
        <v>Saldo der Zu- und Fortzüge</v>
      </c>
      <c r="E6341" s="99" t="str">
        <f>'2020_1-4-5_Download'!$P$8</f>
        <v>Deutsche</v>
      </c>
      <c r="F6341" s="98"/>
      <c r="G6341" s="98" t="s">
        <v>11</v>
      </c>
      <c r="H6341" s="98" t="str">
        <f>VLOOKUP(A6341,[2]Kreise!$A$2:$C$53,3,FALSE)</f>
        <v>K03151</v>
      </c>
      <c r="I6341" s="96">
        <f>'2020_1-4-5_Download'!P15</f>
        <v>-20</v>
      </c>
      <c r="J6341" s="98">
        <f t="shared" si="99"/>
        <v>-20</v>
      </c>
    </row>
    <row r="6342" spans="1:10" hidden="1" x14ac:dyDescent="0.25">
      <c r="A6342" s="98">
        <f>'2020_1-4-5_Download'!B16</f>
        <v>153</v>
      </c>
      <c r="B6342" s="98">
        <f>'2020_1-4-5_Download'!D16</f>
        <v>2020</v>
      </c>
      <c r="C6342" s="98" t="str">
        <f>'2020_1-4-5_Download'!C16</f>
        <v>Goslar</v>
      </c>
      <c r="D6342" s="98" t="str">
        <f>'2020_1-4-5_Download'!$O$6</f>
        <v>Saldo der Zu- und Fortzüge</v>
      </c>
      <c r="E6342" s="99" t="str">
        <f>'2020_1-4-5_Download'!$P$8</f>
        <v>Deutsche</v>
      </c>
      <c r="F6342" s="98"/>
      <c r="G6342" s="98" t="s">
        <v>11</v>
      </c>
      <c r="H6342" s="98" t="str">
        <f>VLOOKUP(A6342,[2]Kreise!$A$2:$C$53,3,FALSE)</f>
        <v>K03153</v>
      </c>
      <c r="I6342" s="96">
        <f>'2020_1-4-5_Download'!P16</f>
        <v>15</v>
      </c>
      <c r="J6342" s="98" t="str">
        <f t="shared" si="99"/>
        <v>+15</v>
      </c>
    </row>
    <row r="6343" spans="1:10" hidden="1" x14ac:dyDescent="0.25">
      <c r="A6343" s="98">
        <f>'2020_1-4-5_Download'!B17</f>
        <v>154</v>
      </c>
      <c r="B6343" s="98">
        <f>'2020_1-4-5_Download'!D17</f>
        <v>2020</v>
      </c>
      <c r="C6343" s="98" t="str">
        <f>'2020_1-4-5_Download'!C17</f>
        <v>Helmstedt</v>
      </c>
      <c r="D6343" s="98" t="str">
        <f>'2020_1-4-5_Download'!$O$6</f>
        <v>Saldo der Zu- und Fortzüge</v>
      </c>
      <c r="E6343" s="99" t="str">
        <f>'2020_1-4-5_Download'!$P$8</f>
        <v>Deutsche</v>
      </c>
      <c r="F6343" s="98"/>
      <c r="G6343" s="98" t="s">
        <v>11</v>
      </c>
      <c r="H6343" s="98" t="str">
        <f>VLOOKUP(A6343,[2]Kreise!$A$2:$C$53,3,FALSE)</f>
        <v>K03154</v>
      </c>
      <c r="I6343" s="96">
        <f>'2020_1-4-5_Download'!P17</f>
        <v>-25</v>
      </c>
      <c r="J6343" s="98">
        <f t="shared" si="99"/>
        <v>-25</v>
      </c>
    </row>
    <row r="6344" spans="1:10" hidden="1" x14ac:dyDescent="0.25">
      <c r="A6344" s="98">
        <f>'2020_1-4-5_Download'!B18</f>
        <v>155</v>
      </c>
      <c r="B6344" s="98">
        <f>'2020_1-4-5_Download'!D18</f>
        <v>2020</v>
      </c>
      <c r="C6344" s="98" t="str">
        <f>'2020_1-4-5_Download'!C18</f>
        <v>Northeim</v>
      </c>
      <c r="D6344" s="98" t="str">
        <f>'2020_1-4-5_Download'!$O$6</f>
        <v>Saldo der Zu- und Fortzüge</v>
      </c>
      <c r="E6344" s="99" t="str">
        <f>'2020_1-4-5_Download'!$P$8</f>
        <v>Deutsche</v>
      </c>
      <c r="F6344" s="98"/>
      <c r="G6344" s="98" t="s">
        <v>11</v>
      </c>
      <c r="H6344" s="98" t="str">
        <f>VLOOKUP(A6344,[2]Kreise!$A$2:$C$53,3,FALSE)</f>
        <v>K03155</v>
      </c>
      <c r="I6344" s="96">
        <f>'2020_1-4-5_Download'!P18</f>
        <v>-7</v>
      </c>
      <c r="J6344" s="98">
        <f t="shared" si="99"/>
        <v>-7</v>
      </c>
    </row>
    <row r="6345" spans="1:10" hidden="1" x14ac:dyDescent="0.25">
      <c r="A6345" s="98">
        <f>'2020_1-4-5_Download'!B19</f>
        <v>157</v>
      </c>
      <c r="B6345" s="98">
        <f>'2020_1-4-5_Download'!D19</f>
        <v>2020</v>
      </c>
      <c r="C6345" s="98" t="str">
        <f>'2020_1-4-5_Download'!C19</f>
        <v>Peine</v>
      </c>
      <c r="D6345" s="98" t="str">
        <f>'2020_1-4-5_Download'!$O$6</f>
        <v>Saldo der Zu- und Fortzüge</v>
      </c>
      <c r="E6345" s="99" t="str">
        <f>'2020_1-4-5_Download'!$P$8</f>
        <v>Deutsche</v>
      </c>
      <c r="F6345" s="98"/>
      <c r="G6345" s="98" t="s">
        <v>11</v>
      </c>
      <c r="H6345" s="98" t="str">
        <f>VLOOKUP(A6345,[2]Kreise!$A$2:$C$53,3,FALSE)</f>
        <v>K03157</v>
      </c>
      <c r="I6345" s="96">
        <f>'2020_1-4-5_Download'!P19</f>
        <v>-2</v>
      </c>
      <c r="J6345" s="98">
        <f t="shared" si="99"/>
        <v>-2</v>
      </c>
    </row>
    <row r="6346" spans="1:10" hidden="1" x14ac:dyDescent="0.25">
      <c r="A6346" s="98">
        <f>'2020_1-4-5_Download'!B20</f>
        <v>158</v>
      </c>
      <c r="B6346" s="98">
        <f>'2020_1-4-5_Download'!D20</f>
        <v>2020</v>
      </c>
      <c r="C6346" s="98" t="str">
        <f>'2020_1-4-5_Download'!C20</f>
        <v>Wolfenbüttel</v>
      </c>
      <c r="D6346" s="98" t="str">
        <f>'2020_1-4-5_Download'!$O$6</f>
        <v>Saldo der Zu- und Fortzüge</v>
      </c>
      <c r="E6346" s="99" t="str">
        <f>'2020_1-4-5_Download'!$P$8</f>
        <v>Deutsche</v>
      </c>
      <c r="F6346" s="98"/>
      <c r="G6346" s="98" t="s">
        <v>11</v>
      </c>
      <c r="H6346" s="98" t="str">
        <f>VLOOKUP(A6346,[2]Kreise!$A$2:$C$53,3,FALSE)</f>
        <v>K03158</v>
      </c>
      <c r="I6346" s="96">
        <f>'2020_1-4-5_Download'!P20</f>
        <v>-1</v>
      </c>
      <c r="J6346" s="98">
        <f t="shared" si="99"/>
        <v>-1</v>
      </c>
    </row>
    <row r="6347" spans="1:10" hidden="1" x14ac:dyDescent="0.25">
      <c r="A6347" s="98">
        <f>'2020_1-4-5_Download'!B21</f>
        <v>159</v>
      </c>
      <c r="B6347" s="98">
        <f>'2020_1-4-5_Download'!D21</f>
        <v>2020</v>
      </c>
      <c r="C6347" s="98" t="str">
        <f>'2020_1-4-5_Download'!C21</f>
        <v>Göttingen</v>
      </c>
      <c r="D6347" s="98" t="str">
        <f>'2020_1-4-5_Download'!$O$6</f>
        <v>Saldo der Zu- und Fortzüge</v>
      </c>
      <c r="E6347" s="99" t="str">
        <f>'2020_1-4-5_Download'!$P$8</f>
        <v>Deutsche</v>
      </c>
      <c r="F6347" s="98"/>
      <c r="G6347" s="98" t="s">
        <v>11</v>
      </c>
      <c r="H6347" s="98" t="str">
        <f>VLOOKUP(A6347,[2]Kreise!$A$2:$C$53,3,FALSE)</f>
        <v>K03159</v>
      </c>
      <c r="I6347" s="96">
        <f>'2020_1-4-5_Download'!P21</f>
        <v>3665</v>
      </c>
      <c r="J6347" s="98" t="str">
        <f t="shared" si="99"/>
        <v>+3665</v>
      </c>
    </row>
    <row r="6348" spans="1:10" hidden="1" x14ac:dyDescent="0.25">
      <c r="A6348" s="98">
        <f>'2020_1-4-5_Download'!B22</f>
        <v>1</v>
      </c>
      <c r="B6348" s="98">
        <f>'2020_1-4-5_Download'!D22</f>
        <v>2020</v>
      </c>
      <c r="C6348" s="98" t="str">
        <f>'2020_1-4-5_Download'!C22</f>
        <v>Statistische Region Braunschweig</v>
      </c>
      <c r="D6348" s="98" t="str">
        <f>'2020_1-4-5_Download'!$O$6</f>
        <v>Saldo der Zu- und Fortzüge</v>
      </c>
      <c r="E6348" s="99" t="str">
        <f>'2020_1-4-5_Download'!$P$8</f>
        <v>Deutsche</v>
      </c>
      <c r="F6348" s="98"/>
      <c r="G6348" s="98" t="s">
        <v>11</v>
      </c>
      <c r="H6348" s="98" t="str">
        <f>VLOOKUP(A6348,[2]Kreise!$A$2:$C$53,3,FALSE)</f>
        <v>K031</v>
      </c>
      <c r="I6348" s="96">
        <f>'2020_1-4-5_Download'!P22</f>
        <v>3594</v>
      </c>
      <c r="J6348" s="98" t="str">
        <f t="shared" si="99"/>
        <v>+3594</v>
      </c>
    </row>
    <row r="6349" spans="1:10" hidden="1" x14ac:dyDescent="0.25">
      <c r="A6349" s="98">
        <f>'2020_1-4-5_Download'!B23</f>
        <v>241</v>
      </c>
      <c r="B6349" s="98">
        <f>'2020_1-4-5_Download'!D23</f>
        <v>2020</v>
      </c>
      <c r="C6349" s="98" t="str">
        <f>'2020_1-4-5_Download'!C23</f>
        <v>Hannover  Region</v>
      </c>
      <c r="D6349" s="98" t="str">
        <f>'2020_1-4-5_Download'!$O$6</f>
        <v>Saldo der Zu- und Fortzüge</v>
      </c>
      <c r="E6349" s="99" t="str">
        <f>'2020_1-4-5_Download'!$P$8</f>
        <v>Deutsche</v>
      </c>
      <c r="F6349" s="98"/>
      <c r="G6349" s="98" t="s">
        <v>11</v>
      </c>
      <c r="H6349" s="98" t="str">
        <f>VLOOKUP(A6349,[2]Kreise!$A$2:$C$53,3,FALSE)</f>
        <v>K03241</v>
      </c>
      <c r="I6349" s="96">
        <f>'2020_1-4-5_Download'!P23</f>
        <v>-294</v>
      </c>
      <c r="J6349" s="98">
        <f t="shared" si="99"/>
        <v>-294</v>
      </c>
    </row>
    <row r="6350" spans="1:10" hidden="1" x14ac:dyDescent="0.25">
      <c r="A6350" s="98">
        <f>'2020_1-4-5_Download'!B24</f>
        <v>241001</v>
      </c>
      <c r="B6350" s="98">
        <f>'2020_1-4-5_Download'!D24</f>
        <v>2020</v>
      </c>
      <c r="C6350" s="98" t="str">
        <f>'2020_1-4-5_Download'!C24</f>
        <v>dav. Hannover  Lhst.</v>
      </c>
      <c r="D6350" s="98" t="str">
        <f>'2020_1-4-5_Download'!$O$6</f>
        <v>Saldo der Zu- und Fortzüge</v>
      </c>
      <c r="E6350" s="99" t="str">
        <f>'2020_1-4-5_Download'!$P$8</f>
        <v>Deutsche</v>
      </c>
      <c r="F6350" s="98"/>
      <c r="G6350" s="98" t="s">
        <v>11</v>
      </c>
      <c r="H6350" s="98" t="str">
        <f>VLOOKUP(A6350,[2]Kreise!$A$2:$C$53,3,FALSE)</f>
        <v>K03241001</v>
      </c>
      <c r="I6350" s="96">
        <f>'2020_1-4-5_Download'!P24</f>
        <v>-194</v>
      </c>
      <c r="J6350" s="98">
        <f t="shared" si="99"/>
        <v>-194</v>
      </c>
    </row>
    <row r="6351" spans="1:10" hidden="1" x14ac:dyDescent="0.25">
      <c r="A6351" s="98">
        <f>'2020_1-4-5_Download'!B25</f>
        <v>241999</v>
      </c>
      <c r="B6351" s="98">
        <f>'2020_1-4-5_Download'!D25</f>
        <v>2020</v>
      </c>
      <c r="C6351" s="98" t="str">
        <f>'2020_1-4-5_Download'!C25</f>
        <v>dav. Hannover  Umland</v>
      </c>
      <c r="D6351" s="98" t="str">
        <f>'2020_1-4-5_Download'!$O$6</f>
        <v>Saldo der Zu- und Fortzüge</v>
      </c>
      <c r="E6351" s="99" t="str">
        <f>'2020_1-4-5_Download'!$P$8</f>
        <v>Deutsche</v>
      </c>
      <c r="F6351" s="98"/>
      <c r="G6351" s="98" t="s">
        <v>11</v>
      </c>
      <c r="H6351" s="98" t="str">
        <f>VLOOKUP(A6351,[2]Kreise!$A$2:$C$53,3,FALSE)</f>
        <v>K03241999</v>
      </c>
      <c r="I6351" s="96">
        <f>'2020_1-4-5_Download'!P25</f>
        <v>-100</v>
      </c>
      <c r="J6351" s="98">
        <f t="shared" si="99"/>
        <v>-100</v>
      </c>
    </row>
    <row r="6352" spans="1:10" hidden="1" x14ac:dyDescent="0.25">
      <c r="A6352" s="98">
        <f>'2020_1-4-5_Download'!B26</f>
        <v>251</v>
      </c>
      <c r="B6352" s="98">
        <f>'2020_1-4-5_Download'!D26</f>
        <v>2020</v>
      </c>
      <c r="C6352" s="98" t="str">
        <f>'2020_1-4-5_Download'!C26</f>
        <v>Diepholz</v>
      </c>
      <c r="D6352" s="98" t="str">
        <f>'2020_1-4-5_Download'!$O$6</f>
        <v>Saldo der Zu- und Fortzüge</v>
      </c>
      <c r="E6352" s="99" t="str">
        <f>'2020_1-4-5_Download'!$P$8</f>
        <v>Deutsche</v>
      </c>
      <c r="F6352" s="98"/>
      <c r="G6352" s="98" t="s">
        <v>11</v>
      </c>
      <c r="H6352" s="98" t="str">
        <f>VLOOKUP(A6352,[2]Kreise!$A$2:$C$53,3,FALSE)</f>
        <v>K03251</v>
      </c>
      <c r="I6352" s="96">
        <f>'2020_1-4-5_Download'!P26</f>
        <v>-9</v>
      </c>
      <c r="J6352" s="98">
        <f t="shared" si="99"/>
        <v>-9</v>
      </c>
    </row>
    <row r="6353" spans="1:10" hidden="1" x14ac:dyDescent="0.25">
      <c r="A6353" s="98">
        <f>'2020_1-4-5_Download'!B27</f>
        <v>252</v>
      </c>
      <c r="B6353" s="98">
        <f>'2020_1-4-5_Download'!D27</f>
        <v>2020</v>
      </c>
      <c r="C6353" s="98" t="str">
        <f>'2020_1-4-5_Download'!C27</f>
        <v>Hameln-Pyrmont</v>
      </c>
      <c r="D6353" s="98" t="str">
        <f>'2020_1-4-5_Download'!$O$6</f>
        <v>Saldo der Zu- und Fortzüge</v>
      </c>
      <c r="E6353" s="99" t="str">
        <f>'2020_1-4-5_Download'!$P$8</f>
        <v>Deutsche</v>
      </c>
      <c r="F6353" s="98"/>
      <c r="G6353" s="98" t="s">
        <v>11</v>
      </c>
      <c r="H6353" s="98" t="str">
        <f>VLOOKUP(A6353,[2]Kreise!$A$2:$C$53,3,FALSE)</f>
        <v>K03252</v>
      </c>
      <c r="I6353" s="96">
        <f>'2020_1-4-5_Download'!P27</f>
        <v>-96</v>
      </c>
      <c r="J6353" s="98">
        <f t="shared" si="99"/>
        <v>-96</v>
      </c>
    </row>
    <row r="6354" spans="1:10" hidden="1" x14ac:dyDescent="0.25">
      <c r="A6354" s="98">
        <f>'2020_1-4-5_Download'!B28</f>
        <v>254</v>
      </c>
      <c r="B6354" s="98">
        <f>'2020_1-4-5_Download'!D28</f>
        <v>2020</v>
      </c>
      <c r="C6354" s="98" t="str">
        <f>'2020_1-4-5_Download'!C28</f>
        <v>Hildesheim</v>
      </c>
      <c r="D6354" s="98" t="str">
        <f>'2020_1-4-5_Download'!$O$6</f>
        <v>Saldo der Zu- und Fortzüge</v>
      </c>
      <c r="E6354" s="99" t="str">
        <f>'2020_1-4-5_Download'!$P$8</f>
        <v>Deutsche</v>
      </c>
      <c r="F6354" s="98"/>
      <c r="G6354" s="98" t="s">
        <v>11</v>
      </c>
      <c r="H6354" s="98" t="str">
        <f>VLOOKUP(A6354,[2]Kreise!$A$2:$C$53,3,FALSE)</f>
        <v>K03254</v>
      </c>
      <c r="I6354" s="96">
        <f>'2020_1-4-5_Download'!P28</f>
        <v>-40</v>
      </c>
      <c r="J6354" s="98">
        <f t="shared" si="99"/>
        <v>-40</v>
      </c>
    </row>
    <row r="6355" spans="1:10" hidden="1" x14ac:dyDescent="0.25">
      <c r="A6355" s="98">
        <f>'2020_1-4-5_Download'!B29</f>
        <v>255</v>
      </c>
      <c r="B6355" s="98">
        <f>'2020_1-4-5_Download'!D29</f>
        <v>2020</v>
      </c>
      <c r="C6355" s="98" t="str">
        <f>'2020_1-4-5_Download'!C29</f>
        <v>Holzminden</v>
      </c>
      <c r="D6355" s="98" t="str">
        <f>'2020_1-4-5_Download'!$O$6</f>
        <v>Saldo der Zu- und Fortzüge</v>
      </c>
      <c r="E6355" s="99" t="str">
        <f>'2020_1-4-5_Download'!$P$8</f>
        <v>Deutsche</v>
      </c>
      <c r="F6355" s="98"/>
      <c r="G6355" s="98" t="s">
        <v>11</v>
      </c>
      <c r="H6355" s="98" t="str">
        <f>VLOOKUP(A6355,[2]Kreise!$A$2:$C$53,3,FALSE)</f>
        <v>K03255</v>
      </c>
      <c r="I6355" s="96">
        <f>'2020_1-4-5_Download'!P29</f>
        <v>36</v>
      </c>
      <c r="J6355" s="98" t="str">
        <f t="shared" si="99"/>
        <v>+36</v>
      </c>
    </row>
    <row r="6356" spans="1:10" hidden="1" x14ac:dyDescent="0.25">
      <c r="A6356" s="98">
        <f>'2020_1-4-5_Download'!B30</f>
        <v>256</v>
      </c>
      <c r="B6356" s="98">
        <f>'2020_1-4-5_Download'!D30</f>
        <v>2020</v>
      </c>
      <c r="C6356" s="98" t="str">
        <f>'2020_1-4-5_Download'!C30</f>
        <v>Nienburg (Weser)</v>
      </c>
      <c r="D6356" s="98" t="str">
        <f>'2020_1-4-5_Download'!$O$6</f>
        <v>Saldo der Zu- und Fortzüge</v>
      </c>
      <c r="E6356" s="99" t="str">
        <f>'2020_1-4-5_Download'!$P$8</f>
        <v>Deutsche</v>
      </c>
      <c r="F6356" s="98"/>
      <c r="G6356" s="98" t="s">
        <v>11</v>
      </c>
      <c r="H6356" s="98" t="str">
        <f>VLOOKUP(A6356,[2]Kreise!$A$2:$C$53,3,FALSE)</f>
        <v>K03256</v>
      </c>
      <c r="I6356" s="96">
        <f>'2020_1-4-5_Download'!P30</f>
        <v>-39</v>
      </c>
      <c r="J6356" s="98">
        <f t="shared" si="99"/>
        <v>-39</v>
      </c>
    </row>
    <row r="6357" spans="1:10" hidden="1" x14ac:dyDescent="0.25">
      <c r="A6357" s="98">
        <f>'2020_1-4-5_Download'!B31</f>
        <v>257</v>
      </c>
      <c r="B6357" s="98">
        <f>'2020_1-4-5_Download'!D31</f>
        <v>2020</v>
      </c>
      <c r="C6357" s="98" t="str">
        <f>'2020_1-4-5_Download'!C31</f>
        <v>Schaumburg</v>
      </c>
      <c r="D6357" s="98" t="str">
        <f>'2020_1-4-5_Download'!$O$6</f>
        <v>Saldo der Zu- und Fortzüge</v>
      </c>
      <c r="E6357" s="99" t="str">
        <f>'2020_1-4-5_Download'!$P$8</f>
        <v>Deutsche</v>
      </c>
      <c r="F6357" s="98"/>
      <c r="G6357" s="98" t="s">
        <v>11</v>
      </c>
      <c r="H6357" s="98" t="str">
        <f>VLOOKUP(A6357,[2]Kreise!$A$2:$C$53,3,FALSE)</f>
        <v>K03257</v>
      </c>
      <c r="I6357" s="96">
        <f>'2020_1-4-5_Download'!P31</f>
        <v>-1</v>
      </c>
      <c r="J6357" s="98">
        <f t="shared" si="99"/>
        <v>-1</v>
      </c>
    </row>
    <row r="6358" spans="1:10" hidden="1" x14ac:dyDescent="0.25">
      <c r="A6358" s="98">
        <f>'2020_1-4-5_Download'!B32</f>
        <v>2</v>
      </c>
      <c r="B6358" s="98">
        <f>'2020_1-4-5_Download'!D32</f>
        <v>2020</v>
      </c>
      <c r="C6358" s="98" t="str">
        <f>'2020_1-4-5_Download'!C32</f>
        <v>Statistische Region Hannover</v>
      </c>
      <c r="D6358" s="98" t="str">
        <f>'2020_1-4-5_Download'!$O$6</f>
        <v>Saldo der Zu- und Fortzüge</v>
      </c>
      <c r="E6358" s="99" t="str">
        <f>'2020_1-4-5_Download'!$P$8</f>
        <v>Deutsche</v>
      </c>
      <c r="F6358" s="98"/>
      <c r="G6358" s="98" t="s">
        <v>11</v>
      </c>
      <c r="H6358" s="98" t="str">
        <f>VLOOKUP(A6358,[2]Kreise!$A$2:$C$53,3,FALSE)</f>
        <v>K032</v>
      </c>
      <c r="I6358" s="96">
        <f>'2020_1-4-5_Download'!P32</f>
        <v>-443</v>
      </c>
      <c r="J6358" s="98">
        <f t="shared" si="99"/>
        <v>-443</v>
      </c>
    </row>
    <row r="6359" spans="1:10" hidden="1" x14ac:dyDescent="0.25">
      <c r="A6359" s="98">
        <f>'2020_1-4-5_Download'!B33</f>
        <v>351</v>
      </c>
      <c r="B6359" s="98">
        <f>'2020_1-4-5_Download'!D33</f>
        <v>2020</v>
      </c>
      <c r="C6359" s="98" t="str">
        <f>'2020_1-4-5_Download'!C33</f>
        <v>Celle</v>
      </c>
      <c r="D6359" s="98" t="str">
        <f>'2020_1-4-5_Download'!$O$6</f>
        <v>Saldo der Zu- und Fortzüge</v>
      </c>
      <c r="E6359" s="99" t="str">
        <f>'2020_1-4-5_Download'!$P$8</f>
        <v>Deutsche</v>
      </c>
      <c r="F6359" s="98"/>
      <c r="G6359" s="98" t="s">
        <v>11</v>
      </c>
      <c r="H6359" s="98" t="str">
        <f>VLOOKUP(A6359,[2]Kreise!$A$2:$C$53,3,FALSE)</f>
        <v>K03351</v>
      </c>
      <c r="I6359" s="96">
        <f>'2020_1-4-5_Download'!P33</f>
        <v>17</v>
      </c>
      <c r="J6359" s="98" t="str">
        <f t="shared" si="99"/>
        <v>+17</v>
      </c>
    </row>
    <row r="6360" spans="1:10" hidden="1" x14ac:dyDescent="0.25">
      <c r="A6360" s="98">
        <f>'2020_1-4-5_Download'!B34</f>
        <v>352</v>
      </c>
      <c r="B6360" s="98">
        <f>'2020_1-4-5_Download'!D34</f>
        <v>2020</v>
      </c>
      <c r="C6360" s="98" t="str">
        <f>'2020_1-4-5_Download'!C34</f>
        <v>Cuxhaven</v>
      </c>
      <c r="D6360" s="98" t="str">
        <f>'2020_1-4-5_Download'!$O$6</f>
        <v>Saldo der Zu- und Fortzüge</v>
      </c>
      <c r="E6360" s="99" t="str">
        <f>'2020_1-4-5_Download'!$P$8</f>
        <v>Deutsche</v>
      </c>
      <c r="F6360" s="98"/>
      <c r="G6360" s="98" t="s">
        <v>11</v>
      </c>
      <c r="H6360" s="98" t="str">
        <f>VLOOKUP(A6360,[2]Kreise!$A$2:$C$53,3,FALSE)</f>
        <v>K03352</v>
      </c>
      <c r="I6360" s="96">
        <f>'2020_1-4-5_Download'!P34</f>
        <v>24</v>
      </c>
      <c r="J6360" s="98" t="str">
        <f t="shared" si="99"/>
        <v>+24</v>
      </c>
    </row>
    <row r="6361" spans="1:10" hidden="1" x14ac:dyDescent="0.25">
      <c r="A6361" s="98">
        <f>'2020_1-4-5_Download'!B35</f>
        <v>353</v>
      </c>
      <c r="B6361" s="98">
        <f>'2020_1-4-5_Download'!D35</f>
        <v>2020</v>
      </c>
      <c r="C6361" s="98" t="str">
        <f>'2020_1-4-5_Download'!C35</f>
        <v>Harburg</v>
      </c>
      <c r="D6361" s="98" t="str">
        <f>'2020_1-4-5_Download'!$O$6</f>
        <v>Saldo der Zu- und Fortzüge</v>
      </c>
      <c r="E6361" s="99" t="str">
        <f>'2020_1-4-5_Download'!$P$8</f>
        <v>Deutsche</v>
      </c>
      <c r="F6361" s="98"/>
      <c r="G6361" s="98" t="s">
        <v>11</v>
      </c>
      <c r="H6361" s="98" t="str">
        <f>VLOOKUP(A6361,[2]Kreise!$A$2:$C$53,3,FALSE)</f>
        <v>K03353</v>
      </c>
      <c r="I6361" s="96">
        <f>'2020_1-4-5_Download'!P35</f>
        <v>-22</v>
      </c>
      <c r="J6361" s="98">
        <f t="shared" si="99"/>
        <v>-22</v>
      </c>
    </row>
    <row r="6362" spans="1:10" hidden="1" x14ac:dyDescent="0.25">
      <c r="A6362" s="98">
        <f>'2020_1-4-5_Download'!B36</f>
        <v>354</v>
      </c>
      <c r="B6362" s="98">
        <f>'2020_1-4-5_Download'!D36</f>
        <v>2020</v>
      </c>
      <c r="C6362" s="98" t="str">
        <f>'2020_1-4-5_Download'!C36</f>
        <v>Lüchow-Dannenberg</v>
      </c>
      <c r="D6362" s="98" t="str">
        <f>'2020_1-4-5_Download'!$O$6</f>
        <v>Saldo der Zu- und Fortzüge</v>
      </c>
      <c r="E6362" s="99" t="str">
        <f>'2020_1-4-5_Download'!$P$8</f>
        <v>Deutsche</v>
      </c>
      <c r="F6362" s="98"/>
      <c r="G6362" s="98" t="s">
        <v>11</v>
      </c>
      <c r="H6362" s="98" t="str">
        <f>VLOOKUP(A6362,[2]Kreise!$A$2:$C$53,3,FALSE)</f>
        <v>K03354</v>
      </c>
      <c r="I6362" s="96">
        <f>'2020_1-4-5_Download'!P36</f>
        <v>-1</v>
      </c>
      <c r="J6362" s="98">
        <f t="shared" si="99"/>
        <v>-1</v>
      </c>
    </row>
    <row r="6363" spans="1:10" hidden="1" x14ac:dyDescent="0.25">
      <c r="A6363" s="98">
        <f>'2020_1-4-5_Download'!B37</f>
        <v>355</v>
      </c>
      <c r="B6363" s="98">
        <f>'2020_1-4-5_Download'!D37</f>
        <v>2020</v>
      </c>
      <c r="C6363" s="98" t="str">
        <f>'2020_1-4-5_Download'!C37</f>
        <v>Lüneburg</v>
      </c>
      <c r="D6363" s="98" t="str">
        <f>'2020_1-4-5_Download'!$O$6</f>
        <v>Saldo der Zu- und Fortzüge</v>
      </c>
      <c r="E6363" s="99" t="str">
        <f>'2020_1-4-5_Download'!$P$8</f>
        <v>Deutsche</v>
      </c>
      <c r="F6363" s="98"/>
      <c r="G6363" s="98" t="s">
        <v>11</v>
      </c>
      <c r="H6363" s="98" t="str">
        <f>VLOOKUP(A6363,[2]Kreise!$A$2:$C$53,3,FALSE)</f>
        <v>K03355</v>
      </c>
      <c r="I6363" s="96">
        <f>'2020_1-4-5_Download'!P37</f>
        <v>-40</v>
      </c>
      <c r="J6363" s="98">
        <f t="shared" si="99"/>
        <v>-40</v>
      </c>
    </row>
    <row r="6364" spans="1:10" hidden="1" x14ac:dyDescent="0.25">
      <c r="A6364" s="98">
        <f>'2020_1-4-5_Download'!B38</f>
        <v>356</v>
      </c>
      <c r="B6364" s="98">
        <f>'2020_1-4-5_Download'!D38</f>
        <v>2020</v>
      </c>
      <c r="C6364" s="98" t="str">
        <f>'2020_1-4-5_Download'!C38</f>
        <v>Osterholz</v>
      </c>
      <c r="D6364" s="98" t="str">
        <f>'2020_1-4-5_Download'!$O$6</f>
        <v>Saldo der Zu- und Fortzüge</v>
      </c>
      <c r="E6364" s="99" t="str">
        <f>'2020_1-4-5_Download'!$P$8</f>
        <v>Deutsche</v>
      </c>
      <c r="F6364" s="98"/>
      <c r="G6364" s="98" t="s">
        <v>11</v>
      </c>
      <c r="H6364" s="98" t="str">
        <f>VLOOKUP(A6364,[2]Kreise!$A$2:$C$53,3,FALSE)</f>
        <v>K03356</v>
      </c>
      <c r="I6364" s="96">
        <f>'2020_1-4-5_Download'!P38</f>
        <v>-15</v>
      </c>
      <c r="J6364" s="98">
        <f t="shared" si="99"/>
        <v>-15</v>
      </c>
    </row>
    <row r="6365" spans="1:10" hidden="1" x14ac:dyDescent="0.25">
      <c r="A6365" s="98">
        <f>'2020_1-4-5_Download'!B39</f>
        <v>357</v>
      </c>
      <c r="B6365" s="98">
        <f>'2020_1-4-5_Download'!D39</f>
        <v>2020</v>
      </c>
      <c r="C6365" s="98" t="str">
        <f>'2020_1-4-5_Download'!C39</f>
        <v>Rotenburg (Wümme)</v>
      </c>
      <c r="D6365" s="98" t="str">
        <f>'2020_1-4-5_Download'!$O$6</f>
        <v>Saldo der Zu- und Fortzüge</v>
      </c>
      <c r="E6365" s="99" t="str">
        <f>'2020_1-4-5_Download'!$P$8</f>
        <v>Deutsche</v>
      </c>
      <c r="F6365" s="98"/>
      <c r="G6365" s="98" t="s">
        <v>11</v>
      </c>
      <c r="H6365" s="98" t="str">
        <f>VLOOKUP(A6365,[2]Kreise!$A$2:$C$53,3,FALSE)</f>
        <v>K03357</v>
      </c>
      <c r="I6365" s="96">
        <f>'2020_1-4-5_Download'!P39</f>
        <v>-95</v>
      </c>
      <c r="J6365" s="98">
        <f t="shared" si="99"/>
        <v>-95</v>
      </c>
    </row>
    <row r="6366" spans="1:10" hidden="1" x14ac:dyDescent="0.25">
      <c r="A6366" s="98">
        <f>'2020_1-4-5_Download'!B40</f>
        <v>358</v>
      </c>
      <c r="B6366" s="98">
        <f>'2020_1-4-5_Download'!D40</f>
        <v>2020</v>
      </c>
      <c r="C6366" s="98" t="str">
        <f>'2020_1-4-5_Download'!C40</f>
        <v>Heidekreis</v>
      </c>
      <c r="D6366" s="98" t="str">
        <f>'2020_1-4-5_Download'!$O$6</f>
        <v>Saldo der Zu- und Fortzüge</v>
      </c>
      <c r="E6366" s="99" t="str">
        <f>'2020_1-4-5_Download'!$P$8</f>
        <v>Deutsche</v>
      </c>
      <c r="F6366" s="98"/>
      <c r="G6366" s="98" t="s">
        <v>11</v>
      </c>
      <c r="H6366" s="98" t="str">
        <f>VLOOKUP(A6366,[2]Kreise!$A$2:$C$53,3,FALSE)</f>
        <v>K03358</v>
      </c>
      <c r="I6366" s="96">
        <f>'2020_1-4-5_Download'!P40</f>
        <v>-7</v>
      </c>
      <c r="J6366" s="98">
        <f t="shared" si="99"/>
        <v>-7</v>
      </c>
    </row>
    <row r="6367" spans="1:10" hidden="1" x14ac:dyDescent="0.25">
      <c r="A6367" s="98">
        <f>'2020_1-4-5_Download'!B41</f>
        <v>359</v>
      </c>
      <c r="B6367" s="98">
        <f>'2020_1-4-5_Download'!D41</f>
        <v>2020</v>
      </c>
      <c r="C6367" s="98" t="str">
        <f>'2020_1-4-5_Download'!C41</f>
        <v>Stade</v>
      </c>
      <c r="D6367" s="98" t="str">
        <f>'2020_1-4-5_Download'!$O$6</f>
        <v>Saldo der Zu- und Fortzüge</v>
      </c>
      <c r="E6367" s="99" t="str">
        <f>'2020_1-4-5_Download'!$P$8</f>
        <v>Deutsche</v>
      </c>
      <c r="F6367" s="98"/>
      <c r="G6367" s="98" t="s">
        <v>11</v>
      </c>
      <c r="H6367" s="98" t="str">
        <f>VLOOKUP(A6367,[2]Kreise!$A$2:$C$53,3,FALSE)</f>
        <v>K03359</v>
      </c>
      <c r="I6367" s="96">
        <f>'2020_1-4-5_Download'!P41</f>
        <v>-11</v>
      </c>
      <c r="J6367" s="98">
        <f t="shared" si="99"/>
        <v>-11</v>
      </c>
    </row>
    <row r="6368" spans="1:10" hidden="1" x14ac:dyDescent="0.25">
      <c r="A6368" s="98">
        <f>'2020_1-4-5_Download'!B42</f>
        <v>360</v>
      </c>
      <c r="B6368" s="98">
        <f>'2020_1-4-5_Download'!D42</f>
        <v>2020</v>
      </c>
      <c r="C6368" s="98" t="str">
        <f>'2020_1-4-5_Download'!C42</f>
        <v>Uelzen</v>
      </c>
      <c r="D6368" s="98" t="str">
        <f>'2020_1-4-5_Download'!$O$6</f>
        <v>Saldo der Zu- und Fortzüge</v>
      </c>
      <c r="E6368" s="99" t="str">
        <f>'2020_1-4-5_Download'!$P$8</f>
        <v>Deutsche</v>
      </c>
      <c r="F6368" s="98"/>
      <c r="G6368" s="98" t="s">
        <v>11</v>
      </c>
      <c r="H6368" s="98" t="str">
        <f>VLOOKUP(A6368,[2]Kreise!$A$2:$C$53,3,FALSE)</f>
        <v>K03360</v>
      </c>
      <c r="I6368" s="96">
        <f>'2020_1-4-5_Download'!P42</f>
        <v>1</v>
      </c>
      <c r="J6368" s="98" t="str">
        <f t="shared" si="99"/>
        <v>+1</v>
      </c>
    </row>
    <row r="6369" spans="1:10" hidden="1" x14ac:dyDescent="0.25">
      <c r="A6369" s="98">
        <f>'2020_1-4-5_Download'!B43</f>
        <v>361</v>
      </c>
      <c r="B6369" s="98">
        <f>'2020_1-4-5_Download'!D43</f>
        <v>2020</v>
      </c>
      <c r="C6369" s="98" t="str">
        <f>'2020_1-4-5_Download'!C43</f>
        <v>Verden</v>
      </c>
      <c r="D6369" s="98" t="str">
        <f>'2020_1-4-5_Download'!$O$6</f>
        <v>Saldo der Zu- und Fortzüge</v>
      </c>
      <c r="E6369" s="99" t="str">
        <f>'2020_1-4-5_Download'!$P$8</f>
        <v>Deutsche</v>
      </c>
      <c r="F6369" s="98"/>
      <c r="G6369" s="98" t="s">
        <v>11</v>
      </c>
      <c r="H6369" s="98" t="str">
        <f>VLOOKUP(A6369,[2]Kreise!$A$2:$C$53,3,FALSE)</f>
        <v>K03361</v>
      </c>
      <c r="I6369" s="96">
        <f>'2020_1-4-5_Download'!P43</f>
        <v>-41</v>
      </c>
      <c r="J6369" s="98">
        <f t="shared" si="99"/>
        <v>-41</v>
      </c>
    </row>
    <row r="6370" spans="1:10" hidden="1" x14ac:dyDescent="0.25">
      <c r="A6370" s="98">
        <f>'2020_1-4-5_Download'!B44</f>
        <v>3</v>
      </c>
      <c r="B6370" s="98">
        <f>'2020_1-4-5_Download'!D44</f>
        <v>2020</v>
      </c>
      <c r="C6370" s="98" t="str">
        <f>'2020_1-4-5_Download'!C44</f>
        <v>Statistische Region Lüneburg</v>
      </c>
      <c r="D6370" s="98" t="str">
        <f>'2020_1-4-5_Download'!$O$6</f>
        <v>Saldo der Zu- und Fortzüge</v>
      </c>
      <c r="E6370" s="99" t="str">
        <f>'2020_1-4-5_Download'!$P$8</f>
        <v>Deutsche</v>
      </c>
      <c r="F6370" s="98"/>
      <c r="G6370" s="98" t="s">
        <v>11</v>
      </c>
      <c r="H6370" s="98" t="str">
        <f>VLOOKUP(A6370,[2]Kreise!$A$2:$C$53,3,FALSE)</f>
        <v>K033</v>
      </c>
      <c r="I6370" s="96">
        <f>'2020_1-4-5_Download'!P44</f>
        <v>-190</v>
      </c>
      <c r="J6370" s="98">
        <f t="shared" si="99"/>
        <v>-190</v>
      </c>
    </row>
    <row r="6371" spans="1:10" hidden="1" x14ac:dyDescent="0.25">
      <c r="A6371" s="98">
        <f>'2020_1-4-5_Download'!B45</f>
        <v>401</v>
      </c>
      <c r="B6371" s="98">
        <f>'2020_1-4-5_Download'!D45</f>
        <v>2020</v>
      </c>
      <c r="C6371" s="98" t="str">
        <f>'2020_1-4-5_Download'!C45</f>
        <v>Delmenhorst  Stadt</v>
      </c>
      <c r="D6371" s="98" t="str">
        <f>'2020_1-4-5_Download'!$O$6</f>
        <v>Saldo der Zu- und Fortzüge</v>
      </c>
      <c r="E6371" s="99" t="str">
        <f>'2020_1-4-5_Download'!$P$8</f>
        <v>Deutsche</v>
      </c>
      <c r="F6371" s="98"/>
      <c r="G6371" s="98" t="s">
        <v>11</v>
      </c>
      <c r="H6371" s="98" t="str">
        <f>VLOOKUP(A6371,[2]Kreise!$A$2:$C$53,3,FALSE)</f>
        <v>K03401</v>
      </c>
      <c r="I6371" s="96">
        <f>'2020_1-4-5_Download'!P45</f>
        <v>-65</v>
      </c>
      <c r="J6371" s="98">
        <f t="shared" si="99"/>
        <v>-65</v>
      </c>
    </row>
    <row r="6372" spans="1:10" hidden="1" x14ac:dyDescent="0.25">
      <c r="A6372" s="98">
        <f>'2020_1-4-5_Download'!B46</f>
        <v>402</v>
      </c>
      <c r="B6372" s="98">
        <f>'2020_1-4-5_Download'!D46</f>
        <v>2020</v>
      </c>
      <c r="C6372" s="98" t="str">
        <f>'2020_1-4-5_Download'!C46</f>
        <v>Emden  Stadt</v>
      </c>
      <c r="D6372" s="98" t="str">
        <f>'2020_1-4-5_Download'!$O$6</f>
        <v>Saldo der Zu- und Fortzüge</v>
      </c>
      <c r="E6372" s="99" t="str">
        <f>'2020_1-4-5_Download'!$P$8</f>
        <v>Deutsche</v>
      </c>
      <c r="F6372" s="98"/>
      <c r="G6372" s="98" t="s">
        <v>11</v>
      </c>
      <c r="H6372" s="98" t="str">
        <f>VLOOKUP(A6372,[2]Kreise!$A$2:$C$53,3,FALSE)</f>
        <v>K03402</v>
      </c>
      <c r="I6372" s="96">
        <f>'2020_1-4-5_Download'!P46</f>
        <v>-6</v>
      </c>
      <c r="J6372" s="98">
        <f t="shared" si="99"/>
        <v>-6</v>
      </c>
    </row>
    <row r="6373" spans="1:10" hidden="1" x14ac:dyDescent="0.25">
      <c r="A6373" s="98">
        <f>'2020_1-4-5_Download'!B47</f>
        <v>403</v>
      </c>
      <c r="B6373" s="98">
        <f>'2020_1-4-5_Download'!D47</f>
        <v>2020</v>
      </c>
      <c r="C6373" s="98" t="str">
        <f>'2020_1-4-5_Download'!C47</f>
        <v>Oldenburg(Oldb)  Stadt</v>
      </c>
      <c r="D6373" s="98" t="str">
        <f>'2020_1-4-5_Download'!$O$6</f>
        <v>Saldo der Zu- und Fortzüge</v>
      </c>
      <c r="E6373" s="99" t="str">
        <f>'2020_1-4-5_Download'!$P$8</f>
        <v>Deutsche</v>
      </c>
      <c r="F6373" s="98"/>
      <c r="G6373" s="98" t="s">
        <v>11</v>
      </c>
      <c r="H6373" s="98" t="str">
        <f>VLOOKUP(A6373,[2]Kreise!$A$2:$C$53,3,FALSE)</f>
        <v>K03403</v>
      </c>
      <c r="I6373" s="96">
        <f>'2020_1-4-5_Download'!P47</f>
        <v>-78</v>
      </c>
      <c r="J6373" s="98">
        <f t="shared" si="99"/>
        <v>-78</v>
      </c>
    </row>
    <row r="6374" spans="1:10" hidden="1" x14ac:dyDescent="0.25">
      <c r="A6374" s="98">
        <f>'2020_1-4-5_Download'!B48</f>
        <v>404</v>
      </c>
      <c r="B6374" s="98">
        <f>'2020_1-4-5_Download'!D48</f>
        <v>2020</v>
      </c>
      <c r="C6374" s="98" t="str">
        <f>'2020_1-4-5_Download'!C48</f>
        <v>Osnabrück  Stadt</v>
      </c>
      <c r="D6374" s="98" t="str">
        <f>'2020_1-4-5_Download'!$O$6</f>
        <v>Saldo der Zu- und Fortzüge</v>
      </c>
      <c r="E6374" s="99" t="str">
        <f>'2020_1-4-5_Download'!$P$8</f>
        <v>Deutsche</v>
      </c>
      <c r="F6374" s="98"/>
      <c r="G6374" s="98" t="s">
        <v>11</v>
      </c>
      <c r="H6374" s="98" t="str">
        <f>VLOOKUP(A6374,[2]Kreise!$A$2:$C$53,3,FALSE)</f>
        <v>K03404</v>
      </c>
      <c r="I6374" s="96">
        <f>'2020_1-4-5_Download'!P48</f>
        <v>-40</v>
      </c>
      <c r="J6374" s="98">
        <f t="shared" si="99"/>
        <v>-40</v>
      </c>
    </row>
    <row r="6375" spans="1:10" hidden="1" x14ac:dyDescent="0.25">
      <c r="A6375" s="98">
        <f>'2020_1-4-5_Download'!B49</f>
        <v>405</v>
      </c>
      <c r="B6375" s="98">
        <f>'2020_1-4-5_Download'!D49</f>
        <v>2020</v>
      </c>
      <c r="C6375" s="98" t="str">
        <f>'2020_1-4-5_Download'!C49</f>
        <v>Wilhelmshaven  Stadt</v>
      </c>
      <c r="D6375" s="98" t="str">
        <f>'2020_1-4-5_Download'!$O$6</f>
        <v>Saldo der Zu- und Fortzüge</v>
      </c>
      <c r="E6375" s="99" t="str">
        <f>'2020_1-4-5_Download'!$P$8</f>
        <v>Deutsche</v>
      </c>
      <c r="F6375" s="98"/>
      <c r="G6375" s="98" t="s">
        <v>11</v>
      </c>
      <c r="H6375" s="98" t="str">
        <f>VLOOKUP(A6375,[2]Kreise!$A$2:$C$53,3,FALSE)</f>
        <v>K03405</v>
      </c>
      <c r="I6375" s="96">
        <f>'2020_1-4-5_Download'!P49</f>
        <v>15</v>
      </c>
      <c r="J6375" s="98" t="str">
        <f t="shared" si="99"/>
        <v>+15</v>
      </c>
    </row>
    <row r="6376" spans="1:10" hidden="1" x14ac:dyDescent="0.25">
      <c r="A6376" s="98">
        <f>'2020_1-4-5_Download'!B50</f>
        <v>451</v>
      </c>
      <c r="B6376" s="98">
        <f>'2020_1-4-5_Download'!D50</f>
        <v>2020</v>
      </c>
      <c r="C6376" s="98" t="str">
        <f>'2020_1-4-5_Download'!C50</f>
        <v>Ammerland</v>
      </c>
      <c r="D6376" s="98" t="str">
        <f>'2020_1-4-5_Download'!$O$6</f>
        <v>Saldo der Zu- und Fortzüge</v>
      </c>
      <c r="E6376" s="99" t="str">
        <f>'2020_1-4-5_Download'!$P$8</f>
        <v>Deutsche</v>
      </c>
      <c r="F6376" s="98"/>
      <c r="G6376" s="98" t="s">
        <v>11</v>
      </c>
      <c r="H6376" s="98" t="str">
        <f>VLOOKUP(A6376,[2]Kreise!$A$2:$C$53,3,FALSE)</f>
        <v>K03451</v>
      </c>
      <c r="I6376" s="96">
        <f>'2020_1-4-5_Download'!P50</f>
        <v>20</v>
      </c>
      <c r="J6376" s="98" t="str">
        <f t="shared" si="99"/>
        <v>+20</v>
      </c>
    </row>
    <row r="6377" spans="1:10" hidden="1" x14ac:dyDescent="0.25">
      <c r="A6377" s="98">
        <f>'2020_1-4-5_Download'!B51</f>
        <v>452</v>
      </c>
      <c r="B6377" s="98">
        <f>'2020_1-4-5_Download'!D51</f>
        <v>2020</v>
      </c>
      <c r="C6377" s="98" t="str">
        <f>'2020_1-4-5_Download'!C51</f>
        <v>Aurich</v>
      </c>
      <c r="D6377" s="98" t="str">
        <f>'2020_1-4-5_Download'!$O$6</f>
        <v>Saldo der Zu- und Fortzüge</v>
      </c>
      <c r="E6377" s="99" t="str">
        <f>'2020_1-4-5_Download'!$P$8</f>
        <v>Deutsche</v>
      </c>
      <c r="F6377" s="98"/>
      <c r="G6377" s="98" t="s">
        <v>11</v>
      </c>
      <c r="H6377" s="98" t="str">
        <f>VLOOKUP(A6377,[2]Kreise!$A$2:$C$53,3,FALSE)</f>
        <v>K03452</v>
      </c>
      <c r="I6377" s="96">
        <f>'2020_1-4-5_Download'!P51</f>
        <v>-36</v>
      </c>
      <c r="J6377" s="98">
        <f t="shared" si="99"/>
        <v>-36</v>
      </c>
    </row>
    <row r="6378" spans="1:10" hidden="1" x14ac:dyDescent="0.25">
      <c r="A6378" s="98">
        <f>'2020_1-4-5_Download'!B52</f>
        <v>453</v>
      </c>
      <c r="B6378" s="98">
        <f>'2020_1-4-5_Download'!D52</f>
        <v>2020</v>
      </c>
      <c r="C6378" s="98" t="str">
        <f>'2020_1-4-5_Download'!C52</f>
        <v>Cloppenburg</v>
      </c>
      <c r="D6378" s="98" t="str">
        <f>'2020_1-4-5_Download'!$O$6</f>
        <v>Saldo der Zu- und Fortzüge</v>
      </c>
      <c r="E6378" s="99" t="str">
        <f>'2020_1-4-5_Download'!$P$8</f>
        <v>Deutsche</v>
      </c>
      <c r="F6378" s="98"/>
      <c r="G6378" s="98" t="s">
        <v>11</v>
      </c>
      <c r="H6378" s="98" t="str">
        <f>VLOOKUP(A6378,[2]Kreise!$A$2:$C$53,3,FALSE)</f>
        <v>K03453</v>
      </c>
      <c r="I6378" s="96">
        <f>'2020_1-4-5_Download'!P52</f>
        <v>-54</v>
      </c>
      <c r="J6378" s="98">
        <f t="shared" si="99"/>
        <v>-54</v>
      </c>
    </row>
    <row r="6379" spans="1:10" hidden="1" x14ac:dyDescent="0.25">
      <c r="A6379" s="98">
        <f>'2020_1-4-5_Download'!B53</f>
        <v>454</v>
      </c>
      <c r="B6379" s="98">
        <f>'2020_1-4-5_Download'!D53</f>
        <v>2020</v>
      </c>
      <c r="C6379" s="98" t="str">
        <f>'2020_1-4-5_Download'!C53</f>
        <v>Emsland</v>
      </c>
      <c r="D6379" s="98" t="str">
        <f>'2020_1-4-5_Download'!$O$6</f>
        <v>Saldo der Zu- und Fortzüge</v>
      </c>
      <c r="E6379" s="99" t="str">
        <f>'2020_1-4-5_Download'!$P$8</f>
        <v>Deutsche</v>
      </c>
      <c r="F6379" s="98"/>
      <c r="G6379" s="98" t="s">
        <v>11</v>
      </c>
      <c r="H6379" s="98" t="str">
        <f>VLOOKUP(A6379,[2]Kreise!$A$2:$C$53,3,FALSE)</f>
        <v>K03454</v>
      </c>
      <c r="I6379" s="96">
        <f>'2020_1-4-5_Download'!P53</f>
        <v>-78</v>
      </c>
      <c r="J6379" s="98">
        <f t="shared" si="99"/>
        <v>-78</v>
      </c>
    </row>
    <row r="6380" spans="1:10" hidden="1" x14ac:dyDescent="0.25">
      <c r="A6380" s="98">
        <f>'2020_1-4-5_Download'!B54</f>
        <v>455</v>
      </c>
      <c r="B6380" s="98">
        <f>'2020_1-4-5_Download'!D54</f>
        <v>2020</v>
      </c>
      <c r="C6380" s="98" t="str">
        <f>'2020_1-4-5_Download'!C54</f>
        <v>Friesland</v>
      </c>
      <c r="D6380" s="98" t="str">
        <f>'2020_1-4-5_Download'!$O$6</f>
        <v>Saldo der Zu- und Fortzüge</v>
      </c>
      <c r="E6380" s="99" t="str">
        <f>'2020_1-4-5_Download'!$P$8</f>
        <v>Deutsche</v>
      </c>
      <c r="F6380" s="98"/>
      <c r="G6380" s="98" t="s">
        <v>11</v>
      </c>
      <c r="H6380" s="98" t="str">
        <f>VLOOKUP(A6380,[2]Kreise!$A$2:$C$53,3,FALSE)</f>
        <v>K03455</v>
      </c>
      <c r="I6380" s="96">
        <f>'2020_1-4-5_Download'!P54</f>
        <v>-37</v>
      </c>
      <c r="J6380" s="98">
        <f t="shared" si="99"/>
        <v>-37</v>
      </c>
    </row>
    <row r="6381" spans="1:10" hidden="1" x14ac:dyDescent="0.25">
      <c r="A6381" s="98">
        <f>'2020_1-4-5_Download'!B55</f>
        <v>456</v>
      </c>
      <c r="B6381" s="98">
        <f>'2020_1-4-5_Download'!D55</f>
        <v>2020</v>
      </c>
      <c r="C6381" s="98" t="str">
        <f>'2020_1-4-5_Download'!C55</f>
        <v>Grafschaft Bentheim</v>
      </c>
      <c r="D6381" s="98" t="str">
        <f>'2020_1-4-5_Download'!$O$6</f>
        <v>Saldo der Zu- und Fortzüge</v>
      </c>
      <c r="E6381" s="99" t="str">
        <f>'2020_1-4-5_Download'!$P$8</f>
        <v>Deutsche</v>
      </c>
      <c r="F6381" s="98"/>
      <c r="G6381" s="98" t="s">
        <v>11</v>
      </c>
      <c r="H6381" s="98" t="str">
        <f>VLOOKUP(A6381,[2]Kreise!$A$2:$C$53,3,FALSE)</f>
        <v>K03456</v>
      </c>
      <c r="I6381" s="96">
        <f>'2020_1-4-5_Download'!P55</f>
        <v>-2</v>
      </c>
      <c r="J6381" s="98">
        <f t="shared" si="99"/>
        <v>-2</v>
      </c>
    </row>
    <row r="6382" spans="1:10" hidden="1" x14ac:dyDescent="0.25">
      <c r="A6382" s="98">
        <f>'2020_1-4-5_Download'!B56</f>
        <v>457</v>
      </c>
      <c r="B6382" s="98">
        <f>'2020_1-4-5_Download'!D56</f>
        <v>2020</v>
      </c>
      <c r="C6382" s="98" t="str">
        <f>'2020_1-4-5_Download'!C56</f>
        <v>Leer</v>
      </c>
      <c r="D6382" s="98" t="str">
        <f>'2020_1-4-5_Download'!$O$6</f>
        <v>Saldo der Zu- und Fortzüge</v>
      </c>
      <c r="E6382" s="99" t="str">
        <f>'2020_1-4-5_Download'!$P$8</f>
        <v>Deutsche</v>
      </c>
      <c r="F6382" s="98"/>
      <c r="G6382" s="98" t="s">
        <v>11</v>
      </c>
      <c r="H6382" s="98" t="str">
        <f>VLOOKUP(A6382,[2]Kreise!$A$2:$C$53,3,FALSE)</f>
        <v>K03457</v>
      </c>
      <c r="I6382" s="96">
        <f>'2020_1-4-5_Download'!P56</f>
        <v>-97</v>
      </c>
      <c r="J6382" s="98">
        <f t="shared" si="99"/>
        <v>-97</v>
      </c>
    </row>
    <row r="6383" spans="1:10" hidden="1" x14ac:dyDescent="0.25">
      <c r="A6383" s="98">
        <f>'2020_1-4-5_Download'!B57</f>
        <v>458</v>
      </c>
      <c r="B6383" s="98">
        <f>'2020_1-4-5_Download'!D57</f>
        <v>2020</v>
      </c>
      <c r="C6383" s="98" t="str">
        <f>'2020_1-4-5_Download'!C57</f>
        <v>Oldenburg</v>
      </c>
      <c r="D6383" s="98" t="str">
        <f>'2020_1-4-5_Download'!$O$6</f>
        <v>Saldo der Zu- und Fortzüge</v>
      </c>
      <c r="E6383" s="99" t="str">
        <f>'2020_1-4-5_Download'!$P$8</f>
        <v>Deutsche</v>
      </c>
      <c r="F6383" s="98"/>
      <c r="G6383" s="98" t="s">
        <v>11</v>
      </c>
      <c r="H6383" s="98" t="str">
        <f>VLOOKUP(A6383,[2]Kreise!$A$2:$C$53,3,FALSE)</f>
        <v>K03458</v>
      </c>
      <c r="I6383" s="96">
        <f>'2020_1-4-5_Download'!P57</f>
        <v>-27</v>
      </c>
      <c r="J6383" s="98">
        <f t="shared" si="99"/>
        <v>-27</v>
      </c>
    </row>
    <row r="6384" spans="1:10" hidden="1" x14ac:dyDescent="0.25">
      <c r="A6384" s="98">
        <f>'2020_1-4-5_Download'!B58</f>
        <v>459</v>
      </c>
      <c r="B6384" s="98">
        <f>'2020_1-4-5_Download'!D58</f>
        <v>2020</v>
      </c>
      <c r="C6384" s="98" t="str">
        <f>'2020_1-4-5_Download'!C58</f>
        <v>Osnabrück</v>
      </c>
      <c r="D6384" s="98" t="str">
        <f>'2020_1-4-5_Download'!$O$6</f>
        <v>Saldo der Zu- und Fortzüge</v>
      </c>
      <c r="E6384" s="99" t="str">
        <f>'2020_1-4-5_Download'!$P$8</f>
        <v>Deutsche</v>
      </c>
      <c r="F6384" s="98"/>
      <c r="G6384" s="98" t="s">
        <v>11</v>
      </c>
      <c r="H6384" s="98" t="str">
        <f>VLOOKUP(A6384,[2]Kreise!$A$2:$C$53,3,FALSE)</f>
        <v>K03459</v>
      </c>
      <c r="I6384" s="96">
        <f>'2020_1-4-5_Download'!P58</f>
        <v>-192</v>
      </c>
      <c r="J6384" s="98">
        <f t="shared" si="99"/>
        <v>-192</v>
      </c>
    </row>
    <row r="6385" spans="1:10" hidden="1" x14ac:dyDescent="0.25">
      <c r="A6385" s="98">
        <f>'2020_1-4-5_Download'!B59</f>
        <v>460</v>
      </c>
      <c r="B6385" s="98">
        <f>'2020_1-4-5_Download'!D59</f>
        <v>2020</v>
      </c>
      <c r="C6385" s="98" t="str">
        <f>'2020_1-4-5_Download'!C59</f>
        <v>Vechta</v>
      </c>
      <c r="D6385" s="98" t="str">
        <f>'2020_1-4-5_Download'!$O$6</f>
        <v>Saldo der Zu- und Fortzüge</v>
      </c>
      <c r="E6385" s="99" t="str">
        <f>'2020_1-4-5_Download'!$P$8</f>
        <v>Deutsche</v>
      </c>
      <c r="F6385" s="98"/>
      <c r="G6385" s="98" t="s">
        <v>11</v>
      </c>
      <c r="H6385" s="98" t="str">
        <f>VLOOKUP(A6385,[2]Kreise!$A$2:$C$53,3,FALSE)</f>
        <v>K03460</v>
      </c>
      <c r="I6385" s="96">
        <f>'2020_1-4-5_Download'!P59</f>
        <v>-51</v>
      </c>
      <c r="J6385" s="98">
        <f t="shared" si="99"/>
        <v>-51</v>
      </c>
    </row>
    <row r="6386" spans="1:10" hidden="1" x14ac:dyDescent="0.25">
      <c r="A6386" s="98">
        <f>'2020_1-4-5_Download'!B60</f>
        <v>461</v>
      </c>
      <c r="B6386" s="98">
        <f>'2020_1-4-5_Download'!D60</f>
        <v>2020</v>
      </c>
      <c r="C6386" s="98" t="str">
        <f>'2020_1-4-5_Download'!C60</f>
        <v>Wesermarsch</v>
      </c>
      <c r="D6386" s="98" t="str">
        <f>'2020_1-4-5_Download'!$O$6</f>
        <v>Saldo der Zu- und Fortzüge</v>
      </c>
      <c r="E6386" s="99" t="str">
        <f>'2020_1-4-5_Download'!$P$8</f>
        <v>Deutsche</v>
      </c>
      <c r="F6386" s="98"/>
      <c r="G6386" s="98" t="s">
        <v>11</v>
      </c>
      <c r="H6386" s="98" t="str">
        <f>VLOOKUP(A6386,[2]Kreise!$A$2:$C$53,3,FALSE)</f>
        <v>K03461</v>
      </c>
      <c r="I6386" s="96">
        <f>'2020_1-4-5_Download'!P60</f>
        <v>-15</v>
      </c>
      <c r="J6386" s="98">
        <f t="shared" si="99"/>
        <v>-15</v>
      </c>
    </row>
    <row r="6387" spans="1:10" hidden="1" x14ac:dyDescent="0.25">
      <c r="A6387" s="98">
        <f>'2020_1-4-5_Download'!B61</f>
        <v>462</v>
      </c>
      <c r="B6387" s="98">
        <f>'2020_1-4-5_Download'!D61</f>
        <v>2020</v>
      </c>
      <c r="C6387" s="98" t="str">
        <f>'2020_1-4-5_Download'!C61</f>
        <v>Wittmund</v>
      </c>
      <c r="D6387" s="98" t="str">
        <f>'2020_1-4-5_Download'!$O$6</f>
        <v>Saldo der Zu- und Fortzüge</v>
      </c>
      <c r="E6387" s="99" t="str">
        <f>'2020_1-4-5_Download'!$P$8</f>
        <v>Deutsche</v>
      </c>
      <c r="F6387" s="98"/>
      <c r="G6387" s="98" t="s">
        <v>11</v>
      </c>
      <c r="H6387" s="98" t="str">
        <f>VLOOKUP(A6387,[2]Kreise!$A$2:$C$53,3,FALSE)</f>
        <v>K03462</v>
      </c>
      <c r="I6387" s="96">
        <f>'2020_1-4-5_Download'!P61</f>
        <v>-1</v>
      </c>
      <c r="J6387" s="98">
        <f t="shared" si="99"/>
        <v>-1</v>
      </c>
    </row>
    <row r="6388" spans="1:10" hidden="1" x14ac:dyDescent="0.25">
      <c r="A6388" s="98">
        <f>'2020_1-4-5_Download'!B62</f>
        <v>4</v>
      </c>
      <c r="B6388" s="98">
        <f>'2020_1-4-5_Download'!D62</f>
        <v>2020</v>
      </c>
      <c r="C6388" s="98" t="str">
        <f>'2020_1-4-5_Download'!C62</f>
        <v>Statistische Region Weser-Ems</v>
      </c>
      <c r="D6388" s="98" t="str">
        <f>'2020_1-4-5_Download'!$O$6</f>
        <v>Saldo der Zu- und Fortzüge</v>
      </c>
      <c r="E6388" s="99" t="str">
        <f>'2020_1-4-5_Download'!$P$8</f>
        <v>Deutsche</v>
      </c>
      <c r="F6388" s="98"/>
      <c r="G6388" s="98" t="s">
        <v>11</v>
      </c>
      <c r="H6388" s="98" t="str">
        <f>VLOOKUP(A6388,[2]Kreise!$A$2:$C$53,3,FALSE)</f>
        <v>K034</v>
      </c>
      <c r="I6388" s="96">
        <f>'2020_1-4-5_Download'!P62</f>
        <v>-744</v>
      </c>
      <c r="J6388" s="98">
        <f t="shared" si="99"/>
        <v>-744</v>
      </c>
    </row>
    <row r="6389" spans="1:10" hidden="1" x14ac:dyDescent="0.25">
      <c r="A6389" s="98">
        <f>'2020_1-4-5_Download'!B63</f>
        <v>0</v>
      </c>
      <c r="B6389" s="98">
        <f>'2020_1-4-5_Download'!D63</f>
        <v>2020</v>
      </c>
      <c r="C6389" s="98" t="str">
        <f>'2020_1-4-5_Download'!C63</f>
        <v>Niedersachsen</v>
      </c>
      <c r="D6389" s="98" t="str">
        <f>'2020_1-4-5_Download'!$O$6</f>
        <v>Saldo der Zu- und Fortzüge</v>
      </c>
      <c r="E6389" s="99" t="str">
        <f>'2020_1-4-5_Download'!$P$8</f>
        <v>Deutsche</v>
      </c>
      <c r="F6389" s="98"/>
      <c r="G6389" s="98" t="s">
        <v>11</v>
      </c>
      <c r="H6389" s="98" t="str">
        <f>VLOOKUP(A6389,[2]Kreise!$A$2:$C$53,3,FALSE)</f>
        <v>K030</v>
      </c>
      <c r="I6389" s="96">
        <f>'2020_1-4-5_Download'!P63</f>
        <v>2217</v>
      </c>
      <c r="J6389" s="98" t="str">
        <f t="shared" si="99"/>
        <v>+2217</v>
      </c>
    </row>
    <row r="6390" spans="1:10" hidden="1" x14ac:dyDescent="0.25">
      <c r="A6390" s="98">
        <f>'2020_1-4-5_Download'!B64</f>
        <v>101</v>
      </c>
      <c r="B6390" s="98">
        <f>'2020_1-4-5_Download'!D64</f>
        <v>2019</v>
      </c>
      <c r="C6390" s="98" t="str">
        <f>'2020_1-4-5_Download'!C64</f>
        <v>Braunschweig  Stadt</v>
      </c>
      <c r="D6390" s="98" t="str">
        <f>'2020_1-4-5_Download'!$O$6</f>
        <v>Saldo der Zu- und Fortzüge</v>
      </c>
      <c r="E6390" s="99" t="str">
        <f>'2020_1-4-5_Download'!$P$8</f>
        <v>Deutsche</v>
      </c>
      <c r="F6390" s="98"/>
      <c r="G6390" s="98" t="s">
        <v>11</v>
      </c>
      <c r="H6390" s="98" t="str">
        <f>VLOOKUP(A6390,[2]Kreise!$A$2:$C$53,3,FALSE)</f>
        <v>K03101</v>
      </c>
      <c r="I6390" s="96">
        <f>'2020_1-4-5_Download'!P64</f>
        <v>-151</v>
      </c>
      <c r="J6390" s="98">
        <f t="shared" si="99"/>
        <v>-151</v>
      </c>
    </row>
    <row r="6391" spans="1:10" hidden="1" x14ac:dyDescent="0.25">
      <c r="A6391" s="98">
        <f>'2020_1-4-5_Download'!B65</f>
        <v>102</v>
      </c>
      <c r="B6391" s="98">
        <f>'2020_1-4-5_Download'!D65</f>
        <v>2019</v>
      </c>
      <c r="C6391" s="98" t="str">
        <f>'2020_1-4-5_Download'!C65</f>
        <v>Salzgitter  Stadt</v>
      </c>
      <c r="D6391" s="98" t="str">
        <f>'2020_1-4-5_Download'!$O$6</f>
        <v>Saldo der Zu- und Fortzüge</v>
      </c>
      <c r="E6391" s="99" t="str">
        <f>'2020_1-4-5_Download'!$P$8</f>
        <v>Deutsche</v>
      </c>
      <c r="F6391" s="98"/>
      <c r="G6391" s="98" t="s">
        <v>11</v>
      </c>
      <c r="H6391" s="98" t="str">
        <f>VLOOKUP(A6391,[2]Kreise!$A$2:$C$53,3,FALSE)</f>
        <v>K03102</v>
      </c>
      <c r="I6391" s="96">
        <f>'2020_1-4-5_Download'!P65</f>
        <v>-177</v>
      </c>
      <c r="J6391" s="98">
        <f t="shared" si="99"/>
        <v>-177</v>
      </c>
    </row>
    <row r="6392" spans="1:10" hidden="1" x14ac:dyDescent="0.25">
      <c r="A6392" s="98">
        <f>'2020_1-4-5_Download'!B66</f>
        <v>103</v>
      </c>
      <c r="B6392" s="98">
        <f>'2020_1-4-5_Download'!D66</f>
        <v>2019</v>
      </c>
      <c r="C6392" s="98" t="str">
        <f>'2020_1-4-5_Download'!C66</f>
        <v>Wolfsburg  Stadt</v>
      </c>
      <c r="D6392" s="98" t="str">
        <f>'2020_1-4-5_Download'!$O$6</f>
        <v>Saldo der Zu- und Fortzüge</v>
      </c>
      <c r="E6392" s="99" t="str">
        <f>'2020_1-4-5_Download'!$P$8</f>
        <v>Deutsche</v>
      </c>
      <c r="F6392" s="98"/>
      <c r="G6392" s="98" t="s">
        <v>11</v>
      </c>
      <c r="H6392" s="98" t="str">
        <f>VLOOKUP(A6392,[2]Kreise!$A$2:$C$53,3,FALSE)</f>
        <v>K03103</v>
      </c>
      <c r="I6392" s="96">
        <f>'2020_1-4-5_Download'!P66</f>
        <v>-6</v>
      </c>
      <c r="J6392" s="98">
        <f t="shared" si="99"/>
        <v>-6</v>
      </c>
    </row>
    <row r="6393" spans="1:10" hidden="1" x14ac:dyDescent="0.25">
      <c r="A6393" s="98">
        <f>'2020_1-4-5_Download'!B67</f>
        <v>151</v>
      </c>
      <c r="B6393" s="98">
        <f>'2020_1-4-5_Download'!D67</f>
        <v>2019</v>
      </c>
      <c r="C6393" s="98" t="str">
        <f>'2020_1-4-5_Download'!C67</f>
        <v>Gifhorn</v>
      </c>
      <c r="D6393" s="98" t="str">
        <f>'2020_1-4-5_Download'!$O$6</f>
        <v>Saldo der Zu- und Fortzüge</v>
      </c>
      <c r="E6393" s="99" t="str">
        <f>'2020_1-4-5_Download'!$P$8</f>
        <v>Deutsche</v>
      </c>
      <c r="F6393" s="98"/>
      <c r="G6393" s="98" t="s">
        <v>11</v>
      </c>
      <c r="H6393" s="98" t="str">
        <f>VLOOKUP(A6393,[2]Kreise!$A$2:$C$53,3,FALSE)</f>
        <v>K03151</v>
      </c>
      <c r="I6393" s="96">
        <f>'2020_1-4-5_Download'!P67</f>
        <v>-98</v>
      </c>
      <c r="J6393" s="98">
        <f t="shared" si="99"/>
        <v>-98</v>
      </c>
    </row>
    <row r="6394" spans="1:10" hidden="1" x14ac:dyDescent="0.25">
      <c r="A6394" s="98">
        <f>'2020_1-4-5_Download'!B68</f>
        <v>153</v>
      </c>
      <c r="B6394" s="98">
        <f>'2020_1-4-5_Download'!D68</f>
        <v>2019</v>
      </c>
      <c r="C6394" s="98" t="str">
        <f>'2020_1-4-5_Download'!C68</f>
        <v>Goslar</v>
      </c>
      <c r="D6394" s="98" t="str">
        <f>'2020_1-4-5_Download'!$O$6</f>
        <v>Saldo der Zu- und Fortzüge</v>
      </c>
      <c r="E6394" s="99" t="str">
        <f>'2020_1-4-5_Download'!$P$8</f>
        <v>Deutsche</v>
      </c>
      <c r="F6394" s="98"/>
      <c r="G6394" s="98" t="s">
        <v>11</v>
      </c>
      <c r="H6394" s="98" t="str">
        <f>VLOOKUP(A6394,[2]Kreise!$A$2:$C$53,3,FALSE)</f>
        <v>K03153</v>
      </c>
      <c r="I6394" s="96">
        <f>'2020_1-4-5_Download'!P68</f>
        <v>-71</v>
      </c>
      <c r="J6394" s="98">
        <f t="shared" si="99"/>
        <v>-71</v>
      </c>
    </row>
    <row r="6395" spans="1:10" hidden="1" x14ac:dyDescent="0.25">
      <c r="A6395" s="98">
        <f>'2020_1-4-5_Download'!B69</f>
        <v>154</v>
      </c>
      <c r="B6395" s="98">
        <f>'2020_1-4-5_Download'!D69</f>
        <v>2019</v>
      </c>
      <c r="C6395" s="98" t="str">
        <f>'2020_1-4-5_Download'!C69</f>
        <v>Helmstedt</v>
      </c>
      <c r="D6395" s="98" t="str">
        <f>'2020_1-4-5_Download'!$O$6</f>
        <v>Saldo der Zu- und Fortzüge</v>
      </c>
      <c r="E6395" s="99" t="str">
        <f>'2020_1-4-5_Download'!$P$8</f>
        <v>Deutsche</v>
      </c>
      <c r="F6395" s="98"/>
      <c r="G6395" s="98" t="s">
        <v>11</v>
      </c>
      <c r="H6395" s="98" t="str">
        <f>VLOOKUP(A6395,[2]Kreise!$A$2:$C$53,3,FALSE)</f>
        <v>K03154</v>
      </c>
      <c r="I6395" s="96">
        <f>'2020_1-4-5_Download'!P69</f>
        <v>-53</v>
      </c>
      <c r="J6395" s="98">
        <f t="shared" si="99"/>
        <v>-53</v>
      </c>
    </row>
    <row r="6396" spans="1:10" hidden="1" x14ac:dyDescent="0.25">
      <c r="A6396" s="98">
        <f>'2020_1-4-5_Download'!B70</f>
        <v>155</v>
      </c>
      <c r="B6396" s="98">
        <f>'2020_1-4-5_Download'!D70</f>
        <v>2019</v>
      </c>
      <c r="C6396" s="98" t="str">
        <f>'2020_1-4-5_Download'!C70</f>
        <v>Northeim</v>
      </c>
      <c r="D6396" s="98" t="str">
        <f>'2020_1-4-5_Download'!$O$6</f>
        <v>Saldo der Zu- und Fortzüge</v>
      </c>
      <c r="E6396" s="99" t="str">
        <f>'2020_1-4-5_Download'!$P$8</f>
        <v>Deutsche</v>
      </c>
      <c r="F6396" s="98"/>
      <c r="G6396" s="98" t="s">
        <v>11</v>
      </c>
      <c r="H6396" s="98" t="str">
        <f>VLOOKUP(A6396,[2]Kreise!$A$2:$C$53,3,FALSE)</f>
        <v>K03155</v>
      </c>
      <c r="I6396" s="96">
        <f>'2020_1-4-5_Download'!P70</f>
        <v>-37</v>
      </c>
      <c r="J6396" s="98">
        <f t="shared" si="99"/>
        <v>-37</v>
      </c>
    </row>
    <row r="6397" spans="1:10" hidden="1" x14ac:dyDescent="0.25">
      <c r="A6397" s="98">
        <f>'2020_1-4-5_Download'!B71</f>
        <v>157</v>
      </c>
      <c r="B6397" s="98">
        <f>'2020_1-4-5_Download'!D71</f>
        <v>2019</v>
      </c>
      <c r="C6397" s="98" t="str">
        <f>'2020_1-4-5_Download'!C71</f>
        <v>Peine</v>
      </c>
      <c r="D6397" s="98" t="str">
        <f>'2020_1-4-5_Download'!$O$6</f>
        <v>Saldo der Zu- und Fortzüge</v>
      </c>
      <c r="E6397" s="99" t="str">
        <f>'2020_1-4-5_Download'!$P$8</f>
        <v>Deutsche</v>
      </c>
      <c r="F6397" s="98"/>
      <c r="G6397" s="98" t="s">
        <v>11</v>
      </c>
      <c r="H6397" s="98" t="str">
        <f>VLOOKUP(A6397,[2]Kreise!$A$2:$C$53,3,FALSE)</f>
        <v>K03157</v>
      </c>
      <c r="I6397" s="96">
        <f>'2020_1-4-5_Download'!P71</f>
        <v>-38</v>
      </c>
      <c r="J6397" s="98">
        <f t="shared" si="99"/>
        <v>-38</v>
      </c>
    </row>
    <row r="6398" spans="1:10" hidden="1" x14ac:dyDescent="0.25">
      <c r="A6398" s="98">
        <f>'2020_1-4-5_Download'!B72</f>
        <v>158</v>
      </c>
      <c r="B6398" s="98">
        <f>'2020_1-4-5_Download'!D72</f>
        <v>2019</v>
      </c>
      <c r="C6398" s="98" t="str">
        <f>'2020_1-4-5_Download'!C72</f>
        <v>Wolfenbüttel</v>
      </c>
      <c r="D6398" s="98" t="str">
        <f>'2020_1-4-5_Download'!$O$6</f>
        <v>Saldo der Zu- und Fortzüge</v>
      </c>
      <c r="E6398" s="99" t="str">
        <f>'2020_1-4-5_Download'!$P$8</f>
        <v>Deutsche</v>
      </c>
      <c r="F6398" s="98"/>
      <c r="G6398" s="98" t="s">
        <v>11</v>
      </c>
      <c r="H6398" s="98" t="str">
        <f>VLOOKUP(A6398,[2]Kreise!$A$2:$C$53,3,FALSE)</f>
        <v>K03158</v>
      </c>
      <c r="I6398" s="96">
        <f>'2020_1-4-5_Download'!P72</f>
        <v>-41</v>
      </c>
      <c r="J6398" s="98">
        <f t="shared" si="99"/>
        <v>-41</v>
      </c>
    </row>
    <row r="6399" spans="1:10" hidden="1" x14ac:dyDescent="0.25">
      <c r="A6399" s="98">
        <f>'2020_1-4-5_Download'!B73</f>
        <v>159</v>
      </c>
      <c r="B6399" s="98">
        <f>'2020_1-4-5_Download'!D73</f>
        <v>2019</v>
      </c>
      <c r="C6399" s="98" t="str">
        <f>'2020_1-4-5_Download'!C73</f>
        <v>Göttingen</v>
      </c>
      <c r="D6399" s="98" t="str">
        <f>'2020_1-4-5_Download'!$O$6</f>
        <v>Saldo der Zu- und Fortzüge</v>
      </c>
      <c r="E6399" s="99" t="str">
        <f>'2020_1-4-5_Download'!$P$8</f>
        <v>Deutsche</v>
      </c>
      <c r="F6399" s="98"/>
      <c r="G6399" s="98" t="s">
        <v>11</v>
      </c>
      <c r="H6399" s="98" t="str">
        <f>VLOOKUP(A6399,[2]Kreise!$A$2:$C$53,3,FALSE)</f>
        <v>K03159</v>
      </c>
      <c r="I6399" s="96">
        <f>'2020_1-4-5_Download'!P73</f>
        <v>5412</v>
      </c>
      <c r="J6399" s="98" t="str">
        <f t="shared" si="99"/>
        <v>+5412</v>
      </c>
    </row>
    <row r="6400" spans="1:10" hidden="1" x14ac:dyDescent="0.25">
      <c r="A6400" s="98">
        <f>'2020_1-4-5_Download'!B74</f>
        <v>1</v>
      </c>
      <c r="B6400" s="98">
        <f>'2020_1-4-5_Download'!D74</f>
        <v>2019</v>
      </c>
      <c r="C6400" s="98" t="str">
        <f>'2020_1-4-5_Download'!C74</f>
        <v>Statistische Region Braunschweig</v>
      </c>
      <c r="D6400" s="98" t="str">
        <f>'2020_1-4-5_Download'!$O$6</f>
        <v>Saldo der Zu- und Fortzüge</v>
      </c>
      <c r="E6400" s="99" t="str">
        <f>'2020_1-4-5_Download'!$P$8</f>
        <v>Deutsche</v>
      </c>
      <c r="F6400" s="98"/>
      <c r="G6400" s="98" t="s">
        <v>11</v>
      </c>
      <c r="H6400" s="98" t="str">
        <f>VLOOKUP(A6400,[2]Kreise!$A$2:$C$53,3,FALSE)</f>
        <v>K031</v>
      </c>
      <c r="I6400" s="96">
        <f>'2020_1-4-5_Download'!P74</f>
        <v>4740</v>
      </c>
      <c r="J6400" s="98" t="str">
        <f t="shared" si="99"/>
        <v>+4740</v>
      </c>
    </row>
    <row r="6401" spans="1:10" hidden="1" x14ac:dyDescent="0.25">
      <c r="A6401" s="98">
        <f>'2020_1-4-5_Download'!B75</f>
        <v>241</v>
      </c>
      <c r="B6401" s="98">
        <f>'2020_1-4-5_Download'!D75</f>
        <v>2019</v>
      </c>
      <c r="C6401" s="98" t="str">
        <f>'2020_1-4-5_Download'!C75</f>
        <v>Hannover  Region</v>
      </c>
      <c r="D6401" s="98" t="str">
        <f>'2020_1-4-5_Download'!$O$6</f>
        <v>Saldo der Zu- und Fortzüge</v>
      </c>
      <c r="E6401" s="99" t="str">
        <f>'2020_1-4-5_Download'!$P$8</f>
        <v>Deutsche</v>
      </c>
      <c r="F6401" s="98"/>
      <c r="G6401" s="98" t="s">
        <v>11</v>
      </c>
      <c r="H6401" s="98" t="str">
        <f>VLOOKUP(A6401,[2]Kreise!$A$2:$C$53,3,FALSE)</f>
        <v>K03241</v>
      </c>
      <c r="I6401" s="96">
        <f>'2020_1-4-5_Download'!P75</f>
        <v>-1079</v>
      </c>
      <c r="J6401" s="98">
        <f t="shared" si="99"/>
        <v>-1079</v>
      </c>
    </row>
    <row r="6402" spans="1:10" hidden="1" x14ac:dyDescent="0.25">
      <c r="A6402" s="98">
        <f>'2020_1-4-5_Download'!B76</f>
        <v>241001</v>
      </c>
      <c r="B6402" s="98">
        <f>'2020_1-4-5_Download'!D76</f>
        <v>2019</v>
      </c>
      <c r="C6402" s="98" t="str">
        <f>'2020_1-4-5_Download'!C76</f>
        <v>dav. Hannover  Lhst.</v>
      </c>
      <c r="D6402" s="98" t="str">
        <f>'2020_1-4-5_Download'!$O$6</f>
        <v>Saldo der Zu- und Fortzüge</v>
      </c>
      <c r="E6402" s="99" t="str">
        <f>'2020_1-4-5_Download'!$P$8</f>
        <v>Deutsche</v>
      </c>
      <c r="F6402" s="98"/>
      <c r="G6402" s="98" t="s">
        <v>11</v>
      </c>
      <c r="H6402" s="98" t="str">
        <f>VLOOKUP(A6402,[2]Kreise!$A$2:$C$53,3,FALSE)</f>
        <v>K03241001</v>
      </c>
      <c r="I6402" s="96">
        <f>'2020_1-4-5_Download'!P76</f>
        <v>-721</v>
      </c>
      <c r="J6402" s="98">
        <f t="shared" si="99"/>
        <v>-721</v>
      </c>
    </row>
    <row r="6403" spans="1:10" hidden="1" x14ac:dyDescent="0.25">
      <c r="A6403" s="98">
        <f>'2020_1-4-5_Download'!B77</f>
        <v>241999</v>
      </c>
      <c r="B6403" s="98">
        <f>'2020_1-4-5_Download'!D77</f>
        <v>2019</v>
      </c>
      <c r="C6403" s="98" t="str">
        <f>'2020_1-4-5_Download'!C77</f>
        <v>dav. Hannover  Umland</v>
      </c>
      <c r="D6403" s="98" t="str">
        <f>'2020_1-4-5_Download'!$O$6</f>
        <v>Saldo der Zu- und Fortzüge</v>
      </c>
      <c r="E6403" s="99" t="str">
        <f>'2020_1-4-5_Download'!$P$8</f>
        <v>Deutsche</v>
      </c>
      <c r="F6403" s="98"/>
      <c r="G6403" s="98" t="s">
        <v>11</v>
      </c>
      <c r="H6403" s="98" t="str">
        <f>VLOOKUP(A6403,[2]Kreise!$A$2:$C$53,3,FALSE)</f>
        <v>K03241999</v>
      </c>
      <c r="I6403" s="96">
        <f>'2020_1-4-5_Download'!P77</f>
        <v>-358</v>
      </c>
      <c r="J6403" s="98">
        <f t="shared" ref="J6403:J6466" si="100">IF(I6403&gt;0,"+"&amp;I6403,I6403)</f>
        <v>-358</v>
      </c>
    </row>
    <row r="6404" spans="1:10" hidden="1" x14ac:dyDescent="0.25">
      <c r="A6404" s="98">
        <f>'2020_1-4-5_Download'!B78</f>
        <v>251</v>
      </c>
      <c r="B6404" s="98">
        <f>'2020_1-4-5_Download'!D78</f>
        <v>2019</v>
      </c>
      <c r="C6404" s="98" t="str">
        <f>'2020_1-4-5_Download'!C78</f>
        <v>Diepholz</v>
      </c>
      <c r="D6404" s="98" t="str">
        <f>'2020_1-4-5_Download'!$O$6</f>
        <v>Saldo der Zu- und Fortzüge</v>
      </c>
      <c r="E6404" s="99" t="str">
        <f>'2020_1-4-5_Download'!$P$8</f>
        <v>Deutsche</v>
      </c>
      <c r="F6404" s="98"/>
      <c r="G6404" s="98" t="s">
        <v>11</v>
      </c>
      <c r="H6404" s="98" t="str">
        <f>VLOOKUP(A6404,[2]Kreise!$A$2:$C$53,3,FALSE)</f>
        <v>K03251</v>
      </c>
      <c r="I6404" s="96">
        <f>'2020_1-4-5_Download'!P78</f>
        <v>-167</v>
      </c>
      <c r="J6404" s="98">
        <f t="shared" si="100"/>
        <v>-167</v>
      </c>
    </row>
    <row r="6405" spans="1:10" hidden="1" x14ac:dyDescent="0.25">
      <c r="A6405" s="98">
        <f>'2020_1-4-5_Download'!B79</f>
        <v>252</v>
      </c>
      <c r="B6405" s="98">
        <f>'2020_1-4-5_Download'!D79</f>
        <v>2019</v>
      </c>
      <c r="C6405" s="98" t="str">
        <f>'2020_1-4-5_Download'!C79</f>
        <v>Hameln-Pyrmont</v>
      </c>
      <c r="D6405" s="98" t="str">
        <f>'2020_1-4-5_Download'!$O$6</f>
        <v>Saldo der Zu- und Fortzüge</v>
      </c>
      <c r="E6405" s="99" t="str">
        <f>'2020_1-4-5_Download'!$P$8</f>
        <v>Deutsche</v>
      </c>
      <c r="F6405" s="98"/>
      <c r="G6405" s="98" t="s">
        <v>11</v>
      </c>
      <c r="H6405" s="98" t="str">
        <f>VLOOKUP(A6405,[2]Kreise!$A$2:$C$53,3,FALSE)</f>
        <v>K03252</v>
      </c>
      <c r="I6405" s="96">
        <f>'2020_1-4-5_Download'!P79</f>
        <v>-20</v>
      </c>
      <c r="J6405" s="98">
        <f t="shared" si="100"/>
        <v>-20</v>
      </c>
    </row>
    <row r="6406" spans="1:10" hidden="1" x14ac:dyDescent="0.25">
      <c r="A6406" s="98">
        <f>'2020_1-4-5_Download'!B80</f>
        <v>254</v>
      </c>
      <c r="B6406" s="98">
        <f>'2020_1-4-5_Download'!D80</f>
        <v>2019</v>
      </c>
      <c r="C6406" s="98" t="str">
        <f>'2020_1-4-5_Download'!C80</f>
        <v>Hildesheim</v>
      </c>
      <c r="D6406" s="98" t="str">
        <f>'2020_1-4-5_Download'!$O$6</f>
        <v>Saldo der Zu- und Fortzüge</v>
      </c>
      <c r="E6406" s="99" t="str">
        <f>'2020_1-4-5_Download'!$P$8</f>
        <v>Deutsche</v>
      </c>
      <c r="F6406" s="98"/>
      <c r="G6406" s="98" t="s">
        <v>11</v>
      </c>
      <c r="H6406" s="98" t="str">
        <f>VLOOKUP(A6406,[2]Kreise!$A$2:$C$53,3,FALSE)</f>
        <v>K03254</v>
      </c>
      <c r="I6406" s="96">
        <f>'2020_1-4-5_Download'!P80</f>
        <v>-115</v>
      </c>
      <c r="J6406" s="98">
        <f t="shared" si="100"/>
        <v>-115</v>
      </c>
    </row>
    <row r="6407" spans="1:10" hidden="1" x14ac:dyDescent="0.25">
      <c r="A6407" s="98">
        <f>'2020_1-4-5_Download'!B81</f>
        <v>255</v>
      </c>
      <c r="B6407" s="98">
        <f>'2020_1-4-5_Download'!D81</f>
        <v>2019</v>
      </c>
      <c r="C6407" s="98" t="str">
        <f>'2020_1-4-5_Download'!C81</f>
        <v>Holzminden</v>
      </c>
      <c r="D6407" s="98" t="str">
        <f>'2020_1-4-5_Download'!$O$6</f>
        <v>Saldo der Zu- und Fortzüge</v>
      </c>
      <c r="E6407" s="99" t="str">
        <f>'2020_1-4-5_Download'!$P$8</f>
        <v>Deutsche</v>
      </c>
      <c r="F6407" s="98"/>
      <c r="G6407" s="98" t="s">
        <v>11</v>
      </c>
      <c r="H6407" s="98" t="str">
        <f>VLOOKUP(A6407,[2]Kreise!$A$2:$C$53,3,FALSE)</f>
        <v>K03255</v>
      </c>
      <c r="I6407" s="96">
        <f>'2020_1-4-5_Download'!P81</f>
        <v>-25</v>
      </c>
      <c r="J6407" s="98">
        <f t="shared" si="100"/>
        <v>-25</v>
      </c>
    </row>
    <row r="6408" spans="1:10" hidden="1" x14ac:dyDescent="0.25">
      <c r="A6408" s="98">
        <f>'2020_1-4-5_Download'!B82</f>
        <v>256</v>
      </c>
      <c r="B6408" s="98">
        <f>'2020_1-4-5_Download'!D82</f>
        <v>2019</v>
      </c>
      <c r="C6408" s="98" t="str">
        <f>'2020_1-4-5_Download'!C82</f>
        <v>Nienburg (Weser)</v>
      </c>
      <c r="D6408" s="98" t="str">
        <f>'2020_1-4-5_Download'!$O$6</f>
        <v>Saldo der Zu- und Fortzüge</v>
      </c>
      <c r="E6408" s="99" t="str">
        <f>'2020_1-4-5_Download'!$P$8</f>
        <v>Deutsche</v>
      </c>
      <c r="F6408" s="98"/>
      <c r="G6408" s="98" t="s">
        <v>11</v>
      </c>
      <c r="H6408" s="98" t="str">
        <f>VLOOKUP(A6408,[2]Kreise!$A$2:$C$53,3,FALSE)</f>
        <v>K03256</v>
      </c>
      <c r="I6408" s="96">
        <f>'2020_1-4-5_Download'!P82</f>
        <v>-84</v>
      </c>
      <c r="J6408" s="98">
        <f t="shared" si="100"/>
        <v>-84</v>
      </c>
    </row>
    <row r="6409" spans="1:10" hidden="1" x14ac:dyDescent="0.25">
      <c r="A6409" s="98">
        <f>'2020_1-4-5_Download'!B83</f>
        <v>257</v>
      </c>
      <c r="B6409" s="98">
        <f>'2020_1-4-5_Download'!D83</f>
        <v>2019</v>
      </c>
      <c r="C6409" s="98" t="str">
        <f>'2020_1-4-5_Download'!C83</f>
        <v>Schaumburg</v>
      </c>
      <c r="D6409" s="98" t="str">
        <f>'2020_1-4-5_Download'!$O$6</f>
        <v>Saldo der Zu- und Fortzüge</v>
      </c>
      <c r="E6409" s="99" t="str">
        <f>'2020_1-4-5_Download'!$P$8</f>
        <v>Deutsche</v>
      </c>
      <c r="F6409" s="98"/>
      <c r="G6409" s="98" t="s">
        <v>11</v>
      </c>
      <c r="H6409" s="98" t="str">
        <f>VLOOKUP(A6409,[2]Kreise!$A$2:$C$53,3,FALSE)</f>
        <v>K03257</v>
      </c>
      <c r="I6409" s="96">
        <f>'2020_1-4-5_Download'!P83</f>
        <v>-67</v>
      </c>
      <c r="J6409" s="98">
        <f t="shared" si="100"/>
        <v>-67</v>
      </c>
    </row>
    <row r="6410" spans="1:10" hidden="1" x14ac:dyDescent="0.25">
      <c r="A6410" s="98">
        <f>'2020_1-4-5_Download'!B84</f>
        <v>2</v>
      </c>
      <c r="B6410" s="98">
        <f>'2020_1-4-5_Download'!D84</f>
        <v>2019</v>
      </c>
      <c r="C6410" s="98" t="str">
        <f>'2020_1-4-5_Download'!C84</f>
        <v>Statistische Region Hannover</v>
      </c>
      <c r="D6410" s="98" t="str">
        <f>'2020_1-4-5_Download'!$O$6</f>
        <v>Saldo der Zu- und Fortzüge</v>
      </c>
      <c r="E6410" s="99" t="str">
        <f>'2020_1-4-5_Download'!$P$8</f>
        <v>Deutsche</v>
      </c>
      <c r="F6410" s="98"/>
      <c r="G6410" s="98" t="s">
        <v>11</v>
      </c>
      <c r="H6410" s="98" t="str">
        <f>VLOOKUP(A6410,[2]Kreise!$A$2:$C$53,3,FALSE)</f>
        <v>K032</v>
      </c>
      <c r="I6410" s="96">
        <f>'2020_1-4-5_Download'!P84</f>
        <v>-1557</v>
      </c>
      <c r="J6410" s="98">
        <f t="shared" si="100"/>
        <v>-1557</v>
      </c>
    </row>
    <row r="6411" spans="1:10" hidden="1" x14ac:dyDescent="0.25">
      <c r="A6411" s="98">
        <f>'2020_1-4-5_Download'!B85</f>
        <v>351</v>
      </c>
      <c r="B6411" s="98">
        <f>'2020_1-4-5_Download'!D85</f>
        <v>2019</v>
      </c>
      <c r="C6411" s="98" t="str">
        <f>'2020_1-4-5_Download'!C85</f>
        <v>Celle</v>
      </c>
      <c r="D6411" s="98" t="str">
        <f>'2020_1-4-5_Download'!$O$6</f>
        <v>Saldo der Zu- und Fortzüge</v>
      </c>
      <c r="E6411" s="99" t="str">
        <f>'2020_1-4-5_Download'!$P$8</f>
        <v>Deutsche</v>
      </c>
      <c r="F6411" s="98"/>
      <c r="G6411" s="98" t="s">
        <v>11</v>
      </c>
      <c r="H6411" s="98" t="str">
        <f>VLOOKUP(A6411,[2]Kreise!$A$2:$C$53,3,FALSE)</f>
        <v>K03351</v>
      </c>
      <c r="I6411" s="96">
        <f>'2020_1-4-5_Download'!P85</f>
        <v>-34</v>
      </c>
      <c r="J6411" s="98">
        <f t="shared" si="100"/>
        <v>-34</v>
      </c>
    </row>
    <row r="6412" spans="1:10" hidden="1" x14ac:dyDescent="0.25">
      <c r="A6412" s="98">
        <f>'2020_1-4-5_Download'!B86</f>
        <v>352</v>
      </c>
      <c r="B6412" s="98">
        <f>'2020_1-4-5_Download'!D86</f>
        <v>2019</v>
      </c>
      <c r="C6412" s="98" t="str">
        <f>'2020_1-4-5_Download'!C86</f>
        <v>Cuxhaven</v>
      </c>
      <c r="D6412" s="98" t="str">
        <f>'2020_1-4-5_Download'!$O$6</f>
        <v>Saldo der Zu- und Fortzüge</v>
      </c>
      <c r="E6412" s="99" t="str">
        <f>'2020_1-4-5_Download'!$P$8</f>
        <v>Deutsche</v>
      </c>
      <c r="F6412" s="98"/>
      <c r="G6412" s="98" t="s">
        <v>11</v>
      </c>
      <c r="H6412" s="98" t="str">
        <f>VLOOKUP(A6412,[2]Kreise!$A$2:$C$53,3,FALSE)</f>
        <v>K03352</v>
      </c>
      <c r="I6412" s="96">
        <f>'2020_1-4-5_Download'!P86</f>
        <v>-156</v>
      </c>
      <c r="J6412" s="98">
        <f t="shared" si="100"/>
        <v>-156</v>
      </c>
    </row>
    <row r="6413" spans="1:10" hidden="1" x14ac:dyDescent="0.25">
      <c r="A6413" s="98">
        <f>'2020_1-4-5_Download'!B87</f>
        <v>353</v>
      </c>
      <c r="B6413" s="98">
        <f>'2020_1-4-5_Download'!D87</f>
        <v>2019</v>
      </c>
      <c r="C6413" s="98" t="str">
        <f>'2020_1-4-5_Download'!C87</f>
        <v>Harburg</v>
      </c>
      <c r="D6413" s="98" t="str">
        <f>'2020_1-4-5_Download'!$O$6</f>
        <v>Saldo der Zu- und Fortzüge</v>
      </c>
      <c r="E6413" s="99" t="str">
        <f>'2020_1-4-5_Download'!$P$8</f>
        <v>Deutsche</v>
      </c>
      <c r="F6413" s="98"/>
      <c r="G6413" s="98" t="s">
        <v>11</v>
      </c>
      <c r="H6413" s="98" t="str">
        <f>VLOOKUP(A6413,[2]Kreise!$A$2:$C$53,3,FALSE)</f>
        <v>K03353</v>
      </c>
      <c r="I6413" s="96">
        <f>'2020_1-4-5_Download'!P87</f>
        <v>-92</v>
      </c>
      <c r="J6413" s="98">
        <f t="shared" si="100"/>
        <v>-92</v>
      </c>
    </row>
    <row r="6414" spans="1:10" hidden="1" x14ac:dyDescent="0.25">
      <c r="A6414" s="98">
        <f>'2020_1-4-5_Download'!B88</f>
        <v>354</v>
      </c>
      <c r="B6414" s="98">
        <f>'2020_1-4-5_Download'!D88</f>
        <v>2019</v>
      </c>
      <c r="C6414" s="98" t="str">
        <f>'2020_1-4-5_Download'!C88</f>
        <v>Lüchow-Dannenberg</v>
      </c>
      <c r="D6414" s="98" t="str">
        <f>'2020_1-4-5_Download'!$O$6</f>
        <v>Saldo der Zu- und Fortzüge</v>
      </c>
      <c r="E6414" s="99" t="str">
        <f>'2020_1-4-5_Download'!$P$8</f>
        <v>Deutsche</v>
      </c>
      <c r="F6414" s="98"/>
      <c r="G6414" s="98" t="s">
        <v>11</v>
      </c>
      <c r="H6414" s="98" t="str">
        <f>VLOOKUP(A6414,[2]Kreise!$A$2:$C$53,3,FALSE)</f>
        <v>K03354</v>
      </c>
      <c r="I6414" s="96">
        <f>'2020_1-4-5_Download'!P88</f>
        <v>-39</v>
      </c>
      <c r="J6414" s="98">
        <f t="shared" si="100"/>
        <v>-39</v>
      </c>
    </row>
    <row r="6415" spans="1:10" hidden="1" x14ac:dyDescent="0.25">
      <c r="A6415" s="98">
        <f>'2020_1-4-5_Download'!B89</f>
        <v>355</v>
      </c>
      <c r="B6415" s="98">
        <f>'2020_1-4-5_Download'!D89</f>
        <v>2019</v>
      </c>
      <c r="C6415" s="98" t="str">
        <f>'2020_1-4-5_Download'!C89</f>
        <v>Lüneburg</v>
      </c>
      <c r="D6415" s="98" t="str">
        <f>'2020_1-4-5_Download'!$O$6</f>
        <v>Saldo der Zu- und Fortzüge</v>
      </c>
      <c r="E6415" s="99" t="str">
        <f>'2020_1-4-5_Download'!$P$8</f>
        <v>Deutsche</v>
      </c>
      <c r="F6415" s="98"/>
      <c r="G6415" s="98" t="s">
        <v>11</v>
      </c>
      <c r="H6415" s="98" t="str">
        <f>VLOOKUP(A6415,[2]Kreise!$A$2:$C$53,3,FALSE)</f>
        <v>K03355</v>
      </c>
      <c r="I6415" s="96">
        <f>'2020_1-4-5_Download'!P89</f>
        <v>-188</v>
      </c>
      <c r="J6415" s="98">
        <f t="shared" si="100"/>
        <v>-188</v>
      </c>
    </row>
    <row r="6416" spans="1:10" hidden="1" x14ac:dyDescent="0.25">
      <c r="A6416" s="98">
        <f>'2020_1-4-5_Download'!B90</f>
        <v>356</v>
      </c>
      <c r="B6416" s="98">
        <f>'2020_1-4-5_Download'!D90</f>
        <v>2019</v>
      </c>
      <c r="C6416" s="98" t="str">
        <f>'2020_1-4-5_Download'!C90</f>
        <v>Osterholz</v>
      </c>
      <c r="D6416" s="98" t="str">
        <f>'2020_1-4-5_Download'!$O$6</f>
        <v>Saldo der Zu- und Fortzüge</v>
      </c>
      <c r="E6416" s="99" t="str">
        <f>'2020_1-4-5_Download'!$P$8</f>
        <v>Deutsche</v>
      </c>
      <c r="F6416" s="98"/>
      <c r="G6416" s="98" t="s">
        <v>11</v>
      </c>
      <c r="H6416" s="98" t="str">
        <f>VLOOKUP(A6416,[2]Kreise!$A$2:$C$53,3,FALSE)</f>
        <v>K03356</v>
      </c>
      <c r="I6416" s="96">
        <f>'2020_1-4-5_Download'!P90</f>
        <v>-17</v>
      </c>
      <c r="J6416" s="98">
        <f t="shared" si="100"/>
        <v>-17</v>
      </c>
    </row>
    <row r="6417" spans="1:10" hidden="1" x14ac:dyDescent="0.25">
      <c r="A6417" s="98">
        <f>'2020_1-4-5_Download'!B91</f>
        <v>357</v>
      </c>
      <c r="B6417" s="98">
        <f>'2020_1-4-5_Download'!D91</f>
        <v>2019</v>
      </c>
      <c r="C6417" s="98" t="str">
        <f>'2020_1-4-5_Download'!C91</f>
        <v>Rotenburg (Wümme)</v>
      </c>
      <c r="D6417" s="98" t="str">
        <f>'2020_1-4-5_Download'!$O$6</f>
        <v>Saldo der Zu- und Fortzüge</v>
      </c>
      <c r="E6417" s="99" t="str">
        <f>'2020_1-4-5_Download'!$P$8</f>
        <v>Deutsche</v>
      </c>
      <c r="F6417" s="98"/>
      <c r="G6417" s="98" t="s">
        <v>11</v>
      </c>
      <c r="H6417" s="98" t="str">
        <f>VLOOKUP(A6417,[2]Kreise!$A$2:$C$53,3,FALSE)</f>
        <v>K03357</v>
      </c>
      <c r="I6417" s="96">
        <f>'2020_1-4-5_Download'!P91</f>
        <v>-98</v>
      </c>
      <c r="J6417" s="98">
        <f t="shared" si="100"/>
        <v>-98</v>
      </c>
    </row>
    <row r="6418" spans="1:10" hidden="1" x14ac:dyDescent="0.25">
      <c r="A6418" s="98">
        <f>'2020_1-4-5_Download'!B92</f>
        <v>358</v>
      </c>
      <c r="B6418" s="98">
        <f>'2020_1-4-5_Download'!D92</f>
        <v>2019</v>
      </c>
      <c r="C6418" s="98" t="str">
        <f>'2020_1-4-5_Download'!C92</f>
        <v>Heidekreis</v>
      </c>
      <c r="D6418" s="98" t="str">
        <f>'2020_1-4-5_Download'!$O$6</f>
        <v>Saldo der Zu- und Fortzüge</v>
      </c>
      <c r="E6418" s="99" t="str">
        <f>'2020_1-4-5_Download'!$P$8</f>
        <v>Deutsche</v>
      </c>
      <c r="F6418" s="98"/>
      <c r="G6418" s="98" t="s">
        <v>11</v>
      </c>
      <c r="H6418" s="98" t="str">
        <f>VLOOKUP(A6418,[2]Kreise!$A$2:$C$53,3,FALSE)</f>
        <v>K03358</v>
      </c>
      <c r="I6418" s="96">
        <f>'2020_1-4-5_Download'!P92</f>
        <v>-35</v>
      </c>
      <c r="J6418" s="98">
        <f t="shared" si="100"/>
        <v>-35</v>
      </c>
    </row>
    <row r="6419" spans="1:10" hidden="1" x14ac:dyDescent="0.25">
      <c r="A6419" s="98">
        <f>'2020_1-4-5_Download'!B93</f>
        <v>359</v>
      </c>
      <c r="B6419" s="98">
        <f>'2020_1-4-5_Download'!D93</f>
        <v>2019</v>
      </c>
      <c r="C6419" s="98" t="str">
        <f>'2020_1-4-5_Download'!C93</f>
        <v>Stade</v>
      </c>
      <c r="D6419" s="98" t="str">
        <f>'2020_1-4-5_Download'!$O$6</f>
        <v>Saldo der Zu- und Fortzüge</v>
      </c>
      <c r="E6419" s="99" t="str">
        <f>'2020_1-4-5_Download'!$P$8</f>
        <v>Deutsche</v>
      </c>
      <c r="F6419" s="98"/>
      <c r="G6419" s="98" t="s">
        <v>11</v>
      </c>
      <c r="H6419" s="98" t="str">
        <f>VLOOKUP(A6419,[2]Kreise!$A$2:$C$53,3,FALSE)</f>
        <v>K03359</v>
      </c>
      <c r="I6419" s="96">
        <f>'2020_1-4-5_Download'!P93</f>
        <v>-73</v>
      </c>
      <c r="J6419" s="98">
        <f t="shared" si="100"/>
        <v>-73</v>
      </c>
    </row>
    <row r="6420" spans="1:10" hidden="1" x14ac:dyDescent="0.25">
      <c r="A6420" s="98">
        <f>'2020_1-4-5_Download'!B94</f>
        <v>360</v>
      </c>
      <c r="B6420" s="98">
        <f>'2020_1-4-5_Download'!D94</f>
        <v>2019</v>
      </c>
      <c r="C6420" s="98" t="str">
        <f>'2020_1-4-5_Download'!C94</f>
        <v>Uelzen</v>
      </c>
      <c r="D6420" s="98" t="str">
        <f>'2020_1-4-5_Download'!$O$6</f>
        <v>Saldo der Zu- und Fortzüge</v>
      </c>
      <c r="E6420" s="99" t="str">
        <f>'2020_1-4-5_Download'!$P$8</f>
        <v>Deutsche</v>
      </c>
      <c r="F6420" s="98"/>
      <c r="G6420" s="98" t="s">
        <v>11</v>
      </c>
      <c r="H6420" s="98" t="str">
        <f>VLOOKUP(A6420,[2]Kreise!$A$2:$C$53,3,FALSE)</f>
        <v>K03360</v>
      </c>
      <c r="I6420" s="96">
        <f>'2020_1-4-5_Download'!P94</f>
        <v>-14</v>
      </c>
      <c r="J6420" s="98">
        <f t="shared" si="100"/>
        <v>-14</v>
      </c>
    </row>
    <row r="6421" spans="1:10" hidden="1" x14ac:dyDescent="0.25">
      <c r="A6421" s="98">
        <f>'2020_1-4-5_Download'!B95</f>
        <v>361</v>
      </c>
      <c r="B6421" s="98">
        <f>'2020_1-4-5_Download'!D95</f>
        <v>2019</v>
      </c>
      <c r="C6421" s="98" t="str">
        <f>'2020_1-4-5_Download'!C95</f>
        <v>Verden</v>
      </c>
      <c r="D6421" s="98" t="str">
        <f>'2020_1-4-5_Download'!$O$6</f>
        <v>Saldo der Zu- und Fortzüge</v>
      </c>
      <c r="E6421" s="99" t="str">
        <f>'2020_1-4-5_Download'!$P$8</f>
        <v>Deutsche</v>
      </c>
      <c r="F6421" s="98"/>
      <c r="G6421" s="98" t="s">
        <v>11</v>
      </c>
      <c r="H6421" s="98" t="str">
        <f>VLOOKUP(A6421,[2]Kreise!$A$2:$C$53,3,FALSE)</f>
        <v>K03361</v>
      </c>
      <c r="I6421" s="96">
        <f>'2020_1-4-5_Download'!P95</f>
        <v>-80</v>
      </c>
      <c r="J6421" s="98">
        <f t="shared" si="100"/>
        <v>-80</v>
      </c>
    </row>
    <row r="6422" spans="1:10" hidden="1" x14ac:dyDescent="0.25">
      <c r="A6422" s="98">
        <f>'2020_1-4-5_Download'!B96</f>
        <v>3</v>
      </c>
      <c r="B6422" s="98">
        <f>'2020_1-4-5_Download'!D96</f>
        <v>2019</v>
      </c>
      <c r="C6422" s="98" t="str">
        <f>'2020_1-4-5_Download'!C96</f>
        <v>Statistische Region Lüneburg</v>
      </c>
      <c r="D6422" s="98" t="str">
        <f>'2020_1-4-5_Download'!$O$6</f>
        <v>Saldo der Zu- und Fortzüge</v>
      </c>
      <c r="E6422" s="99" t="str">
        <f>'2020_1-4-5_Download'!$P$8</f>
        <v>Deutsche</v>
      </c>
      <c r="F6422" s="98"/>
      <c r="G6422" s="98" t="s">
        <v>11</v>
      </c>
      <c r="H6422" s="98" t="str">
        <f>VLOOKUP(A6422,[2]Kreise!$A$2:$C$53,3,FALSE)</f>
        <v>K033</v>
      </c>
      <c r="I6422" s="96">
        <f>'2020_1-4-5_Download'!P96</f>
        <v>-826</v>
      </c>
      <c r="J6422" s="98">
        <f t="shared" si="100"/>
        <v>-826</v>
      </c>
    </row>
    <row r="6423" spans="1:10" hidden="1" x14ac:dyDescent="0.25">
      <c r="A6423" s="98">
        <f>'2020_1-4-5_Download'!B97</f>
        <v>401</v>
      </c>
      <c r="B6423" s="98">
        <f>'2020_1-4-5_Download'!D97</f>
        <v>2019</v>
      </c>
      <c r="C6423" s="98" t="str">
        <f>'2020_1-4-5_Download'!C97</f>
        <v>Delmenhorst  Stadt</v>
      </c>
      <c r="D6423" s="98" t="str">
        <f>'2020_1-4-5_Download'!$O$6</f>
        <v>Saldo der Zu- und Fortzüge</v>
      </c>
      <c r="E6423" s="99" t="str">
        <f>'2020_1-4-5_Download'!$P$8</f>
        <v>Deutsche</v>
      </c>
      <c r="F6423" s="98"/>
      <c r="G6423" s="98" t="s">
        <v>11</v>
      </c>
      <c r="H6423" s="98" t="str">
        <f>VLOOKUP(A6423,[2]Kreise!$A$2:$C$53,3,FALSE)</f>
        <v>K03401</v>
      </c>
      <c r="I6423" s="96">
        <f>'2020_1-4-5_Download'!P97</f>
        <v>-52</v>
      </c>
      <c r="J6423" s="98">
        <f t="shared" si="100"/>
        <v>-52</v>
      </c>
    </row>
    <row r="6424" spans="1:10" hidden="1" x14ac:dyDescent="0.25">
      <c r="A6424" s="98">
        <f>'2020_1-4-5_Download'!B98</f>
        <v>402</v>
      </c>
      <c r="B6424" s="98">
        <f>'2020_1-4-5_Download'!D98</f>
        <v>2019</v>
      </c>
      <c r="C6424" s="98" t="str">
        <f>'2020_1-4-5_Download'!C98</f>
        <v>Emden  Stadt</v>
      </c>
      <c r="D6424" s="98" t="str">
        <f>'2020_1-4-5_Download'!$O$6</f>
        <v>Saldo der Zu- und Fortzüge</v>
      </c>
      <c r="E6424" s="99" t="str">
        <f>'2020_1-4-5_Download'!$P$8</f>
        <v>Deutsche</v>
      </c>
      <c r="F6424" s="98"/>
      <c r="G6424" s="98" t="s">
        <v>11</v>
      </c>
      <c r="H6424" s="98" t="str">
        <f>VLOOKUP(A6424,[2]Kreise!$A$2:$C$53,3,FALSE)</f>
        <v>K03402</v>
      </c>
      <c r="I6424" s="96">
        <f>'2020_1-4-5_Download'!P98</f>
        <v>-65</v>
      </c>
      <c r="J6424" s="98">
        <f t="shared" si="100"/>
        <v>-65</v>
      </c>
    </row>
    <row r="6425" spans="1:10" hidden="1" x14ac:dyDescent="0.25">
      <c r="A6425" s="98">
        <f>'2020_1-4-5_Download'!B99</f>
        <v>403</v>
      </c>
      <c r="B6425" s="98">
        <f>'2020_1-4-5_Download'!D99</f>
        <v>2019</v>
      </c>
      <c r="C6425" s="98" t="str">
        <f>'2020_1-4-5_Download'!C99</f>
        <v>Oldenburg(Oldb)  Stadt</v>
      </c>
      <c r="D6425" s="98" t="str">
        <f>'2020_1-4-5_Download'!$O$6</f>
        <v>Saldo der Zu- und Fortzüge</v>
      </c>
      <c r="E6425" s="99" t="str">
        <f>'2020_1-4-5_Download'!$P$8</f>
        <v>Deutsche</v>
      </c>
      <c r="F6425" s="98"/>
      <c r="G6425" s="98" t="s">
        <v>11</v>
      </c>
      <c r="H6425" s="98" t="str">
        <f>VLOOKUP(A6425,[2]Kreise!$A$2:$C$53,3,FALSE)</f>
        <v>K03403</v>
      </c>
      <c r="I6425" s="96">
        <f>'2020_1-4-5_Download'!P99</f>
        <v>-92</v>
      </c>
      <c r="J6425" s="98">
        <f t="shared" si="100"/>
        <v>-92</v>
      </c>
    </row>
    <row r="6426" spans="1:10" hidden="1" x14ac:dyDescent="0.25">
      <c r="A6426" s="98">
        <f>'2020_1-4-5_Download'!B100</f>
        <v>404</v>
      </c>
      <c r="B6426" s="98">
        <f>'2020_1-4-5_Download'!D100</f>
        <v>2019</v>
      </c>
      <c r="C6426" s="98" t="str">
        <f>'2020_1-4-5_Download'!C100</f>
        <v>Osnabrück  Stadt</v>
      </c>
      <c r="D6426" s="98" t="str">
        <f>'2020_1-4-5_Download'!$O$6</f>
        <v>Saldo der Zu- und Fortzüge</v>
      </c>
      <c r="E6426" s="99" t="str">
        <f>'2020_1-4-5_Download'!$P$8</f>
        <v>Deutsche</v>
      </c>
      <c r="F6426" s="98"/>
      <c r="G6426" s="98" t="s">
        <v>11</v>
      </c>
      <c r="H6426" s="98" t="str">
        <f>VLOOKUP(A6426,[2]Kreise!$A$2:$C$53,3,FALSE)</f>
        <v>K03404</v>
      </c>
      <c r="I6426" s="96">
        <f>'2020_1-4-5_Download'!P100</f>
        <v>-76</v>
      </c>
      <c r="J6426" s="98">
        <f t="shared" si="100"/>
        <v>-76</v>
      </c>
    </row>
    <row r="6427" spans="1:10" hidden="1" x14ac:dyDescent="0.25">
      <c r="A6427" s="98">
        <f>'2020_1-4-5_Download'!B101</f>
        <v>405</v>
      </c>
      <c r="B6427" s="98">
        <f>'2020_1-4-5_Download'!D101</f>
        <v>2019</v>
      </c>
      <c r="C6427" s="98" t="str">
        <f>'2020_1-4-5_Download'!C101</f>
        <v>Wilhelmshaven  Stadt</v>
      </c>
      <c r="D6427" s="98" t="str">
        <f>'2020_1-4-5_Download'!$O$6</f>
        <v>Saldo der Zu- und Fortzüge</v>
      </c>
      <c r="E6427" s="99" t="str">
        <f>'2020_1-4-5_Download'!$P$8</f>
        <v>Deutsche</v>
      </c>
      <c r="F6427" s="98"/>
      <c r="G6427" s="98" t="s">
        <v>11</v>
      </c>
      <c r="H6427" s="98" t="str">
        <f>VLOOKUP(A6427,[2]Kreise!$A$2:$C$53,3,FALSE)</f>
        <v>K03405</v>
      </c>
      <c r="I6427" s="96">
        <f>'2020_1-4-5_Download'!P101</f>
        <v>-32</v>
      </c>
      <c r="J6427" s="98">
        <f t="shared" si="100"/>
        <v>-32</v>
      </c>
    </row>
    <row r="6428" spans="1:10" hidden="1" x14ac:dyDescent="0.25">
      <c r="A6428" s="98">
        <f>'2020_1-4-5_Download'!B102</f>
        <v>451</v>
      </c>
      <c r="B6428" s="98">
        <f>'2020_1-4-5_Download'!D102</f>
        <v>2019</v>
      </c>
      <c r="C6428" s="98" t="str">
        <f>'2020_1-4-5_Download'!C102</f>
        <v>Ammerland</v>
      </c>
      <c r="D6428" s="98" t="str">
        <f>'2020_1-4-5_Download'!$O$6</f>
        <v>Saldo der Zu- und Fortzüge</v>
      </c>
      <c r="E6428" s="99" t="str">
        <f>'2020_1-4-5_Download'!$P$8</f>
        <v>Deutsche</v>
      </c>
      <c r="F6428" s="98"/>
      <c r="G6428" s="98" t="s">
        <v>11</v>
      </c>
      <c r="H6428" s="98" t="str">
        <f>VLOOKUP(A6428,[2]Kreise!$A$2:$C$53,3,FALSE)</f>
        <v>K03451</v>
      </c>
      <c r="I6428" s="96">
        <f>'2020_1-4-5_Download'!P102</f>
        <v>0</v>
      </c>
      <c r="J6428" s="98">
        <f t="shared" si="100"/>
        <v>0</v>
      </c>
    </row>
    <row r="6429" spans="1:10" hidden="1" x14ac:dyDescent="0.25">
      <c r="A6429" s="98">
        <f>'2020_1-4-5_Download'!B103</f>
        <v>452</v>
      </c>
      <c r="B6429" s="98">
        <f>'2020_1-4-5_Download'!D103</f>
        <v>2019</v>
      </c>
      <c r="C6429" s="98" t="str">
        <f>'2020_1-4-5_Download'!C103</f>
        <v>Aurich</v>
      </c>
      <c r="D6429" s="98" t="str">
        <f>'2020_1-4-5_Download'!$O$6</f>
        <v>Saldo der Zu- und Fortzüge</v>
      </c>
      <c r="E6429" s="99" t="str">
        <f>'2020_1-4-5_Download'!$P$8</f>
        <v>Deutsche</v>
      </c>
      <c r="F6429" s="98"/>
      <c r="G6429" s="98" t="s">
        <v>11</v>
      </c>
      <c r="H6429" s="98" t="str">
        <f>VLOOKUP(A6429,[2]Kreise!$A$2:$C$53,3,FALSE)</f>
        <v>K03452</v>
      </c>
      <c r="I6429" s="96">
        <f>'2020_1-4-5_Download'!P103</f>
        <v>-65</v>
      </c>
      <c r="J6429" s="98">
        <f t="shared" si="100"/>
        <v>-65</v>
      </c>
    </row>
    <row r="6430" spans="1:10" hidden="1" x14ac:dyDescent="0.25">
      <c r="A6430" s="98">
        <f>'2020_1-4-5_Download'!B104</f>
        <v>453</v>
      </c>
      <c r="B6430" s="98">
        <f>'2020_1-4-5_Download'!D104</f>
        <v>2019</v>
      </c>
      <c r="C6430" s="98" t="str">
        <f>'2020_1-4-5_Download'!C104</f>
        <v>Cloppenburg</v>
      </c>
      <c r="D6430" s="98" t="str">
        <f>'2020_1-4-5_Download'!$O$6</f>
        <v>Saldo der Zu- und Fortzüge</v>
      </c>
      <c r="E6430" s="99" t="str">
        <f>'2020_1-4-5_Download'!$P$8</f>
        <v>Deutsche</v>
      </c>
      <c r="F6430" s="98"/>
      <c r="G6430" s="98" t="s">
        <v>11</v>
      </c>
      <c r="H6430" s="98" t="str">
        <f>VLOOKUP(A6430,[2]Kreise!$A$2:$C$53,3,FALSE)</f>
        <v>K03453</v>
      </c>
      <c r="I6430" s="96">
        <f>'2020_1-4-5_Download'!P104</f>
        <v>-28</v>
      </c>
      <c r="J6430" s="98">
        <f t="shared" si="100"/>
        <v>-28</v>
      </c>
    </row>
    <row r="6431" spans="1:10" hidden="1" x14ac:dyDescent="0.25">
      <c r="A6431" s="98">
        <f>'2020_1-4-5_Download'!B105</f>
        <v>454</v>
      </c>
      <c r="B6431" s="98">
        <f>'2020_1-4-5_Download'!D105</f>
        <v>2019</v>
      </c>
      <c r="C6431" s="98" t="str">
        <f>'2020_1-4-5_Download'!C105</f>
        <v>Emsland</v>
      </c>
      <c r="D6431" s="98" t="str">
        <f>'2020_1-4-5_Download'!$O$6</f>
        <v>Saldo der Zu- und Fortzüge</v>
      </c>
      <c r="E6431" s="99" t="str">
        <f>'2020_1-4-5_Download'!$P$8</f>
        <v>Deutsche</v>
      </c>
      <c r="F6431" s="98"/>
      <c r="G6431" s="98" t="s">
        <v>11</v>
      </c>
      <c r="H6431" s="98" t="str">
        <f>VLOOKUP(A6431,[2]Kreise!$A$2:$C$53,3,FALSE)</f>
        <v>K03454</v>
      </c>
      <c r="I6431" s="96">
        <f>'2020_1-4-5_Download'!P105</f>
        <v>-116</v>
      </c>
      <c r="J6431" s="98">
        <f t="shared" si="100"/>
        <v>-116</v>
      </c>
    </row>
    <row r="6432" spans="1:10" hidden="1" x14ac:dyDescent="0.25">
      <c r="A6432" s="98">
        <f>'2020_1-4-5_Download'!B106</f>
        <v>455</v>
      </c>
      <c r="B6432" s="98">
        <f>'2020_1-4-5_Download'!D106</f>
        <v>2019</v>
      </c>
      <c r="C6432" s="98" t="str">
        <f>'2020_1-4-5_Download'!C106</f>
        <v>Friesland</v>
      </c>
      <c r="D6432" s="98" t="str">
        <f>'2020_1-4-5_Download'!$O$6</f>
        <v>Saldo der Zu- und Fortzüge</v>
      </c>
      <c r="E6432" s="99" t="str">
        <f>'2020_1-4-5_Download'!$P$8</f>
        <v>Deutsche</v>
      </c>
      <c r="F6432" s="98"/>
      <c r="G6432" s="98" t="s">
        <v>11</v>
      </c>
      <c r="H6432" s="98" t="str">
        <f>VLOOKUP(A6432,[2]Kreise!$A$2:$C$53,3,FALSE)</f>
        <v>K03455</v>
      </c>
      <c r="I6432" s="96">
        <f>'2020_1-4-5_Download'!P106</f>
        <v>4</v>
      </c>
      <c r="J6432" s="98" t="str">
        <f t="shared" si="100"/>
        <v>+4</v>
      </c>
    </row>
    <row r="6433" spans="1:10" hidden="1" x14ac:dyDescent="0.25">
      <c r="A6433" s="98">
        <f>'2020_1-4-5_Download'!B107</f>
        <v>456</v>
      </c>
      <c r="B6433" s="98">
        <f>'2020_1-4-5_Download'!D107</f>
        <v>2019</v>
      </c>
      <c r="C6433" s="98" t="str">
        <f>'2020_1-4-5_Download'!C107</f>
        <v>Grafschaft Bentheim</v>
      </c>
      <c r="D6433" s="98" t="str">
        <f>'2020_1-4-5_Download'!$O$6</f>
        <v>Saldo der Zu- und Fortzüge</v>
      </c>
      <c r="E6433" s="99" t="str">
        <f>'2020_1-4-5_Download'!$P$8</f>
        <v>Deutsche</v>
      </c>
      <c r="F6433" s="98"/>
      <c r="G6433" s="98" t="s">
        <v>11</v>
      </c>
      <c r="H6433" s="98" t="str">
        <f>VLOOKUP(A6433,[2]Kreise!$A$2:$C$53,3,FALSE)</f>
        <v>K03456</v>
      </c>
      <c r="I6433" s="96">
        <f>'2020_1-4-5_Download'!P107</f>
        <v>-35</v>
      </c>
      <c r="J6433" s="98">
        <f t="shared" si="100"/>
        <v>-35</v>
      </c>
    </row>
    <row r="6434" spans="1:10" hidden="1" x14ac:dyDescent="0.25">
      <c r="A6434" s="98">
        <f>'2020_1-4-5_Download'!B108</f>
        <v>457</v>
      </c>
      <c r="B6434" s="98">
        <f>'2020_1-4-5_Download'!D108</f>
        <v>2019</v>
      </c>
      <c r="C6434" s="98" t="str">
        <f>'2020_1-4-5_Download'!C108</f>
        <v>Leer</v>
      </c>
      <c r="D6434" s="98" t="str">
        <f>'2020_1-4-5_Download'!$O$6</f>
        <v>Saldo der Zu- und Fortzüge</v>
      </c>
      <c r="E6434" s="99" t="str">
        <f>'2020_1-4-5_Download'!$P$8</f>
        <v>Deutsche</v>
      </c>
      <c r="F6434" s="98"/>
      <c r="G6434" s="98" t="s">
        <v>11</v>
      </c>
      <c r="H6434" s="98" t="str">
        <f>VLOOKUP(A6434,[2]Kreise!$A$2:$C$53,3,FALSE)</f>
        <v>K03457</v>
      </c>
      <c r="I6434" s="96">
        <f>'2020_1-4-5_Download'!P108</f>
        <v>-79</v>
      </c>
      <c r="J6434" s="98">
        <f t="shared" si="100"/>
        <v>-79</v>
      </c>
    </row>
    <row r="6435" spans="1:10" hidden="1" x14ac:dyDescent="0.25">
      <c r="A6435" s="98">
        <f>'2020_1-4-5_Download'!B109</f>
        <v>458</v>
      </c>
      <c r="B6435" s="98">
        <f>'2020_1-4-5_Download'!D109</f>
        <v>2019</v>
      </c>
      <c r="C6435" s="98" t="str">
        <f>'2020_1-4-5_Download'!C109</f>
        <v>Oldenburg</v>
      </c>
      <c r="D6435" s="98" t="str">
        <f>'2020_1-4-5_Download'!$O$6</f>
        <v>Saldo der Zu- und Fortzüge</v>
      </c>
      <c r="E6435" s="99" t="str">
        <f>'2020_1-4-5_Download'!$P$8</f>
        <v>Deutsche</v>
      </c>
      <c r="F6435" s="98"/>
      <c r="G6435" s="98" t="s">
        <v>11</v>
      </c>
      <c r="H6435" s="98" t="str">
        <f>VLOOKUP(A6435,[2]Kreise!$A$2:$C$53,3,FALSE)</f>
        <v>K03458</v>
      </c>
      <c r="I6435" s="96">
        <f>'2020_1-4-5_Download'!P109</f>
        <v>-62</v>
      </c>
      <c r="J6435" s="98">
        <f t="shared" si="100"/>
        <v>-62</v>
      </c>
    </row>
    <row r="6436" spans="1:10" hidden="1" x14ac:dyDescent="0.25">
      <c r="A6436" s="98">
        <f>'2020_1-4-5_Download'!B110</f>
        <v>459</v>
      </c>
      <c r="B6436" s="98">
        <f>'2020_1-4-5_Download'!D110</f>
        <v>2019</v>
      </c>
      <c r="C6436" s="98" t="str">
        <f>'2020_1-4-5_Download'!C110</f>
        <v>Osnabrück</v>
      </c>
      <c r="D6436" s="98" t="str">
        <f>'2020_1-4-5_Download'!$O$6</f>
        <v>Saldo der Zu- und Fortzüge</v>
      </c>
      <c r="E6436" s="99" t="str">
        <f>'2020_1-4-5_Download'!$P$8</f>
        <v>Deutsche</v>
      </c>
      <c r="F6436" s="98"/>
      <c r="G6436" s="98" t="s">
        <v>11</v>
      </c>
      <c r="H6436" s="98" t="str">
        <f>VLOOKUP(A6436,[2]Kreise!$A$2:$C$53,3,FALSE)</f>
        <v>K03459</v>
      </c>
      <c r="I6436" s="96">
        <f>'2020_1-4-5_Download'!P110</f>
        <v>-214</v>
      </c>
      <c r="J6436" s="98">
        <f t="shared" si="100"/>
        <v>-214</v>
      </c>
    </row>
    <row r="6437" spans="1:10" hidden="1" x14ac:dyDescent="0.25">
      <c r="A6437" s="98">
        <f>'2020_1-4-5_Download'!B111</f>
        <v>460</v>
      </c>
      <c r="B6437" s="98">
        <f>'2020_1-4-5_Download'!D111</f>
        <v>2019</v>
      </c>
      <c r="C6437" s="98" t="str">
        <f>'2020_1-4-5_Download'!C111</f>
        <v>Vechta</v>
      </c>
      <c r="D6437" s="98" t="str">
        <f>'2020_1-4-5_Download'!$O$6</f>
        <v>Saldo der Zu- und Fortzüge</v>
      </c>
      <c r="E6437" s="99" t="str">
        <f>'2020_1-4-5_Download'!$P$8</f>
        <v>Deutsche</v>
      </c>
      <c r="F6437" s="98"/>
      <c r="G6437" s="98" t="s">
        <v>11</v>
      </c>
      <c r="H6437" s="98" t="str">
        <f>VLOOKUP(A6437,[2]Kreise!$A$2:$C$53,3,FALSE)</f>
        <v>K03460</v>
      </c>
      <c r="I6437" s="96">
        <f>'2020_1-4-5_Download'!P111</f>
        <v>-116</v>
      </c>
      <c r="J6437" s="98">
        <f t="shared" si="100"/>
        <v>-116</v>
      </c>
    </row>
    <row r="6438" spans="1:10" hidden="1" x14ac:dyDescent="0.25">
      <c r="A6438" s="98">
        <f>'2020_1-4-5_Download'!B112</f>
        <v>461</v>
      </c>
      <c r="B6438" s="98">
        <f>'2020_1-4-5_Download'!D112</f>
        <v>2019</v>
      </c>
      <c r="C6438" s="98" t="str">
        <f>'2020_1-4-5_Download'!C112</f>
        <v>Wesermarsch</v>
      </c>
      <c r="D6438" s="98" t="str">
        <f>'2020_1-4-5_Download'!$O$6</f>
        <v>Saldo der Zu- und Fortzüge</v>
      </c>
      <c r="E6438" s="99" t="str">
        <f>'2020_1-4-5_Download'!$P$8</f>
        <v>Deutsche</v>
      </c>
      <c r="F6438" s="98"/>
      <c r="G6438" s="98" t="s">
        <v>11</v>
      </c>
      <c r="H6438" s="98" t="str">
        <f>VLOOKUP(A6438,[2]Kreise!$A$2:$C$53,3,FALSE)</f>
        <v>K03461</v>
      </c>
      <c r="I6438" s="96">
        <f>'2020_1-4-5_Download'!P112</f>
        <v>-58</v>
      </c>
      <c r="J6438" s="98">
        <f t="shared" si="100"/>
        <v>-58</v>
      </c>
    </row>
    <row r="6439" spans="1:10" hidden="1" x14ac:dyDescent="0.25">
      <c r="A6439" s="98">
        <f>'2020_1-4-5_Download'!B113</f>
        <v>462</v>
      </c>
      <c r="B6439" s="98">
        <f>'2020_1-4-5_Download'!D113</f>
        <v>2019</v>
      </c>
      <c r="C6439" s="98" t="str">
        <f>'2020_1-4-5_Download'!C113</f>
        <v>Wittmund</v>
      </c>
      <c r="D6439" s="98" t="str">
        <f>'2020_1-4-5_Download'!$O$6</f>
        <v>Saldo der Zu- und Fortzüge</v>
      </c>
      <c r="E6439" s="99" t="str">
        <f>'2020_1-4-5_Download'!$P$8</f>
        <v>Deutsche</v>
      </c>
      <c r="F6439" s="98"/>
      <c r="G6439" s="98" t="s">
        <v>11</v>
      </c>
      <c r="H6439" s="98" t="str">
        <f>VLOOKUP(A6439,[2]Kreise!$A$2:$C$53,3,FALSE)</f>
        <v>K03462</v>
      </c>
      <c r="I6439" s="96">
        <f>'2020_1-4-5_Download'!P113</f>
        <v>16</v>
      </c>
      <c r="J6439" s="98" t="str">
        <f t="shared" si="100"/>
        <v>+16</v>
      </c>
    </row>
    <row r="6440" spans="1:10" hidden="1" x14ac:dyDescent="0.25">
      <c r="A6440" s="98">
        <f>'2020_1-4-5_Download'!B114</f>
        <v>4</v>
      </c>
      <c r="B6440" s="98">
        <f>'2020_1-4-5_Download'!D114</f>
        <v>2019</v>
      </c>
      <c r="C6440" s="98" t="str">
        <f>'2020_1-4-5_Download'!C114</f>
        <v>Statistische Region Weser-Ems</v>
      </c>
      <c r="D6440" s="98" t="str">
        <f>'2020_1-4-5_Download'!$O$6</f>
        <v>Saldo der Zu- und Fortzüge</v>
      </c>
      <c r="E6440" s="99" t="str">
        <f>'2020_1-4-5_Download'!$P$8</f>
        <v>Deutsche</v>
      </c>
      <c r="F6440" s="98"/>
      <c r="G6440" s="98" t="s">
        <v>11</v>
      </c>
      <c r="H6440" s="98" t="str">
        <f>VLOOKUP(A6440,[2]Kreise!$A$2:$C$53,3,FALSE)</f>
        <v>K034</v>
      </c>
      <c r="I6440" s="96">
        <f>'2020_1-4-5_Download'!P114</f>
        <v>-1070</v>
      </c>
      <c r="J6440" s="98">
        <f t="shared" si="100"/>
        <v>-1070</v>
      </c>
    </row>
    <row r="6441" spans="1:10" hidden="1" x14ac:dyDescent="0.25">
      <c r="A6441" s="98">
        <f>'2020_1-4-5_Download'!B115</f>
        <v>0</v>
      </c>
      <c r="B6441" s="98">
        <f>'2020_1-4-5_Download'!D115</f>
        <v>2019</v>
      </c>
      <c r="C6441" s="98" t="str">
        <f>'2020_1-4-5_Download'!C115</f>
        <v>Niedersachsen</v>
      </c>
      <c r="D6441" s="98" t="str">
        <f>'2020_1-4-5_Download'!$O$6</f>
        <v>Saldo der Zu- und Fortzüge</v>
      </c>
      <c r="E6441" s="99" t="str">
        <f>'2020_1-4-5_Download'!$P$8</f>
        <v>Deutsche</v>
      </c>
      <c r="F6441" s="98"/>
      <c r="G6441" s="98" t="s">
        <v>11</v>
      </c>
      <c r="H6441" s="98" t="str">
        <f>VLOOKUP(A6441,[2]Kreise!$A$2:$C$53,3,FALSE)</f>
        <v>K030</v>
      </c>
      <c r="I6441" s="96">
        <f>'2020_1-4-5_Download'!P115</f>
        <v>1287</v>
      </c>
      <c r="J6441" s="98" t="str">
        <f t="shared" si="100"/>
        <v>+1287</v>
      </c>
    </row>
    <row r="6442" spans="1:10" hidden="1" x14ac:dyDescent="0.25">
      <c r="A6442" s="98">
        <f>'2020_1-4-5_Download'!B116</f>
        <v>101</v>
      </c>
      <c r="B6442" s="98">
        <f>'2020_1-4-5_Download'!D116</f>
        <v>2018</v>
      </c>
      <c r="C6442" s="98" t="str">
        <f>'2020_1-4-5_Download'!C116</f>
        <v>Braunschweig  Stadt</v>
      </c>
      <c r="D6442" s="98" t="str">
        <f>'2020_1-4-5_Download'!$O$6</f>
        <v>Saldo der Zu- und Fortzüge</v>
      </c>
      <c r="E6442" s="99" t="str">
        <f>'2020_1-4-5_Download'!$P$8</f>
        <v>Deutsche</v>
      </c>
      <c r="F6442" s="98"/>
      <c r="G6442" s="98" t="s">
        <v>11</v>
      </c>
      <c r="H6442" s="98" t="str">
        <f>VLOOKUP(A6442,[2]Kreise!$A$2:$C$53,3,FALSE)</f>
        <v>K03101</v>
      </c>
      <c r="I6442" s="96">
        <f>'2020_1-4-5_Download'!P116</f>
        <v>-149</v>
      </c>
      <c r="J6442" s="98">
        <f t="shared" si="100"/>
        <v>-149</v>
      </c>
    </row>
    <row r="6443" spans="1:10" hidden="1" x14ac:dyDescent="0.25">
      <c r="A6443" s="98">
        <f>'2020_1-4-5_Download'!B117</f>
        <v>102</v>
      </c>
      <c r="B6443" s="98">
        <f>'2020_1-4-5_Download'!D117</f>
        <v>2018</v>
      </c>
      <c r="C6443" s="98" t="str">
        <f>'2020_1-4-5_Download'!C117</f>
        <v>Salzgitter  Stadt</v>
      </c>
      <c r="D6443" s="98" t="str">
        <f>'2020_1-4-5_Download'!$O$6</f>
        <v>Saldo der Zu- und Fortzüge</v>
      </c>
      <c r="E6443" s="99" t="str">
        <f>'2020_1-4-5_Download'!$P$8</f>
        <v>Deutsche</v>
      </c>
      <c r="F6443" s="98"/>
      <c r="G6443" s="98" t="s">
        <v>11</v>
      </c>
      <c r="H6443" s="98" t="str">
        <f>VLOOKUP(A6443,[2]Kreise!$A$2:$C$53,3,FALSE)</f>
        <v>K03102</v>
      </c>
      <c r="I6443" s="96">
        <f>'2020_1-4-5_Download'!P117</f>
        <v>-72</v>
      </c>
      <c r="J6443" s="98">
        <f t="shared" si="100"/>
        <v>-72</v>
      </c>
    </row>
    <row r="6444" spans="1:10" hidden="1" x14ac:dyDescent="0.25">
      <c r="A6444" s="98">
        <f>'2020_1-4-5_Download'!B118</f>
        <v>103</v>
      </c>
      <c r="B6444" s="98">
        <f>'2020_1-4-5_Download'!D118</f>
        <v>2018</v>
      </c>
      <c r="C6444" s="98" t="str">
        <f>'2020_1-4-5_Download'!C118</f>
        <v>Wolfsburg  Stadt</v>
      </c>
      <c r="D6444" s="98" t="str">
        <f>'2020_1-4-5_Download'!$O$6</f>
        <v>Saldo der Zu- und Fortzüge</v>
      </c>
      <c r="E6444" s="99" t="str">
        <f>'2020_1-4-5_Download'!$P$8</f>
        <v>Deutsche</v>
      </c>
      <c r="F6444" s="98"/>
      <c r="G6444" s="98" t="s">
        <v>11</v>
      </c>
      <c r="H6444" s="98" t="str">
        <f>VLOOKUP(A6444,[2]Kreise!$A$2:$C$53,3,FALSE)</f>
        <v>K03103</v>
      </c>
      <c r="I6444" s="96">
        <f>'2020_1-4-5_Download'!P118</f>
        <v>-1</v>
      </c>
      <c r="J6444" s="98">
        <f t="shared" si="100"/>
        <v>-1</v>
      </c>
    </row>
    <row r="6445" spans="1:10" hidden="1" x14ac:dyDescent="0.25">
      <c r="A6445" s="98">
        <f>'2020_1-4-5_Download'!B119</f>
        <v>151</v>
      </c>
      <c r="B6445" s="98">
        <f>'2020_1-4-5_Download'!D119</f>
        <v>2018</v>
      </c>
      <c r="C6445" s="98" t="str">
        <f>'2020_1-4-5_Download'!C119</f>
        <v>Gifhorn</v>
      </c>
      <c r="D6445" s="98" t="str">
        <f>'2020_1-4-5_Download'!$O$6</f>
        <v>Saldo der Zu- und Fortzüge</v>
      </c>
      <c r="E6445" s="99" t="str">
        <f>'2020_1-4-5_Download'!$P$8</f>
        <v>Deutsche</v>
      </c>
      <c r="F6445" s="98"/>
      <c r="G6445" s="98" t="s">
        <v>11</v>
      </c>
      <c r="H6445" s="98" t="str">
        <f>VLOOKUP(A6445,[2]Kreise!$A$2:$C$53,3,FALSE)</f>
        <v>K03151</v>
      </c>
      <c r="I6445" s="96">
        <f>'2020_1-4-5_Download'!P119</f>
        <v>-74</v>
      </c>
      <c r="J6445" s="98">
        <f t="shared" si="100"/>
        <v>-74</v>
      </c>
    </row>
    <row r="6446" spans="1:10" hidden="1" x14ac:dyDescent="0.25">
      <c r="A6446" s="98">
        <f>'2020_1-4-5_Download'!B120</f>
        <v>153</v>
      </c>
      <c r="B6446" s="98">
        <f>'2020_1-4-5_Download'!D120</f>
        <v>2018</v>
      </c>
      <c r="C6446" s="98" t="str">
        <f>'2020_1-4-5_Download'!C120</f>
        <v>Goslar</v>
      </c>
      <c r="D6446" s="98" t="str">
        <f>'2020_1-4-5_Download'!$O$6</f>
        <v>Saldo der Zu- und Fortzüge</v>
      </c>
      <c r="E6446" s="99" t="str">
        <f>'2020_1-4-5_Download'!$P$8</f>
        <v>Deutsche</v>
      </c>
      <c r="F6446" s="98"/>
      <c r="G6446" s="98" t="s">
        <v>11</v>
      </c>
      <c r="H6446" s="98" t="str">
        <f>VLOOKUP(A6446,[2]Kreise!$A$2:$C$53,3,FALSE)</f>
        <v>K03153</v>
      </c>
      <c r="I6446" s="96">
        <f>'2020_1-4-5_Download'!P120</f>
        <v>-100</v>
      </c>
      <c r="J6446" s="98">
        <f t="shared" si="100"/>
        <v>-100</v>
      </c>
    </row>
    <row r="6447" spans="1:10" hidden="1" x14ac:dyDescent="0.25">
      <c r="A6447" s="98">
        <f>'2020_1-4-5_Download'!B121</f>
        <v>154</v>
      </c>
      <c r="B6447" s="98">
        <f>'2020_1-4-5_Download'!D121</f>
        <v>2018</v>
      </c>
      <c r="C6447" s="98" t="str">
        <f>'2020_1-4-5_Download'!C121</f>
        <v>Helmstedt</v>
      </c>
      <c r="D6447" s="98" t="str">
        <f>'2020_1-4-5_Download'!$O$6</f>
        <v>Saldo der Zu- und Fortzüge</v>
      </c>
      <c r="E6447" s="99" t="str">
        <f>'2020_1-4-5_Download'!$P$8</f>
        <v>Deutsche</v>
      </c>
      <c r="F6447" s="98"/>
      <c r="G6447" s="98" t="s">
        <v>11</v>
      </c>
      <c r="H6447" s="98" t="str">
        <f>VLOOKUP(A6447,[2]Kreise!$A$2:$C$53,3,FALSE)</f>
        <v>K03154</v>
      </c>
      <c r="I6447" s="96">
        <f>'2020_1-4-5_Download'!P121</f>
        <v>-74</v>
      </c>
      <c r="J6447" s="98">
        <f t="shared" si="100"/>
        <v>-74</v>
      </c>
    </row>
    <row r="6448" spans="1:10" hidden="1" x14ac:dyDescent="0.25">
      <c r="A6448" s="98">
        <f>'2020_1-4-5_Download'!B122</f>
        <v>155</v>
      </c>
      <c r="B6448" s="98">
        <f>'2020_1-4-5_Download'!D122</f>
        <v>2018</v>
      </c>
      <c r="C6448" s="98" t="str">
        <f>'2020_1-4-5_Download'!C122</f>
        <v>Northeim</v>
      </c>
      <c r="D6448" s="98" t="str">
        <f>'2020_1-4-5_Download'!$O$6</f>
        <v>Saldo der Zu- und Fortzüge</v>
      </c>
      <c r="E6448" s="99" t="str">
        <f>'2020_1-4-5_Download'!$P$8</f>
        <v>Deutsche</v>
      </c>
      <c r="F6448" s="98"/>
      <c r="G6448" s="98" t="s">
        <v>11</v>
      </c>
      <c r="H6448" s="98" t="str">
        <f>VLOOKUP(A6448,[2]Kreise!$A$2:$C$53,3,FALSE)</f>
        <v>K03155</v>
      </c>
      <c r="I6448" s="96">
        <f>'2020_1-4-5_Download'!P122</f>
        <v>-40</v>
      </c>
      <c r="J6448" s="98">
        <f t="shared" si="100"/>
        <v>-40</v>
      </c>
    </row>
    <row r="6449" spans="1:10" hidden="1" x14ac:dyDescent="0.25">
      <c r="A6449" s="98">
        <f>'2020_1-4-5_Download'!B123</f>
        <v>157</v>
      </c>
      <c r="B6449" s="98">
        <f>'2020_1-4-5_Download'!D123</f>
        <v>2018</v>
      </c>
      <c r="C6449" s="98" t="str">
        <f>'2020_1-4-5_Download'!C123</f>
        <v>Peine</v>
      </c>
      <c r="D6449" s="98" t="str">
        <f>'2020_1-4-5_Download'!$O$6</f>
        <v>Saldo der Zu- und Fortzüge</v>
      </c>
      <c r="E6449" s="99" t="str">
        <f>'2020_1-4-5_Download'!$P$8</f>
        <v>Deutsche</v>
      </c>
      <c r="F6449" s="98"/>
      <c r="G6449" s="98" t="s">
        <v>11</v>
      </c>
      <c r="H6449" s="98" t="str">
        <f>VLOOKUP(A6449,[2]Kreise!$A$2:$C$53,3,FALSE)</f>
        <v>K03157</v>
      </c>
      <c r="I6449" s="96">
        <f>'2020_1-4-5_Download'!P123</f>
        <v>-116</v>
      </c>
      <c r="J6449" s="98">
        <f t="shared" si="100"/>
        <v>-116</v>
      </c>
    </row>
    <row r="6450" spans="1:10" hidden="1" x14ac:dyDescent="0.25">
      <c r="A6450" s="98">
        <f>'2020_1-4-5_Download'!B124</f>
        <v>158</v>
      </c>
      <c r="B6450" s="98">
        <f>'2020_1-4-5_Download'!D124</f>
        <v>2018</v>
      </c>
      <c r="C6450" s="98" t="str">
        <f>'2020_1-4-5_Download'!C124</f>
        <v>Wolfenbüttel</v>
      </c>
      <c r="D6450" s="98" t="str">
        <f>'2020_1-4-5_Download'!$O$6</f>
        <v>Saldo der Zu- und Fortzüge</v>
      </c>
      <c r="E6450" s="99" t="str">
        <f>'2020_1-4-5_Download'!$P$8</f>
        <v>Deutsche</v>
      </c>
      <c r="F6450" s="98"/>
      <c r="G6450" s="98" t="s">
        <v>11</v>
      </c>
      <c r="H6450" s="98" t="str">
        <f>VLOOKUP(A6450,[2]Kreise!$A$2:$C$53,3,FALSE)</f>
        <v>K03158</v>
      </c>
      <c r="I6450" s="96">
        <f>'2020_1-4-5_Download'!P124</f>
        <v>-55</v>
      </c>
      <c r="J6450" s="98">
        <f t="shared" si="100"/>
        <v>-55</v>
      </c>
    </row>
    <row r="6451" spans="1:10" hidden="1" x14ac:dyDescent="0.25">
      <c r="A6451" s="98">
        <f>'2020_1-4-5_Download'!B125</f>
        <v>159</v>
      </c>
      <c r="B6451" s="98">
        <f>'2020_1-4-5_Download'!D125</f>
        <v>2018</v>
      </c>
      <c r="C6451" s="98" t="str">
        <f>'2020_1-4-5_Download'!C125</f>
        <v>Göttingen</v>
      </c>
      <c r="D6451" s="98" t="str">
        <f>'2020_1-4-5_Download'!$O$6</f>
        <v>Saldo der Zu- und Fortzüge</v>
      </c>
      <c r="E6451" s="99" t="str">
        <f>'2020_1-4-5_Download'!$P$8</f>
        <v>Deutsche</v>
      </c>
      <c r="F6451" s="98"/>
      <c r="G6451" s="98" t="s">
        <v>11</v>
      </c>
      <c r="H6451" s="98" t="str">
        <f>VLOOKUP(A6451,[2]Kreise!$A$2:$C$53,3,FALSE)</f>
        <v>K03159</v>
      </c>
      <c r="I6451" s="96">
        <f>'2020_1-4-5_Download'!P125</f>
        <v>5546</v>
      </c>
      <c r="J6451" s="98" t="str">
        <f t="shared" si="100"/>
        <v>+5546</v>
      </c>
    </row>
    <row r="6452" spans="1:10" hidden="1" x14ac:dyDescent="0.25">
      <c r="A6452" s="98">
        <f>'2020_1-4-5_Download'!B126</f>
        <v>1</v>
      </c>
      <c r="B6452" s="98">
        <f>'2020_1-4-5_Download'!D126</f>
        <v>2018</v>
      </c>
      <c r="C6452" s="98" t="str">
        <f>'2020_1-4-5_Download'!C126</f>
        <v>Statistische Region Braunschweig</v>
      </c>
      <c r="D6452" s="98" t="str">
        <f>'2020_1-4-5_Download'!$O$6</f>
        <v>Saldo der Zu- und Fortzüge</v>
      </c>
      <c r="E6452" s="99" t="str">
        <f>'2020_1-4-5_Download'!$P$8</f>
        <v>Deutsche</v>
      </c>
      <c r="F6452" s="98"/>
      <c r="G6452" s="98" t="s">
        <v>11</v>
      </c>
      <c r="H6452" s="98" t="str">
        <f>VLOOKUP(A6452,[2]Kreise!$A$2:$C$53,3,FALSE)</f>
        <v>K031</v>
      </c>
      <c r="I6452" s="96">
        <f>'2020_1-4-5_Download'!P126</f>
        <v>4865</v>
      </c>
      <c r="J6452" s="98" t="str">
        <f t="shared" si="100"/>
        <v>+4865</v>
      </c>
    </row>
    <row r="6453" spans="1:10" hidden="1" x14ac:dyDescent="0.25">
      <c r="A6453" s="98">
        <f>'2020_1-4-5_Download'!B127</f>
        <v>241</v>
      </c>
      <c r="B6453" s="98">
        <f>'2020_1-4-5_Download'!D127</f>
        <v>2018</v>
      </c>
      <c r="C6453" s="98" t="str">
        <f>'2020_1-4-5_Download'!C127</f>
        <v>Hannover  Region</v>
      </c>
      <c r="D6453" s="98" t="str">
        <f>'2020_1-4-5_Download'!$O$6</f>
        <v>Saldo der Zu- und Fortzüge</v>
      </c>
      <c r="E6453" s="99" t="str">
        <f>'2020_1-4-5_Download'!$P$8</f>
        <v>Deutsche</v>
      </c>
      <c r="F6453" s="98"/>
      <c r="G6453" s="98" t="s">
        <v>11</v>
      </c>
      <c r="H6453" s="98" t="str">
        <f>VLOOKUP(A6453,[2]Kreise!$A$2:$C$53,3,FALSE)</f>
        <v>K03241</v>
      </c>
      <c r="I6453" s="96">
        <f>'2020_1-4-5_Download'!P127</f>
        <v>-884</v>
      </c>
      <c r="J6453" s="98">
        <f t="shared" si="100"/>
        <v>-884</v>
      </c>
    </row>
    <row r="6454" spans="1:10" hidden="1" x14ac:dyDescent="0.25">
      <c r="A6454" s="98">
        <f>'2020_1-4-5_Download'!B128</f>
        <v>241001</v>
      </c>
      <c r="B6454" s="98">
        <f>'2020_1-4-5_Download'!D128</f>
        <v>2018</v>
      </c>
      <c r="C6454" s="98" t="str">
        <f>'2020_1-4-5_Download'!C128</f>
        <v>dav. Hannover  Lhst.</v>
      </c>
      <c r="D6454" s="98" t="str">
        <f>'2020_1-4-5_Download'!$O$6</f>
        <v>Saldo der Zu- und Fortzüge</v>
      </c>
      <c r="E6454" s="99" t="str">
        <f>'2020_1-4-5_Download'!$P$8</f>
        <v>Deutsche</v>
      </c>
      <c r="F6454" s="98"/>
      <c r="G6454" s="98" t="s">
        <v>11</v>
      </c>
      <c r="H6454" s="98" t="str">
        <f>VLOOKUP(A6454,[2]Kreise!$A$2:$C$53,3,FALSE)</f>
        <v>K03241001</v>
      </c>
      <c r="I6454" s="96">
        <f>'2020_1-4-5_Download'!P128</f>
        <v>-563</v>
      </c>
      <c r="J6454" s="98">
        <f t="shared" si="100"/>
        <v>-563</v>
      </c>
    </row>
    <row r="6455" spans="1:10" hidden="1" x14ac:dyDescent="0.25">
      <c r="A6455" s="98">
        <f>'2020_1-4-5_Download'!B129</f>
        <v>241999</v>
      </c>
      <c r="B6455" s="98">
        <f>'2020_1-4-5_Download'!D129</f>
        <v>2018</v>
      </c>
      <c r="C6455" s="98" t="str">
        <f>'2020_1-4-5_Download'!C129</f>
        <v>dav. Hannover  Umland</v>
      </c>
      <c r="D6455" s="98" t="str">
        <f>'2020_1-4-5_Download'!$O$6</f>
        <v>Saldo der Zu- und Fortzüge</v>
      </c>
      <c r="E6455" s="99" t="str">
        <f>'2020_1-4-5_Download'!$P$8</f>
        <v>Deutsche</v>
      </c>
      <c r="F6455" s="98"/>
      <c r="G6455" s="98" t="s">
        <v>11</v>
      </c>
      <c r="H6455" s="98" t="str">
        <f>VLOOKUP(A6455,[2]Kreise!$A$2:$C$53,3,FALSE)</f>
        <v>K03241999</v>
      </c>
      <c r="I6455" s="96">
        <f>'2020_1-4-5_Download'!P129</f>
        <v>-321</v>
      </c>
      <c r="J6455" s="98">
        <f t="shared" si="100"/>
        <v>-321</v>
      </c>
    </row>
    <row r="6456" spans="1:10" hidden="1" x14ac:dyDescent="0.25">
      <c r="A6456" s="98">
        <f>'2020_1-4-5_Download'!B130</f>
        <v>251</v>
      </c>
      <c r="B6456" s="98">
        <f>'2020_1-4-5_Download'!D130</f>
        <v>2018</v>
      </c>
      <c r="C6456" s="98" t="str">
        <f>'2020_1-4-5_Download'!C130</f>
        <v>Diepholz</v>
      </c>
      <c r="D6456" s="98" t="str">
        <f>'2020_1-4-5_Download'!$O$6</f>
        <v>Saldo der Zu- und Fortzüge</v>
      </c>
      <c r="E6456" s="99" t="str">
        <f>'2020_1-4-5_Download'!$P$8</f>
        <v>Deutsche</v>
      </c>
      <c r="F6456" s="98"/>
      <c r="G6456" s="98" t="s">
        <v>11</v>
      </c>
      <c r="H6456" s="98" t="str">
        <f>VLOOKUP(A6456,[2]Kreise!$A$2:$C$53,3,FALSE)</f>
        <v>K03251</v>
      </c>
      <c r="I6456" s="96">
        <f>'2020_1-4-5_Download'!P130</f>
        <v>-42</v>
      </c>
      <c r="J6456" s="98">
        <f t="shared" si="100"/>
        <v>-42</v>
      </c>
    </row>
    <row r="6457" spans="1:10" hidden="1" x14ac:dyDescent="0.25">
      <c r="A6457" s="98">
        <f>'2020_1-4-5_Download'!B131</f>
        <v>252</v>
      </c>
      <c r="B6457" s="98">
        <f>'2020_1-4-5_Download'!D131</f>
        <v>2018</v>
      </c>
      <c r="C6457" s="98" t="str">
        <f>'2020_1-4-5_Download'!C131</f>
        <v>Hameln-Pyrmont</v>
      </c>
      <c r="D6457" s="98" t="str">
        <f>'2020_1-4-5_Download'!$O$6</f>
        <v>Saldo der Zu- und Fortzüge</v>
      </c>
      <c r="E6457" s="99" t="str">
        <f>'2020_1-4-5_Download'!$P$8</f>
        <v>Deutsche</v>
      </c>
      <c r="F6457" s="98"/>
      <c r="G6457" s="98" t="s">
        <v>11</v>
      </c>
      <c r="H6457" s="98" t="str">
        <f>VLOOKUP(A6457,[2]Kreise!$A$2:$C$53,3,FALSE)</f>
        <v>K03252</v>
      </c>
      <c r="I6457" s="96">
        <f>'2020_1-4-5_Download'!P131</f>
        <v>-5</v>
      </c>
      <c r="J6457" s="98">
        <f t="shared" si="100"/>
        <v>-5</v>
      </c>
    </row>
    <row r="6458" spans="1:10" hidden="1" x14ac:dyDescent="0.25">
      <c r="A6458" s="98">
        <f>'2020_1-4-5_Download'!B132</f>
        <v>254</v>
      </c>
      <c r="B6458" s="98">
        <f>'2020_1-4-5_Download'!D132</f>
        <v>2018</v>
      </c>
      <c r="C6458" s="98" t="str">
        <f>'2020_1-4-5_Download'!C132</f>
        <v>Hildesheim</v>
      </c>
      <c r="D6458" s="98" t="str">
        <f>'2020_1-4-5_Download'!$O$6</f>
        <v>Saldo der Zu- und Fortzüge</v>
      </c>
      <c r="E6458" s="99" t="str">
        <f>'2020_1-4-5_Download'!$P$8</f>
        <v>Deutsche</v>
      </c>
      <c r="F6458" s="98"/>
      <c r="G6458" s="98" t="s">
        <v>11</v>
      </c>
      <c r="H6458" s="98" t="str">
        <f>VLOOKUP(A6458,[2]Kreise!$A$2:$C$53,3,FALSE)</f>
        <v>K03254</v>
      </c>
      <c r="I6458" s="96">
        <f>'2020_1-4-5_Download'!P132</f>
        <v>-115</v>
      </c>
      <c r="J6458" s="98">
        <f t="shared" si="100"/>
        <v>-115</v>
      </c>
    </row>
    <row r="6459" spans="1:10" hidden="1" x14ac:dyDescent="0.25">
      <c r="A6459" s="98">
        <f>'2020_1-4-5_Download'!B133</f>
        <v>255</v>
      </c>
      <c r="B6459" s="98">
        <f>'2020_1-4-5_Download'!D133</f>
        <v>2018</v>
      </c>
      <c r="C6459" s="98" t="str">
        <f>'2020_1-4-5_Download'!C133</f>
        <v>Holzminden</v>
      </c>
      <c r="D6459" s="98" t="str">
        <f>'2020_1-4-5_Download'!$O$6</f>
        <v>Saldo der Zu- und Fortzüge</v>
      </c>
      <c r="E6459" s="99" t="str">
        <f>'2020_1-4-5_Download'!$P$8</f>
        <v>Deutsche</v>
      </c>
      <c r="F6459" s="98"/>
      <c r="G6459" s="98" t="s">
        <v>11</v>
      </c>
      <c r="H6459" s="98" t="str">
        <f>VLOOKUP(A6459,[2]Kreise!$A$2:$C$53,3,FALSE)</f>
        <v>K03255</v>
      </c>
      <c r="I6459" s="96">
        <f>'2020_1-4-5_Download'!P133</f>
        <v>-51</v>
      </c>
      <c r="J6459" s="98">
        <f t="shared" si="100"/>
        <v>-51</v>
      </c>
    </row>
    <row r="6460" spans="1:10" hidden="1" x14ac:dyDescent="0.25">
      <c r="A6460" s="98">
        <f>'2020_1-4-5_Download'!B134</f>
        <v>256</v>
      </c>
      <c r="B6460" s="98">
        <f>'2020_1-4-5_Download'!D134</f>
        <v>2018</v>
      </c>
      <c r="C6460" s="98" t="str">
        <f>'2020_1-4-5_Download'!C134</f>
        <v>Nienburg (Weser)</v>
      </c>
      <c r="D6460" s="98" t="str">
        <f>'2020_1-4-5_Download'!$O$6</f>
        <v>Saldo der Zu- und Fortzüge</v>
      </c>
      <c r="E6460" s="99" t="str">
        <f>'2020_1-4-5_Download'!$P$8</f>
        <v>Deutsche</v>
      </c>
      <c r="F6460" s="98"/>
      <c r="G6460" s="98" t="s">
        <v>11</v>
      </c>
      <c r="H6460" s="98" t="str">
        <f>VLOOKUP(A6460,[2]Kreise!$A$2:$C$53,3,FALSE)</f>
        <v>K03256</v>
      </c>
      <c r="I6460" s="96">
        <f>'2020_1-4-5_Download'!P134</f>
        <v>-125</v>
      </c>
      <c r="J6460" s="98">
        <f t="shared" si="100"/>
        <v>-125</v>
      </c>
    </row>
    <row r="6461" spans="1:10" hidden="1" x14ac:dyDescent="0.25">
      <c r="A6461" s="98">
        <f>'2020_1-4-5_Download'!B135</f>
        <v>257</v>
      </c>
      <c r="B6461" s="98">
        <f>'2020_1-4-5_Download'!D135</f>
        <v>2018</v>
      </c>
      <c r="C6461" s="98" t="str">
        <f>'2020_1-4-5_Download'!C135</f>
        <v>Schaumburg</v>
      </c>
      <c r="D6461" s="98" t="str">
        <f>'2020_1-4-5_Download'!$O$6</f>
        <v>Saldo der Zu- und Fortzüge</v>
      </c>
      <c r="E6461" s="99" t="str">
        <f>'2020_1-4-5_Download'!$P$8</f>
        <v>Deutsche</v>
      </c>
      <c r="F6461" s="98"/>
      <c r="G6461" s="98" t="s">
        <v>11</v>
      </c>
      <c r="H6461" s="98" t="str">
        <f>VLOOKUP(A6461,[2]Kreise!$A$2:$C$53,3,FALSE)</f>
        <v>K03257</v>
      </c>
      <c r="I6461" s="96">
        <f>'2020_1-4-5_Download'!P135</f>
        <v>-95</v>
      </c>
      <c r="J6461" s="98">
        <f t="shared" si="100"/>
        <v>-95</v>
      </c>
    </row>
    <row r="6462" spans="1:10" hidden="1" x14ac:dyDescent="0.25">
      <c r="A6462" s="98">
        <f>'2020_1-4-5_Download'!B136</f>
        <v>2</v>
      </c>
      <c r="B6462" s="98">
        <f>'2020_1-4-5_Download'!D136</f>
        <v>2018</v>
      </c>
      <c r="C6462" s="98" t="str">
        <f>'2020_1-4-5_Download'!C136</f>
        <v>Statistische Region Hannover</v>
      </c>
      <c r="D6462" s="98" t="str">
        <f>'2020_1-4-5_Download'!$O$6</f>
        <v>Saldo der Zu- und Fortzüge</v>
      </c>
      <c r="E6462" s="99" t="str">
        <f>'2020_1-4-5_Download'!$P$8</f>
        <v>Deutsche</v>
      </c>
      <c r="F6462" s="98"/>
      <c r="G6462" s="98" t="s">
        <v>11</v>
      </c>
      <c r="H6462" s="98" t="str">
        <f>VLOOKUP(A6462,[2]Kreise!$A$2:$C$53,3,FALSE)</f>
        <v>K032</v>
      </c>
      <c r="I6462" s="96">
        <f>'2020_1-4-5_Download'!P136</f>
        <v>-1317</v>
      </c>
      <c r="J6462" s="98">
        <f t="shared" si="100"/>
        <v>-1317</v>
      </c>
    </row>
    <row r="6463" spans="1:10" hidden="1" x14ac:dyDescent="0.25">
      <c r="A6463" s="98">
        <f>'2020_1-4-5_Download'!B137</f>
        <v>351</v>
      </c>
      <c r="B6463" s="98">
        <f>'2020_1-4-5_Download'!D137</f>
        <v>2018</v>
      </c>
      <c r="C6463" s="98" t="str">
        <f>'2020_1-4-5_Download'!C137</f>
        <v>Celle</v>
      </c>
      <c r="D6463" s="98" t="str">
        <f>'2020_1-4-5_Download'!$O$6</f>
        <v>Saldo der Zu- und Fortzüge</v>
      </c>
      <c r="E6463" s="99" t="str">
        <f>'2020_1-4-5_Download'!$P$8</f>
        <v>Deutsche</v>
      </c>
      <c r="F6463" s="98"/>
      <c r="G6463" s="98" t="s">
        <v>11</v>
      </c>
      <c r="H6463" s="98" t="str">
        <f>VLOOKUP(A6463,[2]Kreise!$A$2:$C$53,3,FALSE)</f>
        <v>K03351</v>
      </c>
      <c r="I6463" s="96">
        <f>'2020_1-4-5_Download'!P137</f>
        <v>-150</v>
      </c>
      <c r="J6463" s="98">
        <f t="shared" si="100"/>
        <v>-150</v>
      </c>
    </row>
    <row r="6464" spans="1:10" hidden="1" x14ac:dyDescent="0.25">
      <c r="A6464" s="98">
        <f>'2020_1-4-5_Download'!B138</f>
        <v>352</v>
      </c>
      <c r="B6464" s="98">
        <f>'2020_1-4-5_Download'!D138</f>
        <v>2018</v>
      </c>
      <c r="C6464" s="98" t="str">
        <f>'2020_1-4-5_Download'!C138</f>
        <v>Cuxhaven</v>
      </c>
      <c r="D6464" s="98" t="str">
        <f>'2020_1-4-5_Download'!$O$6</f>
        <v>Saldo der Zu- und Fortzüge</v>
      </c>
      <c r="E6464" s="99" t="str">
        <f>'2020_1-4-5_Download'!$P$8</f>
        <v>Deutsche</v>
      </c>
      <c r="F6464" s="98"/>
      <c r="G6464" s="98" t="s">
        <v>11</v>
      </c>
      <c r="H6464" s="98" t="str">
        <f>VLOOKUP(A6464,[2]Kreise!$A$2:$C$53,3,FALSE)</f>
        <v>K03352</v>
      </c>
      <c r="I6464" s="96">
        <f>'2020_1-4-5_Download'!P138</f>
        <v>-72</v>
      </c>
      <c r="J6464" s="98">
        <f t="shared" si="100"/>
        <v>-72</v>
      </c>
    </row>
    <row r="6465" spans="1:10" hidden="1" x14ac:dyDescent="0.25">
      <c r="A6465" s="98">
        <f>'2020_1-4-5_Download'!B139</f>
        <v>353</v>
      </c>
      <c r="B6465" s="98">
        <f>'2020_1-4-5_Download'!D139</f>
        <v>2018</v>
      </c>
      <c r="C6465" s="98" t="str">
        <f>'2020_1-4-5_Download'!C139</f>
        <v>Harburg</v>
      </c>
      <c r="D6465" s="98" t="str">
        <f>'2020_1-4-5_Download'!$O$6</f>
        <v>Saldo der Zu- und Fortzüge</v>
      </c>
      <c r="E6465" s="99" t="str">
        <f>'2020_1-4-5_Download'!$P$8</f>
        <v>Deutsche</v>
      </c>
      <c r="F6465" s="98"/>
      <c r="G6465" s="98" t="s">
        <v>11</v>
      </c>
      <c r="H6465" s="98" t="str">
        <f>VLOOKUP(A6465,[2]Kreise!$A$2:$C$53,3,FALSE)</f>
        <v>K03353</v>
      </c>
      <c r="I6465" s="96">
        <f>'2020_1-4-5_Download'!P139</f>
        <v>-165</v>
      </c>
      <c r="J6465" s="98">
        <f t="shared" si="100"/>
        <v>-165</v>
      </c>
    </row>
    <row r="6466" spans="1:10" hidden="1" x14ac:dyDescent="0.25">
      <c r="A6466" s="98">
        <f>'2020_1-4-5_Download'!B140</f>
        <v>354</v>
      </c>
      <c r="B6466" s="98">
        <f>'2020_1-4-5_Download'!D140</f>
        <v>2018</v>
      </c>
      <c r="C6466" s="98" t="str">
        <f>'2020_1-4-5_Download'!C140</f>
        <v>Lüchow-Dannenberg</v>
      </c>
      <c r="D6466" s="98" t="str">
        <f>'2020_1-4-5_Download'!$O$6</f>
        <v>Saldo der Zu- und Fortzüge</v>
      </c>
      <c r="E6466" s="99" t="str">
        <f>'2020_1-4-5_Download'!$P$8</f>
        <v>Deutsche</v>
      </c>
      <c r="F6466" s="98"/>
      <c r="G6466" s="98" t="s">
        <v>11</v>
      </c>
      <c r="H6466" s="98" t="str">
        <f>VLOOKUP(A6466,[2]Kreise!$A$2:$C$53,3,FALSE)</f>
        <v>K03354</v>
      </c>
      <c r="I6466" s="96">
        <f>'2020_1-4-5_Download'!P140</f>
        <v>-28</v>
      </c>
      <c r="J6466" s="98">
        <f t="shared" si="100"/>
        <v>-28</v>
      </c>
    </row>
    <row r="6467" spans="1:10" hidden="1" x14ac:dyDescent="0.25">
      <c r="A6467" s="98">
        <f>'2020_1-4-5_Download'!B141</f>
        <v>355</v>
      </c>
      <c r="B6467" s="98">
        <f>'2020_1-4-5_Download'!D141</f>
        <v>2018</v>
      </c>
      <c r="C6467" s="98" t="str">
        <f>'2020_1-4-5_Download'!C141</f>
        <v>Lüneburg</v>
      </c>
      <c r="D6467" s="98" t="str">
        <f>'2020_1-4-5_Download'!$O$6</f>
        <v>Saldo der Zu- und Fortzüge</v>
      </c>
      <c r="E6467" s="99" t="str">
        <f>'2020_1-4-5_Download'!$P$8</f>
        <v>Deutsche</v>
      </c>
      <c r="F6467" s="98"/>
      <c r="G6467" s="98" t="s">
        <v>11</v>
      </c>
      <c r="H6467" s="98" t="str">
        <f>VLOOKUP(A6467,[2]Kreise!$A$2:$C$53,3,FALSE)</f>
        <v>K03355</v>
      </c>
      <c r="I6467" s="96">
        <f>'2020_1-4-5_Download'!P141</f>
        <v>-180</v>
      </c>
      <c r="J6467" s="98">
        <f t="shared" ref="J6467:J6530" si="101">IF(I6467&gt;0,"+"&amp;I6467,I6467)</f>
        <v>-180</v>
      </c>
    </row>
    <row r="6468" spans="1:10" hidden="1" x14ac:dyDescent="0.25">
      <c r="A6468" s="98">
        <f>'2020_1-4-5_Download'!B142</f>
        <v>356</v>
      </c>
      <c r="B6468" s="98">
        <f>'2020_1-4-5_Download'!D142</f>
        <v>2018</v>
      </c>
      <c r="C6468" s="98" t="str">
        <f>'2020_1-4-5_Download'!C142</f>
        <v>Osterholz</v>
      </c>
      <c r="D6468" s="98" t="str">
        <f>'2020_1-4-5_Download'!$O$6</f>
        <v>Saldo der Zu- und Fortzüge</v>
      </c>
      <c r="E6468" s="99" t="str">
        <f>'2020_1-4-5_Download'!$P$8</f>
        <v>Deutsche</v>
      </c>
      <c r="F6468" s="98"/>
      <c r="G6468" s="98" t="s">
        <v>11</v>
      </c>
      <c r="H6468" s="98" t="str">
        <f>VLOOKUP(A6468,[2]Kreise!$A$2:$C$53,3,FALSE)</f>
        <v>K03356</v>
      </c>
      <c r="I6468" s="96">
        <f>'2020_1-4-5_Download'!P142</f>
        <v>-14</v>
      </c>
      <c r="J6468" s="98">
        <f t="shared" si="101"/>
        <v>-14</v>
      </c>
    </row>
    <row r="6469" spans="1:10" hidden="1" x14ac:dyDescent="0.25">
      <c r="A6469" s="98">
        <f>'2020_1-4-5_Download'!B143</f>
        <v>357</v>
      </c>
      <c r="B6469" s="98">
        <f>'2020_1-4-5_Download'!D143</f>
        <v>2018</v>
      </c>
      <c r="C6469" s="98" t="str">
        <f>'2020_1-4-5_Download'!C143</f>
        <v>Rotenburg (Wümme)</v>
      </c>
      <c r="D6469" s="98" t="str">
        <f>'2020_1-4-5_Download'!$O$6</f>
        <v>Saldo der Zu- und Fortzüge</v>
      </c>
      <c r="E6469" s="99" t="str">
        <f>'2020_1-4-5_Download'!$P$8</f>
        <v>Deutsche</v>
      </c>
      <c r="F6469" s="98"/>
      <c r="G6469" s="98" t="s">
        <v>11</v>
      </c>
      <c r="H6469" s="98" t="str">
        <f>VLOOKUP(A6469,[2]Kreise!$A$2:$C$53,3,FALSE)</f>
        <v>K03357</v>
      </c>
      <c r="I6469" s="96">
        <f>'2020_1-4-5_Download'!P143</f>
        <v>-33</v>
      </c>
      <c r="J6469" s="98">
        <f t="shared" si="101"/>
        <v>-33</v>
      </c>
    </row>
    <row r="6470" spans="1:10" hidden="1" x14ac:dyDescent="0.25">
      <c r="A6470" s="98">
        <f>'2020_1-4-5_Download'!B144</f>
        <v>358</v>
      </c>
      <c r="B6470" s="98">
        <f>'2020_1-4-5_Download'!D144</f>
        <v>2018</v>
      </c>
      <c r="C6470" s="98" t="str">
        <f>'2020_1-4-5_Download'!C144</f>
        <v>Heidekreis</v>
      </c>
      <c r="D6470" s="98" t="str">
        <f>'2020_1-4-5_Download'!$O$6</f>
        <v>Saldo der Zu- und Fortzüge</v>
      </c>
      <c r="E6470" s="99" t="str">
        <f>'2020_1-4-5_Download'!$P$8</f>
        <v>Deutsche</v>
      </c>
      <c r="F6470" s="98"/>
      <c r="G6470" s="98" t="s">
        <v>11</v>
      </c>
      <c r="H6470" s="98" t="str">
        <f>VLOOKUP(A6470,[2]Kreise!$A$2:$C$53,3,FALSE)</f>
        <v>K03358</v>
      </c>
      <c r="I6470" s="96">
        <f>'2020_1-4-5_Download'!P144</f>
        <v>-19</v>
      </c>
      <c r="J6470" s="98">
        <f t="shared" si="101"/>
        <v>-19</v>
      </c>
    </row>
    <row r="6471" spans="1:10" hidden="1" x14ac:dyDescent="0.25">
      <c r="A6471" s="98">
        <f>'2020_1-4-5_Download'!B145</f>
        <v>359</v>
      </c>
      <c r="B6471" s="98">
        <f>'2020_1-4-5_Download'!D145</f>
        <v>2018</v>
      </c>
      <c r="C6471" s="98" t="str">
        <f>'2020_1-4-5_Download'!C145</f>
        <v>Stade</v>
      </c>
      <c r="D6471" s="98" t="str">
        <f>'2020_1-4-5_Download'!$O$6</f>
        <v>Saldo der Zu- und Fortzüge</v>
      </c>
      <c r="E6471" s="99" t="str">
        <f>'2020_1-4-5_Download'!$P$8</f>
        <v>Deutsche</v>
      </c>
      <c r="F6471" s="98"/>
      <c r="G6471" s="98" t="s">
        <v>11</v>
      </c>
      <c r="H6471" s="98" t="str">
        <f>VLOOKUP(A6471,[2]Kreise!$A$2:$C$53,3,FALSE)</f>
        <v>K03359</v>
      </c>
      <c r="I6471" s="96">
        <f>'2020_1-4-5_Download'!P145</f>
        <v>-38</v>
      </c>
      <c r="J6471" s="98">
        <f t="shared" si="101"/>
        <v>-38</v>
      </c>
    </row>
    <row r="6472" spans="1:10" hidden="1" x14ac:dyDescent="0.25">
      <c r="A6472" s="98">
        <f>'2020_1-4-5_Download'!B146</f>
        <v>360</v>
      </c>
      <c r="B6472" s="98">
        <f>'2020_1-4-5_Download'!D146</f>
        <v>2018</v>
      </c>
      <c r="C6472" s="98" t="str">
        <f>'2020_1-4-5_Download'!C146</f>
        <v>Uelzen</v>
      </c>
      <c r="D6472" s="98" t="str">
        <f>'2020_1-4-5_Download'!$O$6</f>
        <v>Saldo der Zu- und Fortzüge</v>
      </c>
      <c r="E6472" s="99" t="str">
        <f>'2020_1-4-5_Download'!$P$8</f>
        <v>Deutsche</v>
      </c>
      <c r="F6472" s="98"/>
      <c r="G6472" s="98" t="s">
        <v>11</v>
      </c>
      <c r="H6472" s="98" t="str">
        <f>VLOOKUP(A6472,[2]Kreise!$A$2:$C$53,3,FALSE)</f>
        <v>K03360</v>
      </c>
      <c r="I6472" s="96">
        <f>'2020_1-4-5_Download'!P146</f>
        <v>-31</v>
      </c>
      <c r="J6472" s="98">
        <f t="shared" si="101"/>
        <v>-31</v>
      </c>
    </row>
    <row r="6473" spans="1:10" hidden="1" x14ac:dyDescent="0.25">
      <c r="A6473" s="98">
        <f>'2020_1-4-5_Download'!B147</f>
        <v>361</v>
      </c>
      <c r="B6473" s="98">
        <f>'2020_1-4-5_Download'!D147</f>
        <v>2018</v>
      </c>
      <c r="C6473" s="98" t="str">
        <f>'2020_1-4-5_Download'!C147</f>
        <v>Verden</v>
      </c>
      <c r="D6473" s="98" t="str">
        <f>'2020_1-4-5_Download'!$O$6</f>
        <v>Saldo der Zu- und Fortzüge</v>
      </c>
      <c r="E6473" s="99" t="str">
        <f>'2020_1-4-5_Download'!$P$8</f>
        <v>Deutsche</v>
      </c>
      <c r="F6473" s="98"/>
      <c r="G6473" s="98" t="s">
        <v>11</v>
      </c>
      <c r="H6473" s="98" t="str">
        <f>VLOOKUP(A6473,[2]Kreise!$A$2:$C$53,3,FALSE)</f>
        <v>K03361</v>
      </c>
      <c r="I6473" s="96">
        <f>'2020_1-4-5_Download'!P147</f>
        <v>-75</v>
      </c>
      <c r="J6473" s="98">
        <f t="shared" si="101"/>
        <v>-75</v>
      </c>
    </row>
    <row r="6474" spans="1:10" hidden="1" x14ac:dyDescent="0.25">
      <c r="A6474" s="98">
        <f>'2020_1-4-5_Download'!B148</f>
        <v>3</v>
      </c>
      <c r="B6474" s="98">
        <f>'2020_1-4-5_Download'!D148</f>
        <v>2018</v>
      </c>
      <c r="C6474" s="98" t="str">
        <f>'2020_1-4-5_Download'!C148</f>
        <v>Statistische Region Lüneburg</v>
      </c>
      <c r="D6474" s="98" t="str">
        <f>'2020_1-4-5_Download'!$O$6</f>
        <v>Saldo der Zu- und Fortzüge</v>
      </c>
      <c r="E6474" s="99" t="str">
        <f>'2020_1-4-5_Download'!$P$8</f>
        <v>Deutsche</v>
      </c>
      <c r="F6474" s="98"/>
      <c r="G6474" s="98" t="s">
        <v>11</v>
      </c>
      <c r="H6474" s="98" t="str">
        <f>VLOOKUP(A6474,[2]Kreise!$A$2:$C$53,3,FALSE)</f>
        <v>K033</v>
      </c>
      <c r="I6474" s="96">
        <f>'2020_1-4-5_Download'!P148</f>
        <v>-805</v>
      </c>
      <c r="J6474" s="98">
        <f t="shared" si="101"/>
        <v>-805</v>
      </c>
    </row>
    <row r="6475" spans="1:10" hidden="1" x14ac:dyDescent="0.25">
      <c r="A6475" s="98">
        <f>'2020_1-4-5_Download'!B149</f>
        <v>401</v>
      </c>
      <c r="B6475" s="98">
        <f>'2020_1-4-5_Download'!D149</f>
        <v>2018</v>
      </c>
      <c r="C6475" s="98" t="str">
        <f>'2020_1-4-5_Download'!C149</f>
        <v>Delmenhorst  Stadt</v>
      </c>
      <c r="D6475" s="98" t="str">
        <f>'2020_1-4-5_Download'!$O$6</f>
        <v>Saldo der Zu- und Fortzüge</v>
      </c>
      <c r="E6475" s="99" t="str">
        <f>'2020_1-4-5_Download'!$P$8</f>
        <v>Deutsche</v>
      </c>
      <c r="F6475" s="98"/>
      <c r="G6475" s="98" t="s">
        <v>11</v>
      </c>
      <c r="H6475" s="98" t="str">
        <f>VLOOKUP(A6475,[2]Kreise!$A$2:$C$53,3,FALSE)</f>
        <v>K03401</v>
      </c>
      <c r="I6475" s="96">
        <f>'2020_1-4-5_Download'!P149</f>
        <v>-86</v>
      </c>
      <c r="J6475" s="98">
        <f t="shared" si="101"/>
        <v>-86</v>
      </c>
    </row>
    <row r="6476" spans="1:10" hidden="1" x14ac:dyDescent="0.25">
      <c r="A6476" s="98">
        <f>'2020_1-4-5_Download'!B150</f>
        <v>402</v>
      </c>
      <c r="B6476" s="98">
        <f>'2020_1-4-5_Download'!D150</f>
        <v>2018</v>
      </c>
      <c r="C6476" s="98" t="str">
        <f>'2020_1-4-5_Download'!C150</f>
        <v>Emden  Stadt</v>
      </c>
      <c r="D6476" s="98" t="str">
        <f>'2020_1-4-5_Download'!$O$6</f>
        <v>Saldo der Zu- und Fortzüge</v>
      </c>
      <c r="E6476" s="99" t="str">
        <f>'2020_1-4-5_Download'!$P$8</f>
        <v>Deutsche</v>
      </c>
      <c r="F6476" s="98"/>
      <c r="G6476" s="98" t="s">
        <v>11</v>
      </c>
      <c r="H6476" s="98" t="str">
        <f>VLOOKUP(A6476,[2]Kreise!$A$2:$C$53,3,FALSE)</f>
        <v>K03402</v>
      </c>
      <c r="I6476" s="96">
        <f>'2020_1-4-5_Download'!P150</f>
        <v>-46</v>
      </c>
      <c r="J6476" s="98">
        <f t="shared" si="101"/>
        <v>-46</v>
      </c>
    </row>
    <row r="6477" spans="1:10" hidden="1" x14ac:dyDescent="0.25">
      <c r="A6477" s="98">
        <f>'2020_1-4-5_Download'!B151</f>
        <v>403</v>
      </c>
      <c r="B6477" s="98">
        <f>'2020_1-4-5_Download'!D151</f>
        <v>2018</v>
      </c>
      <c r="C6477" s="98" t="str">
        <f>'2020_1-4-5_Download'!C151</f>
        <v>Oldenburg(Oldb)  Stadt</v>
      </c>
      <c r="D6477" s="98" t="str">
        <f>'2020_1-4-5_Download'!$O$6</f>
        <v>Saldo der Zu- und Fortzüge</v>
      </c>
      <c r="E6477" s="99" t="str">
        <f>'2020_1-4-5_Download'!$P$8</f>
        <v>Deutsche</v>
      </c>
      <c r="F6477" s="98"/>
      <c r="G6477" s="98" t="s">
        <v>11</v>
      </c>
      <c r="H6477" s="98" t="str">
        <f>VLOOKUP(A6477,[2]Kreise!$A$2:$C$53,3,FALSE)</f>
        <v>K03403</v>
      </c>
      <c r="I6477" s="96">
        <f>'2020_1-4-5_Download'!P151</f>
        <v>-99</v>
      </c>
      <c r="J6477" s="98">
        <f t="shared" si="101"/>
        <v>-99</v>
      </c>
    </row>
    <row r="6478" spans="1:10" hidden="1" x14ac:dyDescent="0.25">
      <c r="A6478" s="98">
        <f>'2020_1-4-5_Download'!B152</f>
        <v>404</v>
      </c>
      <c r="B6478" s="98">
        <f>'2020_1-4-5_Download'!D152</f>
        <v>2018</v>
      </c>
      <c r="C6478" s="98" t="str">
        <f>'2020_1-4-5_Download'!C152</f>
        <v>Osnabrück  Stadt</v>
      </c>
      <c r="D6478" s="98" t="str">
        <f>'2020_1-4-5_Download'!$O$6</f>
        <v>Saldo der Zu- und Fortzüge</v>
      </c>
      <c r="E6478" s="99" t="str">
        <f>'2020_1-4-5_Download'!$P$8</f>
        <v>Deutsche</v>
      </c>
      <c r="F6478" s="98"/>
      <c r="G6478" s="98" t="s">
        <v>11</v>
      </c>
      <c r="H6478" s="98" t="str">
        <f>VLOOKUP(A6478,[2]Kreise!$A$2:$C$53,3,FALSE)</f>
        <v>K03404</v>
      </c>
      <c r="I6478" s="96">
        <f>'2020_1-4-5_Download'!P152</f>
        <v>-26</v>
      </c>
      <c r="J6478" s="98">
        <f t="shared" si="101"/>
        <v>-26</v>
      </c>
    </row>
    <row r="6479" spans="1:10" hidden="1" x14ac:dyDescent="0.25">
      <c r="A6479" s="98">
        <f>'2020_1-4-5_Download'!B153</f>
        <v>405</v>
      </c>
      <c r="B6479" s="98">
        <f>'2020_1-4-5_Download'!D153</f>
        <v>2018</v>
      </c>
      <c r="C6479" s="98" t="str">
        <f>'2020_1-4-5_Download'!C153</f>
        <v>Wilhelmshaven  Stadt</v>
      </c>
      <c r="D6479" s="98" t="str">
        <f>'2020_1-4-5_Download'!$O$6</f>
        <v>Saldo der Zu- und Fortzüge</v>
      </c>
      <c r="E6479" s="99" t="str">
        <f>'2020_1-4-5_Download'!$P$8</f>
        <v>Deutsche</v>
      </c>
      <c r="F6479" s="98"/>
      <c r="G6479" s="98" t="s">
        <v>11</v>
      </c>
      <c r="H6479" s="98" t="str">
        <f>VLOOKUP(A6479,[2]Kreise!$A$2:$C$53,3,FALSE)</f>
        <v>K03405</v>
      </c>
      <c r="I6479" s="96">
        <f>'2020_1-4-5_Download'!P153</f>
        <v>-49</v>
      </c>
      <c r="J6479" s="98">
        <f t="shared" si="101"/>
        <v>-49</v>
      </c>
    </row>
    <row r="6480" spans="1:10" hidden="1" x14ac:dyDescent="0.25">
      <c r="A6480" s="98">
        <f>'2020_1-4-5_Download'!B154</f>
        <v>451</v>
      </c>
      <c r="B6480" s="98">
        <f>'2020_1-4-5_Download'!D154</f>
        <v>2018</v>
      </c>
      <c r="C6480" s="98" t="str">
        <f>'2020_1-4-5_Download'!C154</f>
        <v>Ammerland</v>
      </c>
      <c r="D6480" s="98" t="str">
        <f>'2020_1-4-5_Download'!$O$6</f>
        <v>Saldo der Zu- und Fortzüge</v>
      </c>
      <c r="E6480" s="99" t="str">
        <f>'2020_1-4-5_Download'!$P$8</f>
        <v>Deutsche</v>
      </c>
      <c r="F6480" s="98"/>
      <c r="G6480" s="98" t="s">
        <v>11</v>
      </c>
      <c r="H6480" s="98" t="str">
        <f>VLOOKUP(A6480,[2]Kreise!$A$2:$C$53,3,FALSE)</f>
        <v>K03451</v>
      </c>
      <c r="I6480" s="96">
        <f>'2020_1-4-5_Download'!P154</f>
        <v>-3</v>
      </c>
      <c r="J6480" s="98">
        <f t="shared" si="101"/>
        <v>-3</v>
      </c>
    </row>
    <row r="6481" spans="1:10" hidden="1" x14ac:dyDescent="0.25">
      <c r="A6481" s="98">
        <f>'2020_1-4-5_Download'!B155</f>
        <v>452</v>
      </c>
      <c r="B6481" s="98">
        <f>'2020_1-4-5_Download'!D155</f>
        <v>2018</v>
      </c>
      <c r="C6481" s="98" t="str">
        <f>'2020_1-4-5_Download'!C155</f>
        <v>Aurich</v>
      </c>
      <c r="D6481" s="98" t="str">
        <f>'2020_1-4-5_Download'!$O$6</f>
        <v>Saldo der Zu- und Fortzüge</v>
      </c>
      <c r="E6481" s="99" t="str">
        <f>'2020_1-4-5_Download'!$P$8</f>
        <v>Deutsche</v>
      </c>
      <c r="F6481" s="98"/>
      <c r="G6481" s="98" t="s">
        <v>11</v>
      </c>
      <c r="H6481" s="98" t="str">
        <f>VLOOKUP(A6481,[2]Kreise!$A$2:$C$53,3,FALSE)</f>
        <v>K03452</v>
      </c>
      <c r="I6481" s="96">
        <f>'2020_1-4-5_Download'!P155</f>
        <v>-20</v>
      </c>
      <c r="J6481" s="98">
        <f t="shared" si="101"/>
        <v>-20</v>
      </c>
    </row>
    <row r="6482" spans="1:10" hidden="1" x14ac:dyDescent="0.25">
      <c r="A6482" s="98">
        <f>'2020_1-4-5_Download'!B156</f>
        <v>453</v>
      </c>
      <c r="B6482" s="98">
        <f>'2020_1-4-5_Download'!D156</f>
        <v>2018</v>
      </c>
      <c r="C6482" s="98" t="str">
        <f>'2020_1-4-5_Download'!C156</f>
        <v>Cloppenburg</v>
      </c>
      <c r="D6482" s="98" t="str">
        <f>'2020_1-4-5_Download'!$O$6</f>
        <v>Saldo der Zu- und Fortzüge</v>
      </c>
      <c r="E6482" s="99" t="str">
        <f>'2020_1-4-5_Download'!$P$8</f>
        <v>Deutsche</v>
      </c>
      <c r="F6482" s="98"/>
      <c r="G6482" s="98" t="s">
        <v>11</v>
      </c>
      <c r="H6482" s="98" t="str">
        <f>VLOOKUP(A6482,[2]Kreise!$A$2:$C$53,3,FALSE)</f>
        <v>K03453</v>
      </c>
      <c r="I6482" s="96">
        <f>'2020_1-4-5_Download'!P156</f>
        <v>-58</v>
      </c>
      <c r="J6482" s="98">
        <f t="shared" si="101"/>
        <v>-58</v>
      </c>
    </row>
    <row r="6483" spans="1:10" hidden="1" x14ac:dyDescent="0.25">
      <c r="A6483" s="98">
        <f>'2020_1-4-5_Download'!B157</f>
        <v>454</v>
      </c>
      <c r="B6483" s="98">
        <f>'2020_1-4-5_Download'!D157</f>
        <v>2018</v>
      </c>
      <c r="C6483" s="98" t="str">
        <f>'2020_1-4-5_Download'!C157</f>
        <v>Emsland</v>
      </c>
      <c r="D6483" s="98" t="str">
        <f>'2020_1-4-5_Download'!$O$6</f>
        <v>Saldo der Zu- und Fortzüge</v>
      </c>
      <c r="E6483" s="99" t="str">
        <f>'2020_1-4-5_Download'!$P$8</f>
        <v>Deutsche</v>
      </c>
      <c r="F6483" s="98"/>
      <c r="G6483" s="98" t="s">
        <v>11</v>
      </c>
      <c r="H6483" s="98" t="str">
        <f>VLOOKUP(A6483,[2]Kreise!$A$2:$C$53,3,FALSE)</f>
        <v>K03454</v>
      </c>
      <c r="I6483" s="96">
        <f>'2020_1-4-5_Download'!P157</f>
        <v>-94</v>
      </c>
      <c r="J6483" s="98">
        <f t="shared" si="101"/>
        <v>-94</v>
      </c>
    </row>
    <row r="6484" spans="1:10" hidden="1" x14ac:dyDescent="0.25">
      <c r="A6484" s="98">
        <f>'2020_1-4-5_Download'!B158</f>
        <v>455</v>
      </c>
      <c r="B6484" s="98">
        <f>'2020_1-4-5_Download'!D158</f>
        <v>2018</v>
      </c>
      <c r="C6484" s="98" t="str">
        <f>'2020_1-4-5_Download'!C158</f>
        <v>Friesland</v>
      </c>
      <c r="D6484" s="98" t="str">
        <f>'2020_1-4-5_Download'!$O$6</f>
        <v>Saldo der Zu- und Fortzüge</v>
      </c>
      <c r="E6484" s="99" t="str">
        <f>'2020_1-4-5_Download'!$P$8</f>
        <v>Deutsche</v>
      </c>
      <c r="F6484" s="98"/>
      <c r="G6484" s="98" t="s">
        <v>11</v>
      </c>
      <c r="H6484" s="98" t="str">
        <f>VLOOKUP(A6484,[2]Kreise!$A$2:$C$53,3,FALSE)</f>
        <v>K03455</v>
      </c>
      <c r="I6484" s="96">
        <f>'2020_1-4-5_Download'!P158</f>
        <v>-46</v>
      </c>
      <c r="J6484" s="98">
        <f t="shared" si="101"/>
        <v>-46</v>
      </c>
    </row>
    <row r="6485" spans="1:10" hidden="1" x14ac:dyDescent="0.25">
      <c r="A6485" s="98">
        <f>'2020_1-4-5_Download'!B159</f>
        <v>456</v>
      </c>
      <c r="B6485" s="98">
        <f>'2020_1-4-5_Download'!D159</f>
        <v>2018</v>
      </c>
      <c r="C6485" s="98" t="str">
        <f>'2020_1-4-5_Download'!C159</f>
        <v>Grafschaft Bentheim</v>
      </c>
      <c r="D6485" s="98" t="str">
        <f>'2020_1-4-5_Download'!$O$6</f>
        <v>Saldo der Zu- und Fortzüge</v>
      </c>
      <c r="E6485" s="99" t="str">
        <f>'2020_1-4-5_Download'!$P$8</f>
        <v>Deutsche</v>
      </c>
      <c r="F6485" s="98"/>
      <c r="G6485" s="98" t="s">
        <v>11</v>
      </c>
      <c r="H6485" s="98" t="str">
        <f>VLOOKUP(A6485,[2]Kreise!$A$2:$C$53,3,FALSE)</f>
        <v>K03456</v>
      </c>
      <c r="I6485" s="96">
        <f>'2020_1-4-5_Download'!P159</f>
        <v>-70</v>
      </c>
      <c r="J6485" s="98">
        <f t="shared" si="101"/>
        <v>-70</v>
      </c>
    </row>
    <row r="6486" spans="1:10" hidden="1" x14ac:dyDescent="0.25">
      <c r="A6486" s="98">
        <f>'2020_1-4-5_Download'!B160</f>
        <v>457</v>
      </c>
      <c r="B6486" s="98">
        <f>'2020_1-4-5_Download'!D160</f>
        <v>2018</v>
      </c>
      <c r="C6486" s="98" t="str">
        <f>'2020_1-4-5_Download'!C160</f>
        <v>Leer</v>
      </c>
      <c r="D6486" s="98" t="str">
        <f>'2020_1-4-5_Download'!$O$6</f>
        <v>Saldo der Zu- und Fortzüge</v>
      </c>
      <c r="E6486" s="99" t="str">
        <f>'2020_1-4-5_Download'!$P$8</f>
        <v>Deutsche</v>
      </c>
      <c r="F6486" s="98"/>
      <c r="G6486" s="98" t="s">
        <v>11</v>
      </c>
      <c r="H6486" s="98" t="str">
        <f>VLOOKUP(A6486,[2]Kreise!$A$2:$C$53,3,FALSE)</f>
        <v>K03457</v>
      </c>
      <c r="I6486" s="96">
        <f>'2020_1-4-5_Download'!P160</f>
        <v>-93</v>
      </c>
      <c r="J6486" s="98">
        <f t="shared" si="101"/>
        <v>-93</v>
      </c>
    </row>
    <row r="6487" spans="1:10" hidden="1" x14ac:dyDescent="0.25">
      <c r="A6487" s="98">
        <f>'2020_1-4-5_Download'!B161</f>
        <v>458</v>
      </c>
      <c r="B6487" s="98">
        <f>'2020_1-4-5_Download'!D161</f>
        <v>2018</v>
      </c>
      <c r="C6487" s="98" t="str">
        <f>'2020_1-4-5_Download'!C161</f>
        <v>Oldenburg</v>
      </c>
      <c r="D6487" s="98" t="str">
        <f>'2020_1-4-5_Download'!$O$6</f>
        <v>Saldo der Zu- und Fortzüge</v>
      </c>
      <c r="E6487" s="99" t="str">
        <f>'2020_1-4-5_Download'!$P$8</f>
        <v>Deutsche</v>
      </c>
      <c r="F6487" s="98"/>
      <c r="G6487" s="98" t="s">
        <v>11</v>
      </c>
      <c r="H6487" s="98" t="str">
        <f>VLOOKUP(A6487,[2]Kreise!$A$2:$C$53,3,FALSE)</f>
        <v>K03458</v>
      </c>
      <c r="I6487" s="96">
        <f>'2020_1-4-5_Download'!P161</f>
        <v>-58</v>
      </c>
      <c r="J6487" s="98">
        <f t="shared" si="101"/>
        <v>-58</v>
      </c>
    </row>
    <row r="6488" spans="1:10" hidden="1" x14ac:dyDescent="0.25">
      <c r="A6488" s="98">
        <f>'2020_1-4-5_Download'!B162</f>
        <v>459</v>
      </c>
      <c r="B6488" s="98">
        <f>'2020_1-4-5_Download'!D162</f>
        <v>2018</v>
      </c>
      <c r="C6488" s="98" t="str">
        <f>'2020_1-4-5_Download'!C162</f>
        <v>Osnabrück</v>
      </c>
      <c r="D6488" s="98" t="str">
        <f>'2020_1-4-5_Download'!$O$6</f>
        <v>Saldo der Zu- und Fortzüge</v>
      </c>
      <c r="E6488" s="99" t="str">
        <f>'2020_1-4-5_Download'!$P$8</f>
        <v>Deutsche</v>
      </c>
      <c r="F6488" s="98"/>
      <c r="G6488" s="98" t="s">
        <v>11</v>
      </c>
      <c r="H6488" s="98" t="str">
        <f>VLOOKUP(A6488,[2]Kreise!$A$2:$C$53,3,FALSE)</f>
        <v>K03459</v>
      </c>
      <c r="I6488" s="96">
        <f>'2020_1-4-5_Download'!P162</f>
        <v>-197</v>
      </c>
      <c r="J6488" s="98">
        <f t="shared" si="101"/>
        <v>-197</v>
      </c>
    </row>
    <row r="6489" spans="1:10" hidden="1" x14ac:dyDescent="0.25">
      <c r="A6489" s="98">
        <f>'2020_1-4-5_Download'!B163</f>
        <v>460</v>
      </c>
      <c r="B6489" s="98">
        <f>'2020_1-4-5_Download'!D163</f>
        <v>2018</v>
      </c>
      <c r="C6489" s="98" t="str">
        <f>'2020_1-4-5_Download'!C163</f>
        <v>Vechta</v>
      </c>
      <c r="D6489" s="98" t="str">
        <f>'2020_1-4-5_Download'!$O$6</f>
        <v>Saldo der Zu- und Fortzüge</v>
      </c>
      <c r="E6489" s="99" t="str">
        <f>'2020_1-4-5_Download'!$P$8</f>
        <v>Deutsche</v>
      </c>
      <c r="F6489" s="98"/>
      <c r="G6489" s="98" t="s">
        <v>11</v>
      </c>
      <c r="H6489" s="98" t="str">
        <f>VLOOKUP(A6489,[2]Kreise!$A$2:$C$53,3,FALSE)</f>
        <v>K03460</v>
      </c>
      <c r="I6489" s="96">
        <f>'2020_1-4-5_Download'!P163</f>
        <v>-72</v>
      </c>
      <c r="J6489" s="98">
        <f t="shared" si="101"/>
        <v>-72</v>
      </c>
    </row>
    <row r="6490" spans="1:10" hidden="1" x14ac:dyDescent="0.25">
      <c r="A6490" s="98">
        <f>'2020_1-4-5_Download'!B164</f>
        <v>461</v>
      </c>
      <c r="B6490" s="98">
        <f>'2020_1-4-5_Download'!D164</f>
        <v>2018</v>
      </c>
      <c r="C6490" s="98" t="str">
        <f>'2020_1-4-5_Download'!C164</f>
        <v>Wesermarsch</v>
      </c>
      <c r="D6490" s="98" t="str">
        <f>'2020_1-4-5_Download'!$O$6</f>
        <v>Saldo der Zu- und Fortzüge</v>
      </c>
      <c r="E6490" s="99" t="str">
        <f>'2020_1-4-5_Download'!$P$8</f>
        <v>Deutsche</v>
      </c>
      <c r="F6490" s="98"/>
      <c r="G6490" s="98" t="s">
        <v>11</v>
      </c>
      <c r="H6490" s="98" t="str">
        <f>VLOOKUP(A6490,[2]Kreise!$A$2:$C$53,3,FALSE)</f>
        <v>K03461</v>
      </c>
      <c r="I6490" s="96">
        <f>'2020_1-4-5_Download'!P164</f>
        <v>-128</v>
      </c>
      <c r="J6490" s="98">
        <f t="shared" si="101"/>
        <v>-128</v>
      </c>
    </row>
    <row r="6491" spans="1:10" hidden="1" x14ac:dyDescent="0.25">
      <c r="A6491" s="98">
        <f>'2020_1-4-5_Download'!B165</f>
        <v>462</v>
      </c>
      <c r="B6491" s="98">
        <f>'2020_1-4-5_Download'!D165</f>
        <v>2018</v>
      </c>
      <c r="C6491" s="98" t="str">
        <f>'2020_1-4-5_Download'!C165</f>
        <v>Wittmund</v>
      </c>
      <c r="D6491" s="98" t="str">
        <f>'2020_1-4-5_Download'!$O$6</f>
        <v>Saldo der Zu- und Fortzüge</v>
      </c>
      <c r="E6491" s="99" t="str">
        <f>'2020_1-4-5_Download'!$P$8</f>
        <v>Deutsche</v>
      </c>
      <c r="F6491" s="98"/>
      <c r="G6491" s="98" t="s">
        <v>11</v>
      </c>
      <c r="H6491" s="98" t="str">
        <f>VLOOKUP(A6491,[2]Kreise!$A$2:$C$53,3,FALSE)</f>
        <v>K03462</v>
      </c>
      <c r="I6491" s="96">
        <f>'2020_1-4-5_Download'!P165</f>
        <v>-23</v>
      </c>
      <c r="J6491" s="98">
        <f t="shared" si="101"/>
        <v>-23</v>
      </c>
    </row>
    <row r="6492" spans="1:10" hidden="1" x14ac:dyDescent="0.25">
      <c r="A6492" s="98">
        <f>'2020_1-4-5_Download'!B166</f>
        <v>4</v>
      </c>
      <c r="B6492" s="98">
        <f>'2020_1-4-5_Download'!D166</f>
        <v>2018</v>
      </c>
      <c r="C6492" s="98" t="str">
        <f>'2020_1-4-5_Download'!C166</f>
        <v>Statistische Region Weser-Ems</v>
      </c>
      <c r="D6492" s="98" t="str">
        <f>'2020_1-4-5_Download'!$O$6</f>
        <v>Saldo der Zu- und Fortzüge</v>
      </c>
      <c r="E6492" s="99" t="str">
        <f>'2020_1-4-5_Download'!$P$8</f>
        <v>Deutsche</v>
      </c>
      <c r="F6492" s="98"/>
      <c r="G6492" s="98" t="s">
        <v>11</v>
      </c>
      <c r="H6492" s="98" t="str">
        <f>VLOOKUP(A6492,[2]Kreise!$A$2:$C$53,3,FALSE)</f>
        <v>K034</v>
      </c>
      <c r="I6492" s="96">
        <f>'2020_1-4-5_Download'!P166</f>
        <v>-1168</v>
      </c>
      <c r="J6492" s="98">
        <f t="shared" si="101"/>
        <v>-1168</v>
      </c>
    </row>
    <row r="6493" spans="1:10" hidden="1" x14ac:dyDescent="0.25">
      <c r="A6493" s="98">
        <f>'2020_1-4-5_Download'!B167</f>
        <v>0</v>
      </c>
      <c r="B6493" s="98">
        <f>'2020_1-4-5_Download'!D167</f>
        <v>2018</v>
      </c>
      <c r="C6493" s="98" t="str">
        <f>'2020_1-4-5_Download'!C167</f>
        <v>Niedersachsen</v>
      </c>
      <c r="D6493" s="98" t="str">
        <f>'2020_1-4-5_Download'!$O$6</f>
        <v>Saldo der Zu- und Fortzüge</v>
      </c>
      <c r="E6493" s="99" t="str">
        <f>'2020_1-4-5_Download'!$P$8</f>
        <v>Deutsche</v>
      </c>
      <c r="F6493" s="98"/>
      <c r="G6493" s="98" t="s">
        <v>11</v>
      </c>
      <c r="H6493" s="98" t="str">
        <f>VLOOKUP(A6493,[2]Kreise!$A$2:$C$53,3,FALSE)</f>
        <v>K030</v>
      </c>
      <c r="I6493" s="96">
        <f>'2020_1-4-5_Download'!P167</f>
        <v>1575</v>
      </c>
      <c r="J6493" s="98" t="str">
        <f t="shared" si="101"/>
        <v>+1575</v>
      </c>
    </row>
    <row r="6494" spans="1:10" hidden="1" x14ac:dyDescent="0.25">
      <c r="A6494" s="98">
        <f>'2020_1-4-5_Download'!B168</f>
        <v>101</v>
      </c>
      <c r="B6494" s="98">
        <f>'2020_1-4-5_Download'!D168</f>
        <v>2017</v>
      </c>
      <c r="C6494" s="98" t="str">
        <f>'2020_1-4-5_Download'!C168</f>
        <v>Braunschweig  Stadt</v>
      </c>
      <c r="D6494" s="98" t="str">
        <f>'2020_1-4-5_Download'!$O$6</f>
        <v>Saldo der Zu- und Fortzüge</v>
      </c>
      <c r="E6494" s="99" t="str">
        <f>'2020_1-4-5_Download'!$P$8</f>
        <v>Deutsche</v>
      </c>
      <c r="F6494" s="98"/>
      <c r="G6494" s="98" t="s">
        <v>11</v>
      </c>
      <c r="H6494" s="98" t="str">
        <f>VLOOKUP(A6494,[2]Kreise!$A$2:$C$53,3,FALSE)</f>
        <v>K03101</v>
      </c>
      <c r="I6494" s="96">
        <f>'2020_1-4-5_Download'!P168</f>
        <v>-213</v>
      </c>
      <c r="J6494" s="98">
        <f t="shared" si="101"/>
        <v>-213</v>
      </c>
    </row>
    <row r="6495" spans="1:10" hidden="1" x14ac:dyDescent="0.25">
      <c r="A6495" s="98">
        <f>'2020_1-4-5_Download'!B169</f>
        <v>102</v>
      </c>
      <c r="B6495" s="98">
        <f>'2020_1-4-5_Download'!D169</f>
        <v>2017</v>
      </c>
      <c r="C6495" s="98" t="str">
        <f>'2020_1-4-5_Download'!C169</f>
        <v>Salzgitter  Stadt</v>
      </c>
      <c r="D6495" s="98" t="str">
        <f>'2020_1-4-5_Download'!$O$6</f>
        <v>Saldo der Zu- und Fortzüge</v>
      </c>
      <c r="E6495" s="99" t="str">
        <f>'2020_1-4-5_Download'!$P$8</f>
        <v>Deutsche</v>
      </c>
      <c r="F6495" s="98"/>
      <c r="G6495" s="98" t="s">
        <v>11</v>
      </c>
      <c r="H6495" s="98" t="str">
        <f>VLOOKUP(A6495,[2]Kreise!$A$2:$C$53,3,FALSE)</f>
        <v>K03102</v>
      </c>
      <c r="I6495" s="96">
        <f>'2020_1-4-5_Download'!P169</f>
        <v>-177</v>
      </c>
      <c r="J6495" s="98">
        <f t="shared" si="101"/>
        <v>-177</v>
      </c>
    </row>
    <row r="6496" spans="1:10" hidden="1" x14ac:dyDescent="0.25">
      <c r="A6496" s="98">
        <f>'2020_1-4-5_Download'!B170</f>
        <v>103</v>
      </c>
      <c r="B6496" s="98">
        <f>'2020_1-4-5_Download'!D170</f>
        <v>2017</v>
      </c>
      <c r="C6496" s="98" t="str">
        <f>'2020_1-4-5_Download'!C170</f>
        <v>Wolfsburg  Stadt</v>
      </c>
      <c r="D6496" s="98" t="str">
        <f>'2020_1-4-5_Download'!$O$6</f>
        <v>Saldo der Zu- und Fortzüge</v>
      </c>
      <c r="E6496" s="99" t="str">
        <f>'2020_1-4-5_Download'!$P$8</f>
        <v>Deutsche</v>
      </c>
      <c r="F6496" s="98"/>
      <c r="G6496" s="98" t="s">
        <v>11</v>
      </c>
      <c r="H6496" s="98" t="str">
        <f>VLOOKUP(A6496,[2]Kreise!$A$2:$C$53,3,FALSE)</f>
        <v>K03103</v>
      </c>
      <c r="I6496" s="96">
        <f>'2020_1-4-5_Download'!P170</f>
        <v>-72</v>
      </c>
      <c r="J6496" s="98">
        <f t="shared" si="101"/>
        <v>-72</v>
      </c>
    </row>
    <row r="6497" spans="1:10" hidden="1" x14ac:dyDescent="0.25">
      <c r="A6497" s="98">
        <f>'2020_1-4-5_Download'!B171</f>
        <v>151</v>
      </c>
      <c r="B6497" s="98">
        <f>'2020_1-4-5_Download'!D171</f>
        <v>2017</v>
      </c>
      <c r="C6497" s="98" t="str">
        <f>'2020_1-4-5_Download'!C171</f>
        <v>Gifhorn</v>
      </c>
      <c r="D6497" s="98" t="str">
        <f>'2020_1-4-5_Download'!$O$6</f>
        <v>Saldo der Zu- und Fortzüge</v>
      </c>
      <c r="E6497" s="99" t="str">
        <f>'2020_1-4-5_Download'!$P$8</f>
        <v>Deutsche</v>
      </c>
      <c r="F6497" s="98"/>
      <c r="G6497" s="98" t="s">
        <v>11</v>
      </c>
      <c r="H6497" s="98" t="str">
        <f>VLOOKUP(A6497,[2]Kreise!$A$2:$C$53,3,FALSE)</f>
        <v>K03151</v>
      </c>
      <c r="I6497" s="96">
        <f>'2020_1-4-5_Download'!P171</f>
        <v>-175</v>
      </c>
      <c r="J6497" s="98">
        <f t="shared" si="101"/>
        <v>-175</v>
      </c>
    </row>
    <row r="6498" spans="1:10" hidden="1" x14ac:dyDescent="0.25">
      <c r="A6498" s="98">
        <f>'2020_1-4-5_Download'!B172</f>
        <v>153</v>
      </c>
      <c r="B6498" s="98">
        <f>'2020_1-4-5_Download'!D172</f>
        <v>2017</v>
      </c>
      <c r="C6498" s="98" t="str">
        <f>'2020_1-4-5_Download'!C172</f>
        <v>Goslar</v>
      </c>
      <c r="D6498" s="98" t="str">
        <f>'2020_1-4-5_Download'!$O$6</f>
        <v>Saldo der Zu- und Fortzüge</v>
      </c>
      <c r="E6498" s="99" t="str">
        <f>'2020_1-4-5_Download'!$P$8</f>
        <v>Deutsche</v>
      </c>
      <c r="F6498" s="98"/>
      <c r="G6498" s="98" t="s">
        <v>11</v>
      </c>
      <c r="H6498" s="98" t="str">
        <f>VLOOKUP(A6498,[2]Kreise!$A$2:$C$53,3,FALSE)</f>
        <v>K03153</v>
      </c>
      <c r="I6498" s="96">
        <f>'2020_1-4-5_Download'!P172</f>
        <v>-150</v>
      </c>
      <c r="J6498" s="98">
        <f t="shared" si="101"/>
        <v>-150</v>
      </c>
    </row>
    <row r="6499" spans="1:10" hidden="1" x14ac:dyDescent="0.25">
      <c r="A6499" s="98">
        <f>'2020_1-4-5_Download'!B173</f>
        <v>154</v>
      </c>
      <c r="B6499" s="98">
        <f>'2020_1-4-5_Download'!D173</f>
        <v>2017</v>
      </c>
      <c r="C6499" s="98" t="str">
        <f>'2020_1-4-5_Download'!C173</f>
        <v>Helmstedt</v>
      </c>
      <c r="D6499" s="98" t="str">
        <f>'2020_1-4-5_Download'!$O$6</f>
        <v>Saldo der Zu- und Fortzüge</v>
      </c>
      <c r="E6499" s="99" t="str">
        <f>'2020_1-4-5_Download'!$P$8</f>
        <v>Deutsche</v>
      </c>
      <c r="F6499" s="98"/>
      <c r="G6499" s="98" t="s">
        <v>11</v>
      </c>
      <c r="H6499" s="98" t="str">
        <f>VLOOKUP(A6499,[2]Kreise!$A$2:$C$53,3,FALSE)</f>
        <v>K03154</v>
      </c>
      <c r="I6499" s="96">
        <f>'2020_1-4-5_Download'!P173</f>
        <v>-89</v>
      </c>
      <c r="J6499" s="98">
        <f t="shared" si="101"/>
        <v>-89</v>
      </c>
    </row>
    <row r="6500" spans="1:10" hidden="1" x14ac:dyDescent="0.25">
      <c r="A6500" s="98">
        <f>'2020_1-4-5_Download'!B174</f>
        <v>155</v>
      </c>
      <c r="B6500" s="98">
        <f>'2020_1-4-5_Download'!D174</f>
        <v>2017</v>
      </c>
      <c r="C6500" s="98" t="str">
        <f>'2020_1-4-5_Download'!C174</f>
        <v>Northeim</v>
      </c>
      <c r="D6500" s="98" t="str">
        <f>'2020_1-4-5_Download'!$O$6</f>
        <v>Saldo der Zu- und Fortzüge</v>
      </c>
      <c r="E6500" s="99" t="str">
        <f>'2020_1-4-5_Download'!$P$8</f>
        <v>Deutsche</v>
      </c>
      <c r="F6500" s="98"/>
      <c r="G6500" s="98" t="s">
        <v>11</v>
      </c>
      <c r="H6500" s="98" t="str">
        <f>VLOOKUP(A6500,[2]Kreise!$A$2:$C$53,3,FALSE)</f>
        <v>K03155</v>
      </c>
      <c r="I6500" s="96">
        <f>'2020_1-4-5_Download'!P174</f>
        <v>-91</v>
      </c>
      <c r="J6500" s="98">
        <f t="shared" si="101"/>
        <v>-91</v>
      </c>
    </row>
    <row r="6501" spans="1:10" hidden="1" x14ac:dyDescent="0.25">
      <c r="A6501" s="98">
        <f>'2020_1-4-5_Download'!B175</f>
        <v>157</v>
      </c>
      <c r="B6501" s="98">
        <f>'2020_1-4-5_Download'!D175</f>
        <v>2017</v>
      </c>
      <c r="C6501" s="98" t="str">
        <f>'2020_1-4-5_Download'!C175</f>
        <v>Peine</v>
      </c>
      <c r="D6501" s="98" t="str">
        <f>'2020_1-4-5_Download'!$O$6</f>
        <v>Saldo der Zu- und Fortzüge</v>
      </c>
      <c r="E6501" s="99" t="str">
        <f>'2020_1-4-5_Download'!$P$8</f>
        <v>Deutsche</v>
      </c>
      <c r="F6501" s="98"/>
      <c r="G6501" s="98" t="s">
        <v>11</v>
      </c>
      <c r="H6501" s="98" t="str">
        <f>VLOOKUP(A6501,[2]Kreise!$A$2:$C$53,3,FALSE)</f>
        <v>K03157</v>
      </c>
      <c r="I6501" s="96">
        <f>'2020_1-4-5_Download'!P175</f>
        <v>-124</v>
      </c>
      <c r="J6501" s="98">
        <f t="shared" si="101"/>
        <v>-124</v>
      </c>
    </row>
    <row r="6502" spans="1:10" hidden="1" x14ac:dyDescent="0.25">
      <c r="A6502" s="98">
        <f>'2020_1-4-5_Download'!B176</f>
        <v>158</v>
      </c>
      <c r="B6502" s="98">
        <f>'2020_1-4-5_Download'!D176</f>
        <v>2017</v>
      </c>
      <c r="C6502" s="98" t="str">
        <f>'2020_1-4-5_Download'!C176</f>
        <v>Wolfenbüttel</v>
      </c>
      <c r="D6502" s="98" t="str">
        <f>'2020_1-4-5_Download'!$O$6</f>
        <v>Saldo der Zu- und Fortzüge</v>
      </c>
      <c r="E6502" s="99" t="str">
        <f>'2020_1-4-5_Download'!$P$8</f>
        <v>Deutsche</v>
      </c>
      <c r="F6502" s="98"/>
      <c r="G6502" s="98" t="s">
        <v>11</v>
      </c>
      <c r="H6502" s="98" t="str">
        <f>VLOOKUP(A6502,[2]Kreise!$A$2:$C$53,3,FALSE)</f>
        <v>K03158</v>
      </c>
      <c r="I6502" s="96">
        <f>'2020_1-4-5_Download'!P176</f>
        <v>-154</v>
      </c>
      <c r="J6502" s="98">
        <f t="shared" si="101"/>
        <v>-154</v>
      </c>
    </row>
    <row r="6503" spans="1:10" hidden="1" x14ac:dyDescent="0.25">
      <c r="A6503" s="98">
        <f>'2020_1-4-5_Download'!B177</f>
        <v>159</v>
      </c>
      <c r="B6503" s="98">
        <f>'2020_1-4-5_Download'!D177</f>
        <v>2017</v>
      </c>
      <c r="C6503" s="98" t="str">
        <f>'2020_1-4-5_Download'!C177</f>
        <v>Göttingen</v>
      </c>
      <c r="D6503" s="98" t="str">
        <f>'2020_1-4-5_Download'!$O$6</f>
        <v>Saldo der Zu- und Fortzüge</v>
      </c>
      <c r="E6503" s="99" t="str">
        <f>'2020_1-4-5_Download'!$P$8</f>
        <v>Deutsche</v>
      </c>
      <c r="F6503" s="98"/>
      <c r="G6503" s="98" t="s">
        <v>11</v>
      </c>
      <c r="H6503" s="98" t="str">
        <f>VLOOKUP(A6503,[2]Kreise!$A$2:$C$53,3,FALSE)</f>
        <v>K03159</v>
      </c>
      <c r="I6503" s="96">
        <f>'2020_1-4-5_Download'!P177</f>
        <v>5260</v>
      </c>
      <c r="J6503" s="98" t="str">
        <f t="shared" si="101"/>
        <v>+5260</v>
      </c>
    </row>
    <row r="6504" spans="1:10" hidden="1" x14ac:dyDescent="0.25">
      <c r="A6504" s="98">
        <f>'2020_1-4-5_Download'!B178</f>
        <v>1</v>
      </c>
      <c r="B6504" s="98">
        <f>'2020_1-4-5_Download'!D178</f>
        <v>2017</v>
      </c>
      <c r="C6504" s="98" t="str">
        <f>'2020_1-4-5_Download'!C178</f>
        <v>Statistische Region Braunschweig</v>
      </c>
      <c r="D6504" s="98" t="str">
        <f>'2020_1-4-5_Download'!$O$6</f>
        <v>Saldo der Zu- und Fortzüge</v>
      </c>
      <c r="E6504" s="99" t="str">
        <f>'2020_1-4-5_Download'!$P$8</f>
        <v>Deutsche</v>
      </c>
      <c r="F6504" s="98"/>
      <c r="G6504" s="98" t="s">
        <v>11</v>
      </c>
      <c r="H6504" s="98" t="str">
        <f>VLOOKUP(A6504,[2]Kreise!$A$2:$C$53,3,FALSE)</f>
        <v>K031</v>
      </c>
      <c r="I6504" s="96">
        <f>'2020_1-4-5_Download'!P178</f>
        <v>4015</v>
      </c>
      <c r="J6504" s="98" t="str">
        <f t="shared" si="101"/>
        <v>+4015</v>
      </c>
    </row>
    <row r="6505" spans="1:10" hidden="1" x14ac:dyDescent="0.25">
      <c r="A6505" s="98">
        <f>'2020_1-4-5_Download'!B179</f>
        <v>241</v>
      </c>
      <c r="B6505" s="98">
        <f>'2020_1-4-5_Download'!D179</f>
        <v>2017</v>
      </c>
      <c r="C6505" s="98" t="str">
        <f>'2020_1-4-5_Download'!C179</f>
        <v>Hannover  Region</v>
      </c>
      <c r="D6505" s="98" t="str">
        <f>'2020_1-4-5_Download'!$O$6</f>
        <v>Saldo der Zu- und Fortzüge</v>
      </c>
      <c r="E6505" s="99" t="str">
        <f>'2020_1-4-5_Download'!$P$8</f>
        <v>Deutsche</v>
      </c>
      <c r="F6505" s="98"/>
      <c r="G6505" s="98" t="s">
        <v>11</v>
      </c>
      <c r="H6505" s="98" t="str">
        <f>VLOOKUP(A6505,[2]Kreise!$A$2:$C$53,3,FALSE)</f>
        <v>K03241</v>
      </c>
      <c r="I6505" s="96">
        <f>'2020_1-4-5_Download'!P179</f>
        <v>-1605</v>
      </c>
      <c r="J6505" s="98">
        <f t="shared" si="101"/>
        <v>-1605</v>
      </c>
    </row>
    <row r="6506" spans="1:10" hidden="1" x14ac:dyDescent="0.25">
      <c r="A6506" s="98">
        <f>'2020_1-4-5_Download'!B180</f>
        <v>241001</v>
      </c>
      <c r="B6506" s="98">
        <f>'2020_1-4-5_Download'!D180</f>
        <v>2017</v>
      </c>
      <c r="C6506" s="98" t="str">
        <f>'2020_1-4-5_Download'!C180</f>
        <v>dav. Hannover  Lhst.</v>
      </c>
      <c r="D6506" s="98" t="str">
        <f>'2020_1-4-5_Download'!$O$6</f>
        <v>Saldo der Zu- und Fortzüge</v>
      </c>
      <c r="E6506" s="99" t="str">
        <f>'2020_1-4-5_Download'!$P$8</f>
        <v>Deutsche</v>
      </c>
      <c r="F6506" s="98"/>
      <c r="G6506" s="98" t="s">
        <v>11</v>
      </c>
      <c r="H6506" s="98" t="str">
        <f>VLOOKUP(A6506,[2]Kreise!$A$2:$C$53,3,FALSE)</f>
        <v>K03241001</v>
      </c>
      <c r="I6506" s="96">
        <f>'2020_1-4-5_Download'!P180</f>
        <v>-734</v>
      </c>
      <c r="J6506" s="98">
        <f t="shared" si="101"/>
        <v>-734</v>
      </c>
    </row>
    <row r="6507" spans="1:10" hidden="1" x14ac:dyDescent="0.25">
      <c r="A6507" s="98">
        <f>'2020_1-4-5_Download'!B181</f>
        <v>241999</v>
      </c>
      <c r="B6507" s="98">
        <f>'2020_1-4-5_Download'!D181</f>
        <v>2017</v>
      </c>
      <c r="C6507" s="98" t="str">
        <f>'2020_1-4-5_Download'!C181</f>
        <v>dav. Hannover  Umland</v>
      </c>
      <c r="D6507" s="98" t="str">
        <f>'2020_1-4-5_Download'!$O$6</f>
        <v>Saldo der Zu- und Fortzüge</v>
      </c>
      <c r="E6507" s="99" t="str">
        <f>'2020_1-4-5_Download'!$P$8</f>
        <v>Deutsche</v>
      </c>
      <c r="F6507" s="98"/>
      <c r="G6507" s="98" t="s">
        <v>11</v>
      </c>
      <c r="H6507" s="98" t="str">
        <f>VLOOKUP(A6507,[2]Kreise!$A$2:$C$53,3,FALSE)</f>
        <v>K03241999</v>
      </c>
      <c r="I6507" s="96">
        <f>'2020_1-4-5_Download'!P181</f>
        <v>-871</v>
      </c>
      <c r="J6507" s="98">
        <f t="shared" si="101"/>
        <v>-871</v>
      </c>
    </row>
    <row r="6508" spans="1:10" hidden="1" x14ac:dyDescent="0.25">
      <c r="A6508" s="98">
        <f>'2020_1-4-5_Download'!B182</f>
        <v>251</v>
      </c>
      <c r="B6508" s="98">
        <f>'2020_1-4-5_Download'!D182</f>
        <v>2017</v>
      </c>
      <c r="C6508" s="98" t="str">
        <f>'2020_1-4-5_Download'!C182</f>
        <v>Diepholz</v>
      </c>
      <c r="D6508" s="98" t="str">
        <f>'2020_1-4-5_Download'!$O$6</f>
        <v>Saldo der Zu- und Fortzüge</v>
      </c>
      <c r="E6508" s="99" t="str">
        <f>'2020_1-4-5_Download'!$P$8</f>
        <v>Deutsche</v>
      </c>
      <c r="F6508" s="98"/>
      <c r="G6508" s="98" t="s">
        <v>11</v>
      </c>
      <c r="H6508" s="98" t="str">
        <f>VLOOKUP(A6508,[2]Kreise!$A$2:$C$53,3,FALSE)</f>
        <v>K03251</v>
      </c>
      <c r="I6508" s="96">
        <f>'2020_1-4-5_Download'!P182</f>
        <v>-307</v>
      </c>
      <c r="J6508" s="98">
        <f t="shared" si="101"/>
        <v>-307</v>
      </c>
    </row>
    <row r="6509" spans="1:10" hidden="1" x14ac:dyDescent="0.25">
      <c r="A6509" s="98">
        <f>'2020_1-4-5_Download'!B183</f>
        <v>252</v>
      </c>
      <c r="B6509" s="98">
        <f>'2020_1-4-5_Download'!D183</f>
        <v>2017</v>
      </c>
      <c r="C6509" s="98" t="str">
        <f>'2020_1-4-5_Download'!C183</f>
        <v>Hameln-Pyrmont</v>
      </c>
      <c r="D6509" s="98" t="str">
        <f>'2020_1-4-5_Download'!$O$6</f>
        <v>Saldo der Zu- und Fortzüge</v>
      </c>
      <c r="E6509" s="99" t="str">
        <f>'2020_1-4-5_Download'!$P$8</f>
        <v>Deutsche</v>
      </c>
      <c r="F6509" s="98"/>
      <c r="G6509" s="98" t="s">
        <v>11</v>
      </c>
      <c r="H6509" s="98" t="str">
        <f>VLOOKUP(A6509,[2]Kreise!$A$2:$C$53,3,FALSE)</f>
        <v>K03252</v>
      </c>
      <c r="I6509" s="96">
        <f>'2020_1-4-5_Download'!P183</f>
        <v>-181</v>
      </c>
      <c r="J6509" s="98">
        <f t="shared" si="101"/>
        <v>-181</v>
      </c>
    </row>
    <row r="6510" spans="1:10" hidden="1" x14ac:dyDescent="0.25">
      <c r="A6510" s="98">
        <f>'2020_1-4-5_Download'!B184</f>
        <v>254</v>
      </c>
      <c r="B6510" s="98">
        <f>'2020_1-4-5_Download'!D184</f>
        <v>2017</v>
      </c>
      <c r="C6510" s="98" t="str">
        <f>'2020_1-4-5_Download'!C184</f>
        <v>Hildesheim</v>
      </c>
      <c r="D6510" s="98" t="str">
        <f>'2020_1-4-5_Download'!$O$6</f>
        <v>Saldo der Zu- und Fortzüge</v>
      </c>
      <c r="E6510" s="99" t="str">
        <f>'2020_1-4-5_Download'!$P$8</f>
        <v>Deutsche</v>
      </c>
      <c r="F6510" s="98"/>
      <c r="G6510" s="98" t="s">
        <v>11</v>
      </c>
      <c r="H6510" s="98" t="str">
        <f>VLOOKUP(A6510,[2]Kreise!$A$2:$C$53,3,FALSE)</f>
        <v>K03254</v>
      </c>
      <c r="I6510" s="96">
        <f>'2020_1-4-5_Download'!P184</f>
        <v>-218</v>
      </c>
      <c r="J6510" s="98">
        <f t="shared" si="101"/>
        <v>-218</v>
      </c>
    </row>
    <row r="6511" spans="1:10" hidden="1" x14ac:dyDescent="0.25">
      <c r="A6511" s="98">
        <f>'2020_1-4-5_Download'!B185</f>
        <v>255</v>
      </c>
      <c r="B6511" s="98">
        <f>'2020_1-4-5_Download'!D185</f>
        <v>2017</v>
      </c>
      <c r="C6511" s="98" t="str">
        <f>'2020_1-4-5_Download'!C185</f>
        <v>Holzminden</v>
      </c>
      <c r="D6511" s="98" t="str">
        <f>'2020_1-4-5_Download'!$O$6</f>
        <v>Saldo der Zu- und Fortzüge</v>
      </c>
      <c r="E6511" s="99" t="str">
        <f>'2020_1-4-5_Download'!$P$8</f>
        <v>Deutsche</v>
      </c>
      <c r="F6511" s="98"/>
      <c r="G6511" s="98" t="s">
        <v>11</v>
      </c>
      <c r="H6511" s="98" t="str">
        <f>VLOOKUP(A6511,[2]Kreise!$A$2:$C$53,3,FALSE)</f>
        <v>K03255</v>
      </c>
      <c r="I6511" s="96">
        <f>'2020_1-4-5_Download'!P185</f>
        <v>-71</v>
      </c>
      <c r="J6511" s="98">
        <f t="shared" si="101"/>
        <v>-71</v>
      </c>
    </row>
    <row r="6512" spans="1:10" hidden="1" x14ac:dyDescent="0.25">
      <c r="A6512" s="98">
        <f>'2020_1-4-5_Download'!B186</f>
        <v>256</v>
      </c>
      <c r="B6512" s="98">
        <f>'2020_1-4-5_Download'!D186</f>
        <v>2017</v>
      </c>
      <c r="C6512" s="98" t="str">
        <f>'2020_1-4-5_Download'!C186</f>
        <v>Nienburg (Weser)</v>
      </c>
      <c r="D6512" s="98" t="str">
        <f>'2020_1-4-5_Download'!$O$6</f>
        <v>Saldo der Zu- und Fortzüge</v>
      </c>
      <c r="E6512" s="99" t="str">
        <f>'2020_1-4-5_Download'!$P$8</f>
        <v>Deutsche</v>
      </c>
      <c r="F6512" s="98"/>
      <c r="G6512" s="98" t="s">
        <v>11</v>
      </c>
      <c r="H6512" s="98" t="str">
        <f>VLOOKUP(A6512,[2]Kreise!$A$2:$C$53,3,FALSE)</f>
        <v>K03256</v>
      </c>
      <c r="I6512" s="96">
        <f>'2020_1-4-5_Download'!P186</f>
        <v>-129</v>
      </c>
      <c r="J6512" s="98">
        <f t="shared" si="101"/>
        <v>-129</v>
      </c>
    </row>
    <row r="6513" spans="1:10" hidden="1" x14ac:dyDescent="0.25">
      <c r="A6513" s="98">
        <f>'2020_1-4-5_Download'!B187</f>
        <v>257</v>
      </c>
      <c r="B6513" s="98">
        <f>'2020_1-4-5_Download'!D187</f>
        <v>2017</v>
      </c>
      <c r="C6513" s="98" t="str">
        <f>'2020_1-4-5_Download'!C187</f>
        <v>Schaumburg</v>
      </c>
      <c r="D6513" s="98" t="str">
        <f>'2020_1-4-5_Download'!$O$6</f>
        <v>Saldo der Zu- und Fortzüge</v>
      </c>
      <c r="E6513" s="99" t="str">
        <f>'2020_1-4-5_Download'!$P$8</f>
        <v>Deutsche</v>
      </c>
      <c r="F6513" s="98"/>
      <c r="G6513" s="98" t="s">
        <v>11</v>
      </c>
      <c r="H6513" s="98" t="str">
        <f>VLOOKUP(A6513,[2]Kreise!$A$2:$C$53,3,FALSE)</f>
        <v>K03257</v>
      </c>
      <c r="I6513" s="96">
        <f>'2020_1-4-5_Download'!P187</f>
        <v>-220</v>
      </c>
      <c r="J6513" s="98">
        <f t="shared" si="101"/>
        <v>-220</v>
      </c>
    </row>
    <row r="6514" spans="1:10" hidden="1" x14ac:dyDescent="0.25">
      <c r="A6514" s="98">
        <f>'2020_1-4-5_Download'!B188</f>
        <v>2</v>
      </c>
      <c r="B6514" s="98">
        <f>'2020_1-4-5_Download'!D188</f>
        <v>2017</v>
      </c>
      <c r="C6514" s="98" t="str">
        <f>'2020_1-4-5_Download'!C188</f>
        <v>Statistische Region Hannover</v>
      </c>
      <c r="D6514" s="98" t="str">
        <f>'2020_1-4-5_Download'!$O$6</f>
        <v>Saldo der Zu- und Fortzüge</v>
      </c>
      <c r="E6514" s="99" t="str">
        <f>'2020_1-4-5_Download'!$P$8</f>
        <v>Deutsche</v>
      </c>
      <c r="F6514" s="98"/>
      <c r="G6514" s="98" t="s">
        <v>11</v>
      </c>
      <c r="H6514" s="98" t="str">
        <f>VLOOKUP(A6514,[2]Kreise!$A$2:$C$53,3,FALSE)</f>
        <v>K032</v>
      </c>
      <c r="I6514" s="96">
        <f>'2020_1-4-5_Download'!P188</f>
        <v>-2731</v>
      </c>
      <c r="J6514" s="98">
        <f t="shared" si="101"/>
        <v>-2731</v>
      </c>
    </row>
    <row r="6515" spans="1:10" hidden="1" x14ac:dyDescent="0.25">
      <c r="A6515" s="98">
        <f>'2020_1-4-5_Download'!B189</f>
        <v>351</v>
      </c>
      <c r="B6515" s="98">
        <f>'2020_1-4-5_Download'!D189</f>
        <v>2017</v>
      </c>
      <c r="C6515" s="98" t="str">
        <f>'2020_1-4-5_Download'!C189</f>
        <v>Celle</v>
      </c>
      <c r="D6515" s="98" t="str">
        <f>'2020_1-4-5_Download'!$O$6</f>
        <v>Saldo der Zu- und Fortzüge</v>
      </c>
      <c r="E6515" s="99" t="str">
        <f>'2020_1-4-5_Download'!$P$8</f>
        <v>Deutsche</v>
      </c>
      <c r="F6515" s="98"/>
      <c r="G6515" s="98" t="s">
        <v>11</v>
      </c>
      <c r="H6515" s="98" t="str">
        <f>VLOOKUP(A6515,[2]Kreise!$A$2:$C$53,3,FALSE)</f>
        <v>K03351</v>
      </c>
      <c r="I6515" s="96">
        <f>'2020_1-4-5_Download'!P189</f>
        <v>-198</v>
      </c>
      <c r="J6515" s="98">
        <f t="shared" si="101"/>
        <v>-198</v>
      </c>
    </row>
    <row r="6516" spans="1:10" hidden="1" x14ac:dyDescent="0.25">
      <c r="A6516" s="98">
        <f>'2020_1-4-5_Download'!B190</f>
        <v>352</v>
      </c>
      <c r="B6516" s="98">
        <f>'2020_1-4-5_Download'!D190</f>
        <v>2017</v>
      </c>
      <c r="C6516" s="98" t="str">
        <f>'2020_1-4-5_Download'!C190</f>
        <v>Cuxhaven</v>
      </c>
      <c r="D6516" s="98" t="str">
        <f>'2020_1-4-5_Download'!$O$6</f>
        <v>Saldo der Zu- und Fortzüge</v>
      </c>
      <c r="E6516" s="99" t="str">
        <f>'2020_1-4-5_Download'!$P$8</f>
        <v>Deutsche</v>
      </c>
      <c r="F6516" s="98"/>
      <c r="G6516" s="98" t="s">
        <v>11</v>
      </c>
      <c r="H6516" s="98" t="str">
        <f>VLOOKUP(A6516,[2]Kreise!$A$2:$C$53,3,FALSE)</f>
        <v>K03352</v>
      </c>
      <c r="I6516" s="96">
        <f>'2020_1-4-5_Download'!P190</f>
        <v>-210</v>
      </c>
      <c r="J6516" s="98">
        <f t="shared" si="101"/>
        <v>-210</v>
      </c>
    </row>
    <row r="6517" spans="1:10" hidden="1" x14ac:dyDescent="0.25">
      <c r="A6517" s="98">
        <f>'2020_1-4-5_Download'!B191</f>
        <v>353</v>
      </c>
      <c r="B6517" s="98">
        <f>'2020_1-4-5_Download'!D191</f>
        <v>2017</v>
      </c>
      <c r="C6517" s="98" t="str">
        <f>'2020_1-4-5_Download'!C191</f>
        <v>Harburg</v>
      </c>
      <c r="D6517" s="98" t="str">
        <f>'2020_1-4-5_Download'!$O$6</f>
        <v>Saldo der Zu- und Fortzüge</v>
      </c>
      <c r="E6517" s="99" t="str">
        <f>'2020_1-4-5_Download'!$P$8</f>
        <v>Deutsche</v>
      </c>
      <c r="F6517" s="98"/>
      <c r="G6517" s="98" t="s">
        <v>11</v>
      </c>
      <c r="H6517" s="98" t="str">
        <f>VLOOKUP(A6517,[2]Kreise!$A$2:$C$53,3,FALSE)</f>
        <v>K03353</v>
      </c>
      <c r="I6517" s="96">
        <f>'2020_1-4-5_Download'!P191</f>
        <v>-382</v>
      </c>
      <c r="J6517" s="98">
        <f t="shared" si="101"/>
        <v>-382</v>
      </c>
    </row>
    <row r="6518" spans="1:10" hidden="1" x14ac:dyDescent="0.25">
      <c r="A6518" s="98">
        <f>'2020_1-4-5_Download'!B192</f>
        <v>354</v>
      </c>
      <c r="B6518" s="98">
        <f>'2020_1-4-5_Download'!D192</f>
        <v>2017</v>
      </c>
      <c r="C6518" s="98" t="str">
        <f>'2020_1-4-5_Download'!C192</f>
        <v>Lüchow-Dannenberg</v>
      </c>
      <c r="D6518" s="98" t="str">
        <f>'2020_1-4-5_Download'!$O$6</f>
        <v>Saldo der Zu- und Fortzüge</v>
      </c>
      <c r="E6518" s="99" t="str">
        <f>'2020_1-4-5_Download'!$P$8</f>
        <v>Deutsche</v>
      </c>
      <c r="F6518" s="98"/>
      <c r="G6518" s="98" t="s">
        <v>11</v>
      </c>
      <c r="H6518" s="98" t="str">
        <f>VLOOKUP(A6518,[2]Kreise!$A$2:$C$53,3,FALSE)</f>
        <v>K03354</v>
      </c>
      <c r="I6518" s="96">
        <f>'2020_1-4-5_Download'!P192</f>
        <v>-83</v>
      </c>
      <c r="J6518" s="98">
        <f t="shared" si="101"/>
        <v>-83</v>
      </c>
    </row>
    <row r="6519" spans="1:10" hidden="1" x14ac:dyDescent="0.25">
      <c r="A6519" s="98">
        <f>'2020_1-4-5_Download'!B193</f>
        <v>355</v>
      </c>
      <c r="B6519" s="98">
        <f>'2020_1-4-5_Download'!D193</f>
        <v>2017</v>
      </c>
      <c r="C6519" s="98" t="str">
        <f>'2020_1-4-5_Download'!C193</f>
        <v>Lüneburg</v>
      </c>
      <c r="D6519" s="98" t="str">
        <f>'2020_1-4-5_Download'!$O$6</f>
        <v>Saldo der Zu- und Fortzüge</v>
      </c>
      <c r="E6519" s="99" t="str">
        <f>'2020_1-4-5_Download'!$P$8</f>
        <v>Deutsche</v>
      </c>
      <c r="F6519" s="98"/>
      <c r="G6519" s="98" t="s">
        <v>11</v>
      </c>
      <c r="H6519" s="98" t="str">
        <f>VLOOKUP(A6519,[2]Kreise!$A$2:$C$53,3,FALSE)</f>
        <v>K03355</v>
      </c>
      <c r="I6519" s="96">
        <f>'2020_1-4-5_Download'!P193</f>
        <v>-303</v>
      </c>
      <c r="J6519" s="98">
        <f t="shared" si="101"/>
        <v>-303</v>
      </c>
    </row>
    <row r="6520" spans="1:10" hidden="1" x14ac:dyDescent="0.25">
      <c r="A6520" s="98">
        <f>'2020_1-4-5_Download'!B194</f>
        <v>356</v>
      </c>
      <c r="B6520" s="98">
        <f>'2020_1-4-5_Download'!D194</f>
        <v>2017</v>
      </c>
      <c r="C6520" s="98" t="str">
        <f>'2020_1-4-5_Download'!C194</f>
        <v>Osterholz</v>
      </c>
      <c r="D6520" s="98" t="str">
        <f>'2020_1-4-5_Download'!$O$6</f>
        <v>Saldo der Zu- und Fortzüge</v>
      </c>
      <c r="E6520" s="99" t="str">
        <f>'2020_1-4-5_Download'!$P$8</f>
        <v>Deutsche</v>
      </c>
      <c r="F6520" s="98"/>
      <c r="G6520" s="98" t="s">
        <v>11</v>
      </c>
      <c r="H6520" s="98" t="str">
        <f>VLOOKUP(A6520,[2]Kreise!$A$2:$C$53,3,FALSE)</f>
        <v>K03356</v>
      </c>
      <c r="I6520" s="96">
        <f>'2020_1-4-5_Download'!P194</f>
        <v>-106</v>
      </c>
      <c r="J6520" s="98">
        <f t="shared" si="101"/>
        <v>-106</v>
      </c>
    </row>
    <row r="6521" spans="1:10" hidden="1" x14ac:dyDescent="0.25">
      <c r="A6521" s="98">
        <f>'2020_1-4-5_Download'!B195</f>
        <v>357</v>
      </c>
      <c r="B6521" s="98">
        <f>'2020_1-4-5_Download'!D195</f>
        <v>2017</v>
      </c>
      <c r="C6521" s="98" t="str">
        <f>'2020_1-4-5_Download'!C195</f>
        <v>Rotenburg (Wümme)</v>
      </c>
      <c r="D6521" s="98" t="str">
        <f>'2020_1-4-5_Download'!$O$6</f>
        <v>Saldo der Zu- und Fortzüge</v>
      </c>
      <c r="E6521" s="99" t="str">
        <f>'2020_1-4-5_Download'!$P$8</f>
        <v>Deutsche</v>
      </c>
      <c r="F6521" s="98"/>
      <c r="G6521" s="98" t="s">
        <v>11</v>
      </c>
      <c r="H6521" s="98" t="str">
        <f>VLOOKUP(A6521,[2]Kreise!$A$2:$C$53,3,FALSE)</f>
        <v>K03357</v>
      </c>
      <c r="I6521" s="96">
        <f>'2020_1-4-5_Download'!P195</f>
        <v>-99</v>
      </c>
      <c r="J6521" s="98">
        <f t="shared" si="101"/>
        <v>-99</v>
      </c>
    </row>
    <row r="6522" spans="1:10" hidden="1" x14ac:dyDescent="0.25">
      <c r="A6522" s="98">
        <f>'2020_1-4-5_Download'!B196</f>
        <v>358</v>
      </c>
      <c r="B6522" s="98">
        <f>'2020_1-4-5_Download'!D196</f>
        <v>2017</v>
      </c>
      <c r="C6522" s="98" t="str">
        <f>'2020_1-4-5_Download'!C196</f>
        <v>Heidekreis</v>
      </c>
      <c r="D6522" s="98" t="str">
        <f>'2020_1-4-5_Download'!$O$6</f>
        <v>Saldo der Zu- und Fortzüge</v>
      </c>
      <c r="E6522" s="99" t="str">
        <f>'2020_1-4-5_Download'!$P$8</f>
        <v>Deutsche</v>
      </c>
      <c r="F6522" s="98"/>
      <c r="G6522" s="98" t="s">
        <v>11</v>
      </c>
      <c r="H6522" s="98" t="str">
        <f>VLOOKUP(A6522,[2]Kreise!$A$2:$C$53,3,FALSE)</f>
        <v>K03358</v>
      </c>
      <c r="I6522" s="96">
        <f>'2020_1-4-5_Download'!P196</f>
        <v>-204</v>
      </c>
      <c r="J6522" s="98">
        <f t="shared" si="101"/>
        <v>-204</v>
      </c>
    </row>
    <row r="6523" spans="1:10" hidden="1" x14ac:dyDescent="0.25">
      <c r="A6523" s="98">
        <f>'2020_1-4-5_Download'!B197</f>
        <v>359</v>
      </c>
      <c r="B6523" s="98">
        <f>'2020_1-4-5_Download'!D197</f>
        <v>2017</v>
      </c>
      <c r="C6523" s="98" t="str">
        <f>'2020_1-4-5_Download'!C197</f>
        <v>Stade</v>
      </c>
      <c r="D6523" s="98" t="str">
        <f>'2020_1-4-5_Download'!$O$6</f>
        <v>Saldo der Zu- und Fortzüge</v>
      </c>
      <c r="E6523" s="99" t="str">
        <f>'2020_1-4-5_Download'!$P$8</f>
        <v>Deutsche</v>
      </c>
      <c r="F6523" s="98"/>
      <c r="G6523" s="98" t="s">
        <v>11</v>
      </c>
      <c r="H6523" s="98" t="str">
        <f>VLOOKUP(A6523,[2]Kreise!$A$2:$C$53,3,FALSE)</f>
        <v>K03359</v>
      </c>
      <c r="I6523" s="96">
        <f>'2020_1-4-5_Download'!P197</f>
        <v>-268</v>
      </c>
      <c r="J6523" s="98">
        <f t="shared" si="101"/>
        <v>-268</v>
      </c>
    </row>
    <row r="6524" spans="1:10" hidden="1" x14ac:dyDescent="0.25">
      <c r="A6524" s="98">
        <f>'2020_1-4-5_Download'!B198</f>
        <v>360</v>
      </c>
      <c r="B6524" s="98">
        <f>'2020_1-4-5_Download'!D198</f>
        <v>2017</v>
      </c>
      <c r="C6524" s="98" t="str">
        <f>'2020_1-4-5_Download'!C198</f>
        <v>Uelzen</v>
      </c>
      <c r="D6524" s="98" t="str">
        <f>'2020_1-4-5_Download'!$O$6</f>
        <v>Saldo der Zu- und Fortzüge</v>
      </c>
      <c r="E6524" s="99" t="str">
        <f>'2020_1-4-5_Download'!$P$8</f>
        <v>Deutsche</v>
      </c>
      <c r="F6524" s="98"/>
      <c r="G6524" s="98" t="s">
        <v>11</v>
      </c>
      <c r="H6524" s="98" t="str">
        <f>VLOOKUP(A6524,[2]Kreise!$A$2:$C$53,3,FALSE)</f>
        <v>K03360</v>
      </c>
      <c r="I6524" s="96">
        <f>'2020_1-4-5_Download'!P198</f>
        <v>-128</v>
      </c>
      <c r="J6524" s="98">
        <f t="shared" si="101"/>
        <v>-128</v>
      </c>
    </row>
    <row r="6525" spans="1:10" hidden="1" x14ac:dyDescent="0.25">
      <c r="A6525" s="98">
        <f>'2020_1-4-5_Download'!B199</f>
        <v>361</v>
      </c>
      <c r="B6525" s="98">
        <f>'2020_1-4-5_Download'!D199</f>
        <v>2017</v>
      </c>
      <c r="C6525" s="98" t="str">
        <f>'2020_1-4-5_Download'!C199</f>
        <v>Verden</v>
      </c>
      <c r="D6525" s="98" t="str">
        <f>'2020_1-4-5_Download'!$O$6</f>
        <v>Saldo der Zu- und Fortzüge</v>
      </c>
      <c r="E6525" s="99" t="str">
        <f>'2020_1-4-5_Download'!$P$8</f>
        <v>Deutsche</v>
      </c>
      <c r="F6525" s="98"/>
      <c r="G6525" s="98" t="s">
        <v>11</v>
      </c>
      <c r="H6525" s="98" t="str">
        <f>VLOOKUP(A6525,[2]Kreise!$A$2:$C$53,3,FALSE)</f>
        <v>K03361</v>
      </c>
      <c r="I6525" s="96">
        <f>'2020_1-4-5_Download'!P199</f>
        <v>-146</v>
      </c>
      <c r="J6525" s="98">
        <f t="shared" si="101"/>
        <v>-146</v>
      </c>
    </row>
    <row r="6526" spans="1:10" hidden="1" x14ac:dyDescent="0.25">
      <c r="A6526" s="98">
        <f>'2020_1-4-5_Download'!B200</f>
        <v>3</v>
      </c>
      <c r="B6526" s="98">
        <f>'2020_1-4-5_Download'!D200</f>
        <v>2017</v>
      </c>
      <c r="C6526" s="98" t="str">
        <f>'2020_1-4-5_Download'!C200</f>
        <v>Statistische Region Lüneburg</v>
      </c>
      <c r="D6526" s="98" t="str">
        <f>'2020_1-4-5_Download'!$O$6</f>
        <v>Saldo der Zu- und Fortzüge</v>
      </c>
      <c r="E6526" s="99" t="str">
        <f>'2020_1-4-5_Download'!$P$8</f>
        <v>Deutsche</v>
      </c>
      <c r="F6526" s="98"/>
      <c r="G6526" s="98" t="s">
        <v>11</v>
      </c>
      <c r="H6526" s="98" t="str">
        <f>VLOOKUP(A6526,[2]Kreise!$A$2:$C$53,3,FALSE)</f>
        <v>K033</v>
      </c>
      <c r="I6526" s="96">
        <f>'2020_1-4-5_Download'!P200</f>
        <v>-2127</v>
      </c>
      <c r="J6526" s="98">
        <f t="shared" si="101"/>
        <v>-2127</v>
      </c>
    </row>
    <row r="6527" spans="1:10" hidden="1" x14ac:dyDescent="0.25">
      <c r="A6527" s="98">
        <f>'2020_1-4-5_Download'!B201</f>
        <v>401</v>
      </c>
      <c r="B6527" s="98">
        <f>'2020_1-4-5_Download'!D201</f>
        <v>2017</v>
      </c>
      <c r="C6527" s="98" t="str">
        <f>'2020_1-4-5_Download'!C201</f>
        <v>Delmenhorst  Stadt</v>
      </c>
      <c r="D6527" s="98" t="str">
        <f>'2020_1-4-5_Download'!$O$6</f>
        <v>Saldo der Zu- und Fortzüge</v>
      </c>
      <c r="E6527" s="99" t="str">
        <f>'2020_1-4-5_Download'!$P$8</f>
        <v>Deutsche</v>
      </c>
      <c r="F6527" s="98"/>
      <c r="G6527" s="98" t="s">
        <v>11</v>
      </c>
      <c r="H6527" s="98" t="str">
        <f>VLOOKUP(A6527,[2]Kreise!$A$2:$C$53,3,FALSE)</f>
        <v>K03401</v>
      </c>
      <c r="I6527" s="96">
        <f>'2020_1-4-5_Download'!P201</f>
        <v>-145</v>
      </c>
      <c r="J6527" s="98">
        <f t="shared" si="101"/>
        <v>-145</v>
      </c>
    </row>
    <row r="6528" spans="1:10" hidden="1" x14ac:dyDescent="0.25">
      <c r="A6528" s="98">
        <f>'2020_1-4-5_Download'!B202</f>
        <v>402</v>
      </c>
      <c r="B6528" s="98">
        <f>'2020_1-4-5_Download'!D202</f>
        <v>2017</v>
      </c>
      <c r="C6528" s="98" t="str">
        <f>'2020_1-4-5_Download'!C202</f>
        <v>Emden  Stadt</v>
      </c>
      <c r="D6528" s="98" t="str">
        <f>'2020_1-4-5_Download'!$O$6</f>
        <v>Saldo der Zu- und Fortzüge</v>
      </c>
      <c r="E6528" s="99" t="str">
        <f>'2020_1-4-5_Download'!$P$8</f>
        <v>Deutsche</v>
      </c>
      <c r="F6528" s="98"/>
      <c r="G6528" s="98" t="s">
        <v>11</v>
      </c>
      <c r="H6528" s="98" t="str">
        <f>VLOOKUP(A6528,[2]Kreise!$A$2:$C$53,3,FALSE)</f>
        <v>K03402</v>
      </c>
      <c r="I6528" s="96">
        <f>'2020_1-4-5_Download'!P202</f>
        <v>-50</v>
      </c>
      <c r="J6528" s="98">
        <f t="shared" si="101"/>
        <v>-50</v>
      </c>
    </row>
    <row r="6529" spans="1:10" hidden="1" x14ac:dyDescent="0.25">
      <c r="A6529" s="98">
        <f>'2020_1-4-5_Download'!B203</f>
        <v>403</v>
      </c>
      <c r="B6529" s="98">
        <f>'2020_1-4-5_Download'!D203</f>
        <v>2017</v>
      </c>
      <c r="C6529" s="98" t="str">
        <f>'2020_1-4-5_Download'!C203</f>
        <v>Oldenburg(Oldb)  Stadt</v>
      </c>
      <c r="D6529" s="98" t="str">
        <f>'2020_1-4-5_Download'!$O$6</f>
        <v>Saldo der Zu- und Fortzüge</v>
      </c>
      <c r="E6529" s="99" t="str">
        <f>'2020_1-4-5_Download'!$P$8</f>
        <v>Deutsche</v>
      </c>
      <c r="F6529" s="98"/>
      <c r="G6529" s="98" t="s">
        <v>11</v>
      </c>
      <c r="H6529" s="98" t="str">
        <f>VLOOKUP(A6529,[2]Kreise!$A$2:$C$53,3,FALSE)</f>
        <v>K03403</v>
      </c>
      <c r="I6529" s="96">
        <f>'2020_1-4-5_Download'!P203</f>
        <v>-384</v>
      </c>
      <c r="J6529" s="98">
        <f t="shared" si="101"/>
        <v>-384</v>
      </c>
    </row>
    <row r="6530" spans="1:10" hidden="1" x14ac:dyDescent="0.25">
      <c r="A6530" s="98">
        <f>'2020_1-4-5_Download'!B204</f>
        <v>404</v>
      </c>
      <c r="B6530" s="98">
        <f>'2020_1-4-5_Download'!D204</f>
        <v>2017</v>
      </c>
      <c r="C6530" s="98" t="str">
        <f>'2020_1-4-5_Download'!C204</f>
        <v>Osnabrück  Stadt</v>
      </c>
      <c r="D6530" s="98" t="str">
        <f>'2020_1-4-5_Download'!$O$6</f>
        <v>Saldo der Zu- und Fortzüge</v>
      </c>
      <c r="E6530" s="99" t="str">
        <f>'2020_1-4-5_Download'!$P$8</f>
        <v>Deutsche</v>
      </c>
      <c r="F6530" s="98"/>
      <c r="G6530" s="98" t="s">
        <v>11</v>
      </c>
      <c r="H6530" s="98" t="str">
        <f>VLOOKUP(A6530,[2]Kreise!$A$2:$C$53,3,FALSE)</f>
        <v>K03404</v>
      </c>
      <c r="I6530" s="96">
        <f>'2020_1-4-5_Download'!P204</f>
        <v>-230</v>
      </c>
      <c r="J6530" s="98">
        <f t="shared" si="101"/>
        <v>-230</v>
      </c>
    </row>
    <row r="6531" spans="1:10" hidden="1" x14ac:dyDescent="0.25">
      <c r="A6531" s="98">
        <f>'2020_1-4-5_Download'!B205</f>
        <v>405</v>
      </c>
      <c r="B6531" s="98">
        <f>'2020_1-4-5_Download'!D205</f>
        <v>2017</v>
      </c>
      <c r="C6531" s="98" t="str">
        <f>'2020_1-4-5_Download'!C205</f>
        <v>Wilhelmshaven  Stadt</v>
      </c>
      <c r="D6531" s="98" t="str">
        <f>'2020_1-4-5_Download'!$O$6</f>
        <v>Saldo der Zu- und Fortzüge</v>
      </c>
      <c r="E6531" s="99" t="str">
        <f>'2020_1-4-5_Download'!$P$8</f>
        <v>Deutsche</v>
      </c>
      <c r="F6531" s="98"/>
      <c r="G6531" s="98" t="s">
        <v>11</v>
      </c>
      <c r="H6531" s="98" t="str">
        <f>VLOOKUP(A6531,[2]Kreise!$A$2:$C$53,3,FALSE)</f>
        <v>K03405</v>
      </c>
      <c r="I6531" s="96">
        <f>'2020_1-4-5_Download'!P205</f>
        <v>-101</v>
      </c>
      <c r="J6531" s="98">
        <f t="shared" ref="J6531:J6594" si="102">IF(I6531&gt;0,"+"&amp;I6531,I6531)</f>
        <v>-101</v>
      </c>
    </row>
    <row r="6532" spans="1:10" hidden="1" x14ac:dyDescent="0.25">
      <c r="A6532" s="98">
        <f>'2020_1-4-5_Download'!B206</f>
        <v>451</v>
      </c>
      <c r="B6532" s="98">
        <f>'2020_1-4-5_Download'!D206</f>
        <v>2017</v>
      </c>
      <c r="C6532" s="98" t="str">
        <f>'2020_1-4-5_Download'!C206</f>
        <v>Ammerland</v>
      </c>
      <c r="D6532" s="98" t="str">
        <f>'2020_1-4-5_Download'!$O$6</f>
        <v>Saldo der Zu- und Fortzüge</v>
      </c>
      <c r="E6532" s="99" t="str">
        <f>'2020_1-4-5_Download'!$P$8</f>
        <v>Deutsche</v>
      </c>
      <c r="F6532" s="98"/>
      <c r="G6532" s="98" t="s">
        <v>11</v>
      </c>
      <c r="H6532" s="98" t="str">
        <f>VLOOKUP(A6532,[2]Kreise!$A$2:$C$53,3,FALSE)</f>
        <v>K03451</v>
      </c>
      <c r="I6532" s="96">
        <f>'2020_1-4-5_Download'!P206</f>
        <v>-76</v>
      </c>
      <c r="J6532" s="98">
        <f t="shared" si="102"/>
        <v>-76</v>
      </c>
    </row>
    <row r="6533" spans="1:10" hidden="1" x14ac:dyDescent="0.25">
      <c r="A6533" s="98">
        <f>'2020_1-4-5_Download'!B207</f>
        <v>452</v>
      </c>
      <c r="B6533" s="98">
        <f>'2020_1-4-5_Download'!D207</f>
        <v>2017</v>
      </c>
      <c r="C6533" s="98" t="str">
        <f>'2020_1-4-5_Download'!C207</f>
        <v>Aurich</v>
      </c>
      <c r="D6533" s="98" t="str">
        <f>'2020_1-4-5_Download'!$O$6</f>
        <v>Saldo der Zu- und Fortzüge</v>
      </c>
      <c r="E6533" s="99" t="str">
        <f>'2020_1-4-5_Download'!$P$8</f>
        <v>Deutsche</v>
      </c>
      <c r="F6533" s="98"/>
      <c r="G6533" s="98" t="s">
        <v>11</v>
      </c>
      <c r="H6533" s="98" t="str">
        <f>VLOOKUP(A6533,[2]Kreise!$A$2:$C$53,3,FALSE)</f>
        <v>K03452</v>
      </c>
      <c r="I6533" s="96">
        <f>'2020_1-4-5_Download'!P207</f>
        <v>-196</v>
      </c>
      <c r="J6533" s="98">
        <f t="shared" si="102"/>
        <v>-196</v>
      </c>
    </row>
    <row r="6534" spans="1:10" hidden="1" x14ac:dyDescent="0.25">
      <c r="A6534" s="98">
        <f>'2020_1-4-5_Download'!B208</f>
        <v>453</v>
      </c>
      <c r="B6534" s="98">
        <f>'2020_1-4-5_Download'!D208</f>
        <v>2017</v>
      </c>
      <c r="C6534" s="98" t="str">
        <f>'2020_1-4-5_Download'!C208</f>
        <v>Cloppenburg</v>
      </c>
      <c r="D6534" s="98" t="str">
        <f>'2020_1-4-5_Download'!$O$6</f>
        <v>Saldo der Zu- und Fortzüge</v>
      </c>
      <c r="E6534" s="99" t="str">
        <f>'2020_1-4-5_Download'!$P$8</f>
        <v>Deutsche</v>
      </c>
      <c r="F6534" s="98"/>
      <c r="G6534" s="98" t="s">
        <v>11</v>
      </c>
      <c r="H6534" s="98" t="str">
        <f>VLOOKUP(A6534,[2]Kreise!$A$2:$C$53,3,FALSE)</f>
        <v>K03453</v>
      </c>
      <c r="I6534" s="96">
        <f>'2020_1-4-5_Download'!P208</f>
        <v>-126</v>
      </c>
      <c r="J6534" s="98">
        <f t="shared" si="102"/>
        <v>-126</v>
      </c>
    </row>
    <row r="6535" spans="1:10" hidden="1" x14ac:dyDescent="0.25">
      <c r="A6535" s="98">
        <f>'2020_1-4-5_Download'!B209</f>
        <v>454</v>
      </c>
      <c r="B6535" s="98">
        <f>'2020_1-4-5_Download'!D209</f>
        <v>2017</v>
      </c>
      <c r="C6535" s="98" t="str">
        <f>'2020_1-4-5_Download'!C209</f>
        <v>Emsland</v>
      </c>
      <c r="D6535" s="98" t="str">
        <f>'2020_1-4-5_Download'!$O$6</f>
        <v>Saldo der Zu- und Fortzüge</v>
      </c>
      <c r="E6535" s="99" t="str">
        <f>'2020_1-4-5_Download'!$P$8</f>
        <v>Deutsche</v>
      </c>
      <c r="F6535" s="98"/>
      <c r="G6535" s="98" t="s">
        <v>11</v>
      </c>
      <c r="H6535" s="98" t="str">
        <f>VLOOKUP(A6535,[2]Kreise!$A$2:$C$53,3,FALSE)</f>
        <v>K03454</v>
      </c>
      <c r="I6535" s="96">
        <f>'2020_1-4-5_Download'!P209</f>
        <v>-202</v>
      </c>
      <c r="J6535" s="98">
        <f t="shared" si="102"/>
        <v>-202</v>
      </c>
    </row>
    <row r="6536" spans="1:10" hidden="1" x14ac:dyDescent="0.25">
      <c r="A6536" s="98">
        <f>'2020_1-4-5_Download'!B210</f>
        <v>455</v>
      </c>
      <c r="B6536" s="98">
        <f>'2020_1-4-5_Download'!D210</f>
        <v>2017</v>
      </c>
      <c r="C6536" s="98" t="str">
        <f>'2020_1-4-5_Download'!C210</f>
        <v>Friesland</v>
      </c>
      <c r="D6536" s="98" t="str">
        <f>'2020_1-4-5_Download'!$O$6</f>
        <v>Saldo der Zu- und Fortzüge</v>
      </c>
      <c r="E6536" s="99" t="str">
        <f>'2020_1-4-5_Download'!$P$8</f>
        <v>Deutsche</v>
      </c>
      <c r="F6536" s="98"/>
      <c r="G6536" s="98" t="s">
        <v>11</v>
      </c>
      <c r="H6536" s="98" t="str">
        <f>VLOOKUP(A6536,[2]Kreise!$A$2:$C$53,3,FALSE)</f>
        <v>K03455</v>
      </c>
      <c r="I6536" s="96">
        <f>'2020_1-4-5_Download'!P210</f>
        <v>-71</v>
      </c>
      <c r="J6536" s="98">
        <f t="shared" si="102"/>
        <v>-71</v>
      </c>
    </row>
    <row r="6537" spans="1:10" hidden="1" x14ac:dyDescent="0.25">
      <c r="A6537" s="98">
        <f>'2020_1-4-5_Download'!B211</f>
        <v>456</v>
      </c>
      <c r="B6537" s="98">
        <f>'2020_1-4-5_Download'!D211</f>
        <v>2017</v>
      </c>
      <c r="C6537" s="98" t="str">
        <f>'2020_1-4-5_Download'!C211</f>
        <v>Grafschaft Bentheim</v>
      </c>
      <c r="D6537" s="98" t="str">
        <f>'2020_1-4-5_Download'!$O$6</f>
        <v>Saldo der Zu- und Fortzüge</v>
      </c>
      <c r="E6537" s="99" t="str">
        <f>'2020_1-4-5_Download'!$P$8</f>
        <v>Deutsche</v>
      </c>
      <c r="F6537" s="98"/>
      <c r="G6537" s="98" t="s">
        <v>11</v>
      </c>
      <c r="H6537" s="98" t="str">
        <f>VLOOKUP(A6537,[2]Kreise!$A$2:$C$53,3,FALSE)</f>
        <v>K03456</v>
      </c>
      <c r="I6537" s="96">
        <f>'2020_1-4-5_Download'!P211</f>
        <v>-46</v>
      </c>
      <c r="J6537" s="98">
        <f t="shared" si="102"/>
        <v>-46</v>
      </c>
    </row>
    <row r="6538" spans="1:10" hidden="1" x14ac:dyDescent="0.25">
      <c r="A6538" s="98">
        <f>'2020_1-4-5_Download'!B212</f>
        <v>457</v>
      </c>
      <c r="B6538" s="98">
        <f>'2020_1-4-5_Download'!D212</f>
        <v>2017</v>
      </c>
      <c r="C6538" s="98" t="str">
        <f>'2020_1-4-5_Download'!C212</f>
        <v>Leer</v>
      </c>
      <c r="D6538" s="98" t="str">
        <f>'2020_1-4-5_Download'!$O$6</f>
        <v>Saldo der Zu- und Fortzüge</v>
      </c>
      <c r="E6538" s="99" t="str">
        <f>'2020_1-4-5_Download'!$P$8</f>
        <v>Deutsche</v>
      </c>
      <c r="F6538" s="98"/>
      <c r="G6538" s="98" t="s">
        <v>11</v>
      </c>
      <c r="H6538" s="98" t="str">
        <f>VLOOKUP(A6538,[2]Kreise!$A$2:$C$53,3,FALSE)</f>
        <v>K03457</v>
      </c>
      <c r="I6538" s="96">
        <f>'2020_1-4-5_Download'!P212</f>
        <v>-123</v>
      </c>
      <c r="J6538" s="98">
        <f t="shared" si="102"/>
        <v>-123</v>
      </c>
    </row>
    <row r="6539" spans="1:10" hidden="1" x14ac:dyDescent="0.25">
      <c r="A6539" s="98">
        <f>'2020_1-4-5_Download'!B213</f>
        <v>458</v>
      </c>
      <c r="B6539" s="98">
        <f>'2020_1-4-5_Download'!D213</f>
        <v>2017</v>
      </c>
      <c r="C6539" s="98" t="str">
        <f>'2020_1-4-5_Download'!C213</f>
        <v>Oldenburg</v>
      </c>
      <c r="D6539" s="98" t="str">
        <f>'2020_1-4-5_Download'!$O$6</f>
        <v>Saldo der Zu- und Fortzüge</v>
      </c>
      <c r="E6539" s="99" t="str">
        <f>'2020_1-4-5_Download'!$P$8</f>
        <v>Deutsche</v>
      </c>
      <c r="F6539" s="98"/>
      <c r="G6539" s="98" t="s">
        <v>11</v>
      </c>
      <c r="H6539" s="98" t="str">
        <f>VLOOKUP(A6539,[2]Kreise!$A$2:$C$53,3,FALSE)</f>
        <v>K03458</v>
      </c>
      <c r="I6539" s="96">
        <f>'2020_1-4-5_Download'!P213</f>
        <v>-91</v>
      </c>
      <c r="J6539" s="98">
        <f t="shared" si="102"/>
        <v>-91</v>
      </c>
    </row>
    <row r="6540" spans="1:10" hidden="1" x14ac:dyDescent="0.25">
      <c r="A6540" s="98">
        <f>'2020_1-4-5_Download'!B214</f>
        <v>459</v>
      </c>
      <c r="B6540" s="98">
        <f>'2020_1-4-5_Download'!D214</f>
        <v>2017</v>
      </c>
      <c r="C6540" s="98" t="str">
        <f>'2020_1-4-5_Download'!C214</f>
        <v>Osnabrück</v>
      </c>
      <c r="D6540" s="98" t="str">
        <f>'2020_1-4-5_Download'!$O$6</f>
        <v>Saldo der Zu- und Fortzüge</v>
      </c>
      <c r="E6540" s="99" t="str">
        <f>'2020_1-4-5_Download'!$P$8</f>
        <v>Deutsche</v>
      </c>
      <c r="F6540" s="98"/>
      <c r="G6540" s="98" t="s">
        <v>11</v>
      </c>
      <c r="H6540" s="98" t="str">
        <f>VLOOKUP(A6540,[2]Kreise!$A$2:$C$53,3,FALSE)</f>
        <v>K03459</v>
      </c>
      <c r="I6540" s="96">
        <f>'2020_1-4-5_Download'!P214</f>
        <v>-273</v>
      </c>
      <c r="J6540" s="98">
        <f t="shared" si="102"/>
        <v>-273</v>
      </c>
    </row>
    <row r="6541" spans="1:10" hidden="1" x14ac:dyDescent="0.25">
      <c r="A6541" s="98">
        <f>'2020_1-4-5_Download'!B215</f>
        <v>460</v>
      </c>
      <c r="B6541" s="98">
        <f>'2020_1-4-5_Download'!D215</f>
        <v>2017</v>
      </c>
      <c r="C6541" s="98" t="str">
        <f>'2020_1-4-5_Download'!C215</f>
        <v>Vechta</v>
      </c>
      <c r="D6541" s="98" t="str">
        <f>'2020_1-4-5_Download'!$O$6</f>
        <v>Saldo der Zu- und Fortzüge</v>
      </c>
      <c r="E6541" s="99" t="str">
        <f>'2020_1-4-5_Download'!$P$8</f>
        <v>Deutsche</v>
      </c>
      <c r="F6541" s="98"/>
      <c r="G6541" s="98" t="s">
        <v>11</v>
      </c>
      <c r="H6541" s="98" t="str">
        <f>VLOOKUP(A6541,[2]Kreise!$A$2:$C$53,3,FALSE)</f>
        <v>K03460</v>
      </c>
      <c r="I6541" s="96">
        <f>'2020_1-4-5_Download'!P215</f>
        <v>-150</v>
      </c>
      <c r="J6541" s="98">
        <f t="shared" si="102"/>
        <v>-150</v>
      </c>
    </row>
    <row r="6542" spans="1:10" hidden="1" x14ac:dyDescent="0.25">
      <c r="A6542" s="98">
        <f>'2020_1-4-5_Download'!B216</f>
        <v>461</v>
      </c>
      <c r="B6542" s="98">
        <f>'2020_1-4-5_Download'!D216</f>
        <v>2017</v>
      </c>
      <c r="C6542" s="98" t="str">
        <f>'2020_1-4-5_Download'!C216</f>
        <v>Wesermarsch</v>
      </c>
      <c r="D6542" s="98" t="str">
        <f>'2020_1-4-5_Download'!$O$6</f>
        <v>Saldo der Zu- und Fortzüge</v>
      </c>
      <c r="E6542" s="99" t="str">
        <f>'2020_1-4-5_Download'!$P$8</f>
        <v>Deutsche</v>
      </c>
      <c r="F6542" s="98"/>
      <c r="G6542" s="98" t="s">
        <v>11</v>
      </c>
      <c r="H6542" s="98" t="str">
        <f>VLOOKUP(A6542,[2]Kreise!$A$2:$C$53,3,FALSE)</f>
        <v>K03461</v>
      </c>
      <c r="I6542" s="96">
        <f>'2020_1-4-5_Download'!P216</f>
        <v>-117</v>
      </c>
      <c r="J6542" s="98">
        <f t="shared" si="102"/>
        <v>-117</v>
      </c>
    </row>
    <row r="6543" spans="1:10" hidden="1" x14ac:dyDescent="0.25">
      <c r="A6543" s="98">
        <f>'2020_1-4-5_Download'!B217</f>
        <v>462</v>
      </c>
      <c r="B6543" s="98">
        <f>'2020_1-4-5_Download'!D217</f>
        <v>2017</v>
      </c>
      <c r="C6543" s="98" t="str">
        <f>'2020_1-4-5_Download'!C217</f>
        <v>Wittmund</v>
      </c>
      <c r="D6543" s="98" t="str">
        <f>'2020_1-4-5_Download'!$O$6</f>
        <v>Saldo der Zu- und Fortzüge</v>
      </c>
      <c r="E6543" s="99" t="str">
        <f>'2020_1-4-5_Download'!$P$8</f>
        <v>Deutsche</v>
      </c>
      <c r="F6543" s="98"/>
      <c r="G6543" s="98" t="s">
        <v>11</v>
      </c>
      <c r="H6543" s="98" t="str">
        <f>VLOOKUP(A6543,[2]Kreise!$A$2:$C$53,3,FALSE)</f>
        <v>K03462</v>
      </c>
      <c r="I6543" s="96">
        <f>'2020_1-4-5_Download'!P217</f>
        <v>-65</v>
      </c>
      <c r="J6543" s="98">
        <f t="shared" si="102"/>
        <v>-65</v>
      </c>
    </row>
    <row r="6544" spans="1:10" hidden="1" x14ac:dyDescent="0.25">
      <c r="A6544" s="98">
        <f>'2020_1-4-5_Download'!B218</f>
        <v>4</v>
      </c>
      <c r="B6544" s="98">
        <f>'2020_1-4-5_Download'!D218</f>
        <v>2017</v>
      </c>
      <c r="C6544" s="98" t="str">
        <f>'2020_1-4-5_Download'!C218</f>
        <v>Statistische Region Weser-Ems</v>
      </c>
      <c r="D6544" s="98" t="str">
        <f>'2020_1-4-5_Download'!$O$6</f>
        <v>Saldo der Zu- und Fortzüge</v>
      </c>
      <c r="E6544" s="99" t="str">
        <f>'2020_1-4-5_Download'!$P$8</f>
        <v>Deutsche</v>
      </c>
      <c r="F6544" s="98"/>
      <c r="G6544" s="98" t="s">
        <v>11</v>
      </c>
      <c r="H6544" s="98" t="str">
        <f>VLOOKUP(A6544,[2]Kreise!$A$2:$C$53,3,FALSE)</f>
        <v>K034</v>
      </c>
      <c r="I6544" s="96">
        <f>'2020_1-4-5_Download'!P218</f>
        <v>-2446</v>
      </c>
      <c r="J6544" s="98">
        <f t="shared" si="102"/>
        <v>-2446</v>
      </c>
    </row>
    <row r="6545" spans="1:10" hidden="1" x14ac:dyDescent="0.25">
      <c r="A6545" s="98">
        <f>'2020_1-4-5_Download'!B219</f>
        <v>0</v>
      </c>
      <c r="B6545" s="98">
        <f>'2020_1-4-5_Download'!D219</f>
        <v>2017</v>
      </c>
      <c r="C6545" s="98" t="str">
        <f>'2020_1-4-5_Download'!C219</f>
        <v>Niedersachsen</v>
      </c>
      <c r="D6545" s="98" t="str">
        <f>'2020_1-4-5_Download'!$O$6</f>
        <v>Saldo der Zu- und Fortzüge</v>
      </c>
      <c r="E6545" s="99" t="str">
        <f>'2020_1-4-5_Download'!$P$8</f>
        <v>Deutsche</v>
      </c>
      <c r="F6545" s="98"/>
      <c r="G6545" s="98" t="s">
        <v>11</v>
      </c>
      <c r="H6545" s="98" t="str">
        <f>VLOOKUP(A6545,[2]Kreise!$A$2:$C$53,3,FALSE)</f>
        <v>K030</v>
      </c>
      <c r="I6545" s="96">
        <f>'2020_1-4-5_Download'!P219</f>
        <v>-3289</v>
      </c>
      <c r="J6545" s="98">
        <f t="shared" si="102"/>
        <v>-3289</v>
      </c>
    </row>
    <row r="6546" spans="1:10" x14ac:dyDescent="0.25">
      <c r="A6546" s="98">
        <f>'2020_1-4-5_Download'!B220</f>
        <v>101</v>
      </c>
      <c r="B6546" s="98">
        <f>'2020_1-4-5_Download'!D220</f>
        <v>2016</v>
      </c>
      <c r="C6546" s="98" t="str">
        <f>'2020_1-4-5_Download'!C220</f>
        <v>Braunschweig  Stadt</v>
      </c>
      <c r="D6546" s="98" t="str">
        <f>'2020_1-4-5_Download'!$O$6</f>
        <v>Saldo der Zu- und Fortzüge</v>
      </c>
      <c r="E6546" s="99" t="str">
        <f>'2020_1-4-5_Download'!$P$8</f>
        <v>Deutsche</v>
      </c>
      <c r="F6546" s="98"/>
      <c r="G6546" s="98" t="s">
        <v>11</v>
      </c>
      <c r="H6546" s="98" t="str">
        <f>VLOOKUP(A6546,[2]Kreise!$A$2:$C$53,3,FALSE)</f>
        <v>K03101</v>
      </c>
      <c r="I6546" s="96">
        <f>'2020_1-4-5_Download'!P220</f>
        <v>-547</v>
      </c>
      <c r="J6546" s="98">
        <f t="shared" si="102"/>
        <v>-547</v>
      </c>
    </row>
    <row r="6547" spans="1:10" x14ac:dyDescent="0.25">
      <c r="A6547" s="98">
        <f>'2020_1-4-5_Download'!B221</f>
        <v>102</v>
      </c>
      <c r="B6547" s="98">
        <f>'2020_1-4-5_Download'!D221</f>
        <v>2016</v>
      </c>
      <c r="C6547" s="98" t="str">
        <f>'2020_1-4-5_Download'!C221</f>
        <v>Salzgitter  Stadt</v>
      </c>
      <c r="D6547" s="98" t="str">
        <f>'2020_1-4-5_Download'!$O$6</f>
        <v>Saldo der Zu- und Fortzüge</v>
      </c>
      <c r="E6547" s="99" t="str">
        <f>'2020_1-4-5_Download'!$P$8</f>
        <v>Deutsche</v>
      </c>
      <c r="F6547" s="98"/>
      <c r="G6547" s="98" t="s">
        <v>11</v>
      </c>
      <c r="H6547" s="98" t="str">
        <f>VLOOKUP(A6547,[2]Kreise!$A$2:$C$53,3,FALSE)</f>
        <v>K03102</v>
      </c>
      <c r="I6547" s="96">
        <f>'2020_1-4-5_Download'!P221</f>
        <v>-221</v>
      </c>
      <c r="J6547" s="98">
        <f t="shared" si="102"/>
        <v>-221</v>
      </c>
    </row>
    <row r="6548" spans="1:10" x14ac:dyDescent="0.25">
      <c r="A6548" s="98">
        <f>'2020_1-4-5_Download'!B222</f>
        <v>103</v>
      </c>
      <c r="B6548" s="98">
        <f>'2020_1-4-5_Download'!D222</f>
        <v>2016</v>
      </c>
      <c r="C6548" s="98" t="str">
        <f>'2020_1-4-5_Download'!C222</f>
        <v>Wolfsburg  Stadt</v>
      </c>
      <c r="D6548" s="98" t="str">
        <f>'2020_1-4-5_Download'!$O$6</f>
        <v>Saldo der Zu- und Fortzüge</v>
      </c>
      <c r="E6548" s="99" t="str">
        <f>'2020_1-4-5_Download'!$P$8</f>
        <v>Deutsche</v>
      </c>
      <c r="F6548" s="98"/>
      <c r="G6548" s="98" t="s">
        <v>11</v>
      </c>
      <c r="H6548" s="98" t="str">
        <f>VLOOKUP(A6548,[2]Kreise!$A$2:$C$53,3,FALSE)</f>
        <v>K03103</v>
      </c>
      <c r="I6548" s="96">
        <f>'2020_1-4-5_Download'!P222</f>
        <v>-76</v>
      </c>
      <c r="J6548" s="98">
        <f t="shared" si="102"/>
        <v>-76</v>
      </c>
    </row>
    <row r="6549" spans="1:10" x14ac:dyDescent="0.25">
      <c r="A6549" s="98">
        <f>'2020_1-4-5_Download'!B223</f>
        <v>151</v>
      </c>
      <c r="B6549" s="98">
        <f>'2020_1-4-5_Download'!D223</f>
        <v>2016</v>
      </c>
      <c r="C6549" s="98" t="str">
        <f>'2020_1-4-5_Download'!C223</f>
        <v>Gifhorn</v>
      </c>
      <c r="D6549" s="98" t="str">
        <f>'2020_1-4-5_Download'!$O$6</f>
        <v>Saldo der Zu- und Fortzüge</v>
      </c>
      <c r="E6549" s="99" t="str">
        <f>'2020_1-4-5_Download'!$P$8</f>
        <v>Deutsche</v>
      </c>
      <c r="F6549" s="98"/>
      <c r="G6549" s="98" t="s">
        <v>11</v>
      </c>
      <c r="H6549" s="98" t="str">
        <f>VLOOKUP(A6549,[2]Kreise!$A$2:$C$53,3,FALSE)</f>
        <v>K03151</v>
      </c>
      <c r="I6549" s="96">
        <f>'2020_1-4-5_Download'!P223</f>
        <v>-197</v>
      </c>
      <c r="J6549" s="98">
        <f t="shared" si="102"/>
        <v>-197</v>
      </c>
    </row>
    <row r="6550" spans="1:10" x14ac:dyDescent="0.25">
      <c r="A6550" s="98">
        <f>'2020_1-4-5_Download'!B224</f>
        <v>153</v>
      </c>
      <c r="B6550" s="98">
        <f>'2020_1-4-5_Download'!D224</f>
        <v>2016</v>
      </c>
      <c r="C6550" s="98" t="str">
        <f>'2020_1-4-5_Download'!C224</f>
        <v>Goslar</v>
      </c>
      <c r="D6550" s="98" t="str">
        <f>'2020_1-4-5_Download'!$O$6</f>
        <v>Saldo der Zu- und Fortzüge</v>
      </c>
      <c r="E6550" s="99" t="str">
        <f>'2020_1-4-5_Download'!$P$8</f>
        <v>Deutsche</v>
      </c>
      <c r="F6550" s="98"/>
      <c r="G6550" s="98" t="s">
        <v>11</v>
      </c>
      <c r="H6550" s="98" t="str">
        <f>VLOOKUP(A6550,[2]Kreise!$A$2:$C$53,3,FALSE)</f>
        <v>K03153</v>
      </c>
      <c r="I6550" s="96">
        <f>'2020_1-4-5_Download'!P224</f>
        <v>-172</v>
      </c>
      <c r="J6550" s="98">
        <f t="shared" si="102"/>
        <v>-172</v>
      </c>
    </row>
    <row r="6551" spans="1:10" x14ac:dyDescent="0.25">
      <c r="A6551" s="98">
        <f>'2020_1-4-5_Download'!B225</f>
        <v>154</v>
      </c>
      <c r="B6551" s="98">
        <f>'2020_1-4-5_Download'!D225</f>
        <v>2016</v>
      </c>
      <c r="C6551" s="98" t="str">
        <f>'2020_1-4-5_Download'!C225</f>
        <v>Helmstedt</v>
      </c>
      <c r="D6551" s="98" t="str">
        <f>'2020_1-4-5_Download'!$O$6</f>
        <v>Saldo der Zu- und Fortzüge</v>
      </c>
      <c r="E6551" s="99" t="str">
        <f>'2020_1-4-5_Download'!$P$8</f>
        <v>Deutsche</v>
      </c>
      <c r="F6551" s="98"/>
      <c r="G6551" s="98" t="s">
        <v>11</v>
      </c>
      <c r="H6551" s="98" t="str">
        <f>VLOOKUP(A6551,[2]Kreise!$A$2:$C$53,3,FALSE)</f>
        <v>K03154</v>
      </c>
      <c r="I6551" s="96">
        <f>'2020_1-4-5_Download'!P225</f>
        <v>-154</v>
      </c>
      <c r="J6551" s="98">
        <f t="shared" si="102"/>
        <v>-154</v>
      </c>
    </row>
    <row r="6552" spans="1:10" x14ac:dyDescent="0.25">
      <c r="A6552" s="98">
        <f>'2020_1-4-5_Download'!B226</f>
        <v>155</v>
      </c>
      <c r="B6552" s="98">
        <f>'2020_1-4-5_Download'!D226</f>
        <v>2016</v>
      </c>
      <c r="C6552" s="98" t="str">
        <f>'2020_1-4-5_Download'!C226</f>
        <v>Northeim</v>
      </c>
      <c r="D6552" s="98" t="str">
        <f>'2020_1-4-5_Download'!$O$6</f>
        <v>Saldo der Zu- und Fortzüge</v>
      </c>
      <c r="E6552" s="99" t="str">
        <f>'2020_1-4-5_Download'!$P$8</f>
        <v>Deutsche</v>
      </c>
      <c r="F6552" s="98"/>
      <c r="G6552" s="98" t="s">
        <v>11</v>
      </c>
      <c r="H6552" s="98" t="str">
        <f>VLOOKUP(A6552,[2]Kreise!$A$2:$C$53,3,FALSE)</f>
        <v>K03155</v>
      </c>
      <c r="I6552" s="96">
        <f>'2020_1-4-5_Download'!P226</f>
        <v>-178</v>
      </c>
      <c r="J6552" s="98">
        <f t="shared" si="102"/>
        <v>-178</v>
      </c>
    </row>
    <row r="6553" spans="1:10" x14ac:dyDescent="0.25">
      <c r="A6553" s="98">
        <f>'2020_1-4-5_Download'!B227</f>
        <v>157</v>
      </c>
      <c r="B6553" s="98">
        <f>'2020_1-4-5_Download'!D227</f>
        <v>2016</v>
      </c>
      <c r="C6553" s="98" t="str">
        <f>'2020_1-4-5_Download'!C227</f>
        <v>Peine</v>
      </c>
      <c r="D6553" s="98" t="str">
        <f>'2020_1-4-5_Download'!$O$6</f>
        <v>Saldo der Zu- und Fortzüge</v>
      </c>
      <c r="E6553" s="99" t="str">
        <f>'2020_1-4-5_Download'!$P$8</f>
        <v>Deutsche</v>
      </c>
      <c r="F6553" s="98"/>
      <c r="G6553" s="98" t="s">
        <v>11</v>
      </c>
      <c r="H6553" s="98" t="str">
        <f>VLOOKUP(A6553,[2]Kreise!$A$2:$C$53,3,FALSE)</f>
        <v>K03157</v>
      </c>
      <c r="I6553" s="96">
        <f>'2020_1-4-5_Download'!P227</f>
        <v>-190</v>
      </c>
      <c r="J6553" s="98">
        <f t="shared" si="102"/>
        <v>-190</v>
      </c>
    </row>
    <row r="6554" spans="1:10" x14ac:dyDescent="0.25">
      <c r="A6554" s="98">
        <f>'2020_1-4-5_Download'!B228</f>
        <v>158</v>
      </c>
      <c r="B6554" s="98">
        <f>'2020_1-4-5_Download'!D228</f>
        <v>2016</v>
      </c>
      <c r="C6554" s="98" t="str">
        <f>'2020_1-4-5_Download'!C228</f>
        <v>Wolfenbüttel</v>
      </c>
      <c r="D6554" s="98" t="str">
        <f>'2020_1-4-5_Download'!$O$6</f>
        <v>Saldo der Zu- und Fortzüge</v>
      </c>
      <c r="E6554" s="99" t="str">
        <f>'2020_1-4-5_Download'!$P$8</f>
        <v>Deutsche</v>
      </c>
      <c r="F6554" s="98"/>
      <c r="G6554" s="98" t="s">
        <v>11</v>
      </c>
      <c r="H6554" s="98" t="str">
        <f>VLOOKUP(A6554,[2]Kreise!$A$2:$C$53,3,FALSE)</f>
        <v>K03158</v>
      </c>
      <c r="I6554" s="96">
        <f>'2020_1-4-5_Download'!P228</f>
        <v>-165</v>
      </c>
      <c r="J6554" s="98">
        <f t="shared" si="102"/>
        <v>-165</v>
      </c>
    </row>
    <row r="6555" spans="1:10" x14ac:dyDescent="0.25">
      <c r="A6555" s="98">
        <f>'2020_1-4-5_Download'!B229</f>
        <v>159</v>
      </c>
      <c r="B6555" s="98">
        <f>'2020_1-4-5_Download'!D229</f>
        <v>2016</v>
      </c>
      <c r="C6555" s="98" t="str">
        <f>'2020_1-4-5_Download'!C229</f>
        <v>Göttingen</v>
      </c>
      <c r="D6555" s="98" t="str">
        <f>'2020_1-4-5_Download'!$O$6</f>
        <v>Saldo der Zu- und Fortzüge</v>
      </c>
      <c r="E6555" s="99" t="str">
        <f>'2020_1-4-5_Download'!$P$8</f>
        <v>Deutsche</v>
      </c>
      <c r="F6555" s="98"/>
      <c r="G6555" s="98" t="s">
        <v>11</v>
      </c>
      <c r="H6555" s="98" t="str">
        <f>VLOOKUP(A6555,[2]Kreise!$A$2:$C$53,3,FALSE)</f>
        <v>K03159</v>
      </c>
      <c r="I6555" s="96">
        <f>'2020_1-4-5_Download'!P229</f>
        <v>4206</v>
      </c>
      <c r="J6555" s="98" t="str">
        <f t="shared" si="102"/>
        <v>+4206</v>
      </c>
    </row>
    <row r="6556" spans="1:10" x14ac:dyDescent="0.25">
      <c r="A6556" s="98">
        <f>'2020_1-4-5_Download'!B230</f>
        <v>1</v>
      </c>
      <c r="B6556" s="98">
        <f>'2020_1-4-5_Download'!D230</f>
        <v>2016</v>
      </c>
      <c r="C6556" s="98" t="str">
        <f>'2020_1-4-5_Download'!C230</f>
        <v>Statistische Region Braunschweig</v>
      </c>
      <c r="D6556" s="98" t="str">
        <f>'2020_1-4-5_Download'!$O$6</f>
        <v>Saldo der Zu- und Fortzüge</v>
      </c>
      <c r="E6556" s="99" t="str">
        <f>'2020_1-4-5_Download'!$P$8</f>
        <v>Deutsche</v>
      </c>
      <c r="F6556" s="98"/>
      <c r="G6556" s="98" t="s">
        <v>11</v>
      </c>
      <c r="H6556" s="98" t="str">
        <f>VLOOKUP(A6556,[2]Kreise!$A$2:$C$53,3,FALSE)</f>
        <v>K031</v>
      </c>
      <c r="I6556" s="96">
        <f>'2020_1-4-5_Download'!P230</f>
        <v>2306</v>
      </c>
      <c r="J6556" s="98" t="str">
        <f t="shared" si="102"/>
        <v>+2306</v>
      </c>
    </row>
    <row r="6557" spans="1:10" hidden="1" x14ac:dyDescent="0.25">
      <c r="A6557" s="98" t="e">
        <f>'2020_1-4-5_Download'!#REF!</f>
        <v>#REF!</v>
      </c>
      <c r="B6557" s="98" t="e">
        <f>'2020_1-4-5_Download'!#REF!</f>
        <v>#REF!</v>
      </c>
      <c r="C6557" s="98" t="e">
        <f>'2020_1-4-5_Download'!#REF!</f>
        <v>#REF!</v>
      </c>
      <c r="D6557" s="98" t="str">
        <f>'2020_1-4-5_Download'!$O$6</f>
        <v>Saldo der Zu- und Fortzüge</v>
      </c>
      <c r="E6557" s="99" t="str">
        <f>'2020_1-4-5_Download'!$P$8</f>
        <v>Deutsche</v>
      </c>
      <c r="F6557" s="98"/>
      <c r="G6557" s="98" t="s">
        <v>11</v>
      </c>
      <c r="H6557" s="98" t="e">
        <f>VLOOKUP(A6557,[2]Kreise!$A$2:$C$53,3,FALSE)</f>
        <v>#REF!</v>
      </c>
      <c r="I6557" s="96" t="e">
        <f>'2020_1-4-5_Download'!#REF!</f>
        <v>#REF!</v>
      </c>
      <c r="J6557" s="98" t="e">
        <f t="shared" si="102"/>
        <v>#REF!</v>
      </c>
    </row>
    <row r="6558" spans="1:10" x14ac:dyDescent="0.25">
      <c r="A6558" s="98">
        <f>'2020_1-4-5_Download'!B231</f>
        <v>241</v>
      </c>
      <c r="B6558" s="98">
        <f>'2020_1-4-5_Download'!D231</f>
        <v>2016</v>
      </c>
      <c r="C6558" s="98" t="str">
        <f>'2020_1-4-5_Download'!C231</f>
        <v>Hannover  Region</v>
      </c>
      <c r="D6558" s="98" t="str">
        <f>'2020_1-4-5_Download'!$O$6</f>
        <v>Saldo der Zu- und Fortzüge</v>
      </c>
      <c r="E6558" s="99" t="str">
        <f>'2020_1-4-5_Download'!$P$8</f>
        <v>Deutsche</v>
      </c>
      <c r="F6558" s="98"/>
      <c r="G6558" s="98" t="s">
        <v>11</v>
      </c>
      <c r="H6558" s="98" t="str">
        <f>VLOOKUP(A6558,[2]Kreise!$A$2:$C$53,3,FALSE)</f>
        <v>K03241</v>
      </c>
      <c r="I6558" s="96">
        <f>'2020_1-4-5_Download'!P231</f>
        <v>-2982</v>
      </c>
      <c r="J6558" s="98">
        <f t="shared" si="102"/>
        <v>-2982</v>
      </c>
    </row>
    <row r="6559" spans="1:10" x14ac:dyDescent="0.25">
      <c r="A6559" s="98">
        <f>'2020_1-4-5_Download'!B232</f>
        <v>241001</v>
      </c>
      <c r="B6559" s="98">
        <f>'2020_1-4-5_Download'!D232</f>
        <v>2016</v>
      </c>
      <c r="C6559" s="98" t="str">
        <f>'2020_1-4-5_Download'!C232</f>
        <v>dav. Hannover  Lhst.</v>
      </c>
      <c r="D6559" s="98" t="str">
        <f>'2020_1-4-5_Download'!$O$6</f>
        <v>Saldo der Zu- und Fortzüge</v>
      </c>
      <c r="E6559" s="99" t="str">
        <f>'2020_1-4-5_Download'!$P$8</f>
        <v>Deutsche</v>
      </c>
      <c r="F6559" s="98"/>
      <c r="G6559" s="98" t="s">
        <v>11</v>
      </c>
      <c r="H6559" s="98" t="str">
        <f>VLOOKUP(A6559,[2]Kreise!$A$2:$C$53,3,FALSE)</f>
        <v>K03241001</v>
      </c>
      <c r="I6559" s="96">
        <f>'2020_1-4-5_Download'!P232</f>
        <v>-1883</v>
      </c>
      <c r="J6559" s="98">
        <f t="shared" si="102"/>
        <v>-1883</v>
      </c>
    </row>
    <row r="6560" spans="1:10" x14ac:dyDescent="0.25">
      <c r="A6560" s="98">
        <f>'2020_1-4-5_Download'!B233</f>
        <v>241999</v>
      </c>
      <c r="B6560" s="98">
        <f>'2020_1-4-5_Download'!D233</f>
        <v>2016</v>
      </c>
      <c r="C6560" s="98" t="str">
        <f>'2020_1-4-5_Download'!C233</f>
        <v>dav. Hannover  Umland</v>
      </c>
      <c r="D6560" s="98" t="str">
        <f>'2020_1-4-5_Download'!$O$6</f>
        <v>Saldo der Zu- und Fortzüge</v>
      </c>
      <c r="E6560" s="99" t="str">
        <f>'2020_1-4-5_Download'!$P$8</f>
        <v>Deutsche</v>
      </c>
      <c r="F6560" s="98"/>
      <c r="G6560" s="98" t="s">
        <v>11</v>
      </c>
      <c r="H6560" s="98" t="str">
        <f>VLOOKUP(A6560,[2]Kreise!$A$2:$C$53,3,FALSE)</f>
        <v>K03241999</v>
      </c>
      <c r="I6560" s="96">
        <f>'2020_1-4-5_Download'!P233</f>
        <v>-1099</v>
      </c>
      <c r="J6560" s="98">
        <f t="shared" si="102"/>
        <v>-1099</v>
      </c>
    </row>
    <row r="6561" spans="1:10" x14ac:dyDescent="0.25">
      <c r="A6561" s="98">
        <f>'2020_1-4-5_Download'!B234</f>
        <v>251</v>
      </c>
      <c r="B6561" s="98">
        <f>'2020_1-4-5_Download'!D234</f>
        <v>2016</v>
      </c>
      <c r="C6561" s="98" t="str">
        <f>'2020_1-4-5_Download'!C234</f>
        <v>Diepholz</v>
      </c>
      <c r="D6561" s="98" t="str">
        <f>'2020_1-4-5_Download'!$O$6</f>
        <v>Saldo der Zu- und Fortzüge</v>
      </c>
      <c r="E6561" s="99" t="str">
        <f>'2020_1-4-5_Download'!$P$8</f>
        <v>Deutsche</v>
      </c>
      <c r="F6561" s="98"/>
      <c r="G6561" s="98" t="s">
        <v>11</v>
      </c>
      <c r="H6561" s="98" t="str">
        <f>VLOOKUP(A6561,[2]Kreise!$A$2:$C$53,3,FALSE)</f>
        <v>K03251</v>
      </c>
      <c r="I6561" s="96">
        <f>'2020_1-4-5_Download'!P234</f>
        <v>-445</v>
      </c>
      <c r="J6561" s="98">
        <f t="shared" si="102"/>
        <v>-445</v>
      </c>
    </row>
    <row r="6562" spans="1:10" x14ac:dyDescent="0.25">
      <c r="A6562" s="98">
        <f>'2020_1-4-5_Download'!B235</f>
        <v>252</v>
      </c>
      <c r="B6562" s="98">
        <f>'2020_1-4-5_Download'!D235</f>
        <v>2016</v>
      </c>
      <c r="C6562" s="98" t="str">
        <f>'2020_1-4-5_Download'!C235</f>
        <v>Hameln-Pyrmont</v>
      </c>
      <c r="D6562" s="98" t="str">
        <f>'2020_1-4-5_Download'!$O$6</f>
        <v>Saldo der Zu- und Fortzüge</v>
      </c>
      <c r="E6562" s="99" t="str">
        <f>'2020_1-4-5_Download'!$P$8</f>
        <v>Deutsche</v>
      </c>
      <c r="F6562" s="98"/>
      <c r="G6562" s="98" t="s">
        <v>11</v>
      </c>
      <c r="H6562" s="98" t="str">
        <f>VLOOKUP(A6562,[2]Kreise!$A$2:$C$53,3,FALSE)</f>
        <v>K03252</v>
      </c>
      <c r="I6562" s="96">
        <f>'2020_1-4-5_Download'!P235</f>
        <v>-327</v>
      </c>
      <c r="J6562" s="98">
        <f t="shared" si="102"/>
        <v>-327</v>
      </c>
    </row>
    <row r="6563" spans="1:10" x14ac:dyDescent="0.25">
      <c r="A6563" s="98">
        <f>'2020_1-4-5_Download'!B236</f>
        <v>254</v>
      </c>
      <c r="B6563" s="98">
        <f>'2020_1-4-5_Download'!D236</f>
        <v>2016</v>
      </c>
      <c r="C6563" s="98" t="str">
        <f>'2020_1-4-5_Download'!C236</f>
        <v>Hildesheim</v>
      </c>
      <c r="D6563" s="98" t="str">
        <f>'2020_1-4-5_Download'!$O$6</f>
        <v>Saldo der Zu- und Fortzüge</v>
      </c>
      <c r="E6563" s="99" t="str">
        <f>'2020_1-4-5_Download'!$P$8</f>
        <v>Deutsche</v>
      </c>
      <c r="F6563" s="98"/>
      <c r="G6563" s="98" t="s">
        <v>11</v>
      </c>
      <c r="H6563" s="98" t="str">
        <f>VLOOKUP(A6563,[2]Kreise!$A$2:$C$53,3,FALSE)</f>
        <v>K03254</v>
      </c>
      <c r="I6563" s="96">
        <f>'2020_1-4-5_Download'!P236</f>
        <v>-367</v>
      </c>
      <c r="J6563" s="98">
        <f t="shared" si="102"/>
        <v>-367</v>
      </c>
    </row>
    <row r="6564" spans="1:10" x14ac:dyDescent="0.25">
      <c r="A6564" s="98">
        <f>'2020_1-4-5_Download'!B237</f>
        <v>255</v>
      </c>
      <c r="B6564" s="98">
        <f>'2020_1-4-5_Download'!D237</f>
        <v>2016</v>
      </c>
      <c r="C6564" s="98" t="str">
        <f>'2020_1-4-5_Download'!C237</f>
        <v>Holzminden</v>
      </c>
      <c r="D6564" s="98" t="str">
        <f>'2020_1-4-5_Download'!$O$6</f>
        <v>Saldo der Zu- und Fortzüge</v>
      </c>
      <c r="E6564" s="99" t="str">
        <f>'2020_1-4-5_Download'!$P$8</f>
        <v>Deutsche</v>
      </c>
      <c r="F6564" s="98"/>
      <c r="G6564" s="98" t="s">
        <v>11</v>
      </c>
      <c r="H6564" s="98" t="str">
        <f>VLOOKUP(A6564,[2]Kreise!$A$2:$C$53,3,FALSE)</f>
        <v>K03255</v>
      </c>
      <c r="I6564" s="96">
        <f>'2020_1-4-5_Download'!P237</f>
        <v>-84</v>
      </c>
      <c r="J6564" s="98">
        <f t="shared" si="102"/>
        <v>-84</v>
      </c>
    </row>
    <row r="6565" spans="1:10" x14ac:dyDescent="0.25">
      <c r="A6565" s="98">
        <f>'2020_1-4-5_Download'!B238</f>
        <v>256</v>
      </c>
      <c r="B6565" s="98">
        <f>'2020_1-4-5_Download'!D238</f>
        <v>2016</v>
      </c>
      <c r="C6565" s="98" t="str">
        <f>'2020_1-4-5_Download'!C238</f>
        <v>Nienburg (Weser)</v>
      </c>
      <c r="D6565" s="98" t="str">
        <f>'2020_1-4-5_Download'!$O$6</f>
        <v>Saldo der Zu- und Fortzüge</v>
      </c>
      <c r="E6565" s="99" t="str">
        <f>'2020_1-4-5_Download'!$P$8</f>
        <v>Deutsche</v>
      </c>
      <c r="F6565" s="98"/>
      <c r="G6565" s="98" t="s">
        <v>11</v>
      </c>
      <c r="H6565" s="98" t="str">
        <f>VLOOKUP(A6565,[2]Kreise!$A$2:$C$53,3,FALSE)</f>
        <v>K03256</v>
      </c>
      <c r="I6565" s="96">
        <f>'2020_1-4-5_Download'!P238</f>
        <v>-244</v>
      </c>
      <c r="J6565" s="98">
        <f t="shared" si="102"/>
        <v>-244</v>
      </c>
    </row>
    <row r="6566" spans="1:10" x14ac:dyDescent="0.25">
      <c r="A6566" s="98">
        <f>'2020_1-4-5_Download'!B239</f>
        <v>257</v>
      </c>
      <c r="B6566" s="98">
        <f>'2020_1-4-5_Download'!D239</f>
        <v>2016</v>
      </c>
      <c r="C6566" s="98" t="str">
        <f>'2020_1-4-5_Download'!C239</f>
        <v>Schaumburg</v>
      </c>
      <c r="D6566" s="98" t="str">
        <f>'2020_1-4-5_Download'!$O$6</f>
        <v>Saldo der Zu- und Fortzüge</v>
      </c>
      <c r="E6566" s="99" t="str">
        <f>'2020_1-4-5_Download'!$P$8</f>
        <v>Deutsche</v>
      </c>
      <c r="F6566" s="98"/>
      <c r="G6566" s="98" t="s">
        <v>11</v>
      </c>
      <c r="H6566" s="98" t="str">
        <f>VLOOKUP(A6566,[2]Kreise!$A$2:$C$53,3,FALSE)</f>
        <v>K03257</v>
      </c>
      <c r="I6566" s="96">
        <f>'2020_1-4-5_Download'!P239</f>
        <v>-239</v>
      </c>
      <c r="J6566" s="98">
        <f t="shared" si="102"/>
        <v>-239</v>
      </c>
    </row>
    <row r="6567" spans="1:10" x14ac:dyDescent="0.25">
      <c r="A6567" s="98">
        <f>'2020_1-4-5_Download'!B240</f>
        <v>2</v>
      </c>
      <c r="B6567" s="98">
        <f>'2020_1-4-5_Download'!D240</f>
        <v>2016</v>
      </c>
      <c r="C6567" s="98" t="str">
        <f>'2020_1-4-5_Download'!C240</f>
        <v>Statistische Region Hannover</v>
      </c>
      <c r="D6567" s="98" t="str">
        <f>'2020_1-4-5_Download'!$O$6</f>
        <v>Saldo der Zu- und Fortzüge</v>
      </c>
      <c r="E6567" s="99" t="str">
        <f>'2020_1-4-5_Download'!$P$8</f>
        <v>Deutsche</v>
      </c>
      <c r="F6567" s="98"/>
      <c r="G6567" s="98" t="s">
        <v>11</v>
      </c>
      <c r="H6567" s="98" t="str">
        <f>VLOOKUP(A6567,[2]Kreise!$A$2:$C$53,3,FALSE)</f>
        <v>K032</v>
      </c>
      <c r="I6567" s="96">
        <f>'2020_1-4-5_Download'!P240</f>
        <v>-4688</v>
      </c>
      <c r="J6567" s="98">
        <f t="shared" si="102"/>
        <v>-4688</v>
      </c>
    </row>
    <row r="6568" spans="1:10" hidden="1" x14ac:dyDescent="0.25">
      <c r="A6568" s="98" t="e">
        <f>'2020_1-4-5_Download'!#REF!</f>
        <v>#REF!</v>
      </c>
      <c r="B6568" s="98" t="e">
        <f>'2020_1-4-5_Download'!#REF!</f>
        <v>#REF!</v>
      </c>
      <c r="C6568" s="98" t="e">
        <f>'2020_1-4-5_Download'!#REF!</f>
        <v>#REF!</v>
      </c>
      <c r="D6568" s="98" t="str">
        <f>'2020_1-4-5_Download'!$O$6</f>
        <v>Saldo der Zu- und Fortzüge</v>
      </c>
      <c r="E6568" s="99" t="str">
        <f>'2020_1-4-5_Download'!$P$8</f>
        <v>Deutsche</v>
      </c>
      <c r="F6568" s="98"/>
      <c r="G6568" s="98" t="s">
        <v>11</v>
      </c>
      <c r="H6568" s="98" t="e">
        <f>VLOOKUP(A6568,[2]Kreise!$A$2:$C$53,3,FALSE)</f>
        <v>#REF!</v>
      </c>
      <c r="I6568" s="96" t="e">
        <f>'2020_1-4-5_Download'!#REF!</f>
        <v>#REF!</v>
      </c>
      <c r="J6568" s="98" t="e">
        <f t="shared" si="102"/>
        <v>#REF!</v>
      </c>
    </row>
    <row r="6569" spans="1:10" x14ac:dyDescent="0.25">
      <c r="A6569" s="98">
        <f>'2020_1-4-5_Download'!B241</f>
        <v>351</v>
      </c>
      <c r="B6569" s="98">
        <f>'2020_1-4-5_Download'!D241</f>
        <v>2016</v>
      </c>
      <c r="C6569" s="98" t="str">
        <f>'2020_1-4-5_Download'!C241</f>
        <v>Celle</v>
      </c>
      <c r="D6569" s="98" t="str">
        <f>'2020_1-4-5_Download'!$O$6</f>
        <v>Saldo der Zu- und Fortzüge</v>
      </c>
      <c r="E6569" s="99" t="str">
        <f>'2020_1-4-5_Download'!$P$8</f>
        <v>Deutsche</v>
      </c>
      <c r="F6569" s="98"/>
      <c r="G6569" s="98" t="s">
        <v>11</v>
      </c>
      <c r="H6569" s="98" t="str">
        <f>VLOOKUP(A6569,[2]Kreise!$A$2:$C$53,3,FALSE)</f>
        <v>K03351</v>
      </c>
      <c r="I6569" s="96">
        <f>'2020_1-4-5_Download'!P241</f>
        <v>-359</v>
      </c>
      <c r="J6569" s="98">
        <f t="shared" si="102"/>
        <v>-359</v>
      </c>
    </row>
    <row r="6570" spans="1:10" x14ac:dyDescent="0.25">
      <c r="A6570" s="98">
        <f>'2020_1-4-5_Download'!B242</f>
        <v>352</v>
      </c>
      <c r="B6570" s="98">
        <f>'2020_1-4-5_Download'!D242</f>
        <v>2016</v>
      </c>
      <c r="C6570" s="98" t="str">
        <f>'2020_1-4-5_Download'!C242</f>
        <v>Cuxhaven</v>
      </c>
      <c r="D6570" s="98" t="str">
        <f>'2020_1-4-5_Download'!$O$6</f>
        <v>Saldo der Zu- und Fortzüge</v>
      </c>
      <c r="E6570" s="99" t="str">
        <f>'2020_1-4-5_Download'!$P$8</f>
        <v>Deutsche</v>
      </c>
      <c r="F6570" s="98"/>
      <c r="G6570" s="98" t="s">
        <v>11</v>
      </c>
      <c r="H6570" s="98" t="str">
        <f>VLOOKUP(A6570,[2]Kreise!$A$2:$C$53,3,FALSE)</f>
        <v>K03352</v>
      </c>
      <c r="I6570" s="96">
        <f>'2020_1-4-5_Download'!P242</f>
        <v>-302</v>
      </c>
      <c r="J6570" s="98">
        <f t="shared" si="102"/>
        <v>-302</v>
      </c>
    </row>
    <row r="6571" spans="1:10" x14ac:dyDescent="0.25">
      <c r="A6571" s="98">
        <f>'2020_1-4-5_Download'!B243</f>
        <v>353</v>
      </c>
      <c r="B6571" s="98">
        <f>'2020_1-4-5_Download'!D243</f>
        <v>2016</v>
      </c>
      <c r="C6571" s="98" t="str">
        <f>'2020_1-4-5_Download'!C243</f>
        <v>Harburg</v>
      </c>
      <c r="D6571" s="98" t="str">
        <f>'2020_1-4-5_Download'!$O$6</f>
        <v>Saldo der Zu- und Fortzüge</v>
      </c>
      <c r="E6571" s="99" t="str">
        <f>'2020_1-4-5_Download'!$P$8</f>
        <v>Deutsche</v>
      </c>
      <c r="F6571" s="98"/>
      <c r="G6571" s="98" t="s">
        <v>11</v>
      </c>
      <c r="H6571" s="98" t="str">
        <f>VLOOKUP(A6571,[2]Kreise!$A$2:$C$53,3,FALSE)</f>
        <v>K03353</v>
      </c>
      <c r="I6571" s="96">
        <f>'2020_1-4-5_Download'!P243</f>
        <v>-429</v>
      </c>
      <c r="J6571" s="98">
        <f t="shared" si="102"/>
        <v>-429</v>
      </c>
    </row>
    <row r="6572" spans="1:10" x14ac:dyDescent="0.25">
      <c r="A6572" s="98">
        <f>'2020_1-4-5_Download'!B244</f>
        <v>354</v>
      </c>
      <c r="B6572" s="98">
        <f>'2020_1-4-5_Download'!D244</f>
        <v>2016</v>
      </c>
      <c r="C6572" s="98" t="str">
        <f>'2020_1-4-5_Download'!C244</f>
        <v>Lüchow-Dannenberg</v>
      </c>
      <c r="D6572" s="98" t="str">
        <f>'2020_1-4-5_Download'!$O$6</f>
        <v>Saldo der Zu- und Fortzüge</v>
      </c>
      <c r="E6572" s="99" t="str">
        <f>'2020_1-4-5_Download'!$P$8</f>
        <v>Deutsche</v>
      </c>
      <c r="F6572" s="98"/>
      <c r="G6572" s="98" t="s">
        <v>11</v>
      </c>
      <c r="H6572" s="98" t="str">
        <f>VLOOKUP(A6572,[2]Kreise!$A$2:$C$53,3,FALSE)</f>
        <v>K03354</v>
      </c>
      <c r="I6572" s="96">
        <f>'2020_1-4-5_Download'!P244</f>
        <v>-107</v>
      </c>
      <c r="J6572" s="98">
        <f t="shared" si="102"/>
        <v>-107</v>
      </c>
    </row>
    <row r="6573" spans="1:10" x14ac:dyDescent="0.25">
      <c r="A6573" s="98">
        <f>'2020_1-4-5_Download'!B245</f>
        <v>355</v>
      </c>
      <c r="B6573" s="98">
        <f>'2020_1-4-5_Download'!D245</f>
        <v>2016</v>
      </c>
      <c r="C6573" s="98" t="str">
        <f>'2020_1-4-5_Download'!C245</f>
        <v>Lüneburg</v>
      </c>
      <c r="D6573" s="98" t="str">
        <f>'2020_1-4-5_Download'!$O$6</f>
        <v>Saldo der Zu- und Fortzüge</v>
      </c>
      <c r="E6573" s="99" t="str">
        <f>'2020_1-4-5_Download'!$P$8</f>
        <v>Deutsche</v>
      </c>
      <c r="F6573" s="98"/>
      <c r="G6573" s="98" t="s">
        <v>11</v>
      </c>
      <c r="H6573" s="98" t="str">
        <f>VLOOKUP(A6573,[2]Kreise!$A$2:$C$53,3,FALSE)</f>
        <v>K03355</v>
      </c>
      <c r="I6573" s="96">
        <f>'2020_1-4-5_Download'!P245</f>
        <v>-495</v>
      </c>
      <c r="J6573" s="98">
        <f t="shared" si="102"/>
        <v>-495</v>
      </c>
    </row>
    <row r="6574" spans="1:10" x14ac:dyDescent="0.25">
      <c r="A6574" s="98">
        <f>'2020_1-4-5_Download'!B246</f>
        <v>356</v>
      </c>
      <c r="B6574" s="98">
        <f>'2020_1-4-5_Download'!D246</f>
        <v>2016</v>
      </c>
      <c r="C6574" s="98" t="str">
        <f>'2020_1-4-5_Download'!C246</f>
        <v>Osterholz</v>
      </c>
      <c r="D6574" s="98" t="str">
        <f>'2020_1-4-5_Download'!$O$6</f>
        <v>Saldo der Zu- und Fortzüge</v>
      </c>
      <c r="E6574" s="99" t="str">
        <f>'2020_1-4-5_Download'!$P$8</f>
        <v>Deutsche</v>
      </c>
      <c r="F6574" s="98"/>
      <c r="G6574" s="98" t="s">
        <v>11</v>
      </c>
      <c r="H6574" s="98" t="str">
        <f>VLOOKUP(A6574,[2]Kreise!$A$2:$C$53,3,FALSE)</f>
        <v>K03356</v>
      </c>
      <c r="I6574" s="96">
        <f>'2020_1-4-5_Download'!P246</f>
        <v>-179</v>
      </c>
      <c r="J6574" s="98">
        <f t="shared" si="102"/>
        <v>-179</v>
      </c>
    </row>
    <row r="6575" spans="1:10" x14ac:dyDescent="0.25">
      <c r="A6575" s="98">
        <f>'2020_1-4-5_Download'!B247</f>
        <v>357</v>
      </c>
      <c r="B6575" s="98">
        <f>'2020_1-4-5_Download'!D247</f>
        <v>2016</v>
      </c>
      <c r="C6575" s="98" t="str">
        <f>'2020_1-4-5_Download'!C247</f>
        <v>Rotenburg (Wümme)</v>
      </c>
      <c r="D6575" s="98" t="str">
        <f>'2020_1-4-5_Download'!$O$6</f>
        <v>Saldo der Zu- und Fortzüge</v>
      </c>
      <c r="E6575" s="99" t="str">
        <f>'2020_1-4-5_Download'!$P$8</f>
        <v>Deutsche</v>
      </c>
      <c r="F6575" s="98"/>
      <c r="G6575" s="98" t="s">
        <v>11</v>
      </c>
      <c r="H6575" s="98" t="str">
        <f>VLOOKUP(A6575,[2]Kreise!$A$2:$C$53,3,FALSE)</f>
        <v>K03357</v>
      </c>
      <c r="I6575" s="96">
        <f>'2020_1-4-5_Download'!P247</f>
        <v>-214</v>
      </c>
      <c r="J6575" s="98">
        <f t="shared" si="102"/>
        <v>-214</v>
      </c>
    </row>
    <row r="6576" spans="1:10" x14ac:dyDescent="0.25">
      <c r="A6576" s="98">
        <f>'2020_1-4-5_Download'!B248</f>
        <v>358</v>
      </c>
      <c r="B6576" s="98">
        <f>'2020_1-4-5_Download'!D248</f>
        <v>2016</v>
      </c>
      <c r="C6576" s="98" t="str">
        <f>'2020_1-4-5_Download'!C248</f>
        <v>Heidekreis</v>
      </c>
      <c r="D6576" s="98" t="str">
        <f>'2020_1-4-5_Download'!$O$6</f>
        <v>Saldo der Zu- und Fortzüge</v>
      </c>
      <c r="E6576" s="99" t="str">
        <f>'2020_1-4-5_Download'!$P$8</f>
        <v>Deutsche</v>
      </c>
      <c r="F6576" s="98"/>
      <c r="G6576" s="98" t="s">
        <v>11</v>
      </c>
      <c r="H6576" s="98" t="str">
        <f>VLOOKUP(A6576,[2]Kreise!$A$2:$C$53,3,FALSE)</f>
        <v>K03358</v>
      </c>
      <c r="I6576" s="96">
        <f>'2020_1-4-5_Download'!P248</f>
        <v>-142</v>
      </c>
      <c r="J6576" s="98">
        <f t="shared" si="102"/>
        <v>-142</v>
      </c>
    </row>
    <row r="6577" spans="1:10" x14ac:dyDescent="0.25">
      <c r="A6577" s="98">
        <f>'2020_1-4-5_Download'!B249</f>
        <v>359</v>
      </c>
      <c r="B6577" s="98">
        <f>'2020_1-4-5_Download'!D249</f>
        <v>2016</v>
      </c>
      <c r="C6577" s="98" t="str">
        <f>'2020_1-4-5_Download'!C249</f>
        <v>Stade</v>
      </c>
      <c r="D6577" s="98" t="str">
        <f>'2020_1-4-5_Download'!$O$6</f>
        <v>Saldo der Zu- und Fortzüge</v>
      </c>
      <c r="E6577" s="99" t="str">
        <f>'2020_1-4-5_Download'!$P$8</f>
        <v>Deutsche</v>
      </c>
      <c r="F6577" s="98"/>
      <c r="G6577" s="98" t="s">
        <v>11</v>
      </c>
      <c r="H6577" s="98" t="str">
        <f>VLOOKUP(A6577,[2]Kreise!$A$2:$C$53,3,FALSE)</f>
        <v>K03359</v>
      </c>
      <c r="I6577" s="96">
        <f>'2020_1-4-5_Download'!P249</f>
        <v>-366</v>
      </c>
      <c r="J6577" s="98">
        <f t="shared" si="102"/>
        <v>-366</v>
      </c>
    </row>
    <row r="6578" spans="1:10" x14ac:dyDescent="0.25">
      <c r="A6578" s="98">
        <f>'2020_1-4-5_Download'!B250</f>
        <v>360</v>
      </c>
      <c r="B6578" s="98">
        <f>'2020_1-4-5_Download'!D250</f>
        <v>2016</v>
      </c>
      <c r="C6578" s="98" t="str">
        <f>'2020_1-4-5_Download'!C250</f>
        <v>Uelzen</v>
      </c>
      <c r="D6578" s="98" t="str">
        <f>'2020_1-4-5_Download'!$O$6</f>
        <v>Saldo der Zu- und Fortzüge</v>
      </c>
      <c r="E6578" s="99" t="str">
        <f>'2020_1-4-5_Download'!$P$8</f>
        <v>Deutsche</v>
      </c>
      <c r="F6578" s="98"/>
      <c r="G6578" s="98" t="s">
        <v>11</v>
      </c>
      <c r="H6578" s="98" t="str">
        <f>VLOOKUP(A6578,[2]Kreise!$A$2:$C$53,3,FALSE)</f>
        <v>K03360</v>
      </c>
      <c r="I6578" s="96">
        <f>'2020_1-4-5_Download'!P250</f>
        <v>-158</v>
      </c>
      <c r="J6578" s="98">
        <f t="shared" si="102"/>
        <v>-158</v>
      </c>
    </row>
    <row r="6579" spans="1:10" x14ac:dyDescent="0.25">
      <c r="A6579" s="98">
        <f>'2020_1-4-5_Download'!B251</f>
        <v>361</v>
      </c>
      <c r="B6579" s="98">
        <f>'2020_1-4-5_Download'!D251</f>
        <v>2016</v>
      </c>
      <c r="C6579" s="98" t="str">
        <f>'2020_1-4-5_Download'!C251</f>
        <v>Verden</v>
      </c>
      <c r="D6579" s="98" t="str">
        <f>'2020_1-4-5_Download'!$O$6</f>
        <v>Saldo der Zu- und Fortzüge</v>
      </c>
      <c r="E6579" s="99" t="str">
        <f>'2020_1-4-5_Download'!$P$8</f>
        <v>Deutsche</v>
      </c>
      <c r="F6579" s="98"/>
      <c r="G6579" s="98" t="s">
        <v>11</v>
      </c>
      <c r="H6579" s="98" t="str">
        <f>VLOOKUP(A6579,[2]Kreise!$A$2:$C$53,3,FALSE)</f>
        <v>K03361</v>
      </c>
      <c r="I6579" s="96">
        <f>'2020_1-4-5_Download'!P251</f>
        <v>-240</v>
      </c>
      <c r="J6579" s="98">
        <f t="shared" si="102"/>
        <v>-240</v>
      </c>
    </row>
    <row r="6580" spans="1:10" x14ac:dyDescent="0.25">
      <c r="A6580" s="98">
        <f>'2020_1-4-5_Download'!B252</f>
        <v>3</v>
      </c>
      <c r="B6580" s="98">
        <f>'2020_1-4-5_Download'!D252</f>
        <v>2016</v>
      </c>
      <c r="C6580" s="98" t="str">
        <f>'2020_1-4-5_Download'!C252</f>
        <v>Statistische Region Lüneburg</v>
      </c>
      <c r="D6580" s="98" t="str">
        <f>'2020_1-4-5_Download'!$O$6</f>
        <v>Saldo der Zu- und Fortzüge</v>
      </c>
      <c r="E6580" s="99" t="str">
        <f>'2020_1-4-5_Download'!$P$8</f>
        <v>Deutsche</v>
      </c>
      <c r="F6580" s="98"/>
      <c r="G6580" s="98" t="s">
        <v>11</v>
      </c>
      <c r="H6580" s="98" t="str">
        <f>VLOOKUP(A6580,[2]Kreise!$A$2:$C$53,3,FALSE)</f>
        <v>K033</v>
      </c>
      <c r="I6580" s="96">
        <f>'2020_1-4-5_Download'!P252</f>
        <v>-2991</v>
      </c>
      <c r="J6580" s="98">
        <f t="shared" si="102"/>
        <v>-2991</v>
      </c>
    </row>
    <row r="6581" spans="1:10" hidden="1" x14ac:dyDescent="0.25">
      <c r="A6581" s="98" t="e">
        <f>'2020_1-4-5_Download'!#REF!</f>
        <v>#REF!</v>
      </c>
      <c r="B6581" s="98" t="e">
        <f>'2020_1-4-5_Download'!#REF!</f>
        <v>#REF!</v>
      </c>
      <c r="C6581" s="98" t="e">
        <f>'2020_1-4-5_Download'!#REF!</f>
        <v>#REF!</v>
      </c>
      <c r="D6581" s="98" t="str">
        <f>'2020_1-4-5_Download'!$O$6</f>
        <v>Saldo der Zu- und Fortzüge</v>
      </c>
      <c r="E6581" s="99" t="str">
        <f>'2020_1-4-5_Download'!$P$8</f>
        <v>Deutsche</v>
      </c>
      <c r="F6581" s="98"/>
      <c r="G6581" s="98" t="s">
        <v>11</v>
      </c>
      <c r="H6581" s="98" t="e">
        <f>VLOOKUP(A6581,[2]Kreise!$A$2:$C$53,3,FALSE)</f>
        <v>#REF!</v>
      </c>
      <c r="I6581" s="96" t="e">
        <f>'2020_1-4-5_Download'!#REF!</f>
        <v>#REF!</v>
      </c>
      <c r="J6581" s="98" t="e">
        <f t="shared" si="102"/>
        <v>#REF!</v>
      </c>
    </row>
    <row r="6582" spans="1:10" x14ac:dyDescent="0.25">
      <c r="A6582" s="98">
        <f>'2020_1-4-5_Download'!B253</f>
        <v>401</v>
      </c>
      <c r="B6582" s="98">
        <f>'2020_1-4-5_Download'!D253</f>
        <v>2016</v>
      </c>
      <c r="C6582" s="98" t="str">
        <f>'2020_1-4-5_Download'!C253</f>
        <v>Delmenhorst  Stadt</v>
      </c>
      <c r="D6582" s="98" t="str">
        <f>'2020_1-4-5_Download'!$O$6</f>
        <v>Saldo der Zu- und Fortzüge</v>
      </c>
      <c r="E6582" s="99" t="str">
        <f>'2020_1-4-5_Download'!$P$8</f>
        <v>Deutsche</v>
      </c>
      <c r="F6582" s="98"/>
      <c r="G6582" s="98" t="s">
        <v>11</v>
      </c>
      <c r="H6582" s="98" t="str">
        <f>VLOOKUP(A6582,[2]Kreise!$A$2:$C$53,3,FALSE)</f>
        <v>K03401</v>
      </c>
      <c r="I6582" s="96">
        <f>'2020_1-4-5_Download'!P253</f>
        <v>-209</v>
      </c>
      <c r="J6582" s="98">
        <f t="shared" si="102"/>
        <v>-209</v>
      </c>
    </row>
    <row r="6583" spans="1:10" x14ac:dyDescent="0.25">
      <c r="A6583" s="98">
        <f>'2020_1-4-5_Download'!B254</f>
        <v>402</v>
      </c>
      <c r="B6583" s="98">
        <f>'2020_1-4-5_Download'!D254</f>
        <v>2016</v>
      </c>
      <c r="C6583" s="98" t="str">
        <f>'2020_1-4-5_Download'!C254</f>
        <v>Emden  Stadt</v>
      </c>
      <c r="D6583" s="98" t="str">
        <f>'2020_1-4-5_Download'!$O$6</f>
        <v>Saldo der Zu- und Fortzüge</v>
      </c>
      <c r="E6583" s="99" t="str">
        <f>'2020_1-4-5_Download'!$P$8</f>
        <v>Deutsche</v>
      </c>
      <c r="F6583" s="98"/>
      <c r="G6583" s="98" t="s">
        <v>11</v>
      </c>
      <c r="H6583" s="98" t="str">
        <f>VLOOKUP(A6583,[2]Kreise!$A$2:$C$53,3,FALSE)</f>
        <v>K03402</v>
      </c>
      <c r="I6583" s="96">
        <f>'2020_1-4-5_Download'!P254</f>
        <v>-75</v>
      </c>
      <c r="J6583" s="98">
        <f t="shared" si="102"/>
        <v>-75</v>
      </c>
    </row>
    <row r="6584" spans="1:10" x14ac:dyDescent="0.25">
      <c r="A6584" s="98">
        <f>'2020_1-4-5_Download'!B255</f>
        <v>403</v>
      </c>
      <c r="B6584" s="98">
        <f>'2020_1-4-5_Download'!D255</f>
        <v>2016</v>
      </c>
      <c r="C6584" s="98" t="str">
        <f>'2020_1-4-5_Download'!C255</f>
        <v>Oldenburg(Oldb)  Stadt</v>
      </c>
      <c r="D6584" s="98" t="str">
        <f>'2020_1-4-5_Download'!$O$6</f>
        <v>Saldo der Zu- und Fortzüge</v>
      </c>
      <c r="E6584" s="99" t="str">
        <f>'2020_1-4-5_Download'!$P$8</f>
        <v>Deutsche</v>
      </c>
      <c r="F6584" s="98"/>
      <c r="G6584" s="98" t="s">
        <v>11</v>
      </c>
      <c r="H6584" s="98" t="str">
        <f>VLOOKUP(A6584,[2]Kreise!$A$2:$C$53,3,FALSE)</f>
        <v>K03403</v>
      </c>
      <c r="I6584" s="96">
        <f>'2020_1-4-5_Download'!P255</f>
        <v>-389</v>
      </c>
      <c r="J6584" s="98">
        <f t="shared" si="102"/>
        <v>-389</v>
      </c>
    </row>
    <row r="6585" spans="1:10" x14ac:dyDescent="0.25">
      <c r="A6585" s="98">
        <f>'2020_1-4-5_Download'!B256</f>
        <v>404</v>
      </c>
      <c r="B6585" s="98">
        <f>'2020_1-4-5_Download'!D256</f>
        <v>2016</v>
      </c>
      <c r="C6585" s="98" t="str">
        <f>'2020_1-4-5_Download'!C256</f>
        <v>Osnabrück  Stadt</v>
      </c>
      <c r="D6585" s="98" t="str">
        <f>'2020_1-4-5_Download'!$O$6</f>
        <v>Saldo der Zu- und Fortzüge</v>
      </c>
      <c r="E6585" s="99" t="str">
        <f>'2020_1-4-5_Download'!$P$8</f>
        <v>Deutsche</v>
      </c>
      <c r="F6585" s="98"/>
      <c r="G6585" s="98" t="s">
        <v>11</v>
      </c>
      <c r="H6585" s="98" t="str">
        <f>VLOOKUP(A6585,[2]Kreise!$A$2:$C$53,3,FALSE)</f>
        <v>K03404</v>
      </c>
      <c r="I6585" s="96">
        <f>'2020_1-4-5_Download'!P256</f>
        <v>-425</v>
      </c>
      <c r="J6585" s="98">
        <f t="shared" si="102"/>
        <v>-425</v>
      </c>
    </row>
    <row r="6586" spans="1:10" x14ac:dyDescent="0.25">
      <c r="A6586" s="98">
        <f>'2020_1-4-5_Download'!B257</f>
        <v>405</v>
      </c>
      <c r="B6586" s="98">
        <f>'2020_1-4-5_Download'!D257</f>
        <v>2016</v>
      </c>
      <c r="C6586" s="98" t="str">
        <f>'2020_1-4-5_Download'!C257</f>
        <v>Wilhelmshaven  Stadt</v>
      </c>
      <c r="D6586" s="98" t="str">
        <f>'2020_1-4-5_Download'!$O$6</f>
        <v>Saldo der Zu- und Fortzüge</v>
      </c>
      <c r="E6586" s="99" t="str">
        <f>'2020_1-4-5_Download'!$P$8</f>
        <v>Deutsche</v>
      </c>
      <c r="F6586" s="98"/>
      <c r="G6586" s="98" t="s">
        <v>11</v>
      </c>
      <c r="H6586" s="98" t="str">
        <f>VLOOKUP(A6586,[2]Kreise!$A$2:$C$53,3,FALSE)</f>
        <v>K03405</v>
      </c>
      <c r="I6586" s="96">
        <f>'2020_1-4-5_Download'!P257</f>
        <v>-231</v>
      </c>
      <c r="J6586" s="98">
        <f t="shared" si="102"/>
        <v>-231</v>
      </c>
    </row>
    <row r="6587" spans="1:10" x14ac:dyDescent="0.25">
      <c r="A6587" s="98">
        <f>'2020_1-4-5_Download'!B258</f>
        <v>451</v>
      </c>
      <c r="B6587" s="98">
        <f>'2020_1-4-5_Download'!D258</f>
        <v>2016</v>
      </c>
      <c r="C6587" s="98" t="str">
        <f>'2020_1-4-5_Download'!C258</f>
        <v>Ammerland</v>
      </c>
      <c r="D6587" s="98" t="str">
        <f>'2020_1-4-5_Download'!$O$6</f>
        <v>Saldo der Zu- und Fortzüge</v>
      </c>
      <c r="E6587" s="99" t="str">
        <f>'2020_1-4-5_Download'!$P$8</f>
        <v>Deutsche</v>
      </c>
      <c r="F6587" s="98"/>
      <c r="G6587" s="98" t="s">
        <v>11</v>
      </c>
      <c r="H6587" s="98" t="str">
        <f>VLOOKUP(A6587,[2]Kreise!$A$2:$C$53,3,FALSE)</f>
        <v>K03451</v>
      </c>
      <c r="I6587" s="96">
        <f>'2020_1-4-5_Download'!P258</f>
        <v>-126</v>
      </c>
      <c r="J6587" s="98">
        <f t="shared" si="102"/>
        <v>-126</v>
      </c>
    </row>
    <row r="6588" spans="1:10" x14ac:dyDescent="0.25">
      <c r="A6588" s="98">
        <f>'2020_1-4-5_Download'!B259</f>
        <v>452</v>
      </c>
      <c r="B6588" s="98">
        <f>'2020_1-4-5_Download'!D259</f>
        <v>2016</v>
      </c>
      <c r="C6588" s="98" t="str">
        <f>'2020_1-4-5_Download'!C259</f>
        <v>Aurich</v>
      </c>
      <c r="D6588" s="98" t="str">
        <f>'2020_1-4-5_Download'!$O$6</f>
        <v>Saldo der Zu- und Fortzüge</v>
      </c>
      <c r="E6588" s="99" t="str">
        <f>'2020_1-4-5_Download'!$P$8</f>
        <v>Deutsche</v>
      </c>
      <c r="F6588" s="98"/>
      <c r="G6588" s="98" t="s">
        <v>11</v>
      </c>
      <c r="H6588" s="98" t="str">
        <f>VLOOKUP(A6588,[2]Kreise!$A$2:$C$53,3,FALSE)</f>
        <v>K03452</v>
      </c>
      <c r="I6588" s="96">
        <f>'2020_1-4-5_Download'!P259</f>
        <v>-211</v>
      </c>
      <c r="J6588" s="98">
        <f t="shared" si="102"/>
        <v>-211</v>
      </c>
    </row>
    <row r="6589" spans="1:10" x14ac:dyDescent="0.25">
      <c r="A6589" s="98">
        <f>'2020_1-4-5_Download'!B260</f>
        <v>453</v>
      </c>
      <c r="B6589" s="98">
        <f>'2020_1-4-5_Download'!D260</f>
        <v>2016</v>
      </c>
      <c r="C6589" s="98" t="str">
        <f>'2020_1-4-5_Download'!C260</f>
        <v>Cloppenburg</v>
      </c>
      <c r="D6589" s="98" t="str">
        <f>'2020_1-4-5_Download'!$O$6</f>
        <v>Saldo der Zu- und Fortzüge</v>
      </c>
      <c r="E6589" s="99" t="str">
        <f>'2020_1-4-5_Download'!$P$8</f>
        <v>Deutsche</v>
      </c>
      <c r="F6589" s="98"/>
      <c r="G6589" s="98" t="s">
        <v>11</v>
      </c>
      <c r="H6589" s="98" t="str">
        <f>VLOOKUP(A6589,[2]Kreise!$A$2:$C$53,3,FALSE)</f>
        <v>K03453</v>
      </c>
      <c r="I6589" s="96">
        <f>'2020_1-4-5_Download'!P260</f>
        <v>-177</v>
      </c>
      <c r="J6589" s="98">
        <f t="shared" si="102"/>
        <v>-177</v>
      </c>
    </row>
    <row r="6590" spans="1:10" x14ac:dyDescent="0.25">
      <c r="A6590" s="98">
        <f>'2020_1-4-5_Download'!B261</f>
        <v>454</v>
      </c>
      <c r="B6590" s="98">
        <f>'2020_1-4-5_Download'!D261</f>
        <v>2016</v>
      </c>
      <c r="C6590" s="98" t="str">
        <f>'2020_1-4-5_Download'!C261</f>
        <v>Emsland</v>
      </c>
      <c r="D6590" s="98" t="str">
        <f>'2020_1-4-5_Download'!$O$6</f>
        <v>Saldo der Zu- und Fortzüge</v>
      </c>
      <c r="E6590" s="99" t="str">
        <f>'2020_1-4-5_Download'!$P$8</f>
        <v>Deutsche</v>
      </c>
      <c r="F6590" s="98"/>
      <c r="G6590" s="98" t="s">
        <v>11</v>
      </c>
      <c r="H6590" s="98" t="str">
        <f>VLOOKUP(A6590,[2]Kreise!$A$2:$C$53,3,FALSE)</f>
        <v>K03454</v>
      </c>
      <c r="I6590" s="96">
        <f>'2020_1-4-5_Download'!P261</f>
        <v>-424</v>
      </c>
      <c r="J6590" s="98">
        <f t="shared" si="102"/>
        <v>-424</v>
      </c>
    </row>
    <row r="6591" spans="1:10" x14ac:dyDescent="0.25">
      <c r="A6591" s="98">
        <f>'2020_1-4-5_Download'!B262</f>
        <v>455</v>
      </c>
      <c r="B6591" s="98">
        <f>'2020_1-4-5_Download'!D262</f>
        <v>2016</v>
      </c>
      <c r="C6591" s="98" t="str">
        <f>'2020_1-4-5_Download'!C262</f>
        <v>Friesland</v>
      </c>
      <c r="D6591" s="98" t="str">
        <f>'2020_1-4-5_Download'!$O$6</f>
        <v>Saldo der Zu- und Fortzüge</v>
      </c>
      <c r="E6591" s="99" t="str">
        <f>'2020_1-4-5_Download'!$P$8</f>
        <v>Deutsche</v>
      </c>
      <c r="F6591" s="98"/>
      <c r="G6591" s="98" t="s">
        <v>11</v>
      </c>
      <c r="H6591" s="98" t="str">
        <f>VLOOKUP(A6591,[2]Kreise!$A$2:$C$53,3,FALSE)</f>
        <v>K03455</v>
      </c>
      <c r="I6591" s="96">
        <f>'2020_1-4-5_Download'!P262</f>
        <v>-139</v>
      </c>
      <c r="J6591" s="98">
        <f t="shared" si="102"/>
        <v>-139</v>
      </c>
    </row>
    <row r="6592" spans="1:10" x14ac:dyDescent="0.25">
      <c r="A6592" s="98">
        <f>'2020_1-4-5_Download'!B263</f>
        <v>456</v>
      </c>
      <c r="B6592" s="98">
        <f>'2020_1-4-5_Download'!D263</f>
        <v>2016</v>
      </c>
      <c r="C6592" s="98" t="str">
        <f>'2020_1-4-5_Download'!C263</f>
        <v>Grafschaft Bentheim</v>
      </c>
      <c r="D6592" s="98" t="str">
        <f>'2020_1-4-5_Download'!$O$6</f>
        <v>Saldo der Zu- und Fortzüge</v>
      </c>
      <c r="E6592" s="99" t="str">
        <f>'2020_1-4-5_Download'!$P$8</f>
        <v>Deutsche</v>
      </c>
      <c r="F6592" s="98"/>
      <c r="G6592" s="98" t="s">
        <v>11</v>
      </c>
      <c r="H6592" s="98" t="str">
        <f>VLOOKUP(A6592,[2]Kreise!$A$2:$C$53,3,FALSE)</f>
        <v>K03456</v>
      </c>
      <c r="I6592" s="96">
        <f>'2020_1-4-5_Download'!P263</f>
        <v>-115</v>
      </c>
      <c r="J6592" s="98">
        <f t="shared" si="102"/>
        <v>-115</v>
      </c>
    </row>
    <row r="6593" spans="1:10" x14ac:dyDescent="0.25">
      <c r="A6593" s="98">
        <f>'2020_1-4-5_Download'!B264</f>
        <v>457</v>
      </c>
      <c r="B6593" s="98">
        <f>'2020_1-4-5_Download'!D264</f>
        <v>2016</v>
      </c>
      <c r="C6593" s="98" t="str">
        <f>'2020_1-4-5_Download'!C264</f>
        <v>Leer</v>
      </c>
      <c r="D6593" s="98" t="str">
        <f>'2020_1-4-5_Download'!$O$6</f>
        <v>Saldo der Zu- und Fortzüge</v>
      </c>
      <c r="E6593" s="99" t="str">
        <f>'2020_1-4-5_Download'!$P$8</f>
        <v>Deutsche</v>
      </c>
      <c r="F6593" s="98"/>
      <c r="G6593" s="98" t="s">
        <v>11</v>
      </c>
      <c r="H6593" s="98" t="str">
        <f>VLOOKUP(A6593,[2]Kreise!$A$2:$C$53,3,FALSE)</f>
        <v>K03457</v>
      </c>
      <c r="I6593" s="96">
        <f>'2020_1-4-5_Download'!P264</f>
        <v>-260</v>
      </c>
      <c r="J6593" s="98">
        <f t="shared" si="102"/>
        <v>-260</v>
      </c>
    </row>
    <row r="6594" spans="1:10" x14ac:dyDescent="0.25">
      <c r="A6594" s="98">
        <f>'2020_1-4-5_Download'!B265</f>
        <v>458</v>
      </c>
      <c r="B6594" s="98">
        <f>'2020_1-4-5_Download'!D265</f>
        <v>2016</v>
      </c>
      <c r="C6594" s="98" t="str">
        <f>'2020_1-4-5_Download'!C265</f>
        <v>Oldenburg</v>
      </c>
      <c r="D6594" s="98" t="str">
        <f>'2020_1-4-5_Download'!$O$6</f>
        <v>Saldo der Zu- und Fortzüge</v>
      </c>
      <c r="E6594" s="99" t="str">
        <f>'2020_1-4-5_Download'!$P$8</f>
        <v>Deutsche</v>
      </c>
      <c r="F6594" s="98"/>
      <c r="G6594" s="98" t="s">
        <v>11</v>
      </c>
      <c r="H6594" s="98" t="str">
        <f>VLOOKUP(A6594,[2]Kreise!$A$2:$C$53,3,FALSE)</f>
        <v>K03458</v>
      </c>
      <c r="I6594" s="96">
        <f>'2020_1-4-5_Download'!P265</f>
        <v>-168</v>
      </c>
      <c r="J6594" s="98">
        <f t="shared" si="102"/>
        <v>-168</v>
      </c>
    </row>
    <row r="6595" spans="1:10" x14ac:dyDescent="0.25">
      <c r="A6595" s="98">
        <f>'2020_1-4-5_Download'!B266</f>
        <v>459</v>
      </c>
      <c r="B6595" s="98">
        <f>'2020_1-4-5_Download'!D266</f>
        <v>2016</v>
      </c>
      <c r="C6595" s="98" t="str">
        <f>'2020_1-4-5_Download'!C266</f>
        <v>Osnabrück</v>
      </c>
      <c r="D6595" s="98" t="str">
        <f>'2020_1-4-5_Download'!$O$6</f>
        <v>Saldo der Zu- und Fortzüge</v>
      </c>
      <c r="E6595" s="99" t="str">
        <f>'2020_1-4-5_Download'!$P$8</f>
        <v>Deutsche</v>
      </c>
      <c r="F6595" s="98"/>
      <c r="G6595" s="98" t="s">
        <v>11</v>
      </c>
      <c r="H6595" s="98" t="str">
        <f>VLOOKUP(A6595,[2]Kreise!$A$2:$C$53,3,FALSE)</f>
        <v>K03459</v>
      </c>
      <c r="I6595" s="96">
        <f>'2020_1-4-5_Download'!P266</f>
        <v>-427</v>
      </c>
      <c r="J6595" s="98">
        <f t="shared" ref="J6595:J6658" si="103">IF(I6595&gt;0,"+"&amp;I6595,I6595)</f>
        <v>-427</v>
      </c>
    </row>
    <row r="6596" spans="1:10" x14ac:dyDescent="0.25">
      <c r="A6596" s="98">
        <f>'2020_1-4-5_Download'!B267</f>
        <v>460</v>
      </c>
      <c r="B6596" s="98">
        <f>'2020_1-4-5_Download'!D267</f>
        <v>2016</v>
      </c>
      <c r="C6596" s="98" t="str">
        <f>'2020_1-4-5_Download'!C267</f>
        <v>Vechta</v>
      </c>
      <c r="D6596" s="98" t="str">
        <f>'2020_1-4-5_Download'!$O$6</f>
        <v>Saldo der Zu- und Fortzüge</v>
      </c>
      <c r="E6596" s="99" t="str">
        <f>'2020_1-4-5_Download'!$P$8</f>
        <v>Deutsche</v>
      </c>
      <c r="F6596" s="98"/>
      <c r="G6596" s="98" t="s">
        <v>11</v>
      </c>
      <c r="H6596" s="98" t="str">
        <f>VLOOKUP(A6596,[2]Kreise!$A$2:$C$53,3,FALSE)</f>
        <v>K03460</v>
      </c>
      <c r="I6596" s="96">
        <f>'2020_1-4-5_Download'!P267</f>
        <v>-198</v>
      </c>
      <c r="J6596" s="98">
        <f t="shared" si="103"/>
        <v>-198</v>
      </c>
    </row>
    <row r="6597" spans="1:10" x14ac:dyDescent="0.25">
      <c r="A6597" s="98">
        <f>'2020_1-4-5_Download'!B268</f>
        <v>461</v>
      </c>
      <c r="B6597" s="98">
        <f>'2020_1-4-5_Download'!D268</f>
        <v>2016</v>
      </c>
      <c r="C6597" s="98" t="str">
        <f>'2020_1-4-5_Download'!C268</f>
        <v>Wesermarsch</v>
      </c>
      <c r="D6597" s="98" t="str">
        <f>'2020_1-4-5_Download'!$O$6</f>
        <v>Saldo der Zu- und Fortzüge</v>
      </c>
      <c r="E6597" s="99" t="str">
        <f>'2020_1-4-5_Download'!$P$8</f>
        <v>Deutsche</v>
      </c>
      <c r="F6597" s="98"/>
      <c r="G6597" s="98" t="s">
        <v>11</v>
      </c>
      <c r="H6597" s="98" t="str">
        <f>VLOOKUP(A6597,[2]Kreise!$A$2:$C$53,3,FALSE)</f>
        <v>K03461</v>
      </c>
      <c r="I6597" s="96">
        <f>'2020_1-4-5_Download'!P268</f>
        <v>-164</v>
      </c>
      <c r="J6597" s="98">
        <f t="shared" si="103"/>
        <v>-164</v>
      </c>
    </row>
    <row r="6598" spans="1:10" x14ac:dyDescent="0.25">
      <c r="A6598" s="98">
        <f>'2020_1-4-5_Download'!B269</f>
        <v>462</v>
      </c>
      <c r="B6598" s="98">
        <f>'2020_1-4-5_Download'!D269</f>
        <v>2016</v>
      </c>
      <c r="C6598" s="98" t="str">
        <f>'2020_1-4-5_Download'!C269</f>
        <v>Wittmund</v>
      </c>
      <c r="D6598" s="98" t="str">
        <f>'2020_1-4-5_Download'!$O$6</f>
        <v>Saldo der Zu- und Fortzüge</v>
      </c>
      <c r="E6598" s="99" t="str">
        <f>'2020_1-4-5_Download'!$P$8</f>
        <v>Deutsche</v>
      </c>
      <c r="F6598" s="98"/>
      <c r="G6598" s="98" t="s">
        <v>11</v>
      </c>
      <c r="H6598" s="98" t="str">
        <f>VLOOKUP(A6598,[2]Kreise!$A$2:$C$53,3,FALSE)</f>
        <v>K03462</v>
      </c>
      <c r="I6598" s="96">
        <f>'2020_1-4-5_Download'!P269</f>
        <v>-49</v>
      </c>
      <c r="J6598" s="98">
        <f t="shared" si="103"/>
        <v>-49</v>
      </c>
    </row>
    <row r="6599" spans="1:10" x14ac:dyDescent="0.25">
      <c r="A6599" s="98">
        <f>'2020_1-4-5_Download'!B270</f>
        <v>4</v>
      </c>
      <c r="B6599" s="98">
        <f>'2020_1-4-5_Download'!D270</f>
        <v>2016</v>
      </c>
      <c r="C6599" s="98" t="str">
        <f>'2020_1-4-5_Download'!C270</f>
        <v>Statistische Region Weser-Ems</v>
      </c>
      <c r="D6599" s="98" t="str">
        <f>'2020_1-4-5_Download'!$O$6</f>
        <v>Saldo der Zu- und Fortzüge</v>
      </c>
      <c r="E6599" s="99" t="str">
        <f>'2020_1-4-5_Download'!$P$8</f>
        <v>Deutsche</v>
      </c>
      <c r="F6599" s="98"/>
      <c r="G6599" s="98" t="s">
        <v>11</v>
      </c>
      <c r="H6599" s="98" t="str">
        <f>VLOOKUP(A6599,[2]Kreise!$A$2:$C$53,3,FALSE)</f>
        <v>K034</v>
      </c>
      <c r="I6599" s="96">
        <f>'2020_1-4-5_Download'!P270</f>
        <v>-3787</v>
      </c>
      <c r="J6599" s="98">
        <f t="shared" si="103"/>
        <v>-3787</v>
      </c>
    </row>
    <row r="6600" spans="1:10" hidden="1" x14ac:dyDescent="0.25">
      <c r="A6600" s="98" t="e">
        <f>'2020_1-4-5_Download'!#REF!</f>
        <v>#REF!</v>
      </c>
      <c r="B6600" s="98" t="e">
        <f>'2020_1-4-5_Download'!#REF!</f>
        <v>#REF!</v>
      </c>
      <c r="C6600" s="98" t="e">
        <f>'2020_1-4-5_Download'!#REF!</f>
        <v>#REF!</v>
      </c>
      <c r="D6600" s="98" t="str">
        <f>'2020_1-4-5_Download'!$O$6</f>
        <v>Saldo der Zu- und Fortzüge</v>
      </c>
      <c r="E6600" s="99" t="str">
        <f>'2020_1-4-5_Download'!$P$8</f>
        <v>Deutsche</v>
      </c>
      <c r="F6600" s="98"/>
      <c r="G6600" s="98" t="s">
        <v>11</v>
      </c>
      <c r="H6600" s="98" t="e">
        <f>VLOOKUP(A6600,[2]Kreise!$A$2:$C$53,3,FALSE)</f>
        <v>#REF!</v>
      </c>
      <c r="I6600" s="96" t="e">
        <f>'2020_1-4-5_Download'!#REF!</f>
        <v>#REF!</v>
      </c>
      <c r="J6600" s="98" t="e">
        <f t="shared" si="103"/>
        <v>#REF!</v>
      </c>
    </row>
    <row r="6601" spans="1:10" x14ac:dyDescent="0.25">
      <c r="A6601" s="98">
        <f>'2020_1-4-5_Download'!B271</f>
        <v>0</v>
      </c>
      <c r="B6601" s="98">
        <f>'2020_1-4-5_Download'!D271</f>
        <v>2016</v>
      </c>
      <c r="C6601" s="98" t="str">
        <f>'2020_1-4-5_Download'!C271</f>
        <v>Niedersachsen</v>
      </c>
      <c r="D6601" s="98" t="str">
        <f>'2020_1-4-5_Download'!$O$6</f>
        <v>Saldo der Zu- und Fortzüge</v>
      </c>
      <c r="E6601" s="99" t="str">
        <f>'2020_1-4-5_Download'!$P$8</f>
        <v>Deutsche</v>
      </c>
      <c r="F6601" s="98"/>
      <c r="G6601" s="98" t="s">
        <v>11</v>
      </c>
      <c r="H6601" s="98" t="str">
        <f>VLOOKUP(A6601,[2]Kreise!$A$2:$C$53,3,FALSE)</f>
        <v>K030</v>
      </c>
      <c r="I6601" s="96">
        <f>'2020_1-4-5_Download'!P271</f>
        <v>-9160</v>
      </c>
      <c r="J6601" s="98">
        <f t="shared" si="103"/>
        <v>-9160</v>
      </c>
    </row>
    <row r="6602" spans="1:10" hidden="1" x14ac:dyDescent="0.25">
      <c r="A6602" s="98">
        <f>'2020_1-4-5_Download'!B272</f>
        <v>101</v>
      </c>
      <c r="B6602" s="98">
        <f>'2020_1-4-5_Download'!D272</f>
        <v>2015</v>
      </c>
      <c r="C6602" s="98" t="str">
        <f>'2020_1-4-5_Download'!C272</f>
        <v>Braunschweig  Stadt</v>
      </c>
      <c r="D6602" s="98" t="str">
        <f>'2020_1-4-5_Download'!$O$6</f>
        <v>Saldo der Zu- und Fortzüge</v>
      </c>
      <c r="E6602" s="99" t="str">
        <f>'2020_1-4-5_Download'!$P$8</f>
        <v>Deutsche</v>
      </c>
      <c r="F6602" s="98"/>
      <c r="G6602" s="98" t="s">
        <v>11</v>
      </c>
      <c r="H6602" s="98" t="str">
        <f>VLOOKUP(A6602,[2]Kreise!$A$2:$C$53,3,FALSE)</f>
        <v>K03101</v>
      </c>
      <c r="I6602" s="96">
        <f>'2020_1-4-5_Download'!P272</f>
        <v>-118</v>
      </c>
      <c r="J6602" s="98">
        <f t="shared" si="103"/>
        <v>-118</v>
      </c>
    </row>
    <row r="6603" spans="1:10" hidden="1" x14ac:dyDescent="0.25">
      <c r="A6603" s="98">
        <f>'2020_1-4-5_Download'!B273</f>
        <v>102</v>
      </c>
      <c r="B6603" s="98">
        <f>'2020_1-4-5_Download'!D273</f>
        <v>2015</v>
      </c>
      <c r="C6603" s="98" t="str">
        <f>'2020_1-4-5_Download'!C273</f>
        <v>Salzgitter  Stadt</v>
      </c>
      <c r="D6603" s="98" t="str">
        <f>'2020_1-4-5_Download'!$O$6</f>
        <v>Saldo der Zu- und Fortzüge</v>
      </c>
      <c r="E6603" s="99" t="str">
        <f>'2020_1-4-5_Download'!$P$8</f>
        <v>Deutsche</v>
      </c>
      <c r="F6603" s="98"/>
      <c r="G6603" s="98" t="s">
        <v>11</v>
      </c>
      <c r="H6603" s="98" t="str">
        <f>VLOOKUP(A6603,[2]Kreise!$A$2:$C$53,3,FALSE)</f>
        <v>K03102</v>
      </c>
      <c r="I6603" s="96">
        <f>'2020_1-4-5_Download'!P273</f>
        <v>-18</v>
      </c>
      <c r="J6603" s="98">
        <f t="shared" si="103"/>
        <v>-18</v>
      </c>
    </row>
    <row r="6604" spans="1:10" hidden="1" x14ac:dyDescent="0.25">
      <c r="A6604" s="98">
        <f>'2020_1-4-5_Download'!B274</f>
        <v>103</v>
      </c>
      <c r="B6604" s="98">
        <f>'2020_1-4-5_Download'!D274</f>
        <v>2015</v>
      </c>
      <c r="C6604" s="98" t="str">
        <f>'2020_1-4-5_Download'!C274</f>
        <v>Wolfsburg  Stadt</v>
      </c>
      <c r="D6604" s="98" t="str">
        <f>'2020_1-4-5_Download'!$O$6</f>
        <v>Saldo der Zu- und Fortzüge</v>
      </c>
      <c r="E6604" s="99" t="str">
        <f>'2020_1-4-5_Download'!$P$8</f>
        <v>Deutsche</v>
      </c>
      <c r="F6604" s="98"/>
      <c r="G6604" s="98" t="s">
        <v>11</v>
      </c>
      <c r="H6604" s="98" t="str">
        <f>VLOOKUP(A6604,[2]Kreise!$A$2:$C$53,3,FALSE)</f>
        <v>K03103</v>
      </c>
      <c r="I6604" s="96">
        <f>'2020_1-4-5_Download'!P274</f>
        <v>-5</v>
      </c>
      <c r="J6604" s="98">
        <f t="shared" si="103"/>
        <v>-5</v>
      </c>
    </row>
    <row r="6605" spans="1:10" hidden="1" x14ac:dyDescent="0.25">
      <c r="A6605" s="98">
        <f>'2020_1-4-5_Download'!B275</f>
        <v>151</v>
      </c>
      <c r="B6605" s="98">
        <f>'2020_1-4-5_Download'!D275</f>
        <v>2015</v>
      </c>
      <c r="C6605" s="98" t="str">
        <f>'2020_1-4-5_Download'!C275</f>
        <v>Gifhorn</v>
      </c>
      <c r="D6605" s="98" t="str">
        <f>'2020_1-4-5_Download'!$O$6</f>
        <v>Saldo der Zu- und Fortzüge</v>
      </c>
      <c r="E6605" s="99" t="str">
        <f>'2020_1-4-5_Download'!$P$8</f>
        <v>Deutsche</v>
      </c>
      <c r="F6605" s="98"/>
      <c r="G6605" s="98" t="s">
        <v>11</v>
      </c>
      <c r="H6605" s="98" t="str">
        <f>VLOOKUP(A6605,[2]Kreise!$A$2:$C$53,3,FALSE)</f>
        <v>K03151</v>
      </c>
      <c r="I6605" s="96">
        <f>'2020_1-4-5_Download'!P275</f>
        <v>-4</v>
      </c>
      <c r="J6605" s="98">
        <f t="shared" si="103"/>
        <v>-4</v>
      </c>
    </row>
    <row r="6606" spans="1:10" hidden="1" x14ac:dyDescent="0.25">
      <c r="A6606" s="98">
        <f>'2020_1-4-5_Download'!B276</f>
        <v>153</v>
      </c>
      <c r="B6606" s="98">
        <f>'2020_1-4-5_Download'!D276</f>
        <v>2015</v>
      </c>
      <c r="C6606" s="98" t="str">
        <f>'2020_1-4-5_Download'!C276</f>
        <v>Goslar</v>
      </c>
      <c r="D6606" s="98" t="str">
        <f>'2020_1-4-5_Download'!$O$6</f>
        <v>Saldo der Zu- und Fortzüge</v>
      </c>
      <c r="E6606" s="99" t="str">
        <f>'2020_1-4-5_Download'!$P$8</f>
        <v>Deutsche</v>
      </c>
      <c r="F6606" s="98"/>
      <c r="G6606" s="98" t="s">
        <v>11</v>
      </c>
      <c r="H6606" s="98" t="str">
        <f>VLOOKUP(A6606,[2]Kreise!$A$2:$C$53,3,FALSE)</f>
        <v>K03153</v>
      </c>
      <c r="I6606" s="96">
        <f>'2020_1-4-5_Download'!P276</f>
        <v>7</v>
      </c>
      <c r="J6606" s="98" t="str">
        <f t="shared" si="103"/>
        <v>+7</v>
      </c>
    </row>
    <row r="6607" spans="1:10" hidden="1" x14ac:dyDescent="0.25">
      <c r="A6607" s="98">
        <f>'2020_1-4-5_Download'!B277</f>
        <v>154</v>
      </c>
      <c r="B6607" s="98">
        <f>'2020_1-4-5_Download'!D277</f>
        <v>2015</v>
      </c>
      <c r="C6607" s="98" t="str">
        <f>'2020_1-4-5_Download'!C277</f>
        <v>Helmstedt</v>
      </c>
      <c r="D6607" s="98" t="str">
        <f>'2020_1-4-5_Download'!$O$6</f>
        <v>Saldo der Zu- und Fortzüge</v>
      </c>
      <c r="E6607" s="99" t="str">
        <f>'2020_1-4-5_Download'!$P$8</f>
        <v>Deutsche</v>
      </c>
      <c r="F6607" s="98"/>
      <c r="G6607" s="98" t="s">
        <v>11</v>
      </c>
      <c r="H6607" s="98" t="str">
        <f>VLOOKUP(A6607,[2]Kreise!$A$2:$C$53,3,FALSE)</f>
        <v>K03154</v>
      </c>
      <c r="I6607" s="96">
        <f>'2020_1-4-5_Download'!P277</f>
        <v>18</v>
      </c>
      <c r="J6607" s="98" t="str">
        <f t="shared" si="103"/>
        <v>+18</v>
      </c>
    </row>
    <row r="6608" spans="1:10" hidden="1" x14ac:dyDescent="0.25">
      <c r="A6608" s="98">
        <f>'2020_1-4-5_Download'!B278</f>
        <v>155</v>
      </c>
      <c r="B6608" s="98">
        <f>'2020_1-4-5_Download'!D278</f>
        <v>2015</v>
      </c>
      <c r="C6608" s="98" t="str">
        <f>'2020_1-4-5_Download'!C278</f>
        <v>Northeim</v>
      </c>
      <c r="D6608" s="98" t="str">
        <f>'2020_1-4-5_Download'!$O$6</f>
        <v>Saldo der Zu- und Fortzüge</v>
      </c>
      <c r="E6608" s="99" t="str">
        <f>'2020_1-4-5_Download'!$P$8</f>
        <v>Deutsche</v>
      </c>
      <c r="F6608" s="98"/>
      <c r="G6608" s="98" t="s">
        <v>11</v>
      </c>
      <c r="H6608" s="98" t="str">
        <f>VLOOKUP(A6608,[2]Kreise!$A$2:$C$53,3,FALSE)</f>
        <v>K03155</v>
      </c>
      <c r="I6608" s="96">
        <f>'2020_1-4-5_Download'!P278</f>
        <v>-7</v>
      </c>
      <c r="J6608" s="98">
        <f t="shared" si="103"/>
        <v>-7</v>
      </c>
    </row>
    <row r="6609" spans="1:10" hidden="1" x14ac:dyDescent="0.25">
      <c r="A6609" s="98">
        <f>'2020_1-4-5_Download'!B279</f>
        <v>157</v>
      </c>
      <c r="B6609" s="98">
        <f>'2020_1-4-5_Download'!D279</f>
        <v>2015</v>
      </c>
      <c r="C6609" s="98" t="str">
        <f>'2020_1-4-5_Download'!C279</f>
        <v>Peine</v>
      </c>
      <c r="D6609" s="98" t="str">
        <f>'2020_1-4-5_Download'!$O$6</f>
        <v>Saldo der Zu- und Fortzüge</v>
      </c>
      <c r="E6609" s="99" t="str">
        <f>'2020_1-4-5_Download'!$P$8</f>
        <v>Deutsche</v>
      </c>
      <c r="F6609" s="98"/>
      <c r="G6609" s="98" t="s">
        <v>11</v>
      </c>
      <c r="H6609" s="98" t="str">
        <f>VLOOKUP(A6609,[2]Kreise!$A$2:$C$53,3,FALSE)</f>
        <v>K03157</v>
      </c>
      <c r="I6609" s="96">
        <f>'2020_1-4-5_Download'!P279</f>
        <v>-18</v>
      </c>
      <c r="J6609" s="98">
        <f t="shared" si="103"/>
        <v>-18</v>
      </c>
    </row>
    <row r="6610" spans="1:10" hidden="1" x14ac:dyDescent="0.25">
      <c r="A6610" s="98">
        <f>'2020_1-4-5_Download'!B280</f>
        <v>158</v>
      </c>
      <c r="B6610" s="98">
        <f>'2020_1-4-5_Download'!D280</f>
        <v>2015</v>
      </c>
      <c r="C6610" s="98" t="str">
        <f>'2020_1-4-5_Download'!C280</f>
        <v>Wolfenbüttel</v>
      </c>
      <c r="D6610" s="98" t="str">
        <f>'2020_1-4-5_Download'!$O$6</f>
        <v>Saldo der Zu- und Fortzüge</v>
      </c>
      <c r="E6610" s="99" t="str">
        <f>'2020_1-4-5_Download'!$P$8</f>
        <v>Deutsche</v>
      </c>
      <c r="F6610" s="98"/>
      <c r="G6610" s="98" t="s">
        <v>11</v>
      </c>
      <c r="H6610" s="98" t="str">
        <f>VLOOKUP(A6610,[2]Kreise!$A$2:$C$53,3,FALSE)</f>
        <v>K03158</v>
      </c>
      <c r="I6610" s="96">
        <f>'2020_1-4-5_Download'!P280</f>
        <v>12</v>
      </c>
      <c r="J6610" s="98" t="str">
        <f t="shared" si="103"/>
        <v>+12</v>
      </c>
    </row>
    <row r="6611" spans="1:10" hidden="1" x14ac:dyDescent="0.25">
      <c r="A6611" s="98">
        <f>'2020_1-4-5_Download'!B281</f>
        <v>159</v>
      </c>
      <c r="B6611" s="98">
        <f>'2020_1-4-5_Download'!D281</f>
        <v>2015</v>
      </c>
      <c r="C6611" s="98" t="str">
        <f>'2020_1-4-5_Download'!C281</f>
        <v>Göttingen</v>
      </c>
      <c r="D6611" s="98" t="str">
        <f>'2020_1-4-5_Download'!$O$6</f>
        <v>Saldo der Zu- und Fortzüge</v>
      </c>
      <c r="E6611" s="99" t="str">
        <f>'2020_1-4-5_Download'!$P$8</f>
        <v>Deutsche</v>
      </c>
      <c r="F6611" s="98"/>
      <c r="G6611" s="98" t="s">
        <v>11</v>
      </c>
      <c r="H6611" s="98" t="str">
        <f>VLOOKUP(A6611,[2]Kreise!$A$2:$C$53,3,FALSE)</f>
        <v>K03159</v>
      </c>
      <c r="I6611" s="96">
        <f>'2020_1-4-5_Download'!P281</f>
        <v>5016</v>
      </c>
      <c r="J6611" s="98" t="str">
        <f t="shared" si="103"/>
        <v>+5016</v>
      </c>
    </row>
    <row r="6612" spans="1:10" hidden="1" x14ac:dyDescent="0.25">
      <c r="A6612" s="98">
        <f>'2020_1-4-5_Download'!B282</f>
        <v>1</v>
      </c>
      <c r="B6612" s="98">
        <f>'2020_1-4-5_Download'!D282</f>
        <v>2015</v>
      </c>
      <c r="C6612" s="98" t="str">
        <f>'2020_1-4-5_Download'!C282</f>
        <v>Statistische Region Braunschweig</v>
      </c>
      <c r="D6612" s="98" t="str">
        <f>'2020_1-4-5_Download'!$O$6</f>
        <v>Saldo der Zu- und Fortzüge</v>
      </c>
      <c r="E6612" s="99" t="str">
        <f>'2020_1-4-5_Download'!$P$8</f>
        <v>Deutsche</v>
      </c>
      <c r="F6612" s="98"/>
      <c r="G6612" s="98" t="s">
        <v>11</v>
      </c>
      <c r="H6612" s="98" t="str">
        <f>VLOOKUP(A6612,[2]Kreise!$A$2:$C$53,3,FALSE)</f>
        <v>K031</v>
      </c>
      <c r="I6612" s="96">
        <f>'2020_1-4-5_Download'!P282</f>
        <v>4883</v>
      </c>
      <c r="J6612" s="98" t="str">
        <f t="shared" si="103"/>
        <v>+4883</v>
      </c>
    </row>
    <row r="6613" spans="1:10" hidden="1" x14ac:dyDescent="0.25">
      <c r="A6613" s="98">
        <f>'2020_1-4-5_Download'!B283</f>
        <v>241</v>
      </c>
      <c r="B6613" s="98">
        <f>'2020_1-4-5_Download'!D283</f>
        <v>2015</v>
      </c>
      <c r="C6613" s="98" t="str">
        <f>'2020_1-4-5_Download'!C283</f>
        <v>Hannover  Region</v>
      </c>
      <c r="D6613" s="98" t="str">
        <f>'2020_1-4-5_Download'!$O$6</f>
        <v>Saldo der Zu- und Fortzüge</v>
      </c>
      <c r="E6613" s="99" t="str">
        <f>'2020_1-4-5_Download'!$P$8</f>
        <v>Deutsche</v>
      </c>
      <c r="F6613" s="98"/>
      <c r="G6613" s="98" t="s">
        <v>11</v>
      </c>
      <c r="H6613" s="98" t="str">
        <f>VLOOKUP(A6613,[2]Kreise!$A$2:$C$53,3,FALSE)</f>
        <v>K03241</v>
      </c>
      <c r="I6613" s="96">
        <f>'2020_1-4-5_Download'!P283</f>
        <v>-307</v>
      </c>
      <c r="J6613" s="98">
        <f t="shared" si="103"/>
        <v>-307</v>
      </c>
    </row>
    <row r="6614" spans="1:10" hidden="1" x14ac:dyDescent="0.25">
      <c r="A6614" s="98">
        <f>'2020_1-4-5_Download'!B284</f>
        <v>241001</v>
      </c>
      <c r="B6614" s="98">
        <f>'2020_1-4-5_Download'!D284</f>
        <v>2015</v>
      </c>
      <c r="C6614" s="98" t="str">
        <f>'2020_1-4-5_Download'!C284</f>
        <v>dav. Hannover  Lhst.</v>
      </c>
      <c r="D6614" s="98" t="str">
        <f>'2020_1-4-5_Download'!$O$6</f>
        <v>Saldo der Zu- und Fortzüge</v>
      </c>
      <c r="E6614" s="99" t="str">
        <f>'2020_1-4-5_Download'!$P$8</f>
        <v>Deutsche</v>
      </c>
      <c r="F6614" s="98"/>
      <c r="G6614" s="98" t="s">
        <v>11</v>
      </c>
      <c r="H6614" s="98" t="str">
        <f>VLOOKUP(A6614,[2]Kreise!$A$2:$C$53,3,FALSE)</f>
        <v>K03241001</v>
      </c>
      <c r="I6614" s="96">
        <f>'2020_1-4-5_Download'!P284</f>
        <v>-191</v>
      </c>
      <c r="J6614" s="98">
        <f t="shared" si="103"/>
        <v>-191</v>
      </c>
    </row>
    <row r="6615" spans="1:10" hidden="1" x14ac:dyDescent="0.25">
      <c r="A6615" s="98">
        <f>'2020_1-4-5_Download'!B285</f>
        <v>241999</v>
      </c>
      <c r="B6615" s="98">
        <f>'2020_1-4-5_Download'!D285</f>
        <v>2015</v>
      </c>
      <c r="C6615" s="98" t="str">
        <f>'2020_1-4-5_Download'!C285</f>
        <v>dav. Hannover  Umland</v>
      </c>
      <c r="D6615" s="98" t="str">
        <f>'2020_1-4-5_Download'!$O$6</f>
        <v>Saldo der Zu- und Fortzüge</v>
      </c>
      <c r="E6615" s="99" t="str">
        <f>'2020_1-4-5_Download'!$P$8</f>
        <v>Deutsche</v>
      </c>
      <c r="F6615" s="98"/>
      <c r="G6615" s="98" t="s">
        <v>11</v>
      </c>
      <c r="H6615" s="98" t="str">
        <f>VLOOKUP(A6615,[2]Kreise!$A$2:$C$53,3,FALSE)</f>
        <v>K03241999</v>
      </c>
      <c r="I6615" s="96">
        <f>'2020_1-4-5_Download'!P285</f>
        <v>-116</v>
      </c>
      <c r="J6615" s="98">
        <f t="shared" si="103"/>
        <v>-116</v>
      </c>
    </row>
    <row r="6616" spans="1:10" hidden="1" x14ac:dyDescent="0.25">
      <c r="A6616" s="98">
        <f>'2020_1-4-5_Download'!B286</f>
        <v>251</v>
      </c>
      <c r="B6616" s="98">
        <f>'2020_1-4-5_Download'!D286</f>
        <v>2015</v>
      </c>
      <c r="C6616" s="98" t="str">
        <f>'2020_1-4-5_Download'!C286</f>
        <v>Diepholz</v>
      </c>
      <c r="D6616" s="98" t="str">
        <f>'2020_1-4-5_Download'!$O$6</f>
        <v>Saldo der Zu- und Fortzüge</v>
      </c>
      <c r="E6616" s="99" t="str">
        <f>'2020_1-4-5_Download'!$P$8</f>
        <v>Deutsche</v>
      </c>
      <c r="F6616" s="98"/>
      <c r="G6616" s="98" t="s">
        <v>11</v>
      </c>
      <c r="H6616" s="98" t="str">
        <f>VLOOKUP(A6616,[2]Kreise!$A$2:$C$53,3,FALSE)</f>
        <v>K03251</v>
      </c>
      <c r="I6616" s="96">
        <f>'2020_1-4-5_Download'!P286</f>
        <v>-3</v>
      </c>
      <c r="J6616" s="98">
        <f t="shared" si="103"/>
        <v>-3</v>
      </c>
    </row>
    <row r="6617" spans="1:10" hidden="1" x14ac:dyDescent="0.25">
      <c r="A6617" s="98">
        <f>'2020_1-4-5_Download'!B287</f>
        <v>252</v>
      </c>
      <c r="B6617" s="98">
        <f>'2020_1-4-5_Download'!D287</f>
        <v>2015</v>
      </c>
      <c r="C6617" s="98" t="str">
        <f>'2020_1-4-5_Download'!C287</f>
        <v>Hameln-Pyrmont</v>
      </c>
      <c r="D6617" s="98" t="str">
        <f>'2020_1-4-5_Download'!$O$6</f>
        <v>Saldo der Zu- und Fortzüge</v>
      </c>
      <c r="E6617" s="99" t="str">
        <f>'2020_1-4-5_Download'!$P$8</f>
        <v>Deutsche</v>
      </c>
      <c r="F6617" s="98"/>
      <c r="G6617" s="98" t="s">
        <v>11</v>
      </c>
      <c r="H6617" s="98" t="str">
        <f>VLOOKUP(A6617,[2]Kreise!$A$2:$C$53,3,FALSE)</f>
        <v>K03252</v>
      </c>
      <c r="I6617" s="96">
        <f>'2020_1-4-5_Download'!P287</f>
        <v>-12</v>
      </c>
      <c r="J6617" s="98">
        <f t="shared" si="103"/>
        <v>-12</v>
      </c>
    </row>
    <row r="6618" spans="1:10" hidden="1" x14ac:dyDescent="0.25">
      <c r="A6618" s="98">
        <f>'2020_1-4-5_Download'!B288</f>
        <v>254</v>
      </c>
      <c r="B6618" s="98">
        <f>'2020_1-4-5_Download'!D288</f>
        <v>2015</v>
      </c>
      <c r="C6618" s="98" t="str">
        <f>'2020_1-4-5_Download'!C288</f>
        <v>Hildesheim</v>
      </c>
      <c r="D6618" s="98" t="str">
        <f>'2020_1-4-5_Download'!$O$6</f>
        <v>Saldo der Zu- und Fortzüge</v>
      </c>
      <c r="E6618" s="99" t="str">
        <f>'2020_1-4-5_Download'!$P$8</f>
        <v>Deutsche</v>
      </c>
      <c r="F6618" s="98"/>
      <c r="G6618" s="98" t="s">
        <v>11</v>
      </c>
      <c r="H6618" s="98" t="str">
        <f>VLOOKUP(A6618,[2]Kreise!$A$2:$C$53,3,FALSE)</f>
        <v>K03254</v>
      </c>
      <c r="I6618" s="96">
        <f>'2020_1-4-5_Download'!P288</f>
        <v>22</v>
      </c>
      <c r="J6618" s="98" t="str">
        <f t="shared" si="103"/>
        <v>+22</v>
      </c>
    </row>
    <row r="6619" spans="1:10" hidden="1" x14ac:dyDescent="0.25">
      <c r="A6619" s="98">
        <f>'2020_1-4-5_Download'!B289</f>
        <v>255</v>
      </c>
      <c r="B6619" s="98">
        <f>'2020_1-4-5_Download'!D289</f>
        <v>2015</v>
      </c>
      <c r="C6619" s="98" t="str">
        <f>'2020_1-4-5_Download'!C289</f>
        <v>Holzminden</v>
      </c>
      <c r="D6619" s="98" t="str">
        <f>'2020_1-4-5_Download'!$O$6</f>
        <v>Saldo der Zu- und Fortzüge</v>
      </c>
      <c r="E6619" s="99" t="str">
        <f>'2020_1-4-5_Download'!$P$8</f>
        <v>Deutsche</v>
      </c>
      <c r="F6619" s="98"/>
      <c r="G6619" s="98" t="s">
        <v>11</v>
      </c>
      <c r="H6619" s="98" t="str">
        <f>VLOOKUP(A6619,[2]Kreise!$A$2:$C$53,3,FALSE)</f>
        <v>K03255</v>
      </c>
      <c r="I6619" s="96">
        <f>'2020_1-4-5_Download'!P289</f>
        <v>-10</v>
      </c>
      <c r="J6619" s="98">
        <f t="shared" si="103"/>
        <v>-10</v>
      </c>
    </row>
    <row r="6620" spans="1:10" hidden="1" x14ac:dyDescent="0.25">
      <c r="A6620" s="98">
        <f>'2020_1-4-5_Download'!B290</f>
        <v>256</v>
      </c>
      <c r="B6620" s="98">
        <f>'2020_1-4-5_Download'!D290</f>
        <v>2015</v>
      </c>
      <c r="C6620" s="98" t="str">
        <f>'2020_1-4-5_Download'!C290</f>
        <v>Nienburg (Weser)</v>
      </c>
      <c r="D6620" s="98" t="str">
        <f>'2020_1-4-5_Download'!$O$6</f>
        <v>Saldo der Zu- und Fortzüge</v>
      </c>
      <c r="E6620" s="99" t="str">
        <f>'2020_1-4-5_Download'!$P$8</f>
        <v>Deutsche</v>
      </c>
      <c r="F6620" s="98"/>
      <c r="G6620" s="98" t="s">
        <v>11</v>
      </c>
      <c r="H6620" s="98" t="str">
        <f>VLOOKUP(A6620,[2]Kreise!$A$2:$C$53,3,FALSE)</f>
        <v>K03256</v>
      </c>
      <c r="I6620" s="96">
        <f>'2020_1-4-5_Download'!P290</f>
        <v>-1</v>
      </c>
      <c r="J6620" s="98">
        <f t="shared" si="103"/>
        <v>-1</v>
      </c>
    </row>
    <row r="6621" spans="1:10" hidden="1" x14ac:dyDescent="0.25">
      <c r="A6621" s="98">
        <f>'2020_1-4-5_Download'!B291</f>
        <v>257</v>
      </c>
      <c r="B6621" s="98">
        <f>'2020_1-4-5_Download'!D291</f>
        <v>2015</v>
      </c>
      <c r="C6621" s="98" t="str">
        <f>'2020_1-4-5_Download'!C291</f>
        <v>Schaumburg</v>
      </c>
      <c r="D6621" s="98" t="str">
        <f>'2020_1-4-5_Download'!$O$6</f>
        <v>Saldo der Zu- und Fortzüge</v>
      </c>
      <c r="E6621" s="99" t="str">
        <f>'2020_1-4-5_Download'!$P$8</f>
        <v>Deutsche</v>
      </c>
      <c r="F6621" s="98"/>
      <c r="G6621" s="98" t="s">
        <v>11</v>
      </c>
      <c r="H6621" s="98" t="str">
        <f>VLOOKUP(A6621,[2]Kreise!$A$2:$C$53,3,FALSE)</f>
        <v>K03257</v>
      </c>
      <c r="I6621" s="96">
        <f>'2020_1-4-5_Download'!P291</f>
        <v>11</v>
      </c>
      <c r="J6621" s="98" t="str">
        <f t="shared" si="103"/>
        <v>+11</v>
      </c>
    </row>
    <row r="6622" spans="1:10" hidden="1" x14ac:dyDescent="0.25">
      <c r="A6622" s="98">
        <f>'2020_1-4-5_Download'!B292</f>
        <v>2</v>
      </c>
      <c r="B6622" s="98">
        <f>'2020_1-4-5_Download'!D292</f>
        <v>2015</v>
      </c>
      <c r="C6622" s="98" t="str">
        <f>'2020_1-4-5_Download'!C292</f>
        <v>Statistische Region Hannover</v>
      </c>
      <c r="D6622" s="98" t="str">
        <f>'2020_1-4-5_Download'!$O$6</f>
        <v>Saldo der Zu- und Fortzüge</v>
      </c>
      <c r="E6622" s="99" t="str">
        <f>'2020_1-4-5_Download'!$P$8</f>
        <v>Deutsche</v>
      </c>
      <c r="F6622" s="98"/>
      <c r="G6622" s="98" t="s">
        <v>11</v>
      </c>
      <c r="H6622" s="98" t="str">
        <f>VLOOKUP(A6622,[2]Kreise!$A$2:$C$53,3,FALSE)</f>
        <v>K032</v>
      </c>
      <c r="I6622" s="96">
        <f>'2020_1-4-5_Download'!P292</f>
        <v>-300</v>
      </c>
      <c r="J6622" s="98">
        <f t="shared" si="103"/>
        <v>-300</v>
      </c>
    </row>
    <row r="6623" spans="1:10" hidden="1" x14ac:dyDescent="0.25">
      <c r="A6623" s="98">
        <f>'2020_1-4-5_Download'!B293</f>
        <v>351</v>
      </c>
      <c r="B6623" s="98">
        <f>'2020_1-4-5_Download'!D293</f>
        <v>2015</v>
      </c>
      <c r="C6623" s="98" t="str">
        <f>'2020_1-4-5_Download'!C293</f>
        <v>Celle</v>
      </c>
      <c r="D6623" s="98" t="str">
        <f>'2020_1-4-5_Download'!$O$6</f>
        <v>Saldo der Zu- und Fortzüge</v>
      </c>
      <c r="E6623" s="99" t="str">
        <f>'2020_1-4-5_Download'!$P$8</f>
        <v>Deutsche</v>
      </c>
      <c r="F6623" s="98"/>
      <c r="G6623" s="98" t="s">
        <v>11</v>
      </c>
      <c r="H6623" s="98" t="str">
        <f>VLOOKUP(A6623,[2]Kreise!$A$2:$C$53,3,FALSE)</f>
        <v>K03351</v>
      </c>
      <c r="I6623" s="96">
        <f>'2020_1-4-5_Download'!P293</f>
        <v>-13</v>
      </c>
      <c r="J6623" s="98">
        <f t="shared" si="103"/>
        <v>-13</v>
      </c>
    </row>
    <row r="6624" spans="1:10" hidden="1" x14ac:dyDescent="0.25">
      <c r="A6624" s="98">
        <f>'2020_1-4-5_Download'!B294</f>
        <v>352</v>
      </c>
      <c r="B6624" s="98">
        <f>'2020_1-4-5_Download'!D294</f>
        <v>2015</v>
      </c>
      <c r="C6624" s="98" t="str">
        <f>'2020_1-4-5_Download'!C294</f>
        <v>Cuxhaven</v>
      </c>
      <c r="D6624" s="98" t="str">
        <f>'2020_1-4-5_Download'!$O$6</f>
        <v>Saldo der Zu- und Fortzüge</v>
      </c>
      <c r="E6624" s="99" t="str">
        <f>'2020_1-4-5_Download'!$P$8</f>
        <v>Deutsche</v>
      </c>
      <c r="F6624" s="98"/>
      <c r="G6624" s="98" t="s">
        <v>11</v>
      </c>
      <c r="H6624" s="98" t="str">
        <f>VLOOKUP(A6624,[2]Kreise!$A$2:$C$53,3,FALSE)</f>
        <v>K03352</v>
      </c>
      <c r="I6624" s="96">
        <f>'2020_1-4-5_Download'!P294</f>
        <v>35</v>
      </c>
      <c r="J6624" s="98" t="str">
        <f t="shared" si="103"/>
        <v>+35</v>
      </c>
    </row>
    <row r="6625" spans="1:10" hidden="1" x14ac:dyDescent="0.25">
      <c r="A6625" s="98">
        <f>'2020_1-4-5_Download'!B295</f>
        <v>353</v>
      </c>
      <c r="B6625" s="98">
        <f>'2020_1-4-5_Download'!D295</f>
        <v>2015</v>
      </c>
      <c r="C6625" s="98" t="str">
        <f>'2020_1-4-5_Download'!C295</f>
        <v>Harburg</v>
      </c>
      <c r="D6625" s="98" t="str">
        <f>'2020_1-4-5_Download'!$O$6</f>
        <v>Saldo der Zu- und Fortzüge</v>
      </c>
      <c r="E6625" s="99" t="str">
        <f>'2020_1-4-5_Download'!$P$8</f>
        <v>Deutsche</v>
      </c>
      <c r="F6625" s="98"/>
      <c r="G6625" s="98" t="s">
        <v>11</v>
      </c>
      <c r="H6625" s="98" t="str">
        <f>VLOOKUP(A6625,[2]Kreise!$A$2:$C$53,3,FALSE)</f>
        <v>K03353</v>
      </c>
      <c r="I6625" s="96">
        <f>'2020_1-4-5_Download'!P295</f>
        <v>-75</v>
      </c>
      <c r="J6625" s="98">
        <f t="shared" si="103"/>
        <v>-75</v>
      </c>
    </row>
    <row r="6626" spans="1:10" hidden="1" x14ac:dyDescent="0.25">
      <c r="A6626" s="98">
        <f>'2020_1-4-5_Download'!B296</f>
        <v>354</v>
      </c>
      <c r="B6626" s="98">
        <f>'2020_1-4-5_Download'!D296</f>
        <v>2015</v>
      </c>
      <c r="C6626" s="98" t="str">
        <f>'2020_1-4-5_Download'!C296</f>
        <v>Lüchow-Dannenberg</v>
      </c>
      <c r="D6626" s="98" t="str">
        <f>'2020_1-4-5_Download'!$O$6</f>
        <v>Saldo der Zu- und Fortzüge</v>
      </c>
      <c r="E6626" s="99" t="str">
        <f>'2020_1-4-5_Download'!$P$8</f>
        <v>Deutsche</v>
      </c>
      <c r="F6626" s="98"/>
      <c r="G6626" s="98" t="s">
        <v>11</v>
      </c>
      <c r="H6626" s="98" t="str">
        <f>VLOOKUP(A6626,[2]Kreise!$A$2:$C$53,3,FALSE)</f>
        <v>K03354</v>
      </c>
      <c r="I6626" s="96">
        <f>'2020_1-4-5_Download'!P296</f>
        <v>12</v>
      </c>
      <c r="J6626" s="98" t="str">
        <f t="shared" si="103"/>
        <v>+12</v>
      </c>
    </row>
    <row r="6627" spans="1:10" hidden="1" x14ac:dyDescent="0.25">
      <c r="A6627" s="98">
        <f>'2020_1-4-5_Download'!B297</f>
        <v>355</v>
      </c>
      <c r="B6627" s="98">
        <f>'2020_1-4-5_Download'!D297</f>
        <v>2015</v>
      </c>
      <c r="C6627" s="98" t="str">
        <f>'2020_1-4-5_Download'!C297</f>
        <v>Lüneburg</v>
      </c>
      <c r="D6627" s="98" t="str">
        <f>'2020_1-4-5_Download'!$O$6</f>
        <v>Saldo der Zu- und Fortzüge</v>
      </c>
      <c r="E6627" s="99" t="str">
        <f>'2020_1-4-5_Download'!$P$8</f>
        <v>Deutsche</v>
      </c>
      <c r="F6627" s="98"/>
      <c r="G6627" s="98" t="s">
        <v>11</v>
      </c>
      <c r="H6627" s="98" t="str">
        <f>VLOOKUP(A6627,[2]Kreise!$A$2:$C$53,3,FALSE)</f>
        <v>K03355</v>
      </c>
      <c r="I6627" s="96">
        <f>'2020_1-4-5_Download'!P297</f>
        <v>-57</v>
      </c>
      <c r="J6627" s="98">
        <f t="shared" si="103"/>
        <v>-57</v>
      </c>
    </row>
    <row r="6628" spans="1:10" hidden="1" x14ac:dyDescent="0.25">
      <c r="A6628" s="98">
        <f>'2020_1-4-5_Download'!B298</f>
        <v>356</v>
      </c>
      <c r="B6628" s="98">
        <f>'2020_1-4-5_Download'!D298</f>
        <v>2015</v>
      </c>
      <c r="C6628" s="98" t="str">
        <f>'2020_1-4-5_Download'!C298</f>
        <v>Osterholz</v>
      </c>
      <c r="D6628" s="98" t="str">
        <f>'2020_1-4-5_Download'!$O$6</f>
        <v>Saldo der Zu- und Fortzüge</v>
      </c>
      <c r="E6628" s="99" t="str">
        <f>'2020_1-4-5_Download'!$P$8</f>
        <v>Deutsche</v>
      </c>
      <c r="F6628" s="98"/>
      <c r="G6628" s="98" t="s">
        <v>11</v>
      </c>
      <c r="H6628" s="98" t="str">
        <f>VLOOKUP(A6628,[2]Kreise!$A$2:$C$53,3,FALSE)</f>
        <v>K03356</v>
      </c>
      <c r="I6628" s="96">
        <f>'2020_1-4-5_Download'!P298</f>
        <v>24</v>
      </c>
      <c r="J6628" s="98" t="str">
        <f t="shared" si="103"/>
        <v>+24</v>
      </c>
    </row>
    <row r="6629" spans="1:10" hidden="1" x14ac:dyDescent="0.25">
      <c r="A6629" s="98">
        <f>'2020_1-4-5_Download'!B299</f>
        <v>357</v>
      </c>
      <c r="B6629" s="98">
        <f>'2020_1-4-5_Download'!D299</f>
        <v>2015</v>
      </c>
      <c r="C6629" s="98" t="str">
        <f>'2020_1-4-5_Download'!C299</f>
        <v>Rotenburg (Wümme)</v>
      </c>
      <c r="D6629" s="98" t="str">
        <f>'2020_1-4-5_Download'!$O$6</f>
        <v>Saldo der Zu- und Fortzüge</v>
      </c>
      <c r="E6629" s="99" t="str">
        <f>'2020_1-4-5_Download'!$P$8</f>
        <v>Deutsche</v>
      </c>
      <c r="F6629" s="98"/>
      <c r="G6629" s="98" t="s">
        <v>11</v>
      </c>
      <c r="H6629" s="98" t="str">
        <f>VLOOKUP(A6629,[2]Kreise!$A$2:$C$53,3,FALSE)</f>
        <v>K03357</v>
      </c>
      <c r="I6629" s="96">
        <f>'2020_1-4-5_Download'!P299</f>
        <v>-35</v>
      </c>
      <c r="J6629" s="98">
        <f t="shared" si="103"/>
        <v>-35</v>
      </c>
    </row>
    <row r="6630" spans="1:10" hidden="1" x14ac:dyDescent="0.25">
      <c r="A6630" s="98">
        <f>'2020_1-4-5_Download'!B300</f>
        <v>358</v>
      </c>
      <c r="B6630" s="98">
        <f>'2020_1-4-5_Download'!D300</f>
        <v>2015</v>
      </c>
      <c r="C6630" s="98" t="str">
        <f>'2020_1-4-5_Download'!C300</f>
        <v>Heidekreis</v>
      </c>
      <c r="D6630" s="98" t="str">
        <f>'2020_1-4-5_Download'!$O$6</f>
        <v>Saldo der Zu- und Fortzüge</v>
      </c>
      <c r="E6630" s="99" t="str">
        <f>'2020_1-4-5_Download'!$P$8</f>
        <v>Deutsche</v>
      </c>
      <c r="F6630" s="98"/>
      <c r="G6630" s="98" t="s">
        <v>11</v>
      </c>
      <c r="H6630" s="98" t="str">
        <f>VLOOKUP(A6630,[2]Kreise!$A$2:$C$53,3,FALSE)</f>
        <v>K03358</v>
      </c>
      <c r="I6630" s="96">
        <f>'2020_1-4-5_Download'!P300</f>
        <v>-25</v>
      </c>
      <c r="J6630" s="98">
        <f t="shared" si="103"/>
        <v>-25</v>
      </c>
    </row>
    <row r="6631" spans="1:10" hidden="1" x14ac:dyDescent="0.25">
      <c r="A6631" s="98">
        <f>'2020_1-4-5_Download'!B301</f>
        <v>359</v>
      </c>
      <c r="B6631" s="98">
        <f>'2020_1-4-5_Download'!D301</f>
        <v>2015</v>
      </c>
      <c r="C6631" s="98" t="str">
        <f>'2020_1-4-5_Download'!C301</f>
        <v>Stade</v>
      </c>
      <c r="D6631" s="98" t="str">
        <f>'2020_1-4-5_Download'!$O$6</f>
        <v>Saldo der Zu- und Fortzüge</v>
      </c>
      <c r="E6631" s="99" t="str">
        <f>'2020_1-4-5_Download'!$P$8</f>
        <v>Deutsche</v>
      </c>
      <c r="F6631" s="98"/>
      <c r="G6631" s="98" t="s">
        <v>11</v>
      </c>
      <c r="H6631" s="98" t="str">
        <f>VLOOKUP(A6631,[2]Kreise!$A$2:$C$53,3,FALSE)</f>
        <v>K03359</v>
      </c>
      <c r="I6631" s="96">
        <f>'2020_1-4-5_Download'!P301</f>
        <v>-21</v>
      </c>
      <c r="J6631" s="98">
        <f t="shared" si="103"/>
        <v>-21</v>
      </c>
    </row>
    <row r="6632" spans="1:10" hidden="1" x14ac:dyDescent="0.25">
      <c r="A6632" s="98">
        <f>'2020_1-4-5_Download'!B302</f>
        <v>360</v>
      </c>
      <c r="B6632" s="98">
        <f>'2020_1-4-5_Download'!D302</f>
        <v>2015</v>
      </c>
      <c r="C6632" s="98" t="str">
        <f>'2020_1-4-5_Download'!C302</f>
        <v>Uelzen</v>
      </c>
      <c r="D6632" s="98" t="str">
        <f>'2020_1-4-5_Download'!$O$6</f>
        <v>Saldo der Zu- und Fortzüge</v>
      </c>
      <c r="E6632" s="99" t="str">
        <f>'2020_1-4-5_Download'!$P$8</f>
        <v>Deutsche</v>
      </c>
      <c r="F6632" s="98"/>
      <c r="G6632" s="98" t="s">
        <v>11</v>
      </c>
      <c r="H6632" s="98" t="str">
        <f>VLOOKUP(A6632,[2]Kreise!$A$2:$C$53,3,FALSE)</f>
        <v>K03360</v>
      </c>
      <c r="I6632" s="96">
        <f>'2020_1-4-5_Download'!P302</f>
        <v>3</v>
      </c>
      <c r="J6632" s="98" t="str">
        <f t="shared" si="103"/>
        <v>+3</v>
      </c>
    </row>
    <row r="6633" spans="1:10" hidden="1" x14ac:dyDescent="0.25">
      <c r="A6633" s="98">
        <f>'2020_1-4-5_Download'!B303</f>
        <v>361</v>
      </c>
      <c r="B6633" s="98">
        <f>'2020_1-4-5_Download'!D303</f>
        <v>2015</v>
      </c>
      <c r="C6633" s="98" t="str">
        <f>'2020_1-4-5_Download'!C303</f>
        <v>Verden</v>
      </c>
      <c r="D6633" s="98" t="str">
        <f>'2020_1-4-5_Download'!$O$6</f>
        <v>Saldo der Zu- und Fortzüge</v>
      </c>
      <c r="E6633" s="99" t="str">
        <f>'2020_1-4-5_Download'!$P$8</f>
        <v>Deutsche</v>
      </c>
      <c r="F6633" s="98"/>
      <c r="G6633" s="98" t="s">
        <v>11</v>
      </c>
      <c r="H6633" s="98" t="str">
        <f>VLOOKUP(A6633,[2]Kreise!$A$2:$C$53,3,FALSE)</f>
        <v>K03361</v>
      </c>
      <c r="I6633" s="96">
        <f>'2020_1-4-5_Download'!P303</f>
        <v>-21</v>
      </c>
      <c r="J6633" s="98">
        <f t="shared" si="103"/>
        <v>-21</v>
      </c>
    </row>
    <row r="6634" spans="1:10" hidden="1" x14ac:dyDescent="0.25">
      <c r="A6634" s="98">
        <f>'2020_1-4-5_Download'!B304</f>
        <v>3</v>
      </c>
      <c r="B6634" s="98">
        <f>'2020_1-4-5_Download'!D304</f>
        <v>2015</v>
      </c>
      <c r="C6634" s="98" t="str">
        <f>'2020_1-4-5_Download'!C304</f>
        <v>Statistische Region Lüneburg</v>
      </c>
      <c r="D6634" s="98" t="str">
        <f>'2020_1-4-5_Download'!$O$6</f>
        <v>Saldo der Zu- und Fortzüge</v>
      </c>
      <c r="E6634" s="99" t="str">
        <f>'2020_1-4-5_Download'!$P$8</f>
        <v>Deutsche</v>
      </c>
      <c r="F6634" s="98"/>
      <c r="G6634" s="98" t="s">
        <v>11</v>
      </c>
      <c r="H6634" s="98" t="str">
        <f>VLOOKUP(A6634,[2]Kreise!$A$2:$C$53,3,FALSE)</f>
        <v>K033</v>
      </c>
      <c r="I6634" s="96">
        <f>'2020_1-4-5_Download'!P304</f>
        <v>-173</v>
      </c>
      <c r="J6634" s="98">
        <f t="shared" si="103"/>
        <v>-173</v>
      </c>
    </row>
    <row r="6635" spans="1:10" hidden="1" x14ac:dyDescent="0.25">
      <c r="A6635" s="98">
        <f>'2020_1-4-5_Download'!B305</f>
        <v>401</v>
      </c>
      <c r="B6635" s="98">
        <f>'2020_1-4-5_Download'!D305</f>
        <v>2015</v>
      </c>
      <c r="C6635" s="98" t="str">
        <f>'2020_1-4-5_Download'!C305</f>
        <v>Delmenhorst  Stadt</v>
      </c>
      <c r="D6635" s="98" t="str">
        <f>'2020_1-4-5_Download'!$O$6</f>
        <v>Saldo der Zu- und Fortzüge</v>
      </c>
      <c r="E6635" s="99" t="str">
        <f>'2020_1-4-5_Download'!$P$8</f>
        <v>Deutsche</v>
      </c>
      <c r="F6635" s="98"/>
      <c r="G6635" s="98" t="s">
        <v>11</v>
      </c>
      <c r="H6635" s="98" t="str">
        <f>VLOOKUP(A6635,[2]Kreise!$A$2:$C$53,3,FALSE)</f>
        <v>K03401</v>
      </c>
      <c r="I6635" s="96">
        <f>'2020_1-4-5_Download'!P305</f>
        <v>-44</v>
      </c>
      <c r="J6635" s="98">
        <f t="shared" si="103"/>
        <v>-44</v>
      </c>
    </row>
    <row r="6636" spans="1:10" hidden="1" x14ac:dyDescent="0.25">
      <c r="A6636" s="98">
        <f>'2020_1-4-5_Download'!B306</f>
        <v>402</v>
      </c>
      <c r="B6636" s="98">
        <f>'2020_1-4-5_Download'!D306</f>
        <v>2015</v>
      </c>
      <c r="C6636" s="98" t="str">
        <f>'2020_1-4-5_Download'!C306</f>
        <v>Emden  Stadt</v>
      </c>
      <c r="D6636" s="98" t="str">
        <f>'2020_1-4-5_Download'!$O$6</f>
        <v>Saldo der Zu- und Fortzüge</v>
      </c>
      <c r="E6636" s="99" t="str">
        <f>'2020_1-4-5_Download'!$P$8</f>
        <v>Deutsche</v>
      </c>
      <c r="F6636" s="98"/>
      <c r="G6636" s="98" t="s">
        <v>11</v>
      </c>
      <c r="H6636" s="98" t="str">
        <f>VLOOKUP(A6636,[2]Kreise!$A$2:$C$53,3,FALSE)</f>
        <v>K03402</v>
      </c>
      <c r="I6636" s="96">
        <f>'2020_1-4-5_Download'!P306</f>
        <v>-10</v>
      </c>
      <c r="J6636" s="98">
        <f t="shared" si="103"/>
        <v>-10</v>
      </c>
    </row>
    <row r="6637" spans="1:10" hidden="1" x14ac:dyDescent="0.25">
      <c r="A6637" s="98">
        <f>'2020_1-4-5_Download'!B307</f>
        <v>403</v>
      </c>
      <c r="B6637" s="98">
        <f>'2020_1-4-5_Download'!D307</f>
        <v>2015</v>
      </c>
      <c r="C6637" s="98" t="str">
        <f>'2020_1-4-5_Download'!C307</f>
        <v>Oldenburg(Oldb)  Stadt</v>
      </c>
      <c r="D6637" s="98" t="str">
        <f>'2020_1-4-5_Download'!$O$6</f>
        <v>Saldo der Zu- und Fortzüge</v>
      </c>
      <c r="E6637" s="99" t="str">
        <f>'2020_1-4-5_Download'!$P$8</f>
        <v>Deutsche</v>
      </c>
      <c r="F6637" s="98"/>
      <c r="G6637" s="98" t="s">
        <v>11</v>
      </c>
      <c r="H6637" s="98" t="str">
        <f>VLOOKUP(A6637,[2]Kreise!$A$2:$C$53,3,FALSE)</f>
        <v>K03403</v>
      </c>
      <c r="I6637" s="96">
        <f>'2020_1-4-5_Download'!P307</f>
        <v>18</v>
      </c>
      <c r="J6637" s="98" t="str">
        <f t="shared" si="103"/>
        <v>+18</v>
      </c>
    </row>
    <row r="6638" spans="1:10" hidden="1" x14ac:dyDescent="0.25">
      <c r="A6638" s="98">
        <f>'2020_1-4-5_Download'!B308</f>
        <v>404</v>
      </c>
      <c r="B6638" s="98">
        <f>'2020_1-4-5_Download'!D308</f>
        <v>2015</v>
      </c>
      <c r="C6638" s="98" t="str">
        <f>'2020_1-4-5_Download'!C308</f>
        <v>Osnabrück  Stadt</v>
      </c>
      <c r="D6638" s="98" t="str">
        <f>'2020_1-4-5_Download'!$O$6</f>
        <v>Saldo der Zu- und Fortzüge</v>
      </c>
      <c r="E6638" s="99" t="str">
        <f>'2020_1-4-5_Download'!$P$8</f>
        <v>Deutsche</v>
      </c>
      <c r="F6638" s="98"/>
      <c r="G6638" s="98" t="s">
        <v>11</v>
      </c>
      <c r="H6638" s="98" t="str">
        <f>VLOOKUP(A6638,[2]Kreise!$A$2:$C$53,3,FALSE)</f>
        <v>K03404</v>
      </c>
      <c r="I6638" s="96">
        <f>'2020_1-4-5_Download'!P308</f>
        <v>-54</v>
      </c>
      <c r="J6638" s="98">
        <f t="shared" si="103"/>
        <v>-54</v>
      </c>
    </row>
    <row r="6639" spans="1:10" hidden="1" x14ac:dyDescent="0.25">
      <c r="A6639" s="98">
        <f>'2020_1-4-5_Download'!B309</f>
        <v>405</v>
      </c>
      <c r="B6639" s="98">
        <f>'2020_1-4-5_Download'!D309</f>
        <v>2015</v>
      </c>
      <c r="C6639" s="98" t="str">
        <f>'2020_1-4-5_Download'!C309</f>
        <v>Wilhelmshaven  Stadt</v>
      </c>
      <c r="D6639" s="98" t="str">
        <f>'2020_1-4-5_Download'!$O$6</f>
        <v>Saldo der Zu- und Fortzüge</v>
      </c>
      <c r="E6639" s="99" t="str">
        <f>'2020_1-4-5_Download'!$P$8</f>
        <v>Deutsche</v>
      </c>
      <c r="F6639" s="98"/>
      <c r="G6639" s="98" t="s">
        <v>11</v>
      </c>
      <c r="H6639" s="98" t="str">
        <f>VLOOKUP(A6639,[2]Kreise!$A$2:$C$53,3,FALSE)</f>
        <v>K03405</v>
      </c>
      <c r="I6639" s="96">
        <f>'2020_1-4-5_Download'!P309</f>
        <v>4</v>
      </c>
      <c r="J6639" s="98" t="str">
        <f t="shared" si="103"/>
        <v>+4</v>
      </c>
    </row>
    <row r="6640" spans="1:10" hidden="1" x14ac:dyDescent="0.25">
      <c r="A6640" s="98">
        <f>'2020_1-4-5_Download'!B310</f>
        <v>451</v>
      </c>
      <c r="B6640" s="98">
        <f>'2020_1-4-5_Download'!D310</f>
        <v>2015</v>
      </c>
      <c r="C6640" s="98" t="str">
        <f>'2020_1-4-5_Download'!C310</f>
        <v>Ammerland</v>
      </c>
      <c r="D6640" s="98" t="str">
        <f>'2020_1-4-5_Download'!$O$6</f>
        <v>Saldo der Zu- und Fortzüge</v>
      </c>
      <c r="E6640" s="99" t="str">
        <f>'2020_1-4-5_Download'!$P$8</f>
        <v>Deutsche</v>
      </c>
      <c r="F6640" s="98"/>
      <c r="G6640" s="98" t="s">
        <v>11</v>
      </c>
      <c r="H6640" s="98" t="str">
        <f>VLOOKUP(A6640,[2]Kreise!$A$2:$C$53,3,FALSE)</f>
        <v>K03451</v>
      </c>
      <c r="I6640" s="96">
        <f>'2020_1-4-5_Download'!P310</f>
        <v>-19</v>
      </c>
      <c r="J6640" s="98">
        <f t="shared" si="103"/>
        <v>-19</v>
      </c>
    </row>
    <row r="6641" spans="1:10" hidden="1" x14ac:dyDescent="0.25">
      <c r="A6641" s="98">
        <f>'2020_1-4-5_Download'!B311</f>
        <v>452</v>
      </c>
      <c r="B6641" s="98">
        <f>'2020_1-4-5_Download'!D311</f>
        <v>2015</v>
      </c>
      <c r="C6641" s="98" t="str">
        <f>'2020_1-4-5_Download'!C311</f>
        <v>Aurich</v>
      </c>
      <c r="D6641" s="98" t="str">
        <f>'2020_1-4-5_Download'!$O$6</f>
        <v>Saldo der Zu- und Fortzüge</v>
      </c>
      <c r="E6641" s="99" t="str">
        <f>'2020_1-4-5_Download'!$P$8</f>
        <v>Deutsche</v>
      </c>
      <c r="F6641" s="98"/>
      <c r="G6641" s="98" t="s">
        <v>11</v>
      </c>
      <c r="H6641" s="98" t="str">
        <f>VLOOKUP(A6641,[2]Kreise!$A$2:$C$53,3,FALSE)</f>
        <v>K03452</v>
      </c>
      <c r="I6641" s="96">
        <f>'2020_1-4-5_Download'!P311</f>
        <v>-41</v>
      </c>
      <c r="J6641" s="98">
        <f t="shared" si="103"/>
        <v>-41</v>
      </c>
    </row>
    <row r="6642" spans="1:10" hidden="1" x14ac:dyDescent="0.25">
      <c r="A6642" s="98">
        <f>'2020_1-4-5_Download'!B312</f>
        <v>453</v>
      </c>
      <c r="B6642" s="98">
        <f>'2020_1-4-5_Download'!D312</f>
        <v>2015</v>
      </c>
      <c r="C6642" s="98" t="str">
        <f>'2020_1-4-5_Download'!C312</f>
        <v>Cloppenburg</v>
      </c>
      <c r="D6642" s="98" t="str">
        <f>'2020_1-4-5_Download'!$O$6</f>
        <v>Saldo der Zu- und Fortzüge</v>
      </c>
      <c r="E6642" s="99" t="str">
        <f>'2020_1-4-5_Download'!$P$8</f>
        <v>Deutsche</v>
      </c>
      <c r="F6642" s="98"/>
      <c r="G6642" s="98" t="s">
        <v>11</v>
      </c>
      <c r="H6642" s="98" t="str">
        <f>VLOOKUP(A6642,[2]Kreise!$A$2:$C$53,3,FALSE)</f>
        <v>K03453</v>
      </c>
      <c r="I6642" s="96">
        <f>'2020_1-4-5_Download'!P312</f>
        <v>-38</v>
      </c>
      <c r="J6642" s="98">
        <f t="shared" si="103"/>
        <v>-38</v>
      </c>
    </row>
    <row r="6643" spans="1:10" hidden="1" x14ac:dyDescent="0.25">
      <c r="A6643" s="98">
        <f>'2020_1-4-5_Download'!B313</f>
        <v>454</v>
      </c>
      <c r="B6643" s="98">
        <f>'2020_1-4-5_Download'!D313</f>
        <v>2015</v>
      </c>
      <c r="C6643" s="98" t="str">
        <f>'2020_1-4-5_Download'!C313</f>
        <v>Emsland</v>
      </c>
      <c r="D6643" s="98" t="str">
        <f>'2020_1-4-5_Download'!$O$6</f>
        <v>Saldo der Zu- und Fortzüge</v>
      </c>
      <c r="E6643" s="99" t="str">
        <f>'2020_1-4-5_Download'!$P$8</f>
        <v>Deutsche</v>
      </c>
      <c r="F6643" s="98"/>
      <c r="G6643" s="98" t="s">
        <v>11</v>
      </c>
      <c r="H6643" s="98" t="str">
        <f>VLOOKUP(A6643,[2]Kreise!$A$2:$C$53,3,FALSE)</f>
        <v>K03454</v>
      </c>
      <c r="I6643" s="96">
        <f>'2020_1-4-5_Download'!P313</f>
        <v>-14</v>
      </c>
      <c r="J6643" s="98">
        <f t="shared" si="103"/>
        <v>-14</v>
      </c>
    </row>
    <row r="6644" spans="1:10" hidden="1" x14ac:dyDescent="0.25">
      <c r="A6644" s="98">
        <f>'2020_1-4-5_Download'!B314</f>
        <v>455</v>
      </c>
      <c r="B6644" s="98">
        <f>'2020_1-4-5_Download'!D314</f>
        <v>2015</v>
      </c>
      <c r="C6644" s="98" t="str">
        <f>'2020_1-4-5_Download'!C314</f>
        <v>Friesland</v>
      </c>
      <c r="D6644" s="98" t="str">
        <f>'2020_1-4-5_Download'!$O$6</f>
        <v>Saldo der Zu- und Fortzüge</v>
      </c>
      <c r="E6644" s="99" t="str">
        <f>'2020_1-4-5_Download'!$P$8</f>
        <v>Deutsche</v>
      </c>
      <c r="F6644" s="98"/>
      <c r="G6644" s="98" t="s">
        <v>11</v>
      </c>
      <c r="H6644" s="98" t="str">
        <f>VLOOKUP(A6644,[2]Kreise!$A$2:$C$53,3,FALSE)</f>
        <v>K03455</v>
      </c>
      <c r="I6644" s="96">
        <f>'2020_1-4-5_Download'!P314</f>
        <v>-17</v>
      </c>
      <c r="J6644" s="98">
        <f t="shared" si="103"/>
        <v>-17</v>
      </c>
    </row>
    <row r="6645" spans="1:10" hidden="1" x14ac:dyDescent="0.25">
      <c r="A6645" s="98">
        <f>'2020_1-4-5_Download'!B315</f>
        <v>456</v>
      </c>
      <c r="B6645" s="98">
        <f>'2020_1-4-5_Download'!D315</f>
        <v>2015</v>
      </c>
      <c r="C6645" s="98" t="str">
        <f>'2020_1-4-5_Download'!C315</f>
        <v>Grafschaft Bentheim</v>
      </c>
      <c r="D6645" s="98" t="str">
        <f>'2020_1-4-5_Download'!$O$6</f>
        <v>Saldo der Zu- und Fortzüge</v>
      </c>
      <c r="E6645" s="99" t="str">
        <f>'2020_1-4-5_Download'!$P$8</f>
        <v>Deutsche</v>
      </c>
      <c r="F6645" s="98"/>
      <c r="G6645" s="98" t="s">
        <v>11</v>
      </c>
      <c r="H6645" s="98" t="str">
        <f>VLOOKUP(A6645,[2]Kreise!$A$2:$C$53,3,FALSE)</f>
        <v>K03456</v>
      </c>
      <c r="I6645" s="96">
        <f>'2020_1-4-5_Download'!P315</f>
        <v>13</v>
      </c>
      <c r="J6645" s="98" t="str">
        <f t="shared" si="103"/>
        <v>+13</v>
      </c>
    </row>
    <row r="6646" spans="1:10" hidden="1" x14ac:dyDescent="0.25">
      <c r="A6646" s="98">
        <f>'2020_1-4-5_Download'!B316</f>
        <v>457</v>
      </c>
      <c r="B6646" s="98">
        <f>'2020_1-4-5_Download'!D316</f>
        <v>2015</v>
      </c>
      <c r="C6646" s="98" t="str">
        <f>'2020_1-4-5_Download'!C316</f>
        <v>Leer</v>
      </c>
      <c r="D6646" s="98" t="str">
        <f>'2020_1-4-5_Download'!$O$6</f>
        <v>Saldo der Zu- und Fortzüge</v>
      </c>
      <c r="E6646" s="99" t="str">
        <f>'2020_1-4-5_Download'!$P$8</f>
        <v>Deutsche</v>
      </c>
      <c r="F6646" s="98"/>
      <c r="G6646" s="98" t="s">
        <v>11</v>
      </c>
      <c r="H6646" s="98" t="str">
        <f>VLOOKUP(A6646,[2]Kreise!$A$2:$C$53,3,FALSE)</f>
        <v>K03457</v>
      </c>
      <c r="I6646" s="96">
        <f>'2020_1-4-5_Download'!P316</f>
        <v>32</v>
      </c>
      <c r="J6646" s="98" t="str">
        <f t="shared" si="103"/>
        <v>+32</v>
      </c>
    </row>
    <row r="6647" spans="1:10" hidden="1" x14ac:dyDescent="0.25">
      <c r="A6647" s="98">
        <f>'2020_1-4-5_Download'!B317</f>
        <v>458</v>
      </c>
      <c r="B6647" s="98">
        <f>'2020_1-4-5_Download'!D317</f>
        <v>2015</v>
      </c>
      <c r="C6647" s="98" t="str">
        <f>'2020_1-4-5_Download'!C317</f>
        <v>Oldenburg</v>
      </c>
      <c r="D6647" s="98" t="str">
        <f>'2020_1-4-5_Download'!$O$6</f>
        <v>Saldo der Zu- und Fortzüge</v>
      </c>
      <c r="E6647" s="99" t="str">
        <f>'2020_1-4-5_Download'!$P$8</f>
        <v>Deutsche</v>
      </c>
      <c r="F6647" s="98"/>
      <c r="G6647" s="98" t="s">
        <v>11</v>
      </c>
      <c r="H6647" s="98" t="str">
        <f>VLOOKUP(A6647,[2]Kreise!$A$2:$C$53,3,FALSE)</f>
        <v>K03458</v>
      </c>
      <c r="I6647" s="96">
        <f>'2020_1-4-5_Download'!P317</f>
        <v>7</v>
      </c>
      <c r="J6647" s="98" t="str">
        <f t="shared" si="103"/>
        <v>+7</v>
      </c>
    </row>
    <row r="6648" spans="1:10" hidden="1" x14ac:dyDescent="0.25">
      <c r="A6648" s="98">
        <f>'2020_1-4-5_Download'!B318</f>
        <v>459</v>
      </c>
      <c r="B6648" s="98">
        <f>'2020_1-4-5_Download'!D318</f>
        <v>2015</v>
      </c>
      <c r="C6648" s="98" t="str">
        <f>'2020_1-4-5_Download'!C318</f>
        <v>Osnabrück</v>
      </c>
      <c r="D6648" s="98" t="str">
        <f>'2020_1-4-5_Download'!$O$6</f>
        <v>Saldo der Zu- und Fortzüge</v>
      </c>
      <c r="E6648" s="99" t="str">
        <f>'2020_1-4-5_Download'!$P$8</f>
        <v>Deutsche</v>
      </c>
      <c r="F6648" s="98"/>
      <c r="G6648" s="98" t="s">
        <v>11</v>
      </c>
      <c r="H6648" s="98" t="str">
        <f>VLOOKUP(A6648,[2]Kreise!$A$2:$C$53,3,FALSE)</f>
        <v>K03459</v>
      </c>
      <c r="I6648" s="96">
        <f>'2020_1-4-5_Download'!P318</f>
        <v>-72</v>
      </c>
      <c r="J6648" s="98">
        <f t="shared" si="103"/>
        <v>-72</v>
      </c>
    </row>
    <row r="6649" spans="1:10" hidden="1" x14ac:dyDescent="0.25">
      <c r="A6649" s="98">
        <f>'2020_1-4-5_Download'!B319</f>
        <v>460</v>
      </c>
      <c r="B6649" s="98">
        <f>'2020_1-4-5_Download'!D319</f>
        <v>2015</v>
      </c>
      <c r="C6649" s="98" t="str">
        <f>'2020_1-4-5_Download'!C319</f>
        <v>Vechta</v>
      </c>
      <c r="D6649" s="98" t="str">
        <f>'2020_1-4-5_Download'!$O$6</f>
        <v>Saldo der Zu- und Fortzüge</v>
      </c>
      <c r="E6649" s="99" t="str">
        <f>'2020_1-4-5_Download'!$P$8</f>
        <v>Deutsche</v>
      </c>
      <c r="F6649" s="98"/>
      <c r="G6649" s="98" t="s">
        <v>11</v>
      </c>
      <c r="H6649" s="98" t="str">
        <f>VLOOKUP(A6649,[2]Kreise!$A$2:$C$53,3,FALSE)</f>
        <v>K03460</v>
      </c>
      <c r="I6649" s="96">
        <f>'2020_1-4-5_Download'!P319</f>
        <v>-33</v>
      </c>
      <c r="J6649" s="98">
        <f t="shared" si="103"/>
        <v>-33</v>
      </c>
    </row>
    <row r="6650" spans="1:10" hidden="1" x14ac:dyDescent="0.25">
      <c r="A6650" s="98">
        <f>'2020_1-4-5_Download'!B320</f>
        <v>461</v>
      </c>
      <c r="B6650" s="98">
        <f>'2020_1-4-5_Download'!D320</f>
        <v>2015</v>
      </c>
      <c r="C6650" s="98" t="str">
        <f>'2020_1-4-5_Download'!C320</f>
        <v>Wesermarsch</v>
      </c>
      <c r="D6650" s="98" t="str">
        <f>'2020_1-4-5_Download'!$O$6</f>
        <v>Saldo der Zu- und Fortzüge</v>
      </c>
      <c r="E6650" s="99" t="str">
        <f>'2020_1-4-5_Download'!$P$8</f>
        <v>Deutsche</v>
      </c>
      <c r="F6650" s="98"/>
      <c r="G6650" s="98" t="s">
        <v>11</v>
      </c>
      <c r="H6650" s="98" t="str">
        <f>VLOOKUP(A6650,[2]Kreise!$A$2:$C$53,3,FALSE)</f>
        <v>K03461</v>
      </c>
      <c r="I6650" s="96">
        <f>'2020_1-4-5_Download'!P320</f>
        <v>-24</v>
      </c>
      <c r="J6650" s="98">
        <f t="shared" si="103"/>
        <v>-24</v>
      </c>
    </row>
    <row r="6651" spans="1:10" hidden="1" x14ac:dyDescent="0.25">
      <c r="A6651" s="98">
        <f>'2020_1-4-5_Download'!B321</f>
        <v>462</v>
      </c>
      <c r="B6651" s="98">
        <f>'2020_1-4-5_Download'!D321</f>
        <v>2015</v>
      </c>
      <c r="C6651" s="98" t="str">
        <f>'2020_1-4-5_Download'!C321</f>
        <v>Wittmund</v>
      </c>
      <c r="D6651" s="98" t="str">
        <f>'2020_1-4-5_Download'!$O$6</f>
        <v>Saldo der Zu- und Fortzüge</v>
      </c>
      <c r="E6651" s="99" t="str">
        <f>'2020_1-4-5_Download'!$P$8</f>
        <v>Deutsche</v>
      </c>
      <c r="F6651" s="98"/>
      <c r="G6651" s="98" t="s">
        <v>11</v>
      </c>
      <c r="H6651" s="98" t="str">
        <f>VLOOKUP(A6651,[2]Kreise!$A$2:$C$53,3,FALSE)</f>
        <v>K03462</v>
      </c>
      <c r="I6651" s="96">
        <f>'2020_1-4-5_Download'!P321</f>
        <v>16</v>
      </c>
      <c r="J6651" s="98" t="str">
        <f t="shared" si="103"/>
        <v>+16</v>
      </c>
    </row>
    <row r="6652" spans="1:10" hidden="1" x14ac:dyDescent="0.25">
      <c r="A6652" s="98">
        <f>'2020_1-4-5_Download'!B322</f>
        <v>4</v>
      </c>
      <c r="B6652" s="98">
        <f>'2020_1-4-5_Download'!D322</f>
        <v>2015</v>
      </c>
      <c r="C6652" s="98" t="str">
        <f>'2020_1-4-5_Download'!C322</f>
        <v>Statistische Region Weser-Ems</v>
      </c>
      <c r="D6652" s="98" t="str">
        <f>'2020_1-4-5_Download'!$O$6</f>
        <v>Saldo der Zu- und Fortzüge</v>
      </c>
      <c r="E6652" s="99" t="str">
        <f>'2020_1-4-5_Download'!$P$8</f>
        <v>Deutsche</v>
      </c>
      <c r="F6652" s="98"/>
      <c r="G6652" s="98" t="s">
        <v>11</v>
      </c>
      <c r="H6652" s="98" t="str">
        <f>VLOOKUP(A6652,[2]Kreise!$A$2:$C$53,3,FALSE)</f>
        <v>K034</v>
      </c>
      <c r="I6652" s="96">
        <f>'2020_1-4-5_Download'!P322</f>
        <v>-276</v>
      </c>
      <c r="J6652" s="98">
        <f t="shared" si="103"/>
        <v>-276</v>
      </c>
    </row>
    <row r="6653" spans="1:10" hidden="1" x14ac:dyDescent="0.25">
      <c r="A6653" s="98">
        <f>'2020_1-4-5_Download'!B323</f>
        <v>0</v>
      </c>
      <c r="B6653" s="98">
        <f>'2020_1-4-5_Download'!D323</f>
        <v>2015</v>
      </c>
      <c r="C6653" s="98" t="str">
        <f>'2020_1-4-5_Download'!C323</f>
        <v>Niedersachsen</v>
      </c>
      <c r="D6653" s="98" t="str">
        <f>'2020_1-4-5_Download'!$O$6</f>
        <v>Saldo der Zu- und Fortzüge</v>
      </c>
      <c r="E6653" s="99" t="str">
        <f>'2020_1-4-5_Download'!$P$8</f>
        <v>Deutsche</v>
      </c>
      <c r="F6653" s="98"/>
      <c r="G6653" s="98" t="s">
        <v>11</v>
      </c>
      <c r="H6653" s="98" t="str">
        <f>VLOOKUP(A6653,[2]Kreise!$A$2:$C$53,3,FALSE)</f>
        <v>K030</v>
      </c>
      <c r="I6653" s="96">
        <f>'2020_1-4-5_Download'!P323</f>
        <v>4134</v>
      </c>
      <c r="J6653" s="98" t="str">
        <f t="shared" si="103"/>
        <v>+4134</v>
      </c>
    </row>
    <row r="6654" spans="1:10" hidden="1" x14ac:dyDescent="0.25">
      <c r="A6654" s="98">
        <f>'2020_1-4-5_Download'!B324</f>
        <v>101</v>
      </c>
      <c r="B6654" s="98">
        <f>'2020_1-4-5_Download'!D324</f>
        <v>2014</v>
      </c>
      <c r="C6654" s="98" t="str">
        <f>'2020_1-4-5_Download'!C324</f>
        <v>Braunschweig  Stadt</v>
      </c>
      <c r="D6654" s="98" t="str">
        <f>'2020_1-4-5_Download'!$O$6</f>
        <v>Saldo der Zu- und Fortzüge</v>
      </c>
      <c r="E6654" s="99" t="str">
        <f>'2020_1-4-5_Download'!$P$8</f>
        <v>Deutsche</v>
      </c>
      <c r="F6654" s="98"/>
      <c r="G6654" s="98" t="s">
        <v>11</v>
      </c>
      <c r="H6654" s="98" t="str">
        <f>VLOOKUP(A6654,[2]Kreise!$A$2:$C$53,3,FALSE)</f>
        <v>K03101</v>
      </c>
      <c r="I6654" s="96">
        <f>'2020_1-4-5_Download'!P324</f>
        <v>-145</v>
      </c>
      <c r="J6654" s="98">
        <f t="shared" si="103"/>
        <v>-145</v>
      </c>
    </row>
    <row r="6655" spans="1:10" hidden="1" x14ac:dyDescent="0.25">
      <c r="A6655" s="98">
        <f>'2020_1-4-5_Download'!B325</f>
        <v>102</v>
      </c>
      <c r="B6655" s="98">
        <f>'2020_1-4-5_Download'!D325</f>
        <v>2014</v>
      </c>
      <c r="C6655" s="98" t="str">
        <f>'2020_1-4-5_Download'!C325</f>
        <v>Salzgitter  Stadt</v>
      </c>
      <c r="D6655" s="98" t="str">
        <f>'2020_1-4-5_Download'!$O$6</f>
        <v>Saldo der Zu- und Fortzüge</v>
      </c>
      <c r="E6655" s="99" t="str">
        <f>'2020_1-4-5_Download'!$P$8</f>
        <v>Deutsche</v>
      </c>
      <c r="F6655" s="98"/>
      <c r="G6655" s="98" t="s">
        <v>11</v>
      </c>
      <c r="H6655" s="98" t="str">
        <f>VLOOKUP(A6655,[2]Kreise!$A$2:$C$53,3,FALSE)</f>
        <v>K03102</v>
      </c>
      <c r="I6655" s="96">
        <f>'2020_1-4-5_Download'!P325</f>
        <v>-7</v>
      </c>
      <c r="J6655" s="98">
        <f t="shared" si="103"/>
        <v>-7</v>
      </c>
    </row>
    <row r="6656" spans="1:10" hidden="1" x14ac:dyDescent="0.25">
      <c r="A6656" s="98">
        <f>'2020_1-4-5_Download'!B326</f>
        <v>103</v>
      </c>
      <c r="B6656" s="98">
        <f>'2020_1-4-5_Download'!D326</f>
        <v>2014</v>
      </c>
      <c r="C6656" s="98" t="str">
        <f>'2020_1-4-5_Download'!C326</f>
        <v>Wolfsburg  Stadt</v>
      </c>
      <c r="D6656" s="98" t="str">
        <f>'2020_1-4-5_Download'!$O$6</f>
        <v>Saldo der Zu- und Fortzüge</v>
      </c>
      <c r="E6656" s="99" t="str">
        <f>'2020_1-4-5_Download'!$P$8</f>
        <v>Deutsche</v>
      </c>
      <c r="F6656" s="98"/>
      <c r="G6656" s="98" t="s">
        <v>11</v>
      </c>
      <c r="H6656" s="98" t="str">
        <f>VLOOKUP(A6656,[2]Kreise!$A$2:$C$53,3,FALSE)</f>
        <v>K03103</v>
      </c>
      <c r="I6656" s="96">
        <f>'2020_1-4-5_Download'!P326</f>
        <v>20</v>
      </c>
      <c r="J6656" s="98" t="str">
        <f t="shared" si="103"/>
        <v>+20</v>
      </c>
    </row>
    <row r="6657" spans="1:10" hidden="1" x14ac:dyDescent="0.25">
      <c r="A6657" s="98">
        <f>'2020_1-4-5_Download'!B327</f>
        <v>151</v>
      </c>
      <c r="B6657" s="98">
        <f>'2020_1-4-5_Download'!D327</f>
        <v>2014</v>
      </c>
      <c r="C6657" s="98" t="str">
        <f>'2020_1-4-5_Download'!C327</f>
        <v>Gifhorn</v>
      </c>
      <c r="D6657" s="98" t="str">
        <f>'2020_1-4-5_Download'!$O$6</f>
        <v>Saldo der Zu- und Fortzüge</v>
      </c>
      <c r="E6657" s="99" t="str">
        <f>'2020_1-4-5_Download'!$P$8</f>
        <v>Deutsche</v>
      </c>
      <c r="F6657" s="98"/>
      <c r="G6657" s="98" t="s">
        <v>11</v>
      </c>
      <c r="H6657" s="98" t="str">
        <f>VLOOKUP(A6657,[2]Kreise!$A$2:$C$53,3,FALSE)</f>
        <v>K03151</v>
      </c>
      <c r="I6657" s="96">
        <f>'2020_1-4-5_Download'!P327</f>
        <v>-9</v>
      </c>
      <c r="J6657" s="98">
        <f t="shared" si="103"/>
        <v>-9</v>
      </c>
    </row>
    <row r="6658" spans="1:10" hidden="1" x14ac:dyDescent="0.25">
      <c r="A6658" s="98">
        <f>'2020_1-4-5_Download'!B328</f>
        <v>153</v>
      </c>
      <c r="B6658" s="98">
        <f>'2020_1-4-5_Download'!D328</f>
        <v>2014</v>
      </c>
      <c r="C6658" s="98" t="str">
        <f>'2020_1-4-5_Download'!C328</f>
        <v>Goslar</v>
      </c>
      <c r="D6658" s="98" t="str">
        <f>'2020_1-4-5_Download'!$O$6</f>
        <v>Saldo der Zu- und Fortzüge</v>
      </c>
      <c r="E6658" s="99" t="str">
        <f>'2020_1-4-5_Download'!$P$8</f>
        <v>Deutsche</v>
      </c>
      <c r="F6658" s="98"/>
      <c r="G6658" s="98" t="s">
        <v>11</v>
      </c>
      <c r="H6658" s="98" t="str">
        <f>VLOOKUP(A6658,[2]Kreise!$A$2:$C$53,3,FALSE)</f>
        <v>K03153</v>
      </c>
      <c r="I6658" s="96">
        <f>'2020_1-4-5_Download'!P328</f>
        <v>10</v>
      </c>
      <c r="J6658" s="98" t="str">
        <f t="shared" si="103"/>
        <v>+10</v>
      </c>
    </row>
    <row r="6659" spans="1:10" hidden="1" x14ac:dyDescent="0.25">
      <c r="A6659" s="98">
        <f>'2020_1-4-5_Download'!B329</f>
        <v>154</v>
      </c>
      <c r="B6659" s="98">
        <f>'2020_1-4-5_Download'!D329</f>
        <v>2014</v>
      </c>
      <c r="C6659" s="98" t="str">
        <f>'2020_1-4-5_Download'!C329</f>
        <v>Helmstedt</v>
      </c>
      <c r="D6659" s="98" t="str">
        <f>'2020_1-4-5_Download'!$O$6</f>
        <v>Saldo der Zu- und Fortzüge</v>
      </c>
      <c r="E6659" s="99" t="str">
        <f>'2020_1-4-5_Download'!$P$8</f>
        <v>Deutsche</v>
      </c>
      <c r="F6659" s="98"/>
      <c r="G6659" s="98" t="s">
        <v>11</v>
      </c>
      <c r="H6659" s="98" t="str">
        <f>VLOOKUP(A6659,[2]Kreise!$A$2:$C$53,3,FALSE)</f>
        <v>K03154</v>
      </c>
      <c r="I6659" s="96">
        <f>'2020_1-4-5_Download'!P329</f>
        <v>0</v>
      </c>
      <c r="J6659" s="98">
        <f t="shared" ref="J6659:J6722" si="104">IF(I6659&gt;0,"+"&amp;I6659,I6659)</f>
        <v>0</v>
      </c>
    </row>
    <row r="6660" spans="1:10" hidden="1" x14ac:dyDescent="0.25">
      <c r="A6660" s="98">
        <f>'2020_1-4-5_Download'!B330</f>
        <v>155</v>
      </c>
      <c r="B6660" s="98">
        <f>'2020_1-4-5_Download'!D330</f>
        <v>2014</v>
      </c>
      <c r="C6660" s="98" t="str">
        <f>'2020_1-4-5_Download'!C330</f>
        <v>Northeim</v>
      </c>
      <c r="D6660" s="98" t="str">
        <f>'2020_1-4-5_Download'!$O$6</f>
        <v>Saldo der Zu- und Fortzüge</v>
      </c>
      <c r="E6660" s="99" t="str">
        <f>'2020_1-4-5_Download'!$P$8</f>
        <v>Deutsche</v>
      </c>
      <c r="F6660" s="98"/>
      <c r="G6660" s="98" t="s">
        <v>11</v>
      </c>
      <c r="H6660" s="98" t="str">
        <f>VLOOKUP(A6660,[2]Kreise!$A$2:$C$53,3,FALSE)</f>
        <v>K03155</v>
      </c>
      <c r="I6660" s="96">
        <f>'2020_1-4-5_Download'!P330</f>
        <v>-14</v>
      </c>
      <c r="J6660" s="98">
        <f t="shared" si="104"/>
        <v>-14</v>
      </c>
    </row>
    <row r="6661" spans="1:10" hidden="1" x14ac:dyDescent="0.25">
      <c r="A6661" s="98">
        <f>'2020_1-4-5_Download'!B331</f>
        <v>157</v>
      </c>
      <c r="B6661" s="98">
        <f>'2020_1-4-5_Download'!D331</f>
        <v>2014</v>
      </c>
      <c r="C6661" s="98" t="str">
        <f>'2020_1-4-5_Download'!C331</f>
        <v>Peine</v>
      </c>
      <c r="D6661" s="98" t="str">
        <f>'2020_1-4-5_Download'!$O$6</f>
        <v>Saldo der Zu- und Fortzüge</v>
      </c>
      <c r="E6661" s="99" t="str">
        <f>'2020_1-4-5_Download'!$P$8</f>
        <v>Deutsche</v>
      </c>
      <c r="F6661" s="98"/>
      <c r="G6661" s="98" t="s">
        <v>11</v>
      </c>
      <c r="H6661" s="98" t="str">
        <f>VLOOKUP(A6661,[2]Kreise!$A$2:$C$53,3,FALSE)</f>
        <v>K03157</v>
      </c>
      <c r="I6661" s="96">
        <f>'2020_1-4-5_Download'!P331</f>
        <v>-20</v>
      </c>
      <c r="J6661" s="98">
        <f t="shared" si="104"/>
        <v>-20</v>
      </c>
    </row>
    <row r="6662" spans="1:10" hidden="1" x14ac:dyDescent="0.25">
      <c r="A6662" s="98">
        <f>'2020_1-4-5_Download'!B332</f>
        <v>158</v>
      </c>
      <c r="B6662" s="98">
        <f>'2020_1-4-5_Download'!D332</f>
        <v>2014</v>
      </c>
      <c r="C6662" s="98" t="str">
        <f>'2020_1-4-5_Download'!C332</f>
        <v>Wolfenbüttel</v>
      </c>
      <c r="D6662" s="98" t="str">
        <f>'2020_1-4-5_Download'!$O$6</f>
        <v>Saldo der Zu- und Fortzüge</v>
      </c>
      <c r="E6662" s="99" t="str">
        <f>'2020_1-4-5_Download'!$P$8</f>
        <v>Deutsche</v>
      </c>
      <c r="F6662" s="98"/>
      <c r="G6662" s="98" t="s">
        <v>11</v>
      </c>
      <c r="H6662" s="98" t="str">
        <f>VLOOKUP(A6662,[2]Kreise!$A$2:$C$53,3,FALSE)</f>
        <v>K03158</v>
      </c>
      <c r="I6662" s="96">
        <f>'2020_1-4-5_Download'!P332</f>
        <v>-9</v>
      </c>
      <c r="J6662" s="98">
        <f t="shared" si="104"/>
        <v>-9</v>
      </c>
    </row>
    <row r="6663" spans="1:10" hidden="1" x14ac:dyDescent="0.25">
      <c r="A6663" s="98">
        <f>'2020_1-4-5_Download'!B333</f>
        <v>159</v>
      </c>
      <c r="B6663" s="98">
        <f>'2020_1-4-5_Download'!D333</f>
        <v>2014</v>
      </c>
      <c r="C6663" s="98" t="str">
        <f>'2020_1-4-5_Download'!C333</f>
        <v>Göttingen</v>
      </c>
      <c r="D6663" s="98" t="str">
        <f>'2020_1-4-5_Download'!$O$6</f>
        <v>Saldo der Zu- und Fortzüge</v>
      </c>
      <c r="E6663" s="99" t="str">
        <f>'2020_1-4-5_Download'!$P$8</f>
        <v>Deutsche</v>
      </c>
      <c r="F6663" s="98"/>
      <c r="G6663" s="98" t="s">
        <v>11</v>
      </c>
      <c r="H6663" s="98" t="str">
        <f>VLOOKUP(A6663,[2]Kreise!$A$2:$C$53,3,FALSE)</f>
        <v>K03159</v>
      </c>
      <c r="I6663" s="96">
        <f>'2020_1-4-5_Download'!P333</f>
        <v>4206</v>
      </c>
      <c r="J6663" s="98" t="str">
        <f t="shared" si="104"/>
        <v>+4206</v>
      </c>
    </row>
    <row r="6664" spans="1:10" hidden="1" x14ac:dyDescent="0.25">
      <c r="A6664" s="98">
        <f>'2020_1-4-5_Download'!B334</f>
        <v>1</v>
      </c>
      <c r="B6664" s="98">
        <f>'2020_1-4-5_Download'!D334</f>
        <v>2014</v>
      </c>
      <c r="C6664" s="98" t="str">
        <f>'2020_1-4-5_Download'!C334</f>
        <v>Statistische Region Braunschweig</v>
      </c>
      <c r="D6664" s="98" t="str">
        <f>'2020_1-4-5_Download'!$O$6</f>
        <v>Saldo der Zu- und Fortzüge</v>
      </c>
      <c r="E6664" s="99" t="str">
        <f>'2020_1-4-5_Download'!$P$8</f>
        <v>Deutsche</v>
      </c>
      <c r="F6664" s="98"/>
      <c r="G6664" s="98" t="s">
        <v>11</v>
      </c>
      <c r="H6664" s="98" t="str">
        <f>VLOOKUP(A6664,[2]Kreise!$A$2:$C$53,3,FALSE)</f>
        <v>K031</v>
      </c>
      <c r="I6664" s="96">
        <f>'2020_1-4-5_Download'!P334</f>
        <v>4032</v>
      </c>
      <c r="J6664" s="98" t="str">
        <f t="shared" si="104"/>
        <v>+4032</v>
      </c>
    </row>
    <row r="6665" spans="1:10" hidden="1" x14ac:dyDescent="0.25">
      <c r="A6665" s="98">
        <f>'2020_1-4-5_Download'!B335</f>
        <v>241</v>
      </c>
      <c r="B6665" s="98">
        <f>'2020_1-4-5_Download'!D335</f>
        <v>2014</v>
      </c>
      <c r="C6665" s="98" t="str">
        <f>'2020_1-4-5_Download'!C335</f>
        <v>Hannover  Region</v>
      </c>
      <c r="D6665" s="98" t="str">
        <f>'2020_1-4-5_Download'!$O$6</f>
        <v>Saldo der Zu- und Fortzüge</v>
      </c>
      <c r="E6665" s="99" t="str">
        <f>'2020_1-4-5_Download'!$P$8</f>
        <v>Deutsche</v>
      </c>
      <c r="F6665" s="98"/>
      <c r="G6665" s="98" t="s">
        <v>11</v>
      </c>
      <c r="H6665" s="98" t="str">
        <f>VLOOKUP(A6665,[2]Kreise!$A$2:$C$53,3,FALSE)</f>
        <v>K03241</v>
      </c>
      <c r="I6665" s="96">
        <f>'2020_1-4-5_Download'!P335</f>
        <v>-201</v>
      </c>
      <c r="J6665" s="98">
        <f t="shared" si="104"/>
        <v>-201</v>
      </c>
    </row>
    <row r="6666" spans="1:10" hidden="1" x14ac:dyDescent="0.25">
      <c r="A6666" s="98">
        <f>'2020_1-4-5_Download'!B336</f>
        <v>241001</v>
      </c>
      <c r="B6666" s="98">
        <f>'2020_1-4-5_Download'!D336</f>
        <v>2014</v>
      </c>
      <c r="C6666" s="98" t="str">
        <f>'2020_1-4-5_Download'!C336</f>
        <v>dav. Hannover  Lhst.</v>
      </c>
      <c r="D6666" s="98" t="str">
        <f>'2020_1-4-5_Download'!$O$6</f>
        <v>Saldo der Zu- und Fortzüge</v>
      </c>
      <c r="E6666" s="99" t="str">
        <f>'2020_1-4-5_Download'!$P$8</f>
        <v>Deutsche</v>
      </c>
      <c r="F6666" s="98"/>
      <c r="G6666" s="98" t="s">
        <v>11</v>
      </c>
      <c r="H6666" s="98" t="str">
        <f>VLOOKUP(A6666,[2]Kreise!$A$2:$C$53,3,FALSE)</f>
        <v>K03241001</v>
      </c>
      <c r="I6666" s="96">
        <f>'2020_1-4-5_Download'!P336</f>
        <v>-122</v>
      </c>
      <c r="J6666" s="98">
        <f t="shared" si="104"/>
        <v>-122</v>
      </c>
    </row>
    <row r="6667" spans="1:10" hidden="1" x14ac:dyDescent="0.25">
      <c r="A6667" s="98">
        <f>'2020_1-4-5_Download'!B337</f>
        <v>241999</v>
      </c>
      <c r="B6667" s="98">
        <f>'2020_1-4-5_Download'!D337</f>
        <v>2014</v>
      </c>
      <c r="C6667" s="98" t="str">
        <f>'2020_1-4-5_Download'!C337</f>
        <v>dav. Hannover  Umland</v>
      </c>
      <c r="D6667" s="98" t="str">
        <f>'2020_1-4-5_Download'!$O$6</f>
        <v>Saldo der Zu- und Fortzüge</v>
      </c>
      <c r="E6667" s="99" t="str">
        <f>'2020_1-4-5_Download'!$P$8</f>
        <v>Deutsche</v>
      </c>
      <c r="F6667" s="98"/>
      <c r="G6667" s="98" t="s">
        <v>11</v>
      </c>
      <c r="H6667" s="98" t="str">
        <f>VLOOKUP(A6667,[2]Kreise!$A$2:$C$53,3,FALSE)</f>
        <v>K03241999</v>
      </c>
      <c r="I6667" s="96">
        <f>'2020_1-4-5_Download'!P337</f>
        <v>-79</v>
      </c>
      <c r="J6667" s="98">
        <f t="shared" si="104"/>
        <v>-79</v>
      </c>
    </row>
    <row r="6668" spans="1:10" hidden="1" x14ac:dyDescent="0.25">
      <c r="A6668" s="98">
        <f>'2020_1-4-5_Download'!B338</f>
        <v>251</v>
      </c>
      <c r="B6668" s="98">
        <f>'2020_1-4-5_Download'!D338</f>
        <v>2014</v>
      </c>
      <c r="C6668" s="98" t="str">
        <f>'2020_1-4-5_Download'!C338</f>
        <v>Diepholz</v>
      </c>
      <c r="D6668" s="98" t="str">
        <f>'2020_1-4-5_Download'!$O$6</f>
        <v>Saldo der Zu- und Fortzüge</v>
      </c>
      <c r="E6668" s="99" t="str">
        <f>'2020_1-4-5_Download'!$P$8</f>
        <v>Deutsche</v>
      </c>
      <c r="F6668" s="98"/>
      <c r="G6668" s="98" t="s">
        <v>11</v>
      </c>
      <c r="H6668" s="98" t="str">
        <f>VLOOKUP(A6668,[2]Kreise!$A$2:$C$53,3,FALSE)</f>
        <v>K03251</v>
      </c>
      <c r="I6668" s="96">
        <f>'2020_1-4-5_Download'!P338</f>
        <v>-35</v>
      </c>
      <c r="J6668" s="98">
        <f t="shared" si="104"/>
        <v>-35</v>
      </c>
    </row>
    <row r="6669" spans="1:10" hidden="1" x14ac:dyDescent="0.25">
      <c r="A6669" s="98">
        <f>'2020_1-4-5_Download'!B339</f>
        <v>252</v>
      </c>
      <c r="B6669" s="98">
        <f>'2020_1-4-5_Download'!D339</f>
        <v>2014</v>
      </c>
      <c r="C6669" s="98" t="str">
        <f>'2020_1-4-5_Download'!C339</f>
        <v>Hameln-Pyrmont</v>
      </c>
      <c r="D6669" s="98" t="str">
        <f>'2020_1-4-5_Download'!$O$6</f>
        <v>Saldo der Zu- und Fortzüge</v>
      </c>
      <c r="E6669" s="99" t="str">
        <f>'2020_1-4-5_Download'!$P$8</f>
        <v>Deutsche</v>
      </c>
      <c r="F6669" s="98"/>
      <c r="G6669" s="98" t="s">
        <v>11</v>
      </c>
      <c r="H6669" s="98" t="str">
        <f>VLOOKUP(A6669,[2]Kreise!$A$2:$C$53,3,FALSE)</f>
        <v>K03252</v>
      </c>
      <c r="I6669" s="96">
        <f>'2020_1-4-5_Download'!P339</f>
        <v>-71</v>
      </c>
      <c r="J6669" s="98">
        <f t="shared" si="104"/>
        <v>-71</v>
      </c>
    </row>
    <row r="6670" spans="1:10" hidden="1" x14ac:dyDescent="0.25">
      <c r="A6670" s="98">
        <f>'2020_1-4-5_Download'!B340</f>
        <v>254</v>
      </c>
      <c r="B6670" s="98">
        <f>'2020_1-4-5_Download'!D340</f>
        <v>2014</v>
      </c>
      <c r="C6670" s="98" t="str">
        <f>'2020_1-4-5_Download'!C340</f>
        <v>Hildesheim</v>
      </c>
      <c r="D6670" s="98" t="str">
        <f>'2020_1-4-5_Download'!$O$6</f>
        <v>Saldo der Zu- und Fortzüge</v>
      </c>
      <c r="E6670" s="99" t="str">
        <f>'2020_1-4-5_Download'!$P$8</f>
        <v>Deutsche</v>
      </c>
      <c r="F6670" s="98"/>
      <c r="G6670" s="98" t="s">
        <v>11</v>
      </c>
      <c r="H6670" s="98" t="str">
        <f>VLOOKUP(A6670,[2]Kreise!$A$2:$C$53,3,FALSE)</f>
        <v>K03254</v>
      </c>
      <c r="I6670" s="96">
        <f>'2020_1-4-5_Download'!P340</f>
        <v>-19</v>
      </c>
      <c r="J6670" s="98">
        <f t="shared" si="104"/>
        <v>-19</v>
      </c>
    </row>
    <row r="6671" spans="1:10" hidden="1" x14ac:dyDescent="0.25">
      <c r="A6671" s="98">
        <f>'2020_1-4-5_Download'!B341</f>
        <v>255</v>
      </c>
      <c r="B6671" s="98">
        <f>'2020_1-4-5_Download'!D341</f>
        <v>2014</v>
      </c>
      <c r="C6671" s="98" t="str">
        <f>'2020_1-4-5_Download'!C341</f>
        <v>Holzminden</v>
      </c>
      <c r="D6671" s="98" t="str">
        <f>'2020_1-4-5_Download'!$O$6</f>
        <v>Saldo der Zu- und Fortzüge</v>
      </c>
      <c r="E6671" s="99" t="str">
        <f>'2020_1-4-5_Download'!$P$8</f>
        <v>Deutsche</v>
      </c>
      <c r="F6671" s="98"/>
      <c r="G6671" s="98" t="s">
        <v>11</v>
      </c>
      <c r="H6671" s="98" t="str">
        <f>VLOOKUP(A6671,[2]Kreise!$A$2:$C$53,3,FALSE)</f>
        <v>K03255</v>
      </c>
      <c r="I6671" s="96">
        <f>'2020_1-4-5_Download'!P341</f>
        <v>1</v>
      </c>
      <c r="J6671" s="98" t="str">
        <f t="shared" si="104"/>
        <v>+1</v>
      </c>
    </row>
    <row r="6672" spans="1:10" hidden="1" x14ac:dyDescent="0.25">
      <c r="A6672" s="98">
        <f>'2020_1-4-5_Download'!B342</f>
        <v>256</v>
      </c>
      <c r="B6672" s="98">
        <f>'2020_1-4-5_Download'!D342</f>
        <v>2014</v>
      </c>
      <c r="C6672" s="98" t="str">
        <f>'2020_1-4-5_Download'!C342</f>
        <v>Nienburg (Weser)</v>
      </c>
      <c r="D6672" s="98" t="str">
        <f>'2020_1-4-5_Download'!$O$6</f>
        <v>Saldo der Zu- und Fortzüge</v>
      </c>
      <c r="E6672" s="99" t="str">
        <f>'2020_1-4-5_Download'!$P$8</f>
        <v>Deutsche</v>
      </c>
      <c r="F6672" s="98"/>
      <c r="G6672" s="98" t="s">
        <v>11</v>
      </c>
      <c r="H6672" s="98" t="str">
        <f>VLOOKUP(A6672,[2]Kreise!$A$2:$C$53,3,FALSE)</f>
        <v>K03256</v>
      </c>
      <c r="I6672" s="96">
        <f>'2020_1-4-5_Download'!P342</f>
        <v>-29</v>
      </c>
      <c r="J6672" s="98">
        <f t="shared" si="104"/>
        <v>-29</v>
      </c>
    </row>
    <row r="6673" spans="1:10" hidden="1" x14ac:dyDescent="0.25">
      <c r="A6673" s="98">
        <f>'2020_1-4-5_Download'!B343</f>
        <v>257</v>
      </c>
      <c r="B6673" s="98">
        <f>'2020_1-4-5_Download'!D343</f>
        <v>2014</v>
      </c>
      <c r="C6673" s="98" t="str">
        <f>'2020_1-4-5_Download'!C343</f>
        <v>Schaumburg</v>
      </c>
      <c r="D6673" s="98" t="str">
        <f>'2020_1-4-5_Download'!$O$6</f>
        <v>Saldo der Zu- und Fortzüge</v>
      </c>
      <c r="E6673" s="99" t="str">
        <f>'2020_1-4-5_Download'!$P$8</f>
        <v>Deutsche</v>
      </c>
      <c r="F6673" s="98"/>
      <c r="G6673" s="98" t="s">
        <v>11</v>
      </c>
      <c r="H6673" s="98" t="str">
        <f>VLOOKUP(A6673,[2]Kreise!$A$2:$C$53,3,FALSE)</f>
        <v>K03257</v>
      </c>
      <c r="I6673" s="96">
        <f>'2020_1-4-5_Download'!P343</f>
        <v>-27</v>
      </c>
      <c r="J6673" s="98">
        <f t="shared" si="104"/>
        <v>-27</v>
      </c>
    </row>
    <row r="6674" spans="1:10" hidden="1" x14ac:dyDescent="0.25">
      <c r="A6674" s="98">
        <f>'2020_1-4-5_Download'!B344</f>
        <v>2</v>
      </c>
      <c r="B6674" s="98">
        <f>'2020_1-4-5_Download'!D344</f>
        <v>2014</v>
      </c>
      <c r="C6674" s="98" t="str">
        <f>'2020_1-4-5_Download'!C344</f>
        <v>Statistische Region Hannover</v>
      </c>
      <c r="D6674" s="98" t="str">
        <f>'2020_1-4-5_Download'!$O$6</f>
        <v>Saldo der Zu- und Fortzüge</v>
      </c>
      <c r="E6674" s="99" t="str">
        <f>'2020_1-4-5_Download'!$P$8</f>
        <v>Deutsche</v>
      </c>
      <c r="F6674" s="98"/>
      <c r="G6674" s="98" t="s">
        <v>11</v>
      </c>
      <c r="H6674" s="98" t="str">
        <f>VLOOKUP(A6674,[2]Kreise!$A$2:$C$53,3,FALSE)</f>
        <v>K032</v>
      </c>
      <c r="I6674" s="96">
        <f>'2020_1-4-5_Download'!P344</f>
        <v>-381</v>
      </c>
      <c r="J6674" s="98">
        <f t="shared" si="104"/>
        <v>-381</v>
      </c>
    </row>
    <row r="6675" spans="1:10" hidden="1" x14ac:dyDescent="0.25">
      <c r="A6675" s="98">
        <f>'2020_1-4-5_Download'!B345</f>
        <v>351</v>
      </c>
      <c r="B6675" s="98">
        <f>'2020_1-4-5_Download'!D345</f>
        <v>2014</v>
      </c>
      <c r="C6675" s="98" t="str">
        <f>'2020_1-4-5_Download'!C345</f>
        <v>Celle</v>
      </c>
      <c r="D6675" s="98" t="str">
        <f>'2020_1-4-5_Download'!$O$6</f>
        <v>Saldo der Zu- und Fortzüge</v>
      </c>
      <c r="E6675" s="99" t="str">
        <f>'2020_1-4-5_Download'!$P$8</f>
        <v>Deutsche</v>
      </c>
      <c r="F6675" s="98"/>
      <c r="G6675" s="98" t="s">
        <v>11</v>
      </c>
      <c r="H6675" s="98" t="str">
        <f>VLOOKUP(A6675,[2]Kreise!$A$2:$C$53,3,FALSE)</f>
        <v>K03351</v>
      </c>
      <c r="I6675" s="96">
        <f>'2020_1-4-5_Download'!P345</f>
        <v>-109</v>
      </c>
      <c r="J6675" s="98">
        <f t="shared" si="104"/>
        <v>-109</v>
      </c>
    </row>
    <row r="6676" spans="1:10" hidden="1" x14ac:dyDescent="0.25">
      <c r="A6676" s="98">
        <f>'2020_1-4-5_Download'!B346</f>
        <v>352</v>
      </c>
      <c r="B6676" s="98">
        <f>'2020_1-4-5_Download'!D346</f>
        <v>2014</v>
      </c>
      <c r="C6676" s="98" t="str">
        <f>'2020_1-4-5_Download'!C346</f>
        <v>Cuxhaven</v>
      </c>
      <c r="D6676" s="98" t="str">
        <f>'2020_1-4-5_Download'!$O$6</f>
        <v>Saldo der Zu- und Fortzüge</v>
      </c>
      <c r="E6676" s="99" t="str">
        <f>'2020_1-4-5_Download'!$P$8</f>
        <v>Deutsche</v>
      </c>
      <c r="F6676" s="98"/>
      <c r="G6676" s="98" t="s">
        <v>11</v>
      </c>
      <c r="H6676" s="98" t="str">
        <f>VLOOKUP(A6676,[2]Kreise!$A$2:$C$53,3,FALSE)</f>
        <v>K03352</v>
      </c>
      <c r="I6676" s="96">
        <f>'2020_1-4-5_Download'!P346</f>
        <v>-15</v>
      </c>
      <c r="J6676" s="98">
        <f t="shared" si="104"/>
        <v>-15</v>
      </c>
    </row>
    <row r="6677" spans="1:10" hidden="1" x14ac:dyDescent="0.25">
      <c r="A6677" s="98">
        <f>'2020_1-4-5_Download'!B347</f>
        <v>353</v>
      </c>
      <c r="B6677" s="98">
        <f>'2020_1-4-5_Download'!D347</f>
        <v>2014</v>
      </c>
      <c r="C6677" s="98" t="str">
        <f>'2020_1-4-5_Download'!C347</f>
        <v>Harburg</v>
      </c>
      <c r="D6677" s="98" t="str">
        <f>'2020_1-4-5_Download'!$O$6</f>
        <v>Saldo der Zu- und Fortzüge</v>
      </c>
      <c r="E6677" s="99" t="str">
        <f>'2020_1-4-5_Download'!$P$8</f>
        <v>Deutsche</v>
      </c>
      <c r="F6677" s="98"/>
      <c r="G6677" s="98" t="s">
        <v>11</v>
      </c>
      <c r="H6677" s="98" t="str">
        <f>VLOOKUP(A6677,[2]Kreise!$A$2:$C$53,3,FALSE)</f>
        <v>K03353</v>
      </c>
      <c r="I6677" s="96">
        <f>'2020_1-4-5_Download'!P347</f>
        <v>-19</v>
      </c>
      <c r="J6677" s="98">
        <f t="shared" si="104"/>
        <v>-19</v>
      </c>
    </row>
    <row r="6678" spans="1:10" hidden="1" x14ac:dyDescent="0.25">
      <c r="A6678" s="98">
        <f>'2020_1-4-5_Download'!B348</f>
        <v>354</v>
      </c>
      <c r="B6678" s="98">
        <f>'2020_1-4-5_Download'!D348</f>
        <v>2014</v>
      </c>
      <c r="C6678" s="98" t="str">
        <f>'2020_1-4-5_Download'!C348</f>
        <v>Lüchow-Dannenberg</v>
      </c>
      <c r="D6678" s="98" t="str">
        <f>'2020_1-4-5_Download'!$O$6</f>
        <v>Saldo der Zu- und Fortzüge</v>
      </c>
      <c r="E6678" s="99" t="str">
        <f>'2020_1-4-5_Download'!$P$8</f>
        <v>Deutsche</v>
      </c>
      <c r="F6678" s="98"/>
      <c r="G6678" s="98" t="s">
        <v>11</v>
      </c>
      <c r="H6678" s="98" t="str">
        <f>VLOOKUP(A6678,[2]Kreise!$A$2:$C$53,3,FALSE)</f>
        <v>K03354</v>
      </c>
      <c r="I6678" s="96">
        <f>'2020_1-4-5_Download'!P348</f>
        <v>0</v>
      </c>
      <c r="J6678" s="98">
        <f t="shared" si="104"/>
        <v>0</v>
      </c>
    </row>
    <row r="6679" spans="1:10" hidden="1" x14ac:dyDescent="0.25">
      <c r="A6679" s="98">
        <f>'2020_1-4-5_Download'!B349</f>
        <v>355</v>
      </c>
      <c r="B6679" s="98">
        <f>'2020_1-4-5_Download'!D349</f>
        <v>2014</v>
      </c>
      <c r="C6679" s="98" t="str">
        <f>'2020_1-4-5_Download'!C349</f>
        <v>Lüneburg</v>
      </c>
      <c r="D6679" s="98" t="str">
        <f>'2020_1-4-5_Download'!$O$6</f>
        <v>Saldo der Zu- und Fortzüge</v>
      </c>
      <c r="E6679" s="99" t="str">
        <f>'2020_1-4-5_Download'!$P$8</f>
        <v>Deutsche</v>
      </c>
      <c r="F6679" s="98"/>
      <c r="G6679" s="98" t="s">
        <v>11</v>
      </c>
      <c r="H6679" s="98" t="str">
        <f>VLOOKUP(A6679,[2]Kreise!$A$2:$C$53,3,FALSE)</f>
        <v>K03355</v>
      </c>
      <c r="I6679" s="96">
        <f>'2020_1-4-5_Download'!P349</f>
        <v>-58</v>
      </c>
      <c r="J6679" s="98">
        <f t="shared" si="104"/>
        <v>-58</v>
      </c>
    </row>
    <row r="6680" spans="1:10" hidden="1" x14ac:dyDescent="0.25">
      <c r="A6680" s="98">
        <f>'2020_1-4-5_Download'!B350</f>
        <v>356</v>
      </c>
      <c r="B6680" s="98">
        <f>'2020_1-4-5_Download'!D350</f>
        <v>2014</v>
      </c>
      <c r="C6680" s="98" t="str">
        <f>'2020_1-4-5_Download'!C350</f>
        <v>Osterholz</v>
      </c>
      <c r="D6680" s="98" t="str">
        <f>'2020_1-4-5_Download'!$O$6</f>
        <v>Saldo der Zu- und Fortzüge</v>
      </c>
      <c r="E6680" s="99" t="str">
        <f>'2020_1-4-5_Download'!$P$8</f>
        <v>Deutsche</v>
      </c>
      <c r="F6680" s="98"/>
      <c r="G6680" s="98" t="s">
        <v>11</v>
      </c>
      <c r="H6680" s="98" t="str">
        <f>VLOOKUP(A6680,[2]Kreise!$A$2:$C$53,3,FALSE)</f>
        <v>K03356</v>
      </c>
      <c r="I6680" s="96">
        <f>'2020_1-4-5_Download'!P350</f>
        <v>29</v>
      </c>
      <c r="J6680" s="98" t="str">
        <f t="shared" si="104"/>
        <v>+29</v>
      </c>
    </row>
    <row r="6681" spans="1:10" hidden="1" x14ac:dyDescent="0.25">
      <c r="A6681" s="98">
        <f>'2020_1-4-5_Download'!B351</f>
        <v>357</v>
      </c>
      <c r="B6681" s="98">
        <f>'2020_1-4-5_Download'!D351</f>
        <v>2014</v>
      </c>
      <c r="C6681" s="98" t="str">
        <f>'2020_1-4-5_Download'!C351</f>
        <v>Rotenburg (Wümme)</v>
      </c>
      <c r="D6681" s="98" t="str">
        <f>'2020_1-4-5_Download'!$O$6</f>
        <v>Saldo der Zu- und Fortzüge</v>
      </c>
      <c r="E6681" s="99" t="str">
        <f>'2020_1-4-5_Download'!$P$8</f>
        <v>Deutsche</v>
      </c>
      <c r="F6681" s="98"/>
      <c r="G6681" s="98" t="s">
        <v>11</v>
      </c>
      <c r="H6681" s="98" t="str">
        <f>VLOOKUP(A6681,[2]Kreise!$A$2:$C$53,3,FALSE)</f>
        <v>K03357</v>
      </c>
      <c r="I6681" s="96">
        <f>'2020_1-4-5_Download'!P351</f>
        <v>-22</v>
      </c>
      <c r="J6681" s="98">
        <f t="shared" si="104"/>
        <v>-22</v>
      </c>
    </row>
    <row r="6682" spans="1:10" hidden="1" x14ac:dyDescent="0.25">
      <c r="A6682" s="98">
        <f>'2020_1-4-5_Download'!B352</f>
        <v>358</v>
      </c>
      <c r="B6682" s="98">
        <f>'2020_1-4-5_Download'!D352</f>
        <v>2014</v>
      </c>
      <c r="C6682" s="98" t="str">
        <f>'2020_1-4-5_Download'!C352</f>
        <v>Heidekreis</v>
      </c>
      <c r="D6682" s="98" t="str">
        <f>'2020_1-4-5_Download'!$O$6</f>
        <v>Saldo der Zu- und Fortzüge</v>
      </c>
      <c r="E6682" s="99" t="str">
        <f>'2020_1-4-5_Download'!$P$8</f>
        <v>Deutsche</v>
      </c>
      <c r="F6682" s="98"/>
      <c r="G6682" s="98" t="s">
        <v>11</v>
      </c>
      <c r="H6682" s="98" t="str">
        <f>VLOOKUP(A6682,[2]Kreise!$A$2:$C$53,3,FALSE)</f>
        <v>K03358</v>
      </c>
      <c r="I6682" s="96">
        <f>'2020_1-4-5_Download'!P352</f>
        <v>-57</v>
      </c>
      <c r="J6682" s="98">
        <f t="shared" si="104"/>
        <v>-57</v>
      </c>
    </row>
    <row r="6683" spans="1:10" hidden="1" x14ac:dyDescent="0.25">
      <c r="A6683" s="98">
        <f>'2020_1-4-5_Download'!B353</f>
        <v>359</v>
      </c>
      <c r="B6683" s="98">
        <f>'2020_1-4-5_Download'!D353</f>
        <v>2014</v>
      </c>
      <c r="C6683" s="98" t="str">
        <f>'2020_1-4-5_Download'!C353</f>
        <v>Stade</v>
      </c>
      <c r="D6683" s="98" t="str">
        <f>'2020_1-4-5_Download'!$O$6</f>
        <v>Saldo der Zu- und Fortzüge</v>
      </c>
      <c r="E6683" s="99" t="str">
        <f>'2020_1-4-5_Download'!$P$8</f>
        <v>Deutsche</v>
      </c>
      <c r="F6683" s="98"/>
      <c r="G6683" s="98" t="s">
        <v>11</v>
      </c>
      <c r="H6683" s="98" t="str">
        <f>VLOOKUP(A6683,[2]Kreise!$A$2:$C$53,3,FALSE)</f>
        <v>K03359</v>
      </c>
      <c r="I6683" s="96">
        <f>'2020_1-4-5_Download'!P353</f>
        <v>-20</v>
      </c>
      <c r="J6683" s="98">
        <f t="shared" si="104"/>
        <v>-20</v>
      </c>
    </row>
    <row r="6684" spans="1:10" hidden="1" x14ac:dyDescent="0.25">
      <c r="A6684" s="98">
        <f>'2020_1-4-5_Download'!B354</f>
        <v>360</v>
      </c>
      <c r="B6684" s="98">
        <f>'2020_1-4-5_Download'!D354</f>
        <v>2014</v>
      </c>
      <c r="C6684" s="98" t="str">
        <f>'2020_1-4-5_Download'!C354</f>
        <v>Uelzen</v>
      </c>
      <c r="D6684" s="98" t="str">
        <f>'2020_1-4-5_Download'!$O$6</f>
        <v>Saldo der Zu- und Fortzüge</v>
      </c>
      <c r="E6684" s="99" t="str">
        <f>'2020_1-4-5_Download'!$P$8</f>
        <v>Deutsche</v>
      </c>
      <c r="F6684" s="98"/>
      <c r="G6684" s="98" t="s">
        <v>11</v>
      </c>
      <c r="H6684" s="98" t="str">
        <f>VLOOKUP(A6684,[2]Kreise!$A$2:$C$53,3,FALSE)</f>
        <v>K03360</v>
      </c>
      <c r="I6684" s="96">
        <f>'2020_1-4-5_Download'!P354</f>
        <v>-16</v>
      </c>
      <c r="J6684" s="98">
        <f t="shared" si="104"/>
        <v>-16</v>
      </c>
    </row>
    <row r="6685" spans="1:10" hidden="1" x14ac:dyDescent="0.25">
      <c r="A6685" s="98">
        <f>'2020_1-4-5_Download'!B355</f>
        <v>361</v>
      </c>
      <c r="B6685" s="98">
        <f>'2020_1-4-5_Download'!D355</f>
        <v>2014</v>
      </c>
      <c r="C6685" s="98" t="str">
        <f>'2020_1-4-5_Download'!C355</f>
        <v>Verden</v>
      </c>
      <c r="D6685" s="98" t="str">
        <f>'2020_1-4-5_Download'!$O$6</f>
        <v>Saldo der Zu- und Fortzüge</v>
      </c>
      <c r="E6685" s="99" t="str">
        <f>'2020_1-4-5_Download'!$P$8</f>
        <v>Deutsche</v>
      </c>
      <c r="F6685" s="98"/>
      <c r="G6685" s="98" t="s">
        <v>11</v>
      </c>
      <c r="H6685" s="98" t="str">
        <f>VLOOKUP(A6685,[2]Kreise!$A$2:$C$53,3,FALSE)</f>
        <v>K03361</v>
      </c>
      <c r="I6685" s="96">
        <f>'2020_1-4-5_Download'!P355</f>
        <v>-19</v>
      </c>
      <c r="J6685" s="98">
        <f t="shared" si="104"/>
        <v>-19</v>
      </c>
    </row>
    <row r="6686" spans="1:10" hidden="1" x14ac:dyDescent="0.25">
      <c r="A6686" s="98">
        <f>'2020_1-4-5_Download'!B356</f>
        <v>3</v>
      </c>
      <c r="B6686" s="98">
        <f>'2020_1-4-5_Download'!D356</f>
        <v>2014</v>
      </c>
      <c r="C6686" s="98" t="str">
        <f>'2020_1-4-5_Download'!C356</f>
        <v>Statistische Region Lüneburg</v>
      </c>
      <c r="D6686" s="98" t="str">
        <f>'2020_1-4-5_Download'!$O$6</f>
        <v>Saldo der Zu- und Fortzüge</v>
      </c>
      <c r="E6686" s="99" t="str">
        <f>'2020_1-4-5_Download'!$P$8</f>
        <v>Deutsche</v>
      </c>
      <c r="F6686" s="98"/>
      <c r="G6686" s="98" t="s">
        <v>11</v>
      </c>
      <c r="H6686" s="98" t="str">
        <f>VLOOKUP(A6686,[2]Kreise!$A$2:$C$53,3,FALSE)</f>
        <v>K033</v>
      </c>
      <c r="I6686" s="96">
        <f>'2020_1-4-5_Download'!P356</f>
        <v>-306</v>
      </c>
      <c r="J6686" s="98">
        <f t="shared" si="104"/>
        <v>-306</v>
      </c>
    </row>
    <row r="6687" spans="1:10" hidden="1" x14ac:dyDescent="0.25">
      <c r="A6687" s="98">
        <f>'2020_1-4-5_Download'!B357</f>
        <v>401</v>
      </c>
      <c r="B6687" s="98">
        <f>'2020_1-4-5_Download'!D357</f>
        <v>2014</v>
      </c>
      <c r="C6687" s="98" t="str">
        <f>'2020_1-4-5_Download'!C357</f>
        <v>Delmenhorst  Stadt</v>
      </c>
      <c r="D6687" s="98" t="str">
        <f>'2020_1-4-5_Download'!$O$6</f>
        <v>Saldo der Zu- und Fortzüge</v>
      </c>
      <c r="E6687" s="99" t="str">
        <f>'2020_1-4-5_Download'!$P$8</f>
        <v>Deutsche</v>
      </c>
      <c r="F6687" s="98"/>
      <c r="G6687" s="98" t="s">
        <v>11</v>
      </c>
      <c r="H6687" s="98" t="str">
        <f>VLOOKUP(A6687,[2]Kreise!$A$2:$C$53,3,FALSE)</f>
        <v>K03401</v>
      </c>
      <c r="I6687" s="96">
        <f>'2020_1-4-5_Download'!P357</f>
        <v>6</v>
      </c>
      <c r="J6687" s="98" t="str">
        <f t="shared" si="104"/>
        <v>+6</v>
      </c>
    </row>
    <row r="6688" spans="1:10" hidden="1" x14ac:dyDescent="0.25">
      <c r="A6688" s="98">
        <f>'2020_1-4-5_Download'!B358</f>
        <v>402</v>
      </c>
      <c r="B6688" s="98">
        <f>'2020_1-4-5_Download'!D358</f>
        <v>2014</v>
      </c>
      <c r="C6688" s="98" t="str">
        <f>'2020_1-4-5_Download'!C358</f>
        <v>Emden  Stadt</v>
      </c>
      <c r="D6688" s="98" t="str">
        <f>'2020_1-4-5_Download'!$O$6</f>
        <v>Saldo der Zu- und Fortzüge</v>
      </c>
      <c r="E6688" s="99" t="str">
        <f>'2020_1-4-5_Download'!$P$8</f>
        <v>Deutsche</v>
      </c>
      <c r="F6688" s="98"/>
      <c r="G6688" s="98" t="s">
        <v>11</v>
      </c>
      <c r="H6688" s="98" t="str">
        <f>VLOOKUP(A6688,[2]Kreise!$A$2:$C$53,3,FALSE)</f>
        <v>K03402</v>
      </c>
      <c r="I6688" s="96">
        <f>'2020_1-4-5_Download'!P358</f>
        <v>-6</v>
      </c>
      <c r="J6688" s="98">
        <f t="shared" si="104"/>
        <v>-6</v>
      </c>
    </row>
    <row r="6689" spans="1:10" hidden="1" x14ac:dyDescent="0.25">
      <c r="A6689" s="98">
        <f>'2020_1-4-5_Download'!B359</f>
        <v>403</v>
      </c>
      <c r="B6689" s="98">
        <f>'2020_1-4-5_Download'!D359</f>
        <v>2014</v>
      </c>
      <c r="C6689" s="98" t="str">
        <f>'2020_1-4-5_Download'!C359</f>
        <v>Oldenburg(Oldb)  Stadt</v>
      </c>
      <c r="D6689" s="98" t="str">
        <f>'2020_1-4-5_Download'!$O$6</f>
        <v>Saldo der Zu- und Fortzüge</v>
      </c>
      <c r="E6689" s="99" t="str">
        <f>'2020_1-4-5_Download'!$P$8</f>
        <v>Deutsche</v>
      </c>
      <c r="F6689" s="98"/>
      <c r="G6689" s="98" t="s">
        <v>11</v>
      </c>
      <c r="H6689" s="98" t="str">
        <f>VLOOKUP(A6689,[2]Kreise!$A$2:$C$53,3,FALSE)</f>
        <v>K03403</v>
      </c>
      <c r="I6689" s="96">
        <f>'2020_1-4-5_Download'!P359</f>
        <v>-11</v>
      </c>
      <c r="J6689" s="98">
        <f t="shared" si="104"/>
        <v>-11</v>
      </c>
    </row>
    <row r="6690" spans="1:10" hidden="1" x14ac:dyDescent="0.25">
      <c r="A6690" s="98">
        <f>'2020_1-4-5_Download'!B360</f>
        <v>404</v>
      </c>
      <c r="B6690" s="98">
        <f>'2020_1-4-5_Download'!D360</f>
        <v>2014</v>
      </c>
      <c r="C6690" s="98" t="str">
        <f>'2020_1-4-5_Download'!C360</f>
        <v>Osnabrück  Stadt</v>
      </c>
      <c r="D6690" s="98" t="str">
        <f>'2020_1-4-5_Download'!$O$6</f>
        <v>Saldo der Zu- und Fortzüge</v>
      </c>
      <c r="E6690" s="99" t="str">
        <f>'2020_1-4-5_Download'!$P$8</f>
        <v>Deutsche</v>
      </c>
      <c r="F6690" s="98"/>
      <c r="G6690" s="98" t="s">
        <v>11</v>
      </c>
      <c r="H6690" s="98" t="str">
        <f>VLOOKUP(A6690,[2]Kreise!$A$2:$C$53,3,FALSE)</f>
        <v>K03404</v>
      </c>
      <c r="I6690" s="96">
        <f>'2020_1-4-5_Download'!P360</f>
        <v>-37</v>
      </c>
      <c r="J6690" s="98">
        <f t="shared" si="104"/>
        <v>-37</v>
      </c>
    </row>
    <row r="6691" spans="1:10" hidden="1" x14ac:dyDescent="0.25">
      <c r="A6691" s="98">
        <f>'2020_1-4-5_Download'!B361</f>
        <v>405</v>
      </c>
      <c r="B6691" s="98">
        <f>'2020_1-4-5_Download'!D361</f>
        <v>2014</v>
      </c>
      <c r="C6691" s="98" t="str">
        <f>'2020_1-4-5_Download'!C361</f>
        <v>Wilhelmshaven  Stadt</v>
      </c>
      <c r="D6691" s="98" t="str">
        <f>'2020_1-4-5_Download'!$O$6</f>
        <v>Saldo der Zu- und Fortzüge</v>
      </c>
      <c r="E6691" s="99" t="str">
        <f>'2020_1-4-5_Download'!$P$8</f>
        <v>Deutsche</v>
      </c>
      <c r="F6691" s="98"/>
      <c r="G6691" s="98" t="s">
        <v>11</v>
      </c>
      <c r="H6691" s="98" t="str">
        <f>VLOOKUP(A6691,[2]Kreise!$A$2:$C$53,3,FALSE)</f>
        <v>K03405</v>
      </c>
      <c r="I6691" s="96">
        <f>'2020_1-4-5_Download'!P361</f>
        <v>-7</v>
      </c>
      <c r="J6691" s="98">
        <f t="shared" si="104"/>
        <v>-7</v>
      </c>
    </row>
    <row r="6692" spans="1:10" hidden="1" x14ac:dyDescent="0.25">
      <c r="A6692" s="98">
        <f>'2020_1-4-5_Download'!B362</f>
        <v>451</v>
      </c>
      <c r="B6692" s="98">
        <f>'2020_1-4-5_Download'!D362</f>
        <v>2014</v>
      </c>
      <c r="C6692" s="98" t="str">
        <f>'2020_1-4-5_Download'!C362</f>
        <v>Ammerland</v>
      </c>
      <c r="D6692" s="98" t="str">
        <f>'2020_1-4-5_Download'!$O$6</f>
        <v>Saldo der Zu- und Fortzüge</v>
      </c>
      <c r="E6692" s="99" t="str">
        <f>'2020_1-4-5_Download'!$P$8</f>
        <v>Deutsche</v>
      </c>
      <c r="F6692" s="98"/>
      <c r="G6692" s="98" t="s">
        <v>11</v>
      </c>
      <c r="H6692" s="98" t="str">
        <f>VLOOKUP(A6692,[2]Kreise!$A$2:$C$53,3,FALSE)</f>
        <v>K03451</v>
      </c>
      <c r="I6692" s="96">
        <f>'2020_1-4-5_Download'!P362</f>
        <v>-6</v>
      </c>
      <c r="J6692" s="98">
        <f t="shared" si="104"/>
        <v>-6</v>
      </c>
    </row>
    <row r="6693" spans="1:10" hidden="1" x14ac:dyDescent="0.25">
      <c r="A6693" s="98">
        <f>'2020_1-4-5_Download'!B363</f>
        <v>452</v>
      </c>
      <c r="B6693" s="98">
        <f>'2020_1-4-5_Download'!D363</f>
        <v>2014</v>
      </c>
      <c r="C6693" s="98" t="str">
        <f>'2020_1-4-5_Download'!C363</f>
        <v>Aurich</v>
      </c>
      <c r="D6693" s="98" t="str">
        <f>'2020_1-4-5_Download'!$O$6</f>
        <v>Saldo der Zu- und Fortzüge</v>
      </c>
      <c r="E6693" s="99" t="str">
        <f>'2020_1-4-5_Download'!$P$8</f>
        <v>Deutsche</v>
      </c>
      <c r="F6693" s="98"/>
      <c r="G6693" s="98" t="s">
        <v>11</v>
      </c>
      <c r="H6693" s="98" t="str">
        <f>VLOOKUP(A6693,[2]Kreise!$A$2:$C$53,3,FALSE)</f>
        <v>K03452</v>
      </c>
      <c r="I6693" s="96">
        <f>'2020_1-4-5_Download'!P363</f>
        <v>6</v>
      </c>
      <c r="J6693" s="98" t="str">
        <f t="shared" si="104"/>
        <v>+6</v>
      </c>
    </row>
    <row r="6694" spans="1:10" hidden="1" x14ac:dyDescent="0.25">
      <c r="A6694" s="98">
        <f>'2020_1-4-5_Download'!B364</f>
        <v>453</v>
      </c>
      <c r="B6694" s="98">
        <f>'2020_1-4-5_Download'!D364</f>
        <v>2014</v>
      </c>
      <c r="C6694" s="98" t="str">
        <f>'2020_1-4-5_Download'!C364</f>
        <v>Cloppenburg</v>
      </c>
      <c r="D6694" s="98" t="str">
        <f>'2020_1-4-5_Download'!$O$6</f>
        <v>Saldo der Zu- und Fortzüge</v>
      </c>
      <c r="E6694" s="99" t="str">
        <f>'2020_1-4-5_Download'!$P$8</f>
        <v>Deutsche</v>
      </c>
      <c r="F6694" s="98"/>
      <c r="G6694" s="98" t="s">
        <v>11</v>
      </c>
      <c r="H6694" s="98" t="str">
        <f>VLOOKUP(A6694,[2]Kreise!$A$2:$C$53,3,FALSE)</f>
        <v>K03453</v>
      </c>
      <c r="I6694" s="96">
        <f>'2020_1-4-5_Download'!P364</f>
        <v>5</v>
      </c>
      <c r="J6694" s="98" t="str">
        <f t="shared" si="104"/>
        <v>+5</v>
      </c>
    </row>
    <row r="6695" spans="1:10" hidden="1" x14ac:dyDescent="0.25">
      <c r="A6695" s="98">
        <f>'2020_1-4-5_Download'!B365</f>
        <v>454</v>
      </c>
      <c r="B6695" s="98">
        <f>'2020_1-4-5_Download'!D365</f>
        <v>2014</v>
      </c>
      <c r="C6695" s="98" t="str">
        <f>'2020_1-4-5_Download'!C365</f>
        <v>Emsland</v>
      </c>
      <c r="D6695" s="98" t="str">
        <f>'2020_1-4-5_Download'!$O$6</f>
        <v>Saldo der Zu- und Fortzüge</v>
      </c>
      <c r="E6695" s="99" t="str">
        <f>'2020_1-4-5_Download'!$P$8</f>
        <v>Deutsche</v>
      </c>
      <c r="F6695" s="98"/>
      <c r="G6695" s="98" t="s">
        <v>11</v>
      </c>
      <c r="H6695" s="98" t="str">
        <f>VLOOKUP(A6695,[2]Kreise!$A$2:$C$53,3,FALSE)</f>
        <v>K03454</v>
      </c>
      <c r="I6695" s="96">
        <f>'2020_1-4-5_Download'!P365</f>
        <v>-39</v>
      </c>
      <c r="J6695" s="98">
        <f t="shared" si="104"/>
        <v>-39</v>
      </c>
    </row>
    <row r="6696" spans="1:10" hidden="1" x14ac:dyDescent="0.25">
      <c r="A6696" s="98">
        <f>'2020_1-4-5_Download'!B366</f>
        <v>455</v>
      </c>
      <c r="B6696" s="98">
        <f>'2020_1-4-5_Download'!D366</f>
        <v>2014</v>
      </c>
      <c r="C6696" s="98" t="str">
        <f>'2020_1-4-5_Download'!C366</f>
        <v>Friesland</v>
      </c>
      <c r="D6696" s="98" t="str">
        <f>'2020_1-4-5_Download'!$O$6</f>
        <v>Saldo der Zu- und Fortzüge</v>
      </c>
      <c r="E6696" s="99" t="str">
        <f>'2020_1-4-5_Download'!$P$8</f>
        <v>Deutsche</v>
      </c>
      <c r="F6696" s="98"/>
      <c r="G6696" s="98" t="s">
        <v>11</v>
      </c>
      <c r="H6696" s="98" t="str">
        <f>VLOOKUP(A6696,[2]Kreise!$A$2:$C$53,3,FALSE)</f>
        <v>K03455</v>
      </c>
      <c r="I6696" s="96">
        <f>'2020_1-4-5_Download'!P366</f>
        <v>5</v>
      </c>
      <c r="J6696" s="98" t="str">
        <f t="shared" si="104"/>
        <v>+5</v>
      </c>
    </row>
    <row r="6697" spans="1:10" hidden="1" x14ac:dyDescent="0.25">
      <c r="A6697" s="98">
        <f>'2020_1-4-5_Download'!B367</f>
        <v>456</v>
      </c>
      <c r="B6697" s="98">
        <f>'2020_1-4-5_Download'!D367</f>
        <v>2014</v>
      </c>
      <c r="C6697" s="98" t="str">
        <f>'2020_1-4-5_Download'!C367</f>
        <v>Grafschaft Bentheim</v>
      </c>
      <c r="D6697" s="98" t="str">
        <f>'2020_1-4-5_Download'!$O$6</f>
        <v>Saldo der Zu- und Fortzüge</v>
      </c>
      <c r="E6697" s="99" t="str">
        <f>'2020_1-4-5_Download'!$P$8</f>
        <v>Deutsche</v>
      </c>
      <c r="F6697" s="98"/>
      <c r="G6697" s="98" t="s">
        <v>11</v>
      </c>
      <c r="H6697" s="98" t="str">
        <f>VLOOKUP(A6697,[2]Kreise!$A$2:$C$53,3,FALSE)</f>
        <v>K03456</v>
      </c>
      <c r="I6697" s="96">
        <f>'2020_1-4-5_Download'!P367</f>
        <v>8</v>
      </c>
      <c r="J6697" s="98" t="str">
        <f t="shared" si="104"/>
        <v>+8</v>
      </c>
    </row>
    <row r="6698" spans="1:10" hidden="1" x14ac:dyDescent="0.25">
      <c r="A6698" s="98">
        <f>'2020_1-4-5_Download'!B368</f>
        <v>457</v>
      </c>
      <c r="B6698" s="98">
        <f>'2020_1-4-5_Download'!D368</f>
        <v>2014</v>
      </c>
      <c r="C6698" s="98" t="str">
        <f>'2020_1-4-5_Download'!C368</f>
        <v>Leer</v>
      </c>
      <c r="D6698" s="98" t="str">
        <f>'2020_1-4-5_Download'!$O$6</f>
        <v>Saldo der Zu- und Fortzüge</v>
      </c>
      <c r="E6698" s="99" t="str">
        <f>'2020_1-4-5_Download'!$P$8</f>
        <v>Deutsche</v>
      </c>
      <c r="F6698" s="98"/>
      <c r="G6698" s="98" t="s">
        <v>11</v>
      </c>
      <c r="H6698" s="98" t="str">
        <f>VLOOKUP(A6698,[2]Kreise!$A$2:$C$53,3,FALSE)</f>
        <v>K03457</v>
      </c>
      <c r="I6698" s="96">
        <f>'2020_1-4-5_Download'!P368</f>
        <v>49</v>
      </c>
      <c r="J6698" s="98" t="str">
        <f t="shared" si="104"/>
        <v>+49</v>
      </c>
    </row>
    <row r="6699" spans="1:10" hidden="1" x14ac:dyDescent="0.25">
      <c r="A6699" s="98">
        <f>'2020_1-4-5_Download'!B369</f>
        <v>458</v>
      </c>
      <c r="B6699" s="98">
        <f>'2020_1-4-5_Download'!D369</f>
        <v>2014</v>
      </c>
      <c r="C6699" s="98" t="str">
        <f>'2020_1-4-5_Download'!C369</f>
        <v>Oldenburg</v>
      </c>
      <c r="D6699" s="98" t="str">
        <f>'2020_1-4-5_Download'!$O$6</f>
        <v>Saldo der Zu- und Fortzüge</v>
      </c>
      <c r="E6699" s="99" t="str">
        <f>'2020_1-4-5_Download'!$P$8</f>
        <v>Deutsche</v>
      </c>
      <c r="F6699" s="98"/>
      <c r="G6699" s="98" t="s">
        <v>11</v>
      </c>
      <c r="H6699" s="98" t="str">
        <f>VLOOKUP(A6699,[2]Kreise!$A$2:$C$53,3,FALSE)</f>
        <v>K03458</v>
      </c>
      <c r="I6699" s="96">
        <f>'2020_1-4-5_Download'!P369</f>
        <v>1</v>
      </c>
      <c r="J6699" s="98" t="str">
        <f t="shared" si="104"/>
        <v>+1</v>
      </c>
    </row>
    <row r="6700" spans="1:10" hidden="1" x14ac:dyDescent="0.25">
      <c r="A6700" s="98">
        <f>'2020_1-4-5_Download'!B370</f>
        <v>459</v>
      </c>
      <c r="B6700" s="98">
        <f>'2020_1-4-5_Download'!D370</f>
        <v>2014</v>
      </c>
      <c r="C6700" s="98" t="str">
        <f>'2020_1-4-5_Download'!C370</f>
        <v>Osnabrück</v>
      </c>
      <c r="D6700" s="98" t="str">
        <f>'2020_1-4-5_Download'!$O$6</f>
        <v>Saldo der Zu- und Fortzüge</v>
      </c>
      <c r="E6700" s="99" t="str">
        <f>'2020_1-4-5_Download'!$P$8</f>
        <v>Deutsche</v>
      </c>
      <c r="F6700" s="98"/>
      <c r="G6700" s="98" t="s">
        <v>11</v>
      </c>
      <c r="H6700" s="98" t="str">
        <f>VLOOKUP(A6700,[2]Kreise!$A$2:$C$53,3,FALSE)</f>
        <v>K03459</v>
      </c>
      <c r="I6700" s="96">
        <f>'2020_1-4-5_Download'!P370</f>
        <v>22</v>
      </c>
      <c r="J6700" s="98" t="str">
        <f t="shared" si="104"/>
        <v>+22</v>
      </c>
    </row>
    <row r="6701" spans="1:10" hidden="1" x14ac:dyDescent="0.25">
      <c r="A6701" s="98">
        <f>'2020_1-4-5_Download'!B371</f>
        <v>460</v>
      </c>
      <c r="B6701" s="98">
        <f>'2020_1-4-5_Download'!D371</f>
        <v>2014</v>
      </c>
      <c r="C6701" s="98" t="str">
        <f>'2020_1-4-5_Download'!C371</f>
        <v>Vechta</v>
      </c>
      <c r="D6701" s="98" t="str">
        <f>'2020_1-4-5_Download'!$O$6</f>
        <v>Saldo der Zu- und Fortzüge</v>
      </c>
      <c r="E6701" s="99" t="str">
        <f>'2020_1-4-5_Download'!$P$8</f>
        <v>Deutsche</v>
      </c>
      <c r="F6701" s="98"/>
      <c r="G6701" s="98" t="s">
        <v>11</v>
      </c>
      <c r="H6701" s="98" t="str">
        <f>VLOOKUP(A6701,[2]Kreise!$A$2:$C$53,3,FALSE)</f>
        <v>K03460</v>
      </c>
      <c r="I6701" s="96">
        <f>'2020_1-4-5_Download'!P371</f>
        <v>-9</v>
      </c>
      <c r="J6701" s="98">
        <f t="shared" si="104"/>
        <v>-9</v>
      </c>
    </row>
    <row r="6702" spans="1:10" hidden="1" x14ac:dyDescent="0.25">
      <c r="A6702" s="98">
        <f>'2020_1-4-5_Download'!B372</f>
        <v>461</v>
      </c>
      <c r="B6702" s="98">
        <f>'2020_1-4-5_Download'!D372</f>
        <v>2014</v>
      </c>
      <c r="C6702" s="98" t="str">
        <f>'2020_1-4-5_Download'!C372</f>
        <v>Wesermarsch</v>
      </c>
      <c r="D6702" s="98" t="str">
        <f>'2020_1-4-5_Download'!$O$6</f>
        <v>Saldo der Zu- und Fortzüge</v>
      </c>
      <c r="E6702" s="99" t="str">
        <f>'2020_1-4-5_Download'!$P$8</f>
        <v>Deutsche</v>
      </c>
      <c r="F6702" s="98"/>
      <c r="G6702" s="98" t="s">
        <v>11</v>
      </c>
      <c r="H6702" s="98" t="str">
        <f>VLOOKUP(A6702,[2]Kreise!$A$2:$C$53,3,FALSE)</f>
        <v>K03461</v>
      </c>
      <c r="I6702" s="96">
        <f>'2020_1-4-5_Download'!P372</f>
        <v>6</v>
      </c>
      <c r="J6702" s="98" t="str">
        <f t="shared" si="104"/>
        <v>+6</v>
      </c>
    </row>
    <row r="6703" spans="1:10" hidden="1" x14ac:dyDescent="0.25">
      <c r="A6703" s="98">
        <f>'2020_1-4-5_Download'!B373</f>
        <v>462</v>
      </c>
      <c r="B6703" s="98">
        <f>'2020_1-4-5_Download'!D373</f>
        <v>2014</v>
      </c>
      <c r="C6703" s="98" t="str">
        <f>'2020_1-4-5_Download'!C373</f>
        <v>Wittmund</v>
      </c>
      <c r="D6703" s="98" t="str">
        <f>'2020_1-4-5_Download'!$O$6</f>
        <v>Saldo der Zu- und Fortzüge</v>
      </c>
      <c r="E6703" s="99" t="str">
        <f>'2020_1-4-5_Download'!$P$8</f>
        <v>Deutsche</v>
      </c>
      <c r="F6703" s="98"/>
      <c r="G6703" s="98" t="s">
        <v>11</v>
      </c>
      <c r="H6703" s="98" t="str">
        <f>VLOOKUP(A6703,[2]Kreise!$A$2:$C$53,3,FALSE)</f>
        <v>K03462</v>
      </c>
      <c r="I6703" s="96">
        <f>'2020_1-4-5_Download'!P373</f>
        <v>26</v>
      </c>
      <c r="J6703" s="98" t="str">
        <f t="shared" si="104"/>
        <v>+26</v>
      </c>
    </row>
    <row r="6704" spans="1:10" hidden="1" x14ac:dyDescent="0.25">
      <c r="A6704" s="98">
        <f>'2020_1-4-5_Download'!B374</f>
        <v>4</v>
      </c>
      <c r="B6704" s="98">
        <f>'2020_1-4-5_Download'!D374</f>
        <v>2014</v>
      </c>
      <c r="C6704" s="98" t="str">
        <f>'2020_1-4-5_Download'!C374</f>
        <v>Statistische Region Weser-Ems</v>
      </c>
      <c r="D6704" s="98" t="str">
        <f>'2020_1-4-5_Download'!$O$6</f>
        <v>Saldo der Zu- und Fortzüge</v>
      </c>
      <c r="E6704" s="99" t="str">
        <f>'2020_1-4-5_Download'!$P$8</f>
        <v>Deutsche</v>
      </c>
      <c r="F6704" s="98"/>
      <c r="G6704" s="98" t="s">
        <v>11</v>
      </c>
      <c r="H6704" s="98" t="str">
        <f>VLOOKUP(A6704,[2]Kreise!$A$2:$C$53,3,FALSE)</f>
        <v>K034</v>
      </c>
      <c r="I6704" s="96">
        <f>'2020_1-4-5_Download'!P374</f>
        <v>19</v>
      </c>
      <c r="J6704" s="98" t="str">
        <f t="shared" si="104"/>
        <v>+19</v>
      </c>
    </row>
    <row r="6705" spans="1:10" hidden="1" x14ac:dyDescent="0.25">
      <c r="A6705" s="98">
        <f>'2020_1-4-5_Download'!B375</f>
        <v>0</v>
      </c>
      <c r="B6705" s="98">
        <f>'2020_1-4-5_Download'!D375</f>
        <v>2014</v>
      </c>
      <c r="C6705" s="98" t="str">
        <f>'2020_1-4-5_Download'!C375</f>
        <v>Niedersachsen</v>
      </c>
      <c r="D6705" s="98" t="str">
        <f>'2020_1-4-5_Download'!$O$6</f>
        <v>Saldo der Zu- und Fortzüge</v>
      </c>
      <c r="E6705" s="99" t="str">
        <f>'2020_1-4-5_Download'!$P$8</f>
        <v>Deutsche</v>
      </c>
      <c r="F6705" s="98"/>
      <c r="G6705" s="98" t="s">
        <v>11</v>
      </c>
      <c r="H6705" s="98" t="str">
        <f>VLOOKUP(A6705,[2]Kreise!$A$2:$C$53,3,FALSE)</f>
        <v>K030</v>
      </c>
      <c r="I6705" s="96">
        <f>'2020_1-4-5_Download'!P375</f>
        <v>3364</v>
      </c>
      <c r="J6705" s="98" t="str">
        <f t="shared" si="104"/>
        <v>+3364</v>
      </c>
    </row>
    <row r="6706" spans="1:10" hidden="1" x14ac:dyDescent="0.25">
      <c r="A6706" s="98">
        <f>'2020_1-4-5_Download'!B376</f>
        <v>101</v>
      </c>
      <c r="B6706" s="98">
        <f>'2020_1-4-5_Download'!D376</f>
        <v>2013</v>
      </c>
      <c r="C6706" s="98" t="str">
        <f>'2020_1-4-5_Download'!C376</f>
        <v>Braunschweig  Stadt</v>
      </c>
      <c r="D6706" s="98" t="str">
        <f>'2020_1-4-5_Download'!$O$6</f>
        <v>Saldo der Zu- und Fortzüge</v>
      </c>
      <c r="E6706" s="99" t="str">
        <f>'2020_1-4-5_Download'!$P$8</f>
        <v>Deutsche</v>
      </c>
      <c r="F6706" s="98"/>
      <c r="G6706" s="98" t="s">
        <v>11</v>
      </c>
      <c r="H6706" s="98" t="str">
        <f>VLOOKUP(A6706,[2]Kreise!$A$2:$C$53,3,FALSE)</f>
        <v>K03101</v>
      </c>
      <c r="I6706" s="96">
        <f>'2020_1-4-5_Download'!P376</f>
        <v>-20</v>
      </c>
      <c r="J6706" s="98">
        <f t="shared" si="104"/>
        <v>-20</v>
      </c>
    </row>
    <row r="6707" spans="1:10" hidden="1" x14ac:dyDescent="0.25">
      <c r="A6707" s="98">
        <f>'2020_1-4-5_Download'!B377</f>
        <v>102</v>
      </c>
      <c r="B6707" s="98">
        <f>'2020_1-4-5_Download'!D377</f>
        <v>2013</v>
      </c>
      <c r="C6707" s="98" t="str">
        <f>'2020_1-4-5_Download'!C377</f>
        <v>Salzgitter  Stadt</v>
      </c>
      <c r="D6707" s="98" t="str">
        <f>'2020_1-4-5_Download'!$O$6</f>
        <v>Saldo der Zu- und Fortzüge</v>
      </c>
      <c r="E6707" s="99" t="str">
        <f>'2020_1-4-5_Download'!$P$8</f>
        <v>Deutsche</v>
      </c>
      <c r="F6707" s="98"/>
      <c r="G6707" s="98" t="s">
        <v>11</v>
      </c>
      <c r="H6707" s="98" t="str">
        <f>VLOOKUP(A6707,[2]Kreise!$A$2:$C$53,3,FALSE)</f>
        <v>K03102</v>
      </c>
      <c r="I6707" s="96">
        <f>'2020_1-4-5_Download'!P377</f>
        <v>-51</v>
      </c>
      <c r="J6707" s="98">
        <f t="shared" si="104"/>
        <v>-51</v>
      </c>
    </row>
    <row r="6708" spans="1:10" hidden="1" x14ac:dyDescent="0.25">
      <c r="A6708" s="98">
        <f>'2020_1-4-5_Download'!B378</f>
        <v>103</v>
      </c>
      <c r="B6708" s="98">
        <f>'2020_1-4-5_Download'!D378</f>
        <v>2013</v>
      </c>
      <c r="C6708" s="98" t="str">
        <f>'2020_1-4-5_Download'!C378</f>
        <v>Wolfsburg  Stadt</v>
      </c>
      <c r="D6708" s="98" t="str">
        <f>'2020_1-4-5_Download'!$O$6</f>
        <v>Saldo der Zu- und Fortzüge</v>
      </c>
      <c r="E6708" s="99" t="str">
        <f>'2020_1-4-5_Download'!$P$8</f>
        <v>Deutsche</v>
      </c>
      <c r="F6708" s="98"/>
      <c r="G6708" s="98" t="s">
        <v>11</v>
      </c>
      <c r="H6708" s="98" t="str">
        <f>VLOOKUP(A6708,[2]Kreise!$A$2:$C$53,3,FALSE)</f>
        <v>K03103</v>
      </c>
      <c r="I6708" s="96">
        <f>'2020_1-4-5_Download'!P378</f>
        <v>13</v>
      </c>
      <c r="J6708" s="98" t="str">
        <f t="shared" si="104"/>
        <v>+13</v>
      </c>
    </row>
    <row r="6709" spans="1:10" hidden="1" x14ac:dyDescent="0.25">
      <c r="A6709" s="98">
        <f>'2020_1-4-5_Download'!B379</f>
        <v>151</v>
      </c>
      <c r="B6709" s="98">
        <f>'2020_1-4-5_Download'!D379</f>
        <v>2013</v>
      </c>
      <c r="C6709" s="98" t="str">
        <f>'2020_1-4-5_Download'!C379</f>
        <v>Gifhorn</v>
      </c>
      <c r="D6709" s="98" t="str">
        <f>'2020_1-4-5_Download'!$O$6</f>
        <v>Saldo der Zu- und Fortzüge</v>
      </c>
      <c r="E6709" s="99" t="str">
        <f>'2020_1-4-5_Download'!$P$8</f>
        <v>Deutsche</v>
      </c>
      <c r="F6709" s="98"/>
      <c r="G6709" s="98" t="s">
        <v>11</v>
      </c>
      <c r="H6709" s="98" t="str">
        <f>VLOOKUP(A6709,[2]Kreise!$A$2:$C$53,3,FALSE)</f>
        <v>K03151</v>
      </c>
      <c r="I6709" s="96">
        <f>'2020_1-4-5_Download'!P379</f>
        <v>-1</v>
      </c>
      <c r="J6709" s="98">
        <f t="shared" si="104"/>
        <v>-1</v>
      </c>
    </row>
    <row r="6710" spans="1:10" hidden="1" x14ac:dyDescent="0.25">
      <c r="A6710" s="98">
        <f>'2020_1-4-5_Download'!B380</f>
        <v>153</v>
      </c>
      <c r="B6710" s="98">
        <f>'2020_1-4-5_Download'!D380</f>
        <v>2013</v>
      </c>
      <c r="C6710" s="98" t="str">
        <f>'2020_1-4-5_Download'!C380</f>
        <v>Goslar</v>
      </c>
      <c r="D6710" s="98" t="str">
        <f>'2020_1-4-5_Download'!$O$6</f>
        <v>Saldo der Zu- und Fortzüge</v>
      </c>
      <c r="E6710" s="99" t="str">
        <f>'2020_1-4-5_Download'!$P$8</f>
        <v>Deutsche</v>
      </c>
      <c r="F6710" s="98"/>
      <c r="G6710" s="98" t="s">
        <v>11</v>
      </c>
      <c r="H6710" s="98" t="str">
        <f>VLOOKUP(A6710,[2]Kreise!$A$2:$C$53,3,FALSE)</f>
        <v>K03153</v>
      </c>
      <c r="I6710" s="96">
        <f>'2020_1-4-5_Download'!P380</f>
        <v>3</v>
      </c>
      <c r="J6710" s="98" t="str">
        <f t="shared" si="104"/>
        <v>+3</v>
      </c>
    </row>
    <row r="6711" spans="1:10" hidden="1" x14ac:dyDescent="0.25">
      <c r="A6711" s="98">
        <f>'2020_1-4-5_Download'!B381</f>
        <v>154</v>
      </c>
      <c r="B6711" s="98">
        <f>'2020_1-4-5_Download'!D381</f>
        <v>2013</v>
      </c>
      <c r="C6711" s="98" t="str">
        <f>'2020_1-4-5_Download'!C381</f>
        <v>Helmstedt</v>
      </c>
      <c r="D6711" s="98" t="str">
        <f>'2020_1-4-5_Download'!$O$6</f>
        <v>Saldo der Zu- und Fortzüge</v>
      </c>
      <c r="E6711" s="99" t="str">
        <f>'2020_1-4-5_Download'!$P$8</f>
        <v>Deutsche</v>
      </c>
      <c r="F6711" s="98"/>
      <c r="G6711" s="98" t="s">
        <v>11</v>
      </c>
      <c r="H6711" s="98" t="str">
        <f>VLOOKUP(A6711,[2]Kreise!$A$2:$C$53,3,FALSE)</f>
        <v>K03154</v>
      </c>
      <c r="I6711" s="96">
        <f>'2020_1-4-5_Download'!P381</f>
        <v>-12</v>
      </c>
      <c r="J6711" s="98">
        <f t="shared" si="104"/>
        <v>-12</v>
      </c>
    </row>
    <row r="6712" spans="1:10" hidden="1" x14ac:dyDescent="0.25">
      <c r="A6712" s="98">
        <f>'2020_1-4-5_Download'!B382</f>
        <v>155</v>
      </c>
      <c r="B6712" s="98">
        <f>'2020_1-4-5_Download'!D382</f>
        <v>2013</v>
      </c>
      <c r="C6712" s="98" t="str">
        <f>'2020_1-4-5_Download'!C382</f>
        <v>Northeim</v>
      </c>
      <c r="D6712" s="98" t="str">
        <f>'2020_1-4-5_Download'!$O$6</f>
        <v>Saldo der Zu- und Fortzüge</v>
      </c>
      <c r="E6712" s="99" t="str">
        <f>'2020_1-4-5_Download'!$P$8</f>
        <v>Deutsche</v>
      </c>
      <c r="F6712" s="98"/>
      <c r="G6712" s="98" t="s">
        <v>11</v>
      </c>
      <c r="H6712" s="98" t="str">
        <f>VLOOKUP(A6712,[2]Kreise!$A$2:$C$53,3,FALSE)</f>
        <v>K03155</v>
      </c>
      <c r="I6712" s="96">
        <f>'2020_1-4-5_Download'!P382</f>
        <v>2</v>
      </c>
      <c r="J6712" s="98" t="str">
        <f t="shared" si="104"/>
        <v>+2</v>
      </c>
    </row>
    <row r="6713" spans="1:10" hidden="1" x14ac:dyDescent="0.25">
      <c r="A6713" s="98">
        <f>'2020_1-4-5_Download'!B383</f>
        <v>157</v>
      </c>
      <c r="B6713" s="98">
        <f>'2020_1-4-5_Download'!D383</f>
        <v>2013</v>
      </c>
      <c r="C6713" s="98" t="str">
        <f>'2020_1-4-5_Download'!C383</f>
        <v>Peine</v>
      </c>
      <c r="D6713" s="98" t="str">
        <f>'2020_1-4-5_Download'!$O$6</f>
        <v>Saldo der Zu- und Fortzüge</v>
      </c>
      <c r="E6713" s="99" t="str">
        <f>'2020_1-4-5_Download'!$P$8</f>
        <v>Deutsche</v>
      </c>
      <c r="F6713" s="98"/>
      <c r="G6713" s="98" t="s">
        <v>11</v>
      </c>
      <c r="H6713" s="98" t="str">
        <f>VLOOKUP(A6713,[2]Kreise!$A$2:$C$53,3,FALSE)</f>
        <v>K03157</v>
      </c>
      <c r="I6713" s="96">
        <f>'2020_1-4-5_Download'!P383</f>
        <v>-4</v>
      </c>
      <c r="J6713" s="98">
        <f t="shared" si="104"/>
        <v>-4</v>
      </c>
    </row>
    <row r="6714" spans="1:10" hidden="1" x14ac:dyDescent="0.25">
      <c r="A6714" s="98">
        <f>'2020_1-4-5_Download'!B384</f>
        <v>158</v>
      </c>
      <c r="B6714" s="98">
        <f>'2020_1-4-5_Download'!D384</f>
        <v>2013</v>
      </c>
      <c r="C6714" s="98" t="str">
        <f>'2020_1-4-5_Download'!C384</f>
        <v>Wolfenbüttel</v>
      </c>
      <c r="D6714" s="98" t="str">
        <f>'2020_1-4-5_Download'!$O$6</f>
        <v>Saldo der Zu- und Fortzüge</v>
      </c>
      <c r="E6714" s="99" t="str">
        <f>'2020_1-4-5_Download'!$P$8</f>
        <v>Deutsche</v>
      </c>
      <c r="F6714" s="98"/>
      <c r="G6714" s="98" t="s">
        <v>11</v>
      </c>
      <c r="H6714" s="98" t="str">
        <f>VLOOKUP(A6714,[2]Kreise!$A$2:$C$53,3,FALSE)</f>
        <v>K03158</v>
      </c>
      <c r="I6714" s="96">
        <f>'2020_1-4-5_Download'!P384</f>
        <v>-15</v>
      </c>
      <c r="J6714" s="98">
        <f t="shared" si="104"/>
        <v>-15</v>
      </c>
    </row>
    <row r="6715" spans="1:10" hidden="1" x14ac:dyDescent="0.25">
      <c r="A6715" s="98">
        <f>'2020_1-4-5_Download'!B385</f>
        <v>159</v>
      </c>
      <c r="B6715" s="98">
        <f>'2020_1-4-5_Download'!D385</f>
        <v>2013</v>
      </c>
      <c r="C6715" s="98" t="str">
        <f>'2020_1-4-5_Download'!C385</f>
        <v>Göttingen</v>
      </c>
      <c r="D6715" s="98" t="str">
        <f>'2020_1-4-5_Download'!$O$6</f>
        <v>Saldo der Zu- und Fortzüge</v>
      </c>
      <c r="E6715" s="99" t="str">
        <f>'2020_1-4-5_Download'!$P$8</f>
        <v>Deutsche</v>
      </c>
      <c r="F6715" s="98"/>
      <c r="G6715" s="98" t="s">
        <v>11</v>
      </c>
      <c r="H6715" s="98" t="str">
        <f>VLOOKUP(A6715,[2]Kreise!$A$2:$C$53,3,FALSE)</f>
        <v>K03159</v>
      </c>
      <c r="I6715" s="96">
        <f>'2020_1-4-5_Download'!P385</f>
        <v>1916</v>
      </c>
      <c r="J6715" s="98" t="str">
        <f t="shared" si="104"/>
        <v>+1916</v>
      </c>
    </row>
    <row r="6716" spans="1:10" hidden="1" x14ac:dyDescent="0.25">
      <c r="A6716" s="98">
        <f>'2020_1-4-5_Download'!B386</f>
        <v>1</v>
      </c>
      <c r="B6716" s="98">
        <f>'2020_1-4-5_Download'!D386</f>
        <v>2013</v>
      </c>
      <c r="C6716" s="98" t="str">
        <f>'2020_1-4-5_Download'!C386</f>
        <v>Statistische Region Braunschweig</v>
      </c>
      <c r="D6716" s="98" t="str">
        <f>'2020_1-4-5_Download'!$O$6</f>
        <v>Saldo der Zu- und Fortzüge</v>
      </c>
      <c r="E6716" s="99" t="str">
        <f>'2020_1-4-5_Download'!$P$8</f>
        <v>Deutsche</v>
      </c>
      <c r="F6716" s="98"/>
      <c r="G6716" s="98" t="s">
        <v>11</v>
      </c>
      <c r="H6716" s="98" t="str">
        <f>VLOOKUP(A6716,[2]Kreise!$A$2:$C$53,3,FALSE)</f>
        <v>K031</v>
      </c>
      <c r="I6716" s="96">
        <f>'2020_1-4-5_Download'!P386</f>
        <v>1831</v>
      </c>
      <c r="J6716" s="98" t="str">
        <f t="shared" si="104"/>
        <v>+1831</v>
      </c>
    </row>
    <row r="6717" spans="1:10" hidden="1" x14ac:dyDescent="0.25">
      <c r="A6717" s="98">
        <f>'2020_1-4-5_Download'!B387</f>
        <v>241</v>
      </c>
      <c r="B6717" s="98">
        <f>'2020_1-4-5_Download'!D387</f>
        <v>2013</v>
      </c>
      <c r="C6717" s="98" t="str">
        <f>'2020_1-4-5_Download'!C387</f>
        <v>Hannover  Region</v>
      </c>
      <c r="D6717" s="98" t="str">
        <f>'2020_1-4-5_Download'!$O$6</f>
        <v>Saldo der Zu- und Fortzüge</v>
      </c>
      <c r="E6717" s="99" t="str">
        <f>'2020_1-4-5_Download'!$P$8</f>
        <v>Deutsche</v>
      </c>
      <c r="F6717" s="98"/>
      <c r="G6717" s="98" t="s">
        <v>11</v>
      </c>
      <c r="H6717" s="98" t="str">
        <f>VLOOKUP(A6717,[2]Kreise!$A$2:$C$53,3,FALSE)</f>
        <v>K03241</v>
      </c>
      <c r="I6717" s="96">
        <f>'2020_1-4-5_Download'!P387</f>
        <v>-301</v>
      </c>
      <c r="J6717" s="98">
        <f t="shared" si="104"/>
        <v>-301</v>
      </c>
    </row>
    <row r="6718" spans="1:10" hidden="1" x14ac:dyDescent="0.25">
      <c r="A6718" s="98">
        <f>'2020_1-4-5_Download'!B388</f>
        <v>241001</v>
      </c>
      <c r="B6718" s="98">
        <f>'2020_1-4-5_Download'!D388</f>
        <v>2013</v>
      </c>
      <c r="C6718" s="98" t="str">
        <f>'2020_1-4-5_Download'!C388</f>
        <v>dav. Hannover  Lhst.</v>
      </c>
      <c r="D6718" s="98" t="str">
        <f>'2020_1-4-5_Download'!$O$6</f>
        <v>Saldo der Zu- und Fortzüge</v>
      </c>
      <c r="E6718" s="99" t="str">
        <f>'2020_1-4-5_Download'!$P$8</f>
        <v>Deutsche</v>
      </c>
      <c r="F6718" s="98"/>
      <c r="G6718" s="98" t="s">
        <v>11</v>
      </c>
      <c r="H6718" s="98" t="str">
        <f>VLOOKUP(A6718,[2]Kreise!$A$2:$C$53,3,FALSE)</f>
        <v>K03241001</v>
      </c>
      <c r="I6718" s="96">
        <f>'2020_1-4-5_Download'!P388</f>
        <v>-130</v>
      </c>
      <c r="J6718" s="98">
        <f t="shared" si="104"/>
        <v>-130</v>
      </c>
    </row>
    <row r="6719" spans="1:10" hidden="1" x14ac:dyDescent="0.25">
      <c r="A6719" s="98">
        <f>'2020_1-4-5_Download'!B389</f>
        <v>241999</v>
      </c>
      <c r="B6719" s="98">
        <f>'2020_1-4-5_Download'!D389</f>
        <v>2013</v>
      </c>
      <c r="C6719" s="98" t="str">
        <f>'2020_1-4-5_Download'!C389</f>
        <v>dav. Hannover  Umland</v>
      </c>
      <c r="D6719" s="98" t="str">
        <f>'2020_1-4-5_Download'!$O$6</f>
        <v>Saldo der Zu- und Fortzüge</v>
      </c>
      <c r="E6719" s="99" t="str">
        <f>'2020_1-4-5_Download'!$P$8</f>
        <v>Deutsche</v>
      </c>
      <c r="F6719" s="98"/>
      <c r="G6719" s="98" t="s">
        <v>11</v>
      </c>
      <c r="H6719" s="98" t="str">
        <f>VLOOKUP(A6719,[2]Kreise!$A$2:$C$53,3,FALSE)</f>
        <v>K03241999</v>
      </c>
      <c r="I6719" s="96">
        <f>'2020_1-4-5_Download'!P389</f>
        <v>-171</v>
      </c>
      <c r="J6719" s="98">
        <f t="shared" si="104"/>
        <v>-171</v>
      </c>
    </row>
    <row r="6720" spans="1:10" hidden="1" x14ac:dyDescent="0.25">
      <c r="A6720" s="98">
        <f>'2020_1-4-5_Download'!B390</f>
        <v>251</v>
      </c>
      <c r="B6720" s="98">
        <f>'2020_1-4-5_Download'!D390</f>
        <v>2013</v>
      </c>
      <c r="C6720" s="98" t="str">
        <f>'2020_1-4-5_Download'!C390</f>
        <v>Diepholz</v>
      </c>
      <c r="D6720" s="98" t="str">
        <f>'2020_1-4-5_Download'!$O$6</f>
        <v>Saldo der Zu- und Fortzüge</v>
      </c>
      <c r="E6720" s="99" t="str">
        <f>'2020_1-4-5_Download'!$P$8</f>
        <v>Deutsche</v>
      </c>
      <c r="F6720" s="98"/>
      <c r="G6720" s="98" t="s">
        <v>11</v>
      </c>
      <c r="H6720" s="98" t="str">
        <f>VLOOKUP(A6720,[2]Kreise!$A$2:$C$53,3,FALSE)</f>
        <v>K03251</v>
      </c>
      <c r="I6720" s="96">
        <f>'2020_1-4-5_Download'!P390</f>
        <v>-54</v>
      </c>
      <c r="J6720" s="98">
        <f t="shared" si="104"/>
        <v>-54</v>
      </c>
    </row>
    <row r="6721" spans="1:10" hidden="1" x14ac:dyDescent="0.25">
      <c r="A6721" s="98">
        <f>'2020_1-4-5_Download'!B391</f>
        <v>252</v>
      </c>
      <c r="B6721" s="98">
        <f>'2020_1-4-5_Download'!D391</f>
        <v>2013</v>
      </c>
      <c r="C6721" s="98" t="str">
        <f>'2020_1-4-5_Download'!C391</f>
        <v>Hameln-Pyrmont</v>
      </c>
      <c r="D6721" s="98" t="str">
        <f>'2020_1-4-5_Download'!$O$6</f>
        <v>Saldo der Zu- und Fortzüge</v>
      </c>
      <c r="E6721" s="99" t="str">
        <f>'2020_1-4-5_Download'!$P$8</f>
        <v>Deutsche</v>
      </c>
      <c r="F6721" s="98"/>
      <c r="G6721" s="98" t="s">
        <v>11</v>
      </c>
      <c r="H6721" s="98" t="str">
        <f>VLOOKUP(A6721,[2]Kreise!$A$2:$C$53,3,FALSE)</f>
        <v>K03252</v>
      </c>
      <c r="I6721" s="96">
        <f>'2020_1-4-5_Download'!P391</f>
        <v>-11</v>
      </c>
      <c r="J6721" s="98">
        <f t="shared" si="104"/>
        <v>-11</v>
      </c>
    </row>
    <row r="6722" spans="1:10" hidden="1" x14ac:dyDescent="0.25">
      <c r="A6722" s="98">
        <f>'2020_1-4-5_Download'!B392</f>
        <v>254</v>
      </c>
      <c r="B6722" s="98">
        <f>'2020_1-4-5_Download'!D392</f>
        <v>2013</v>
      </c>
      <c r="C6722" s="98" t="str">
        <f>'2020_1-4-5_Download'!C392</f>
        <v>Hildesheim</v>
      </c>
      <c r="D6722" s="98" t="str">
        <f>'2020_1-4-5_Download'!$O$6</f>
        <v>Saldo der Zu- und Fortzüge</v>
      </c>
      <c r="E6722" s="99" t="str">
        <f>'2020_1-4-5_Download'!$P$8</f>
        <v>Deutsche</v>
      </c>
      <c r="F6722" s="98"/>
      <c r="G6722" s="98" t="s">
        <v>11</v>
      </c>
      <c r="H6722" s="98" t="str">
        <f>VLOOKUP(A6722,[2]Kreise!$A$2:$C$53,3,FALSE)</f>
        <v>K03254</v>
      </c>
      <c r="I6722" s="96">
        <f>'2020_1-4-5_Download'!P392</f>
        <v>-35</v>
      </c>
      <c r="J6722" s="98">
        <f t="shared" si="104"/>
        <v>-35</v>
      </c>
    </row>
    <row r="6723" spans="1:10" hidden="1" x14ac:dyDescent="0.25">
      <c r="A6723" s="98">
        <f>'2020_1-4-5_Download'!B393</f>
        <v>255</v>
      </c>
      <c r="B6723" s="98">
        <f>'2020_1-4-5_Download'!D393</f>
        <v>2013</v>
      </c>
      <c r="C6723" s="98" t="str">
        <f>'2020_1-4-5_Download'!C393</f>
        <v>Holzminden</v>
      </c>
      <c r="D6723" s="98" t="str">
        <f>'2020_1-4-5_Download'!$O$6</f>
        <v>Saldo der Zu- und Fortzüge</v>
      </c>
      <c r="E6723" s="99" t="str">
        <f>'2020_1-4-5_Download'!$P$8</f>
        <v>Deutsche</v>
      </c>
      <c r="F6723" s="98"/>
      <c r="G6723" s="98" t="s">
        <v>11</v>
      </c>
      <c r="H6723" s="98" t="str">
        <f>VLOOKUP(A6723,[2]Kreise!$A$2:$C$53,3,FALSE)</f>
        <v>K03255</v>
      </c>
      <c r="I6723" s="96">
        <f>'2020_1-4-5_Download'!P393</f>
        <v>4</v>
      </c>
      <c r="J6723" s="98" t="str">
        <f t="shared" ref="J6723:J6786" si="105">IF(I6723&gt;0,"+"&amp;I6723,I6723)</f>
        <v>+4</v>
      </c>
    </row>
    <row r="6724" spans="1:10" hidden="1" x14ac:dyDescent="0.25">
      <c r="A6724" s="98">
        <f>'2020_1-4-5_Download'!B394</f>
        <v>256</v>
      </c>
      <c r="B6724" s="98">
        <f>'2020_1-4-5_Download'!D394</f>
        <v>2013</v>
      </c>
      <c r="C6724" s="98" t="str">
        <f>'2020_1-4-5_Download'!C394</f>
        <v>Nienburg (Weser)</v>
      </c>
      <c r="D6724" s="98" t="str">
        <f>'2020_1-4-5_Download'!$O$6</f>
        <v>Saldo der Zu- und Fortzüge</v>
      </c>
      <c r="E6724" s="99" t="str">
        <f>'2020_1-4-5_Download'!$P$8</f>
        <v>Deutsche</v>
      </c>
      <c r="F6724" s="98"/>
      <c r="G6724" s="98" t="s">
        <v>11</v>
      </c>
      <c r="H6724" s="98" t="str">
        <f>VLOOKUP(A6724,[2]Kreise!$A$2:$C$53,3,FALSE)</f>
        <v>K03256</v>
      </c>
      <c r="I6724" s="96">
        <f>'2020_1-4-5_Download'!P394</f>
        <v>5</v>
      </c>
      <c r="J6724" s="98" t="str">
        <f t="shared" si="105"/>
        <v>+5</v>
      </c>
    </row>
    <row r="6725" spans="1:10" hidden="1" x14ac:dyDescent="0.25">
      <c r="A6725" s="98">
        <f>'2020_1-4-5_Download'!B395</f>
        <v>257</v>
      </c>
      <c r="B6725" s="98">
        <f>'2020_1-4-5_Download'!D395</f>
        <v>2013</v>
      </c>
      <c r="C6725" s="98" t="str">
        <f>'2020_1-4-5_Download'!C395</f>
        <v>Schaumburg</v>
      </c>
      <c r="D6725" s="98" t="str">
        <f>'2020_1-4-5_Download'!$O$6</f>
        <v>Saldo der Zu- und Fortzüge</v>
      </c>
      <c r="E6725" s="99" t="str">
        <f>'2020_1-4-5_Download'!$P$8</f>
        <v>Deutsche</v>
      </c>
      <c r="F6725" s="98"/>
      <c r="G6725" s="98" t="s">
        <v>11</v>
      </c>
      <c r="H6725" s="98" t="str">
        <f>VLOOKUP(A6725,[2]Kreise!$A$2:$C$53,3,FALSE)</f>
        <v>K03257</v>
      </c>
      <c r="I6725" s="96">
        <f>'2020_1-4-5_Download'!P395</f>
        <v>-41</v>
      </c>
      <c r="J6725" s="98">
        <f t="shared" si="105"/>
        <v>-41</v>
      </c>
    </row>
    <row r="6726" spans="1:10" hidden="1" x14ac:dyDescent="0.25">
      <c r="A6726" s="98">
        <f>'2020_1-4-5_Download'!B396</f>
        <v>2</v>
      </c>
      <c r="B6726" s="98">
        <f>'2020_1-4-5_Download'!D396</f>
        <v>2013</v>
      </c>
      <c r="C6726" s="98" t="str">
        <f>'2020_1-4-5_Download'!C396</f>
        <v>Statistische Region Hannover</v>
      </c>
      <c r="D6726" s="98" t="str">
        <f>'2020_1-4-5_Download'!$O$6</f>
        <v>Saldo der Zu- und Fortzüge</v>
      </c>
      <c r="E6726" s="99" t="str">
        <f>'2020_1-4-5_Download'!$P$8</f>
        <v>Deutsche</v>
      </c>
      <c r="F6726" s="98"/>
      <c r="G6726" s="98" t="s">
        <v>11</v>
      </c>
      <c r="H6726" s="98" t="str">
        <f>VLOOKUP(A6726,[2]Kreise!$A$2:$C$53,3,FALSE)</f>
        <v>K032</v>
      </c>
      <c r="I6726" s="96">
        <f>'2020_1-4-5_Download'!P396</f>
        <v>-433</v>
      </c>
      <c r="J6726" s="98">
        <f t="shared" si="105"/>
        <v>-433</v>
      </c>
    </row>
    <row r="6727" spans="1:10" hidden="1" x14ac:dyDescent="0.25">
      <c r="A6727" s="98">
        <f>'2020_1-4-5_Download'!B397</f>
        <v>351</v>
      </c>
      <c r="B6727" s="98">
        <f>'2020_1-4-5_Download'!D397</f>
        <v>2013</v>
      </c>
      <c r="C6727" s="98" t="str">
        <f>'2020_1-4-5_Download'!C397</f>
        <v>Celle</v>
      </c>
      <c r="D6727" s="98" t="str">
        <f>'2020_1-4-5_Download'!$O$6</f>
        <v>Saldo der Zu- und Fortzüge</v>
      </c>
      <c r="E6727" s="99" t="str">
        <f>'2020_1-4-5_Download'!$P$8</f>
        <v>Deutsche</v>
      </c>
      <c r="F6727" s="98"/>
      <c r="G6727" s="98" t="s">
        <v>11</v>
      </c>
      <c r="H6727" s="98" t="str">
        <f>VLOOKUP(A6727,[2]Kreise!$A$2:$C$53,3,FALSE)</f>
        <v>K03351</v>
      </c>
      <c r="I6727" s="96">
        <f>'2020_1-4-5_Download'!P397</f>
        <v>9</v>
      </c>
      <c r="J6727" s="98" t="str">
        <f t="shared" si="105"/>
        <v>+9</v>
      </c>
    </row>
    <row r="6728" spans="1:10" hidden="1" x14ac:dyDescent="0.25">
      <c r="A6728" s="98">
        <f>'2020_1-4-5_Download'!B398</f>
        <v>352</v>
      </c>
      <c r="B6728" s="98">
        <f>'2020_1-4-5_Download'!D398</f>
        <v>2013</v>
      </c>
      <c r="C6728" s="98" t="str">
        <f>'2020_1-4-5_Download'!C398</f>
        <v>Cuxhaven</v>
      </c>
      <c r="D6728" s="98" t="str">
        <f>'2020_1-4-5_Download'!$O$6</f>
        <v>Saldo der Zu- und Fortzüge</v>
      </c>
      <c r="E6728" s="99" t="str">
        <f>'2020_1-4-5_Download'!$P$8</f>
        <v>Deutsche</v>
      </c>
      <c r="F6728" s="98"/>
      <c r="G6728" s="98" t="s">
        <v>11</v>
      </c>
      <c r="H6728" s="98" t="str">
        <f>VLOOKUP(A6728,[2]Kreise!$A$2:$C$53,3,FALSE)</f>
        <v>K03352</v>
      </c>
      <c r="I6728" s="96">
        <f>'2020_1-4-5_Download'!P398</f>
        <v>-31</v>
      </c>
      <c r="J6728" s="98">
        <f t="shared" si="105"/>
        <v>-31</v>
      </c>
    </row>
    <row r="6729" spans="1:10" hidden="1" x14ac:dyDescent="0.25">
      <c r="A6729" s="98">
        <f>'2020_1-4-5_Download'!B399</f>
        <v>353</v>
      </c>
      <c r="B6729" s="98">
        <f>'2020_1-4-5_Download'!D399</f>
        <v>2013</v>
      </c>
      <c r="C6729" s="98" t="str">
        <f>'2020_1-4-5_Download'!C399</f>
        <v>Harburg</v>
      </c>
      <c r="D6729" s="98" t="str">
        <f>'2020_1-4-5_Download'!$O$6</f>
        <v>Saldo der Zu- und Fortzüge</v>
      </c>
      <c r="E6729" s="99" t="str">
        <f>'2020_1-4-5_Download'!$P$8</f>
        <v>Deutsche</v>
      </c>
      <c r="F6729" s="98"/>
      <c r="G6729" s="98" t="s">
        <v>11</v>
      </c>
      <c r="H6729" s="98" t="str">
        <f>VLOOKUP(A6729,[2]Kreise!$A$2:$C$53,3,FALSE)</f>
        <v>K03353</v>
      </c>
      <c r="I6729" s="96">
        <f>'2020_1-4-5_Download'!P399</f>
        <v>19</v>
      </c>
      <c r="J6729" s="98" t="str">
        <f t="shared" si="105"/>
        <v>+19</v>
      </c>
    </row>
    <row r="6730" spans="1:10" hidden="1" x14ac:dyDescent="0.25">
      <c r="A6730" s="98">
        <f>'2020_1-4-5_Download'!B400</f>
        <v>354</v>
      </c>
      <c r="B6730" s="98">
        <f>'2020_1-4-5_Download'!D400</f>
        <v>2013</v>
      </c>
      <c r="C6730" s="98" t="str">
        <f>'2020_1-4-5_Download'!C400</f>
        <v>Lüchow-Dannenberg</v>
      </c>
      <c r="D6730" s="98" t="str">
        <f>'2020_1-4-5_Download'!$O$6</f>
        <v>Saldo der Zu- und Fortzüge</v>
      </c>
      <c r="E6730" s="99" t="str">
        <f>'2020_1-4-5_Download'!$P$8</f>
        <v>Deutsche</v>
      </c>
      <c r="F6730" s="98"/>
      <c r="G6730" s="98" t="s">
        <v>11</v>
      </c>
      <c r="H6730" s="98" t="str">
        <f>VLOOKUP(A6730,[2]Kreise!$A$2:$C$53,3,FALSE)</f>
        <v>K03354</v>
      </c>
      <c r="I6730" s="96">
        <f>'2020_1-4-5_Download'!P400</f>
        <v>-21</v>
      </c>
      <c r="J6730" s="98">
        <f t="shared" si="105"/>
        <v>-21</v>
      </c>
    </row>
    <row r="6731" spans="1:10" hidden="1" x14ac:dyDescent="0.25">
      <c r="A6731" s="98">
        <f>'2020_1-4-5_Download'!B401</f>
        <v>355</v>
      </c>
      <c r="B6731" s="98">
        <f>'2020_1-4-5_Download'!D401</f>
        <v>2013</v>
      </c>
      <c r="C6731" s="98" t="str">
        <f>'2020_1-4-5_Download'!C401</f>
        <v>Lüneburg</v>
      </c>
      <c r="D6731" s="98" t="str">
        <f>'2020_1-4-5_Download'!$O$6</f>
        <v>Saldo der Zu- und Fortzüge</v>
      </c>
      <c r="E6731" s="99" t="str">
        <f>'2020_1-4-5_Download'!$P$8</f>
        <v>Deutsche</v>
      </c>
      <c r="F6731" s="98"/>
      <c r="G6731" s="98" t="s">
        <v>11</v>
      </c>
      <c r="H6731" s="98" t="str">
        <f>VLOOKUP(A6731,[2]Kreise!$A$2:$C$53,3,FALSE)</f>
        <v>K03355</v>
      </c>
      <c r="I6731" s="96">
        <f>'2020_1-4-5_Download'!P401</f>
        <v>-10</v>
      </c>
      <c r="J6731" s="98">
        <f t="shared" si="105"/>
        <v>-10</v>
      </c>
    </row>
    <row r="6732" spans="1:10" hidden="1" x14ac:dyDescent="0.25">
      <c r="A6732" s="98">
        <f>'2020_1-4-5_Download'!B402</f>
        <v>356</v>
      </c>
      <c r="B6732" s="98">
        <f>'2020_1-4-5_Download'!D402</f>
        <v>2013</v>
      </c>
      <c r="C6732" s="98" t="str">
        <f>'2020_1-4-5_Download'!C402</f>
        <v>Osterholz</v>
      </c>
      <c r="D6732" s="98" t="str">
        <f>'2020_1-4-5_Download'!$O$6</f>
        <v>Saldo der Zu- und Fortzüge</v>
      </c>
      <c r="E6732" s="99" t="str">
        <f>'2020_1-4-5_Download'!$P$8</f>
        <v>Deutsche</v>
      </c>
      <c r="F6732" s="98"/>
      <c r="G6732" s="98" t="s">
        <v>11</v>
      </c>
      <c r="H6732" s="98" t="str">
        <f>VLOOKUP(A6732,[2]Kreise!$A$2:$C$53,3,FALSE)</f>
        <v>K03356</v>
      </c>
      <c r="I6732" s="96">
        <f>'2020_1-4-5_Download'!P402</f>
        <v>-52</v>
      </c>
      <c r="J6732" s="98">
        <f t="shared" si="105"/>
        <v>-52</v>
      </c>
    </row>
    <row r="6733" spans="1:10" hidden="1" x14ac:dyDescent="0.25">
      <c r="A6733" s="98">
        <f>'2020_1-4-5_Download'!B403</f>
        <v>357</v>
      </c>
      <c r="B6733" s="98">
        <f>'2020_1-4-5_Download'!D403</f>
        <v>2013</v>
      </c>
      <c r="C6733" s="98" t="str">
        <f>'2020_1-4-5_Download'!C403</f>
        <v>Rotenburg (Wümme)</v>
      </c>
      <c r="D6733" s="98" t="str">
        <f>'2020_1-4-5_Download'!$O$6</f>
        <v>Saldo der Zu- und Fortzüge</v>
      </c>
      <c r="E6733" s="99" t="str">
        <f>'2020_1-4-5_Download'!$P$8</f>
        <v>Deutsche</v>
      </c>
      <c r="F6733" s="98"/>
      <c r="G6733" s="98" t="s">
        <v>11</v>
      </c>
      <c r="H6733" s="98" t="str">
        <f>VLOOKUP(A6733,[2]Kreise!$A$2:$C$53,3,FALSE)</f>
        <v>K03357</v>
      </c>
      <c r="I6733" s="96">
        <f>'2020_1-4-5_Download'!P403</f>
        <v>-30</v>
      </c>
      <c r="J6733" s="98">
        <f t="shared" si="105"/>
        <v>-30</v>
      </c>
    </row>
    <row r="6734" spans="1:10" hidden="1" x14ac:dyDescent="0.25">
      <c r="A6734" s="98">
        <f>'2020_1-4-5_Download'!B404</f>
        <v>358</v>
      </c>
      <c r="B6734" s="98">
        <f>'2020_1-4-5_Download'!D404</f>
        <v>2013</v>
      </c>
      <c r="C6734" s="98" t="str">
        <f>'2020_1-4-5_Download'!C404</f>
        <v>Heidekreis</v>
      </c>
      <c r="D6734" s="98" t="str">
        <f>'2020_1-4-5_Download'!$O$6</f>
        <v>Saldo der Zu- und Fortzüge</v>
      </c>
      <c r="E6734" s="99" t="str">
        <f>'2020_1-4-5_Download'!$P$8</f>
        <v>Deutsche</v>
      </c>
      <c r="F6734" s="98"/>
      <c r="G6734" s="98" t="s">
        <v>11</v>
      </c>
      <c r="H6734" s="98" t="str">
        <f>VLOOKUP(A6734,[2]Kreise!$A$2:$C$53,3,FALSE)</f>
        <v>K03358</v>
      </c>
      <c r="I6734" s="96">
        <f>'2020_1-4-5_Download'!P404</f>
        <v>22</v>
      </c>
      <c r="J6734" s="98" t="str">
        <f t="shared" si="105"/>
        <v>+22</v>
      </c>
    </row>
    <row r="6735" spans="1:10" hidden="1" x14ac:dyDescent="0.25">
      <c r="A6735" s="98">
        <f>'2020_1-4-5_Download'!B405</f>
        <v>359</v>
      </c>
      <c r="B6735" s="98">
        <f>'2020_1-4-5_Download'!D405</f>
        <v>2013</v>
      </c>
      <c r="C6735" s="98" t="str">
        <f>'2020_1-4-5_Download'!C405</f>
        <v>Stade</v>
      </c>
      <c r="D6735" s="98" t="str">
        <f>'2020_1-4-5_Download'!$O$6</f>
        <v>Saldo der Zu- und Fortzüge</v>
      </c>
      <c r="E6735" s="99" t="str">
        <f>'2020_1-4-5_Download'!$P$8</f>
        <v>Deutsche</v>
      </c>
      <c r="F6735" s="98"/>
      <c r="G6735" s="98" t="s">
        <v>11</v>
      </c>
      <c r="H6735" s="98" t="str">
        <f>VLOOKUP(A6735,[2]Kreise!$A$2:$C$53,3,FALSE)</f>
        <v>K03359</v>
      </c>
      <c r="I6735" s="96">
        <f>'2020_1-4-5_Download'!P405</f>
        <v>-18</v>
      </c>
      <c r="J6735" s="98">
        <f t="shared" si="105"/>
        <v>-18</v>
      </c>
    </row>
    <row r="6736" spans="1:10" hidden="1" x14ac:dyDescent="0.25">
      <c r="A6736" s="98">
        <f>'2020_1-4-5_Download'!B406</f>
        <v>360</v>
      </c>
      <c r="B6736" s="98">
        <f>'2020_1-4-5_Download'!D406</f>
        <v>2013</v>
      </c>
      <c r="C6736" s="98" t="str">
        <f>'2020_1-4-5_Download'!C406</f>
        <v>Uelzen</v>
      </c>
      <c r="D6736" s="98" t="str">
        <f>'2020_1-4-5_Download'!$O$6</f>
        <v>Saldo der Zu- und Fortzüge</v>
      </c>
      <c r="E6736" s="99" t="str">
        <f>'2020_1-4-5_Download'!$P$8</f>
        <v>Deutsche</v>
      </c>
      <c r="F6736" s="98"/>
      <c r="G6736" s="98" t="s">
        <v>11</v>
      </c>
      <c r="H6736" s="98" t="str">
        <f>VLOOKUP(A6736,[2]Kreise!$A$2:$C$53,3,FALSE)</f>
        <v>K03360</v>
      </c>
      <c r="I6736" s="96">
        <f>'2020_1-4-5_Download'!P406</f>
        <v>5</v>
      </c>
      <c r="J6736" s="98" t="str">
        <f t="shared" si="105"/>
        <v>+5</v>
      </c>
    </row>
    <row r="6737" spans="1:10" hidden="1" x14ac:dyDescent="0.25">
      <c r="A6737" s="98">
        <f>'2020_1-4-5_Download'!B407</f>
        <v>361</v>
      </c>
      <c r="B6737" s="98">
        <f>'2020_1-4-5_Download'!D407</f>
        <v>2013</v>
      </c>
      <c r="C6737" s="98" t="str">
        <f>'2020_1-4-5_Download'!C407</f>
        <v>Verden</v>
      </c>
      <c r="D6737" s="98" t="str">
        <f>'2020_1-4-5_Download'!$O$6</f>
        <v>Saldo der Zu- und Fortzüge</v>
      </c>
      <c r="E6737" s="99" t="str">
        <f>'2020_1-4-5_Download'!$P$8</f>
        <v>Deutsche</v>
      </c>
      <c r="F6737" s="98"/>
      <c r="G6737" s="98" t="s">
        <v>11</v>
      </c>
      <c r="H6737" s="98" t="str">
        <f>VLOOKUP(A6737,[2]Kreise!$A$2:$C$53,3,FALSE)</f>
        <v>K03361</v>
      </c>
      <c r="I6737" s="96">
        <f>'2020_1-4-5_Download'!P407</f>
        <v>-35</v>
      </c>
      <c r="J6737" s="98">
        <f t="shared" si="105"/>
        <v>-35</v>
      </c>
    </row>
    <row r="6738" spans="1:10" hidden="1" x14ac:dyDescent="0.25">
      <c r="A6738" s="98">
        <f>'2020_1-4-5_Download'!B408</f>
        <v>3</v>
      </c>
      <c r="B6738" s="98">
        <f>'2020_1-4-5_Download'!D408</f>
        <v>2013</v>
      </c>
      <c r="C6738" s="98" t="str">
        <f>'2020_1-4-5_Download'!C408</f>
        <v>Statistische Region Lüneburg</v>
      </c>
      <c r="D6738" s="98" t="str">
        <f>'2020_1-4-5_Download'!$O$6</f>
        <v>Saldo der Zu- und Fortzüge</v>
      </c>
      <c r="E6738" s="99" t="str">
        <f>'2020_1-4-5_Download'!$P$8</f>
        <v>Deutsche</v>
      </c>
      <c r="F6738" s="98"/>
      <c r="G6738" s="98" t="s">
        <v>11</v>
      </c>
      <c r="H6738" s="98" t="str">
        <f>VLOOKUP(A6738,[2]Kreise!$A$2:$C$53,3,FALSE)</f>
        <v>K033</v>
      </c>
      <c r="I6738" s="96">
        <f>'2020_1-4-5_Download'!P408</f>
        <v>-142</v>
      </c>
      <c r="J6738" s="98">
        <f t="shared" si="105"/>
        <v>-142</v>
      </c>
    </row>
    <row r="6739" spans="1:10" hidden="1" x14ac:dyDescent="0.25">
      <c r="A6739" s="98">
        <f>'2020_1-4-5_Download'!B409</f>
        <v>401</v>
      </c>
      <c r="B6739" s="98">
        <f>'2020_1-4-5_Download'!D409</f>
        <v>2013</v>
      </c>
      <c r="C6739" s="98" t="str">
        <f>'2020_1-4-5_Download'!C409</f>
        <v>Delmenhorst  Stadt</v>
      </c>
      <c r="D6739" s="98" t="str">
        <f>'2020_1-4-5_Download'!$O$6</f>
        <v>Saldo der Zu- und Fortzüge</v>
      </c>
      <c r="E6739" s="99" t="str">
        <f>'2020_1-4-5_Download'!$P$8</f>
        <v>Deutsche</v>
      </c>
      <c r="F6739" s="98"/>
      <c r="G6739" s="98" t="s">
        <v>11</v>
      </c>
      <c r="H6739" s="98" t="str">
        <f>VLOOKUP(A6739,[2]Kreise!$A$2:$C$53,3,FALSE)</f>
        <v>K03401</v>
      </c>
      <c r="I6739" s="96">
        <f>'2020_1-4-5_Download'!P409</f>
        <v>-3</v>
      </c>
      <c r="J6739" s="98">
        <f t="shared" si="105"/>
        <v>-3</v>
      </c>
    </row>
    <row r="6740" spans="1:10" hidden="1" x14ac:dyDescent="0.25">
      <c r="A6740" s="98">
        <f>'2020_1-4-5_Download'!B410</f>
        <v>402</v>
      </c>
      <c r="B6740" s="98">
        <f>'2020_1-4-5_Download'!D410</f>
        <v>2013</v>
      </c>
      <c r="C6740" s="98" t="str">
        <f>'2020_1-4-5_Download'!C410</f>
        <v>Emden  Stadt</v>
      </c>
      <c r="D6740" s="98" t="str">
        <f>'2020_1-4-5_Download'!$O$6</f>
        <v>Saldo der Zu- und Fortzüge</v>
      </c>
      <c r="E6740" s="99" t="str">
        <f>'2020_1-4-5_Download'!$P$8</f>
        <v>Deutsche</v>
      </c>
      <c r="F6740" s="98"/>
      <c r="G6740" s="98" t="s">
        <v>11</v>
      </c>
      <c r="H6740" s="98" t="str">
        <f>VLOOKUP(A6740,[2]Kreise!$A$2:$C$53,3,FALSE)</f>
        <v>K03402</v>
      </c>
      <c r="I6740" s="96">
        <f>'2020_1-4-5_Download'!P410</f>
        <v>-7</v>
      </c>
      <c r="J6740" s="98">
        <f t="shared" si="105"/>
        <v>-7</v>
      </c>
    </row>
    <row r="6741" spans="1:10" hidden="1" x14ac:dyDescent="0.25">
      <c r="A6741" s="98">
        <f>'2020_1-4-5_Download'!B411</f>
        <v>403</v>
      </c>
      <c r="B6741" s="98">
        <f>'2020_1-4-5_Download'!D411</f>
        <v>2013</v>
      </c>
      <c r="C6741" s="98" t="str">
        <f>'2020_1-4-5_Download'!C411</f>
        <v>Oldenburg(Oldb)  Stadt</v>
      </c>
      <c r="D6741" s="98" t="str">
        <f>'2020_1-4-5_Download'!$O$6</f>
        <v>Saldo der Zu- und Fortzüge</v>
      </c>
      <c r="E6741" s="99" t="str">
        <f>'2020_1-4-5_Download'!$P$8</f>
        <v>Deutsche</v>
      </c>
      <c r="F6741" s="98"/>
      <c r="G6741" s="98" t="s">
        <v>11</v>
      </c>
      <c r="H6741" s="98" t="str">
        <f>VLOOKUP(A6741,[2]Kreise!$A$2:$C$53,3,FALSE)</f>
        <v>K03403</v>
      </c>
      <c r="I6741" s="96">
        <f>'2020_1-4-5_Download'!P411</f>
        <v>-17</v>
      </c>
      <c r="J6741" s="98">
        <f t="shared" si="105"/>
        <v>-17</v>
      </c>
    </row>
    <row r="6742" spans="1:10" hidden="1" x14ac:dyDescent="0.25">
      <c r="A6742" s="98">
        <f>'2020_1-4-5_Download'!B412</f>
        <v>404</v>
      </c>
      <c r="B6742" s="98">
        <f>'2020_1-4-5_Download'!D412</f>
        <v>2013</v>
      </c>
      <c r="C6742" s="98" t="str">
        <f>'2020_1-4-5_Download'!C412</f>
        <v>Osnabrück  Stadt</v>
      </c>
      <c r="D6742" s="98" t="str">
        <f>'2020_1-4-5_Download'!$O$6</f>
        <v>Saldo der Zu- und Fortzüge</v>
      </c>
      <c r="E6742" s="99" t="str">
        <f>'2020_1-4-5_Download'!$P$8</f>
        <v>Deutsche</v>
      </c>
      <c r="F6742" s="98"/>
      <c r="G6742" s="98" t="s">
        <v>11</v>
      </c>
      <c r="H6742" s="98" t="str">
        <f>VLOOKUP(A6742,[2]Kreise!$A$2:$C$53,3,FALSE)</f>
        <v>K03404</v>
      </c>
      <c r="I6742" s="96">
        <f>'2020_1-4-5_Download'!P412</f>
        <v>-40</v>
      </c>
      <c r="J6742" s="98">
        <f t="shared" si="105"/>
        <v>-40</v>
      </c>
    </row>
    <row r="6743" spans="1:10" hidden="1" x14ac:dyDescent="0.25">
      <c r="A6743" s="98">
        <f>'2020_1-4-5_Download'!B413</f>
        <v>405</v>
      </c>
      <c r="B6743" s="98">
        <f>'2020_1-4-5_Download'!D413</f>
        <v>2013</v>
      </c>
      <c r="C6743" s="98" t="str">
        <f>'2020_1-4-5_Download'!C413</f>
        <v>Wilhelmshaven  Stadt</v>
      </c>
      <c r="D6743" s="98" t="str">
        <f>'2020_1-4-5_Download'!$O$6</f>
        <v>Saldo der Zu- und Fortzüge</v>
      </c>
      <c r="E6743" s="99" t="str">
        <f>'2020_1-4-5_Download'!$P$8</f>
        <v>Deutsche</v>
      </c>
      <c r="F6743" s="98"/>
      <c r="G6743" s="98" t="s">
        <v>11</v>
      </c>
      <c r="H6743" s="98" t="str">
        <f>VLOOKUP(A6743,[2]Kreise!$A$2:$C$53,3,FALSE)</f>
        <v>K03405</v>
      </c>
      <c r="I6743" s="96">
        <f>'2020_1-4-5_Download'!P413</f>
        <v>-4</v>
      </c>
      <c r="J6743" s="98">
        <f t="shared" si="105"/>
        <v>-4</v>
      </c>
    </row>
    <row r="6744" spans="1:10" hidden="1" x14ac:dyDescent="0.25">
      <c r="A6744" s="98">
        <f>'2020_1-4-5_Download'!B414</f>
        <v>451</v>
      </c>
      <c r="B6744" s="98">
        <f>'2020_1-4-5_Download'!D414</f>
        <v>2013</v>
      </c>
      <c r="C6744" s="98" t="str">
        <f>'2020_1-4-5_Download'!C414</f>
        <v>Ammerland</v>
      </c>
      <c r="D6744" s="98" t="str">
        <f>'2020_1-4-5_Download'!$O$6</f>
        <v>Saldo der Zu- und Fortzüge</v>
      </c>
      <c r="E6744" s="99" t="str">
        <f>'2020_1-4-5_Download'!$P$8</f>
        <v>Deutsche</v>
      </c>
      <c r="F6744" s="98"/>
      <c r="G6744" s="98" t="s">
        <v>11</v>
      </c>
      <c r="H6744" s="98" t="str">
        <f>VLOOKUP(A6744,[2]Kreise!$A$2:$C$53,3,FALSE)</f>
        <v>K03451</v>
      </c>
      <c r="I6744" s="96">
        <f>'2020_1-4-5_Download'!P414</f>
        <v>14</v>
      </c>
      <c r="J6744" s="98" t="str">
        <f t="shared" si="105"/>
        <v>+14</v>
      </c>
    </row>
    <row r="6745" spans="1:10" hidden="1" x14ac:dyDescent="0.25">
      <c r="A6745" s="98">
        <f>'2020_1-4-5_Download'!B415</f>
        <v>452</v>
      </c>
      <c r="B6745" s="98">
        <f>'2020_1-4-5_Download'!D415</f>
        <v>2013</v>
      </c>
      <c r="C6745" s="98" t="str">
        <f>'2020_1-4-5_Download'!C415</f>
        <v>Aurich</v>
      </c>
      <c r="D6745" s="98" t="str">
        <f>'2020_1-4-5_Download'!$O$6</f>
        <v>Saldo der Zu- und Fortzüge</v>
      </c>
      <c r="E6745" s="99" t="str">
        <f>'2020_1-4-5_Download'!$P$8</f>
        <v>Deutsche</v>
      </c>
      <c r="F6745" s="98"/>
      <c r="G6745" s="98" t="s">
        <v>11</v>
      </c>
      <c r="H6745" s="98" t="str">
        <f>VLOOKUP(A6745,[2]Kreise!$A$2:$C$53,3,FALSE)</f>
        <v>K03452</v>
      </c>
      <c r="I6745" s="96">
        <f>'2020_1-4-5_Download'!P415</f>
        <v>22</v>
      </c>
      <c r="J6745" s="98" t="str">
        <f t="shared" si="105"/>
        <v>+22</v>
      </c>
    </row>
    <row r="6746" spans="1:10" hidden="1" x14ac:dyDescent="0.25">
      <c r="A6746" s="98">
        <f>'2020_1-4-5_Download'!B416</f>
        <v>453</v>
      </c>
      <c r="B6746" s="98">
        <f>'2020_1-4-5_Download'!D416</f>
        <v>2013</v>
      </c>
      <c r="C6746" s="98" t="str">
        <f>'2020_1-4-5_Download'!C416</f>
        <v>Cloppenburg</v>
      </c>
      <c r="D6746" s="98" t="str">
        <f>'2020_1-4-5_Download'!$O$6</f>
        <v>Saldo der Zu- und Fortzüge</v>
      </c>
      <c r="E6746" s="99" t="str">
        <f>'2020_1-4-5_Download'!$P$8</f>
        <v>Deutsche</v>
      </c>
      <c r="F6746" s="98"/>
      <c r="G6746" s="98" t="s">
        <v>11</v>
      </c>
      <c r="H6746" s="98" t="str">
        <f>VLOOKUP(A6746,[2]Kreise!$A$2:$C$53,3,FALSE)</f>
        <v>K03453</v>
      </c>
      <c r="I6746" s="96">
        <f>'2020_1-4-5_Download'!P416</f>
        <v>-23</v>
      </c>
      <c r="J6746" s="98">
        <f t="shared" si="105"/>
        <v>-23</v>
      </c>
    </row>
    <row r="6747" spans="1:10" hidden="1" x14ac:dyDescent="0.25">
      <c r="A6747" s="98">
        <f>'2020_1-4-5_Download'!B417</f>
        <v>454</v>
      </c>
      <c r="B6747" s="98">
        <f>'2020_1-4-5_Download'!D417</f>
        <v>2013</v>
      </c>
      <c r="C6747" s="98" t="str">
        <f>'2020_1-4-5_Download'!C417</f>
        <v>Emsland</v>
      </c>
      <c r="D6747" s="98" t="str">
        <f>'2020_1-4-5_Download'!$O$6</f>
        <v>Saldo der Zu- und Fortzüge</v>
      </c>
      <c r="E6747" s="99" t="str">
        <f>'2020_1-4-5_Download'!$P$8</f>
        <v>Deutsche</v>
      </c>
      <c r="F6747" s="98"/>
      <c r="G6747" s="98" t="s">
        <v>11</v>
      </c>
      <c r="H6747" s="98" t="str">
        <f>VLOOKUP(A6747,[2]Kreise!$A$2:$C$53,3,FALSE)</f>
        <v>K03454</v>
      </c>
      <c r="I6747" s="96">
        <f>'2020_1-4-5_Download'!P417</f>
        <v>11</v>
      </c>
      <c r="J6747" s="98" t="str">
        <f t="shared" si="105"/>
        <v>+11</v>
      </c>
    </row>
    <row r="6748" spans="1:10" hidden="1" x14ac:dyDescent="0.25">
      <c r="A6748" s="98">
        <f>'2020_1-4-5_Download'!B418</f>
        <v>455</v>
      </c>
      <c r="B6748" s="98">
        <f>'2020_1-4-5_Download'!D418</f>
        <v>2013</v>
      </c>
      <c r="C6748" s="98" t="str">
        <f>'2020_1-4-5_Download'!C418</f>
        <v>Friesland</v>
      </c>
      <c r="D6748" s="98" t="str">
        <f>'2020_1-4-5_Download'!$O$6</f>
        <v>Saldo der Zu- und Fortzüge</v>
      </c>
      <c r="E6748" s="99" t="str">
        <f>'2020_1-4-5_Download'!$P$8</f>
        <v>Deutsche</v>
      </c>
      <c r="F6748" s="98"/>
      <c r="G6748" s="98" t="s">
        <v>11</v>
      </c>
      <c r="H6748" s="98" t="str">
        <f>VLOOKUP(A6748,[2]Kreise!$A$2:$C$53,3,FALSE)</f>
        <v>K03455</v>
      </c>
      <c r="I6748" s="96">
        <f>'2020_1-4-5_Download'!P418</f>
        <v>14</v>
      </c>
      <c r="J6748" s="98" t="str">
        <f t="shared" si="105"/>
        <v>+14</v>
      </c>
    </row>
    <row r="6749" spans="1:10" hidden="1" x14ac:dyDescent="0.25">
      <c r="A6749" s="98">
        <f>'2020_1-4-5_Download'!B419</f>
        <v>456</v>
      </c>
      <c r="B6749" s="98">
        <f>'2020_1-4-5_Download'!D419</f>
        <v>2013</v>
      </c>
      <c r="C6749" s="98" t="str">
        <f>'2020_1-4-5_Download'!C419</f>
        <v>Grafschaft Bentheim</v>
      </c>
      <c r="D6749" s="98" t="str">
        <f>'2020_1-4-5_Download'!$O$6</f>
        <v>Saldo der Zu- und Fortzüge</v>
      </c>
      <c r="E6749" s="99" t="str">
        <f>'2020_1-4-5_Download'!$P$8</f>
        <v>Deutsche</v>
      </c>
      <c r="F6749" s="98"/>
      <c r="G6749" s="98" t="s">
        <v>11</v>
      </c>
      <c r="H6749" s="98" t="str">
        <f>VLOOKUP(A6749,[2]Kreise!$A$2:$C$53,3,FALSE)</f>
        <v>K03456</v>
      </c>
      <c r="I6749" s="96">
        <f>'2020_1-4-5_Download'!P419</f>
        <v>-46</v>
      </c>
      <c r="J6749" s="98">
        <f t="shared" si="105"/>
        <v>-46</v>
      </c>
    </row>
    <row r="6750" spans="1:10" hidden="1" x14ac:dyDescent="0.25">
      <c r="A6750" s="98">
        <f>'2020_1-4-5_Download'!B420</f>
        <v>457</v>
      </c>
      <c r="B6750" s="98">
        <f>'2020_1-4-5_Download'!D420</f>
        <v>2013</v>
      </c>
      <c r="C6750" s="98" t="str">
        <f>'2020_1-4-5_Download'!C420</f>
        <v>Leer</v>
      </c>
      <c r="D6750" s="98" t="str">
        <f>'2020_1-4-5_Download'!$O$6</f>
        <v>Saldo der Zu- und Fortzüge</v>
      </c>
      <c r="E6750" s="99" t="str">
        <f>'2020_1-4-5_Download'!$P$8</f>
        <v>Deutsche</v>
      </c>
      <c r="F6750" s="98"/>
      <c r="G6750" s="98" t="s">
        <v>11</v>
      </c>
      <c r="H6750" s="98" t="str">
        <f>VLOOKUP(A6750,[2]Kreise!$A$2:$C$53,3,FALSE)</f>
        <v>K03457</v>
      </c>
      <c r="I6750" s="96">
        <f>'2020_1-4-5_Download'!P420</f>
        <v>11</v>
      </c>
      <c r="J6750" s="98" t="str">
        <f t="shared" si="105"/>
        <v>+11</v>
      </c>
    </row>
    <row r="6751" spans="1:10" hidden="1" x14ac:dyDescent="0.25">
      <c r="A6751" s="98">
        <f>'2020_1-4-5_Download'!B421</f>
        <v>458</v>
      </c>
      <c r="B6751" s="98">
        <f>'2020_1-4-5_Download'!D421</f>
        <v>2013</v>
      </c>
      <c r="C6751" s="98" t="str">
        <f>'2020_1-4-5_Download'!C421</f>
        <v>Oldenburg</v>
      </c>
      <c r="D6751" s="98" t="str">
        <f>'2020_1-4-5_Download'!$O$6</f>
        <v>Saldo der Zu- und Fortzüge</v>
      </c>
      <c r="E6751" s="99" t="str">
        <f>'2020_1-4-5_Download'!$P$8</f>
        <v>Deutsche</v>
      </c>
      <c r="F6751" s="98"/>
      <c r="G6751" s="98" t="s">
        <v>11</v>
      </c>
      <c r="H6751" s="98" t="str">
        <f>VLOOKUP(A6751,[2]Kreise!$A$2:$C$53,3,FALSE)</f>
        <v>K03458</v>
      </c>
      <c r="I6751" s="96">
        <f>'2020_1-4-5_Download'!P421</f>
        <v>-8</v>
      </c>
      <c r="J6751" s="98">
        <f t="shared" si="105"/>
        <v>-8</v>
      </c>
    </row>
    <row r="6752" spans="1:10" hidden="1" x14ac:dyDescent="0.25">
      <c r="A6752" s="98">
        <f>'2020_1-4-5_Download'!B422</f>
        <v>459</v>
      </c>
      <c r="B6752" s="98">
        <f>'2020_1-4-5_Download'!D422</f>
        <v>2013</v>
      </c>
      <c r="C6752" s="98" t="str">
        <f>'2020_1-4-5_Download'!C422</f>
        <v>Osnabrück</v>
      </c>
      <c r="D6752" s="98" t="str">
        <f>'2020_1-4-5_Download'!$O$6</f>
        <v>Saldo der Zu- und Fortzüge</v>
      </c>
      <c r="E6752" s="99" t="str">
        <f>'2020_1-4-5_Download'!$P$8</f>
        <v>Deutsche</v>
      </c>
      <c r="F6752" s="98"/>
      <c r="G6752" s="98" t="s">
        <v>11</v>
      </c>
      <c r="H6752" s="98" t="str">
        <f>VLOOKUP(A6752,[2]Kreise!$A$2:$C$53,3,FALSE)</f>
        <v>K03459</v>
      </c>
      <c r="I6752" s="96">
        <f>'2020_1-4-5_Download'!P422</f>
        <v>-24</v>
      </c>
      <c r="J6752" s="98">
        <f t="shared" si="105"/>
        <v>-24</v>
      </c>
    </row>
    <row r="6753" spans="1:10" hidden="1" x14ac:dyDescent="0.25">
      <c r="A6753" s="98">
        <f>'2020_1-4-5_Download'!B423</f>
        <v>460</v>
      </c>
      <c r="B6753" s="98">
        <f>'2020_1-4-5_Download'!D423</f>
        <v>2013</v>
      </c>
      <c r="C6753" s="98" t="str">
        <f>'2020_1-4-5_Download'!C423</f>
        <v>Vechta</v>
      </c>
      <c r="D6753" s="98" t="str">
        <f>'2020_1-4-5_Download'!$O$6</f>
        <v>Saldo der Zu- und Fortzüge</v>
      </c>
      <c r="E6753" s="99" t="str">
        <f>'2020_1-4-5_Download'!$P$8</f>
        <v>Deutsche</v>
      </c>
      <c r="F6753" s="98"/>
      <c r="G6753" s="98" t="s">
        <v>11</v>
      </c>
      <c r="H6753" s="98" t="str">
        <f>VLOOKUP(A6753,[2]Kreise!$A$2:$C$53,3,FALSE)</f>
        <v>K03460</v>
      </c>
      <c r="I6753" s="96">
        <f>'2020_1-4-5_Download'!P423</f>
        <v>-28</v>
      </c>
      <c r="J6753" s="98">
        <f t="shared" si="105"/>
        <v>-28</v>
      </c>
    </row>
    <row r="6754" spans="1:10" hidden="1" x14ac:dyDescent="0.25">
      <c r="A6754" s="98">
        <f>'2020_1-4-5_Download'!B424</f>
        <v>461</v>
      </c>
      <c r="B6754" s="98">
        <f>'2020_1-4-5_Download'!D424</f>
        <v>2013</v>
      </c>
      <c r="C6754" s="98" t="str">
        <f>'2020_1-4-5_Download'!C424</f>
        <v>Wesermarsch</v>
      </c>
      <c r="D6754" s="98" t="str">
        <f>'2020_1-4-5_Download'!$O$6</f>
        <v>Saldo der Zu- und Fortzüge</v>
      </c>
      <c r="E6754" s="99" t="str">
        <f>'2020_1-4-5_Download'!$P$8</f>
        <v>Deutsche</v>
      </c>
      <c r="F6754" s="98"/>
      <c r="G6754" s="98" t="s">
        <v>11</v>
      </c>
      <c r="H6754" s="98" t="str">
        <f>VLOOKUP(A6754,[2]Kreise!$A$2:$C$53,3,FALSE)</f>
        <v>K03461</v>
      </c>
      <c r="I6754" s="96">
        <f>'2020_1-4-5_Download'!P424</f>
        <v>-25</v>
      </c>
      <c r="J6754" s="98">
        <f t="shared" si="105"/>
        <v>-25</v>
      </c>
    </row>
    <row r="6755" spans="1:10" hidden="1" x14ac:dyDescent="0.25">
      <c r="A6755" s="98">
        <f>'2020_1-4-5_Download'!B425</f>
        <v>462</v>
      </c>
      <c r="B6755" s="98">
        <f>'2020_1-4-5_Download'!D425</f>
        <v>2013</v>
      </c>
      <c r="C6755" s="98" t="str">
        <f>'2020_1-4-5_Download'!C425</f>
        <v>Wittmund</v>
      </c>
      <c r="D6755" s="98" t="str">
        <f>'2020_1-4-5_Download'!$O$6</f>
        <v>Saldo der Zu- und Fortzüge</v>
      </c>
      <c r="E6755" s="99" t="str">
        <f>'2020_1-4-5_Download'!$P$8</f>
        <v>Deutsche</v>
      </c>
      <c r="F6755" s="98"/>
      <c r="G6755" s="98" t="s">
        <v>11</v>
      </c>
      <c r="H6755" s="98" t="str">
        <f>VLOOKUP(A6755,[2]Kreise!$A$2:$C$53,3,FALSE)</f>
        <v>K03462</v>
      </c>
      <c r="I6755" s="96">
        <f>'2020_1-4-5_Download'!P425</f>
        <v>-7</v>
      </c>
      <c r="J6755" s="98">
        <f t="shared" si="105"/>
        <v>-7</v>
      </c>
    </row>
    <row r="6756" spans="1:10" hidden="1" x14ac:dyDescent="0.25">
      <c r="A6756" s="98">
        <f>'2020_1-4-5_Download'!B426</f>
        <v>4</v>
      </c>
      <c r="B6756" s="98">
        <f>'2020_1-4-5_Download'!D426</f>
        <v>2013</v>
      </c>
      <c r="C6756" s="98" t="str">
        <f>'2020_1-4-5_Download'!C426</f>
        <v>Statistische Region Weser-Ems</v>
      </c>
      <c r="D6756" s="98" t="str">
        <f>'2020_1-4-5_Download'!$O$6</f>
        <v>Saldo der Zu- und Fortzüge</v>
      </c>
      <c r="E6756" s="99" t="str">
        <f>'2020_1-4-5_Download'!$P$8</f>
        <v>Deutsche</v>
      </c>
      <c r="F6756" s="98"/>
      <c r="G6756" s="98" t="s">
        <v>11</v>
      </c>
      <c r="H6756" s="98" t="str">
        <f>VLOOKUP(A6756,[2]Kreise!$A$2:$C$53,3,FALSE)</f>
        <v>K034</v>
      </c>
      <c r="I6756" s="96">
        <f>'2020_1-4-5_Download'!P426</f>
        <v>-160</v>
      </c>
      <c r="J6756" s="98">
        <f t="shared" si="105"/>
        <v>-160</v>
      </c>
    </row>
    <row r="6757" spans="1:10" hidden="1" x14ac:dyDescent="0.25">
      <c r="A6757" s="98">
        <f>'2020_1-4-5_Download'!B427</f>
        <v>0</v>
      </c>
      <c r="B6757" s="98">
        <f>'2020_1-4-5_Download'!D427</f>
        <v>2013</v>
      </c>
      <c r="C6757" s="98" t="str">
        <f>'2020_1-4-5_Download'!C427</f>
        <v>Niedersachsen</v>
      </c>
      <c r="D6757" s="98" t="str">
        <f>'2020_1-4-5_Download'!$O$6</f>
        <v>Saldo der Zu- und Fortzüge</v>
      </c>
      <c r="E6757" s="99" t="str">
        <f>'2020_1-4-5_Download'!$P$8</f>
        <v>Deutsche</v>
      </c>
      <c r="F6757" s="98"/>
      <c r="G6757" s="98" t="s">
        <v>11</v>
      </c>
      <c r="H6757" s="98" t="str">
        <f>VLOOKUP(A6757,[2]Kreise!$A$2:$C$53,3,FALSE)</f>
        <v>K030</v>
      </c>
      <c r="I6757" s="96">
        <f>'2020_1-4-5_Download'!P427</f>
        <v>1096</v>
      </c>
      <c r="J6757" s="98" t="str">
        <f t="shared" si="105"/>
        <v>+1096</v>
      </c>
    </row>
    <row r="6758" spans="1:10" hidden="1" x14ac:dyDescent="0.25">
      <c r="A6758" s="98">
        <f>'2020_1-4-5_Download'!B428</f>
        <v>101</v>
      </c>
      <c r="B6758" s="98">
        <f>'2020_1-4-5_Download'!D428</f>
        <v>2012</v>
      </c>
      <c r="C6758" s="98" t="str">
        <f>'2020_1-4-5_Download'!C428</f>
        <v>Braunschweig  Stadt</v>
      </c>
      <c r="D6758" s="98" t="str">
        <f>'2020_1-4-5_Download'!$O$6</f>
        <v>Saldo der Zu- und Fortzüge</v>
      </c>
      <c r="E6758" s="99" t="str">
        <f>'2020_1-4-5_Download'!$P$8</f>
        <v>Deutsche</v>
      </c>
      <c r="F6758" s="98"/>
      <c r="G6758" s="98" t="s">
        <v>11</v>
      </c>
      <c r="H6758" s="98" t="str">
        <f>VLOOKUP(A6758,[2]Kreise!$A$2:$C$53,3,FALSE)</f>
        <v>K03101</v>
      </c>
      <c r="I6758" s="96">
        <f>'2020_1-4-5_Download'!P428</f>
        <v>-37</v>
      </c>
      <c r="J6758" s="98">
        <f t="shared" si="105"/>
        <v>-37</v>
      </c>
    </row>
    <row r="6759" spans="1:10" hidden="1" x14ac:dyDescent="0.25">
      <c r="A6759" s="98">
        <f>'2020_1-4-5_Download'!B429</f>
        <v>102</v>
      </c>
      <c r="B6759" s="98">
        <f>'2020_1-4-5_Download'!D429</f>
        <v>2012</v>
      </c>
      <c r="C6759" s="98" t="str">
        <f>'2020_1-4-5_Download'!C429</f>
        <v>Salzgitter  Stadt</v>
      </c>
      <c r="D6759" s="98" t="str">
        <f>'2020_1-4-5_Download'!$O$6</f>
        <v>Saldo der Zu- und Fortzüge</v>
      </c>
      <c r="E6759" s="99" t="str">
        <f>'2020_1-4-5_Download'!$P$8</f>
        <v>Deutsche</v>
      </c>
      <c r="F6759" s="98"/>
      <c r="G6759" s="98" t="s">
        <v>11</v>
      </c>
      <c r="H6759" s="98" t="str">
        <f>VLOOKUP(A6759,[2]Kreise!$A$2:$C$53,3,FALSE)</f>
        <v>K03102</v>
      </c>
      <c r="I6759" s="96">
        <f>'2020_1-4-5_Download'!P429</f>
        <v>-11</v>
      </c>
      <c r="J6759" s="98">
        <f t="shared" si="105"/>
        <v>-11</v>
      </c>
    </row>
    <row r="6760" spans="1:10" hidden="1" x14ac:dyDescent="0.25">
      <c r="A6760" s="98">
        <f>'2020_1-4-5_Download'!B430</f>
        <v>103</v>
      </c>
      <c r="B6760" s="98">
        <f>'2020_1-4-5_Download'!D430</f>
        <v>2012</v>
      </c>
      <c r="C6760" s="98" t="str">
        <f>'2020_1-4-5_Download'!C430</f>
        <v>Wolfsburg  Stadt</v>
      </c>
      <c r="D6760" s="98" t="str">
        <f>'2020_1-4-5_Download'!$O$6</f>
        <v>Saldo der Zu- und Fortzüge</v>
      </c>
      <c r="E6760" s="99" t="str">
        <f>'2020_1-4-5_Download'!$P$8</f>
        <v>Deutsche</v>
      </c>
      <c r="F6760" s="98"/>
      <c r="G6760" s="98" t="s">
        <v>11</v>
      </c>
      <c r="H6760" s="98" t="str">
        <f>VLOOKUP(A6760,[2]Kreise!$A$2:$C$53,3,FALSE)</f>
        <v>K03103</v>
      </c>
      <c r="I6760" s="96">
        <f>'2020_1-4-5_Download'!P430</f>
        <v>32</v>
      </c>
      <c r="J6760" s="98" t="str">
        <f t="shared" si="105"/>
        <v>+32</v>
      </c>
    </row>
    <row r="6761" spans="1:10" hidden="1" x14ac:dyDescent="0.25">
      <c r="A6761" s="98">
        <f>'2020_1-4-5_Download'!B431</f>
        <v>151</v>
      </c>
      <c r="B6761" s="98">
        <f>'2020_1-4-5_Download'!D431</f>
        <v>2012</v>
      </c>
      <c r="C6761" s="98" t="str">
        <f>'2020_1-4-5_Download'!C431</f>
        <v>Gifhorn</v>
      </c>
      <c r="D6761" s="98" t="str">
        <f>'2020_1-4-5_Download'!$O$6</f>
        <v>Saldo der Zu- und Fortzüge</v>
      </c>
      <c r="E6761" s="99" t="str">
        <f>'2020_1-4-5_Download'!$P$8</f>
        <v>Deutsche</v>
      </c>
      <c r="F6761" s="98"/>
      <c r="G6761" s="98" t="s">
        <v>11</v>
      </c>
      <c r="H6761" s="98" t="str">
        <f>VLOOKUP(A6761,[2]Kreise!$A$2:$C$53,3,FALSE)</f>
        <v>K03151</v>
      </c>
      <c r="I6761" s="96">
        <f>'2020_1-4-5_Download'!P431</f>
        <v>33</v>
      </c>
      <c r="J6761" s="98" t="str">
        <f t="shared" si="105"/>
        <v>+33</v>
      </c>
    </row>
    <row r="6762" spans="1:10" hidden="1" x14ac:dyDescent="0.25">
      <c r="A6762" s="98">
        <f>'2020_1-4-5_Download'!B432</f>
        <v>153</v>
      </c>
      <c r="B6762" s="98">
        <f>'2020_1-4-5_Download'!D432</f>
        <v>2012</v>
      </c>
      <c r="C6762" s="98" t="str">
        <f>'2020_1-4-5_Download'!C432</f>
        <v>Goslar</v>
      </c>
      <c r="D6762" s="98" t="str">
        <f>'2020_1-4-5_Download'!$O$6</f>
        <v>Saldo der Zu- und Fortzüge</v>
      </c>
      <c r="E6762" s="99" t="str">
        <f>'2020_1-4-5_Download'!$P$8</f>
        <v>Deutsche</v>
      </c>
      <c r="F6762" s="98"/>
      <c r="G6762" s="98" t="s">
        <v>11</v>
      </c>
      <c r="H6762" s="98" t="str">
        <f>VLOOKUP(A6762,[2]Kreise!$A$2:$C$53,3,FALSE)</f>
        <v>K03153</v>
      </c>
      <c r="I6762" s="96">
        <f>'2020_1-4-5_Download'!P432</f>
        <v>-2</v>
      </c>
      <c r="J6762" s="98">
        <f t="shared" si="105"/>
        <v>-2</v>
      </c>
    </row>
    <row r="6763" spans="1:10" hidden="1" x14ac:dyDescent="0.25">
      <c r="A6763" s="98">
        <f>'2020_1-4-5_Download'!B433</f>
        <v>154</v>
      </c>
      <c r="B6763" s="98">
        <f>'2020_1-4-5_Download'!D433</f>
        <v>2012</v>
      </c>
      <c r="C6763" s="98" t="str">
        <f>'2020_1-4-5_Download'!C433</f>
        <v>Helmstedt</v>
      </c>
      <c r="D6763" s="98" t="str">
        <f>'2020_1-4-5_Download'!$O$6</f>
        <v>Saldo der Zu- und Fortzüge</v>
      </c>
      <c r="E6763" s="99" t="str">
        <f>'2020_1-4-5_Download'!$P$8</f>
        <v>Deutsche</v>
      </c>
      <c r="F6763" s="98"/>
      <c r="G6763" s="98" t="s">
        <v>11</v>
      </c>
      <c r="H6763" s="98" t="str">
        <f>VLOOKUP(A6763,[2]Kreise!$A$2:$C$53,3,FALSE)</f>
        <v>K03154</v>
      </c>
      <c r="I6763" s="96">
        <f>'2020_1-4-5_Download'!P433</f>
        <v>12</v>
      </c>
      <c r="J6763" s="98" t="str">
        <f t="shared" si="105"/>
        <v>+12</v>
      </c>
    </row>
    <row r="6764" spans="1:10" hidden="1" x14ac:dyDescent="0.25">
      <c r="A6764" s="98">
        <f>'2020_1-4-5_Download'!B434</f>
        <v>155</v>
      </c>
      <c r="B6764" s="98">
        <f>'2020_1-4-5_Download'!D434</f>
        <v>2012</v>
      </c>
      <c r="C6764" s="98" t="str">
        <f>'2020_1-4-5_Download'!C434</f>
        <v>Northeim</v>
      </c>
      <c r="D6764" s="98" t="str">
        <f>'2020_1-4-5_Download'!$O$6</f>
        <v>Saldo der Zu- und Fortzüge</v>
      </c>
      <c r="E6764" s="99" t="str">
        <f>'2020_1-4-5_Download'!$P$8</f>
        <v>Deutsche</v>
      </c>
      <c r="F6764" s="98"/>
      <c r="G6764" s="98" t="s">
        <v>11</v>
      </c>
      <c r="H6764" s="98" t="str">
        <f>VLOOKUP(A6764,[2]Kreise!$A$2:$C$53,3,FALSE)</f>
        <v>K03155</v>
      </c>
      <c r="I6764" s="96">
        <f>'2020_1-4-5_Download'!P434</f>
        <v>-6</v>
      </c>
      <c r="J6764" s="98">
        <f t="shared" si="105"/>
        <v>-6</v>
      </c>
    </row>
    <row r="6765" spans="1:10" hidden="1" x14ac:dyDescent="0.25">
      <c r="A6765" s="98">
        <f>'2020_1-4-5_Download'!B435</f>
        <v>157</v>
      </c>
      <c r="B6765" s="98">
        <f>'2020_1-4-5_Download'!D435</f>
        <v>2012</v>
      </c>
      <c r="C6765" s="98" t="str">
        <f>'2020_1-4-5_Download'!C435</f>
        <v>Peine</v>
      </c>
      <c r="D6765" s="98" t="str">
        <f>'2020_1-4-5_Download'!$O$6</f>
        <v>Saldo der Zu- und Fortzüge</v>
      </c>
      <c r="E6765" s="99" t="str">
        <f>'2020_1-4-5_Download'!$P$8</f>
        <v>Deutsche</v>
      </c>
      <c r="F6765" s="98"/>
      <c r="G6765" s="98" t="s">
        <v>11</v>
      </c>
      <c r="H6765" s="98" t="str">
        <f>VLOOKUP(A6765,[2]Kreise!$A$2:$C$53,3,FALSE)</f>
        <v>K03157</v>
      </c>
      <c r="I6765" s="96">
        <f>'2020_1-4-5_Download'!P435</f>
        <v>-28</v>
      </c>
      <c r="J6765" s="98">
        <f t="shared" si="105"/>
        <v>-28</v>
      </c>
    </row>
    <row r="6766" spans="1:10" hidden="1" x14ac:dyDescent="0.25">
      <c r="A6766" s="98">
        <f>'2020_1-4-5_Download'!B436</f>
        <v>158</v>
      </c>
      <c r="B6766" s="98">
        <f>'2020_1-4-5_Download'!D436</f>
        <v>2012</v>
      </c>
      <c r="C6766" s="98" t="str">
        <f>'2020_1-4-5_Download'!C436</f>
        <v>Wolfenbüttel</v>
      </c>
      <c r="D6766" s="98" t="str">
        <f>'2020_1-4-5_Download'!$O$6</f>
        <v>Saldo der Zu- und Fortzüge</v>
      </c>
      <c r="E6766" s="99" t="str">
        <f>'2020_1-4-5_Download'!$P$8</f>
        <v>Deutsche</v>
      </c>
      <c r="F6766" s="98"/>
      <c r="G6766" s="98" t="s">
        <v>11</v>
      </c>
      <c r="H6766" s="98" t="str">
        <f>VLOOKUP(A6766,[2]Kreise!$A$2:$C$53,3,FALSE)</f>
        <v>K03158</v>
      </c>
      <c r="I6766" s="96">
        <f>'2020_1-4-5_Download'!P436</f>
        <v>-36</v>
      </c>
      <c r="J6766" s="98">
        <f t="shared" si="105"/>
        <v>-36</v>
      </c>
    </row>
    <row r="6767" spans="1:10" hidden="1" x14ac:dyDescent="0.25">
      <c r="A6767" s="98">
        <f>'2020_1-4-5_Download'!B437</f>
        <v>159</v>
      </c>
      <c r="B6767" s="98">
        <f>'2020_1-4-5_Download'!D437</f>
        <v>2012</v>
      </c>
      <c r="C6767" s="98" t="str">
        <f>'2020_1-4-5_Download'!C437</f>
        <v>Göttingen</v>
      </c>
      <c r="D6767" s="98" t="str">
        <f>'2020_1-4-5_Download'!$O$6</f>
        <v>Saldo der Zu- und Fortzüge</v>
      </c>
      <c r="E6767" s="99" t="str">
        <f>'2020_1-4-5_Download'!$P$8</f>
        <v>Deutsche</v>
      </c>
      <c r="F6767" s="98"/>
      <c r="G6767" s="98" t="s">
        <v>11</v>
      </c>
      <c r="H6767" s="98" t="str">
        <f>VLOOKUP(A6767,[2]Kreise!$A$2:$C$53,3,FALSE)</f>
        <v>K03159</v>
      </c>
      <c r="I6767" s="96">
        <f>'2020_1-4-5_Download'!P437</f>
        <v>1198</v>
      </c>
      <c r="J6767" s="98" t="str">
        <f t="shared" si="105"/>
        <v>+1198</v>
      </c>
    </row>
    <row r="6768" spans="1:10" hidden="1" x14ac:dyDescent="0.25">
      <c r="A6768" s="98">
        <f>'2020_1-4-5_Download'!B438</f>
        <v>1</v>
      </c>
      <c r="B6768" s="98">
        <f>'2020_1-4-5_Download'!D438</f>
        <v>2012</v>
      </c>
      <c r="C6768" s="98" t="str">
        <f>'2020_1-4-5_Download'!C438</f>
        <v>Statistische Region Braunschweig</v>
      </c>
      <c r="D6768" s="98" t="str">
        <f>'2020_1-4-5_Download'!$O$6</f>
        <v>Saldo der Zu- und Fortzüge</v>
      </c>
      <c r="E6768" s="99" t="str">
        <f>'2020_1-4-5_Download'!$P$8</f>
        <v>Deutsche</v>
      </c>
      <c r="F6768" s="98"/>
      <c r="G6768" s="98" t="s">
        <v>11</v>
      </c>
      <c r="H6768" s="98" t="str">
        <f>VLOOKUP(A6768,[2]Kreise!$A$2:$C$53,3,FALSE)</f>
        <v>K031</v>
      </c>
      <c r="I6768" s="96">
        <f>'2020_1-4-5_Download'!P438</f>
        <v>1155</v>
      </c>
      <c r="J6768" s="98" t="str">
        <f t="shared" si="105"/>
        <v>+1155</v>
      </c>
    </row>
    <row r="6769" spans="1:10" hidden="1" x14ac:dyDescent="0.25">
      <c r="A6769" s="98">
        <f>'2020_1-4-5_Download'!B439</f>
        <v>241</v>
      </c>
      <c r="B6769" s="98">
        <f>'2020_1-4-5_Download'!D439</f>
        <v>2012</v>
      </c>
      <c r="C6769" s="98" t="str">
        <f>'2020_1-4-5_Download'!C439</f>
        <v>Hannover  Region</v>
      </c>
      <c r="D6769" s="98" t="str">
        <f>'2020_1-4-5_Download'!$O$6</f>
        <v>Saldo der Zu- und Fortzüge</v>
      </c>
      <c r="E6769" s="99" t="str">
        <f>'2020_1-4-5_Download'!$P$8</f>
        <v>Deutsche</v>
      </c>
      <c r="F6769" s="98"/>
      <c r="G6769" s="98" t="s">
        <v>11</v>
      </c>
      <c r="H6769" s="98" t="str">
        <f>VLOOKUP(A6769,[2]Kreise!$A$2:$C$53,3,FALSE)</f>
        <v>K03241</v>
      </c>
      <c r="I6769" s="96">
        <f>'2020_1-4-5_Download'!P439</f>
        <v>-148</v>
      </c>
      <c r="J6769" s="98">
        <f t="shared" si="105"/>
        <v>-148</v>
      </c>
    </row>
    <row r="6770" spans="1:10" hidden="1" x14ac:dyDescent="0.25">
      <c r="A6770" s="98">
        <f>'2020_1-4-5_Download'!B440</f>
        <v>241001</v>
      </c>
      <c r="B6770" s="98">
        <f>'2020_1-4-5_Download'!D440</f>
        <v>2012</v>
      </c>
      <c r="C6770" s="98" t="str">
        <f>'2020_1-4-5_Download'!C440</f>
        <v>dav. Hannover  Lhst.</v>
      </c>
      <c r="D6770" s="98" t="str">
        <f>'2020_1-4-5_Download'!$O$6</f>
        <v>Saldo der Zu- und Fortzüge</v>
      </c>
      <c r="E6770" s="99" t="str">
        <f>'2020_1-4-5_Download'!$P$8</f>
        <v>Deutsche</v>
      </c>
      <c r="F6770" s="98"/>
      <c r="G6770" s="98" t="s">
        <v>11</v>
      </c>
      <c r="H6770" s="98" t="str">
        <f>VLOOKUP(A6770,[2]Kreise!$A$2:$C$53,3,FALSE)</f>
        <v>K03241001</v>
      </c>
      <c r="I6770" s="96">
        <f>'2020_1-4-5_Download'!P440</f>
        <v>-44</v>
      </c>
      <c r="J6770" s="98">
        <f t="shared" si="105"/>
        <v>-44</v>
      </c>
    </row>
    <row r="6771" spans="1:10" hidden="1" x14ac:dyDescent="0.25">
      <c r="A6771" s="98">
        <f>'2020_1-4-5_Download'!B441</f>
        <v>241999</v>
      </c>
      <c r="B6771" s="98">
        <f>'2020_1-4-5_Download'!D441</f>
        <v>2012</v>
      </c>
      <c r="C6771" s="98" t="str">
        <f>'2020_1-4-5_Download'!C441</f>
        <v>dav. Hannover  Umland</v>
      </c>
      <c r="D6771" s="98" t="str">
        <f>'2020_1-4-5_Download'!$O$6</f>
        <v>Saldo der Zu- und Fortzüge</v>
      </c>
      <c r="E6771" s="99" t="str">
        <f>'2020_1-4-5_Download'!$P$8</f>
        <v>Deutsche</v>
      </c>
      <c r="F6771" s="98"/>
      <c r="G6771" s="98" t="s">
        <v>11</v>
      </c>
      <c r="H6771" s="98" t="str">
        <f>VLOOKUP(A6771,[2]Kreise!$A$2:$C$53,3,FALSE)</f>
        <v>K03241999</v>
      </c>
      <c r="I6771" s="96">
        <f>'2020_1-4-5_Download'!P441</f>
        <v>-104</v>
      </c>
      <c r="J6771" s="98">
        <f t="shared" si="105"/>
        <v>-104</v>
      </c>
    </row>
    <row r="6772" spans="1:10" hidden="1" x14ac:dyDescent="0.25">
      <c r="A6772" s="98">
        <f>'2020_1-4-5_Download'!B442</f>
        <v>251</v>
      </c>
      <c r="B6772" s="98">
        <f>'2020_1-4-5_Download'!D442</f>
        <v>2012</v>
      </c>
      <c r="C6772" s="98" t="str">
        <f>'2020_1-4-5_Download'!C442</f>
        <v>Diepholz</v>
      </c>
      <c r="D6772" s="98" t="str">
        <f>'2020_1-4-5_Download'!$O$6</f>
        <v>Saldo der Zu- und Fortzüge</v>
      </c>
      <c r="E6772" s="99" t="str">
        <f>'2020_1-4-5_Download'!$P$8</f>
        <v>Deutsche</v>
      </c>
      <c r="F6772" s="98"/>
      <c r="G6772" s="98" t="s">
        <v>11</v>
      </c>
      <c r="H6772" s="98" t="str">
        <f>VLOOKUP(A6772,[2]Kreise!$A$2:$C$53,3,FALSE)</f>
        <v>K03251</v>
      </c>
      <c r="I6772" s="96">
        <f>'2020_1-4-5_Download'!P442</f>
        <v>-31</v>
      </c>
      <c r="J6772" s="98">
        <f t="shared" si="105"/>
        <v>-31</v>
      </c>
    </row>
    <row r="6773" spans="1:10" hidden="1" x14ac:dyDescent="0.25">
      <c r="A6773" s="98">
        <f>'2020_1-4-5_Download'!B443</f>
        <v>252</v>
      </c>
      <c r="B6773" s="98">
        <f>'2020_1-4-5_Download'!D443</f>
        <v>2012</v>
      </c>
      <c r="C6773" s="98" t="str">
        <f>'2020_1-4-5_Download'!C443</f>
        <v>Hameln-Pyrmont</v>
      </c>
      <c r="D6773" s="98" t="str">
        <f>'2020_1-4-5_Download'!$O$6</f>
        <v>Saldo der Zu- und Fortzüge</v>
      </c>
      <c r="E6773" s="99" t="str">
        <f>'2020_1-4-5_Download'!$P$8</f>
        <v>Deutsche</v>
      </c>
      <c r="F6773" s="98"/>
      <c r="G6773" s="98" t="s">
        <v>11</v>
      </c>
      <c r="H6773" s="98" t="str">
        <f>VLOOKUP(A6773,[2]Kreise!$A$2:$C$53,3,FALSE)</f>
        <v>K03252</v>
      </c>
      <c r="I6773" s="96">
        <f>'2020_1-4-5_Download'!P443</f>
        <v>20</v>
      </c>
      <c r="J6773" s="98" t="str">
        <f t="shared" si="105"/>
        <v>+20</v>
      </c>
    </row>
    <row r="6774" spans="1:10" hidden="1" x14ac:dyDescent="0.25">
      <c r="A6774" s="98">
        <f>'2020_1-4-5_Download'!B444</f>
        <v>254</v>
      </c>
      <c r="B6774" s="98">
        <f>'2020_1-4-5_Download'!D444</f>
        <v>2012</v>
      </c>
      <c r="C6774" s="98" t="str">
        <f>'2020_1-4-5_Download'!C444</f>
        <v>Hildesheim</v>
      </c>
      <c r="D6774" s="98" t="str">
        <f>'2020_1-4-5_Download'!$O$6</f>
        <v>Saldo der Zu- und Fortzüge</v>
      </c>
      <c r="E6774" s="99" t="str">
        <f>'2020_1-4-5_Download'!$P$8</f>
        <v>Deutsche</v>
      </c>
      <c r="F6774" s="98"/>
      <c r="G6774" s="98" t="s">
        <v>11</v>
      </c>
      <c r="H6774" s="98" t="str">
        <f>VLOOKUP(A6774,[2]Kreise!$A$2:$C$53,3,FALSE)</f>
        <v>K03254</v>
      </c>
      <c r="I6774" s="96">
        <f>'2020_1-4-5_Download'!P444</f>
        <v>-2</v>
      </c>
      <c r="J6774" s="98">
        <f t="shared" si="105"/>
        <v>-2</v>
      </c>
    </row>
    <row r="6775" spans="1:10" hidden="1" x14ac:dyDescent="0.25">
      <c r="A6775" s="98">
        <f>'2020_1-4-5_Download'!B445</f>
        <v>255</v>
      </c>
      <c r="B6775" s="98">
        <f>'2020_1-4-5_Download'!D445</f>
        <v>2012</v>
      </c>
      <c r="C6775" s="98" t="str">
        <f>'2020_1-4-5_Download'!C445</f>
        <v>Holzminden</v>
      </c>
      <c r="D6775" s="98" t="str">
        <f>'2020_1-4-5_Download'!$O$6</f>
        <v>Saldo der Zu- und Fortzüge</v>
      </c>
      <c r="E6775" s="99" t="str">
        <f>'2020_1-4-5_Download'!$P$8</f>
        <v>Deutsche</v>
      </c>
      <c r="F6775" s="98"/>
      <c r="G6775" s="98" t="s">
        <v>11</v>
      </c>
      <c r="H6775" s="98" t="str">
        <f>VLOOKUP(A6775,[2]Kreise!$A$2:$C$53,3,FALSE)</f>
        <v>K03255</v>
      </c>
      <c r="I6775" s="96">
        <f>'2020_1-4-5_Download'!P445</f>
        <v>-33</v>
      </c>
      <c r="J6775" s="98">
        <f t="shared" si="105"/>
        <v>-33</v>
      </c>
    </row>
    <row r="6776" spans="1:10" hidden="1" x14ac:dyDescent="0.25">
      <c r="A6776" s="98">
        <f>'2020_1-4-5_Download'!B446</f>
        <v>256</v>
      </c>
      <c r="B6776" s="98">
        <f>'2020_1-4-5_Download'!D446</f>
        <v>2012</v>
      </c>
      <c r="C6776" s="98" t="str">
        <f>'2020_1-4-5_Download'!C446</f>
        <v>Nienburg (Weser)</v>
      </c>
      <c r="D6776" s="98" t="str">
        <f>'2020_1-4-5_Download'!$O$6</f>
        <v>Saldo der Zu- und Fortzüge</v>
      </c>
      <c r="E6776" s="99" t="str">
        <f>'2020_1-4-5_Download'!$P$8</f>
        <v>Deutsche</v>
      </c>
      <c r="F6776" s="98"/>
      <c r="G6776" s="98" t="s">
        <v>11</v>
      </c>
      <c r="H6776" s="98" t="str">
        <f>VLOOKUP(A6776,[2]Kreise!$A$2:$C$53,3,FALSE)</f>
        <v>K03256</v>
      </c>
      <c r="I6776" s="96">
        <f>'2020_1-4-5_Download'!P446</f>
        <v>2</v>
      </c>
      <c r="J6776" s="98" t="str">
        <f t="shared" si="105"/>
        <v>+2</v>
      </c>
    </row>
    <row r="6777" spans="1:10" hidden="1" x14ac:dyDescent="0.25">
      <c r="A6777" s="98">
        <f>'2020_1-4-5_Download'!B447</f>
        <v>257</v>
      </c>
      <c r="B6777" s="98">
        <f>'2020_1-4-5_Download'!D447</f>
        <v>2012</v>
      </c>
      <c r="C6777" s="98" t="str">
        <f>'2020_1-4-5_Download'!C447</f>
        <v>Schaumburg</v>
      </c>
      <c r="D6777" s="98" t="str">
        <f>'2020_1-4-5_Download'!$O$6</f>
        <v>Saldo der Zu- und Fortzüge</v>
      </c>
      <c r="E6777" s="99" t="str">
        <f>'2020_1-4-5_Download'!$P$8</f>
        <v>Deutsche</v>
      </c>
      <c r="F6777" s="98"/>
      <c r="G6777" s="98" t="s">
        <v>11</v>
      </c>
      <c r="H6777" s="98" t="str">
        <f>VLOOKUP(A6777,[2]Kreise!$A$2:$C$53,3,FALSE)</f>
        <v>K03257</v>
      </c>
      <c r="I6777" s="96">
        <f>'2020_1-4-5_Download'!P447</f>
        <v>-4</v>
      </c>
      <c r="J6777" s="98">
        <f t="shared" si="105"/>
        <v>-4</v>
      </c>
    </row>
    <row r="6778" spans="1:10" hidden="1" x14ac:dyDescent="0.25">
      <c r="A6778" s="98">
        <f>'2020_1-4-5_Download'!B448</f>
        <v>2</v>
      </c>
      <c r="B6778" s="98">
        <f>'2020_1-4-5_Download'!D448</f>
        <v>2012</v>
      </c>
      <c r="C6778" s="98" t="str">
        <f>'2020_1-4-5_Download'!C448</f>
        <v>Statistische Region Hannover</v>
      </c>
      <c r="D6778" s="98" t="str">
        <f>'2020_1-4-5_Download'!$O$6</f>
        <v>Saldo der Zu- und Fortzüge</v>
      </c>
      <c r="E6778" s="99" t="str">
        <f>'2020_1-4-5_Download'!$P$8</f>
        <v>Deutsche</v>
      </c>
      <c r="F6778" s="98"/>
      <c r="G6778" s="98" t="s">
        <v>11</v>
      </c>
      <c r="H6778" s="98" t="str">
        <f>VLOOKUP(A6778,[2]Kreise!$A$2:$C$53,3,FALSE)</f>
        <v>K032</v>
      </c>
      <c r="I6778" s="96">
        <f>'2020_1-4-5_Download'!P448</f>
        <v>-196</v>
      </c>
      <c r="J6778" s="98">
        <f t="shared" si="105"/>
        <v>-196</v>
      </c>
    </row>
    <row r="6779" spans="1:10" hidden="1" x14ac:dyDescent="0.25">
      <c r="A6779" s="98">
        <f>'2020_1-4-5_Download'!B449</f>
        <v>351</v>
      </c>
      <c r="B6779" s="98">
        <f>'2020_1-4-5_Download'!D449</f>
        <v>2012</v>
      </c>
      <c r="C6779" s="98" t="str">
        <f>'2020_1-4-5_Download'!C449</f>
        <v>Celle</v>
      </c>
      <c r="D6779" s="98" t="str">
        <f>'2020_1-4-5_Download'!$O$6</f>
        <v>Saldo der Zu- und Fortzüge</v>
      </c>
      <c r="E6779" s="99" t="str">
        <f>'2020_1-4-5_Download'!$P$8</f>
        <v>Deutsche</v>
      </c>
      <c r="F6779" s="98"/>
      <c r="G6779" s="98" t="s">
        <v>11</v>
      </c>
      <c r="H6779" s="98" t="str">
        <f>VLOOKUP(A6779,[2]Kreise!$A$2:$C$53,3,FALSE)</f>
        <v>K03351</v>
      </c>
      <c r="I6779" s="96">
        <f>'2020_1-4-5_Download'!P449</f>
        <v>-32</v>
      </c>
      <c r="J6779" s="98">
        <f t="shared" si="105"/>
        <v>-32</v>
      </c>
    </row>
    <row r="6780" spans="1:10" hidden="1" x14ac:dyDescent="0.25">
      <c r="A6780" s="98">
        <f>'2020_1-4-5_Download'!B450</f>
        <v>352</v>
      </c>
      <c r="B6780" s="98">
        <f>'2020_1-4-5_Download'!D450</f>
        <v>2012</v>
      </c>
      <c r="C6780" s="98" t="str">
        <f>'2020_1-4-5_Download'!C450</f>
        <v>Cuxhaven</v>
      </c>
      <c r="D6780" s="98" t="str">
        <f>'2020_1-4-5_Download'!$O$6</f>
        <v>Saldo der Zu- und Fortzüge</v>
      </c>
      <c r="E6780" s="99" t="str">
        <f>'2020_1-4-5_Download'!$P$8</f>
        <v>Deutsche</v>
      </c>
      <c r="F6780" s="98"/>
      <c r="G6780" s="98" t="s">
        <v>11</v>
      </c>
      <c r="H6780" s="98" t="str">
        <f>VLOOKUP(A6780,[2]Kreise!$A$2:$C$53,3,FALSE)</f>
        <v>K03352</v>
      </c>
      <c r="I6780" s="96">
        <f>'2020_1-4-5_Download'!P450</f>
        <v>0</v>
      </c>
      <c r="J6780" s="98">
        <f t="shared" si="105"/>
        <v>0</v>
      </c>
    </row>
    <row r="6781" spans="1:10" hidden="1" x14ac:dyDescent="0.25">
      <c r="A6781" s="98">
        <f>'2020_1-4-5_Download'!B451</f>
        <v>353</v>
      </c>
      <c r="B6781" s="98">
        <f>'2020_1-4-5_Download'!D451</f>
        <v>2012</v>
      </c>
      <c r="C6781" s="98" t="str">
        <f>'2020_1-4-5_Download'!C451</f>
        <v>Harburg</v>
      </c>
      <c r="D6781" s="98" t="str">
        <f>'2020_1-4-5_Download'!$O$6</f>
        <v>Saldo der Zu- und Fortzüge</v>
      </c>
      <c r="E6781" s="99" t="str">
        <f>'2020_1-4-5_Download'!$P$8</f>
        <v>Deutsche</v>
      </c>
      <c r="F6781" s="98"/>
      <c r="G6781" s="98" t="s">
        <v>11</v>
      </c>
      <c r="H6781" s="98" t="str">
        <f>VLOOKUP(A6781,[2]Kreise!$A$2:$C$53,3,FALSE)</f>
        <v>K03353</v>
      </c>
      <c r="I6781" s="96">
        <f>'2020_1-4-5_Download'!P451</f>
        <v>-6</v>
      </c>
      <c r="J6781" s="98">
        <f t="shared" si="105"/>
        <v>-6</v>
      </c>
    </row>
    <row r="6782" spans="1:10" hidden="1" x14ac:dyDescent="0.25">
      <c r="A6782" s="98">
        <f>'2020_1-4-5_Download'!B452</f>
        <v>354</v>
      </c>
      <c r="B6782" s="98">
        <f>'2020_1-4-5_Download'!D452</f>
        <v>2012</v>
      </c>
      <c r="C6782" s="98" t="str">
        <f>'2020_1-4-5_Download'!C452</f>
        <v>Lüchow-Dannenberg</v>
      </c>
      <c r="D6782" s="98" t="str">
        <f>'2020_1-4-5_Download'!$O$6</f>
        <v>Saldo der Zu- und Fortzüge</v>
      </c>
      <c r="E6782" s="99" t="str">
        <f>'2020_1-4-5_Download'!$P$8</f>
        <v>Deutsche</v>
      </c>
      <c r="F6782" s="98"/>
      <c r="G6782" s="98" t="s">
        <v>11</v>
      </c>
      <c r="H6782" s="98" t="str">
        <f>VLOOKUP(A6782,[2]Kreise!$A$2:$C$53,3,FALSE)</f>
        <v>K03354</v>
      </c>
      <c r="I6782" s="96">
        <f>'2020_1-4-5_Download'!P452</f>
        <v>4</v>
      </c>
      <c r="J6782" s="98" t="str">
        <f t="shared" si="105"/>
        <v>+4</v>
      </c>
    </row>
    <row r="6783" spans="1:10" hidden="1" x14ac:dyDescent="0.25">
      <c r="A6783" s="98">
        <f>'2020_1-4-5_Download'!B453</f>
        <v>355</v>
      </c>
      <c r="B6783" s="98">
        <f>'2020_1-4-5_Download'!D453</f>
        <v>2012</v>
      </c>
      <c r="C6783" s="98" t="str">
        <f>'2020_1-4-5_Download'!C453</f>
        <v>Lüneburg</v>
      </c>
      <c r="D6783" s="98" t="str">
        <f>'2020_1-4-5_Download'!$O$6</f>
        <v>Saldo der Zu- und Fortzüge</v>
      </c>
      <c r="E6783" s="99" t="str">
        <f>'2020_1-4-5_Download'!$P$8</f>
        <v>Deutsche</v>
      </c>
      <c r="F6783" s="98"/>
      <c r="G6783" s="98" t="s">
        <v>11</v>
      </c>
      <c r="H6783" s="98" t="str">
        <f>VLOOKUP(A6783,[2]Kreise!$A$2:$C$53,3,FALSE)</f>
        <v>K03355</v>
      </c>
      <c r="I6783" s="96">
        <f>'2020_1-4-5_Download'!P453</f>
        <v>-80</v>
      </c>
      <c r="J6783" s="98">
        <f t="shared" si="105"/>
        <v>-80</v>
      </c>
    </row>
    <row r="6784" spans="1:10" hidden="1" x14ac:dyDescent="0.25">
      <c r="A6784" s="98">
        <f>'2020_1-4-5_Download'!B454</f>
        <v>356</v>
      </c>
      <c r="B6784" s="98">
        <f>'2020_1-4-5_Download'!D454</f>
        <v>2012</v>
      </c>
      <c r="C6784" s="98" t="str">
        <f>'2020_1-4-5_Download'!C454</f>
        <v>Osterholz</v>
      </c>
      <c r="D6784" s="98" t="str">
        <f>'2020_1-4-5_Download'!$O$6</f>
        <v>Saldo der Zu- und Fortzüge</v>
      </c>
      <c r="E6784" s="99" t="str">
        <f>'2020_1-4-5_Download'!$P$8</f>
        <v>Deutsche</v>
      </c>
      <c r="F6784" s="98"/>
      <c r="G6784" s="98" t="s">
        <v>11</v>
      </c>
      <c r="H6784" s="98" t="str">
        <f>VLOOKUP(A6784,[2]Kreise!$A$2:$C$53,3,FALSE)</f>
        <v>K03356</v>
      </c>
      <c r="I6784" s="96">
        <f>'2020_1-4-5_Download'!P454</f>
        <v>-20</v>
      </c>
      <c r="J6784" s="98">
        <f t="shared" si="105"/>
        <v>-20</v>
      </c>
    </row>
    <row r="6785" spans="1:10" hidden="1" x14ac:dyDescent="0.25">
      <c r="A6785" s="98">
        <f>'2020_1-4-5_Download'!B455</f>
        <v>357</v>
      </c>
      <c r="B6785" s="98">
        <f>'2020_1-4-5_Download'!D455</f>
        <v>2012</v>
      </c>
      <c r="C6785" s="98" t="str">
        <f>'2020_1-4-5_Download'!C455</f>
        <v>Rotenburg (Wümme)</v>
      </c>
      <c r="D6785" s="98" t="str">
        <f>'2020_1-4-5_Download'!$O$6</f>
        <v>Saldo der Zu- und Fortzüge</v>
      </c>
      <c r="E6785" s="99" t="str">
        <f>'2020_1-4-5_Download'!$P$8</f>
        <v>Deutsche</v>
      </c>
      <c r="F6785" s="98"/>
      <c r="G6785" s="98" t="s">
        <v>11</v>
      </c>
      <c r="H6785" s="98" t="str">
        <f>VLOOKUP(A6785,[2]Kreise!$A$2:$C$53,3,FALSE)</f>
        <v>K03357</v>
      </c>
      <c r="I6785" s="96">
        <f>'2020_1-4-5_Download'!P455</f>
        <v>2</v>
      </c>
      <c r="J6785" s="98" t="str">
        <f t="shared" si="105"/>
        <v>+2</v>
      </c>
    </row>
    <row r="6786" spans="1:10" hidden="1" x14ac:dyDescent="0.25">
      <c r="A6786" s="98">
        <f>'2020_1-4-5_Download'!B456</f>
        <v>358</v>
      </c>
      <c r="B6786" s="98">
        <f>'2020_1-4-5_Download'!D456</f>
        <v>2012</v>
      </c>
      <c r="C6786" s="98" t="str">
        <f>'2020_1-4-5_Download'!C456</f>
        <v>Heidekreis</v>
      </c>
      <c r="D6786" s="98" t="str">
        <f>'2020_1-4-5_Download'!$O$6</f>
        <v>Saldo der Zu- und Fortzüge</v>
      </c>
      <c r="E6786" s="99" t="str">
        <f>'2020_1-4-5_Download'!$P$8</f>
        <v>Deutsche</v>
      </c>
      <c r="F6786" s="98"/>
      <c r="G6786" s="98" t="s">
        <v>11</v>
      </c>
      <c r="H6786" s="98" t="str">
        <f>VLOOKUP(A6786,[2]Kreise!$A$2:$C$53,3,FALSE)</f>
        <v>K03358</v>
      </c>
      <c r="I6786" s="96">
        <f>'2020_1-4-5_Download'!P456</f>
        <v>-15</v>
      </c>
      <c r="J6786" s="98">
        <f t="shared" si="105"/>
        <v>-15</v>
      </c>
    </row>
    <row r="6787" spans="1:10" hidden="1" x14ac:dyDescent="0.25">
      <c r="A6787" s="98">
        <f>'2020_1-4-5_Download'!B457</f>
        <v>359</v>
      </c>
      <c r="B6787" s="98">
        <f>'2020_1-4-5_Download'!D457</f>
        <v>2012</v>
      </c>
      <c r="C6787" s="98" t="str">
        <f>'2020_1-4-5_Download'!C457</f>
        <v>Stade</v>
      </c>
      <c r="D6787" s="98" t="str">
        <f>'2020_1-4-5_Download'!$O$6</f>
        <v>Saldo der Zu- und Fortzüge</v>
      </c>
      <c r="E6787" s="99" t="str">
        <f>'2020_1-4-5_Download'!$P$8</f>
        <v>Deutsche</v>
      </c>
      <c r="F6787" s="98"/>
      <c r="G6787" s="98" t="s">
        <v>11</v>
      </c>
      <c r="H6787" s="98" t="str">
        <f>VLOOKUP(A6787,[2]Kreise!$A$2:$C$53,3,FALSE)</f>
        <v>K03359</v>
      </c>
      <c r="I6787" s="96">
        <f>'2020_1-4-5_Download'!P457</f>
        <v>3</v>
      </c>
      <c r="J6787" s="98" t="str">
        <f t="shared" ref="J6787:J6850" si="106">IF(I6787&gt;0,"+"&amp;I6787,I6787)</f>
        <v>+3</v>
      </c>
    </row>
    <row r="6788" spans="1:10" hidden="1" x14ac:dyDescent="0.25">
      <c r="A6788" s="98">
        <f>'2020_1-4-5_Download'!B458</f>
        <v>360</v>
      </c>
      <c r="B6788" s="98">
        <f>'2020_1-4-5_Download'!D458</f>
        <v>2012</v>
      </c>
      <c r="C6788" s="98" t="str">
        <f>'2020_1-4-5_Download'!C458</f>
        <v>Uelzen</v>
      </c>
      <c r="D6788" s="98" t="str">
        <f>'2020_1-4-5_Download'!$O$6</f>
        <v>Saldo der Zu- und Fortzüge</v>
      </c>
      <c r="E6788" s="99" t="str">
        <f>'2020_1-4-5_Download'!$P$8</f>
        <v>Deutsche</v>
      </c>
      <c r="F6788" s="98"/>
      <c r="G6788" s="98" t="s">
        <v>11</v>
      </c>
      <c r="H6788" s="98" t="str">
        <f>VLOOKUP(A6788,[2]Kreise!$A$2:$C$53,3,FALSE)</f>
        <v>K03360</v>
      </c>
      <c r="I6788" s="96">
        <f>'2020_1-4-5_Download'!P458</f>
        <v>-48</v>
      </c>
      <c r="J6788" s="98">
        <f t="shared" si="106"/>
        <v>-48</v>
      </c>
    </row>
    <row r="6789" spans="1:10" hidden="1" x14ac:dyDescent="0.25">
      <c r="A6789" s="98">
        <f>'2020_1-4-5_Download'!B459</f>
        <v>361</v>
      </c>
      <c r="B6789" s="98">
        <f>'2020_1-4-5_Download'!D459</f>
        <v>2012</v>
      </c>
      <c r="C6789" s="98" t="str">
        <f>'2020_1-4-5_Download'!C459</f>
        <v>Verden</v>
      </c>
      <c r="D6789" s="98" t="str">
        <f>'2020_1-4-5_Download'!$O$6</f>
        <v>Saldo der Zu- und Fortzüge</v>
      </c>
      <c r="E6789" s="99" t="str">
        <f>'2020_1-4-5_Download'!$P$8</f>
        <v>Deutsche</v>
      </c>
      <c r="F6789" s="98"/>
      <c r="G6789" s="98" t="s">
        <v>11</v>
      </c>
      <c r="H6789" s="98" t="str">
        <f>VLOOKUP(A6789,[2]Kreise!$A$2:$C$53,3,FALSE)</f>
        <v>K03361</v>
      </c>
      <c r="I6789" s="96">
        <f>'2020_1-4-5_Download'!P459</f>
        <v>-3</v>
      </c>
      <c r="J6789" s="98">
        <f t="shared" si="106"/>
        <v>-3</v>
      </c>
    </row>
    <row r="6790" spans="1:10" hidden="1" x14ac:dyDescent="0.25">
      <c r="A6790" s="98">
        <f>'2020_1-4-5_Download'!B460</f>
        <v>3</v>
      </c>
      <c r="B6790" s="98">
        <f>'2020_1-4-5_Download'!D460</f>
        <v>2012</v>
      </c>
      <c r="C6790" s="98" t="str">
        <f>'2020_1-4-5_Download'!C460</f>
        <v>Statistische Region Lüneburg</v>
      </c>
      <c r="D6790" s="98" t="str">
        <f>'2020_1-4-5_Download'!$O$6</f>
        <v>Saldo der Zu- und Fortzüge</v>
      </c>
      <c r="E6790" s="99" t="str">
        <f>'2020_1-4-5_Download'!$P$8</f>
        <v>Deutsche</v>
      </c>
      <c r="F6790" s="98"/>
      <c r="G6790" s="98" t="s">
        <v>11</v>
      </c>
      <c r="H6790" s="98" t="str">
        <f>VLOOKUP(A6790,[2]Kreise!$A$2:$C$53,3,FALSE)</f>
        <v>K033</v>
      </c>
      <c r="I6790" s="96">
        <f>'2020_1-4-5_Download'!P460</f>
        <v>-195</v>
      </c>
      <c r="J6790" s="98">
        <f t="shared" si="106"/>
        <v>-195</v>
      </c>
    </row>
    <row r="6791" spans="1:10" hidden="1" x14ac:dyDescent="0.25">
      <c r="A6791" s="98">
        <f>'2020_1-4-5_Download'!B461</f>
        <v>401</v>
      </c>
      <c r="B6791" s="98">
        <f>'2020_1-4-5_Download'!D461</f>
        <v>2012</v>
      </c>
      <c r="C6791" s="98" t="str">
        <f>'2020_1-4-5_Download'!C461</f>
        <v>Delmenhorst  Stadt</v>
      </c>
      <c r="D6791" s="98" t="str">
        <f>'2020_1-4-5_Download'!$O$6</f>
        <v>Saldo der Zu- und Fortzüge</v>
      </c>
      <c r="E6791" s="99" t="str">
        <f>'2020_1-4-5_Download'!$P$8</f>
        <v>Deutsche</v>
      </c>
      <c r="F6791" s="98"/>
      <c r="G6791" s="98" t="s">
        <v>11</v>
      </c>
      <c r="H6791" s="98" t="str">
        <f>VLOOKUP(A6791,[2]Kreise!$A$2:$C$53,3,FALSE)</f>
        <v>K03401</v>
      </c>
      <c r="I6791" s="96">
        <f>'2020_1-4-5_Download'!P461</f>
        <v>-18</v>
      </c>
      <c r="J6791" s="98">
        <f t="shared" si="106"/>
        <v>-18</v>
      </c>
    </row>
    <row r="6792" spans="1:10" hidden="1" x14ac:dyDescent="0.25">
      <c r="A6792" s="98">
        <f>'2020_1-4-5_Download'!B462</f>
        <v>402</v>
      </c>
      <c r="B6792" s="98">
        <f>'2020_1-4-5_Download'!D462</f>
        <v>2012</v>
      </c>
      <c r="C6792" s="98" t="str">
        <f>'2020_1-4-5_Download'!C462</f>
        <v>Emden  Stadt</v>
      </c>
      <c r="D6792" s="98" t="str">
        <f>'2020_1-4-5_Download'!$O$6</f>
        <v>Saldo der Zu- und Fortzüge</v>
      </c>
      <c r="E6792" s="99" t="str">
        <f>'2020_1-4-5_Download'!$P$8</f>
        <v>Deutsche</v>
      </c>
      <c r="F6792" s="98"/>
      <c r="G6792" s="98" t="s">
        <v>11</v>
      </c>
      <c r="H6792" s="98" t="str">
        <f>VLOOKUP(A6792,[2]Kreise!$A$2:$C$53,3,FALSE)</f>
        <v>K03402</v>
      </c>
      <c r="I6792" s="96">
        <f>'2020_1-4-5_Download'!P462</f>
        <v>-8</v>
      </c>
      <c r="J6792" s="98">
        <f t="shared" si="106"/>
        <v>-8</v>
      </c>
    </row>
    <row r="6793" spans="1:10" hidden="1" x14ac:dyDescent="0.25">
      <c r="A6793" s="98">
        <f>'2020_1-4-5_Download'!B463</f>
        <v>403</v>
      </c>
      <c r="B6793" s="98">
        <f>'2020_1-4-5_Download'!D463</f>
        <v>2012</v>
      </c>
      <c r="C6793" s="98" t="str">
        <f>'2020_1-4-5_Download'!C463</f>
        <v>Oldenburg(Oldb)  Stadt</v>
      </c>
      <c r="D6793" s="98" t="str">
        <f>'2020_1-4-5_Download'!$O$6</f>
        <v>Saldo der Zu- und Fortzüge</v>
      </c>
      <c r="E6793" s="99" t="str">
        <f>'2020_1-4-5_Download'!$P$8</f>
        <v>Deutsche</v>
      </c>
      <c r="F6793" s="98"/>
      <c r="G6793" s="98" t="s">
        <v>11</v>
      </c>
      <c r="H6793" s="98" t="str">
        <f>VLOOKUP(A6793,[2]Kreise!$A$2:$C$53,3,FALSE)</f>
        <v>K03403</v>
      </c>
      <c r="I6793" s="96">
        <f>'2020_1-4-5_Download'!P463</f>
        <v>16</v>
      </c>
      <c r="J6793" s="98" t="str">
        <f t="shared" si="106"/>
        <v>+16</v>
      </c>
    </row>
    <row r="6794" spans="1:10" hidden="1" x14ac:dyDescent="0.25">
      <c r="A6794" s="98">
        <f>'2020_1-4-5_Download'!B464</f>
        <v>404</v>
      </c>
      <c r="B6794" s="98">
        <f>'2020_1-4-5_Download'!D464</f>
        <v>2012</v>
      </c>
      <c r="C6794" s="98" t="str">
        <f>'2020_1-4-5_Download'!C464</f>
        <v>Osnabrück  Stadt</v>
      </c>
      <c r="D6794" s="98" t="str">
        <f>'2020_1-4-5_Download'!$O$6</f>
        <v>Saldo der Zu- und Fortzüge</v>
      </c>
      <c r="E6794" s="99" t="str">
        <f>'2020_1-4-5_Download'!$P$8</f>
        <v>Deutsche</v>
      </c>
      <c r="F6794" s="98"/>
      <c r="G6794" s="98" t="s">
        <v>11</v>
      </c>
      <c r="H6794" s="98" t="str">
        <f>VLOOKUP(A6794,[2]Kreise!$A$2:$C$53,3,FALSE)</f>
        <v>K03404</v>
      </c>
      <c r="I6794" s="96">
        <f>'2020_1-4-5_Download'!P464</f>
        <v>-99</v>
      </c>
      <c r="J6794" s="98">
        <f t="shared" si="106"/>
        <v>-99</v>
      </c>
    </row>
    <row r="6795" spans="1:10" hidden="1" x14ac:dyDescent="0.25">
      <c r="A6795" s="98">
        <f>'2020_1-4-5_Download'!B465</f>
        <v>405</v>
      </c>
      <c r="B6795" s="98">
        <f>'2020_1-4-5_Download'!D465</f>
        <v>2012</v>
      </c>
      <c r="C6795" s="98" t="str">
        <f>'2020_1-4-5_Download'!C465</f>
        <v>Wilhelmshaven  Stadt</v>
      </c>
      <c r="D6795" s="98" t="str">
        <f>'2020_1-4-5_Download'!$O$6</f>
        <v>Saldo der Zu- und Fortzüge</v>
      </c>
      <c r="E6795" s="99" t="str">
        <f>'2020_1-4-5_Download'!$P$8</f>
        <v>Deutsche</v>
      </c>
      <c r="F6795" s="98"/>
      <c r="G6795" s="98" t="s">
        <v>11</v>
      </c>
      <c r="H6795" s="98" t="str">
        <f>VLOOKUP(A6795,[2]Kreise!$A$2:$C$53,3,FALSE)</f>
        <v>K03405</v>
      </c>
      <c r="I6795" s="96">
        <f>'2020_1-4-5_Download'!P465</f>
        <v>-19</v>
      </c>
      <c r="J6795" s="98">
        <f t="shared" si="106"/>
        <v>-19</v>
      </c>
    </row>
    <row r="6796" spans="1:10" hidden="1" x14ac:dyDescent="0.25">
      <c r="A6796" s="98">
        <f>'2020_1-4-5_Download'!B466</f>
        <v>451</v>
      </c>
      <c r="B6796" s="98">
        <f>'2020_1-4-5_Download'!D466</f>
        <v>2012</v>
      </c>
      <c r="C6796" s="98" t="str">
        <f>'2020_1-4-5_Download'!C466</f>
        <v>Ammerland</v>
      </c>
      <c r="D6796" s="98" t="str">
        <f>'2020_1-4-5_Download'!$O$6</f>
        <v>Saldo der Zu- und Fortzüge</v>
      </c>
      <c r="E6796" s="99" t="str">
        <f>'2020_1-4-5_Download'!$P$8</f>
        <v>Deutsche</v>
      </c>
      <c r="F6796" s="98"/>
      <c r="G6796" s="98" t="s">
        <v>11</v>
      </c>
      <c r="H6796" s="98" t="str">
        <f>VLOOKUP(A6796,[2]Kreise!$A$2:$C$53,3,FALSE)</f>
        <v>K03451</v>
      </c>
      <c r="I6796" s="96">
        <f>'2020_1-4-5_Download'!P466</f>
        <v>-16</v>
      </c>
      <c r="J6796" s="98">
        <f t="shared" si="106"/>
        <v>-16</v>
      </c>
    </row>
    <row r="6797" spans="1:10" hidden="1" x14ac:dyDescent="0.25">
      <c r="A6797" s="98">
        <f>'2020_1-4-5_Download'!B467</f>
        <v>452</v>
      </c>
      <c r="B6797" s="98">
        <f>'2020_1-4-5_Download'!D467</f>
        <v>2012</v>
      </c>
      <c r="C6797" s="98" t="str">
        <f>'2020_1-4-5_Download'!C467</f>
        <v>Aurich</v>
      </c>
      <c r="D6797" s="98" t="str">
        <f>'2020_1-4-5_Download'!$O$6</f>
        <v>Saldo der Zu- und Fortzüge</v>
      </c>
      <c r="E6797" s="99" t="str">
        <f>'2020_1-4-5_Download'!$P$8</f>
        <v>Deutsche</v>
      </c>
      <c r="F6797" s="98"/>
      <c r="G6797" s="98" t="s">
        <v>11</v>
      </c>
      <c r="H6797" s="98" t="str">
        <f>VLOOKUP(A6797,[2]Kreise!$A$2:$C$53,3,FALSE)</f>
        <v>K03452</v>
      </c>
      <c r="I6797" s="96">
        <f>'2020_1-4-5_Download'!P467</f>
        <v>14</v>
      </c>
      <c r="J6797" s="98" t="str">
        <f t="shared" si="106"/>
        <v>+14</v>
      </c>
    </row>
    <row r="6798" spans="1:10" hidden="1" x14ac:dyDescent="0.25">
      <c r="A6798" s="98">
        <f>'2020_1-4-5_Download'!B468</f>
        <v>453</v>
      </c>
      <c r="B6798" s="98">
        <f>'2020_1-4-5_Download'!D468</f>
        <v>2012</v>
      </c>
      <c r="C6798" s="98" t="str">
        <f>'2020_1-4-5_Download'!C468</f>
        <v>Cloppenburg</v>
      </c>
      <c r="D6798" s="98" t="str">
        <f>'2020_1-4-5_Download'!$O$6</f>
        <v>Saldo der Zu- und Fortzüge</v>
      </c>
      <c r="E6798" s="99" t="str">
        <f>'2020_1-4-5_Download'!$P$8</f>
        <v>Deutsche</v>
      </c>
      <c r="F6798" s="98"/>
      <c r="G6798" s="98" t="s">
        <v>11</v>
      </c>
      <c r="H6798" s="98" t="str">
        <f>VLOOKUP(A6798,[2]Kreise!$A$2:$C$53,3,FALSE)</f>
        <v>K03453</v>
      </c>
      <c r="I6798" s="96">
        <f>'2020_1-4-5_Download'!P468</f>
        <v>-25</v>
      </c>
      <c r="J6798" s="98">
        <f t="shared" si="106"/>
        <v>-25</v>
      </c>
    </row>
    <row r="6799" spans="1:10" hidden="1" x14ac:dyDescent="0.25">
      <c r="A6799" s="98">
        <f>'2020_1-4-5_Download'!B469</f>
        <v>454</v>
      </c>
      <c r="B6799" s="98">
        <f>'2020_1-4-5_Download'!D469</f>
        <v>2012</v>
      </c>
      <c r="C6799" s="98" t="str">
        <f>'2020_1-4-5_Download'!C469</f>
        <v>Emsland</v>
      </c>
      <c r="D6799" s="98" t="str">
        <f>'2020_1-4-5_Download'!$O$6</f>
        <v>Saldo der Zu- und Fortzüge</v>
      </c>
      <c r="E6799" s="99" t="str">
        <f>'2020_1-4-5_Download'!$P$8</f>
        <v>Deutsche</v>
      </c>
      <c r="F6799" s="98"/>
      <c r="G6799" s="98" t="s">
        <v>11</v>
      </c>
      <c r="H6799" s="98" t="str">
        <f>VLOOKUP(A6799,[2]Kreise!$A$2:$C$53,3,FALSE)</f>
        <v>K03454</v>
      </c>
      <c r="I6799" s="96">
        <f>'2020_1-4-5_Download'!P469</f>
        <v>-1</v>
      </c>
      <c r="J6799" s="98">
        <f t="shared" si="106"/>
        <v>-1</v>
      </c>
    </row>
    <row r="6800" spans="1:10" hidden="1" x14ac:dyDescent="0.25">
      <c r="A6800" s="98">
        <f>'2020_1-4-5_Download'!B470</f>
        <v>455</v>
      </c>
      <c r="B6800" s="98">
        <f>'2020_1-4-5_Download'!D470</f>
        <v>2012</v>
      </c>
      <c r="C6800" s="98" t="str">
        <f>'2020_1-4-5_Download'!C470</f>
        <v>Friesland</v>
      </c>
      <c r="D6800" s="98" t="str">
        <f>'2020_1-4-5_Download'!$O$6</f>
        <v>Saldo der Zu- und Fortzüge</v>
      </c>
      <c r="E6800" s="99" t="str">
        <f>'2020_1-4-5_Download'!$P$8</f>
        <v>Deutsche</v>
      </c>
      <c r="F6800" s="98"/>
      <c r="G6800" s="98" t="s">
        <v>11</v>
      </c>
      <c r="H6800" s="98" t="str">
        <f>VLOOKUP(A6800,[2]Kreise!$A$2:$C$53,3,FALSE)</f>
        <v>K03455</v>
      </c>
      <c r="I6800" s="96">
        <f>'2020_1-4-5_Download'!P470</f>
        <v>17</v>
      </c>
      <c r="J6800" s="98" t="str">
        <f t="shared" si="106"/>
        <v>+17</v>
      </c>
    </row>
    <row r="6801" spans="1:10" hidden="1" x14ac:dyDescent="0.25">
      <c r="A6801" s="98">
        <f>'2020_1-4-5_Download'!B471</f>
        <v>456</v>
      </c>
      <c r="B6801" s="98">
        <f>'2020_1-4-5_Download'!D471</f>
        <v>2012</v>
      </c>
      <c r="C6801" s="98" t="str">
        <f>'2020_1-4-5_Download'!C471</f>
        <v>Grafschaft Bentheim</v>
      </c>
      <c r="D6801" s="98" t="str">
        <f>'2020_1-4-5_Download'!$O$6</f>
        <v>Saldo der Zu- und Fortzüge</v>
      </c>
      <c r="E6801" s="99" t="str">
        <f>'2020_1-4-5_Download'!$P$8</f>
        <v>Deutsche</v>
      </c>
      <c r="F6801" s="98"/>
      <c r="G6801" s="98" t="s">
        <v>11</v>
      </c>
      <c r="H6801" s="98" t="str">
        <f>VLOOKUP(A6801,[2]Kreise!$A$2:$C$53,3,FALSE)</f>
        <v>K03456</v>
      </c>
      <c r="I6801" s="96">
        <f>'2020_1-4-5_Download'!P471</f>
        <v>-20</v>
      </c>
      <c r="J6801" s="98">
        <f t="shared" si="106"/>
        <v>-20</v>
      </c>
    </row>
    <row r="6802" spans="1:10" hidden="1" x14ac:dyDescent="0.25">
      <c r="A6802" s="98">
        <f>'2020_1-4-5_Download'!B472</f>
        <v>457</v>
      </c>
      <c r="B6802" s="98">
        <f>'2020_1-4-5_Download'!D472</f>
        <v>2012</v>
      </c>
      <c r="C6802" s="98" t="str">
        <f>'2020_1-4-5_Download'!C472</f>
        <v>Leer</v>
      </c>
      <c r="D6802" s="98" t="str">
        <f>'2020_1-4-5_Download'!$O$6</f>
        <v>Saldo der Zu- und Fortzüge</v>
      </c>
      <c r="E6802" s="99" t="str">
        <f>'2020_1-4-5_Download'!$P$8</f>
        <v>Deutsche</v>
      </c>
      <c r="F6802" s="98"/>
      <c r="G6802" s="98" t="s">
        <v>11</v>
      </c>
      <c r="H6802" s="98" t="str">
        <f>VLOOKUP(A6802,[2]Kreise!$A$2:$C$53,3,FALSE)</f>
        <v>K03457</v>
      </c>
      <c r="I6802" s="96">
        <f>'2020_1-4-5_Download'!P472</f>
        <v>-4</v>
      </c>
      <c r="J6802" s="98">
        <f t="shared" si="106"/>
        <v>-4</v>
      </c>
    </row>
    <row r="6803" spans="1:10" hidden="1" x14ac:dyDescent="0.25">
      <c r="A6803" s="98">
        <f>'2020_1-4-5_Download'!B473</f>
        <v>458</v>
      </c>
      <c r="B6803" s="98">
        <f>'2020_1-4-5_Download'!D473</f>
        <v>2012</v>
      </c>
      <c r="C6803" s="98" t="str">
        <f>'2020_1-4-5_Download'!C473</f>
        <v>Oldenburg</v>
      </c>
      <c r="D6803" s="98" t="str">
        <f>'2020_1-4-5_Download'!$O$6</f>
        <v>Saldo der Zu- und Fortzüge</v>
      </c>
      <c r="E6803" s="99" t="str">
        <f>'2020_1-4-5_Download'!$P$8</f>
        <v>Deutsche</v>
      </c>
      <c r="F6803" s="98"/>
      <c r="G6803" s="98" t="s">
        <v>11</v>
      </c>
      <c r="H6803" s="98" t="str">
        <f>VLOOKUP(A6803,[2]Kreise!$A$2:$C$53,3,FALSE)</f>
        <v>K03458</v>
      </c>
      <c r="I6803" s="96">
        <f>'2020_1-4-5_Download'!P473</f>
        <v>28</v>
      </c>
      <c r="J6803" s="98" t="str">
        <f t="shared" si="106"/>
        <v>+28</v>
      </c>
    </row>
    <row r="6804" spans="1:10" hidden="1" x14ac:dyDescent="0.25">
      <c r="A6804" s="98">
        <f>'2020_1-4-5_Download'!B474</f>
        <v>459</v>
      </c>
      <c r="B6804" s="98">
        <f>'2020_1-4-5_Download'!D474</f>
        <v>2012</v>
      </c>
      <c r="C6804" s="98" t="str">
        <f>'2020_1-4-5_Download'!C474</f>
        <v>Osnabrück</v>
      </c>
      <c r="D6804" s="98" t="str">
        <f>'2020_1-4-5_Download'!$O$6</f>
        <v>Saldo der Zu- und Fortzüge</v>
      </c>
      <c r="E6804" s="99" t="str">
        <f>'2020_1-4-5_Download'!$P$8</f>
        <v>Deutsche</v>
      </c>
      <c r="F6804" s="98"/>
      <c r="G6804" s="98" t="s">
        <v>11</v>
      </c>
      <c r="H6804" s="98" t="str">
        <f>VLOOKUP(A6804,[2]Kreise!$A$2:$C$53,3,FALSE)</f>
        <v>K03459</v>
      </c>
      <c r="I6804" s="96">
        <f>'2020_1-4-5_Download'!P474</f>
        <v>45</v>
      </c>
      <c r="J6804" s="98" t="str">
        <f t="shared" si="106"/>
        <v>+45</v>
      </c>
    </row>
    <row r="6805" spans="1:10" hidden="1" x14ac:dyDescent="0.25">
      <c r="A6805" s="98">
        <f>'2020_1-4-5_Download'!B475</f>
        <v>460</v>
      </c>
      <c r="B6805" s="98">
        <f>'2020_1-4-5_Download'!D475</f>
        <v>2012</v>
      </c>
      <c r="C6805" s="98" t="str">
        <f>'2020_1-4-5_Download'!C475</f>
        <v>Vechta</v>
      </c>
      <c r="D6805" s="98" t="str">
        <f>'2020_1-4-5_Download'!$O$6</f>
        <v>Saldo der Zu- und Fortzüge</v>
      </c>
      <c r="E6805" s="99" t="str">
        <f>'2020_1-4-5_Download'!$P$8</f>
        <v>Deutsche</v>
      </c>
      <c r="F6805" s="98"/>
      <c r="G6805" s="98" t="s">
        <v>11</v>
      </c>
      <c r="H6805" s="98" t="str">
        <f>VLOOKUP(A6805,[2]Kreise!$A$2:$C$53,3,FALSE)</f>
        <v>K03460</v>
      </c>
      <c r="I6805" s="96">
        <f>'2020_1-4-5_Download'!P475</f>
        <v>-29</v>
      </c>
      <c r="J6805" s="98">
        <f t="shared" si="106"/>
        <v>-29</v>
      </c>
    </row>
    <row r="6806" spans="1:10" hidden="1" x14ac:dyDescent="0.25">
      <c r="A6806" s="98">
        <f>'2020_1-4-5_Download'!B476</f>
        <v>461</v>
      </c>
      <c r="B6806" s="98">
        <f>'2020_1-4-5_Download'!D476</f>
        <v>2012</v>
      </c>
      <c r="C6806" s="98" t="str">
        <f>'2020_1-4-5_Download'!C476</f>
        <v>Wesermarsch</v>
      </c>
      <c r="D6806" s="98" t="str">
        <f>'2020_1-4-5_Download'!$O$6</f>
        <v>Saldo der Zu- und Fortzüge</v>
      </c>
      <c r="E6806" s="99" t="str">
        <f>'2020_1-4-5_Download'!$P$8</f>
        <v>Deutsche</v>
      </c>
      <c r="F6806" s="98"/>
      <c r="G6806" s="98" t="s">
        <v>11</v>
      </c>
      <c r="H6806" s="98" t="str">
        <f>VLOOKUP(A6806,[2]Kreise!$A$2:$C$53,3,FALSE)</f>
        <v>K03461</v>
      </c>
      <c r="I6806" s="96">
        <f>'2020_1-4-5_Download'!P476</f>
        <v>3</v>
      </c>
      <c r="J6806" s="98" t="str">
        <f t="shared" si="106"/>
        <v>+3</v>
      </c>
    </row>
    <row r="6807" spans="1:10" hidden="1" x14ac:dyDescent="0.25">
      <c r="A6807" s="98">
        <f>'2020_1-4-5_Download'!B477</f>
        <v>462</v>
      </c>
      <c r="B6807" s="98">
        <f>'2020_1-4-5_Download'!D477</f>
        <v>2012</v>
      </c>
      <c r="C6807" s="98" t="str">
        <f>'2020_1-4-5_Download'!C477</f>
        <v>Wittmund</v>
      </c>
      <c r="D6807" s="98" t="str">
        <f>'2020_1-4-5_Download'!$O$6</f>
        <v>Saldo der Zu- und Fortzüge</v>
      </c>
      <c r="E6807" s="99" t="str">
        <f>'2020_1-4-5_Download'!$P$8</f>
        <v>Deutsche</v>
      </c>
      <c r="F6807" s="98"/>
      <c r="G6807" s="98" t="s">
        <v>11</v>
      </c>
      <c r="H6807" s="98" t="str">
        <f>VLOOKUP(A6807,[2]Kreise!$A$2:$C$53,3,FALSE)</f>
        <v>K03462</v>
      </c>
      <c r="I6807" s="96">
        <f>'2020_1-4-5_Download'!P477</f>
        <v>-9</v>
      </c>
      <c r="J6807" s="98">
        <f t="shared" si="106"/>
        <v>-9</v>
      </c>
    </row>
    <row r="6808" spans="1:10" hidden="1" x14ac:dyDescent="0.25">
      <c r="A6808" s="98">
        <f>'2020_1-4-5_Download'!B478</f>
        <v>4</v>
      </c>
      <c r="B6808" s="98">
        <f>'2020_1-4-5_Download'!D478</f>
        <v>2012</v>
      </c>
      <c r="C6808" s="98" t="str">
        <f>'2020_1-4-5_Download'!C478</f>
        <v>Statistische Region Weser-Ems</v>
      </c>
      <c r="D6808" s="98" t="str">
        <f>'2020_1-4-5_Download'!$O$6</f>
        <v>Saldo der Zu- und Fortzüge</v>
      </c>
      <c r="E6808" s="99" t="str">
        <f>'2020_1-4-5_Download'!$P$8</f>
        <v>Deutsche</v>
      </c>
      <c r="F6808" s="98"/>
      <c r="G6808" s="98" t="s">
        <v>11</v>
      </c>
      <c r="H6808" s="98" t="str">
        <f>VLOOKUP(A6808,[2]Kreise!$A$2:$C$53,3,FALSE)</f>
        <v>K034</v>
      </c>
      <c r="I6808" s="96">
        <f>'2020_1-4-5_Download'!P478</f>
        <v>-125</v>
      </c>
      <c r="J6808" s="98">
        <f t="shared" si="106"/>
        <v>-125</v>
      </c>
    </row>
    <row r="6809" spans="1:10" hidden="1" x14ac:dyDescent="0.25">
      <c r="A6809" s="98">
        <f>'2020_1-4-5_Download'!B479</f>
        <v>0</v>
      </c>
      <c r="B6809" s="98">
        <f>'2020_1-4-5_Download'!D479</f>
        <v>2012</v>
      </c>
      <c r="C6809" s="98" t="str">
        <f>'2020_1-4-5_Download'!C479</f>
        <v>Niedersachsen</v>
      </c>
      <c r="D6809" s="98" t="str">
        <f>'2020_1-4-5_Download'!$O$6</f>
        <v>Saldo der Zu- und Fortzüge</v>
      </c>
      <c r="E6809" s="99" t="str">
        <f>'2020_1-4-5_Download'!$P$8</f>
        <v>Deutsche</v>
      </c>
      <c r="F6809" s="98"/>
      <c r="G6809" s="98" t="s">
        <v>11</v>
      </c>
      <c r="H6809" s="98" t="str">
        <f>VLOOKUP(A6809,[2]Kreise!$A$2:$C$53,3,FALSE)</f>
        <v>K030</v>
      </c>
      <c r="I6809" s="96">
        <f>'2020_1-4-5_Download'!P479</f>
        <v>639</v>
      </c>
      <c r="J6809" s="98" t="str">
        <f t="shared" si="106"/>
        <v>+639</v>
      </c>
    </row>
    <row r="6810" spans="1:10" hidden="1" x14ac:dyDescent="0.25">
      <c r="A6810" s="98">
        <f>'2020_1-4-5_Download'!B480</f>
        <v>101</v>
      </c>
      <c r="B6810" s="98">
        <f>'2020_1-4-5_Download'!D480</f>
        <v>2011</v>
      </c>
      <c r="C6810" s="98" t="str">
        <f>'2020_1-4-5_Download'!C480</f>
        <v>Braunschweig  Stadt</v>
      </c>
      <c r="D6810" s="98" t="str">
        <f>'2020_1-4-5_Download'!$O$6</f>
        <v>Saldo der Zu- und Fortzüge</v>
      </c>
      <c r="E6810" s="99" t="str">
        <f>'2020_1-4-5_Download'!$P$8</f>
        <v>Deutsche</v>
      </c>
      <c r="F6810" s="98"/>
      <c r="G6810" s="98" t="s">
        <v>11</v>
      </c>
      <c r="H6810" s="98" t="str">
        <f>VLOOKUP(A6810,[2]Kreise!$A$2:$C$53,3,FALSE)</f>
        <v>K03101</v>
      </c>
      <c r="I6810" s="96">
        <f>'2020_1-4-5_Download'!P480</f>
        <v>-64</v>
      </c>
      <c r="J6810" s="98">
        <f t="shared" si="106"/>
        <v>-64</v>
      </c>
    </row>
    <row r="6811" spans="1:10" hidden="1" x14ac:dyDescent="0.25">
      <c r="A6811" s="98">
        <f>'2020_1-4-5_Download'!B481</f>
        <v>102</v>
      </c>
      <c r="B6811" s="98">
        <f>'2020_1-4-5_Download'!D481</f>
        <v>2011</v>
      </c>
      <c r="C6811" s="98" t="str">
        <f>'2020_1-4-5_Download'!C481</f>
        <v>Salzgitter  Stadt</v>
      </c>
      <c r="D6811" s="98" t="str">
        <f>'2020_1-4-5_Download'!$O$6</f>
        <v>Saldo der Zu- und Fortzüge</v>
      </c>
      <c r="E6811" s="99" t="str">
        <f>'2020_1-4-5_Download'!$P$8</f>
        <v>Deutsche</v>
      </c>
      <c r="F6811" s="98"/>
      <c r="G6811" s="98" t="s">
        <v>11</v>
      </c>
      <c r="H6811" s="98" t="str">
        <f>VLOOKUP(A6811,[2]Kreise!$A$2:$C$53,3,FALSE)</f>
        <v>K03102</v>
      </c>
      <c r="I6811" s="96">
        <f>'2020_1-4-5_Download'!P481</f>
        <v>-40</v>
      </c>
      <c r="J6811" s="98">
        <f t="shared" si="106"/>
        <v>-40</v>
      </c>
    </row>
    <row r="6812" spans="1:10" hidden="1" x14ac:dyDescent="0.25">
      <c r="A6812" s="98">
        <f>'2020_1-4-5_Download'!B482</f>
        <v>103</v>
      </c>
      <c r="B6812" s="98">
        <f>'2020_1-4-5_Download'!D482</f>
        <v>2011</v>
      </c>
      <c r="C6812" s="98" t="str">
        <f>'2020_1-4-5_Download'!C482</f>
        <v>Wolfsburg  Stadt</v>
      </c>
      <c r="D6812" s="98" t="str">
        <f>'2020_1-4-5_Download'!$O$6</f>
        <v>Saldo der Zu- und Fortzüge</v>
      </c>
      <c r="E6812" s="99" t="str">
        <f>'2020_1-4-5_Download'!$P$8</f>
        <v>Deutsche</v>
      </c>
      <c r="F6812" s="98"/>
      <c r="G6812" s="98" t="s">
        <v>11</v>
      </c>
      <c r="H6812" s="98" t="str">
        <f>VLOOKUP(A6812,[2]Kreise!$A$2:$C$53,3,FALSE)</f>
        <v>K03103</v>
      </c>
      <c r="I6812" s="96">
        <f>'2020_1-4-5_Download'!P482</f>
        <v>38</v>
      </c>
      <c r="J6812" s="98" t="str">
        <f t="shared" si="106"/>
        <v>+38</v>
      </c>
    </row>
    <row r="6813" spans="1:10" hidden="1" x14ac:dyDescent="0.25">
      <c r="A6813" s="98">
        <f>'2020_1-4-5_Download'!B483</f>
        <v>151</v>
      </c>
      <c r="B6813" s="98">
        <f>'2020_1-4-5_Download'!D483</f>
        <v>2011</v>
      </c>
      <c r="C6813" s="98" t="str">
        <f>'2020_1-4-5_Download'!C483</f>
        <v>Gifhorn</v>
      </c>
      <c r="D6813" s="98" t="str">
        <f>'2020_1-4-5_Download'!$O$6</f>
        <v>Saldo der Zu- und Fortzüge</v>
      </c>
      <c r="E6813" s="99" t="str">
        <f>'2020_1-4-5_Download'!$P$8</f>
        <v>Deutsche</v>
      </c>
      <c r="F6813" s="98"/>
      <c r="G6813" s="98" t="s">
        <v>11</v>
      </c>
      <c r="H6813" s="98" t="str">
        <f>VLOOKUP(A6813,[2]Kreise!$A$2:$C$53,3,FALSE)</f>
        <v>K03151</v>
      </c>
      <c r="I6813" s="96">
        <f>'2020_1-4-5_Download'!P483</f>
        <v>-41</v>
      </c>
      <c r="J6813" s="98">
        <f t="shared" si="106"/>
        <v>-41</v>
      </c>
    </row>
    <row r="6814" spans="1:10" hidden="1" x14ac:dyDescent="0.25">
      <c r="A6814" s="98">
        <f>'2020_1-4-5_Download'!B484</f>
        <v>153</v>
      </c>
      <c r="B6814" s="98">
        <f>'2020_1-4-5_Download'!D484</f>
        <v>2011</v>
      </c>
      <c r="C6814" s="98" t="str">
        <f>'2020_1-4-5_Download'!C484</f>
        <v>Goslar</v>
      </c>
      <c r="D6814" s="98" t="str">
        <f>'2020_1-4-5_Download'!$O$6</f>
        <v>Saldo der Zu- und Fortzüge</v>
      </c>
      <c r="E6814" s="99" t="str">
        <f>'2020_1-4-5_Download'!$P$8</f>
        <v>Deutsche</v>
      </c>
      <c r="F6814" s="98"/>
      <c r="G6814" s="98" t="s">
        <v>11</v>
      </c>
      <c r="H6814" s="98" t="str">
        <f>VLOOKUP(A6814,[2]Kreise!$A$2:$C$53,3,FALSE)</f>
        <v>K03153</v>
      </c>
      <c r="I6814" s="96">
        <f>'2020_1-4-5_Download'!P484</f>
        <v>5</v>
      </c>
      <c r="J6814" s="98" t="str">
        <f t="shared" si="106"/>
        <v>+5</v>
      </c>
    </row>
    <row r="6815" spans="1:10" hidden="1" x14ac:dyDescent="0.25">
      <c r="A6815" s="98">
        <f>'2020_1-4-5_Download'!B485</f>
        <v>154</v>
      </c>
      <c r="B6815" s="98">
        <f>'2020_1-4-5_Download'!D485</f>
        <v>2011</v>
      </c>
      <c r="C6815" s="98" t="str">
        <f>'2020_1-4-5_Download'!C485</f>
        <v>Helmstedt</v>
      </c>
      <c r="D6815" s="98" t="str">
        <f>'2020_1-4-5_Download'!$O$6</f>
        <v>Saldo der Zu- und Fortzüge</v>
      </c>
      <c r="E6815" s="99" t="str">
        <f>'2020_1-4-5_Download'!$P$8</f>
        <v>Deutsche</v>
      </c>
      <c r="F6815" s="98"/>
      <c r="G6815" s="98" t="s">
        <v>11</v>
      </c>
      <c r="H6815" s="98" t="str">
        <f>VLOOKUP(A6815,[2]Kreise!$A$2:$C$53,3,FALSE)</f>
        <v>K03154</v>
      </c>
      <c r="I6815" s="96">
        <f>'2020_1-4-5_Download'!P485</f>
        <v>-20</v>
      </c>
      <c r="J6815" s="98">
        <f t="shared" si="106"/>
        <v>-20</v>
      </c>
    </row>
    <row r="6816" spans="1:10" hidden="1" x14ac:dyDescent="0.25">
      <c r="A6816" s="98">
        <f>'2020_1-4-5_Download'!B486</f>
        <v>155</v>
      </c>
      <c r="B6816" s="98">
        <f>'2020_1-4-5_Download'!D486</f>
        <v>2011</v>
      </c>
      <c r="C6816" s="98" t="str">
        <f>'2020_1-4-5_Download'!C486</f>
        <v>Northeim</v>
      </c>
      <c r="D6816" s="98" t="str">
        <f>'2020_1-4-5_Download'!$O$6</f>
        <v>Saldo der Zu- und Fortzüge</v>
      </c>
      <c r="E6816" s="99" t="str">
        <f>'2020_1-4-5_Download'!$P$8</f>
        <v>Deutsche</v>
      </c>
      <c r="F6816" s="98"/>
      <c r="G6816" s="98" t="s">
        <v>11</v>
      </c>
      <c r="H6816" s="98" t="str">
        <f>VLOOKUP(A6816,[2]Kreise!$A$2:$C$53,3,FALSE)</f>
        <v>K03155</v>
      </c>
      <c r="I6816" s="96">
        <f>'2020_1-4-5_Download'!P486</f>
        <v>-46</v>
      </c>
      <c r="J6816" s="98">
        <f t="shared" si="106"/>
        <v>-46</v>
      </c>
    </row>
    <row r="6817" spans="1:10" hidden="1" x14ac:dyDescent="0.25">
      <c r="A6817" s="98">
        <f>'2020_1-4-5_Download'!B487</f>
        <v>157</v>
      </c>
      <c r="B6817" s="98">
        <f>'2020_1-4-5_Download'!D487</f>
        <v>2011</v>
      </c>
      <c r="C6817" s="98" t="str">
        <f>'2020_1-4-5_Download'!C487</f>
        <v>Peine</v>
      </c>
      <c r="D6817" s="98" t="str">
        <f>'2020_1-4-5_Download'!$O$6</f>
        <v>Saldo der Zu- und Fortzüge</v>
      </c>
      <c r="E6817" s="99" t="str">
        <f>'2020_1-4-5_Download'!$P$8</f>
        <v>Deutsche</v>
      </c>
      <c r="F6817" s="98"/>
      <c r="G6817" s="98" t="s">
        <v>11</v>
      </c>
      <c r="H6817" s="98" t="str">
        <f>VLOOKUP(A6817,[2]Kreise!$A$2:$C$53,3,FALSE)</f>
        <v>K03157</v>
      </c>
      <c r="I6817" s="96">
        <f>'2020_1-4-5_Download'!P487</f>
        <v>-30</v>
      </c>
      <c r="J6817" s="98">
        <f t="shared" si="106"/>
        <v>-30</v>
      </c>
    </row>
    <row r="6818" spans="1:10" hidden="1" x14ac:dyDescent="0.25">
      <c r="A6818" s="98">
        <f>'2020_1-4-5_Download'!B488</f>
        <v>158</v>
      </c>
      <c r="B6818" s="98">
        <f>'2020_1-4-5_Download'!D488</f>
        <v>2011</v>
      </c>
      <c r="C6818" s="98" t="str">
        <f>'2020_1-4-5_Download'!C488</f>
        <v>Wolfenbüttel</v>
      </c>
      <c r="D6818" s="98" t="str">
        <f>'2020_1-4-5_Download'!$O$6</f>
        <v>Saldo der Zu- und Fortzüge</v>
      </c>
      <c r="E6818" s="99" t="str">
        <f>'2020_1-4-5_Download'!$P$8</f>
        <v>Deutsche</v>
      </c>
      <c r="F6818" s="98"/>
      <c r="G6818" s="98" t="s">
        <v>11</v>
      </c>
      <c r="H6818" s="98" t="str">
        <f>VLOOKUP(A6818,[2]Kreise!$A$2:$C$53,3,FALSE)</f>
        <v>K03158</v>
      </c>
      <c r="I6818" s="96">
        <f>'2020_1-4-5_Download'!P488</f>
        <v>7</v>
      </c>
      <c r="J6818" s="98" t="str">
        <f t="shared" si="106"/>
        <v>+7</v>
      </c>
    </row>
    <row r="6819" spans="1:10" hidden="1" x14ac:dyDescent="0.25">
      <c r="A6819" s="98">
        <f>'2020_1-4-5_Download'!B489</f>
        <v>159</v>
      </c>
      <c r="B6819" s="98">
        <f>'2020_1-4-5_Download'!D489</f>
        <v>2011</v>
      </c>
      <c r="C6819" s="98" t="str">
        <f>'2020_1-4-5_Download'!C489</f>
        <v>Göttingen</v>
      </c>
      <c r="D6819" s="98" t="str">
        <f>'2020_1-4-5_Download'!$O$6</f>
        <v>Saldo der Zu- und Fortzüge</v>
      </c>
      <c r="E6819" s="99" t="str">
        <f>'2020_1-4-5_Download'!$P$8</f>
        <v>Deutsche</v>
      </c>
      <c r="F6819" s="98"/>
      <c r="G6819" s="98" t="s">
        <v>11</v>
      </c>
      <c r="H6819" s="98" t="str">
        <f>VLOOKUP(A6819,[2]Kreise!$A$2:$C$53,3,FALSE)</f>
        <v>K03159</v>
      </c>
      <c r="I6819" s="96">
        <f>'2020_1-4-5_Download'!P489</f>
        <v>1493</v>
      </c>
      <c r="J6819" s="98" t="str">
        <f t="shared" si="106"/>
        <v>+1493</v>
      </c>
    </row>
    <row r="6820" spans="1:10" hidden="1" x14ac:dyDescent="0.25">
      <c r="A6820" s="98">
        <f>'2020_1-4-5_Download'!B490</f>
        <v>1</v>
      </c>
      <c r="B6820" s="98">
        <f>'2020_1-4-5_Download'!D490</f>
        <v>2011</v>
      </c>
      <c r="C6820" s="98" t="str">
        <f>'2020_1-4-5_Download'!C490</f>
        <v>Statistische Region Braunschweig</v>
      </c>
      <c r="D6820" s="98" t="str">
        <f>'2020_1-4-5_Download'!$O$6</f>
        <v>Saldo der Zu- und Fortzüge</v>
      </c>
      <c r="E6820" s="99" t="str">
        <f>'2020_1-4-5_Download'!$P$8</f>
        <v>Deutsche</v>
      </c>
      <c r="F6820" s="98"/>
      <c r="G6820" s="98" t="s">
        <v>11</v>
      </c>
      <c r="H6820" s="98" t="str">
        <f>VLOOKUP(A6820,[2]Kreise!$A$2:$C$53,3,FALSE)</f>
        <v>K031</v>
      </c>
      <c r="I6820" s="96">
        <f>'2020_1-4-5_Download'!P490</f>
        <v>1302</v>
      </c>
      <c r="J6820" s="98" t="str">
        <f t="shared" si="106"/>
        <v>+1302</v>
      </c>
    </row>
    <row r="6821" spans="1:10" hidden="1" x14ac:dyDescent="0.25">
      <c r="A6821" s="98">
        <f>'2020_1-4-5_Download'!B491</f>
        <v>241</v>
      </c>
      <c r="B6821" s="98">
        <f>'2020_1-4-5_Download'!D491</f>
        <v>2011</v>
      </c>
      <c r="C6821" s="98" t="str">
        <f>'2020_1-4-5_Download'!C491</f>
        <v>Hannover  Region</v>
      </c>
      <c r="D6821" s="98" t="str">
        <f>'2020_1-4-5_Download'!$O$6</f>
        <v>Saldo der Zu- und Fortzüge</v>
      </c>
      <c r="E6821" s="99" t="str">
        <f>'2020_1-4-5_Download'!$P$8</f>
        <v>Deutsche</v>
      </c>
      <c r="F6821" s="98"/>
      <c r="G6821" s="98" t="s">
        <v>11</v>
      </c>
      <c r="H6821" s="98" t="str">
        <f>VLOOKUP(A6821,[2]Kreise!$A$2:$C$53,3,FALSE)</f>
        <v>K03241</v>
      </c>
      <c r="I6821" s="96">
        <f>'2020_1-4-5_Download'!P491</f>
        <v>-435</v>
      </c>
      <c r="J6821" s="98">
        <f t="shared" si="106"/>
        <v>-435</v>
      </c>
    </row>
    <row r="6822" spans="1:10" hidden="1" x14ac:dyDescent="0.25">
      <c r="A6822" s="98">
        <f>'2020_1-4-5_Download'!B492</f>
        <v>241001</v>
      </c>
      <c r="B6822" s="98">
        <f>'2020_1-4-5_Download'!D492</f>
        <v>2011</v>
      </c>
      <c r="C6822" s="98" t="str">
        <f>'2020_1-4-5_Download'!C492</f>
        <v>dav. Hannover  Lhst.</v>
      </c>
      <c r="D6822" s="98" t="str">
        <f>'2020_1-4-5_Download'!$O$6</f>
        <v>Saldo der Zu- und Fortzüge</v>
      </c>
      <c r="E6822" s="99" t="str">
        <f>'2020_1-4-5_Download'!$P$8</f>
        <v>Deutsche</v>
      </c>
      <c r="F6822" s="98"/>
      <c r="G6822" s="98" t="s">
        <v>11</v>
      </c>
      <c r="H6822" s="98" t="str">
        <f>VLOOKUP(A6822,[2]Kreise!$A$2:$C$53,3,FALSE)</f>
        <v>K03241001</v>
      </c>
      <c r="I6822" s="96">
        <f>'2020_1-4-5_Download'!P492</f>
        <v>-242</v>
      </c>
      <c r="J6822" s="98">
        <f t="shared" si="106"/>
        <v>-242</v>
      </c>
    </row>
    <row r="6823" spans="1:10" hidden="1" x14ac:dyDescent="0.25">
      <c r="A6823" s="98">
        <f>'2020_1-4-5_Download'!B493</f>
        <v>241999</v>
      </c>
      <c r="B6823" s="98">
        <f>'2020_1-4-5_Download'!D493</f>
        <v>2011</v>
      </c>
      <c r="C6823" s="98" t="str">
        <f>'2020_1-4-5_Download'!C493</f>
        <v>dav. Hannover  Umland</v>
      </c>
      <c r="D6823" s="98" t="str">
        <f>'2020_1-4-5_Download'!$O$6</f>
        <v>Saldo der Zu- und Fortzüge</v>
      </c>
      <c r="E6823" s="99" t="str">
        <f>'2020_1-4-5_Download'!$P$8</f>
        <v>Deutsche</v>
      </c>
      <c r="F6823" s="98"/>
      <c r="G6823" s="98" t="s">
        <v>11</v>
      </c>
      <c r="H6823" s="98" t="str">
        <f>VLOOKUP(A6823,[2]Kreise!$A$2:$C$53,3,FALSE)</f>
        <v>K03241999</v>
      </c>
      <c r="I6823" s="96">
        <f>'2020_1-4-5_Download'!P493</f>
        <v>-193</v>
      </c>
      <c r="J6823" s="98">
        <f t="shared" si="106"/>
        <v>-193</v>
      </c>
    </row>
    <row r="6824" spans="1:10" hidden="1" x14ac:dyDescent="0.25">
      <c r="A6824" s="98">
        <f>'2020_1-4-5_Download'!B494</f>
        <v>251</v>
      </c>
      <c r="B6824" s="98">
        <f>'2020_1-4-5_Download'!D494</f>
        <v>2011</v>
      </c>
      <c r="C6824" s="98" t="str">
        <f>'2020_1-4-5_Download'!C494</f>
        <v>Diepholz</v>
      </c>
      <c r="D6824" s="98" t="str">
        <f>'2020_1-4-5_Download'!$O$6</f>
        <v>Saldo der Zu- und Fortzüge</v>
      </c>
      <c r="E6824" s="99" t="str">
        <f>'2020_1-4-5_Download'!$P$8</f>
        <v>Deutsche</v>
      </c>
      <c r="F6824" s="98"/>
      <c r="G6824" s="98" t="s">
        <v>11</v>
      </c>
      <c r="H6824" s="98" t="str">
        <f>VLOOKUP(A6824,[2]Kreise!$A$2:$C$53,3,FALSE)</f>
        <v>K03251</v>
      </c>
      <c r="I6824" s="96">
        <f>'2020_1-4-5_Download'!P494</f>
        <v>-34</v>
      </c>
      <c r="J6824" s="98">
        <f t="shared" si="106"/>
        <v>-34</v>
      </c>
    </row>
    <row r="6825" spans="1:10" hidden="1" x14ac:dyDescent="0.25">
      <c r="A6825" s="98">
        <f>'2020_1-4-5_Download'!B495</f>
        <v>252</v>
      </c>
      <c r="B6825" s="98">
        <f>'2020_1-4-5_Download'!D495</f>
        <v>2011</v>
      </c>
      <c r="C6825" s="98" t="str">
        <f>'2020_1-4-5_Download'!C495</f>
        <v>Hameln-Pyrmont</v>
      </c>
      <c r="D6825" s="98" t="str">
        <f>'2020_1-4-5_Download'!$O$6</f>
        <v>Saldo der Zu- und Fortzüge</v>
      </c>
      <c r="E6825" s="99" t="str">
        <f>'2020_1-4-5_Download'!$P$8</f>
        <v>Deutsche</v>
      </c>
      <c r="F6825" s="98"/>
      <c r="G6825" s="98" t="s">
        <v>11</v>
      </c>
      <c r="H6825" s="98" t="str">
        <f>VLOOKUP(A6825,[2]Kreise!$A$2:$C$53,3,FALSE)</f>
        <v>K03252</v>
      </c>
      <c r="I6825" s="96">
        <f>'2020_1-4-5_Download'!P495</f>
        <v>-103</v>
      </c>
      <c r="J6825" s="98">
        <f t="shared" si="106"/>
        <v>-103</v>
      </c>
    </row>
    <row r="6826" spans="1:10" hidden="1" x14ac:dyDescent="0.25">
      <c r="A6826" s="98">
        <f>'2020_1-4-5_Download'!B496</f>
        <v>254</v>
      </c>
      <c r="B6826" s="98">
        <f>'2020_1-4-5_Download'!D496</f>
        <v>2011</v>
      </c>
      <c r="C6826" s="98" t="str">
        <f>'2020_1-4-5_Download'!C496</f>
        <v>Hildesheim</v>
      </c>
      <c r="D6826" s="98" t="str">
        <f>'2020_1-4-5_Download'!$O$6</f>
        <v>Saldo der Zu- und Fortzüge</v>
      </c>
      <c r="E6826" s="99" t="str">
        <f>'2020_1-4-5_Download'!$P$8</f>
        <v>Deutsche</v>
      </c>
      <c r="F6826" s="98"/>
      <c r="G6826" s="98" t="s">
        <v>11</v>
      </c>
      <c r="H6826" s="98" t="str">
        <f>VLOOKUP(A6826,[2]Kreise!$A$2:$C$53,3,FALSE)</f>
        <v>K03254</v>
      </c>
      <c r="I6826" s="96">
        <f>'2020_1-4-5_Download'!P496</f>
        <v>-57</v>
      </c>
      <c r="J6826" s="98">
        <f t="shared" si="106"/>
        <v>-57</v>
      </c>
    </row>
    <row r="6827" spans="1:10" hidden="1" x14ac:dyDescent="0.25">
      <c r="A6827" s="98">
        <f>'2020_1-4-5_Download'!B497</f>
        <v>255</v>
      </c>
      <c r="B6827" s="98">
        <f>'2020_1-4-5_Download'!D497</f>
        <v>2011</v>
      </c>
      <c r="C6827" s="98" t="str">
        <f>'2020_1-4-5_Download'!C497</f>
        <v>Holzminden</v>
      </c>
      <c r="D6827" s="98" t="str">
        <f>'2020_1-4-5_Download'!$O$6</f>
        <v>Saldo der Zu- und Fortzüge</v>
      </c>
      <c r="E6827" s="99" t="str">
        <f>'2020_1-4-5_Download'!$P$8</f>
        <v>Deutsche</v>
      </c>
      <c r="F6827" s="98"/>
      <c r="G6827" s="98" t="s">
        <v>11</v>
      </c>
      <c r="H6827" s="98" t="str">
        <f>VLOOKUP(A6827,[2]Kreise!$A$2:$C$53,3,FALSE)</f>
        <v>K03255</v>
      </c>
      <c r="I6827" s="96">
        <f>'2020_1-4-5_Download'!P497</f>
        <v>7</v>
      </c>
      <c r="J6827" s="98" t="str">
        <f t="shared" si="106"/>
        <v>+7</v>
      </c>
    </row>
    <row r="6828" spans="1:10" hidden="1" x14ac:dyDescent="0.25">
      <c r="A6828" s="98">
        <f>'2020_1-4-5_Download'!B498</f>
        <v>256</v>
      </c>
      <c r="B6828" s="98">
        <f>'2020_1-4-5_Download'!D498</f>
        <v>2011</v>
      </c>
      <c r="C6828" s="98" t="str">
        <f>'2020_1-4-5_Download'!C498</f>
        <v>Nienburg (Weser)</v>
      </c>
      <c r="D6828" s="98" t="str">
        <f>'2020_1-4-5_Download'!$O$6</f>
        <v>Saldo der Zu- und Fortzüge</v>
      </c>
      <c r="E6828" s="99" t="str">
        <f>'2020_1-4-5_Download'!$P$8</f>
        <v>Deutsche</v>
      </c>
      <c r="F6828" s="98"/>
      <c r="G6828" s="98" t="s">
        <v>11</v>
      </c>
      <c r="H6828" s="98" t="str">
        <f>VLOOKUP(A6828,[2]Kreise!$A$2:$C$53,3,FALSE)</f>
        <v>K03256</v>
      </c>
      <c r="I6828" s="96">
        <f>'2020_1-4-5_Download'!P498</f>
        <v>-51</v>
      </c>
      <c r="J6828" s="98">
        <f t="shared" si="106"/>
        <v>-51</v>
      </c>
    </row>
    <row r="6829" spans="1:10" hidden="1" x14ac:dyDescent="0.25">
      <c r="A6829" s="98">
        <f>'2020_1-4-5_Download'!B499</f>
        <v>257</v>
      </c>
      <c r="B6829" s="98">
        <f>'2020_1-4-5_Download'!D499</f>
        <v>2011</v>
      </c>
      <c r="C6829" s="98" t="str">
        <f>'2020_1-4-5_Download'!C499</f>
        <v>Schaumburg</v>
      </c>
      <c r="D6829" s="98" t="str">
        <f>'2020_1-4-5_Download'!$O$6</f>
        <v>Saldo der Zu- und Fortzüge</v>
      </c>
      <c r="E6829" s="99" t="str">
        <f>'2020_1-4-5_Download'!$P$8</f>
        <v>Deutsche</v>
      </c>
      <c r="F6829" s="98"/>
      <c r="G6829" s="98" t="s">
        <v>11</v>
      </c>
      <c r="H6829" s="98" t="str">
        <f>VLOOKUP(A6829,[2]Kreise!$A$2:$C$53,3,FALSE)</f>
        <v>K03257</v>
      </c>
      <c r="I6829" s="96">
        <f>'2020_1-4-5_Download'!P499</f>
        <v>-33</v>
      </c>
      <c r="J6829" s="98">
        <f t="shared" si="106"/>
        <v>-33</v>
      </c>
    </row>
    <row r="6830" spans="1:10" hidden="1" x14ac:dyDescent="0.25">
      <c r="A6830" s="98">
        <f>'2020_1-4-5_Download'!B500</f>
        <v>2</v>
      </c>
      <c r="B6830" s="98">
        <f>'2020_1-4-5_Download'!D500</f>
        <v>2011</v>
      </c>
      <c r="C6830" s="98" t="str">
        <f>'2020_1-4-5_Download'!C500</f>
        <v>Statistische Region Hannover</v>
      </c>
      <c r="D6830" s="98" t="str">
        <f>'2020_1-4-5_Download'!$O$6</f>
        <v>Saldo der Zu- und Fortzüge</v>
      </c>
      <c r="E6830" s="99" t="str">
        <f>'2020_1-4-5_Download'!$P$8</f>
        <v>Deutsche</v>
      </c>
      <c r="F6830" s="98"/>
      <c r="G6830" s="98" t="s">
        <v>11</v>
      </c>
      <c r="H6830" s="98" t="str">
        <f>VLOOKUP(A6830,[2]Kreise!$A$2:$C$53,3,FALSE)</f>
        <v>K032</v>
      </c>
      <c r="I6830" s="96">
        <f>'2020_1-4-5_Download'!P500</f>
        <v>-706</v>
      </c>
      <c r="J6830" s="98">
        <f t="shared" si="106"/>
        <v>-706</v>
      </c>
    </row>
    <row r="6831" spans="1:10" hidden="1" x14ac:dyDescent="0.25">
      <c r="A6831" s="98">
        <f>'2020_1-4-5_Download'!B501</f>
        <v>351</v>
      </c>
      <c r="B6831" s="98">
        <f>'2020_1-4-5_Download'!D501</f>
        <v>2011</v>
      </c>
      <c r="C6831" s="98" t="str">
        <f>'2020_1-4-5_Download'!C501</f>
        <v>Celle</v>
      </c>
      <c r="D6831" s="98" t="str">
        <f>'2020_1-4-5_Download'!$O$6</f>
        <v>Saldo der Zu- und Fortzüge</v>
      </c>
      <c r="E6831" s="99" t="str">
        <f>'2020_1-4-5_Download'!$P$8</f>
        <v>Deutsche</v>
      </c>
      <c r="F6831" s="98"/>
      <c r="G6831" s="98" t="s">
        <v>11</v>
      </c>
      <c r="H6831" s="98" t="str">
        <f>VLOOKUP(A6831,[2]Kreise!$A$2:$C$53,3,FALSE)</f>
        <v>K03351</v>
      </c>
      <c r="I6831" s="96">
        <f>'2020_1-4-5_Download'!P501</f>
        <v>-17</v>
      </c>
      <c r="J6831" s="98">
        <f t="shared" si="106"/>
        <v>-17</v>
      </c>
    </row>
    <row r="6832" spans="1:10" hidden="1" x14ac:dyDescent="0.25">
      <c r="A6832" s="98">
        <f>'2020_1-4-5_Download'!B502</f>
        <v>352</v>
      </c>
      <c r="B6832" s="98">
        <f>'2020_1-4-5_Download'!D502</f>
        <v>2011</v>
      </c>
      <c r="C6832" s="98" t="str">
        <f>'2020_1-4-5_Download'!C502</f>
        <v>Cuxhaven</v>
      </c>
      <c r="D6832" s="98" t="str">
        <f>'2020_1-4-5_Download'!$O$6</f>
        <v>Saldo der Zu- und Fortzüge</v>
      </c>
      <c r="E6832" s="99" t="str">
        <f>'2020_1-4-5_Download'!$P$8</f>
        <v>Deutsche</v>
      </c>
      <c r="F6832" s="98"/>
      <c r="G6832" s="98" t="s">
        <v>11</v>
      </c>
      <c r="H6832" s="98" t="str">
        <f>VLOOKUP(A6832,[2]Kreise!$A$2:$C$53,3,FALSE)</f>
        <v>K03352</v>
      </c>
      <c r="I6832" s="96">
        <f>'2020_1-4-5_Download'!P502</f>
        <v>-31</v>
      </c>
      <c r="J6832" s="98">
        <f t="shared" si="106"/>
        <v>-31</v>
      </c>
    </row>
    <row r="6833" spans="1:10" hidden="1" x14ac:dyDescent="0.25">
      <c r="A6833" s="98">
        <f>'2020_1-4-5_Download'!B503</f>
        <v>353</v>
      </c>
      <c r="B6833" s="98">
        <f>'2020_1-4-5_Download'!D503</f>
        <v>2011</v>
      </c>
      <c r="C6833" s="98" t="str">
        <f>'2020_1-4-5_Download'!C503</f>
        <v>Harburg</v>
      </c>
      <c r="D6833" s="98" t="str">
        <f>'2020_1-4-5_Download'!$O$6</f>
        <v>Saldo der Zu- und Fortzüge</v>
      </c>
      <c r="E6833" s="99" t="str">
        <f>'2020_1-4-5_Download'!$P$8</f>
        <v>Deutsche</v>
      </c>
      <c r="F6833" s="98"/>
      <c r="G6833" s="98" t="s">
        <v>11</v>
      </c>
      <c r="H6833" s="98" t="str">
        <f>VLOOKUP(A6833,[2]Kreise!$A$2:$C$53,3,FALSE)</f>
        <v>K03353</v>
      </c>
      <c r="I6833" s="96">
        <f>'2020_1-4-5_Download'!P503</f>
        <v>-98</v>
      </c>
      <c r="J6833" s="98">
        <f t="shared" si="106"/>
        <v>-98</v>
      </c>
    </row>
    <row r="6834" spans="1:10" hidden="1" x14ac:dyDescent="0.25">
      <c r="A6834" s="98">
        <f>'2020_1-4-5_Download'!B504</f>
        <v>354</v>
      </c>
      <c r="B6834" s="98">
        <f>'2020_1-4-5_Download'!D504</f>
        <v>2011</v>
      </c>
      <c r="C6834" s="98" t="str">
        <f>'2020_1-4-5_Download'!C504</f>
        <v>Lüchow-Dannenberg</v>
      </c>
      <c r="D6834" s="98" t="str">
        <f>'2020_1-4-5_Download'!$O$6</f>
        <v>Saldo der Zu- und Fortzüge</v>
      </c>
      <c r="E6834" s="99" t="str">
        <f>'2020_1-4-5_Download'!$P$8</f>
        <v>Deutsche</v>
      </c>
      <c r="F6834" s="98"/>
      <c r="G6834" s="98" t="s">
        <v>11</v>
      </c>
      <c r="H6834" s="98" t="str">
        <f>VLOOKUP(A6834,[2]Kreise!$A$2:$C$53,3,FALSE)</f>
        <v>K03354</v>
      </c>
      <c r="I6834" s="96">
        <f>'2020_1-4-5_Download'!P504</f>
        <v>20</v>
      </c>
      <c r="J6834" s="98" t="str">
        <f t="shared" si="106"/>
        <v>+20</v>
      </c>
    </row>
    <row r="6835" spans="1:10" hidden="1" x14ac:dyDescent="0.25">
      <c r="A6835" s="98">
        <f>'2020_1-4-5_Download'!B505</f>
        <v>355</v>
      </c>
      <c r="B6835" s="98">
        <f>'2020_1-4-5_Download'!D505</f>
        <v>2011</v>
      </c>
      <c r="C6835" s="98" t="str">
        <f>'2020_1-4-5_Download'!C505</f>
        <v>Lüneburg</v>
      </c>
      <c r="D6835" s="98" t="str">
        <f>'2020_1-4-5_Download'!$O$6</f>
        <v>Saldo der Zu- und Fortzüge</v>
      </c>
      <c r="E6835" s="99" t="str">
        <f>'2020_1-4-5_Download'!$P$8</f>
        <v>Deutsche</v>
      </c>
      <c r="F6835" s="98"/>
      <c r="G6835" s="98" t="s">
        <v>11</v>
      </c>
      <c r="H6835" s="98" t="str">
        <f>VLOOKUP(A6835,[2]Kreise!$A$2:$C$53,3,FALSE)</f>
        <v>K03355</v>
      </c>
      <c r="I6835" s="96">
        <f>'2020_1-4-5_Download'!P505</f>
        <v>-30</v>
      </c>
      <c r="J6835" s="98">
        <f t="shared" si="106"/>
        <v>-30</v>
      </c>
    </row>
    <row r="6836" spans="1:10" hidden="1" x14ac:dyDescent="0.25">
      <c r="A6836" s="98">
        <f>'2020_1-4-5_Download'!B506</f>
        <v>356</v>
      </c>
      <c r="B6836" s="98">
        <f>'2020_1-4-5_Download'!D506</f>
        <v>2011</v>
      </c>
      <c r="C6836" s="98" t="str">
        <f>'2020_1-4-5_Download'!C506</f>
        <v>Osterholz</v>
      </c>
      <c r="D6836" s="98" t="str">
        <f>'2020_1-4-5_Download'!$O$6</f>
        <v>Saldo der Zu- und Fortzüge</v>
      </c>
      <c r="E6836" s="99" t="str">
        <f>'2020_1-4-5_Download'!$P$8</f>
        <v>Deutsche</v>
      </c>
      <c r="F6836" s="98"/>
      <c r="G6836" s="98" t="s">
        <v>11</v>
      </c>
      <c r="H6836" s="98" t="str">
        <f>VLOOKUP(A6836,[2]Kreise!$A$2:$C$53,3,FALSE)</f>
        <v>K03356</v>
      </c>
      <c r="I6836" s="96">
        <f>'2020_1-4-5_Download'!P506</f>
        <v>-14</v>
      </c>
      <c r="J6836" s="98">
        <f t="shared" si="106"/>
        <v>-14</v>
      </c>
    </row>
    <row r="6837" spans="1:10" hidden="1" x14ac:dyDescent="0.25">
      <c r="A6837" s="98">
        <f>'2020_1-4-5_Download'!B507</f>
        <v>357</v>
      </c>
      <c r="B6837" s="98">
        <f>'2020_1-4-5_Download'!D507</f>
        <v>2011</v>
      </c>
      <c r="C6837" s="98" t="str">
        <f>'2020_1-4-5_Download'!C507</f>
        <v>Rotenburg (Wümme)</v>
      </c>
      <c r="D6837" s="98" t="str">
        <f>'2020_1-4-5_Download'!$O$6</f>
        <v>Saldo der Zu- und Fortzüge</v>
      </c>
      <c r="E6837" s="99" t="str">
        <f>'2020_1-4-5_Download'!$P$8</f>
        <v>Deutsche</v>
      </c>
      <c r="F6837" s="98"/>
      <c r="G6837" s="98" t="s">
        <v>11</v>
      </c>
      <c r="H6837" s="98" t="str">
        <f>VLOOKUP(A6837,[2]Kreise!$A$2:$C$53,3,FALSE)</f>
        <v>K03357</v>
      </c>
      <c r="I6837" s="96">
        <f>'2020_1-4-5_Download'!P507</f>
        <v>-30</v>
      </c>
      <c r="J6837" s="98">
        <f t="shared" si="106"/>
        <v>-30</v>
      </c>
    </row>
    <row r="6838" spans="1:10" hidden="1" x14ac:dyDescent="0.25">
      <c r="A6838" s="98">
        <f>'2020_1-4-5_Download'!B508</f>
        <v>358</v>
      </c>
      <c r="B6838" s="98">
        <f>'2020_1-4-5_Download'!D508</f>
        <v>2011</v>
      </c>
      <c r="C6838" s="98" t="str">
        <f>'2020_1-4-5_Download'!C508</f>
        <v>Heidekreis</v>
      </c>
      <c r="D6838" s="98" t="str">
        <f>'2020_1-4-5_Download'!$O$6</f>
        <v>Saldo der Zu- und Fortzüge</v>
      </c>
      <c r="E6838" s="99" t="str">
        <f>'2020_1-4-5_Download'!$P$8</f>
        <v>Deutsche</v>
      </c>
      <c r="F6838" s="98"/>
      <c r="G6838" s="98" t="s">
        <v>11</v>
      </c>
      <c r="H6838" s="98" t="str">
        <f>VLOOKUP(A6838,[2]Kreise!$A$2:$C$53,3,FALSE)</f>
        <v>K03358</v>
      </c>
      <c r="I6838" s="96">
        <f>'2020_1-4-5_Download'!P508</f>
        <v>-46</v>
      </c>
      <c r="J6838" s="98">
        <f t="shared" si="106"/>
        <v>-46</v>
      </c>
    </row>
    <row r="6839" spans="1:10" hidden="1" x14ac:dyDescent="0.25">
      <c r="A6839" s="98">
        <f>'2020_1-4-5_Download'!B509</f>
        <v>359</v>
      </c>
      <c r="B6839" s="98">
        <f>'2020_1-4-5_Download'!D509</f>
        <v>2011</v>
      </c>
      <c r="C6839" s="98" t="str">
        <f>'2020_1-4-5_Download'!C509</f>
        <v>Stade</v>
      </c>
      <c r="D6839" s="98" t="str">
        <f>'2020_1-4-5_Download'!$O$6</f>
        <v>Saldo der Zu- und Fortzüge</v>
      </c>
      <c r="E6839" s="99" t="str">
        <f>'2020_1-4-5_Download'!$P$8</f>
        <v>Deutsche</v>
      </c>
      <c r="F6839" s="98"/>
      <c r="G6839" s="98" t="s">
        <v>11</v>
      </c>
      <c r="H6839" s="98" t="str">
        <f>VLOOKUP(A6839,[2]Kreise!$A$2:$C$53,3,FALSE)</f>
        <v>K03359</v>
      </c>
      <c r="I6839" s="96">
        <f>'2020_1-4-5_Download'!P509</f>
        <v>47</v>
      </c>
      <c r="J6839" s="98" t="str">
        <f t="shared" si="106"/>
        <v>+47</v>
      </c>
    </row>
    <row r="6840" spans="1:10" hidden="1" x14ac:dyDescent="0.25">
      <c r="A6840" s="98">
        <f>'2020_1-4-5_Download'!B510</f>
        <v>360</v>
      </c>
      <c r="B6840" s="98">
        <f>'2020_1-4-5_Download'!D510</f>
        <v>2011</v>
      </c>
      <c r="C6840" s="98" t="str">
        <f>'2020_1-4-5_Download'!C510</f>
        <v>Uelzen</v>
      </c>
      <c r="D6840" s="98" t="str">
        <f>'2020_1-4-5_Download'!$O$6</f>
        <v>Saldo der Zu- und Fortzüge</v>
      </c>
      <c r="E6840" s="99" t="str">
        <f>'2020_1-4-5_Download'!$P$8</f>
        <v>Deutsche</v>
      </c>
      <c r="F6840" s="98"/>
      <c r="G6840" s="98" t="s">
        <v>11</v>
      </c>
      <c r="H6840" s="98" t="str">
        <f>VLOOKUP(A6840,[2]Kreise!$A$2:$C$53,3,FALSE)</f>
        <v>K03360</v>
      </c>
      <c r="I6840" s="96">
        <f>'2020_1-4-5_Download'!P510</f>
        <v>-1</v>
      </c>
      <c r="J6840" s="98">
        <f t="shared" si="106"/>
        <v>-1</v>
      </c>
    </row>
    <row r="6841" spans="1:10" hidden="1" x14ac:dyDescent="0.25">
      <c r="A6841" s="98">
        <f>'2020_1-4-5_Download'!B511</f>
        <v>361</v>
      </c>
      <c r="B6841" s="98">
        <f>'2020_1-4-5_Download'!D511</f>
        <v>2011</v>
      </c>
      <c r="C6841" s="98" t="str">
        <f>'2020_1-4-5_Download'!C511</f>
        <v>Verden</v>
      </c>
      <c r="D6841" s="98" t="str">
        <f>'2020_1-4-5_Download'!$O$6</f>
        <v>Saldo der Zu- und Fortzüge</v>
      </c>
      <c r="E6841" s="99" t="str">
        <f>'2020_1-4-5_Download'!$P$8</f>
        <v>Deutsche</v>
      </c>
      <c r="F6841" s="98"/>
      <c r="G6841" s="98" t="s">
        <v>11</v>
      </c>
      <c r="H6841" s="98" t="str">
        <f>VLOOKUP(A6841,[2]Kreise!$A$2:$C$53,3,FALSE)</f>
        <v>K03361</v>
      </c>
      <c r="I6841" s="96">
        <f>'2020_1-4-5_Download'!P511</f>
        <v>-73</v>
      </c>
      <c r="J6841" s="98">
        <f t="shared" si="106"/>
        <v>-73</v>
      </c>
    </row>
    <row r="6842" spans="1:10" hidden="1" x14ac:dyDescent="0.25">
      <c r="A6842" s="98">
        <f>'2020_1-4-5_Download'!B512</f>
        <v>3</v>
      </c>
      <c r="B6842" s="98">
        <f>'2020_1-4-5_Download'!D512</f>
        <v>2011</v>
      </c>
      <c r="C6842" s="98" t="str">
        <f>'2020_1-4-5_Download'!C512</f>
        <v>Statistische Region Lüneburg</v>
      </c>
      <c r="D6842" s="98" t="str">
        <f>'2020_1-4-5_Download'!$O$6</f>
        <v>Saldo der Zu- und Fortzüge</v>
      </c>
      <c r="E6842" s="99" t="str">
        <f>'2020_1-4-5_Download'!$P$8</f>
        <v>Deutsche</v>
      </c>
      <c r="F6842" s="98"/>
      <c r="G6842" s="98" t="s">
        <v>11</v>
      </c>
      <c r="H6842" s="98" t="str">
        <f>VLOOKUP(A6842,[2]Kreise!$A$2:$C$53,3,FALSE)</f>
        <v>K033</v>
      </c>
      <c r="I6842" s="96">
        <f>'2020_1-4-5_Download'!P512</f>
        <v>-273</v>
      </c>
      <c r="J6842" s="98">
        <f t="shared" si="106"/>
        <v>-273</v>
      </c>
    </row>
    <row r="6843" spans="1:10" hidden="1" x14ac:dyDescent="0.25">
      <c r="A6843" s="98">
        <f>'2020_1-4-5_Download'!B513</f>
        <v>401</v>
      </c>
      <c r="B6843" s="98">
        <f>'2020_1-4-5_Download'!D513</f>
        <v>2011</v>
      </c>
      <c r="C6843" s="98" t="str">
        <f>'2020_1-4-5_Download'!C513</f>
        <v>Delmenhorst  Stadt</v>
      </c>
      <c r="D6843" s="98" t="str">
        <f>'2020_1-4-5_Download'!$O$6</f>
        <v>Saldo der Zu- und Fortzüge</v>
      </c>
      <c r="E6843" s="99" t="str">
        <f>'2020_1-4-5_Download'!$P$8</f>
        <v>Deutsche</v>
      </c>
      <c r="F6843" s="98"/>
      <c r="G6843" s="98" t="s">
        <v>11</v>
      </c>
      <c r="H6843" s="98" t="str">
        <f>VLOOKUP(A6843,[2]Kreise!$A$2:$C$53,3,FALSE)</f>
        <v>K03401</v>
      </c>
      <c r="I6843" s="96">
        <f>'2020_1-4-5_Download'!P513</f>
        <v>13</v>
      </c>
      <c r="J6843" s="98" t="str">
        <f t="shared" si="106"/>
        <v>+13</v>
      </c>
    </row>
    <row r="6844" spans="1:10" hidden="1" x14ac:dyDescent="0.25">
      <c r="A6844" s="98">
        <f>'2020_1-4-5_Download'!B514</f>
        <v>402</v>
      </c>
      <c r="B6844" s="98">
        <f>'2020_1-4-5_Download'!D514</f>
        <v>2011</v>
      </c>
      <c r="C6844" s="98" t="str">
        <f>'2020_1-4-5_Download'!C514</f>
        <v>Emden  Stadt</v>
      </c>
      <c r="D6844" s="98" t="str">
        <f>'2020_1-4-5_Download'!$O$6</f>
        <v>Saldo der Zu- und Fortzüge</v>
      </c>
      <c r="E6844" s="99" t="str">
        <f>'2020_1-4-5_Download'!$P$8</f>
        <v>Deutsche</v>
      </c>
      <c r="F6844" s="98"/>
      <c r="G6844" s="98" t="s">
        <v>11</v>
      </c>
      <c r="H6844" s="98" t="str">
        <f>VLOOKUP(A6844,[2]Kreise!$A$2:$C$53,3,FALSE)</f>
        <v>K03402</v>
      </c>
      <c r="I6844" s="96">
        <f>'2020_1-4-5_Download'!P514</f>
        <v>-12</v>
      </c>
      <c r="J6844" s="98">
        <f t="shared" si="106"/>
        <v>-12</v>
      </c>
    </row>
    <row r="6845" spans="1:10" hidden="1" x14ac:dyDescent="0.25">
      <c r="A6845" s="98">
        <f>'2020_1-4-5_Download'!B515</f>
        <v>403</v>
      </c>
      <c r="B6845" s="98">
        <f>'2020_1-4-5_Download'!D515</f>
        <v>2011</v>
      </c>
      <c r="C6845" s="98" t="str">
        <f>'2020_1-4-5_Download'!C515</f>
        <v>Oldenburg(Oldb)  Stadt</v>
      </c>
      <c r="D6845" s="98" t="str">
        <f>'2020_1-4-5_Download'!$O$6</f>
        <v>Saldo der Zu- und Fortzüge</v>
      </c>
      <c r="E6845" s="99" t="str">
        <f>'2020_1-4-5_Download'!$P$8</f>
        <v>Deutsche</v>
      </c>
      <c r="F6845" s="98"/>
      <c r="G6845" s="98" t="s">
        <v>11</v>
      </c>
      <c r="H6845" s="98" t="str">
        <f>VLOOKUP(A6845,[2]Kreise!$A$2:$C$53,3,FALSE)</f>
        <v>K03403</v>
      </c>
      <c r="I6845" s="96">
        <f>'2020_1-4-5_Download'!P515</f>
        <v>-22</v>
      </c>
      <c r="J6845" s="98">
        <f t="shared" si="106"/>
        <v>-22</v>
      </c>
    </row>
    <row r="6846" spans="1:10" hidden="1" x14ac:dyDescent="0.25">
      <c r="A6846" s="98">
        <f>'2020_1-4-5_Download'!B516</f>
        <v>404</v>
      </c>
      <c r="B6846" s="98">
        <f>'2020_1-4-5_Download'!D516</f>
        <v>2011</v>
      </c>
      <c r="C6846" s="98" t="str">
        <f>'2020_1-4-5_Download'!C516</f>
        <v>Osnabrück  Stadt</v>
      </c>
      <c r="D6846" s="98" t="str">
        <f>'2020_1-4-5_Download'!$O$6</f>
        <v>Saldo der Zu- und Fortzüge</v>
      </c>
      <c r="E6846" s="99" t="str">
        <f>'2020_1-4-5_Download'!$P$8</f>
        <v>Deutsche</v>
      </c>
      <c r="F6846" s="98"/>
      <c r="G6846" s="98" t="s">
        <v>11</v>
      </c>
      <c r="H6846" s="98" t="str">
        <f>VLOOKUP(A6846,[2]Kreise!$A$2:$C$53,3,FALSE)</f>
        <v>K03404</v>
      </c>
      <c r="I6846" s="96">
        <f>'2020_1-4-5_Download'!P516</f>
        <v>-44</v>
      </c>
      <c r="J6846" s="98">
        <f t="shared" si="106"/>
        <v>-44</v>
      </c>
    </row>
    <row r="6847" spans="1:10" hidden="1" x14ac:dyDescent="0.25">
      <c r="A6847" s="98">
        <f>'2020_1-4-5_Download'!B517</f>
        <v>405</v>
      </c>
      <c r="B6847" s="98">
        <f>'2020_1-4-5_Download'!D517</f>
        <v>2011</v>
      </c>
      <c r="C6847" s="98" t="str">
        <f>'2020_1-4-5_Download'!C517</f>
        <v>Wilhelmshaven  Stadt</v>
      </c>
      <c r="D6847" s="98" t="str">
        <f>'2020_1-4-5_Download'!$O$6</f>
        <v>Saldo der Zu- und Fortzüge</v>
      </c>
      <c r="E6847" s="99" t="str">
        <f>'2020_1-4-5_Download'!$P$8</f>
        <v>Deutsche</v>
      </c>
      <c r="F6847" s="98"/>
      <c r="G6847" s="98" t="s">
        <v>11</v>
      </c>
      <c r="H6847" s="98" t="str">
        <f>VLOOKUP(A6847,[2]Kreise!$A$2:$C$53,3,FALSE)</f>
        <v>K03405</v>
      </c>
      <c r="I6847" s="96">
        <f>'2020_1-4-5_Download'!P517</f>
        <v>18</v>
      </c>
      <c r="J6847" s="98" t="str">
        <f t="shared" si="106"/>
        <v>+18</v>
      </c>
    </row>
    <row r="6848" spans="1:10" hidden="1" x14ac:dyDescent="0.25">
      <c r="A6848" s="98">
        <f>'2020_1-4-5_Download'!B518</f>
        <v>451</v>
      </c>
      <c r="B6848" s="98">
        <f>'2020_1-4-5_Download'!D518</f>
        <v>2011</v>
      </c>
      <c r="C6848" s="98" t="str">
        <f>'2020_1-4-5_Download'!C518</f>
        <v>Ammerland</v>
      </c>
      <c r="D6848" s="98" t="str">
        <f>'2020_1-4-5_Download'!$O$6</f>
        <v>Saldo der Zu- und Fortzüge</v>
      </c>
      <c r="E6848" s="99" t="str">
        <f>'2020_1-4-5_Download'!$P$8</f>
        <v>Deutsche</v>
      </c>
      <c r="F6848" s="98"/>
      <c r="G6848" s="98" t="s">
        <v>11</v>
      </c>
      <c r="H6848" s="98" t="str">
        <f>VLOOKUP(A6848,[2]Kreise!$A$2:$C$53,3,FALSE)</f>
        <v>K03451</v>
      </c>
      <c r="I6848" s="96">
        <f>'2020_1-4-5_Download'!P518</f>
        <v>6</v>
      </c>
      <c r="J6848" s="98" t="str">
        <f t="shared" si="106"/>
        <v>+6</v>
      </c>
    </row>
    <row r="6849" spans="1:10" hidden="1" x14ac:dyDescent="0.25">
      <c r="A6849" s="98">
        <f>'2020_1-4-5_Download'!B519</f>
        <v>452</v>
      </c>
      <c r="B6849" s="98">
        <f>'2020_1-4-5_Download'!D519</f>
        <v>2011</v>
      </c>
      <c r="C6849" s="98" t="str">
        <f>'2020_1-4-5_Download'!C519</f>
        <v>Aurich</v>
      </c>
      <c r="D6849" s="98" t="str">
        <f>'2020_1-4-5_Download'!$O$6</f>
        <v>Saldo der Zu- und Fortzüge</v>
      </c>
      <c r="E6849" s="99" t="str">
        <f>'2020_1-4-5_Download'!$P$8</f>
        <v>Deutsche</v>
      </c>
      <c r="F6849" s="98"/>
      <c r="G6849" s="98" t="s">
        <v>11</v>
      </c>
      <c r="H6849" s="98" t="str">
        <f>VLOOKUP(A6849,[2]Kreise!$A$2:$C$53,3,FALSE)</f>
        <v>K03452</v>
      </c>
      <c r="I6849" s="96">
        <f>'2020_1-4-5_Download'!P519</f>
        <v>-11</v>
      </c>
      <c r="J6849" s="98">
        <f t="shared" si="106"/>
        <v>-11</v>
      </c>
    </row>
    <row r="6850" spans="1:10" hidden="1" x14ac:dyDescent="0.25">
      <c r="A6850" s="98">
        <f>'2020_1-4-5_Download'!B520</f>
        <v>453</v>
      </c>
      <c r="B6850" s="98">
        <f>'2020_1-4-5_Download'!D520</f>
        <v>2011</v>
      </c>
      <c r="C6850" s="98" t="str">
        <f>'2020_1-4-5_Download'!C520</f>
        <v>Cloppenburg</v>
      </c>
      <c r="D6850" s="98" t="str">
        <f>'2020_1-4-5_Download'!$O$6</f>
        <v>Saldo der Zu- und Fortzüge</v>
      </c>
      <c r="E6850" s="99" t="str">
        <f>'2020_1-4-5_Download'!$P$8</f>
        <v>Deutsche</v>
      </c>
      <c r="F6850" s="98"/>
      <c r="G6850" s="98" t="s">
        <v>11</v>
      </c>
      <c r="H6850" s="98" t="str">
        <f>VLOOKUP(A6850,[2]Kreise!$A$2:$C$53,3,FALSE)</f>
        <v>K03453</v>
      </c>
      <c r="I6850" s="96">
        <f>'2020_1-4-5_Download'!P520</f>
        <v>34</v>
      </c>
      <c r="J6850" s="98" t="str">
        <f t="shared" si="106"/>
        <v>+34</v>
      </c>
    </row>
    <row r="6851" spans="1:10" hidden="1" x14ac:dyDescent="0.25">
      <c r="A6851" s="98">
        <f>'2020_1-4-5_Download'!B521</f>
        <v>454</v>
      </c>
      <c r="B6851" s="98">
        <f>'2020_1-4-5_Download'!D521</f>
        <v>2011</v>
      </c>
      <c r="C6851" s="98" t="str">
        <f>'2020_1-4-5_Download'!C521</f>
        <v>Emsland</v>
      </c>
      <c r="D6851" s="98" t="str">
        <f>'2020_1-4-5_Download'!$O$6</f>
        <v>Saldo der Zu- und Fortzüge</v>
      </c>
      <c r="E6851" s="99" t="str">
        <f>'2020_1-4-5_Download'!$P$8</f>
        <v>Deutsche</v>
      </c>
      <c r="F6851" s="98"/>
      <c r="G6851" s="98" t="s">
        <v>11</v>
      </c>
      <c r="H6851" s="98" t="str">
        <f>VLOOKUP(A6851,[2]Kreise!$A$2:$C$53,3,FALSE)</f>
        <v>K03454</v>
      </c>
      <c r="I6851" s="96">
        <f>'2020_1-4-5_Download'!P521</f>
        <v>-61</v>
      </c>
      <c r="J6851" s="98">
        <f t="shared" ref="J6851:J6914" si="107">IF(I6851&gt;0,"+"&amp;I6851,I6851)</f>
        <v>-61</v>
      </c>
    </row>
    <row r="6852" spans="1:10" hidden="1" x14ac:dyDescent="0.25">
      <c r="A6852" s="98">
        <f>'2020_1-4-5_Download'!B522</f>
        <v>455</v>
      </c>
      <c r="B6852" s="98">
        <f>'2020_1-4-5_Download'!D522</f>
        <v>2011</v>
      </c>
      <c r="C6852" s="98" t="str">
        <f>'2020_1-4-5_Download'!C522</f>
        <v>Friesland</v>
      </c>
      <c r="D6852" s="98" t="str">
        <f>'2020_1-4-5_Download'!$O$6</f>
        <v>Saldo der Zu- und Fortzüge</v>
      </c>
      <c r="E6852" s="99" t="str">
        <f>'2020_1-4-5_Download'!$P$8</f>
        <v>Deutsche</v>
      </c>
      <c r="F6852" s="98"/>
      <c r="G6852" s="98" t="s">
        <v>11</v>
      </c>
      <c r="H6852" s="98" t="str">
        <f>VLOOKUP(A6852,[2]Kreise!$A$2:$C$53,3,FALSE)</f>
        <v>K03455</v>
      </c>
      <c r="I6852" s="96">
        <f>'2020_1-4-5_Download'!P522</f>
        <v>14</v>
      </c>
      <c r="J6852" s="98" t="str">
        <f t="shared" si="107"/>
        <v>+14</v>
      </c>
    </row>
    <row r="6853" spans="1:10" hidden="1" x14ac:dyDescent="0.25">
      <c r="A6853" s="98">
        <f>'2020_1-4-5_Download'!B523</f>
        <v>456</v>
      </c>
      <c r="B6853" s="98">
        <f>'2020_1-4-5_Download'!D523</f>
        <v>2011</v>
      </c>
      <c r="C6853" s="98" t="str">
        <f>'2020_1-4-5_Download'!C523</f>
        <v>Grafschaft Bentheim</v>
      </c>
      <c r="D6853" s="98" t="str">
        <f>'2020_1-4-5_Download'!$O$6</f>
        <v>Saldo der Zu- und Fortzüge</v>
      </c>
      <c r="E6853" s="99" t="str">
        <f>'2020_1-4-5_Download'!$P$8</f>
        <v>Deutsche</v>
      </c>
      <c r="F6853" s="98"/>
      <c r="G6853" s="98" t="s">
        <v>11</v>
      </c>
      <c r="H6853" s="98" t="str">
        <f>VLOOKUP(A6853,[2]Kreise!$A$2:$C$53,3,FALSE)</f>
        <v>K03456</v>
      </c>
      <c r="I6853" s="96">
        <f>'2020_1-4-5_Download'!P523</f>
        <v>-18</v>
      </c>
      <c r="J6853" s="98">
        <f t="shared" si="107"/>
        <v>-18</v>
      </c>
    </row>
    <row r="6854" spans="1:10" hidden="1" x14ac:dyDescent="0.25">
      <c r="A6854" s="98">
        <f>'2020_1-4-5_Download'!B524</f>
        <v>457</v>
      </c>
      <c r="B6854" s="98">
        <f>'2020_1-4-5_Download'!D524</f>
        <v>2011</v>
      </c>
      <c r="C6854" s="98" t="str">
        <f>'2020_1-4-5_Download'!C524</f>
        <v>Leer</v>
      </c>
      <c r="D6854" s="98" t="str">
        <f>'2020_1-4-5_Download'!$O$6</f>
        <v>Saldo der Zu- und Fortzüge</v>
      </c>
      <c r="E6854" s="99" t="str">
        <f>'2020_1-4-5_Download'!$P$8</f>
        <v>Deutsche</v>
      </c>
      <c r="F6854" s="98"/>
      <c r="G6854" s="98" t="s">
        <v>11</v>
      </c>
      <c r="H6854" s="98" t="str">
        <f>VLOOKUP(A6854,[2]Kreise!$A$2:$C$53,3,FALSE)</f>
        <v>K03457</v>
      </c>
      <c r="I6854" s="96">
        <f>'2020_1-4-5_Download'!P524</f>
        <v>21</v>
      </c>
      <c r="J6854" s="98" t="str">
        <f t="shared" si="107"/>
        <v>+21</v>
      </c>
    </row>
    <row r="6855" spans="1:10" hidden="1" x14ac:dyDescent="0.25">
      <c r="A6855" s="98">
        <f>'2020_1-4-5_Download'!B525</f>
        <v>458</v>
      </c>
      <c r="B6855" s="98">
        <f>'2020_1-4-5_Download'!D525</f>
        <v>2011</v>
      </c>
      <c r="C6855" s="98" t="str">
        <f>'2020_1-4-5_Download'!C525</f>
        <v>Oldenburg</v>
      </c>
      <c r="D6855" s="98" t="str">
        <f>'2020_1-4-5_Download'!$O$6</f>
        <v>Saldo der Zu- und Fortzüge</v>
      </c>
      <c r="E6855" s="99" t="str">
        <f>'2020_1-4-5_Download'!$P$8</f>
        <v>Deutsche</v>
      </c>
      <c r="F6855" s="98"/>
      <c r="G6855" s="98" t="s">
        <v>11</v>
      </c>
      <c r="H6855" s="98" t="str">
        <f>VLOOKUP(A6855,[2]Kreise!$A$2:$C$53,3,FALSE)</f>
        <v>K03458</v>
      </c>
      <c r="I6855" s="96">
        <f>'2020_1-4-5_Download'!P525</f>
        <v>-50</v>
      </c>
      <c r="J6855" s="98">
        <f t="shared" si="107"/>
        <v>-50</v>
      </c>
    </row>
    <row r="6856" spans="1:10" hidden="1" x14ac:dyDescent="0.25">
      <c r="A6856" s="98">
        <f>'2020_1-4-5_Download'!B526</f>
        <v>459</v>
      </c>
      <c r="B6856" s="98">
        <f>'2020_1-4-5_Download'!D526</f>
        <v>2011</v>
      </c>
      <c r="C6856" s="98" t="str">
        <f>'2020_1-4-5_Download'!C526</f>
        <v>Osnabrück</v>
      </c>
      <c r="D6856" s="98" t="str">
        <f>'2020_1-4-5_Download'!$O$6</f>
        <v>Saldo der Zu- und Fortzüge</v>
      </c>
      <c r="E6856" s="99" t="str">
        <f>'2020_1-4-5_Download'!$P$8</f>
        <v>Deutsche</v>
      </c>
      <c r="F6856" s="98"/>
      <c r="G6856" s="98" t="s">
        <v>11</v>
      </c>
      <c r="H6856" s="98" t="str">
        <f>VLOOKUP(A6856,[2]Kreise!$A$2:$C$53,3,FALSE)</f>
        <v>K03459</v>
      </c>
      <c r="I6856" s="96">
        <f>'2020_1-4-5_Download'!P526</f>
        <v>7</v>
      </c>
      <c r="J6856" s="98" t="str">
        <f t="shared" si="107"/>
        <v>+7</v>
      </c>
    </row>
    <row r="6857" spans="1:10" hidden="1" x14ac:dyDescent="0.25">
      <c r="A6857" s="98">
        <f>'2020_1-4-5_Download'!B527</f>
        <v>460</v>
      </c>
      <c r="B6857" s="98">
        <f>'2020_1-4-5_Download'!D527</f>
        <v>2011</v>
      </c>
      <c r="C6857" s="98" t="str">
        <f>'2020_1-4-5_Download'!C527</f>
        <v>Vechta</v>
      </c>
      <c r="D6857" s="98" t="str">
        <f>'2020_1-4-5_Download'!$O$6</f>
        <v>Saldo der Zu- und Fortzüge</v>
      </c>
      <c r="E6857" s="99" t="str">
        <f>'2020_1-4-5_Download'!$P$8</f>
        <v>Deutsche</v>
      </c>
      <c r="F6857" s="98"/>
      <c r="G6857" s="98" t="s">
        <v>11</v>
      </c>
      <c r="H6857" s="98" t="str">
        <f>VLOOKUP(A6857,[2]Kreise!$A$2:$C$53,3,FALSE)</f>
        <v>K03460</v>
      </c>
      <c r="I6857" s="96">
        <f>'2020_1-4-5_Download'!P527</f>
        <v>-7</v>
      </c>
      <c r="J6857" s="98">
        <f t="shared" si="107"/>
        <v>-7</v>
      </c>
    </row>
    <row r="6858" spans="1:10" hidden="1" x14ac:dyDescent="0.25">
      <c r="A6858" s="98">
        <f>'2020_1-4-5_Download'!B528</f>
        <v>461</v>
      </c>
      <c r="B6858" s="98">
        <f>'2020_1-4-5_Download'!D528</f>
        <v>2011</v>
      </c>
      <c r="C6858" s="98" t="str">
        <f>'2020_1-4-5_Download'!C528</f>
        <v>Wesermarsch</v>
      </c>
      <c r="D6858" s="98" t="str">
        <f>'2020_1-4-5_Download'!$O$6</f>
        <v>Saldo der Zu- und Fortzüge</v>
      </c>
      <c r="E6858" s="99" t="str">
        <f>'2020_1-4-5_Download'!$P$8</f>
        <v>Deutsche</v>
      </c>
      <c r="F6858" s="98"/>
      <c r="G6858" s="98" t="s">
        <v>11</v>
      </c>
      <c r="H6858" s="98" t="str">
        <f>VLOOKUP(A6858,[2]Kreise!$A$2:$C$53,3,FALSE)</f>
        <v>K03461</v>
      </c>
      <c r="I6858" s="96">
        <f>'2020_1-4-5_Download'!P528</f>
        <v>-1</v>
      </c>
      <c r="J6858" s="98">
        <f t="shared" si="107"/>
        <v>-1</v>
      </c>
    </row>
    <row r="6859" spans="1:10" hidden="1" x14ac:dyDescent="0.25">
      <c r="A6859" s="98">
        <f>'2020_1-4-5_Download'!B529</f>
        <v>462</v>
      </c>
      <c r="B6859" s="98">
        <f>'2020_1-4-5_Download'!D529</f>
        <v>2011</v>
      </c>
      <c r="C6859" s="98" t="str">
        <f>'2020_1-4-5_Download'!C529</f>
        <v>Wittmund</v>
      </c>
      <c r="D6859" s="98" t="str">
        <f>'2020_1-4-5_Download'!$O$6</f>
        <v>Saldo der Zu- und Fortzüge</v>
      </c>
      <c r="E6859" s="99" t="str">
        <f>'2020_1-4-5_Download'!$P$8</f>
        <v>Deutsche</v>
      </c>
      <c r="F6859" s="98"/>
      <c r="G6859" s="98" t="s">
        <v>11</v>
      </c>
      <c r="H6859" s="98" t="str">
        <f>VLOOKUP(A6859,[2]Kreise!$A$2:$C$53,3,FALSE)</f>
        <v>K03462</v>
      </c>
      <c r="I6859" s="96">
        <f>'2020_1-4-5_Download'!P529</f>
        <v>-6</v>
      </c>
      <c r="J6859" s="98">
        <f t="shared" si="107"/>
        <v>-6</v>
      </c>
    </row>
    <row r="6860" spans="1:10" hidden="1" x14ac:dyDescent="0.25">
      <c r="A6860" s="98">
        <f>'2020_1-4-5_Download'!B530</f>
        <v>4</v>
      </c>
      <c r="B6860" s="98">
        <f>'2020_1-4-5_Download'!D530</f>
        <v>2011</v>
      </c>
      <c r="C6860" s="98" t="str">
        <f>'2020_1-4-5_Download'!C530</f>
        <v>Statistische Region Weser-Ems</v>
      </c>
      <c r="D6860" s="98" t="str">
        <f>'2020_1-4-5_Download'!$O$6</f>
        <v>Saldo der Zu- und Fortzüge</v>
      </c>
      <c r="E6860" s="99" t="str">
        <f>'2020_1-4-5_Download'!$P$8</f>
        <v>Deutsche</v>
      </c>
      <c r="F6860" s="98"/>
      <c r="G6860" s="98" t="s">
        <v>11</v>
      </c>
      <c r="H6860" s="98" t="str">
        <f>VLOOKUP(A6860,[2]Kreise!$A$2:$C$53,3,FALSE)</f>
        <v>K034</v>
      </c>
      <c r="I6860" s="96">
        <f>'2020_1-4-5_Download'!P530</f>
        <v>-119</v>
      </c>
      <c r="J6860" s="98">
        <f t="shared" si="107"/>
        <v>-119</v>
      </c>
    </row>
    <row r="6861" spans="1:10" hidden="1" x14ac:dyDescent="0.25">
      <c r="A6861" s="98">
        <f>'2020_1-4-5_Download'!B531</f>
        <v>0</v>
      </c>
      <c r="B6861" s="98">
        <f>'2020_1-4-5_Download'!D531</f>
        <v>2011</v>
      </c>
      <c r="C6861" s="98" t="str">
        <f>'2020_1-4-5_Download'!C531</f>
        <v>Niedersachsen</v>
      </c>
      <c r="D6861" s="98" t="str">
        <f>'2020_1-4-5_Download'!$O$6</f>
        <v>Saldo der Zu- und Fortzüge</v>
      </c>
      <c r="E6861" s="99" t="str">
        <f>'2020_1-4-5_Download'!$P$8</f>
        <v>Deutsche</v>
      </c>
      <c r="F6861" s="98"/>
      <c r="G6861" s="98" t="s">
        <v>11</v>
      </c>
      <c r="H6861" s="98" t="str">
        <f>VLOOKUP(A6861,[2]Kreise!$A$2:$C$53,3,FALSE)</f>
        <v>K030</v>
      </c>
      <c r="I6861" s="96">
        <f>'2020_1-4-5_Download'!P531</f>
        <v>204</v>
      </c>
      <c r="J6861" s="98" t="str">
        <f t="shared" si="107"/>
        <v>+204</v>
      </c>
    </row>
    <row r="6862" spans="1:10" hidden="1" x14ac:dyDescent="0.25">
      <c r="A6862" s="98">
        <f>'2020_1-4-5_Download'!B532</f>
        <v>101</v>
      </c>
      <c r="B6862" s="98">
        <f>'2020_1-4-5_Download'!D532</f>
        <v>2010</v>
      </c>
      <c r="C6862" s="98" t="str">
        <f>'2020_1-4-5_Download'!C532</f>
        <v>Braunschweig  Stadt</v>
      </c>
      <c r="D6862" s="98" t="str">
        <f>'2020_1-4-5_Download'!$O$6</f>
        <v>Saldo der Zu- und Fortzüge</v>
      </c>
      <c r="E6862" s="99" t="str">
        <f>'2020_1-4-5_Download'!$P$8</f>
        <v>Deutsche</v>
      </c>
      <c r="F6862" s="98"/>
      <c r="G6862" s="98" t="s">
        <v>11</v>
      </c>
      <c r="H6862" s="98" t="str">
        <f>VLOOKUP(A6862,[2]Kreise!$A$2:$C$53,3,FALSE)</f>
        <v>K03101</v>
      </c>
      <c r="I6862" s="96">
        <f>'2020_1-4-5_Download'!P532</f>
        <v>-51</v>
      </c>
      <c r="J6862" s="98">
        <f t="shared" si="107"/>
        <v>-51</v>
      </c>
    </row>
    <row r="6863" spans="1:10" hidden="1" x14ac:dyDescent="0.25">
      <c r="A6863" s="98">
        <f>'2020_1-4-5_Download'!B533</f>
        <v>102</v>
      </c>
      <c r="B6863" s="98">
        <f>'2020_1-4-5_Download'!D533</f>
        <v>2010</v>
      </c>
      <c r="C6863" s="98" t="str">
        <f>'2020_1-4-5_Download'!C533</f>
        <v>Salzgitter  Stadt</v>
      </c>
      <c r="D6863" s="98" t="str">
        <f>'2020_1-4-5_Download'!$O$6</f>
        <v>Saldo der Zu- und Fortzüge</v>
      </c>
      <c r="E6863" s="99" t="str">
        <f>'2020_1-4-5_Download'!$P$8</f>
        <v>Deutsche</v>
      </c>
      <c r="F6863" s="98"/>
      <c r="G6863" s="98" t="s">
        <v>11</v>
      </c>
      <c r="H6863" s="98" t="str">
        <f>VLOOKUP(A6863,[2]Kreise!$A$2:$C$53,3,FALSE)</f>
        <v>K03102</v>
      </c>
      <c r="I6863" s="96">
        <f>'2020_1-4-5_Download'!P533</f>
        <v>-70</v>
      </c>
      <c r="J6863" s="98">
        <f t="shared" si="107"/>
        <v>-70</v>
      </c>
    </row>
    <row r="6864" spans="1:10" hidden="1" x14ac:dyDescent="0.25">
      <c r="A6864" s="98">
        <f>'2020_1-4-5_Download'!B534</f>
        <v>103</v>
      </c>
      <c r="B6864" s="98">
        <f>'2020_1-4-5_Download'!D534</f>
        <v>2010</v>
      </c>
      <c r="C6864" s="98" t="str">
        <f>'2020_1-4-5_Download'!C534</f>
        <v>Wolfsburg  Stadt</v>
      </c>
      <c r="D6864" s="98" t="str">
        <f>'2020_1-4-5_Download'!$O$6</f>
        <v>Saldo der Zu- und Fortzüge</v>
      </c>
      <c r="E6864" s="99" t="str">
        <f>'2020_1-4-5_Download'!$P$8</f>
        <v>Deutsche</v>
      </c>
      <c r="F6864" s="98"/>
      <c r="G6864" s="98" t="s">
        <v>11</v>
      </c>
      <c r="H6864" s="98" t="str">
        <f>VLOOKUP(A6864,[2]Kreise!$A$2:$C$53,3,FALSE)</f>
        <v>K03103</v>
      </c>
      <c r="I6864" s="96">
        <f>'2020_1-4-5_Download'!P534</f>
        <v>-4</v>
      </c>
      <c r="J6864" s="98">
        <f t="shared" si="107"/>
        <v>-4</v>
      </c>
    </row>
    <row r="6865" spans="1:10" hidden="1" x14ac:dyDescent="0.25">
      <c r="A6865" s="98">
        <f>'2020_1-4-5_Download'!B535</f>
        <v>151</v>
      </c>
      <c r="B6865" s="98">
        <f>'2020_1-4-5_Download'!D535</f>
        <v>2010</v>
      </c>
      <c r="C6865" s="98" t="str">
        <f>'2020_1-4-5_Download'!C535</f>
        <v>Gifhorn</v>
      </c>
      <c r="D6865" s="98" t="str">
        <f>'2020_1-4-5_Download'!$O$6</f>
        <v>Saldo der Zu- und Fortzüge</v>
      </c>
      <c r="E6865" s="99" t="str">
        <f>'2020_1-4-5_Download'!$P$8</f>
        <v>Deutsche</v>
      </c>
      <c r="F6865" s="98"/>
      <c r="G6865" s="98" t="s">
        <v>11</v>
      </c>
      <c r="H6865" s="98" t="str">
        <f>VLOOKUP(A6865,[2]Kreise!$A$2:$C$53,3,FALSE)</f>
        <v>K03151</v>
      </c>
      <c r="I6865" s="96">
        <f>'2020_1-4-5_Download'!P535</f>
        <v>-28</v>
      </c>
      <c r="J6865" s="98">
        <f t="shared" si="107"/>
        <v>-28</v>
      </c>
    </row>
    <row r="6866" spans="1:10" hidden="1" x14ac:dyDescent="0.25">
      <c r="A6866" s="98">
        <f>'2020_1-4-5_Download'!B536</f>
        <v>153</v>
      </c>
      <c r="B6866" s="98">
        <f>'2020_1-4-5_Download'!D536</f>
        <v>2010</v>
      </c>
      <c r="C6866" s="98" t="str">
        <f>'2020_1-4-5_Download'!C536</f>
        <v>Goslar</v>
      </c>
      <c r="D6866" s="98" t="str">
        <f>'2020_1-4-5_Download'!$O$6</f>
        <v>Saldo der Zu- und Fortzüge</v>
      </c>
      <c r="E6866" s="99" t="str">
        <f>'2020_1-4-5_Download'!$P$8</f>
        <v>Deutsche</v>
      </c>
      <c r="F6866" s="98"/>
      <c r="G6866" s="98" t="s">
        <v>11</v>
      </c>
      <c r="H6866" s="98" t="str">
        <f>VLOOKUP(A6866,[2]Kreise!$A$2:$C$53,3,FALSE)</f>
        <v>K03153</v>
      </c>
      <c r="I6866" s="96">
        <f>'2020_1-4-5_Download'!P536</f>
        <v>-29</v>
      </c>
      <c r="J6866" s="98">
        <f t="shared" si="107"/>
        <v>-29</v>
      </c>
    </row>
    <row r="6867" spans="1:10" hidden="1" x14ac:dyDescent="0.25">
      <c r="A6867" s="98">
        <f>'2020_1-4-5_Download'!B537</f>
        <v>154</v>
      </c>
      <c r="B6867" s="98">
        <f>'2020_1-4-5_Download'!D537</f>
        <v>2010</v>
      </c>
      <c r="C6867" s="98" t="str">
        <f>'2020_1-4-5_Download'!C537</f>
        <v>Helmstedt</v>
      </c>
      <c r="D6867" s="98" t="str">
        <f>'2020_1-4-5_Download'!$O$6</f>
        <v>Saldo der Zu- und Fortzüge</v>
      </c>
      <c r="E6867" s="99" t="str">
        <f>'2020_1-4-5_Download'!$P$8</f>
        <v>Deutsche</v>
      </c>
      <c r="F6867" s="98"/>
      <c r="G6867" s="98" t="s">
        <v>11</v>
      </c>
      <c r="H6867" s="98" t="str">
        <f>VLOOKUP(A6867,[2]Kreise!$A$2:$C$53,3,FALSE)</f>
        <v>K03154</v>
      </c>
      <c r="I6867" s="96">
        <f>'2020_1-4-5_Download'!P537</f>
        <v>-5</v>
      </c>
      <c r="J6867" s="98">
        <f t="shared" si="107"/>
        <v>-5</v>
      </c>
    </row>
    <row r="6868" spans="1:10" hidden="1" x14ac:dyDescent="0.25">
      <c r="A6868" s="98">
        <f>'2020_1-4-5_Download'!B538</f>
        <v>155</v>
      </c>
      <c r="B6868" s="98">
        <f>'2020_1-4-5_Download'!D538</f>
        <v>2010</v>
      </c>
      <c r="C6868" s="98" t="str">
        <f>'2020_1-4-5_Download'!C538</f>
        <v>Northeim</v>
      </c>
      <c r="D6868" s="98" t="str">
        <f>'2020_1-4-5_Download'!$O$6</f>
        <v>Saldo der Zu- und Fortzüge</v>
      </c>
      <c r="E6868" s="99" t="str">
        <f>'2020_1-4-5_Download'!$P$8</f>
        <v>Deutsche</v>
      </c>
      <c r="F6868" s="98"/>
      <c r="G6868" s="98" t="s">
        <v>11</v>
      </c>
      <c r="H6868" s="98" t="str">
        <f>VLOOKUP(A6868,[2]Kreise!$A$2:$C$53,3,FALSE)</f>
        <v>K03155</v>
      </c>
      <c r="I6868" s="96">
        <f>'2020_1-4-5_Download'!P538</f>
        <v>-14</v>
      </c>
      <c r="J6868" s="98">
        <f t="shared" si="107"/>
        <v>-14</v>
      </c>
    </row>
    <row r="6869" spans="1:10" hidden="1" x14ac:dyDescent="0.25">
      <c r="A6869" s="98">
        <f>'2020_1-4-5_Download'!B539</f>
        <v>157</v>
      </c>
      <c r="B6869" s="98">
        <f>'2020_1-4-5_Download'!D539</f>
        <v>2010</v>
      </c>
      <c r="C6869" s="98" t="str">
        <f>'2020_1-4-5_Download'!C539</f>
        <v>Peine</v>
      </c>
      <c r="D6869" s="98" t="str">
        <f>'2020_1-4-5_Download'!$O$6</f>
        <v>Saldo der Zu- und Fortzüge</v>
      </c>
      <c r="E6869" s="99" t="str">
        <f>'2020_1-4-5_Download'!$P$8</f>
        <v>Deutsche</v>
      </c>
      <c r="F6869" s="98"/>
      <c r="G6869" s="98" t="s">
        <v>11</v>
      </c>
      <c r="H6869" s="98" t="str">
        <f>VLOOKUP(A6869,[2]Kreise!$A$2:$C$53,3,FALSE)</f>
        <v>K03157</v>
      </c>
      <c r="I6869" s="96">
        <f>'2020_1-4-5_Download'!P539</f>
        <v>-62</v>
      </c>
      <c r="J6869" s="98">
        <f t="shared" si="107"/>
        <v>-62</v>
      </c>
    </row>
    <row r="6870" spans="1:10" hidden="1" x14ac:dyDescent="0.25">
      <c r="A6870" s="98">
        <f>'2020_1-4-5_Download'!B540</f>
        <v>158</v>
      </c>
      <c r="B6870" s="98">
        <f>'2020_1-4-5_Download'!D540</f>
        <v>2010</v>
      </c>
      <c r="C6870" s="98" t="str">
        <f>'2020_1-4-5_Download'!C540</f>
        <v>Wolfenbüttel</v>
      </c>
      <c r="D6870" s="98" t="str">
        <f>'2020_1-4-5_Download'!$O$6</f>
        <v>Saldo der Zu- und Fortzüge</v>
      </c>
      <c r="E6870" s="99" t="str">
        <f>'2020_1-4-5_Download'!$P$8</f>
        <v>Deutsche</v>
      </c>
      <c r="F6870" s="98"/>
      <c r="G6870" s="98" t="s">
        <v>11</v>
      </c>
      <c r="H6870" s="98" t="str">
        <f>VLOOKUP(A6870,[2]Kreise!$A$2:$C$53,3,FALSE)</f>
        <v>K03158</v>
      </c>
      <c r="I6870" s="96">
        <f>'2020_1-4-5_Download'!P540</f>
        <v>-18</v>
      </c>
      <c r="J6870" s="98">
        <f t="shared" si="107"/>
        <v>-18</v>
      </c>
    </row>
    <row r="6871" spans="1:10" hidden="1" x14ac:dyDescent="0.25">
      <c r="A6871" s="98">
        <f>'2020_1-4-5_Download'!B541</f>
        <v>159</v>
      </c>
      <c r="B6871" s="98">
        <f>'2020_1-4-5_Download'!D541</f>
        <v>2010</v>
      </c>
      <c r="C6871" s="98" t="str">
        <f>'2020_1-4-5_Download'!C541</f>
        <v>Göttingen</v>
      </c>
      <c r="D6871" s="98" t="str">
        <f>'2020_1-4-5_Download'!$O$6</f>
        <v>Saldo der Zu- und Fortzüge</v>
      </c>
      <c r="E6871" s="99" t="str">
        <f>'2020_1-4-5_Download'!$P$8</f>
        <v>Deutsche</v>
      </c>
      <c r="F6871" s="98"/>
      <c r="G6871" s="98" t="s">
        <v>11</v>
      </c>
      <c r="H6871" s="98" t="str">
        <f>VLOOKUP(A6871,[2]Kreise!$A$2:$C$53,3,FALSE)</f>
        <v>K03159</v>
      </c>
      <c r="I6871" s="96">
        <f>'2020_1-4-5_Download'!P541</f>
        <v>1747</v>
      </c>
      <c r="J6871" s="98" t="str">
        <f t="shared" si="107"/>
        <v>+1747</v>
      </c>
    </row>
    <row r="6872" spans="1:10" hidden="1" x14ac:dyDescent="0.25">
      <c r="A6872" s="98">
        <f>'2020_1-4-5_Download'!B542</f>
        <v>1</v>
      </c>
      <c r="B6872" s="98">
        <f>'2020_1-4-5_Download'!D542</f>
        <v>2010</v>
      </c>
      <c r="C6872" s="98" t="str">
        <f>'2020_1-4-5_Download'!C542</f>
        <v>Statistische Region Braunschweig</v>
      </c>
      <c r="D6872" s="98" t="str">
        <f>'2020_1-4-5_Download'!$O$6</f>
        <v>Saldo der Zu- und Fortzüge</v>
      </c>
      <c r="E6872" s="99" t="str">
        <f>'2020_1-4-5_Download'!$P$8</f>
        <v>Deutsche</v>
      </c>
      <c r="F6872" s="98"/>
      <c r="G6872" s="98" t="s">
        <v>11</v>
      </c>
      <c r="H6872" s="98" t="str">
        <f>VLOOKUP(A6872,[2]Kreise!$A$2:$C$53,3,FALSE)</f>
        <v>K031</v>
      </c>
      <c r="I6872" s="96">
        <f>'2020_1-4-5_Download'!P542</f>
        <v>1466</v>
      </c>
      <c r="J6872" s="98" t="str">
        <f t="shared" si="107"/>
        <v>+1466</v>
      </c>
    </row>
    <row r="6873" spans="1:10" hidden="1" x14ac:dyDescent="0.25">
      <c r="A6873" s="98">
        <f>'2020_1-4-5_Download'!B543</f>
        <v>241</v>
      </c>
      <c r="B6873" s="98">
        <f>'2020_1-4-5_Download'!D543</f>
        <v>2010</v>
      </c>
      <c r="C6873" s="98" t="str">
        <f>'2020_1-4-5_Download'!C543</f>
        <v>Hannover  Region</v>
      </c>
      <c r="D6873" s="98" t="str">
        <f>'2020_1-4-5_Download'!$O$6</f>
        <v>Saldo der Zu- und Fortzüge</v>
      </c>
      <c r="E6873" s="99" t="str">
        <f>'2020_1-4-5_Download'!$P$8</f>
        <v>Deutsche</v>
      </c>
      <c r="F6873" s="98"/>
      <c r="G6873" s="98" t="s">
        <v>11</v>
      </c>
      <c r="H6873" s="98" t="str">
        <f>VLOOKUP(A6873,[2]Kreise!$A$2:$C$53,3,FALSE)</f>
        <v>K03241</v>
      </c>
      <c r="I6873" s="96">
        <f>'2020_1-4-5_Download'!P543</f>
        <v>-374</v>
      </c>
      <c r="J6873" s="98">
        <f t="shared" si="107"/>
        <v>-374</v>
      </c>
    </row>
    <row r="6874" spans="1:10" hidden="1" x14ac:dyDescent="0.25">
      <c r="A6874" s="98">
        <f>'2020_1-4-5_Download'!B544</f>
        <v>241001</v>
      </c>
      <c r="B6874" s="98">
        <f>'2020_1-4-5_Download'!D544</f>
        <v>2010</v>
      </c>
      <c r="C6874" s="98" t="str">
        <f>'2020_1-4-5_Download'!C544</f>
        <v>dav. Hannover  Lhst.</v>
      </c>
      <c r="D6874" s="98" t="str">
        <f>'2020_1-4-5_Download'!$O$6</f>
        <v>Saldo der Zu- und Fortzüge</v>
      </c>
      <c r="E6874" s="99" t="str">
        <f>'2020_1-4-5_Download'!$P$8</f>
        <v>Deutsche</v>
      </c>
      <c r="F6874" s="98"/>
      <c r="G6874" s="98" t="s">
        <v>11</v>
      </c>
      <c r="H6874" s="98" t="str">
        <f>VLOOKUP(A6874,[2]Kreise!$A$2:$C$53,3,FALSE)</f>
        <v>K03241001</v>
      </c>
      <c r="I6874" s="96">
        <f>'2020_1-4-5_Download'!P544</f>
        <v>-214</v>
      </c>
      <c r="J6874" s="98">
        <f t="shared" si="107"/>
        <v>-214</v>
      </c>
    </row>
    <row r="6875" spans="1:10" hidden="1" x14ac:dyDescent="0.25">
      <c r="A6875" s="98">
        <f>'2020_1-4-5_Download'!B545</f>
        <v>241999</v>
      </c>
      <c r="B6875" s="98">
        <f>'2020_1-4-5_Download'!D545</f>
        <v>2010</v>
      </c>
      <c r="C6875" s="98" t="str">
        <f>'2020_1-4-5_Download'!C545</f>
        <v>dav. Hannover  Umland</v>
      </c>
      <c r="D6875" s="98" t="str">
        <f>'2020_1-4-5_Download'!$O$6</f>
        <v>Saldo der Zu- und Fortzüge</v>
      </c>
      <c r="E6875" s="99" t="str">
        <f>'2020_1-4-5_Download'!$P$8</f>
        <v>Deutsche</v>
      </c>
      <c r="F6875" s="98"/>
      <c r="G6875" s="98" t="s">
        <v>11</v>
      </c>
      <c r="H6875" s="98" t="str">
        <f>VLOOKUP(A6875,[2]Kreise!$A$2:$C$53,3,FALSE)</f>
        <v>K03241999</v>
      </c>
      <c r="I6875" s="96">
        <f>'2020_1-4-5_Download'!P545</f>
        <v>-160</v>
      </c>
      <c r="J6875" s="98">
        <f t="shared" si="107"/>
        <v>-160</v>
      </c>
    </row>
    <row r="6876" spans="1:10" hidden="1" x14ac:dyDescent="0.25">
      <c r="A6876" s="98">
        <f>'2020_1-4-5_Download'!B546</f>
        <v>251</v>
      </c>
      <c r="B6876" s="98">
        <f>'2020_1-4-5_Download'!D546</f>
        <v>2010</v>
      </c>
      <c r="C6876" s="98" t="str">
        <f>'2020_1-4-5_Download'!C546</f>
        <v>Diepholz</v>
      </c>
      <c r="D6876" s="98" t="str">
        <f>'2020_1-4-5_Download'!$O$6</f>
        <v>Saldo der Zu- und Fortzüge</v>
      </c>
      <c r="E6876" s="99" t="str">
        <f>'2020_1-4-5_Download'!$P$8</f>
        <v>Deutsche</v>
      </c>
      <c r="F6876" s="98"/>
      <c r="G6876" s="98" t="s">
        <v>11</v>
      </c>
      <c r="H6876" s="98" t="str">
        <f>VLOOKUP(A6876,[2]Kreise!$A$2:$C$53,3,FALSE)</f>
        <v>K03251</v>
      </c>
      <c r="I6876" s="96">
        <f>'2020_1-4-5_Download'!P546</f>
        <v>-32</v>
      </c>
      <c r="J6876" s="98">
        <f t="shared" si="107"/>
        <v>-32</v>
      </c>
    </row>
    <row r="6877" spans="1:10" hidden="1" x14ac:dyDescent="0.25">
      <c r="A6877" s="98">
        <f>'2020_1-4-5_Download'!B547</f>
        <v>252</v>
      </c>
      <c r="B6877" s="98">
        <f>'2020_1-4-5_Download'!D547</f>
        <v>2010</v>
      </c>
      <c r="C6877" s="98" t="str">
        <f>'2020_1-4-5_Download'!C547</f>
        <v>Hameln-Pyrmont</v>
      </c>
      <c r="D6877" s="98" t="str">
        <f>'2020_1-4-5_Download'!$O$6</f>
        <v>Saldo der Zu- und Fortzüge</v>
      </c>
      <c r="E6877" s="99" t="str">
        <f>'2020_1-4-5_Download'!$P$8</f>
        <v>Deutsche</v>
      </c>
      <c r="F6877" s="98"/>
      <c r="G6877" s="98" t="s">
        <v>11</v>
      </c>
      <c r="H6877" s="98" t="str">
        <f>VLOOKUP(A6877,[2]Kreise!$A$2:$C$53,3,FALSE)</f>
        <v>K03252</v>
      </c>
      <c r="I6877" s="96">
        <f>'2020_1-4-5_Download'!P547</f>
        <v>-63</v>
      </c>
      <c r="J6877" s="98">
        <f t="shared" si="107"/>
        <v>-63</v>
      </c>
    </row>
    <row r="6878" spans="1:10" hidden="1" x14ac:dyDescent="0.25">
      <c r="A6878" s="98">
        <f>'2020_1-4-5_Download'!B548</f>
        <v>254</v>
      </c>
      <c r="B6878" s="98">
        <f>'2020_1-4-5_Download'!D548</f>
        <v>2010</v>
      </c>
      <c r="C6878" s="98" t="str">
        <f>'2020_1-4-5_Download'!C548</f>
        <v>Hildesheim</v>
      </c>
      <c r="D6878" s="98" t="str">
        <f>'2020_1-4-5_Download'!$O$6</f>
        <v>Saldo der Zu- und Fortzüge</v>
      </c>
      <c r="E6878" s="99" t="str">
        <f>'2020_1-4-5_Download'!$P$8</f>
        <v>Deutsche</v>
      </c>
      <c r="F6878" s="98"/>
      <c r="G6878" s="98" t="s">
        <v>11</v>
      </c>
      <c r="H6878" s="98" t="str">
        <f>VLOOKUP(A6878,[2]Kreise!$A$2:$C$53,3,FALSE)</f>
        <v>K03254</v>
      </c>
      <c r="I6878" s="96">
        <f>'2020_1-4-5_Download'!P548</f>
        <v>-49</v>
      </c>
      <c r="J6878" s="98">
        <f t="shared" si="107"/>
        <v>-49</v>
      </c>
    </row>
    <row r="6879" spans="1:10" hidden="1" x14ac:dyDescent="0.25">
      <c r="A6879" s="98">
        <f>'2020_1-4-5_Download'!B549</f>
        <v>255</v>
      </c>
      <c r="B6879" s="98">
        <f>'2020_1-4-5_Download'!D549</f>
        <v>2010</v>
      </c>
      <c r="C6879" s="98" t="str">
        <f>'2020_1-4-5_Download'!C549</f>
        <v>Holzminden</v>
      </c>
      <c r="D6879" s="98" t="str">
        <f>'2020_1-4-5_Download'!$O$6</f>
        <v>Saldo der Zu- und Fortzüge</v>
      </c>
      <c r="E6879" s="99" t="str">
        <f>'2020_1-4-5_Download'!$P$8</f>
        <v>Deutsche</v>
      </c>
      <c r="F6879" s="98"/>
      <c r="G6879" s="98" t="s">
        <v>11</v>
      </c>
      <c r="H6879" s="98" t="str">
        <f>VLOOKUP(A6879,[2]Kreise!$A$2:$C$53,3,FALSE)</f>
        <v>K03255</v>
      </c>
      <c r="I6879" s="96">
        <f>'2020_1-4-5_Download'!P549</f>
        <v>-24</v>
      </c>
      <c r="J6879" s="98">
        <f t="shared" si="107"/>
        <v>-24</v>
      </c>
    </row>
    <row r="6880" spans="1:10" hidden="1" x14ac:dyDescent="0.25">
      <c r="A6880" s="98">
        <f>'2020_1-4-5_Download'!B550</f>
        <v>256</v>
      </c>
      <c r="B6880" s="98">
        <f>'2020_1-4-5_Download'!D550</f>
        <v>2010</v>
      </c>
      <c r="C6880" s="98" t="str">
        <f>'2020_1-4-5_Download'!C550</f>
        <v>Nienburg (Weser)</v>
      </c>
      <c r="D6880" s="98" t="str">
        <f>'2020_1-4-5_Download'!$O$6</f>
        <v>Saldo der Zu- und Fortzüge</v>
      </c>
      <c r="E6880" s="99" t="str">
        <f>'2020_1-4-5_Download'!$P$8</f>
        <v>Deutsche</v>
      </c>
      <c r="F6880" s="98"/>
      <c r="G6880" s="98" t="s">
        <v>11</v>
      </c>
      <c r="H6880" s="98" t="str">
        <f>VLOOKUP(A6880,[2]Kreise!$A$2:$C$53,3,FALSE)</f>
        <v>K03256</v>
      </c>
      <c r="I6880" s="96">
        <f>'2020_1-4-5_Download'!P550</f>
        <v>-30</v>
      </c>
      <c r="J6880" s="98">
        <f t="shared" si="107"/>
        <v>-30</v>
      </c>
    </row>
    <row r="6881" spans="1:10" hidden="1" x14ac:dyDescent="0.25">
      <c r="A6881" s="98">
        <f>'2020_1-4-5_Download'!B551</f>
        <v>257</v>
      </c>
      <c r="B6881" s="98">
        <f>'2020_1-4-5_Download'!D551</f>
        <v>2010</v>
      </c>
      <c r="C6881" s="98" t="str">
        <f>'2020_1-4-5_Download'!C551</f>
        <v>Schaumburg</v>
      </c>
      <c r="D6881" s="98" t="str">
        <f>'2020_1-4-5_Download'!$O$6</f>
        <v>Saldo der Zu- und Fortzüge</v>
      </c>
      <c r="E6881" s="99" t="str">
        <f>'2020_1-4-5_Download'!$P$8</f>
        <v>Deutsche</v>
      </c>
      <c r="F6881" s="98"/>
      <c r="G6881" s="98" t="s">
        <v>11</v>
      </c>
      <c r="H6881" s="98" t="str">
        <f>VLOOKUP(A6881,[2]Kreise!$A$2:$C$53,3,FALSE)</f>
        <v>K03257</v>
      </c>
      <c r="I6881" s="96">
        <f>'2020_1-4-5_Download'!P551</f>
        <v>-37</v>
      </c>
      <c r="J6881" s="98">
        <f t="shared" si="107"/>
        <v>-37</v>
      </c>
    </row>
    <row r="6882" spans="1:10" hidden="1" x14ac:dyDescent="0.25">
      <c r="A6882" s="98">
        <f>'2020_1-4-5_Download'!B552</f>
        <v>2</v>
      </c>
      <c r="B6882" s="98">
        <f>'2020_1-4-5_Download'!D552</f>
        <v>2010</v>
      </c>
      <c r="C6882" s="98" t="str">
        <f>'2020_1-4-5_Download'!C552</f>
        <v>Statistische Region Hannover</v>
      </c>
      <c r="D6882" s="98" t="str">
        <f>'2020_1-4-5_Download'!$O$6</f>
        <v>Saldo der Zu- und Fortzüge</v>
      </c>
      <c r="E6882" s="99" t="str">
        <f>'2020_1-4-5_Download'!$P$8</f>
        <v>Deutsche</v>
      </c>
      <c r="F6882" s="98"/>
      <c r="G6882" s="98" t="s">
        <v>11</v>
      </c>
      <c r="H6882" s="98" t="str">
        <f>VLOOKUP(A6882,[2]Kreise!$A$2:$C$53,3,FALSE)</f>
        <v>K032</v>
      </c>
      <c r="I6882" s="96">
        <f>'2020_1-4-5_Download'!P552</f>
        <v>-609</v>
      </c>
      <c r="J6882" s="98">
        <f t="shared" si="107"/>
        <v>-609</v>
      </c>
    </row>
    <row r="6883" spans="1:10" hidden="1" x14ac:dyDescent="0.25">
      <c r="A6883" s="98">
        <f>'2020_1-4-5_Download'!B553</f>
        <v>351</v>
      </c>
      <c r="B6883" s="98">
        <f>'2020_1-4-5_Download'!D553</f>
        <v>2010</v>
      </c>
      <c r="C6883" s="98" t="str">
        <f>'2020_1-4-5_Download'!C553</f>
        <v>Celle</v>
      </c>
      <c r="D6883" s="98" t="str">
        <f>'2020_1-4-5_Download'!$O$6</f>
        <v>Saldo der Zu- und Fortzüge</v>
      </c>
      <c r="E6883" s="99" t="str">
        <f>'2020_1-4-5_Download'!$P$8</f>
        <v>Deutsche</v>
      </c>
      <c r="F6883" s="98"/>
      <c r="G6883" s="98" t="s">
        <v>11</v>
      </c>
      <c r="H6883" s="98" t="str">
        <f>VLOOKUP(A6883,[2]Kreise!$A$2:$C$53,3,FALSE)</f>
        <v>K03351</v>
      </c>
      <c r="I6883" s="96">
        <f>'2020_1-4-5_Download'!P553</f>
        <v>-8</v>
      </c>
      <c r="J6883" s="98">
        <f t="shared" si="107"/>
        <v>-8</v>
      </c>
    </row>
    <row r="6884" spans="1:10" hidden="1" x14ac:dyDescent="0.25">
      <c r="A6884" s="98">
        <f>'2020_1-4-5_Download'!B554</f>
        <v>352</v>
      </c>
      <c r="B6884" s="98">
        <f>'2020_1-4-5_Download'!D554</f>
        <v>2010</v>
      </c>
      <c r="C6884" s="98" t="str">
        <f>'2020_1-4-5_Download'!C554</f>
        <v>Cuxhaven</v>
      </c>
      <c r="D6884" s="98" t="str">
        <f>'2020_1-4-5_Download'!$O$6</f>
        <v>Saldo der Zu- und Fortzüge</v>
      </c>
      <c r="E6884" s="99" t="str">
        <f>'2020_1-4-5_Download'!$P$8</f>
        <v>Deutsche</v>
      </c>
      <c r="F6884" s="98"/>
      <c r="G6884" s="98" t="s">
        <v>11</v>
      </c>
      <c r="H6884" s="98" t="str">
        <f>VLOOKUP(A6884,[2]Kreise!$A$2:$C$53,3,FALSE)</f>
        <v>K03352</v>
      </c>
      <c r="I6884" s="96">
        <f>'2020_1-4-5_Download'!P554</f>
        <v>-40</v>
      </c>
      <c r="J6884" s="98">
        <f t="shared" si="107"/>
        <v>-40</v>
      </c>
    </row>
    <row r="6885" spans="1:10" hidden="1" x14ac:dyDescent="0.25">
      <c r="A6885" s="98">
        <f>'2020_1-4-5_Download'!B555</f>
        <v>353</v>
      </c>
      <c r="B6885" s="98">
        <f>'2020_1-4-5_Download'!D555</f>
        <v>2010</v>
      </c>
      <c r="C6885" s="98" t="str">
        <f>'2020_1-4-5_Download'!C555</f>
        <v>Harburg</v>
      </c>
      <c r="D6885" s="98" t="str">
        <f>'2020_1-4-5_Download'!$O$6</f>
        <v>Saldo der Zu- und Fortzüge</v>
      </c>
      <c r="E6885" s="99" t="str">
        <f>'2020_1-4-5_Download'!$P$8</f>
        <v>Deutsche</v>
      </c>
      <c r="F6885" s="98"/>
      <c r="G6885" s="98" t="s">
        <v>11</v>
      </c>
      <c r="H6885" s="98" t="str">
        <f>VLOOKUP(A6885,[2]Kreise!$A$2:$C$53,3,FALSE)</f>
        <v>K03353</v>
      </c>
      <c r="I6885" s="96">
        <f>'2020_1-4-5_Download'!P555</f>
        <v>-6</v>
      </c>
      <c r="J6885" s="98">
        <f t="shared" si="107"/>
        <v>-6</v>
      </c>
    </row>
    <row r="6886" spans="1:10" hidden="1" x14ac:dyDescent="0.25">
      <c r="A6886" s="98">
        <f>'2020_1-4-5_Download'!B556</f>
        <v>354</v>
      </c>
      <c r="B6886" s="98">
        <f>'2020_1-4-5_Download'!D556</f>
        <v>2010</v>
      </c>
      <c r="C6886" s="98" t="str">
        <f>'2020_1-4-5_Download'!C556</f>
        <v>Lüchow-Dannenberg</v>
      </c>
      <c r="D6886" s="98" t="str">
        <f>'2020_1-4-5_Download'!$O$6</f>
        <v>Saldo der Zu- und Fortzüge</v>
      </c>
      <c r="E6886" s="99" t="str">
        <f>'2020_1-4-5_Download'!$P$8</f>
        <v>Deutsche</v>
      </c>
      <c r="F6886" s="98"/>
      <c r="G6886" s="98" t="s">
        <v>11</v>
      </c>
      <c r="H6886" s="98" t="str">
        <f>VLOOKUP(A6886,[2]Kreise!$A$2:$C$53,3,FALSE)</f>
        <v>K03354</v>
      </c>
      <c r="I6886" s="96">
        <f>'2020_1-4-5_Download'!P556</f>
        <v>9</v>
      </c>
      <c r="J6886" s="98" t="str">
        <f t="shared" si="107"/>
        <v>+9</v>
      </c>
    </row>
    <row r="6887" spans="1:10" hidden="1" x14ac:dyDescent="0.25">
      <c r="A6887" s="98">
        <f>'2020_1-4-5_Download'!B557</f>
        <v>355</v>
      </c>
      <c r="B6887" s="98">
        <f>'2020_1-4-5_Download'!D557</f>
        <v>2010</v>
      </c>
      <c r="C6887" s="98" t="str">
        <f>'2020_1-4-5_Download'!C557</f>
        <v>Lüneburg</v>
      </c>
      <c r="D6887" s="98" t="str">
        <f>'2020_1-4-5_Download'!$O$6</f>
        <v>Saldo der Zu- und Fortzüge</v>
      </c>
      <c r="E6887" s="99" t="str">
        <f>'2020_1-4-5_Download'!$P$8</f>
        <v>Deutsche</v>
      </c>
      <c r="F6887" s="98"/>
      <c r="G6887" s="98" t="s">
        <v>11</v>
      </c>
      <c r="H6887" s="98" t="str">
        <f>VLOOKUP(A6887,[2]Kreise!$A$2:$C$53,3,FALSE)</f>
        <v>K03355</v>
      </c>
      <c r="I6887" s="96">
        <f>'2020_1-4-5_Download'!P557</f>
        <v>-68</v>
      </c>
      <c r="J6887" s="98">
        <f t="shared" si="107"/>
        <v>-68</v>
      </c>
    </row>
    <row r="6888" spans="1:10" hidden="1" x14ac:dyDescent="0.25">
      <c r="A6888" s="98">
        <f>'2020_1-4-5_Download'!B558</f>
        <v>356</v>
      </c>
      <c r="B6888" s="98">
        <f>'2020_1-4-5_Download'!D558</f>
        <v>2010</v>
      </c>
      <c r="C6888" s="98" t="str">
        <f>'2020_1-4-5_Download'!C558</f>
        <v>Osterholz</v>
      </c>
      <c r="D6888" s="98" t="str">
        <f>'2020_1-4-5_Download'!$O$6</f>
        <v>Saldo der Zu- und Fortzüge</v>
      </c>
      <c r="E6888" s="99" t="str">
        <f>'2020_1-4-5_Download'!$P$8</f>
        <v>Deutsche</v>
      </c>
      <c r="F6888" s="98"/>
      <c r="G6888" s="98" t="s">
        <v>11</v>
      </c>
      <c r="H6888" s="98" t="str">
        <f>VLOOKUP(A6888,[2]Kreise!$A$2:$C$53,3,FALSE)</f>
        <v>K03356</v>
      </c>
      <c r="I6888" s="96">
        <f>'2020_1-4-5_Download'!P558</f>
        <v>-29</v>
      </c>
      <c r="J6888" s="98">
        <f t="shared" si="107"/>
        <v>-29</v>
      </c>
    </row>
    <row r="6889" spans="1:10" hidden="1" x14ac:dyDescent="0.25">
      <c r="A6889" s="98">
        <f>'2020_1-4-5_Download'!B559</f>
        <v>357</v>
      </c>
      <c r="B6889" s="98">
        <f>'2020_1-4-5_Download'!D559</f>
        <v>2010</v>
      </c>
      <c r="C6889" s="98" t="str">
        <f>'2020_1-4-5_Download'!C559</f>
        <v>Rotenburg (Wümme)</v>
      </c>
      <c r="D6889" s="98" t="str">
        <f>'2020_1-4-5_Download'!$O$6</f>
        <v>Saldo der Zu- und Fortzüge</v>
      </c>
      <c r="E6889" s="99" t="str">
        <f>'2020_1-4-5_Download'!$P$8</f>
        <v>Deutsche</v>
      </c>
      <c r="F6889" s="98"/>
      <c r="G6889" s="98" t="s">
        <v>11</v>
      </c>
      <c r="H6889" s="98" t="str">
        <f>VLOOKUP(A6889,[2]Kreise!$A$2:$C$53,3,FALSE)</f>
        <v>K03357</v>
      </c>
      <c r="I6889" s="96">
        <f>'2020_1-4-5_Download'!P559</f>
        <v>-33</v>
      </c>
      <c r="J6889" s="98">
        <f t="shared" si="107"/>
        <v>-33</v>
      </c>
    </row>
    <row r="6890" spans="1:10" hidden="1" x14ac:dyDescent="0.25">
      <c r="A6890" s="98">
        <f>'2020_1-4-5_Download'!B560</f>
        <v>358</v>
      </c>
      <c r="B6890" s="98">
        <f>'2020_1-4-5_Download'!D560</f>
        <v>2010</v>
      </c>
      <c r="C6890" s="98" t="str">
        <f>'2020_1-4-5_Download'!C560</f>
        <v>Heidekreis</v>
      </c>
      <c r="D6890" s="98" t="str">
        <f>'2020_1-4-5_Download'!$O$6</f>
        <v>Saldo der Zu- und Fortzüge</v>
      </c>
      <c r="E6890" s="99" t="str">
        <f>'2020_1-4-5_Download'!$P$8</f>
        <v>Deutsche</v>
      </c>
      <c r="F6890" s="98"/>
      <c r="G6890" s="98" t="s">
        <v>11</v>
      </c>
      <c r="H6890" s="98" t="str">
        <f>VLOOKUP(A6890,[2]Kreise!$A$2:$C$53,3,FALSE)</f>
        <v>K03358</v>
      </c>
      <c r="I6890" s="96">
        <f>'2020_1-4-5_Download'!P560</f>
        <v>-18</v>
      </c>
      <c r="J6890" s="98">
        <f t="shared" si="107"/>
        <v>-18</v>
      </c>
    </row>
    <row r="6891" spans="1:10" hidden="1" x14ac:dyDescent="0.25">
      <c r="A6891" s="98">
        <f>'2020_1-4-5_Download'!B561</f>
        <v>359</v>
      </c>
      <c r="B6891" s="98">
        <f>'2020_1-4-5_Download'!D561</f>
        <v>2010</v>
      </c>
      <c r="C6891" s="98" t="str">
        <f>'2020_1-4-5_Download'!C561</f>
        <v>Stade</v>
      </c>
      <c r="D6891" s="98" t="str">
        <f>'2020_1-4-5_Download'!$O$6</f>
        <v>Saldo der Zu- und Fortzüge</v>
      </c>
      <c r="E6891" s="99" t="str">
        <f>'2020_1-4-5_Download'!$P$8</f>
        <v>Deutsche</v>
      </c>
      <c r="F6891" s="98"/>
      <c r="G6891" s="98" t="s">
        <v>11</v>
      </c>
      <c r="H6891" s="98" t="str">
        <f>VLOOKUP(A6891,[2]Kreise!$A$2:$C$53,3,FALSE)</f>
        <v>K03359</v>
      </c>
      <c r="I6891" s="96">
        <f>'2020_1-4-5_Download'!P561</f>
        <v>-33</v>
      </c>
      <c r="J6891" s="98">
        <f t="shared" si="107"/>
        <v>-33</v>
      </c>
    </row>
    <row r="6892" spans="1:10" hidden="1" x14ac:dyDescent="0.25">
      <c r="A6892" s="98">
        <f>'2020_1-4-5_Download'!B562</f>
        <v>360</v>
      </c>
      <c r="B6892" s="98">
        <f>'2020_1-4-5_Download'!D562</f>
        <v>2010</v>
      </c>
      <c r="C6892" s="98" t="str">
        <f>'2020_1-4-5_Download'!C562</f>
        <v>Uelzen</v>
      </c>
      <c r="D6892" s="98" t="str">
        <f>'2020_1-4-5_Download'!$O$6</f>
        <v>Saldo der Zu- und Fortzüge</v>
      </c>
      <c r="E6892" s="99" t="str">
        <f>'2020_1-4-5_Download'!$P$8</f>
        <v>Deutsche</v>
      </c>
      <c r="F6892" s="98"/>
      <c r="G6892" s="98" t="s">
        <v>11</v>
      </c>
      <c r="H6892" s="98" t="str">
        <f>VLOOKUP(A6892,[2]Kreise!$A$2:$C$53,3,FALSE)</f>
        <v>K03360</v>
      </c>
      <c r="I6892" s="96">
        <f>'2020_1-4-5_Download'!P562</f>
        <v>-30</v>
      </c>
      <c r="J6892" s="98">
        <f t="shared" si="107"/>
        <v>-30</v>
      </c>
    </row>
    <row r="6893" spans="1:10" hidden="1" x14ac:dyDescent="0.25">
      <c r="A6893" s="98">
        <f>'2020_1-4-5_Download'!B563</f>
        <v>361</v>
      </c>
      <c r="B6893" s="98">
        <f>'2020_1-4-5_Download'!D563</f>
        <v>2010</v>
      </c>
      <c r="C6893" s="98" t="str">
        <f>'2020_1-4-5_Download'!C563</f>
        <v>Verden</v>
      </c>
      <c r="D6893" s="98" t="str">
        <f>'2020_1-4-5_Download'!$O$6</f>
        <v>Saldo der Zu- und Fortzüge</v>
      </c>
      <c r="E6893" s="99" t="str">
        <f>'2020_1-4-5_Download'!$P$8</f>
        <v>Deutsche</v>
      </c>
      <c r="F6893" s="98"/>
      <c r="G6893" s="98" t="s">
        <v>11</v>
      </c>
      <c r="H6893" s="98" t="str">
        <f>VLOOKUP(A6893,[2]Kreise!$A$2:$C$53,3,FALSE)</f>
        <v>K03361</v>
      </c>
      <c r="I6893" s="96">
        <f>'2020_1-4-5_Download'!P563</f>
        <v>-93</v>
      </c>
      <c r="J6893" s="98">
        <f t="shared" si="107"/>
        <v>-93</v>
      </c>
    </row>
    <row r="6894" spans="1:10" hidden="1" x14ac:dyDescent="0.25">
      <c r="A6894" s="98">
        <f>'2020_1-4-5_Download'!B564</f>
        <v>3</v>
      </c>
      <c r="B6894" s="98">
        <f>'2020_1-4-5_Download'!D564</f>
        <v>2010</v>
      </c>
      <c r="C6894" s="98" t="str">
        <f>'2020_1-4-5_Download'!C564</f>
        <v>Statistische Region Lüneburg</v>
      </c>
      <c r="D6894" s="98" t="str">
        <f>'2020_1-4-5_Download'!$O$6</f>
        <v>Saldo der Zu- und Fortzüge</v>
      </c>
      <c r="E6894" s="99" t="str">
        <f>'2020_1-4-5_Download'!$P$8</f>
        <v>Deutsche</v>
      </c>
      <c r="F6894" s="98"/>
      <c r="G6894" s="98" t="s">
        <v>11</v>
      </c>
      <c r="H6894" s="98" t="str">
        <f>VLOOKUP(A6894,[2]Kreise!$A$2:$C$53,3,FALSE)</f>
        <v>K033</v>
      </c>
      <c r="I6894" s="96">
        <f>'2020_1-4-5_Download'!P564</f>
        <v>-349</v>
      </c>
      <c r="J6894" s="98">
        <f t="shared" si="107"/>
        <v>-349</v>
      </c>
    </row>
    <row r="6895" spans="1:10" hidden="1" x14ac:dyDescent="0.25">
      <c r="A6895" s="98">
        <f>'2020_1-4-5_Download'!B565</f>
        <v>401</v>
      </c>
      <c r="B6895" s="98">
        <f>'2020_1-4-5_Download'!D565</f>
        <v>2010</v>
      </c>
      <c r="C6895" s="98" t="str">
        <f>'2020_1-4-5_Download'!C565</f>
        <v>Delmenhorst  Stadt</v>
      </c>
      <c r="D6895" s="98" t="str">
        <f>'2020_1-4-5_Download'!$O$6</f>
        <v>Saldo der Zu- und Fortzüge</v>
      </c>
      <c r="E6895" s="99" t="str">
        <f>'2020_1-4-5_Download'!$P$8</f>
        <v>Deutsche</v>
      </c>
      <c r="F6895" s="98"/>
      <c r="G6895" s="98" t="s">
        <v>11</v>
      </c>
      <c r="H6895" s="98" t="str">
        <f>VLOOKUP(A6895,[2]Kreise!$A$2:$C$53,3,FALSE)</f>
        <v>K03401</v>
      </c>
      <c r="I6895" s="96">
        <f>'2020_1-4-5_Download'!P565</f>
        <v>-21</v>
      </c>
      <c r="J6895" s="98">
        <f t="shared" si="107"/>
        <v>-21</v>
      </c>
    </row>
    <row r="6896" spans="1:10" hidden="1" x14ac:dyDescent="0.25">
      <c r="A6896" s="98">
        <f>'2020_1-4-5_Download'!B566</f>
        <v>402</v>
      </c>
      <c r="B6896" s="98">
        <f>'2020_1-4-5_Download'!D566</f>
        <v>2010</v>
      </c>
      <c r="C6896" s="98" t="str">
        <f>'2020_1-4-5_Download'!C566</f>
        <v>Emden  Stadt</v>
      </c>
      <c r="D6896" s="98" t="str">
        <f>'2020_1-4-5_Download'!$O$6</f>
        <v>Saldo der Zu- und Fortzüge</v>
      </c>
      <c r="E6896" s="99" t="str">
        <f>'2020_1-4-5_Download'!$P$8</f>
        <v>Deutsche</v>
      </c>
      <c r="F6896" s="98"/>
      <c r="G6896" s="98" t="s">
        <v>11</v>
      </c>
      <c r="H6896" s="98" t="str">
        <f>VLOOKUP(A6896,[2]Kreise!$A$2:$C$53,3,FALSE)</f>
        <v>K03402</v>
      </c>
      <c r="I6896" s="96">
        <f>'2020_1-4-5_Download'!P566</f>
        <v>4</v>
      </c>
      <c r="J6896" s="98" t="str">
        <f t="shared" si="107"/>
        <v>+4</v>
      </c>
    </row>
    <row r="6897" spans="1:10" hidden="1" x14ac:dyDescent="0.25">
      <c r="A6897" s="98">
        <f>'2020_1-4-5_Download'!B567</f>
        <v>403</v>
      </c>
      <c r="B6897" s="98">
        <f>'2020_1-4-5_Download'!D567</f>
        <v>2010</v>
      </c>
      <c r="C6897" s="98" t="str">
        <f>'2020_1-4-5_Download'!C567</f>
        <v>Oldenburg(Oldb)  Stadt</v>
      </c>
      <c r="D6897" s="98" t="str">
        <f>'2020_1-4-5_Download'!$O$6</f>
        <v>Saldo der Zu- und Fortzüge</v>
      </c>
      <c r="E6897" s="99" t="str">
        <f>'2020_1-4-5_Download'!$P$8</f>
        <v>Deutsche</v>
      </c>
      <c r="F6897" s="98"/>
      <c r="G6897" s="98" t="s">
        <v>11</v>
      </c>
      <c r="H6897" s="98" t="str">
        <f>VLOOKUP(A6897,[2]Kreise!$A$2:$C$53,3,FALSE)</f>
        <v>K03403</v>
      </c>
      <c r="I6897" s="96">
        <f>'2020_1-4-5_Download'!P567</f>
        <v>-15</v>
      </c>
      <c r="J6897" s="98">
        <f t="shared" si="107"/>
        <v>-15</v>
      </c>
    </row>
    <row r="6898" spans="1:10" hidden="1" x14ac:dyDescent="0.25">
      <c r="A6898" s="98">
        <f>'2020_1-4-5_Download'!B568</f>
        <v>404</v>
      </c>
      <c r="B6898" s="98">
        <f>'2020_1-4-5_Download'!D568</f>
        <v>2010</v>
      </c>
      <c r="C6898" s="98" t="str">
        <f>'2020_1-4-5_Download'!C568</f>
        <v>Osnabrück  Stadt</v>
      </c>
      <c r="D6898" s="98" t="str">
        <f>'2020_1-4-5_Download'!$O$6</f>
        <v>Saldo der Zu- und Fortzüge</v>
      </c>
      <c r="E6898" s="99" t="str">
        <f>'2020_1-4-5_Download'!$P$8</f>
        <v>Deutsche</v>
      </c>
      <c r="F6898" s="98"/>
      <c r="G6898" s="98" t="s">
        <v>11</v>
      </c>
      <c r="H6898" s="98" t="str">
        <f>VLOOKUP(A6898,[2]Kreise!$A$2:$C$53,3,FALSE)</f>
        <v>K03404</v>
      </c>
      <c r="I6898" s="96">
        <f>'2020_1-4-5_Download'!P568</f>
        <v>-44</v>
      </c>
      <c r="J6898" s="98">
        <f t="shared" si="107"/>
        <v>-44</v>
      </c>
    </row>
    <row r="6899" spans="1:10" hidden="1" x14ac:dyDescent="0.25">
      <c r="A6899" s="98">
        <f>'2020_1-4-5_Download'!B569</f>
        <v>405</v>
      </c>
      <c r="B6899" s="98">
        <f>'2020_1-4-5_Download'!D569</f>
        <v>2010</v>
      </c>
      <c r="C6899" s="98" t="str">
        <f>'2020_1-4-5_Download'!C569</f>
        <v>Wilhelmshaven  Stadt</v>
      </c>
      <c r="D6899" s="98" t="str">
        <f>'2020_1-4-5_Download'!$O$6</f>
        <v>Saldo der Zu- und Fortzüge</v>
      </c>
      <c r="E6899" s="99" t="str">
        <f>'2020_1-4-5_Download'!$P$8</f>
        <v>Deutsche</v>
      </c>
      <c r="F6899" s="98"/>
      <c r="G6899" s="98" t="s">
        <v>11</v>
      </c>
      <c r="H6899" s="98" t="str">
        <f>VLOOKUP(A6899,[2]Kreise!$A$2:$C$53,3,FALSE)</f>
        <v>K03405</v>
      </c>
      <c r="I6899" s="96">
        <f>'2020_1-4-5_Download'!P569</f>
        <v>-32</v>
      </c>
      <c r="J6899" s="98">
        <f t="shared" si="107"/>
        <v>-32</v>
      </c>
    </row>
    <row r="6900" spans="1:10" hidden="1" x14ac:dyDescent="0.25">
      <c r="A6900" s="98">
        <f>'2020_1-4-5_Download'!B570</f>
        <v>451</v>
      </c>
      <c r="B6900" s="98">
        <f>'2020_1-4-5_Download'!D570</f>
        <v>2010</v>
      </c>
      <c r="C6900" s="98" t="str">
        <f>'2020_1-4-5_Download'!C570</f>
        <v>Ammerland</v>
      </c>
      <c r="D6900" s="98" t="str">
        <f>'2020_1-4-5_Download'!$O$6</f>
        <v>Saldo der Zu- und Fortzüge</v>
      </c>
      <c r="E6900" s="99" t="str">
        <f>'2020_1-4-5_Download'!$P$8</f>
        <v>Deutsche</v>
      </c>
      <c r="F6900" s="98"/>
      <c r="G6900" s="98" t="s">
        <v>11</v>
      </c>
      <c r="H6900" s="98" t="str">
        <f>VLOOKUP(A6900,[2]Kreise!$A$2:$C$53,3,FALSE)</f>
        <v>K03451</v>
      </c>
      <c r="I6900" s="96">
        <f>'2020_1-4-5_Download'!P570</f>
        <v>-10</v>
      </c>
      <c r="J6900" s="98">
        <f t="shared" si="107"/>
        <v>-10</v>
      </c>
    </row>
    <row r="6901" spans="1:10" hidden="1" x14ac:dyDescent="0.25">
      <c r="A6901" s="98">
        <f>'2020_1-4-5_Download'!B571</f>
        <v>452</v>
      </c>
      <c r="B6901" s="98">
        <f>'2020_1-4-5_Download'!D571</f>
        <v>2010</v>
      </c>
      <c r="C6901" s="98" t="str">
        <f>'2020_1-4-5_Download'!C571</f>
        <v>Aurich</v>
      </c>
      <c r="D6901" s="98" t="str">
        <f>'2020_1-4-5_Download'!$O$6</f>
        <v>Saldo der Zu- und Fortzüge</v>
      </c>
      <c r="E6901" s="99" t="str">
        <f>'2020_1-4-5_Download'!$P$8</f>
        <v>Deutsche</v>
      </c>
      <c r="F6901" s="98"/>
      <c r="G6901" s="98" t="s">
        <v>11</v>
      </c>
      <c r="H6901" s="98" t="str">
        <f>VLOOKUP(A6901,[2]Kreise!$A$2:$C$53,3,FALSE)</f>
        <v>K03452</v>
      </c>
      <c r="I6901" s="96">
        <f>'2020_1-4-5_Download'!P571</f>
        <v>-56</v>
      </c>
      <c r="J6901" s="98">
        <f t="shared" si="107"/>
        <v>-56</v>
      </c>
    </row>
    <row r="6902" spans="1:10" hidden="1" x14ac:dyDescent="0.25">
      <c r="A6902" s="98">
        <f>'2020_1-4-5_Download'!B572</f>
        <v>453</v>
      </c>
      <c r="B6902" s="98">
        <f>'2020_1-4-5_Download'!D572</f>
        <v>2010</v>
      </c>
      <c r="C6902" s="98" t="str">
        <f>'2020_1-4-5_Download'!C572</f>
        <v>Cloppenburg</v>
      </c>
      <c r="D6902" s="98" t="str">
        <f>'2020_1-4-5_Download'!$O$6</f>
        <v>Saldo der Zu- und Fortzüge</v>
      </c>
      <c r="E6902" s="99" t="str">
        <f>'2020_1-4-5_Download'!$P$8</f>
        <v>Deutsche</v>
      </c>
      <c r="F6902" s="98"/>
      <c r="G6902" s="98" t="s">
        <v>11</v>
      </c>
      <c r="H6902" s="98" t="str">
        <f>VLOOKUP(A6902,[2]Kreise!$A$2:$C$53,3,FALSE)</f>
        <v>K03453</v>
      </c>
      <c r="I6902" s="96">
        <f>'2020_1-4-5_Download'!P572</f>
        <v>-7</v>
      </c>
      <c r="J6902" s="98">
        <f t="shared" si="107"/>
        <v>-7</v>
      </c>
    </row>
    <row r="6903" spans="1:10" hidden="1" x14ac:dyDescent="0.25">
      <c r="A6903" s="98">
        <f>'2020_1-4-5_Download'!B573</f>
        <v>454</v>
      </c>
      <c r="B6903" s="98">
        <f>'2020_1-4-5_Download'!D573</f>
        <v>2010</v>
      </c>
      <c r="C6903" s="98" t="str">
        <f>'2020_1-4-5_Download'!C573</f>
        <v>Emsland</v>
      </c>
      <c r="D6903" s="98" t="str">
        <f>'2020_1-4-5_Download'!$O$6</f>
        <v>Saldo der Zu- und Fortzüge</v>
      </c>
      <c r="E6903" s="99" t="str">
        <f>'2020_1-4-5_Download'!$P$8</f>
        <v>Deutsche</v>
      </c>
      <c r="F6903" s="98"/>
      <c r="G6903" s="98" t="s">
        <v>11</v>
      </c>
      <c r="H6903" s="98" t="str">
        <f>VLOOKUP(A6903,[2]Kreise!$A$2:$C$53,3,FALSE)</f>
        <v>K03454</v>
      </c>
      <c r="I6903" s="96">
        <f>'2020_1-4-5_Download'!P573</f>
        <v>-9</v>
      </c>
      <c r="J6903" s="98">
        <f t="shared" si="107"/>
        <v>-9</v>
      </c>
    </row>
    <row r="6904" spans="1:10" hidden="1" x14ac:dyDescent="0.25">
      <c r="A6904" s="98">
        <f>'2020_1-4-5_Download'!B574</f>
        <v>455</v>
      </c>
      <c r="B6904" s="98">
        <f>'2020_1-4-5_Download'!D574</f>
        <v>2010</v>
      </c>
      <c r="C6904" s="98" t="str">
        <f>'2020_1-4-5_Download'!C574</f>
        <v>Friesland</v>
      </c>
      <c r="D6904" s="98" t="str">
        <f>'2020_1-4-5_Download'!$O$6</f>
        <v>Saldo der Zu- und Fortzüge</v>
      </c>
      <c r="E6904" s="99" t="str">
        <f>'2020_1-4-5_Download'!$P$8</f>
        <v>Deutsche</v>
      </c>
      <c r="F6904" s="98"/>
      <c r="G6904" s="98" t="s">
        <v>11</v>
      </c>
      <c r="H6904" s="98" t="str">
        <f>VLOOKUP(A6904,[2]Kreise!$A$2:$C$53,3,FALSE)</f>
        <v>K03455</v>
      </c>
      <c r="I6904" s="96">
        <f>'2020_1-4-5_Download'!P574</f>
        <v>-30</v>
      </c>
      <c r="J6904" s="98">
        <f t="shared" si="107"/>
        <v>-30</v>
      </c>
    </row>
    <row r="6905" spans="1:10" hidden="1" x14ac:dyDescent="0.25">
      <c r="A6905" s="98">
        <f>'2020_1-4-5_Download'!B575</f>
        <v>456</v>
      </c>
      <c r="B6905" s="98">
        <f>'2020_1-4-5_Download'!D575</f>
        <v>2010</v>
      </c>
      <c r="C6905" s="98" t="str">
        <f>'2020_1-4-5_Download'!C575</f>
        <v>Grafschaft Bentheim</v>
      </c>
      <c r="D6905" s="98" t="str">
        <f>'2020_1-4-5_Download'!$O$6</f>
        <v>Saldo der Zu- und Fortzüge</v>
      </c>
      <c r="E6905" s="99" t="str">
        <f>'2020_1-4-5_Download'!$P$8</f>
        <v>Deutsche</v>
      </c>
      <c r="F6905" s="98"/>
      <c r="G6905" s="98" t="s">
        <v>11</v>
      </c>
      <c r="H6905" s="98" t="str">
        <f>VLOOKUP(A6905,[2]Kreise!$A$2:$C$53,3,FALSE)</f>
        <v>K03456</v>
      </c>
      <c r="I6905" s="96">
        <f>'2020_1-4-5_Download'!P575</f>
        <v>-37</v>
      </c>
      <c r="J6905" s="98">
        <f t="shared" si="107"/>
        <v>-37</v>
      </c>
    </row>
    <row r="6906" spans="1:10" hidden="1" x14ac:dyDescent="0.25">
      <c r="A6906" s="98">
        <f>'2020_1-4-5_Download'!B576</f>
        <v>457</v>
      </c>
      <c r="B6906" s="98">
        <f>'2020_1-4-5_Download'!D576</f>
        <v>2010</v>
      </c>
      <c r="C6906" s="98" t="str">
        <f>'2020_1-4-5_Download'!C576</f>
        <v>Leer</v>
      </c>
      <c r="D6906" s="98" t="str">
        <f>'2020_1-4-5_Download'!$O$6</f>
        <v>Saldo der Zu- und Fortzüge</v>
      </c>
      <c r="E6906" s="99" t="str">
        <f>'2020_1-4-5_Download'!$P$8</f>
        <v>Deutsche</v>
      </c>
      <c r="F6906" s="98"/>
      <c r="G6906" s="98" t="s">
        <v>11</v>
      </c>
      <c r="H6906" s="98" t="str">
        <f>VLOOKUP(A6906,[2]Kreise!$A$2:$C$53,3,FALSE)</f>
        <v>K03457</v>
      </c>
      <c r="I6906" s="96">
        <f>'2020_1-4-5_Download'!P576</f>
        <v>43</v>
      </c>
      <c r="J6906" s="98" t="str">
        <f t="shared" si="107"/>
        <v>+43</v>
      </c>
    </row>
    <row r="6907" spans="1:10" hidden="1" x14ac:dyDescent="0.25">
      <c r="A6907" s="98">
        <f>'2020_1-4-5_Download'!B577</f>
        <v>458</v>
      </c>
      <c r="B6907" s="98">
        <f>'2020_1-4-5_Download'!D577</f>
        <v>2010</v>
      </c>
      <c r="C6907" s="98" t="str">
        <f>'2020_1-4-5_Download'!C577</f>
        <v>Oldenburg</v>
      </c>
      <c r="D6907" s="98" t="str">
        <f>'2020_1-4-5_Download'!$O$6</f>
        <v>Saldo der Zu- und Fortzüge</v>
      </c>
      <c r="E6907" s="99" t="str">
        <f>'2020_1-4-5_Download'!$P$8</f>
        <v>Deutsche</v>
      </c>
      <c r="F6907" s="98"/>
      <c r="G6907" s="98" t="s">
        <v>11</v>
      </c>
      <c r="H6907" s="98" t="str">
        <f>VLOOKUP(A6907,[2]Kreise!$A$2:$C$53,3,FALSE)</f>
        <v>K03458</v>
      </c>
      <c r="I6907" s="96">
        <f>'2020_1-4-5_Download'!P577</f>
        <v>-17</v>
      </c>
      <c r="J6907" s="98">
        <f t="shared" si="107"/>
        <v>-17</v>
      </c>
    </row>
    <row r="6908" spans="1:10" hidden="1" x14ac:dyDescent="0.25">
      <c r="A6908" s="98">
        <f>'2020_1-4-5_Download'!B578</f>
        <v>459</v>
      </c>
      <c r="B6908" s="98">
        <f>'2020_1-4-5_Download'!D578</f>
        <v>2010</v>
      </c>
      <c r="C6908" s="98" t="str">
        <f>'2020_1-4-5_Download'!C578</f>
        <v>Osnabrück</v>
      </c>
      <c r="D6908" s="98" t="str">
        <f>'2020_1-4-5_Download'!$O$6</f>
        <v>Saldo der Zu- und Fortzüge</v>
      </c>
      <c r="E6908" s="99" t="str">
        <f>'2020_1-4-5_Download'!$P$8</f>
        <v>Deutsche</v>
      </c>
      <c r="F6908" s="98"/>
      <c r="G6908" s="98" t="s">
        <v>11</v>
      </c>
      <c r="H6908" s="98" t="str">
        <f>VLOOKUP(A6908,[2]Kreise!$A$2:$C$53,3,FALSE)</f>
        <v>K03459</v>
      </c>
      <c r="I6908" s="96">
        <f>'2020_1-4-5_Download'!P578</f>
        <v>-67</v>
      </c>
      <c r="J6908" s="98">
        <f t="shared" si="107"/>
        <v>-67</v>
      </c>
    </row>
    <row r="6909" spans="1:10" hidden="1" x14ac:dyDescent="0.25">
      <c r="A6909" s="98">
        <f>'2020_1-4-5_Download'!B579</f>
        <v>460</v>
      </c>
      <c r="B6909" s="98">
        <f>'2020_1-4-5_Download'!D579</f>
        <v>2010</v>
      </c>
      <c r="C6909" s="98" t="str">
        <f>'2020_1-4-5_Download'!C579</f>
        <v>Vechta</v>
      </c>
      <c r="D6909" s="98" t="str">
        <f>'2020_1-4-5_Download'!$O$6</f>
        <v>Saldo der Zu- und Fortzüge</v>
      </c>
      <c r="E6909" s="99" t="str">
        <f>'2020_1-4-5_Download'!$P$8</f>
        <v>Deutsche</v>
      </c>
      <c r="F6909" s="98"/>
      <c r="G6909" s="98" t="s">
        <v>11</v>
      </c>
      <c r="H6909" s="98" t="str">
        <f>VLOOKUP(A6909,[2]Kreise!$A$2:$C$53,3,FALSE)</f>
        <v>K03460</v>
      </c>
      <c r="I6909" s="96">
        <f>'2020_1-4-5_Download'!P579</f>
        <v>0</v>
      </c>
      <c r="J6909" s="98">
        <f t="shared" si="107"/>
        <v>0</v>
      </c>
    </row>
    <row r="6910" spans="1:10" hidden="1" x14ac:dyDescent="0.25">
      <c r="A6910" s="98">
        <f>'2020_1-4-5_Download'!B580</f>
        <v>461</v>
      </c>
      <c r="B6910" s="98">
        <f>'2020_1-4-5_Download'!D580</f>
        <v>2010</v>
      </c>
      <c r="C6910" s="98" t="str">
        <f>'2020_1-4-5_Download'!C580</f>
        <v>Wesermarsch</v>
      </c>
      <c r="D6910" s="98" t="str">
        <f>'2020_1-4-5_Download'!$O$6</f>
        <v>Saldo der Zu- und Fortzüge</v>
      </c>
      <c r="E6910" s="99" t="str">
        <f>'2020_1-4-5_Download'!$P$8</f>
        <v>Deutsche</v>
      </c>
      <c r="F6910" s="98"/>
      <c r="G6910" s="98" t="s">
        <v>11</v>
      </c>
      <c r="H6910" s="98" t="str">
        <f>VLOOKUP(A6910,[2]Kreise!$A$2:$C$53,3,FALSE)</f>
        <v>K03461</v>
      </c>
      <c r="I6910" s="96">
        <f>'2020_1-4-5_Download'!P580</f>
        <v>-13</v>
      </c>
      <c r="J6910" s="98">
        <f t="shared" si="107"/>
        <v>-13</v>
      </c>
    </row>
    <row r="6911" spans="1:10" hidden="1" x14ac:dyDescent="0.25">
      <c r="A6911" s="98">
        <f>'2020_1-4-5_Download'!B581</f>
        <v>462</v>
      </c>
      <c r="B6911" s="98">
        <f>'2020_1-4-5_Download'!D581</f>
        <v>2010</v>
      </c>
      <c r="C6911" s="98" t="str">
        <f>'2020_1-4-5_Download'!C581</f>
        <v>Wittmund</v>
      </c>
      <c r="D6911" s="98" t="str">
        <f>'2020_1-4-5_Download'!$O$6</f>
        <v>Saldo der Zu- und Fortzüge</v>
      </c>
      <c r="E6911" s="99" t="str">
        <f>'2020_1-4-5_Download'!$P$8</f>
        <v>Deutsche</v>
      </c>
      <c r="F6911" s="98"/>
      <c r="G6911" s="98" t="s">
        <v>11</v>
      </c>
      <c r="H6911" s="98" t="str">
        <f>VLOOKUP(A6911,[2]Kreise!$A$2:$C$53,3,FALSE)</f>
        <v>K03462</v>
      </c>
      <c r="I6911" s="96">
        <f>'2020_1-4-5_Download'!P581</f>
        <v>18</v>
      </c>
      <c r="J6911" s="98" t="str">
        <f t="shared" si="107"/>
        <v>+18</v>
      </c>
    </row>
    <row r="6912" spans="1:10" hidden="1" x14ac:dyDescent="0.25">
      <c r="A6912" s="98">
        <f>'2020_1-4-5_Download'!B582</f>
        <v>4</v>
      </c>
      <c r="B6912" s="98">
        <f>'2020_1-4-5_Download'!D582</f>
        <v>2010</v>
      </c>
      <c r="C6912" s="98" t="str">
        <f>'2020_1-4-5_Download'!C582</f>
        <v>Statistische Region Weser-Ems</v>
      </c>
      <c r="D6912" s="98" t="str">
        <f>'2020_1-4-5_Download'!$O$6</f>
        <v>Saldo der Zu- und Fortzüge</v>
      </c>
      <c r="E6912" s="99" t="str">
        <f>'2020_1-4-5_Download'!$P$8</f>
        <v>Deutsche</v>
      </c>
      <c r="F6912" s="98"/>
      <c r="G6912" s="98" t="s">
        <v>11</v>
      </c>
      <c r="H6912" s="98" t="str">
        <f>VLOOKUP(A6912,[2]Kreise!$A$2:$C$53,3,FALSE)</f>
        <v>K034</v>
      </c>
      <c r="I6912" s="96">
        <f>'2020_1-4-5_Download'!P582</f>
        <v>-293</v>
      </c>
      <c r="J6912" s="98">
        <f t="shared" si="107"/>
        <v>-293</v>
      </c>
    </row>
    <row r="6913" spans="1:10" hidden="1" x14ac:dyDescent="0.25">
      <c r="A6913" s="98">
        <f>'2020_1-4-5_Download'!B583</f>
        <v>0</v>
      </c>
      <c r="B6913" s="98">
        <f>'2020_1-4-5_Download'!D583</f>
        <v>2010</v>
      </c>
      <c r="C6913" s="98" t="str">
        <f>'2020_1-4-5_Download'!C583</f>
        <v>Niedersachsen</v>
      </c>
      <c r="D6913" s="98" t="str">
        <f>'2020_1-4-5_Download'!$O$6</f>
        <v>Saldo der Zu- und Fortzüge</v>
      </c>
      <c r="E6913" s="99" t="str">
        <f>'2020_1-4-5_Download'!$P$8</f>
        <v>Deutsche</v>
      </c>
      <c r="F6913" s="98"/>
      <c r="G6913" s="98" t="s">
        <v>11</v>
      </c>
      <c r="H6913" s="98" t="str">
        <f>VLOOKUP(A6913,[2]Kreise!$A$2:$C$53,3,FALSE)</f>
        <v>K030</v>
      </c>
      <c r="I6913" s="96">
        <f>'2020_1-4-5_Download'!P583</f>
        <v>215</v>
      </c>
      <c r="J6913" s="98" t="str">
        <f t="shared" si="107"/>
        <v>+215</v>
      </c>
    </row>
    <row r="6914" spans="1:10" hidden="1" x14ac:dyDescent="0.25">
      <c r="A6914" s="98">
        <f>'2020_1-4-5_Download'!B12</f>
        <v>101</v>
      </c>
      <c r="B6914" s="98">
        <f>'2020_1-4-5_Download'!D12</f>
        <v>2020</v>
      </c>
      <c r="C6914" s="98" t="str">
        <f>'2020_1-4-5_Download'!C12</f>
        <v>Braunschweig  Stadt</v>
      </c>
      <c r="D6914" s="98" t="str">
        <f>'2020_1-4-5_Download'!$O$6</f>
        <v>Saldo der Zu- und Fortzüge</v>
      </c>
      <c r="E6914" s="99" t="str">
        <f>'2020_1-4-5_Download'!$Q$8</f>
        <v>Ausländerinnen und Ausländer</v>
      </c>
      <c r="F6914" s="98"/>
      <c r="G6914" s="98" t="s">
        <v>11</v>
      </c>
      <c r="H6914" s="98" t="str">
        <f>VLOOKUP(A6914,[2]Kreise!$A$2:$C$53,3,FALSE)</f>
        <v>K03101</v>
      </c>
      <c r="I6914" s="96">
        <f>'2020_1-4-5_Download'!Q12</f>
        <v>475</v>
      </c>
      <c r="J6914" s="98" t="str">
        <f t="shared" si="107"/>
        <v>+475</v>
      </c>
    </row>
    <row r="6915" spans="1:10" hidden="1" x14ac:dyDescent="0.25">
      <c r="A6915" s="98">
        <f>'2020_1-4-5_Download'!B13</f>
        <v>102</v>
      </c>
      <c r="B6915" s="98">
        <f>'2020_1-4-5_Download'!D13</f>
        <v>2020</v>
      </c>
      <c r="C6915" s="98" t="str">
        <f>'2020_1-4-5_Download'!C13</f>
        <v>Salzgitter  Stadt</v>
      </c>
      <c r="D6915" s="98" t="str">
        <f>'2020_1-4-5_Download'!$O$6</f>
        <v>Saldo der Zu- und Fortzüge</v>
      </c>
      <c r="E6915" s="99" t="str">
        <f>'2020_1-4-5_Download'!$Q$8</f>
        <v>Ausländerinnen und Ausländer</v>
      </c>
      <c r="F6915" s="98"/>
      <c r="G6915" s="98" t="s">
        <v>11</v>
      </c>
      <c r="H6915" s="98" t="str">
        <f>VLOOKUP(A6915,[2]Kreise!$A$2:$C$53,3,FALSE)</f>
        <v>K03102</v>
      </c>
      <c r="I6915" s="96">
        <f>'2020_1-4-5_Download'!Q13</f>
        <v>529</v>
      </c>
      <c r="J6915" s="98" t="str">
        <f t="shared" ref="J6915:J6978" si="108">IF(I6915&gt;0,"+"&amp;I6915,I6915)</f>
        <v>+529</v>
      </c>
    </row>
    <row r="6916" spans="1:10" hidden="1" x14ac:dyDescent="0.25">
      <c r="A6916" s="98">
        <f>'2020_1-4-5_Download'!B14</f>
        <v>103</v>
      </c>
      <c r="B6916" s="98">
        <f>'2020_1-4-5_Download'!D14</f>
        <v>2020</v>
      </c>
      <c r="C6916" s="98" t="str">
        <f>'2020_1-4-5_Download'!C14</f>
        <v>Wolfsburg  Stadt</v>
      </c>
      <c r="D6916" s="98" t="str">
        <f>'2020_1-4-5_Download'!$O$6</f>
        <v>Saldo der Zu- und Fortzüge</v>
      </c>
      <c r="E6916" s="99" t="str">
        <f>'2020_1-4-5_Download'!$Q$8</f>
        <v>Ausländerinnen und Ausländer</v>
      </c>
      <c r="F6916" s="98"/>
      <c r="G6916" s="98" t="s">
        <v>11</v>
      </c>
      <c r="H6916" s="98" t="str">
        <f>VLOOKUP(A6916,[2]Kreise!$A$2:$C$53,3,FALSE)</f>
        <v>K03103</v>
      </c>
      <c r="I6916" s="96">
        <f>'2020_1-4-5_Download'!Q14</f>
        <v>-99</v>
      </c>
      <c r="J6916" s="98">
        <f t="shared" si="108"/>
        <v>-99</v>
      </c>
    </row>
    <row r="6917" spans="1:10" hidden="1" x14ac:dyDescent="0.25">
      <c r="A6917" s="98">
        <f>'2020_1-4-5_Download'!B15</f>
        <v>151</v>
      </c>
      <c r="B6917" s="98">
        <f>'2020_1-4-5_Download'!D15</f>
        <v>2020</v>
      </c>
      <c r="C6917" s="98" t="str">
        <f>'2020_1-4-5_Download'!C15</f>
        <v>Gifhorn</v>
      </c>
      <c r="D6917" s="98" t="str">
        <f>'2020_1-4-5_Download'!$O$6</f>
        <v>Saldo der Zu- und Fortzüge</v>
      </c>
      <c r="E6917" s="99" t="str">
        <f>'2020_1-4-5_Download'!$Q$8</f>
        <v>Ausländerinnen und Ausländer</v>
      </c>
      <c r="F6917" s="98"/>
      <c r="G6917" s="98" t="s">
        <v>11</v>
      </c>
      <c r="H6917" s="98" t="str">
        <f>VLOOKUP(A6917,[2]Kreise!$A$2:$C$53,3,FALSE)</f>
        <v>K03151</v>
      </c>
      <c r="I6917" s="96">
        <f>'2020_1-4-5_Download'!Q15</f>
        <v>226</v>
      </c>
      <c r="J6917" s="98" t="str">
        <f t="shared" si="108"/>
        <v>+226</v>
      </c>
    </row>
    <row r="6918" spans="1:10" hidden="1" x14ac:dyDescent="0.25">
      <c r="A6918" s="98">
        <f>'2020_1-4-5_Download'!B16</f>
        <v>153</v>
      </c>
      <c r="B6918" s="98">
        <f>'2020_1-4-5_Download'!D16</f>
        <v>2020</v>
      </c>
      <c r="C6918" s="98" t="str">
        <f>'2020_1-4-5_Download'!C16</f>
        <v>Goslar</v>
      </c>
      <c r="D6918" s="98" t="str">
        <f>'2020_1-4-5_Download'!$O$6</f>
        <v>Saldo der Zu- und Fortzüge</v>
      </c>
      <c r="E6918" s="99" t="str">
        <f>'2020_1-4-5_Download'!$Q$8</f>
        <v>Ausländerinnen und Ausländer</v>
      </c>
      <c r="F6918" s="98"/>
      <c r="G6918" s="98" t="s">
        <v>11</v>
      </c>
      <c r="H6918" s="98" t="str">
        <f>VLOOKUP(A6918,[2]Kreise!$A$2:$C$53,3,FALSE)</f>
        <v>K03153</v>
      </c>
      <c r="I6918" s="96">
        <f>'2020_1-4-5_Download'!Q16</f>
        <v>541</v>
      </c>
      <c r="J6918" s="98" t="str">
        <f t="shared" si="108"/>
        <v>+541</v>
      </c>
    </row>
    <row r="6919" spans="1:10" hidden="1" x14ac:dyDescent="0.25">
      <c r="A6919" s="98">
        <f>'2020_1-4-5_Download'!B17</f>
        <v>154</v>
      </c>
      <c r="B6919" s="98">
        <f>'2020_1-4-5_Download'!D17</f>
        <v>2020</v>
      </c>
      <c r="C6919" s="98" t="str">
        <f>'2020_1-4-5_Download'!C17</f>
        <v>Helmstedt</v>
      </c>
      <c r="D6919" s="98" t="str">
        <f>'2020_1-4-5_Download'!$O$6</f>
        <v>Saldo der Zu- und Fortzüge</v>
      </c>
      <c r="E6919" s="99" t="str">
        <f>'2020_1-4-5_Download'!$Q$8</f>
        <v>Ausländerinnen und Ausländer</v>
      </c>
      <c r="F6919" s="98"/>
      <c r="G6919" s="98" t="s">
        <v>11</v>
      </c>
      <c r="H6919" s="98" t="str">
        <f>VLOOKUP(A6919,[2]Kreise!$A$2:$C$53,3,FALSE)</f>
        <v>K03154</v>
      </c>
      <c r="I6919" s="96">
        <f>'2020_1-4-5_Download'!Q17</f>
        <v>183</v>
      </c>
      <c r="J6919" s="98" t="str">
        <f t="shared" si="108"/>
        <v>+183</v>
      </c>
    </row>
    <row r="6920" spans="1:10" hidden="1" x14ac:dyDescent="0.25">
      <c r="A6920" s="98">
        <f>'2020_1-4-5_Download'!B18</f>
        <v>155</v>
      </c>
      <c r="B6920" s="98">
        <f>'2020_1-4-5_Download'!D18</f>
        <v>2020</v>
      </c>
      <c r="C6920" s="98" t="str">
        <f>'2020_1-4-5_Download'!C18</f>
        <v>Northeim</v>
      </c>
      <c r="D6920" s="98" t="str">
        <f>'2020_1-4-5_Download'!$O$6</f>
        <v>Saldo der Zu- und Fortzüge</v>
      </c>
      <c r="E6920" s="99" t="str">
        <f>'2020_1-4-5_Download'!$Q$8</f>
        <v>Ausländerinnen und Ausländer</v>
      </c>
      <c r="F6920" s="98"/>
      <c r="G6920" s="98" t="s">
        <v>11</v>
      </c>
      <c r="H6920" s="98" t="str">
        <f>VLOOKUP(A6920,[2]Kreise!$A$2:$C$53,3,FALSE)</f>
        <v>K03155</v>
      </c>
      <c r="I6920" s="96">
        <f>'2020_1-4-5_Download'!Q18</f>
        <v>101</v>
      </c>
      <c r="J6920" s="98" t="str">
        <f t="shared" si="108"/>
        <v>+101</v>
      </c>
    </row>
    <row r="6921" spans="1:10" hidden="1" x14ac:dyDescent="0.25">
      <c r="A6921" s="98">
        <f>'2020_1-4-5_Download'!B19</f>
        <v>157</v>
      </c>
      <c r="B6921" s="98">
        <f>'2020_1-4-5_Download'!D19</f>
        <v>2020</v>
      </c>
      <c r="C6921" s="98" t="str">
        <f>'2020_1-4-5_Download'!C19</f>
        <v>Peine</v>
      </c>
      <c r="D6921" s="98" t="str">
        <f>'2020_1-4-5_Download'!$O$6</f>
        <v>Saldo der Zu- und Fortzüge</v>
      </c>
      <c r="E6921" s="99" t="str">
        <f>'2020_1-4-5_Download'!$Q$8</f>
        <v>Ausländerinnen und Ausländer</v>
      </c>
      <c r="F6921" s="98"/>
      <c r="G6921" s="98" t="s">
        <v>11</v>
      </c>
      <c r="H6921" s="98" t="str">
        <f>VLOOKUP(A6921,[2]Kreise!$A$2:$C$53,3,FALSE)</f>
        <v>K03157</v>
      </c>
      <c r="I6921" s="96">
        <f>'2020_1-4-5_Download'!Q19</f>
        <v>380</v>
      </c>
      <c r="J6921" s="98" t="str">
        <f t="shared" si="108"/>
        <v>+380</v>
      </c>
    </row>
    <row r="6922" spans="1:10" hidden="1" x14ac:dyDescent="0.25">
      <c r="A6922" s="98">
        <f>'2020_1-4-5_Download'!B20</f>
        <v>158</v>
      </c>
      <c r="B6922" s="98">
        <f>'2020_1-4-5_Download'!D20</f>
        <v>2020</v>
      </c>
      <c r="C6922" s="98" t="str">
        <f>'2020_1-4-5_Download'!C20</f>
        <v>Wolfenbüttel</v>
      </c>
      <c r="D6922" s="98" t="str">
        <f>'2020_1-4-5_Download'!$O$6</f>
        <v>Saldo der Zu- und Fortzüge</v>
      </c>
      <c r="E6922" s="99" t="str">
        <f>'2020_1-4-5_Download'!$Q$8</f>
        <v>Ausländerinnen und Ausländer</v>
      </c>
      <c r="F6922" s="98"/>
      <c r="G6922" s="98" t="s">
        <v>11</v>
      </c>
      <c r="H6922" s="98" t="str">
        <f>VLOOKUP(A6922,[2]Kreise!$A$2:$C$53,3,FALSE)</f>
        <v>K03158</v>
      </c>
      <c r="I6922" s="96">
        <f>'2020_1-4-5_Download'!Q20</f>
        <v>149</v>
      </c>
      <c r="J6922" s="98" t="str">
        <f t="shared" si="108"/>
        <v>+149</v>
      </c>
    </row>
    <row r="6923" spans="1:10" hidden="1" x14ac:dyDescent="0.25">
      <c r="A6923" s="98">
        <f>'2020_1-4-5_Download'!B21</f>
        <v>159</v>
      </c>
      <c r="B6923" s="98">
        <f>'2020_1-4-5_Download'!D21</f>
        <v>2020</v>
      </c>
      <c r="C6923" s="98" t="str">
        <f>'2020_1-4-5_Download'!C21</f>
        <v>Göttingen</v>
      </c>
      <c r="D6923" s="98" t="str">
        <f>'2020_1-4-5_Download'!$O$6</f>
        <v>Saldo der Zu- und Fortzüge</v>
      </c>
      <c r="E6923" s="99" t="str">
        <f>'2020_1-4-5_Download'!$Q$8</f>
        <v>Ausländerinnen und Ausländer</v>
      </c>
      <c r="F6923" s="98"/>
      <c r="G6923" s="98" t="s">
        <v>11</v>
      </c>
      <c r="H6923" s="98" t="str">
        <f>VLOOKUP(A6923,[2]Kreise!$A$2:$C$53,3,FALSE)</f>
        <v>K03159</v>
      </c>
      <c r="I6923" s="96">
        <f>'2020_1-4-5_Download'!Q21</f>
        <v>2295</v>
      </c>
      <c r="J6923" s="98" t="str">
        <f t="shared" si="108"/>
        <v>+2295</v>
      </c>
    </row>
    <row r="6924" spans="1:10" hidden="1" x14ac:dyDescent="0.25">
      <c r="A6924" s="98">
        <f>'2020_1-4-5_Download'!B22</f>
        <v>1</v>
      </c>
      <c r="B6924" s="98">
        <f>'2020_1-4-5_Download'!D22</f>
        <v>2020</v>
      </c>
      <c r="C6924" s="98" t="str">
        <f>'2020_1-4-5_Download'!C22</f>
        <v>Statistische Region Braunschweig</v>
      </c>
      <c r="D6924" s="98" t="str">
        <f>'2020_1-4-5_Download'!$O$6</f>
        <v>Saldo der Zu- und Fortzüge</v>
      </c>
      <c r="E6924" s="99" t="str">
        <f>'2020_1-4-5_Download'!$Q$8</f>
        <v>Ausländerinnen und Ausländer</v>
      </c>
      <c r="F6924" s="98"/>
      <c r="G6924" s="98" t="s">
        <v>11</v>
      </c>
      <c r="H6924" s="98" t="str">
        <f>VLOOKUP(A6924,[2]Kreise!$A$2:$C$53,3,FALSE)</f>
        <v>K031</v>
      </c>
      <c r="I6924" s="96">
        <f>'2020_1-4-5_Download'!Q22</f>
        <v>4780</v>
      </c>
      <c r="J6924" s="98" t="str">
        <f t="shared" si="108"/>
        <v>+4780</v>
      </c>
    </row>
    <row r="6925" spans="1:10" hidden="1" x14ac:dyDescent="0.25">
      <c r="A6925" s="98">
        <f>'2020_1-4-5_Download'!B23</f>
        <v>241</v>
      </c>
      <c r="B6925" s="98">
        <f>'2020_1-4-5_Download'!D23</f>
        <v>2020</v>
      </c>
      <c r="C6925" s="98" t="str">
        <f>'2020_1-4-5_Download'!C23</f>
        <v>Hannover  Region</v>
      </c>
      <c r="D6925" s="98" t="str">
        <f>'2020_1-4-5_Download'!$O$6</f>
        <v>Saldo der Zu- und Fortzüge</v>
      </c>
      <c r="E6925" s="99" t="str">
        <f>'2020_1-4-5_Download'!$Q$8</f>
        <v>Ausländerinnen und Ausländer</v>
      </c>
      <c r="F6925" s="98"/>
      <c r="G6925" s="98" t="s">
        <v>11</v>
      </c>
      <c r="H6925" s="98" t="str">
        <f>VLOOKUP(A6925,[2]Kreise!$A$2:$C$53,3,FALSE)</f>
        <v>K03241</v>
      </c>
      <c r="I6925" s="96">
        <f>'2020_1-4-5_Download'!Q23</f>
        <v>2209</v>
      </c>
      <c r="J6925" s="98" t="str">
        <f t="shared" si="108"/>
        <v>+2209</v>
      </c>
    </row>
    <row r="6926" spans="1:10" hidden="1" x14ac:dyDescent="0.25">
      <c r="A6926" s="98">
        <f>'2020_1-4-5_Download'!B24</f>
        <v>241001</v>
      </c>
      <c r="B6926" s="98">
        <f>'2020_1-4-5_Download'!D24</f>
        <v>2020</v>
      </c>
      <c r="C6926" s="98" t="str">
        <f>'2020_1-4-5_Download'!C24</f>
        <v>dav. Hannover  Lhst.</v>
      </c>
      <c r="D6926" s="98" t="str">
        <f>'2020_1-4-5_Download'!$O$6</f>
        <v>Saldo der Zu- und Fortzüge</v>
      </c>
      <c r="E6926" s="99" t="str">
        <f>'2020_1-4-5_Download'!$Q$8</f>
        <v>Ausländerinnen und Ausländer</v>
      </c>
      <c r="F6926" s="98"/>
      <c r="G6926" s="98" t="s">
        <v>11</v>
      </c>
      <c r="H6926" s="98" t="str">
        <f>VLOOKUP(A6926,[2]Kreise!$A$2:$C$53,3,FALSE)</f>
        <v>K03241001</v>
      </c>
      <c r="I6926" s="96">
        <f>'2020_1-4-5_Download'!Q24</f>
        <v>1070</v>
      </c>
      <c r="J6926" s="98" t="str">
        <f t="shared" si="108"/>
        <v>+1070</v>
      </c>
    </row>
    <row r="6927" spans="1:10" hidden="1" x14ac:dyDescent="0.25">
      <c r="A6927" s="98">
        <f>'2020_1-4-5_Download'!B25</f>
        <v>241999</v>
      </c>
      <c r="B6927" s="98">
        <f>'2020_1-4-5_Download'!D25</f>
        <v>2020</v>
      </c>
      <c r="C6927" s="98" t="str">
        <f>'2020_1-4-5_Download'!C25</f>
        <v>dav. Hannover  Umland</v>
      </c>
      <c r="D6927" s="98" t="str">
        <f>'2020_1-4-5_Download'!$O$6</f>
        <v>Saldo der Zu- und Fortzüge</v>
      </c>
      <c r="E6927" s="99" t="str">
        <f>'2020_1-4-5_Download'!$Q$8</f>
        <v>Ausländerinnen und Ausländer</v>
      </c>
      <c r="F6927" s="98"/>
      <c r="G6927" s="98" t="s">
        <v>11</v>
      </c>
      <c r="H6927" s="98" t="str">
        <f>VLOOKUP(A6927,[2]Kreise!$A$2:$C$53,3,FALSE)</f>
        <v>K03241999</v>
      </c>
      <c r="I6927" s="96">
        <f>'2020_1-4-5_Download'!Q25</f>
        <v>1139</v>
      </c>
      <c r="J6927" s="98" t="str">
        <f t="shared" si="108"/>
        <v>+1139</v>
      </c>
    </row>
    <row r="6928" spans="1:10" hidden="1" x14ac:dyDescent="0.25">
      <c r="A6928" s="98">
        <f>'2020_1-4-5_Download'!B26</f>
        <v>251</v>
      </c>
      <c r="B6928" s="98">
        <f>'2020_1-4-5_Download'!D26</f>
        <v>2020</v>
      </c>
      <c r="C6928" s="98" t="str">
        <f>'2020_1-4-5_Download'!C26</f>
        <v>Diepholz</v>
      </c>
      <c r="D6928" s="98" t="str">
        <f>'2020_1-4-5_Download'!$O$6</f>
        <v>Saldo der Zu- und Fortzüge</v>
      </c>
      <c r="E6928" s="99" t="str">
        <f>'2020_1-4-5_Download'!$Q$8</f>
        <v>Ausländerinnen und Ausländer</v>
      </c>
      <c r="F6928" s="98"/>
      <c r="G6928" s="98" t="s">
        <v>11</v>
      </c>
      <c r="H6928" s="98" t="str">
        <f>VLOOKUP(A6928,[2]Kreise!$A$2:$C$53,3,FALSE)</f>
        <v>K03251</v>
      </c>
      <c r="I6928" s="96">
        <f>'2020_1-4-5_Download'!Q26</f>
        <v>679</v>
      </c>
      <c r="J6928" s="98" t="str">
        <f t="shared" si="108"/>
        <v>+679</v>
      </c>
    </row>
    <row r="6929" spans="1:10" hidden="1" x14ac:dyDescent="0.25">
      <c r="A6929" s="98">
        <f>'2020_1-4-5_Download'!B27</f>
        <v>252</v>
      </c>
      <c r="B6929" s="98">
        <f>'2020_1-4-5_Download'!D27</f>
        <v>2020</v>
      </c>
      <c r="C6929" s="98" t="str">
        <f>'2020_1-4-5_Download'!C27</f>
        <v>Hameln-Pyrmont</v>
      </c>
      <c r="D6929" s="98" t="str">
        <f>'2020_1-4-5_Download'!$O$6</f>
        <v>Saldo der Zu- und Fortzüge</v>
      </c>
      <c r="E6929" s="99" t="str">
        <f>'2020_1-4-5_Download'!$Q$8</f>
        <v>Ausländerinnen und Ausländer</v>
      </c>
      <c r="F6929" s="98"/>
      <c r="G6929" s="98" t="s">
        <v>11</v>
      </c>
      <c r="H6929" s="98" t="str">
        <f>VLOOKUP(A6929,[2]Kreise!$A$2:$C$53,3,FALSE)</f>
        <v>K03252</v>
      </c>
      <c r="I6929" s="96">
        <f>'2020_1-4-5_Download'!Q27</f>
        <v>298</v>
      </c>
      <c r="J6929" s="98" t="str">
        <f t="shared" si="108"/>
        <v>+298</v>
      </c>
    </row>
    <row r="6930" spans="1:10" hidden="1" x14ac:dyDescent="0.25">
      <c r="A6930" s="98">
        <f>'2020_1-4-5_Download'!B28</f>
        <v>254</v>
      </c>
      <c r="B6930" s="98">
        <f>'2020_1-4-5_Download'!D28</f>
        <v>2020</v>
      </c>
      <c r="C6930" s="98" t="str">
        <f>'2020_1-4-5_Download'!C28</f>
        <v>Hildesheim</v>
      </c>
      <c r="D6930" s="98" t="str">
        <f>'2020_1-4-5_Download'!$O$6</f>
        <v>Saldo der Zu- und Fortzüge</v>
      </c>
      <c r="E6930" s="99" t="str">
        <f>'2020_1-4-5_Download'!$Q$8</f>
        <v>Ausländerinnen und Ausländer</v>
      </c>
      <c r="F6930" s="98"/>
      <c r="G6930" s="98" t="s">
        <v>11</v>
      </c>
      <c r="H6930" s="98" t="str">
        <f>VLOOKUP(A6930,[2]Kreise!$A$2:$C$53,3,FALSE)</f>
        <v>K03254</v>
      </c>
      <c r="I6930" s="96">
        <f>'2020_1-4-5_Download'!Q28</f>
        <v>342</v>
      </c>
      <c r="J6930" s="98" t="str">
        <f t="shared" si="108"/>
        <v>+342</v>
      </c>
    </row>
    <row r="6931" spans="1:10" hidden="1" x14ac:dyDescent="0.25">
      <c r="A6931" s="98">
        <f>'2020_1-4-5_Download'!B29</f>
        <v>255</v>
      </c>
      <c r="B6931" s="98">
        <f>'2020_1-4-5_Download'!D29</f>
        <v>2020</v>
      </c>
      <c r="C6931" s="98" t="str">
        <f>'2020_1-4-5_Download'!C29</f>
        <v>Holzminden</v>
      </c>
      <c r="D6931" s="98" t="str">
        <f>'2020_1-4-5_Download'!$O$6</f>
        <v>Saldo der Zu- und Fortzüge</v>
      </c>
      <c r="E6931" s="99" t="str">
        <f>'2020_1-4-5_Download'!$Q$8</f>
        <v>Ausländerinnen und Ausländer</v>
      </c>
      <c r="F6931" s="98"/>
      <c r="G6931" s="98" t="s">
        <v>11</v>
      </c>
      <c r="H6931" s="98" t="str">
        <f>VLOOKUP(A6931,[2]Kreise!$A$2:$C$53,3,FALSE)</f>
        <v>K03255</v>
      </c>
      <c r="I6931" s="96">
        <f>'2020_1-4-5_Download'!Q29</f>
        <v>58</v>
      </c>
      <c r="J6931" s="98" t="str">
        <f t="shared" si="108"/>
        <v>+58</v>
      </c>
    </row>
    <row r="6932" spans="1:10" hidden="1" x14ac:dyDescent="0.25">
      <c r="A6932" s="98">
        <f>'2020_1-4-5_Download'!B30</f>
        <v>256</v>
      </c>
      <c r="B6932" s="98">
        <f>'2020_1-4-5_Download'!D30</f>
        <v>2020</v>
      </c>
      <c r="C6932" s="98" t="str">
        <f>'2020_1-4-5_Download'!C30</f>
        <v>Nienburg (Weser)</v>
      </c>
      <c r="D6932" s="98" t="str">
        <f>'2020_1-4-5_Download'!$O$6</f>
        <v>Saldo der Zu- und Fortzüge</v>
      </c>
      <c r="E6932" s="99" t="str">
        <f>'2020_1-4-5_Download'!$Q$8</f>
        <v>Ausländerinnen und Ausländer</v>
      </c>
      <c r="F6932" s="98"/>
      <c r="G6932" s="98" t="s">
        <v>11</v>
      </c>
      <c r="H6932" s="98" t="str">
        <f>VLOOKUP(A6932,[2]Kreise!$A$2:$C$53,3,FALSE)</f>
        <v>K03256</v>
      </c>
      <c r="I6932" s="96">
        <f>'2020_1-4-5_Download'!Q30</f>
        <v>271</v>
      </c>
      <c r="J6932" s="98" t="str">
        <f t="shared" si="108"/>
        <v>+271</v>
      </c>
    </row>
    <row r="6933" spans="1:10" hidden="1" x14ac:dyDescent="0.25">
      <c r="A6933" s="98">
        <f>'2020_1-4-5_Download'!B31</f>
        <v>257</v>
      </c>
      <c r="B6933" s="98">
        <f>'2020_1-4-5_Download'!D31</f>
        <v>2020</v>
      </c>
      <c r="C6933" s="98" t="str">
        <f>'2020_1-4-5_Download'!C31</f>
        <v>Schaumburg</v>
      </c>
      <c r="D6933" s="98" t="str">
        <f>'2020_1-4-5_Download'!$O$6</f>
        <v>Saldo der Zu- und Fortzüge</v>
      </c>
      <c r="E6933" s="99" t="str">
        <f>'2020_1-4-5_Download'!$Q$8</f>
        <v>Ausländerinnen und Ausländer</v>
      </c>
      <c r="F6933" s="98"/>
      <c r="G6933" s="98" t="s">
        <v>11</v>
      </c>
      <c r="H6933" s="98" t="str">
        <f>VLOOKUP(A6933,[2]Kreise!$A$2:$C$53,3,FALSE)</f>
        <v>K03257</v>
      </c>
      <c r="I6933" s="96">
        <f>'2020_1-4-5_Download'!Q31</f>
        <v>351</v>
      </c>
      <c r="J6933" s="98" t="str">
        <f t="shared" si="108"/>
        <v>+351</v>
      </c>
    </row>
    <row r="6934" spans="1:10" hidden="1" x14ac:dyDescent="0.25">
      <c r="A6934" s="98">
        <f>'2020_1-4-5_Download'!B32</f>
        <v>2</v>
      </c>
      <c r="B6934" s="98">
        <f>'2020_1-4-5_Download'!D32</f>
        <v>2020</v>
      </c>
      <c r="C6934" s="98" t="str">
        <f>'2020_1-4-5_Download'!C32</f>
        <v>Statistische Region Hannover</v>
      </c>
      <c r="D6934" s="98" t="str">
        <f>'2020_1-4-5_Download'!$O$6</f>
        <v>Saldo der Zu- und Fortzüge</v>
      </c>
      <c r="E6934" s="99" t="str">
        <f>'2020_1-4-5_Download'!$Q$8</f>
        <v>Ausländerinnen und Ausländer</v>
      </c>
      <c r="F6934" s="98"/>
      <c r="G6934" s="98" t="s">
        <v>11</v>
      </c>
      <c r="H6934" s="98" t="str">
        <f>VLOOKUP(A6934,[2]Kreise!$A$2:$C$53,3,FALSE)</f>
        <v>K032</v>
      </c>
      <c r="I6934" s="96">
        <f>'2020_1-4-5_Download'!Q32</f>
        <v>4208</v>
      </c>
      <c r="J6934" s="98" t="str">
        <f t="shared" si="108"/>
        <v>+4208</v>
      </c>
    </row>
    <row r="6935" spans="1:10" hidden="1" x14ac:dyDescent="0.25">
      <c r="A6935" s="98">
        <f>'2020_1-4-5_Download'!B33</f>
        <v>351</v>
      </c>
      <c r="B6935" s="98">
        <f>'2020_1-4-5_Download'!D33</f>
        <v>2020</v>
      </c>
      <c r="C6935" s="98" t="str">
        <f>'2020_1-4-5_Download'!C33</f>
        <v>Celle</v>
      </c>
      <c r="D6935" s="98" t="str">
        <f>'2020_1-4-5_Download'!$O$6</f>
        <v>Saldo der Zu- und Fortzüge</v>
      </c>
      <c r="E6935" s="99" t="str">
        <f>'2020_1-4-5_Download'!$Q$8</f>
        <v>Ausländerinnen und Ausländer</v>
      </c>
      <c r="F6935" s="98"/>
      <c r="G6935" s="98" t="s">
        <v>11</v>
      </c>
      <c r="H6935" s="98" t="str">
        <f>VLOOKUP(A6935,[2]Kreise!$A$2:$C$53,3,FALSE)</f>
        <v>K03351</v>
      </c>
      <c r="I6935" s="96">
        <f>'2020_1-4-5_Download'!Q33</f>
        <v>160</v>
      </c>
      <c r="J6935" s="98" t="str">
        <f t="shared" si="108"/>
        <v>+160</v>
      </c>
    </row>
    <row r="6936" spans="1:10" hidden="1" x14ac:dyDescent="0.25">
      <c r="A6936" s="98">
        <f>'2020_1-4-5_Download'!B34</f>
        <v>352</v>
      </c>
      <c r="B6936" s="98">
        <f>'2020_1-4-5_Download'!D34</f>
        <v>2020</v>
      </c>
      <c r="C6936" s="98" t="str">
        <f>'2020_1-4-5_Download'!C34</f>
        <v>Cuxhaven</v>
      </c>
      <c r="D6936" s="98" t="str">
        <f>'2020_1-4-5_Download'!$O$6</f>
        <v>Saldo der Zu- und Fortzüge</v>
      </c>
      <c r="E6936" s="99" t="str">
        <f>'2020_1-4-5_Download'!$Q$8</f>
        <v>Ausländerinnen und Ausländer</v>
      </c>
      <c r="F6936" s="98"/>
      <c r="G6936" s="98" t="s">
        <v>11</v>
      </c>
      <c r="H6936" s="98" t="str">
        <f>VLOOKUP(A6936,[2]Kreise!$A$2:$C$53,3,FALSE)</f>
        <v>K03352</v>
      </c>
      <c r="I6936" s="96">
        <f>'2020_1-4-5_Download'!Q34</f>
        <v>311</v>
      </c>
      <c r="J6936" s="98" t="str">
        <f t="shared" si="108"/>
        <v>+311</v>
      </c>
    </row>
    <row r="6937" spans="1:10" hidden="1" x14ac:dyDescent="0.25">
      <c r="A6937" s="98">
        <f>'2020_1-4-5_Download'!B35</f>
        <v>353</v>
      </c>
      <c r="B6937" s="98">
        <f>'2020_1-4-5_Download'!D35</f>
        <v>2020</v>
      </c>
      <c r="C6937" s="98" t="str">
        <f>'2020_1-4-5_Download'!C35</f>
        <v>Harburg</v>
      </c>
      <c r="D6937" s="98" t="str">
        <f>'2020_1-4-5_Download'!$O$6</f>
        <v>Saldo der Zu- und Fortzüge</v>
      </c>
      <c r="E6937" s="99" t="str">
        <f>'2020_1-4-5_Download'!$Q$8</f>
        <v>Ausländerinnen und Ausländer</v>
      </c>
      <c r="F6937" s="98"/>
      <c r="G6937" s="98" t="s">
        <v>11</v>
      </c>
      <c r="H6937" s="98" t="str">
        <f>VLOOKUP(A6937,[2]Kreise!$A$2:$C$53,3,FALSE)</f>
        <v>K03353</v>
      </c>
      <c r="I6937" s="96">
        <f>'2020_1-4-5_Download'!Q35</f>
        <v>504</v>
      </c>
      <c r="J6937" s="98" t="str">
        <f t="shared" si="108"/>
        <v>+504</v>
      </c>
    </row>
    <row r="6938" spans="1:10" hidden="1" x14ac:dyDescent="0.25">
      <c r="A6938" s="98">
        <f>'2020_1-4-5_Download'!B36</f>
        <v>354</v>
      </c>
      <c r="B6938" s="98">
        <f>'2020_1-4-5_Download'!D36</f>
        <v>2020</v>
      </c>
      <c r="C6938" s="98" t="str">
        <f>'2020_1-4-5_Download'!C36</f>
        <v>Lüchow-Dannenberg</v>
      </c>
      <c r="D6938" s="98" t="str">
        <f>'2020_1-4-5_Download'!$O$6</f>
        <v>Saldo der Zu- und Fortzüge</v>
      </c>
      <c r="E6938" s="99" t="str">
        <f>'2020_1-4-5_Download'!$Q$8</f>
        <v>Ausländerinnen und Ausländer</v>
      </c>
      <c r="F6938" s="98"/>
      <c r="G6938" s="98" t="s">
        <v>11</v>
      </c>
      <c r="H6938" s="98" t="str">
        <f>VLOOKUP(A6938,[2]Kreise!$A$2:$C$53,3,FALSE)</f>
        <v>K03354</v>
      </c>
      <c r="I6938" s="96">
        <f>'2020_1-4-5_Download'!Q36</f>
        <v>87</v>
      </c>
      <c r="J6938" s="98" t="str">
        <f t="shared" si="108"/>
        <v>+87</v>
      </c>
    </row>
    <row r="6939" spans="1:10" hidden="1" x14ac:dyDescent="0.25">
      <c r="A6939" s="98">
        <f>'2020_1-4-5_Download'!B37</f>
        <v>355</v>
      </c>
      <c r="B6939" s="98">
        <f>'2020_1-4-5_Download'!D37</f>
        <v>2020</v>
      </c>
      <c r="C6939" s="98" t="str">
        <f>'2020_1-4-5_Download'!C37</f>
        <v>Lüneburg</v>
      </c>
      <c r="D6939" s="98" t="str">
        <f>'2020_1-4-5_Download'!$O$6</f>
        <v>Saldo der Zu- und Fortzüge</v>
      </c>
      <c r="E6939" s="99" t="str">
        <f>'2020_1-4-5_Download'!$Q$8</f>
        <v>Ausländerinnen und Ausländer</v>
      </c>
      <c r="F6939" s="98"/>
      <c r="G6939" s="98" t="s">
        <v>11</v>
      </c>
      <c r="H6939" s="98" t="str">
        <f>VLOOKUP(A6939,[2]Kreise!$A$2:$C$53,3,FALSE)</f>
        <v>K03355</v>
      </c>
      <c r="I6939" s="96">
        <f>'2020_1-4-5_Download'!Q37</f>
        <v>287</v>
      </c>
      <c r="J6939" s="98" t="str">
        <f t="shared" si="108"/>
        <v>+287</v>
      </c>
    </row>
    <row r="6940" spans="1:10" hidden="1" x14ac:dyDescent="0.25">
      <c r="A6940" s="98">
        <f>'2020_1-4-5_Download'!B38</f>
        <v>356</v>
      </c>
      <c r="B6940" s="98">
        <f>'2020_1-4-5_Download'!D38</f>
        <v>2020</v>
      </c>
      <c r="C6940" s="98" t="str">
        <f>'2020_1-4-5_Download'!C38</f>
        <v>Osterholz</v>
      </c>
      <c r="D6940" s="98" t="str">
        <f>'2020_1-4-5_Download'!$O$6</f>
        <v>Saldo der Zu- und Fortzüge</v>
      </c>
      <c r="E6940" s="99" t="str">
        <f>'2020_1-4-5_Download'!$Q$8</f>
        <v>Ausländerinnen und Ausländer</v>
      </c>
      <c r="F6940" s="98"/>
      <c r="G6940" s="98" t="s">
        <v>11</v>
      </c>
      <c r="H6940" s="98" t="str">
        <f>VLOOKUP(A6940,[2]Kreise!$A$2:$C$53,3,FALSE)</f>
        <v>K03356</v>
      </c>
      <c r="I6940" s="96">
        <f>'2020_1-4-5_Download'!Q38</f>
        <v>116</v>
      </c>
      <c r="J6940" s="98" t="str">
        <f t="shared" si="108"/>
        <v>+116</v>
      </c>
    </row>
    <row r="6941" spans="1:10" hidden="1" x14ac:dyDescent="0.25">
      <c r="A6941" s="98">
        <f>'2020_1-4-5_Download'!B39</f>
        <v>357</v>
      </c>
      <c r="B6941" s="98">
        <f>'2020_1-4-5_Download'!D39</f>
        <v>2020</v>
      </c>
      <c r="C6941" s="98" t="str">
        <f>'2020_1-4-5_Download'!C39</f>
        <v>Rotenburg (Wümme)</v>
      </c>
      <c r="D6941" s="98" t="str">
        <f>'2020_1-4-5_Download'!$O$6</f>
        <v>Saldo der Zu- und Fortzüge</v>
      </c>
      <c r="E6941" s="99" t="str">
        <f>'2020_1-4-5_Download'!$Q$8</f>
        <v>Ausländerinnen und Ausländer</v>
      </c>
      <c r="F6941" s="98"/>
      <c r="G6941" s="98" t="s">
        <v>11</v>
      </c>
      <c r="H6941" s="98" t="str">
        <f>VLOOKUP(A6941,[2]Kreise!$A$2:$C$53,3,FALSE)</f>
        <v>K03357</v>
      </c>
      <c r="I6941" s="96">
        <f>'2020_1-4-5_Download'!Q39</f>
        <v>262</v>
      </c>
      <c r="J6941" s="98" t="str">
        <f t="shared" si="108"/>
        <v>+262</v>
      </c>
    </row>
    <row r="6942" spans="1:10" hidden="1" x14ac:dyDescent="0.25">
      <c r="A6942" s="98">
        <f>'2020_1-4-5_Download'!B40</f>
        <v>358</v>
      </c>
      <c r="B6942" s="98">
        <f>'2020_1-4-5_Download'!D40</f>
        <v>2020</v>
      </c>
      <c r="C6942" s="98" t="str">
        <f>'2020_1-4-5_Download'!C40</f>
        <v>Heidekreis</v>
      </c>
      <c r="D6942" s="98" t="str">
        <f>'2020_1-4-5_Download'!$O$6</f>
        <v>Saldo der Zu- und Fortzüge</v>
      </c>
      <c r="E6942" s="99" t="str">
        <f>'2020_1-4-5_Download'!$Q$8</f>
        <v>Ausländerinnen und Ausländer</v>
      </c>
      <c r="F6942" s="98"/>
      <c r="G6942" s="98" t="s">
        <v>11</v>
      </c>
      <c r="H6942" s="98" t="str">
        <f>VLOOKUP(A6942,[2]Kreise!$A$2:$C$53,3,FALSE)</f>
        <v>K03358</v>
      </c>
      <c r="I6942" s="96">
        <f>'2020_1-4-5_Download'!Q40</f>
        <v>3464</v>
      </c>
      <c r="J6942" s="98" t="str">
        <f t="shared" si="108"/>
        <v>+3464</v>
      </c>
    </row>
    <row r="6943" spans="1:10" hidden="1" x14ac:dyDescent="0.25">
      <c r="A6943" s="98">
        <f>'2020_1-4-5_Download'!B41</f>
        <v>359</v>
      </c>
      <c r="B6943" s="98">
        <f>'2020_1-4-5_Download'!D41</f>
        <v>2020</v>
      </c>
      <c r="C6943" s="98" t="str">
        <f>'2020_1-4-5_Download'!C41</f>
        <v>Stade</v>
      </c>
      <c r="D6943" s="98" t="str">
        <f>'2020_1-4-5_Download'!$O$6</f>
        <v>Saldo der Zu- und Fortzüge</v>
      </c>
      <c r="E6943" s="99" t="str">
        <f>'2020_1-4-5_Download'!$Q$8</f>
        <v>Ausländerinnen und Ausländer</v>
      </c>
      <c r="F6943" s="98"/>
      <c r="G6943" s="98" t="s">
        <v>11</v>
      </c>
      <c r="H6943" s="98" t="str">
        <f>VLOOKUP(A6943,[2]Kreise!$A$2:$C$53,3,FALSE)</f>
        <v>K03359</v>
      </c>
      <c r="I6943" s="96">
        <f>'2020_1-4-5_Download'!Q41</f>
        <v>224</v>
      </c>
      <c r="J6943" s="98" t="str">
        <f t="shared" si="108"/>
        <v>+224</v>
      </c>
    </row>
    <row r="6944" spans="1:10" hidden="1" x14ac:dyDescent="0.25">
      <c r="A6944" s="98">
        <f>'2020_1-4-5_Download'!B42</f>
        <v>360</v>
      </c>
      <c r="B6944" s="98">
        <f>'2020_1-4-5_Download'!D42</f>
        <v>2020</v>
      </c>
      <c r="C6944" s="98" t="str">
        <f>'2020_1-4-5_Download'!C42</f>
        <v>Uelzen</v>
      </c>
      <c r="D6944" s="98" t="str">
        <f>'2020_1-4-5_Download'!$O$6</f>
        <v>Saldo der Zu- und Fortzüge</v>
      </c>
      <c r="E6944" s="99" t="str">
        <f>'2020_1-4-5_Download'!$Q$8</f>
        <v>Ausländerinnen und Ausländer</v>
      </c>
      <c r="F6944" s="98"/>
      <c r="G6944" s="98" t="s">
        <v>11</v>
      </c>
      <c r="H6944" s="98" t="str">
        <f>VLOOKUP(A6944,[2]Kreise!$A$2:$C$53,3,FALSE)</f>
        <v>K03360</v>
      </c>
      <c r="I6944" s="96">
        <f>'2020_1-4-5_Download'!Q42</f>
        <v>257</v>
      </c>
      <c r="J6944" s="98" t="str">
        <f t="shared" si="108"/>
        <v>+257</v>
      </c>
    </row>
    <row r="6945" spans="1:10" hidden="1" x14ac:dyDescent="0.25">
      <c r="A6945" s="98">
        <f>'2020_1-4-5_Download'!B43</f>
        <v>361</v>
      </c>
      <c r="B6945" s="98">
        <f>'2020_1-4-5_Download'!D43</f>
        <v>2020</v>
      </c>
      <c r="C6945" s="98" t="str">
        <f>'2020_1-4-5_Download'!C43</f>
        <v>Verden</v>
      </c>
      <c r="D6945" s="98" t="str">
        <f>'2020_1-4-5_Download'!$O$6</f>
        <v>Saldo der Zu- und Fortzüge</v>
      </c>
      <c r="E6945" s="99" t="str">
        <f>'2020_1-4-5_Download'!$Q$8</f>
        <v>Ausländerinnen und Ausländer</v>
      </c>
      <c r="F6945" s="98"/>
      <c r="G6945" s="98" t="s">
        <v>11</v>
      </c>
      <c r="H6945" s="98" t="str">
        <f>VLOOKUP(A6945,[2]Kreise!$A$2:$C$53,3,FALSE)</f>
        <v>K03361</v>
      </c>
      <c r="I6945" s="96">
        <f>'2020_1-4-5_Download'!Q43</f>
        <v>191</v>
      </c>
      <c r="J6945" s="98" t="str">
        <f t="shared" si="108"/>
        <v>+191</v>
      </c>
    </row>
    <row r="6946" spans="1:10" hidden="1" x14ac:dyDescent="0.25">
      <c r="A6946" s="98">
        <f>'2020_1-4-5_Download'!B44</f>
        <v>3</v>
      </c>
      <c r="B6946" s="98">
        <f>'2020_1-4-5_Download'!D44</f>
        <v>2020</v>
      </c>
      <c r="C6946" s="98" t="str">
        <f>'2020_1-4-5_Download'!C44</f>
        <v>Statistische Region Lüneburg</v>
      </c>
      <c r="D6946" s="98" t="str">
        <f>'2020_1-4-5_Download'!$O$6</f>
        <v>Saldo der Zu- und Fortzüge</v>
      </c>
      <c r="E6946" s="99" t="str">
        <f>'2020_1-4-5_Download'!$Q$8</f>
        <v>Ausländerinnen und Ausländer</v>
      </c>
      <c r="F6946" s="98"/>
      <c r="G6946" s="98" t="s">
        <v>11</v>
      </c>
      <c r="H6946" s="98" t="str">
        <f>VLOOKUP(A6946,[2]Kreise!$A$2:$C$53,3,FALSE)</f>
        <v>K033</v>
      </c>
      <c r="I6946" s="96">
        <f>'2020_1-4-5_Download'!Q44</f>
        <v>5863</v>
      </c>
      <c r="J6946" s="98" t="str">
        <f t="shared" si="108"/>
        <v>+5863</v>
      </c>
    </row>
    <row r="6947" spans="1:10" hidden="1" x14ac:dyDescent="0.25">
      <c r="A6947" s="98">
        <f>'2020_1-4-5_Download'!B45</f>
        <v>401</v>
      </c>
      <c r="B6947" s="98">
        <f>'2020_1-4-5_Download'!D45</f>
        <v>2020</v>
      </c>
      <c r="C6947" s="98" t="str">
        <f>'2020_1-4-5_Download'!C45</f>
        <v>Delmenhorst  Stadt</v>
      </c>
      <c r="D6947" s="98" t="str">
        <f>'2020_1-4-5_Download'!$O$6</f>
        <v>Saldo der Zu- und Fortzüge</v>
      </c>
      <c r="E6947" s="99" t="str">
        <f>'2020_1-4-5_Download'!$Q$8</f>
        <v>Ausländerinnen und Ausländer</v>
      </c>
      <c r="F6947" s="98"/>
      <c r="G6947" s="98" t="s">
        <v>11</v>
      </c>
      <c r="H6947" s="98" t="str">
        <f>VLOOKUP(A6947,[2]Kreise!$A$2:$C$53,3,FALSE)</f>
        <v>K03401</v>
      </c>
      <c r="I6947" s="96">
        <f>'2020_1-4-5_Download'!Q45</f>
        <v>421</v>
      </c>
      <c r="J6947" s="98" t="str">
        <f t="shared" si="108"/>
        <v>+421</v>
      </c>
    </row>
    <row r="6948" spans="1:10" hidden="1" x14ac:dyDescent="0.25">
      <c r="A6948" s="98">
        <f>'2020_1-4-5_Download'!B46</f>
        <v>402</v>
      </c>
      <c r="B6948" s="98">
        <f>'2020_1-4-5_Download'!D46</f>
        <v>2020</v>
      </c>
      <c r="C6948" s="98" t="str">
        <f>'2020_1-4-5_Download'!C46</f>
        <v>Emden  Stadt</v>
      </c>
      <c r="D6948" s="98" t="str">
        <f>'2020_1-4-5_Download'!$O$6</f>
        <v>Saldo der Zu- und Fortzüge</v>
      </c>
      <c r="E6948" s="99" t="str">
        <f>'2020_1-4-5_Download'!$Q$8</f>
        <v>Ausländerinnen und Ausländer</v>
      </c>
      <c r="F6948" s="98"/>
      <c r="G6948" s="98" t="s">
        <v>11</v>
      </c>
      <c r="H6948" s="98" t="str">
        <f>VLOOKUP(A6948,[2]Kreise!$A$2:$C$53,3,FALSE)</f>
        <v>K03402</v>
      </c>
      <c r="I6948" s="96">
        <f>'2020_1-4-5_Download'!Q46</f>
        <v>233</v>
      </c>
      <c r="J6948" s="98" t="str">
        <f t="shared" si="108"/>
        <v>+233</v>
      </c>
    </row>
    <row r="6949" spans="1:10" hidden="1" x14ac:dyDescent="0.25">
      <c r="A6949" s="98">
        <f>'2020_1-4-5_Download'!B47</f>
        <v>403</v>
      </c>
      <c r="B6949" s="98">
        <f>'2020_1-4-5_Download'!D47</f>
        <v>2020</v>
      </c>
      <c r="C6949" s="98" t="str">
        <f>'2020_1-4-5_Download'!C47</f>
        <v>Oldenburg(Oldb)  Stadt</v>
      </c>
      <c r="D6949" s="98" t="str">
        <f>'2020_1-4-5_Download'!$O$6</f>
        <v>Saldo der Zu- und Fortzüge</v>
      </c>
      <c r="E6949" s="99" t="str">
        <f>'2020_1-4-5_Download'!$Q$8</f>
        <v>Ausländerinnen und Ausländer</v>
      </c>
      <c r="F6949" s="98"/>
      <c r="G6949" s="98" t="s">
        <v>11</v>
      </c>
      <c r="H6949" s="98" t="str">
        <f>VLOOKUP(A6949,[2]Kreise!$A$2:$C$53,3,FALSE)</f>
        <v>K03403</v>
      </c>
      <c r="I6949" s="96">
        <f>'2020_1-4-5_Download'!Q47</f>
        <v>640</v>
      </c>
      <c r="J6949" s="98" t="str">
        <f t="shared" si="108"/>
        <v>+640</v>
      </c>
    </row>
    <row r="6950" spans="1:10" hidden="1" x14ac:dyDescent="0.25">
      <c r="A6950" s="98">
        <f>'2020_1-4-5_Download'!B48</f>
        <v>404</v>
      </c>
      <c r="B6950" s="98">
        <f>'2020_1-4-5_Download'!D48</f>
        <v>2020</v>
      </c>
      <c r="C6950" s="98" t="str">
        <f>'2020_1-4-5_Download'!C48</f>
        <v>Osnabrück  Stadt</v>
      </c>
      <c r="D6950" s="98" t="str">
        <f>'2020_1-4-5_Download'!$O$6</f>
        <v>Saldo der Zu- und Fortzüge</v>
      </c>
      <c r="E6950" s="99" t="str">
        <f>'2020_1-4-5_Download'!$Q$8</f>
        <v>Ausländerinnen und Ausländer</v>
      </c>
      <c r="F6950" s="98"/>
      <c r="G6950" s="98" t="s">
        <v>11</v>
      </c>
      <c r="H6950" s="98" t="str">
        <f>VLOOKUP(A6950,[2]Kreise!$A$2:$C$53,3,FALSE)</f>
        <v>K03404</v>
      </c>
      <c r="I6950" s="96">
        <f>'2020_1-4-5_Download'!Q48</f>
        <v>626</v>
      </c>
      <c r="J6950" s="98" t="str">
        <f t="shared" si="108"/>
        <v>+626</v>
      </c>
    </row>
    <row r="6951" spans="1:10" hidden="1" x14ac:dyDescent="0.25">
      <c r="A6951" s="98">
        <f>'2020_1-4-5_Download'!B49</f>
        <v>405</v>
      </c>
      <c r="B6951" s="98">
        <f>'2020_1-4-5_Download'!D49</f>
        <v>2020</v>
      </c>
      <c r="C6951" s="98" t="str">
        <f>'2020_1-4-5_Download'!C49</f>
        <v>Wilhelmshaven  Stadt</v>
      </c>
      <c r="D6951" s="98" t="str">
        <f>'2020_1-4-5_Download'!$O$6</f>
        <v>Saldo der Zu- und Fortzüge</v>
      </c>
      <c r="E6951" s="99" t="str">
        <f>'2020_1-4-5_Download'!$Q$8</f>
        <v>Ausländerinnen und Ausländer</v>
      </c>
      <c r="F6951" s="98"/>
      <c r="G6951" s="98" t="s">
        <v>11</v>
      </c>
      <c r="H6951" s="98" t="str">
        <f>VLOOKUP(A6951,[2]Kreise!$A$2:$C$53,3,FALSE)</f>
        <v>K03405</v>
      </c>
      <c r="I6951" s="96">
        <f>'2020_1-4-5_Download'!Q49</f>
        <v>117</v>
      </c>
      <c r="J6951" s="98" t="str">
        <f t="shared" si="108"/>
        <v>+117</v>
      </c>
    </row>
    <row r="6952" spans="1:10" hidden="1" x14ac:dyDescent="0.25">
      <c r="A6952" s="98">
        <f>'2020_1-4-5_Download'!B50</f>
        <v>451</v>
      </c>
      <c r="B6952" s="98">
        <f>'2020_1-4-5_Download'!D50</f>
        <v>2020</v>
      </c>
      <c r="C6952" s="98" t="str">
        <f>'2020_1-4-5_Download'!C50</f>
        <v>Ammerland</v>
      </c>
      <c r="D6952" s="98" t="str">
        <f>'2020_1-4-5_Download'!$O$6</f>
        <v>Saldo der Zu- und Fortzüge</v>
      </c>
      <c r="E6952" s="99" t="str">
        <f>'2020_1-4-5_Download'!$Q$8</f>
        <v>Ausländerinnen und Ausländer</v>
      </c>
      <c r="F6952" s="98"/>
      <c r="G6952" s="98" t="s">
        <v>11</v>
      </c>
      <c r="H6952" s="98" t="str">
        <f>VLOOKUP(A6952,[2]Kreise!$A$2:$C$53,3,FALSE)</f>
        <v>K03451</v>
      </c>
      <c r="I6952" s="96">
        <f>'2020_1-4-5_Download'!Q50</f>
        <v>282</v>
      </c>
      <c r="J6952" s="98" t="str">
        <f t="shared" si="108"/>
        <v>+282</v>
      </c>
    </row>
    <row r="6953" spans="1:10" hidden="1" x14ac:dyDescent="0.25">
      <c r="A6953" s="98">
        <f>'2020_1-4-5_Download'!B51</f>
        <v>452</v>
      </c>
      <c r="B6953" s="98">
        <f>'2020_1-4-5_Download'!D51</f>
        <v>2020</v>
      </c>
      <c r="C6953" s="98" t="str">
        <f>'2020_1-4-5_Download'!C51</f>
        <v>Aurich</v>
      </c>
      <c r="D6953" s="98" t="str">
        <f>'2020_1-4-5_Download'!$O$6</f>
        <v>Saldo der Zu- und Fortzüge</v>
      </c>
      <c r="E6953" s="99" t="str">
        <f>'2020_1-4-5_Download'!$Q$8</f>
        <v>Ausländerinnen und Ausländer</v>
      </c>
      <c r="F6953" s="98"/>
      <c r="G6953" s="98" t="s">
        <v>11</v>
      </c>
      <c r="H6953" s="98" t="str">
        <f>VLOOKUP(A6953,[2]Kreise!$A$2:$C$53,3,FALSE)</f>
        <v>K03452</v>
      </c>
      <c r="I6953" s="96">
        <f>'2020_1-4-5_Download'!Q51</f>
        <v>212</v>
      </c>
      <c r="J6953" s="98" t="str">
        <f t="shared" si="108"/>
        <v>+212</v>
      </c>
    </row>
    <row r="6954" spans="1:10" hidden="1" x14ac:dyDescent="0.25">
      <c r="A6954" s="98">
        <f>'2020_1-4-5_Download'!B52</f>
        <v>453</v>
      </c>
      <c r="B6954" s="98">
        <f>'2020_1-4-5_Download'!D52</f>
        <v>2020</v>
      </c>
      <c r="C6954" s="98" t="str">
        <f>'2020_1-4-5_Download'!C52</f>
        <v>Cloppenburg</v>
      </c>
      <c r="D6954" s="98" t="str">
        <f>'2020_1-4-5_Download'!$O$6</f>
        <v>Saldo der Zu- und Fortzüge</v>
      </c>
      <c r="E6954" s="99" t="str">
        <f>'2020_1-4-5_Download'!$Q$8</f>
        <v>Ausländerinnen und Ausländer</v>
      </c>
      <c r="F6954" s="98"/>
      <c r="G6954" s="98" t="s">
        <v>11</v>
      </c>
      <c r="H6954" s="98" t="str">
        <f>VLOOKUP(A6954,[2]Kreise!$A$2:$C$53,3,FALSE)</f>
        <v>K03453</v>
      </c>
      <c r="I6954" s="96">
        <f>'2020_1-4-5_Download'!Q52</f>
        <v>972</v>
      </c>
      <c r="J6954" s="98" t="str">
        <f t="shared" si="108"/>
        <v>+972</v>
      </c>
    </row>
    <row r="6955" spans="1:10" hidden="1" x14ac:dyDescent="0.25">
      <c r="A6955" s="98">
        <f>'2020_1-4-5_Download'!B53</f>
        <v>454</v>
      </c>
      <c r="B6955" s="98">
        <f>'2020_1-4-5_Download'!D53</f>
        <v>2020</v>
      </c>
      <c r="C6955" s="98" t="str">
        <f>'2020_1-4-5_Download'!C53</f>
        <v>Emsland</v>
      </c>
      <c r="D6955" s="98" t="str">
        <f>'2020_1-4-5_Download'!$O$6</f>
        <v>Saldo der Zu- und Fortzüge</v>
      </c>
      <c r="E6955" s="99" t="str">
        <f>'2020_1-4-5_Download'!$Q$8</f>
        <v>Ausländerinnen und Ausländer</v>
      </c>
      <c r="F6955" s="98"/>
      <c r="G6955" s="98" t="s">
        <v>11</v>
      </c>
      <c r="H6955" s="98" t="str">
        <f>VLOOKUP(A6955,[2]Kreise!$A$2:$C$53,3,FALSE)</f>
        <v>K03454</v>
      </c>
      <c r="I6955" s="96">
        <f>'2020_1-4-5_Download'!Q53</f>
        <v>795</v>
      </c>
      <c r="J6955" s="98" t="str">
        <f t="shared" si="108"/>
        <v>+795</v>
      </c>
    </row>
    <row r="6956" spans="1:10" hidden="1" x14ac:dyDescent="0.25">
      <c r="A6956" s="98">
        <f>'2020_1-4-5_Download'!B54</f>
        <v>455</v>
      </c>
      <c r="B6956" s="98">
        <f>'2020_1-4-5_Download'!D54</f>
        <v>2020</v>
      </c>
      <c r="C6956" s="98" t="str">
        <f>'2020_1-4-5_Download'!C54</f>
        <v>Friesland</v>
      </c>
      <c r="D6956" s="98" t="str">
        <f>'2020_1-4-5_Download'!$O$6</f>
        <v>Saldo der Zu- und Fortzüge</v>
      </c>
      <c r="E6956" s="99" t="str">
        <f>'2020_1-4-5_Download'!$Q$8</f>
        <v>Ausländerinnen und Ausländer</v>
      </c>
      <c r="F6956" s="98"/>
      <c r="G6956" s="98" t="s">
        <v>11</v>
      </c>
      <c r="H6956" s="98" t="str">
        <f>VLOOKUP(A6956,[2]Kreise!$A$2:$C$53,3,FALSE)</f>
        <v>K03455</v>
      </c>
      <c r="I6956" s="96">
        <f>'2020_1-4-5_Download'!Q54</f>
        <v>109</v>
      </c>
      <c r="J6956" s="98" t="str">
        <f t="shared" si="108"/>
        <v>+109</v>
      </c>
    </row>
    <row r="6957" spans="1:10" hidden="1" x14ac:dyDescent="0.25">
      <c r="A6957" s="98">
        <f>'2020_1-4-5_Download'!B55</f>
        <v>456</v>
      </c>
      <c r="B6957" s="98">
        <f>'2020_1-4-5_Download'!D55</f>
        <v>2020</v>
      </c>
      <c r="C6957" s="98" t="str">
        <f>'2020_1-4-5_Download'!C55</f>
        <v>Grafschaft Bentheim</v>
      </c>
      <c r="D6957" s="98" t="str">
        <f>'2020_1-4-5_Download'!$O$6</f>
        <v>Saldo der Zu- und Fortzüge</v>
      </c>
      <c r="E6957" s="99" t="str">
        <f>'2020_1-4-5_Download'!$Q$8</f>
        <v>Ausländerinnen und Ausländer</v>
      </c>
      <c r="F6957" s="98"/>
      <c r="G6957" s="98" t="s">
        <v>11</v>
      </c>
      <c r="H6957" s="98" t="str">
        <f>VLOOKUP(A6957,[2]Kreise!$A$2:$C$53,3,FALSE)</f>
        <v>K03456</v>
      </c>
      <c r="I6957" s="96">
        <f>'2020_1-4-5_Download'!Q55</f>
        <v>290</v>
      </c>
      <c r="J6957" s="98" t="str">
        <f t="shared" si="108"/>
        <v>+290</v>
      </c>
    </row>
    <row r="6958" spans="1:10" hidden="1" x14ac:dyDescent="0.25">
      <c r="A6958" s="98">
        <f>'2020_1-4-5_Download'!B56</f>
        <v>457</v>
      </c>
      <c r="B6958" s="98">
        <f>'2020_1-4-5_Download'!D56</f>
        <v>2020</v>
      </c>
      <c r="C6958" s="98" t="str">
        <f>'2020_1-4-5_Download'!C56</f>
        <v>Leer</v>
      </c>
      <c r="D6958" s="98" t="str">
        <f>'2020_1-4-5_Download'!$O$6</f>
        <v>Saldo der Zu- und Fortzüge</v>
      </c>
      <c r="E6958" s="99" t="str">
        <f>'2020_1-4-5_Download'!$Q$8</f>
        <v>Ausländerinnen und Ausländer</v>
      </c>
      <c r="F6958" s="98"/>
      <c r="G6958" s="98" t="s">
        <v>11</v>
      </c>
      <c r="H6958" s="98" t="str">
        <f>VLOOKUP(A6958,[2]Kreise!$A$2:$C$53,3,FALSE)</f>
        <v>K03457</v>
      </c>
      <c r="I6958" s="96">
        <f>'2020_1-4-5_Download'!Q56</f>
        <v>-2</v>
      </c>
      <c r="J6958" s="98">
        <f t="shared" si="108"/>
        <v>-2</v>
      </c>
    </row>
    <row r="6959" spans="1:10" hidden="1" x14ac:dyDescent="0.25">
      <c r="A6959" s="98">
        <f>'2020_1-4-5_Download'!B57</f>
        <v>458</v>
      </c>
      <c r="B6959" s="98">
        <f>'2020_1-4-5_Download'!D57</f>
        <v>2020</v>
      </c>
      <c r="C6959" s="98" t="str">
        <f>'2020_1-4-5_Download'!C57</f>
        <v>Oldenburg</v>
      </c>
      <c r="D6959" s="98" t="str">
        <f>'2020_1-4-5_Download'!$O$6</f>
        <v>Saldo der Zu- und Fortzüge</v>
      </c>
      <c r="E6959" s="99" t="str">
        <f>'2020_1-4-5_Download'!$Q$8</f>
        <v>Ausländerinnen und Ausländer</v>
      </c>
      <c r="F6959" s="98"/>
      <c r="G6959" s="98" t="s">
        <v>11</v>
      </c>
      <c r="H6959" s="98" t="str">
        <f>VLOOKUP(A6959,[2]Kreise!$A$2:$C$53,3,FALSE)</f>
        <v>K03458</v>
      </c>
      <c r="I6959" s="96">
        <f>'2020_1-4-5_Download'!Q57</f>
        <v>679</v>
      </c>
      <c r="J6959" s="98" t="str">
        <f t="shared" si="108"/>
        <v>+679</v>
      </c>
    </row>
    <row r="6960" spans="1:10" hidden="1" x14ac:dyDescent="0.25">
      <c r="A6960" s="98">
        <f>'2020_1-4-5_Download'!B58</f>
        <v>459</v>
      </c>
      <c r="B6960" s="98">
        <f>'2020_1-4-5_Download'!D58</f>
        <v>2020</v>
      </c>
      <c r="C6960" s="98" t="str">
        <f>'2020_1-4-5_Download'!C58</f>
        <v>Osnabrück</v>
      </c>
      <c r="D6960" s="98" t="str">
        <f>'2020_1-4-5_Download'!$O$6</f>
        <v>Saldo der Zu- und Fortzüge</v>
      </c>
      <c r="E6960" s="99" t="str">
        <f>'2020_1-4-5_Download'!$Q$8</f>
        <v>Ausländerinnen und Ausländer</v>
      </c>
      <c r="F6960" s="98"/>
      <c r="G6960" s="98" t="s">
        <v>11</v>
      </c>
      <c r="H6960" s="98" t="str">
        <f>VLOOKUP(A6960,[2]Kreise!$A$2:$C$53,3,FALSE)</f>
        <v>K03459</v>
      </c>
      <c r="I6960" s="96">
        <f>'2020_1-4-5_Download'!Q58</f>
        <v>4271</v>
      </c>
      <c r="J6960" s="98" t="str">
        <f t="shared" si="108"/>
        <v>+4271</v>
      </c>
    </row>
    <row r="6961" spans="1:10" hidden="1" x14ac:dyDescent="0.25">
      <c r="A6961" s="98">
        <f>'2020_1-4-5_Download'!B59</f>
        <v>460</v>
      </c>
      <c r="B6961" s="98">
        <f>'2020_1-4-5_Download'!D59</f>
        <v>2020</v>
      </c>
      <c r="C6961" s="98" t="str">
        <f>'2020_1-4-5_Download'!C59</f>
        <v>Vechta</v>
      </c>
      <c r="D6961" s="98" t="str">
        <f>'2020_1-4-5_Download'!$O$6</f>
        <v>Saldo der Zu- und Fortzüge</v>
      </c>
      <c r="E6961" s="99" t="str">
        <f>'2020_1-4-5_Download'!$Q$8</f>
        <v>Ausländerinnen und Ausländer</v>
      </c>
      <c r="F6961" s="98"/>
      <c r="G6961" s="98" t="s">
        <v>11</v>
      </c>
      <c r="H6961" s="98" t="str">
        <f>VLOOKUP(A6961,[2]Kreise!$A$2:$C$53,3,FALSE)</f>
        <v>K03460</v>
      </c>
      <c r="I6961" s="96">
        <f>'2020_1-4-5_Download'!Q59</f>
        <v>291</v>
      </c>
      <c r="J6961" s="98" t="str">
        <f t="shared" si="108"/>
        <v>+291</v>
      </c>
    </row>
    <row r="6962" spans="1:10" hidden="1" x14ac:dyDescent="0.25">
      <c r="A6962" s="98">
        <f>'2020_1-4-5_Download'!B60</f>
        <v>461</v>
      </c>
      <c r="B6962" s="98">
        <f>'2020_1-4-5_Download'!D60</f>
        <v>2020</v>
      </c>
      <c r="C6962" s="98" t="str">
        <f>'2020_1-4-5_Download'!C60</f>
        <v>Wesermarsch</v>
      </c>
      <c r="D6962" s="98" t="str">
        <f>'2020_1-4-5_Download'!$O$6</f>
        <v>Saldo der Zu- und Fortzüge</v>
      </c>
      <c r="E6962" s="99" t="str">
        <f>'2020_1-4-5_Download'!$Q$8</f>
        <v>Ausländerinnen und Ausländer</v>
      </c>
      <c r="F6962" s="98"/>
      <c r="G6962" s="98" t="s">
        <v>11</v>
      </c>
      <c r="H6962" s="98" t="str">
        <f>VLOOKUP(A6962,[2]Kreise!$A$2:$C$53,3,FALSE)</f>
        <v>K03461</v>
      </c>
      <c r="I6962" s="96">
        <f>'2020_1-4-5_Download'!Q60</f>
        <v>24</v>
      </c>
      <c r="J6962" s="98" t="str">
        <f t="shared" si="108"/>
        <v>+24</v>
      </c>
    </row>
    <row r="6963" spans="1:10" hidden="1" x14ac:dyDescent="0.25">
      <c r="A6963" s="98">
        <f>'2020_1-4-5_Download'!B61</f>
        <v>462</v>
      </c>
      <c r="B6963" s="98">
        <f>'2020_1-4-5_Download'!D61</f>
        <v>2020</v>
      </c>
      <c r="C6963" s="98" t="str">
        <f>'2020_1-4-5_Download'!C61</f>
        <v>Wittmund</v>
      </c>
      <c r="D6963" s="98" t="str">
        <f>'2020_1-4-5_Download'!$O$6</f>
        <v>Saldo der Zu- und Fortzüge</v>
      </c>
      <c r="E6963" s="99" t="str">
        <f>'2020_1-4-5_Download'!$Q$8</f>
        <v>Ausländerinnen und Ausländer</v>
      </c>
      <c r="F6963" s="98"/>
      <c r="G6963" s="98" t="s">
        <v>11</v>
      </c>
      <c r="H6963" s="98" t="str">
        <f>VLOOKUP(A6963,[2]Kreise!$A$2:$C$53,3,FALSE)</f>
        <v>K03462</v>
      </c>
      <c r="I6963" s="96">
        <f>'2020_1-4-5_Download'!Q61</f>
        <v>121</v>
      </c>
      <c r="J6963" s="98" t="str">
        <f t="shared" si="108"/>
        <v>+121</v>
      </c>
    </row>
    <row r="6964" spans="1:10" hidden="1" x14ac:dyDescent="0.25">
      <c r="A6964" s="98">
        <f>'2020_1-4-5_Download'!B62</f>
        <v>4</v>
      </c>
      <c r="B6964" s="98">
        <f>'2020_1-4-5_Download'!D62</f>
        <v>2020</v>
      </c>
      <c r="C6964" s="98" t="str">
        <f>'2020_1-4-5_Download'!C62</f>
        <v>Statistische Region Weser-Ems</v>
      </c>
      <c r="D6964" s="98" t="str">
        <f>'2020_1-4-5_Download'!$O$6</f>
        <v>Saldo der Zu- und Fortzüge</v>
      </c>
      <c r="E6964" s="99" t="str">
        <f>'2020_1-4-5_Download'!$Q$8</f>
        <v>Ausländerinnen und Ausländer</v>
      </c>
      <c r="F6964" s="98"/>
      <c r="G6964" s="98" t="s">
        <v>11</v>
      </c>
      <c r="H6964" s="98" t="str">
        <f>VLOOKUP(A6964,[2]Kreise!$A$2:$C$53,3,FALSE)</f>
        <v>K034</v>
      </c>
      <c r="I6964" s="96">
        <f>'2020_1-4-5_Download'!Q62</f>
        <v>10081</v>
      </c>
      <c r="J6964" s="98" t="str">
        <f t="shared" si="108"/>
        <v>+10081</v>
      </c>
    </row>
    <row r="6965" spans="1:10" hidden="1" x14ac:dyDescent="0.25">
      <c r="A6965" s="98">
        <f>'2020_1-4-5_Download'!B63</f>
        <v>0</v>
      </c>
      <c r="B6965" s="98">
        <f>'2020_1-4-5_Download'!D63</f>
        <v>2020</v>
      </c>
      <c r="C6965" s="98" t="str">
        <f>'2020_1-4-5_Download'!C63</f>
        <v>Niedersachsen</v>
      </c>
      <c r="D6965" s="98" t="str">
        <f>'2020_1-4-5_Download'!$O$6</f>
        <v>Saldo der Zu- und Fortzüge</v>
      </c>
      <c r="E6965" s="99" t="str">
        <f>'2020_1-4-5_Download'!$Q$8</f>
        <v>Ausländerinnen und Ausländer</v>
      </c>
      <c r="F6965" s="98"/>
      <c r="G6965" s="98" t="s">
        <v>11</v>
      </c>
      <c r="H6965" s="98" t="str">
        <f>VLOOKUP(A6965,[2]Kreise!$A$2:$C$53,3,FALSE)</f>
        <v>K030</v>
      </c>
      <c r="I6965" s="96">
        <f>'2020_1-4-5_Download'!Q63</f>
        <v>24932</v>
      </c>
      <c r="J6965" s="98" t="str">
        <f t="shared" si="108"/>
        <v>+24932</v>
      </c>
    </row>
    <row r="6966" spans="1:10" hidden="1" x14ac:dyDescent="0.25">
      <c r="A6966" s="98">
        <f>'2020_1-4-5_Download'!B64</f>
        <v>101</v>
      </c>
      <c r="B6966" s="98">
        <f>'2020_1-4-5_Download'!D64</f>
        <v>2019</v>
      </c>
      <c r="C6966" s="98" t="str">
        <f>'2020_1-4-5_Download'!C64</f>
        <v>Braunschweig  Stadt</v>
      </c>
      <c r="D6966" s="98" t="str">
        <f>'2020_1-4-5_Download'!$O$6</f>
        <v>Saldo der Zu- und Fortzüge</v>
      </c>
      <c r="E6966" s="99" t="str">
        <f>'2020_1-4-5_Download'!$Q$8</f>
        <v>Ausländerinnen und Ausländer</v>
      </c>
      <c r="F6966" s="98"/>
      <c r="G6966" s="98" t="s">
        <v>11</v>
      </c>
      <c r="H6966" s="98" t="str">
        <f>VLOOKUP(A6966,[2]Kreise!$A$2:$C$53,3,FALSE)</f>
        <v>K03101</v>
      </c>
      <c r="I6966" s="96">
        <f>'2020_1-4-5_Download'!Q64</f>
        <v>1056</v>
      </c>
      <c r="J6966" s="98" t="str">
        <f t="shared" si="108"/>
        <v>+1056</v>
      </c>
    </row>
    <row r="6967" spans="1:10" hidden="1" x14ac:dyDescent="0.25">
      <c r="A6967" s="98">
        <f>'2020_1-4-5_Download'!B65</f>
        <v>102</v>
      </c>
      <c r="B6967" s="98">
        <f>'2020_1-4-5_Download'!D65</f>
        <v>2019</v>
      </c>
      <c r="C6967" s="98" t="str">
        <f>'2020_1-4-5_Download'!C65</f>
        <v>Salzgitter  Stadt</v>
      </c>
      <c r="D6967" s="98" t="str">
        <f>'2020_1-4-5_Download'!$O$6</f>
        <v>Saldo der Zu- und Fortzüge</v>
      </c>
      <c r="E6967" s="99" t="str">
        <f>'2020_1-4-5_Download'!$Q$8</f>
        <v>Ausländerinnen und Ausländer</v>
      </c>
      <c r="F6967" s="98"/>
      <c r="G6967" s="98" t="s">
        <v>11</v>
      </c>
      <c r="H6967" s="98" t="str">
        <f>VLOOKUP(A6967,[2]Kreise!$A$2:$C$53,3,FALSE)</f>
        <v>K03102</v>
      </c>
      <c r="I6967" s="96">
        <f>'2020_1-4-5_Download'!Q65</f>
        <v>18</v>
      </c>
      <c r="J6967" s="98" t="str">
        <f t="shared" si="108"/>
        <v>+18</v>
      </c>
    </row>
    <row r="6968" spans="1:10" hidden="1" x14ac:dyDescent="0.25">
      <c r="A6968" s="98">
        <f>'2020_1-4-5_Download'!B66</f>
        <v>103</v>
      </c>
      <c r="B6968" s="98">
        <f>'2020_1-4-5_Download'!D66</f>
        <v>2019</v>
      </c>
      <c r="C6968" s="98" t="str">
        <f>'2020_1-4-5_Download'!C66</f>
        <v>Wolfsburg  Stadt</v>
      </c>
      <c r="D6968" s="98" t="str">
        <f>'2020_1-4-5_Download'!$O$6</f>
        <v>Saldo der Zu- und Fortzüge</v>
      </c>
      <c r="E6968" s="99" t="str">
        <f>'2020_1-4-5_Download'!$Q$8</f>
        <v>Ausländerinnen und Ausländer</v>
      </c>
      <c r="F6968" s="98"/>
      <c r="G6968" s="98" t="s">
        <v>11</v>
      </c>
      <c r="H6968" s="98" t="str">
        <f>VLOOKUP(A6968,[2]Kreise!$A$2:$C$53,3,FALSE)</f>
        <v>K03103</v>
      </c>
      <c r="I6968" s="96">
        <f>'2020_1-4-5_Download'!Q66</f>
        <v>798</v>
      </c>
      <c r="J6968" s="98" t="str">
        <f t="shared" si="108"/>
        <v>+798</v>
      </c>
    </row>
    <row r="6969" spans="1:10" hidden="1" x14ac:dyDescent="0.25">
      <c r="A6969" s="98">
        <f>'2020_1-4-5_Download'!B67</f>
        <v>151</v>
      </c>
      <c r="B6969" s="98">
        <f>'2020_1-4-5_Download'!D67</f>
        <v>2019</v>
      </c>
      <c r="C6969" s="98" t="str">
        <f>'2020_1-4-5_Download'!C67</f>
        <v>Gifhorn</v>
      </c>
      <c r="D6969" s="98" t="str">
        <f>'2020_1-4-5_Download'!$O$6</f>
        <v>Saldo der Zu- und Fortzüge</v>
      </c>
      <c r="E6969" s="99" t="str">
        <f>'2020_1-4-5_Download'!$Q$8</f>
        <v>Ausländerinnen und Ausländer</v>
      </c>
      <c r="F6969" s="98"/>
      <c r="G6969" s="98" t="s">
        <v>11</v>
      </c>
      <c r="H6969" s="98" t="str">
        <f>VLOOKUP(A6969,[2]Kreise!$A$2:$C$53,3,FALSE)</f>
        <v>K03151</v>
      </c>
      <c r="I6969" s="96">
        <f>'2020_1-4-5_Download'!Q67</f>
        <v>410</v>
      </c>
      <c r="J6969" s="98" t="str">
        <f t="shared" si="108"/>
        <v>+410</v>
      </c>
    </row>
    <row r="6970" spans="1:10" hidden="1" x14ac:dyDescent="0.25">
      <c r="A6970" s="98">
        <f>'2020_1-4-5_Download'!B68</f>
        <v>153</v>
      </c>
      <c r="B6970" s="98">
        <f>'2020_1-4-5_Download'!D68</f>
        <v>2019</v>
      </c>
      <c r="C6970" s="98" t="str">
        <f>'2020_1-4-5_Download'!C68</f>
        <v>Goslar</v>
      </c>
      <c r="D6970" s="98" t="str">
        <f>'2020_1-4-5_Download'!$O$6</f>
        <v>Saldo der Zu- und Fortzüge</v>
      </c>
      <c r="E6970" s="99" t="str">
        <f>'2020_1-4-5_Download'!$Q$8</f>
        <v>Ausländerinnen und Ausländer</v>
      </c>
      <c r="F6970" s="98"/>
      <c r="G6970" s="98" t="s">
        <v>11</v>
      </c>
      <c r="H6970" s="98" t="str">
        <f>VLOOKUP(A6970,[2]Kreise!$A$2:$C$53,3,FALSE)</f>
        <v>K03153</v>
      </c>
      <c r="I6970" s="96">
        <f>'2020_1-4-5_Download'!Q68</f>
        <v>1426</v>
      </c>
      <c r="J6970" s="98" t="str">
        <f t="shared" si="108"/>
        <v>+1426</v>
      </c>
    </row>
    <row r="6971" spans="1:10" hidden="1" x14ac:dyDescent="0.25">
      <c r="A6971" s="98">
        <f>'2020_1-4-5_Download'!B69</f>
        <v>154</v>
      </c>
      <c r="B6971" s="98">
        <f>'2020_1-4-5_Download'!D69</f>
        <v>2019</v>
      </c>
      <c r="C6971" s="98" t="str">
        <f>'2020_1-4-5_Download'!C69</f>
        <v>Helmstedt</v>
      </c>
      <c r="D6971" s="98" t="str">
        <f>'2020_1-4-5_Download'!$O$6</f>
        <v>Saldo der Zu- und Fortzüge</v>
      </c>
      <c r="E6971" s="99" t="str">
        <f>'2020_1-4-5_Download'!$Q$8</f>
        <v>Ausländerinnen und Ausländer</v>
      </c>
      <c r="F6971" s="98"/>
      <c r="G6971" s="98" t="s">
        <v>11</v>
      </c>
      <c r="H6971" s="98" t="str">
        <f>VLOOKUP(A6971,[2]Kreise!$A$2:$C$53,3,FALSE)</f>
        <v>K03154</v>
      </c>
      <c r="I6971" s="96">
        <f>'2020_1-4-5_Download'!Q69</f>
        <v>220</v>
      </c>
      <c r="J6971" s="98" t="str">
        <f t="shared" si="108"/>
        <v>+220</v>
      </c>
    </row>
    <row r="6972" spans="1:10" hidden="1" x14ac:dyDescent="0.25">
      <c r="A6972" s="98">
        <f>'2020_1-4-5_Download'!B70</f>
        <v>155</v>
      </c>
      <c r="B6972" s="98">
        <f>'2020_1-4-5_Download'!D70</f>
        <v>2019</v>
      </c>
      <c r="C6972" s="98" t="str">
        <f>'2020_1-4-5_Download'!C70</f>
        <v>Northeim</v>
      </c>
      <c r="D6972" s="98" t="str">
        <f>'2020_1-4-5_Download'!$O$6</f>
        <v>Saldo der Zu- und Fortzüge</v>
      </c>
      <c r="E6972" s="99" t="str">
        <f>'2020_1-4-5_Download'!$Q$8</f>
        <v>Ausländerinnen und Ausländer</v>
      </c>
      <c r="F6972" s="98"/>
      <c r="G6972" s="98" t="s">
        <v>11</v>
      </c>
      <c r="H6972" s="98" t="str">
        <f>VLOOKUP(A6972,[2]Kreise!$A$2:$C$53,3,FALSE)</f>
        <v>K03155</v>
      </c>
      <c r="I6972" s="96">
        <f>'2020_1-4-5_Download'!Q70</f>
        <v>191</v>
      </c>
      <c r="J6972" s="98" t="str">
        <f t="shared" si="108"/>
        <v>+191</v>
      </c>
    </row>
    <row r="6973" spans="1:10" hidden="1" x14ac:dyDescent="0.25">
      <c r="A6973" s="98">
        <f>'2020_1-4-5_Download'!B71</f>
        <v>157</v>
      </c>
      <c r="B6973" s="98">
        <f>'2020_1-4-5_Download'!D71</f>
        <v>2019</v>
      </c>
      <c r="C6973" s="98" t="str">
        <f>'2020_1-4-5_Download'!C71</f>
        <v>Peine</v>
      </c>
      <c r="D6973" s="98" t="str">
        <f>'2020_1-4-5_Download'!$O$6</f>
        <v>Saldo der Zu- und Fortzüge</v>
      </c>
      <c r="E6973" s="99" t="str">
        <f>'2020_1-4-5_Download'!$Q$8</f>
        <v>Ausländerinnen und Ausländer</v>
      </c>
      <c r="F6973" s="98"/>
      <c r="G6973" s="98" t="s">
        <v>11</v>
      </c>
      <c r="H6973" s="98" t="str">
        <f>VLOOKUP(A6973,[2]Kreise!$A$2:$C$53,3,FALSE)</f>
        <v>K03157</v>
      </c>
      <c r="I6973" s="96">
        <f>'2020_1-4-5_Download'!Q71</f>
        <v>309</v>
      </c>
      <c r="J6973" s="98" t="str">
        <f t="shared" si="108"/>
        <v>+309</v>
      </c>
    </row>
    <row r="6974" spans="1:10" hidden="1" x14ac:dyDescent="0.25">
      <c r="A6974" s="98">
        <f>'2020_1-4-5_Download'!B72</f>
        <v>158</v>
      </c>
      <c r="B6974" s="98">
        <f>'2020_1-4-5_Download'!D72</f>
        <v>2019</v>
      </c>
      <c r="C6974" s="98" t="str">
        <f>'2020_1-4-5_Download'!C72</f>
        <v>Wolfenbüttel</v>
      </c>
      <c r="D6974" s="98" t="str">
        <f>'2020_1-4-5_Download'!$O$6</f>
        <v>Saldo der Zu- und Fortzüge</v>
      </c>
      <c r="E6974" s="99" t="str">
        <f>'2020_1-4-5_Download'!$Q$8</f>
        <v>Ausländerinnen und Ausländer</v>
      </c>
      <c r="F6974" s="98"/>
      <c r="G6974" s="98" t="s">
        <v>11</v>
      </c>
      <c r="H6974" s="98" t="str">
        <f>VLOOKUP(A6974,[2]Kreise!$A$2:$C$53,3,FALSE)</f>
        <v>K03158</v>
      </c>
      <c r="I6974" s="96">
        <f>'2020_1-4-5_Download'!Q72</f>
        <v>177</v>
      </c>
      <c r="J6974" s="98" t="str">
        <f t="shared" si="108"/>
        <v>+177</v>
      </c>
    </row>
    <row r="6975" spans="1:10" hidden="1" x14ac:dyDescent="0.25">
      <c r="A6975" s="98">
        <f>'2020_1-4-5_Download'!B73</f>
        <v>159</v>
      </c>
      <c r="B6975" s="98">
        <f>'2020_1-4-5_Download'!D73</f>
        <v>2019</v>
      </c>
      <c r="C6975" s="98" t="str">
        <f>'2020_1-4-5_Download'!C73</f>
        <v>Göttingen</v>
      </c>
      <c r="D6975" s="98" t="str">
        <f>'2020_1-4-5_Download'!$O$6</f>
        <v>Saldo der Zu- und Fortzüge</v>
      </c>
      <c r="E6975" s="99" t="str">
        <f>'2020_1-4-5_Download'!$Q$8</f>
        <v>Ausländerinnen und Ausländer</v>
      </c>
      <c r="F6975" s="98"/>
      <c r="G6975" s="98" t="s">
        <v>11</v>
      </c>
      <c r="H6975" s="98" t="str">
        <f>VLOOKUP(A6975,[2]Kreise!$A$2:$C$53,3,FALSE)</f>
        <v>K03159</v>
      </c>
      <c r="I6975" s="96">
        <f>'2020_1-4-5_Download'!Q73</f>
        <v>7072</v>
      </c>
      <c r="J6975" s="98" t="str">
        <f t="shared" si="108"/>
        <v>+7072</v>
      </c>
    </row>
    <row r="6976" spans="1:10" hidden="1" x14ac:dyDescent="0.25">
      <c r="A6976" s="98">
        <f>'2020_1-4-5_Download'!B74</f>
        <v>1</v>
      </c>
      <c r="B6976" s="98">
        <f>'2020_1-4-5_Download'!D74</f>
        <v>2019</v>
      </c>
      <c r="C6976" s="98" t="str">
        <f>'2020_1-4-5_Download'!C74</f>
        <v>Statistische Region Braunschweig</v>
      </c>
      <c r="D6976" s="98" t="str">
        <f>'2020_1-4-5_Download'!$O$6</f>
        <v>Saldo der Zu- und Fortzüge</v>
      </c>
      <c r="E6976" s="99" t="str">
        <f>'2020_1-4-5_Download'!$Q$8</f>
        <v>Ausländerinnen und Ausländer</v>
      </c>
      <c r="F6976" s="98"/>
      <c r="G6976" s="98" t="s">
        <v>11</v>
      </c>
      <c r="H6976" s="98" t="str">
        <f>VLOOKUP(A6976,[2]Kreise!$A$2:$C$53,3,FALSE)</f>
        <v>K031</v>
      </c>
      <c r="I6976" s="96">
        <f>'2020_1-4-5_Download'!Q74</f>
        <v>11677</v>
      </c>
      <c r="J6976" s="98" t="str">
        <f t="shared" si="108"/>
        <v>+11677</v>
      </c>
    </row>
    <row r="6977" spans="1:10" hidden="1" x14ac:dyDescent="0.25">
      <c r="A6977" s="98">
        <f>'2020_1-4-5_Download'!B75</f>
        <v>241</v>
      </c>
      <c r="B6977" s="98">
        <f>'2020_1-4-5_Download'!D75</f>
        <v>2019</v>
      </c>
      <c r="C6977" s="98" t="str">
        <f>'2020_1-4-5_Download'!C75</f>
        <v>Hannover  Region</v>
      </c>
      <c r="D6977" s="98" t="str">
        <f>'2020_1-4-5_Download'!$O$6</f>
        <v>Saldo der Zu- und Fortzüge</v>
      </c>
      <c r="E6977" s="99" t="str">
        <f>'2020_1-4-5_Download'!$Q$8</f>
        <v>Ausländerinnen und Ausländer</v>
      </c>
      <c r="F6977" s="98"/>
      <c r="G6977" s="98" t="s">
        <v>11</v>
      </c>
      <c r="H6977" s="98" t="str">
        <f>VLOOKUP(A6977,[2]Kreise!$A$2:$C$53,3,FALSE)</f>
        <v>K03241</v>
      </c>
      <c r="I6977" s="96">
        <f>'2020_1-4-5_Download'!Q75</f>
        <v>4267</v>
      </c>
      <c r="J6977" s="98" t="str">
        <f t="shared" si="108"/>
        <v>+4267</v>
      </c>
    </row>
    <row r="6978" spans="1:10" hidden="1" x14ac:dyDescent="0.25">
      <c r="A6978" s="98">
        <f>'2020_1-4-5_Download'!B76</f>
        <v>241001</v>
      </c>
      <c r="B6978" s="98">
        <f>'2020_1-4-5_Download'!D76</f>
        <v>2019</v>
      </c>
      <c r="C6978" s="98" t="str">
        <f>'2020_1-4-5_Download'!C76</f>
        <v>dav. Hannover  Lhst.</v>
      </c>
      <c r="D6978" s="98" t="str">
        <f>'2020_1-4-5_Download'!$O$6</f>
        <v>Saldo der Zu- und Fortzüge</v>
      </c>
      <c r="E6978" s="99" t="str">
        <f>'2020_1-4-5_Download'!$Q$8</f>
        <v>Ausländerinnen und Ausländer</v>
      </c>
      <c r="F6978" s="98"/>
      <c r="G6978" s="98" t="s">
        <v>11</v>
      </c>
      <c r="H6978" s="98" t="str">
        <f>VLOOKUP(A6978,[2]Kreise!$A$2:$C$53,3,FALSE)</f>
        <v>K03241001</v>
      </c>
      <c r="I6978" s="96">
        <f>'2020_1-4-5_Download'!Q76</f>
        <v>2775</v>
      </c>
      <c r="J6978" s="98" t="str">
        <f t="shared" si="108"/>
        <v>+2775</v>
      </c>
    </row>
    <row r="6979" spans="1:10" hidden="1" x14ac:dyDescent="0.25">
      <c r="A6979" s="98">
        <f>'2020_1-4-5_Download'!B77</f>
        <v>241999</v>
      </c>
      <c r="B6979" s="98">
        <f>'2020_1-4-5_Download'!D77</f>
        <v>2019</v>
      </c>
      <c r="C6979" s="98" t="str">
        <f>'2020_1-4-5_Download'!C77</f>
        <v>dav. Hannover  Umland</v>
      </c>
      <c r="D6979" s="98" t="str">
        <f>'2020_1-4-5_Download'!$O$6</f>
        <v>Saldo der Zu- und Fortzüge</v>
      </c>
      <c r="E6979" s="99" t="str">
        <f>'2020_1-4-5_Download'!$Q$8</f>
        <v>Ausländerinnen und Ausländer</v>
      </c>
      <c r="F6979" s="98"/>
      <c r="G6979" s="98" t="s">
        <v>11</v>
      </c>
      <c r="H6979" s="98" t="str">
        <f>VLOOKUP(A6979,[2]Kreise!$A$2:$C$53,3,FALSE)</f>
        <v>K03241999</v>
      </c>
      <c r="I6979" s="96">
        <f>'2020_1-4-5_Download'!Q77</f>
        <v>1492</v>
      </c>
      <c r="J6979" s="98" t="str">
        <f t="shared" ref="J6979:J7042" si="109">IF(I6979&gt;0,"+"&amp;I6979,I6979)</f>
        <v>+1492</v>
      </c>
    </row>
    <row r="6980" spans="1:10" hidden="1" x14ac:dyDescent="0.25">
      <c r="A6980" s="98">
        <f>'2020_1-4-5_Download'!B78</f>
        <v>251</v>
      </c>
      <c r="B6980" s="98">
        <f>'2020_1-4-5_Download'!D78</f>
        <v>2019</v>
      </c>
      <c r="C6980" s="98" t="str">
        <f>'2020_1-4-5_Download'!C78</f>
        <v>Diepholz</v>
      </c>
      <c r="D6980" s="98" t="str">
        <f>'2020_1-4-5_Download'!$O$6</f>
        <v>Saldo der Zu- und Fortzüge</v>
      </c>
      <c r="E6980" s="99" t="str">
        <f>'2020_1-4-5_Download'!$Q$8</f>
        <v>Ausländerinnen und Ausländer</v>
      </c>
      <c r="F6980" s="98"/>
      <c r="G6980" s="98" t="s">
        <v>11</v>
      </c>
      <c r="H6980" s="98" t="str">
        <f>VLOOKUP(A6980,[2]Kreise!$A$2:$C$53,3,FALSE)</f>
        <v>K03251</v>
      </c>
      <c r="I6980" s="96">
        <f>'2020_1-4-5_Download'!Q78</f>
        <v>522</v>
      </c>
      <c r="J6980" s="98" t="str">
        <f t="shared" si="109"/>
        <v>+522</v>
      </c>
    </row>
    <row r="6981" spans="1:10" hidden="1" x14ac:dyDescent="0.25">
      <c r="A6981" s="98">
        <f>'2020_1-4-5_Download'!B79</f>
        <v>252</v>
      </c>
      <c r="B6981" s="98">
        <f>'2020_1-4-5_Download'!D79</f>
        <v>2019</v>
      </c>
      <c r="C6981" s="98" t="str">
        <f>'2020_1-4-5_Download'!C79</f>
        <v>Hameln-Pyrmont</v>
      </c>
      <c r="D6981" s="98" t="str">
        <f>'2020_1-4-5_Download'!$O$6</f>
        <v>Saldo der Zu- und Fortzüge</v>
      </c>
      <c r="E6981" s="99" t="str">
        <f>'2020_1-4-5_Download'!$Q$8</f>
        <v>Ausländerinnen und Ausländer</v>
      </c>
      <c r="F6981" s="98"/>
      <c r="G6981" s="98" t="s">
        <v>11</v>
      </c>
      <c r="H6981" s="98" t="str">
        <f>VLOOKUP(A6981,[2]Kreise!$A$2:$C$53,3,FALSE)</f>
        <v>K03252</v>
      </c>
      <c r="I6981" s="96">
        <f>'2020_1-4-5_Download'!Q79</f>
        <v>295</v>
      </c>
      <c r="J6981" s="98" t="str">
        <f t="shared" si="109"/>
        <v>+295</v>
      </c>
    </row>
    <row r="6982" spans="1:10" hidden="1" x14ac:dyDescent="0.25">
      <c r="A6982" s="98">
        <f>'2020_1-4-5_Download'!B80</f>
        <v>254</v>
      </c>
      <c r="B6982" s="98">
        <f>'2020_1-4-5_Download'!D80</f>
        <v>2019</v>
      </c>
      <c r="C6982" s="98" t="str">
        <f>'2020_1-4-5_Download'!C80</f>
        <v>Hildesheim</v>
      </c>
      <c r="D6982" s="98" t="str">
        <f>'2020_1-4-5_Download'!$O$6</f>
        <v>Saldo der Zu- und Fortzüge</v>
      </c>
      <c r="E6982" s="99" t="str">
        <f>'2020_1-4-5_Download'!$Q$8</f>
        <v>Ausländerinnen und Ausländer</v>
      </c>
      <c r="F6982" s="98"/>
      <c r="G6982" s="98" t="s">
        <v>11</v>
      </c>
      <c r="H6982" s="98" t="str">
        <f>VLOOKUP(A6982,[2]Kreise!$A$2:$C$53,3,FALSE)</f>
        <v>K03254</v>
      </c>
      <c r="I6982" s="96">
        <f>'2020_1-4-5_Download'!Q80</f>
        <v>620</v>
      </c>
      <c r="J6982" s="98" t="str">
        <f t="shared" si="109"/>
        <v>+620</v>
      </c>
    </row>
    <row r="6983" spans="1:10" hidden="1" x14ac:dyDescent="0.25">
      <c r="A6983" s="98">
        <f>'2020_1-4-5_Download'!B81</f>
        <v>255</v>
      </c>
      <c r="B6983" s="98">
        <f>'2020_1-4-5_Download'!D81</f>
        <v>2019</v>
      </c>
      <c r="C6983" s="98" t="str">
        <f>'2020_1-4-5_Download'!C81</f>
        <v>Holzminden</v>
      </c>
      <c r="D6983" s="98" t="str">
        <f>'2020_1-4-5_Download'!$O$6</f>
        <v>Saldo der Zu- und Fortzüge</v>
      </c>
      <c r="E6983" s="99" t="str">
        <f>'2020_1-4-5_Download'!$Q$8</f>
        <v>Ausländerinnen und Ausländer</v>
      </c>
      <c r="F6983" s="98"/>
      <c r="G6983" s="98" t="s">
        <v>11</v>
      </c>
      <c r="H6983" s="98" t="str">
        <f>VLOOKUP(A6983,[2]Kreise!$A$2:$C$53,3,FALSE)</f>
        <v>K03255</v>
      </c>
      <c r="I6983" s="96">
        <f>'2020_1-4-5_Download'!Q81</f>
        <v>173</v>
      </c>
      <c r="J6983" s="98" t="str">
        <f t="shared" si="109"/>
        <v>+173</v>
      </c>
    </row>
    <row r="6984" spans="1:10" hidden="1" x14ac:dyDescent="0.25">
      <c r="A6984" s="98">
        <f>'2020_1-4-5_Download'!B82</f>
        <v>256</v>
      </c>
      <c r="B6984" s="98">
        <f>'2020_1-4-5_Download'!D82</f>
        <v>2019</v>
      </c>
      <c r="C6984" s="98" t="str">
        <f>'2020_1-4-5_Download'!C82</f>
        <v>Nienburg (Weser)</v>
      </c>
      <c r="D6984" s="98" t="str">
        <f>'2020_1-4-5_Download'!$O$6</f>
        <v>Saldo der Zu- und Fortzüge</v>
      </c>
      <c r="E6984" s="99" t="str">
        <f>'2020_1-4-5_Download'!$Q$8</f>
        <v>Ausländerinnen und Ausländer</v>
      </c>
      <c r="F6984" s="98"/>
      <c r="G6984" s="98" t="s">
        <v>11</v>
      </c>
      <c r="H6984" s="98" t="str">
        <f>VLOOKUP(A6984,[2]Kreise!$A$2:$C$53,3,FALSE)</f>
        <v>K03256</v>
      </c>
      <c r="I6984" s="96">
        <f>'2020_1-4-5_Download'!Q82</f>
        <v>84</v>
      </c>
      <c r="J6984" s="98" t="str">
        <f t="shared" si="109"/>
        <v>+84</v>
      </c>
    </row>
    <row r="6985" spans="1:10" hidden="1" x14ac:dyDescent="0.25">
      <c r="A6985" s="98">
        <f>'2020_1-4-5_Download'!B83</f>
        <v>257</v>
      </c>
      <c r="B6985" s="98">
        <f>'2020_1-4-5_Download'!D83</f>
        <v>2019</v>
      </c>
      <c r="C6985" s="98" t="str">
        <f>'2020_1-4-5_Download'!C83</f>
        <v>Schaumburg</v>
      </c>
      <c r="D6985" s="98" t="str">
        <f>'2020_1-4-5_Download'!$O$6</f>
        <v>Saldo der Zu- und Fortzüge</v>
      </c>
      <c r="E6985" s="99" t="str">
        <f>'2020_1-4-5_Download'!$Q$8</f>
        <v>Ausländerinnen und Ausländer</v>
      </c>
      <c r="F6985" s="98"/>
      <c r="G6985" s="98" t="s">
        <v>11</v>
      </c>
      <c r="H6985" s="98" t="str">
        <f>VLOOKUP(A6985,[2]Kreise!$A$2:$C$53,3,FALSE)</f>
        <v>K03257</v>
      </c>
      <c r="I6985" s="96">
        <f>'2020_1-4-5_Download'!Q83</f>
        <v>443</v>
      </c>
      <c r="J6985" s="98" t="str">
        <f t="shared" si="109"/>
        <v>+443</v>
      </c>
    </row>
    <row r="6986" spans="1:10" hidden="1" x14ac:dyDescent="0.25">
      <c r="A6986" s="98">
        <f>'2020_1-4-5_Download'!B84</f>
        <v>2</v>
      </c>
      <c r="B6986" s="98">
        <f>'2020_1-4-5_Download'!D84</f>
        <v>2019</v>
      </c>
      <c r="C6986" s="98" t="str">
        <f>'2020_1-4-5_Download'!C84</f>
        <v>Statistische Region Hannover</v>
      </c>
      <c r="D6986" s="98" t="str">
        <f>'2020_1-4-5_Download'!$O$6</f>
        <v>Saldo der Zu- und Fortzüge</v>
      </c>
      <c r="E6986" s="99" t="str">
        <f>'2020_1-4-5_Download'!$Q$8</f>
        <v>Ausländerinnen und Ausländer</v>
      </c>
      <c r="F6986" s="98"/>
      <c r="G6986" s="98" t="s">
        <v>11</v>
      </c>
      <c r="H6986" s="98" t="str">
        <f>VLOOKUP(A6986,[2]Kreise!$A$2:$C$53,3,FALSE)</f>
        <v>K032</v>
      </c>
      <c r="I6986" s="96">
        <f>'2020_1-4-5_Download'!Q84</f>
        <v>6404</v>
      </c>
      <c r="J6986" s="98" t="str">
        <f t="shared" si="109"/>
        <v>+6404</v>
      </c>
    </row>
    <row r="6987" spans="1:10" hidden="1" x14ac:dyDescent="0.25">
      <c r="A6987" s="98">
        <f>'2020_1-4-5_Download'!B85</f>
        <v>351</v>
      </c>
      <c r="B6987" s="98">
        <f>'2020_1-4-5_Download'!D85</f>
        <v>2019</v>
      </c>
      <c r="C6987" s="98" t="str">
        <f>'2020_1-4-5_Download'!C85</f>
        <v>Celle</v>
      </c>
      <c r="D6987" s="98" t="str">
        <f>'2020_1-4-5_Download'!$O$6</f>
        <v>Saldo der Zu- und Fortzüge</v>
      </c>
      <c r="E6987" s="99" t="str">
        <f>'2020_1-4-5_Download'!$Q$8</f>
        <v>Ausländerinnen und Ausländer</v>
      </c>
      <c r="F6987" s="98"/>
      <c r="G6987" s="98" t="s">
        <v>11</v>
      </c>
      <c r="H6987" s="98" t="str">
        <f>VLOOKUP(A6987,[2]Kreise!$A$2:$C$53,3,FALSE)</f>
        <v>K03351</v>
      </c>
      <c r="I6987" s="96">
        <f>'2020_1-4-5_Download'!Q85</f>
        <v>258</v>
      </c>
      <c r="J6987" s="98" t="str">
        <f t="shared" si="109"/>
        <v>+258</v>
      </c>
    </row>
    <row r="6988" spans="1:10" hidden="1" x14ac:dyDescent="0.25">
      <c r="A6988" s="98">
        <f>'2020_1-4-5_Download'!B86</f>
        <v>352</v>
      </c>
      <c r="B6988" s="98">
        <f>'2020_1-4-5_Download'!D86</f>
        <v>2019</v>
      </c>
      <c r="C6988" s="98" t="str">
        <f>'2020_1-4-5_Download'!C86</f>
        <v>Cuxhaven</v>
      </c>
      <c r="D6988" s="98" t="str">
        <f>'2020_1-4-5_Download'!$O$6</f>
        <v>Saldo der Zu- und Fortzüge</v>
      </c>
      <c r="E6988" s="99" t="str">
        <f>'2020_1-4-5_Download'!$Q$8</f>
        <v>Ausländerinnen und Ausländer</v>
      </c>
      <c r="F6988" s="98"/>
      <c r="G6988" s="98" t="s">
        <v>11</v>
      </c>
      <c r="H6988" s="98" t="str">
        <f>VLOOKUP(A6988,[2]Kreise!$A$2:$C$53,3,FALSE)</f>
        <v>K03352</v>
      </c>
      <c r="I6988" s="96">
        <f>'2020_1-4-5_Download'!Q86</f>
        <v>319</v>
      </c>
      <c r="J6988" s="98" t="str">
        <f t="shared" si="109"/>
        <v>+319</v>
      </c>
    </row>
    <row r="6989" spans="1:10" hidden="1" x14ac:dyDescent="0.25">
      <c r="A6989" s="98">
        <f>'2020_1-4-5_Download'!B87</f>
        <v>353</v>
      </c>
      <c r="B6989" s="98">
        <f>'2020_1-4-5_Download'!D87</f>
        <v>2019</v>
      </c>
      <c r="C6989" s="98" t="str">
        <f>'2020_1-4-5_Download'!C87</f>
        <v>Harburg</v>
      </c>
      <c r="D6989" s="98" t="str">
        <f>'2020_1-4-5_Download'!$O$6</f>
        <v>Saldo der Zu- und Fortzüge</v>
      </c>
      <c r="E6989" s="99" t="str">
        <f>'2020_1-4-5_Download'!$Q$8</f>
        <v>Ausländerinnen und Ausländer</v>
      </c>
      <c r="F6989" s="98"/>
      <c r="G6989" s="98" t="s">
        <v>11</v>
      </c>
      <c r="H6989" s="98" t="str">
        <f>VLOOKUP(A6989,[2]Kreise!$A$2:$C$53,3,FALSE)</f>
        <v>K03353</v>
      </c>
      <c r="I6989" s="96">
        <f>'2020_1-4-5_Download'!Q87</f>
        <v>691</v>
      </c>
      <c r="J6989" s="98" t="str">
        <f t="shared" si="109"/>
        <v>+691</v>
      </c>
    </row>
    <row r="6990" spans="1:10" hidden="1" x14ac:dyDescent="0.25">
      <c r="A6990" s="98">
        <f>'2020_1-4-5_Download'!B88</f>
        <v>354</v>
      </c>
      <c r="B6990" s="98">
        <f>'2020_1-4-5_Download'!D88</f>
        <v>2019</v>
      </c>
      <c r="C6990" s="98" t="str">
        <f>'2020_1-4-5_Download'!C88</f>
        <v>Lüchow-Dannenberg</v>
      </c>
      <c r="D6990" s="98" t="str">
        <f>'2020_1-4-5_Download'!$O$6</f>
        <v>Saldo der Zu- und Fortzüge</v>
      </c>
      <c r="E6990" s="99" t="str">
        <f>'2020_1-4-5_Download'!$Q$8</f>
        <v>Ausländerinnen und Ausländer</v>
      </c>
      <c r="F6990" s="98"/>
      <c r="G6990" s="98" t="s">
        <v>11</v>
      </c>
      <c r="H6990" s="98" t="str">
        <f>VLOOKUP(A6990,[2]Kreise!$A$2:$C$53,3,FALSE)</f>
        <v>K03354</v>
      </c>
      <c r="I6990" s="96">
        <f>'2020_1-4-5_Download'!Q88</f>
        <v>104</v>
      </c>
      <c r="J6990" s="98" t="str">
        <f t="shared" si="109"/>
        <v>+104</v>
      </c>
    </row>
    <row r="6991" spans="1:10" hidden="1" x14ac:dyDescent="0.25">
      <c r="A6991" s="98">
        <f>'2020_1-4-5_Download'!B89</f>
        <v>355</v>
      </c>
      <c r="B6991" s="98">
        <f>'2020_1-4-5_Download'!D89</f>
        <v>2019</v>
      </c>
      <c r="C6991" s="98" t="str">
        <f>'2020_1-4-5_Download'!C89</f>
        <v>Lüneburg</v>
      </c>
      <c r="D6991" s="98" t="str">
        <f>'2020_1-4-5_Download'!$O$6</f>
        <v>Saldo der Zu- und Fortzüge</v>
      </c>
      <c r="E6991" s="99" t="str">
        <f>'2020_1-4-5_Download'!$Q$8</f>
        <v>Ausländerinnen und Ausländer</v>
      </c>
      <c r="F6991" s="98"/>
      <c r="G6991" s="98" t="s">
        <v>11</v>
      </c>
      <c r="H6991" s="98" t="str">
        <f>VLOOKUP(A6991,[2]Kreise!$A$2:$C$53,3,FALSE)</f>
        <v>K03355</v>
      </c>
      <c r="I6991" s="96">
        <f>'2020_1-4-5_Download'!Q89</f>
        <v>270</v>
      </c>
      <c r="J6991" s="98" t="str">
        <f t="shared" si="109"/>
        <v>+270</v>
      </c>
    </row>
    <row r="6992" spans="1:10" hidden="1" x14ac:dyDescent="0.25">
      <c r="A6992" s="98">
        <f>'2020_1-4-5_Download'!B90</f>
        <v>356</v>
      </c>
      <c r="B6992" s="98">
        <f>'2020_1-4-5_Download'!D90</f>
        <v>2019</v>
      </c>
      <c r="C6992" s="98" t="str">
        <f>'2020_1-4-5_Download'!C90</f>
        <v>Osterholz</v>
      </c>
      <c r="D6992" s="98" t="str">
        <f>'2020_1-4-5_Download'!$O$6</f>
        <v>Saldo der Zu- und Fortzüge</v>
      </c>
      <c r="E6992" s="99" t="str">
        <f>'2020_1-4-5_Download'!$Q$8</f>
        <v>Ausländerinnen und Ausländer</v>
      </c>
      <c r="F6992" s="98"/>
      <c r="G6992" s="98" t="s">
        <v>11</v>
      </c>
      <c r="H6992" s="98" t="str">
        <f>VLOOKUP(A6992,[2]Kreise!$A$2:$C$53,3,FALSE)</f>
        <v>K03356</v>
      </c>
      <c r="I6992" s="96">
        <f>'2020_1-4-5_Download'!Q90</f>
        <v>151</v>
      </c>
      <c r="J6992" s="98" t="str">
        <f t="shared" si="109"/>
        <v>+151</v>
      </c>
    </row>
    <row r="6993" spans="1:10" hidden="1" x14ac:dyDescent="0.25">
      <c r="A6993" s="98">
        <f>'2020_1-4-5_Download'!B91</f>
        <v>357</v>
      </c>
      <c r="B6993" s="98">
        <f>'2020_1-4-5_Download'!D91</f>
        <v>2019</v>
      </c>
      <c r="C6993" s="98" t="str">
        <f>'2020_1-4-5_Download'!C91</f>
        <v>Rotenburg (Wümme)</v>
      </c>
      <c r="D6993" s="98" t="str">
        <f>'2020_1-4-5_Download'!$O$6</f>
        <v>Saldo der Zu- und Fortzüge</v>
      </c>
      <c r="E6993" s="99" t="str">
        <f>'2020_1-4-5_Download'!$Q$8</f>
        <v>Ausländerinnen und Ausländer</v>
      </c>
      <c r="F6993" s="98"/>
      <c r="G6993" s="98" t="s">
        <v>11</v>
      </c>
      <c r="H6993" s="98" t="str">
        <f>VLOOKUP(A6993,[2]Kreise!$A$2:$C$53,3,FALSE)</f>
        <v>K03357</v>
      </c>
      <c r="I6993" s="96">
        <f>'2020_1-4-5_Download'!Q91</f>
        <v>503</v>
      </c>
      <c r="J6993" s="98" t="str">
        <f t="shared" si="109"/>
        <v>+503</v>
      </c>
    </row>
    <row r="6994" spans="1:10" hidden="1" x14ac:dyDescent="0.25">
      <c r="A6994" s="98">
        <f>'2020_1-4-5_Download'!B92</f>
        <v>358</v>
      </c>
      <c r="B6994" s="98">
        <f>'2020_1-4-5_Download'!D92</f>
        <v>2019</v>
      </c>
      <c r="C6994" s="98" t="str">
        <f>'2020_1-4-5_Download'!C92</f>
        <v>Heidekreis</v>
      </c>
      <c r="D6994" s="98" t="str">
        <f>'2020_1-4-5_Download'!$O$6</f>
        <v>Saldo der Zu- und Fortzüge</v>
      </c>
      <c r="E6994" s="99" t="str">
        <f>'2020_1-4-5_Download'!$Q$8</f>
        <v>Ausländerinnen und Ausländer</v>
      </c>
      <c r="F6994" s="98"/>
      <c r="G6994" s="98" t="s">
        <v>11</v>
      </c>
      <c r="H6994" s="98" t="str">
        <f>VLOOKUP(A6994,[2]Kreise!$A$2:$C$53,3,FALSE)</f>
        <v>K03358</v>
      </c>
      <c r="I6994" s="96">
        <f>'2020_1-4-5_Download'!Q92</f>
        <v>4490</v>
      </c>
      <c r="J6994" s="98" t="str">
        <f t="shared" si="109"/>
        <v>+4490</v>
      </c>
    </row>
    <row r="6995" spans="1:10" hidden="1" x14ac:dyDescent="0.25">
      <c r="A6995" s="98">
        <f>'2020_1-4-5_Download'!B93</f>
        <v>359</v>
      </c>
      <c r="B6995" s="98">
        <f>'2020_1-4-5_Download'!D93</f>
        <v>2019</v>
      </c>
      <c r="C6995" s="98" t="str">
        <f>'2020_1-4-5_Download'!C93</f>
        <v>Stade</v>
      </c>
      <c r="D6995" s="98" t="str">
        <f>'2020_1-4-5_Download'!$O$6</f>
        <v>Saldo der Zu- und Fortzüge</v>
      </c>
      <c r="E6995" s="99" t="str">
        <f>'2020_1-4-5_Download'!$Q$8</f>
        <v>Ausländerinnen und Ausländer</v>
      </c>
      <c r="F6995" s="98"/>
      <c r="G6995" s="98" t="s">
        <v>11</v>
      </c>
      <c r="H6995" s="98" t="str">
        <f>VLOOKUP(A6995,[2]Kreise!$A$2:$C$53,3,FALSE)</f>
        <v>K03359</v>
      </c>
      <c r="I6995" s="96">
        <f>'2020_1-4-5_Download'!Q93</f>
        <v>661</v>
      </c>
      <c r="J6995" s="98" t="str">
        <f t="shared" si="109"/>
        <v>+661</v>
      </c>
    </row>
    <row r="6996" spans="1:10" hidden="1" x14ac:dyDescent="0.25">
      <c r="A6996" s="98">
        <f>'2020_1-4-5_Download'!B94</f>
        <v>360</v>
      </c>
      <c r="B6996" s="98">
        <f>'2020_1-4-5_Download'!D94</f>
        <v>2019</v>
      </c>
      <c r="C6996" s="98" t="str">
        <f>'2020_1-4-5_Download'!C94</f>
        <v>Uelzen</v>
      </c>
      <c r="D6996" s="98" t="str">
        <f>'2020_1-4-5_Download'!$O$6</f>
        <v>Saldo der Zu- und Fortzüge</v>
      </c>
      <c r="E6996" s="99" t="str">
        <f>'2020_1-4-5_Download'!$Q$8</f>
        <v>Ausländerinnen und Ausländer</v>
      </c>
      <c r="F6996" s="98"/>
      <c r="G6996" s="98" t="s">
        <v>11</v>
      </c>
      <c r="H6996" s="98" t="str">
        <f>VLOOKUP(A6996,[2]Kreise!$A$2:$C$53,3,FALSE)</f>
        <v>K03360</v>
      </c>
      <c r="I6996" s="96">
        <f>'2020_1-4-5_Download'!Q94</f>
        <v>153</v>
      </c>
      <c r="J6996" s="98" t="str">
        <f t="shared" si="109"/>
        <v>+153</v>
      </c>
    </row>
    <row r="6997" spans="1:10" hidden="1" x14ac:dyDescent="0.25">
      <c r="A6997" s="98">
        <f>'2020_1-4-5_Download'!B95</f>
        <v>361</v>
      </c>
      <c r="B6997" s="98">
        <f>'2020_1-4-5_Download'!D95</f>
        <v>2019</v>
      </c>
      <c r="C6997" s="98" t="str">
        <f>'2020_1-4-5_Download'!C95</f>
        <v>Verden</v>
      </c>
      <c r="D6997" s="98" t="str">
        <f>'2020_1-4-5_Download'!$O$6</f>
        <v>Saldo der Zu- und Fortzüge</v>
      </c>
      <c r="E6997" s="99" t="str">
        <f>'2020_1-4-5_Download'!$Q$8</f>
        <v>Ausländerinnen und Ausländer</v>
      </c>
      <c r="F6997" s="98"/>
      <c r="G6997" s="98" t="s">
        <v>11</v>
      </c>
      <c r="H6997" s="98" t="str">
        <f>VLOOKUP(A6997,[2]Kreise!$A$2:$C$53,3,FALSE)</f>
        <v>K03361</v>
      </c>
      <c r="I6997" s="96">
        <f>'2020_1-4-5_Download'!Q95</f>
        <v>300</v>
      </c>
      <c r="J6997" s="98" t="str">
        <f t="shared" si="109"/>
        <v>+300</v>
      </c>
    </row>
    <row r="6998" spans="1:10" hidden="1" x14ac:dyDescent="0.25">
      <c r="A6998" s="98">
        <f>'2020_1-4-5_Download'!B96</f>
        <v>3</v>
      </c>
      <c r="B6998" s="98">
        <f>'2020_1-4-5_Download'!D96</f>
        <v>2019</v>
      </c>
      <c r="C6998" s="98" t="str">
        <f>'2020_1-4-5_Download'!C96</f>
        <v>Statistische Region Lüneburg</v>
      </c>
      <c r="D6998" s="98" t="str">
        <f>'2020_1-4-5_Download'!$O$6</f>
        <v>Saldo der Zu- und Fortzüge</v>
      </c>
      <c r="E6998" s="99" t="str">
        <f>'2020_1-4-5_Download'!$Q$8</f>
        <v>Ausländerinnen und Ausländer</v>
      </c>
      <c r="F6998" s="98"/>
      <c r="G6998" s="98" t="s">
        <v>11</v>
      </c>
      <c r="H6998" s="98" t="str">
        <f>VLOOKUP(A6998,[2]Kreise!$A$2:$C$53,3,FALSE)</f>
        <v>K033</v>
      </c>
      <c r="I6998" s="96">
        <f>'2020_1-4-5_Download'!Q96</f>
        <v>7900</v>
      </c>
      <c r="J6998" s="98" t="str">
        <f t="shared" si="109"/>
        <v>+7900</v>
      </c>
    </row>
    <row r="6999" spans="1:10" hidden="1" x14ac:dyDescent="0.25">
      <c r="A6999" s="98">
        <f>'2020_1-4-5_Download'!B97</f>
        <v>401</v>
      </c>
      <c r="B6999" s="98">
        <f>'2020_1-4-5_Download'!D97</f>
        <v>2019</v>
      </c>
      <c r="C6999" s="98" t="str">
        <f>'2020_1-4-5_Download'!C97</f>
        <v>Delmenhorst  Stadt</v>
      </c>
      <c r="D6999" s="98" t="str">
        <f>'2020_1-4-5_Download'!$O$6</f>
        <v>Saldo der Zu- und Fortzüge</v>
      </c>
      <c r="E6999" s="99" t="str">
        <f>'2020_1-4-5_Download'!$Q$8</f>
        <v>Ausländerinnen und Ausländer</v>
      </c>
      <c r="F6999" s="98"/>
      <c r="G6999" s="98" t="s">
        <v>11</v>
      </c>
      <c r="H6999" s="98" t="str">
        <f>VLOOKUP(A6999,[2]Kreise!$A$2:$C$53,3,FALSE)</f>
        <v>K03401</v>
      </c>
      <c r="I6999" s="96">
        <f>'2020_1-4-5_Download'!Q97</f>
        <v>335</v>
      </c>
      <c r="J6999" s="98" t="str">
        <f t="shared" si="109"/>
        <v>+335</v>
      </c>
    </row>
    <row r="7000" spans="1:10" hidden="1" x14ac:dyDescent="0.25">
      <c r="A7000" s="98">
        <f>'2020_1-4-5_Download'!B98</f>
        <v>402</v>
      </c>
      <c r="B7000" s="98">
        <f>'2020_1-4-5_Download'!D98</f>
        <v>2019</v>
      </c>
      <c r="C7000" s="98" t="str">
        <f>'2020_1-4-5_Download'!C98</f>
        <v>Emden  Stadt</v>
      </c>
      <c r="D7000" s="98" t="str">
        <f>'2020_1-4-5_Download'!$O$6</f>
        <v>Saldo der Zu- und Fortzüge</v>
      </c>
      <c r="E7000" s="99" t="str">
        <f>'2020_1-4-5_Download'!$Q$8</f>
        <v>Ausländerinnen und Ausländer</v>
      </c>
      <c r="F7000" s="98"/>
      <c r="G7000" s="98" t="s">
        <v>11</v>
      </c>
      <c r="H7000" s="98" t="str">
        <f>VLOOKUP(A7000,[2]Kreise!$A$2:$C$53,3,FALSE)</f>
        <v>K03402</v>
      </c>
      <c r="I7000" s="96">
        <f>'2020_1-4-5_Download'!Q98</f>
        <v>208</v>
      </c>
      <c r="J7000" s="98" t="str">
        <f t="shared" si="109"/>
        <v>+208</v>
      </c>
    </row>
    <row r="7001" spans="1:10" hidden="1" x14ac:dyDescent="0.25">
      <c r="A7001" s="98">
        <f>'2020_1-4-5_Download'!B99</f>
        <v>403</v>
      </c>
      <c r="B7001" s="98">
        <f>'2020_1-4-5_Download'!D99</f>
        <v>2019</v>
      </c>
      <c r="C7001" s="98" t="str">
        <f>'2020_1-4-5_Download'!C99</f>
        <v>Oldenburg(Oldb)  Stadt</v>
      </c>
      <c r="D7001" s="98" t="str">
        <f>'2020_1-4-5_Download'!$O$6</f>
        <v>Saldo der Zu- und Fortzüge</v>
      </c>
      <c r="E7001" s="99" t="str">
        <f>'2020_1-4-5_Download'!$Q$8</f>
        <v>Ausländerinnen und Ausländer</v>
      </c>
      <c r="F7001" s="98"/>
      <c r="G7001" s="98" t="s">
        <v>11</v>
      </c>
      <c r="H7001" s="98" t="str">
        <f>VLOOKUP(A7001,[2]Kreise!$A$2:$C$53,3,FALSE)</f>
        <v>K03403</v>
      </c>
      <c r="I7001" s="96">
        <f>'2020_1-4-5_Download'!Q99</f>
        <v>804</v>
      </c>
      <c r="J7001" s="98" t="str">
        <f t="shared" si="109"/>
        <v>+804</v>
      </c>
    </row>
    <row r="7002" spans="1:10" hidden="1" x14ac:dyDescent="0.25">
      <c r="A7002" s="98">
        <f>'2020_1-4-5_Download'!B100</f>
        <v>404</v>
      </c>
      <c r="B7002" s="98">
        <f>'2020_1-4-5_Download'!D100</f>
        <v>2019</v>
      </c>
      <c r="C7002" s="98" t="str">
        <f>'2020_1-4-5_Download'!C100</f>
        <v>Osnabrück  Stadt</v>
      </c>
      <c r="D7002" s="98" t="str">
        <f>'2020_1-4-5_Download'!$O$6</f>
        <v>Saldo der Zu- und Fortzüge</v>
      </c>
      <c r="E7002" s="99" t="str">
        <f>'2020_1-4-5_Download'!$Q$8</f>
        <v>Ausländerinnen und Ausländer</v>
      </c>
      <c r="F7002" s="98"/>
      <c r="G7002" s="98" t="s">
        <v>11</v>
      </c>
      <c r="H7002" s="98" t="str">
        <f>VLOOKUP(A7002,[2]Kreise!$A$2:$C$53,3,FALSE)</f>
        <v>K03404</v>
      </c>
      <c r="I7002" s="96">
        <f>'2020_1-4-5_Download'!Q100</f>
        <v>660</v>
      </c>
      <c r="J7002" s="98" t="str">
        <f t="shared" si="109"/>
        <v>+660</v>
      </c>
    </row>
    <row r="7003" spans="1:10" hidden="1" x14ac:dyDescent="0.25">
      <c r="A7003" s="98">
        <f>'2020_1-4-5_Download'!B101</f>
        <v>405</v>
      </c>
      <c r="B7003" s="98">
        <f>'2020_1-4-5_Download'!D101</f>
        <v>2019</v>
      </c>
      <c r="C7003" s="98" t="str">
        <f>'2020_1-4-5_Download'!C101</f>
        <v>Wilhelmshaven  Stadt</v>
      </c>
      <c r="D7003" s="98" t="str">
        <f>'2020_1-4-5_Download'!$O$6</f>
        <v>Saldo der Zu- und Fortzüge</v>
      </c>
      <c r="E7003" s="99" t="str">
        <f>'2020_1-4-5_Download'!$Q$8</f>
        <v>Ausländerinnen und Ausländer</v>
      </c>
      <c r="F7003" s="98"/>
      <c r="G7003" s="98" t="s">
        <v>11</v>
      </c>
      <c r="H7003" s="98" t="str">
        <f>VLOOKUP(A7003,[2]Kreise!$A$2:$C$53,3,FALSE)</f>
        <v>K03405</v>
      </c>
      <c r="I7003" s="96">
        <f>'2020_1-4-5_Download'!Q101</f>
        <v>340</v>
      </c>
      <c r="J7003" s="98" t="str">
        <f t="shared" si="109"/>
        <v>+340</v>
      </c>
    </row>
    <row r="7004" spans="1:10" hidden="1" x14ac:dyDescent="0.25">
      <c r="A7004" s="98">
        <f>'2020_1-4-5_Download'!B102</f>
        <v>451</v>
      </c>
      <c r="B7004" s="98">
        <f>'2020_1-4-5_Download'!D102</f>
        <v>2019</v>
      </c>
      <c r="C7004" s="98" t="str">
        <f>'2020_1-4-5_Download'!C102</f>
        <v>Ammerland</v>
      </c>
      <c r="D7004" s="98" t="str">
        <f>'2020_1-4-5_Download'!$O$6</f>
        <v>Saldo der Zu- und Fortzüge</v>
      </c>
      <c r="E7004" s="99" t="str">
        <f>'2020_1-4-5_Download'!$Q$8</f>
        <v>Ausländerinnen und Ausländer</v>
      </c>
      <c r="F7004" s="98"/>
      <c r="G7004" s="98" t="s">
        <v>11</v>
      </c>
      <c r="H7004" s="98" t="str">
        <f>VLOOKUP(A7004,[2]Kreise!$A$2:$C$53,3,FALSE)</f>
        <v>K03451</v>
      </c>
      <c r="I7004" s="96">
        <f>'2020_1-4-5_Download'!Q102</f>
        <v>343</v>
      </c>
      <c r="J7004" s="98" t="str">
        <f t="shared" si="109"/>
        <v>+343</v>
      </c>
    </row>
    <row r="7005" spans="1:10" hidden="1" x14ac:dyDescent="0.25">
      <c r="A7005" s="98">
        <f>'2020_1-4-5_Download'!B103</f>
        <v>452</v>
      </c>
      <c r="B7005" s="98">
        <f>'2020_1-4-5_Download'!D103</f>
        <v>2019</v>
      </c>
      <c r="C7005" s="98" t="str">
        <f>'2020_1-4-5_Download'!C103</f>
        <v>Aurich</v>
      </c>
      <c r="D7005" s="98" t="str">
        <f>'2020_1-4-5_Download'!$O$6</f>
        <v>Saldo der Zu- und Fortzüge</v>
      </c>
      <c r="E7005" s="99" t="str">
        <f>'2020_1-4-5_Download'!$Q$8</f>
        <v>Ausländerinnen und Ausländer</v>
      </c>
      <c r="F7005" s="98"/>
      <c r="G7005" s="98" t="s">
        <v>11</v>
      </c>
      <c r="H7005" s="98" t="str">
        <f>VLOOKUP(A7005,[2]Kreise!$A$2:$C$53,3,FALSE)</f>
        <v>K03452</v>
      </c>
      <c r="I7005" s="96">
        <f>'2020_1-4-5_Download'!Q103</f>
        <v>-51</v>
      </c>
      <c r="J7005" s="98">
        <f t="shared" si="109"/>
        <v>-51</v>
      </c>
    </row>
    <row r="7006" spans="1:10" hidden="1" x14ac:dyDescent="0.25">
      <c r="A7006" s="98">
        <f>'2020_1-4-5_Download'!B104</f>
        <v>453</v>
      </c>
      <c r="B7006" s="98">
        <f>'2020_1-4-5_Download'!D104</f>
        <v>2019</v>
      </c>
      <c r="C7006" s="98" t="str">
        <f>'2020_1-4-5_Download'!C104</f>
        <v>Cloppenburg</v>
      </c>
      <c r="D7006" s="98" t="str">
        <f>'2020_1-4-5_Download'!$O$6</f>
        <v>Saldo der Zu- und Fortzüge</v>
      </c>
      <c r="E7006" s="99" t="str">
        <f>'2020_1-4-5_Download'!$Q$8</f>
        <v>Ausländerinnen und Ausländer</v>
      </c>
      <c r="F7006" s="98"/>
      <c r="G7006" s="98" t="s">
        <v>11</v>
      </c>
      <c r="H7006" s="98" t="str">
        <f>VLOOKUP(A7006,[2]Kreise!$A$2:$C$53,3,FALSE)</f>
        <v>K03453</v>
      </c>
      <c r="I7006" s="96">
        <f>'2020_1-4-5_Download'!Q104</f>
        <v>634</v>
      </c>
      <c r="J7006" s="98" t="str">
        <f t="shared" si="109"/>
        <v>+634</v>
      </c>
    </row>
    <row r="7007" spans="1:10" hidden="1" x14ac:dyDescent="0.25">
      <c r="A7007" s="98">
        <f>'2020_1-4-5_Download'!B105</f>
        <v>454</v>
      </c>
      <c r="B7007" s="98">
        <f>'2020_1-4-5_Download'!D105</f>
        <v>2019</v>
      </c>
      <c r="C7007" s="98" t="str">
        <f>'2020_1-4-5_Download'!C105</f>
        <v>Emsland</v>
      </c>
      <c r="D7007" s="98" t="str">
        <f>'2020_1-4-5_Download'!$O$6</f>
        <v>Saldo der Zu- und Fortzüge</v>
      </c>
      <c r="E7007" s="99" t="str">
        <f>'2020_1-4-5_Download'!$Q$8</f>
        <v>Ausländerinnen und Ausländer</v>
      </c>
      <c r="F7007" s="98"/>
      <c r="G7007" s="98" t="s">
        <v>11</v>
      </c>
      <c r="H7007" s="98" t="str">
        <f>VLOOKUP(A7007,[2]Kreise!$A$2:$C$53,3,FALSE)</f>
        <v>K03454</v>
      </c>
      <c r="I7007" s="96">
        <f>'2020_1-4-5_Download'!Q105</f>
        <v>1336</v>
      </c>
      <c r="J7007" s="98" t="str">
        <f t="shared" si="109"/>
        <v>+1336</v>
      </c>
    </row>
    <row r="7008" spans="1:10" hidden="1" x14ac:dyDescent="0.25">
      <c r="A7008" s="98">
        <f>'2020_1-4-5_Download'!B106</f>
        <v>455</v>
      </c>
      <c r="B7008" s="98">
        <f>'2020_1-4-5_Download'!D106</f>
        <v>2019</v>
      </c>
      <c r="C7008" s="98" t="str">
        <f>'2020_1-4-5_Download'!C106</f>
        <v>Friesland</v>
      </c>
      <c r="D7008" s="98" t="str">
        <f>'2020_1-4-5_Download'!$O$6</f>
        <v>Saldo der Zu- und Fortzüge</v>
      </c>
      <c r="E7008" s="99" t="str">
        <f>'2020_1-4-5_Download'!$Q$8</f>
        <v>Ausländerinnen und Ausländer</v>
      </c>
      <c r="F7008" s="98"/>
      <c r="G7008" s="98" t="s">
        <v>11</v>
      </c>
      <c r="H7008" s="98" t="str">
        <f>VLOOKUP(A7008,[2]Kreise!$A$2:$C$53,3,FALSE)</f>
        <v>K03455</v>
      </c>
      <c r="I7008" s="96">
        <f>'2020_1-4-5_Download'!Q106</f>
        <v>68</v>
      </c>
      <c r="J7008" s="98" t="str">
        <f t="shared" si="109"/>
        <v>+68</v>
      </c>
    </row>
    <row r="7009" spans="1:10" hidden="1" x14ac:dyDescent="0.25">
      <c r="A7009" s="98">
        <f>'2020_1-4-5_Download'!B107</f>
        <v>456</v>
      </c>
      <c r="B7009" s="98">
        <f>'2020_1-4-5_Download'!D107</f>
        <v>2019</v>
      </c>
      <c r="C7009" s="98" t="str">
        <f>'2020_1-4-5_Download'!C107</f>
        <v>Grafschaft Bentheim</v>
      </c>
      <c r="D7009" s="98" t="str">
        <f>'2020_1-4-5_Download'!$O$6</f>
        <v>Saldo der Zu- und Fortzüge</v>
      </c>
      <c r="E7009" s="99" t="str">
        <f>'2020_1-4-5_Download'!$Q$8</f>
        <v>Ausländerinnen und Ausländer</v>
      </c>
      <c r="F7009" s="98"/>
      <c r="G7009" s="98" t="s">
        <v>11</v>
      </c>
      <c r="H7009" s="98" t="str">
        <f>VLOOKUP(A7009,[2]Kreise!$A$2:$C$53,3,FALSE)</f>
        <v>K03456</v>
      </c>
      <c r="I7009" s="96">
        <f>'2020_1-4-5_Download'!Q107</f>
        <v>508</v>
      </c>
      <c r="J7009" s="98" t="str">
        <f t="shared" si="109"/>
        <v>+508</v>
      </c>
    </row>
    <row r="7010" spans="1:10" hidden="1" x14ac:dyDescent="0.25">
      <c r="A7010" s="98">
        <f>'2020_1-4-5_Download'!B108</f>
        <v>457</v>
      </c>
      <c r="B7010" s="98">
        <f>'2020_1-4-5_Download'!D108</f>
        <v>2019</v>
      </c>
      <c r="C7010" s="98" t="str">
        <f>'2020_1-4-5_Download'!C108</f>
        <v>Leer</v>
      </c>
      <c r="D7010" s="98" t="str">
        <f>'2020_1-4-5_Download'!$O$6</f>
        <v>Saldo der Zu- und Fortzüge</v>
      </c>
      <c r="E7010" s="99" t="str">
        <f>'2020_1-4-5_Download'!$Q$8</f>
        <v>Ausländerinnen und Ausländer</v>
      </c>
      <c r="F7010" s="98"/>
      <c r="G7010" s="98" t="s">
        <v>11</v>
      </c>
      <c r="H7010" s="98" t="str">
        <f>VLOOKUP(A7010,[2]Kreise!$A$2:$C$53,3,FALSE)</f>
        <v>K03457</v>
      </c>
      <c r="I7010" s="96">
        <f>'2020_1-4-5_Download'!Q108</f>
        <v>509</v>
      </c>
      <c r="J7010" s="98" t="str">
        <f t="shared" si="109"/>
        <v>+509</v>
      </c>
    </row>
    <row r="7011" spans="1:10" hidden="1" x14ac:dyDescent="0.25">
      <c r="A7011" s="98">
        <f>'2020_1-4-5_Download'!B109</f>
        <v>458</v>
      </c>
      <c r="B7011" s="98">
        <f>'2020_1-4-5_Download'!D109</f>
        <v>2019</v>
      </c>
      <c r="C7011" s="98" t="str">
        <f>'2020_1-4-5_Download'!C109</f>
        <v>Oldenburg</v>
      </c>
      <c r="D7011" s="98" t="str">
        <f>'2020_1-4-5_Download'!$O$6</f>
        <v>Saldo der Zu- und Fortzüge</v>
      </c>
      <c r="E7011" s="99" t="str">
        <f>'2020_1-4-5_Download'!$Q$8</f>
        <v>Ausländerinnen und Ausländer</v>
      </c>
      <c r="F7011" s="98"/>
      <c r="G7011" s="98" t="s">
        <v>11</v>
      </c>
      <c r="H7011" s="98" t="str">
        <f>VLOOKUP(A7011,[2]Kreise!$A$2:$C$53,3,FALSE)</f>
        <v>K03458</v>
      </c>
      <c r="I7011" s="96">
        <f>'2020_1-4-5_Download'!Q109</f>
        <v>541</v>
      </c>
      <c r="J7011" s="98" t="str">
        <f t="shared" si="109"/>
        <v>+541</v>
      </c>
    </row>
    <row r="7012" spans="1:10" hidden="1" x14ac:dyDescent="0.25">
      <c r="A7012" s="98">
        <f>'2020_1-4-5_Download'!B110</f>
        <v>459</v>
      </c>
      <c r="B7012" s="98">
        <f>'2020_1-4-5_Download'!D110</f>
        <v>2019</v>
      </c>
      <c r="C7012" s="98" t="str">
        <f>'2020_1-4-5_Download'!C110</f>
        <v>Osnabrück</v>
      </c>
      <c r="D7012" s="98" t="str">
        <f>'2020_1-4-5_Download'!$O$6</f>
        <v>Saldo der Zu- und Fortzüge</v>
      </c>
      <c r="E7012" s="99" t="str">
        <f>'2020_1-4-5_Download'!$Q$8</f>
        <v>Ausländerinnen und Ausländer</v>
      </c>
      <c r="F7012" s="98"/>
      <c r="G7012" s="98" t="s">
        <v>11</v>
      </c>
      <c r="H7012" s="98" t="str">
        <f>VLOOKUP(A7012,[2]Kreise!$A$2:$C$53,3,FALSE)</f>
        <v>K03459</v>
      </c>
      <c r="I7012" s="96">
        <f>'2020_1-4-5_Download'!Q110</f>
        <v>3780</v>
      </c>
      <c r="J7012" s="98" t="str">
        <f t="shared" si="109"/>
        <v>+3780</v>
      </c>
    </row>
    <row r="7013" spans="1:10" hidden="1" x14ac:dyDescent="0.25">
      <c r="A7013" s="98">
        <f>'2020_1-4-5_Download'!B111</f>
        <v>460</v>
      </c>
      <c r="B7013" s="98">
        <f>'2020_1-4-5_Download'!D111</f>
        <v>2019</v>
      </c>
      <c r="C7013" s="98" t="str">
        <f>'2020_1-4-5_Download'!C111</f>
        <v>Vechta</v>
      </c>
      <c r="D7013" s="98" t="str">
        <f>'2020_1-4-5_Download'!$O$6</f>
        <v>Saldo der Zu- und Fortzüge</v>
      </c>
      <c r="E7013" s="99" t="str">
        <f>'2020_1-4-5_Download'!$Q$8</f>
        <v>Ausländerinnen und Ausländer</v>
      </c>
      <c r="F7013" s="98"/>
      <c r="G7013" s="98" t="s">
        <v>11</v>
      </c>
      <c r="H7013" s="98" t="str">
        <f>VLOOKUP(A7013,[2]Kreise!$A$2:$C$53,3,FALSE)</f>
        <v>K03460</v>
      </c>
      <c r="I7013" s="96">
        <f>'2020_1-4-5_Download'!Q111</f>
        <v>627</v>
      </c>
      <c r="J7013" s="98" t="str">
        <f t="shared" si="109"/>
        <v>+627</v>
      </c>
    </row>
    <row r="7014" spans="1:10" hidden="1" x14ac:dyDescent="0.25">
      <c r="A7014" s="98">
        <f>'2020_1-4-5_Download'!B112</f>
        <v>461</v>
      </c>
      <c r="B7014" s="98">
        <f>'2020_1-4-5_Download'!D112</f>
        <v>2019</v>
      </c>
      <c r="C7014" s="98" t="str">
        <f>'2020_1-4-5_Download'!C112</f>
        <v>Wesermarsch</v>
      </c>
      <c r="D7014" s="98" t="str">
        <f>'2020_1-4-5_Download'!$O$6</f>
        <v>Saldo der Zu- und Fortzüge</v>
      </c>
      <c r="E7014" s="99" t="str">
        <f>'2020_1-4-5_Download'!$Q$8</f>
        <v>Ausländerinnen und Ausländer</v>
      </c>
      <c r="F7014" s="98"/>
      <c r="G7014" s="98" t="s">
        <v>11</v>
      </c>
      <c r="H7014" s="98" t="str">
        <f>VLOOKUP(A7014,[2]Kreise!$A$2:$C$53,3,FALSE)</f>
        <v>K03461</v>
      </c>
      <c r="I7014" s="96">
        <f>'2020_1-4-5_Download'!Q112</f>
        <v>176</v>
      </c>
      <c r="J7014" s="98" t="str">
        <f t="shared" si="109"/>
        <v>+176</v>
      </c>
    </row>
    <row r="7015" spans="1:10" hidden="1" x14ac:dyDescent="0.25">
      <c r="A7015" s="98">
        <f>'2020_1-4-5_Download'!B113</f>
        <v>462</v>
      </c>
      <c r="B7015" s="98">
        <f>'2020_1-4-5_Download'!D113</f>
        <v>2019</v>
      </c>
      <c r="C7015" s="98" t="str">
        <f>'2020_1-4-5_Download'!C113</f>
        <v>Wittmund</v>
      </c>
      <c r="D7015" s="98" t="str">
        <f>'2020_1-4-5_Download'!$O$6</f>
        <v>Saldo der Zu- und Fortzüge</v>
      </c>
      <c r="E7015" s="99" t="str">
        <f>'2020_1-4-5_Download'!$Q$8</f>
        <v>Ausländerinnen und Ausländer</v>
      </c>
      <c r="F7015" s="98"/>
      <c r="G7015" s="98" t="s">
        <v>11</v>
      </c>
      <c r="H7015" s="98" t="str">
        <f>VLOOKUP(A7015,[2]Kreise!$A$2:$C$53,3,FALSE)</f>
        <v>K03462</v>
      </c>
      <c r="I7015" s="96">
        <f>'2020_1-4-5_Download'!Q113</f>
        <v>130</v>
      </c>
      <c r="J7015" s="98" t="str">
        <f t="shared" si="109"/>
        <v>+130</v>
      </c>
    </row>
    <row r="7016" spans="1:10" hidden="1" x14ac:dyDescent="0.25">
      <c r="A7016" s="98">
        <f>'2020_1-4-5_Download'!B114</f>
        <v>4</v>
      </c>
      <c r="B7016" s="98">
        <f>'2020_1-4-5_Download'!D114</f>
        <v>2019</v>
      </c>
      <c r="C7016" s="98" t="str">
        <f>'2020_1-4-5_Download'!C114</f>
        <v>Statistische Region Weser-Ems</v>
      </c>
      <c r="D7016" s="98" t="str">
        <f>'2020_1-4-5_Download'!$O$6</f>
        <v>Saldo der Zu- und Fortzüge</v>
      </c>
      <c r="E7016" s="99" t="str">
        <f>'2020_1-4-5_Download'!$Q$8</f>
        <v>Ausländerinnen und Ausländer</v>
      </c>
      <c r="F7016" s="98"/>
      <c r="G7016" s="98" t="s">
        <v>11</v>
      </c>
      <c r="H7016" s="98" t="str">
        <f>VLOOKUP(A7016,[2]Kreise!$A$2:$C$53,3,FALSE)</f>
        <v>K034</v>
      </c>
      <c r="I7016" s="96">
        <f>'2020_1-4-5_Download'!Q114</f>
        <v>10948</v>
      </c>
      <c r="J7016" s="98" t="str">
        <f t="shared" si="109"/>
        <v>+10948</v>
      </c>
    </row>
    <row r="7017" spans="1:10" hidden="1" x14ac:dyDescent="0.25">
      <c r="A7017" s="98">
        <f>'2020_1-4-5_Download'!B115</f>
        <v>0</v>
      </c>
      <c r="B7017" s="98">
        <f>'2020_1-4-5_Download'!D115</f>
        <v>2019</v>
      </c>
      <c r="C7017" s="98" t="str">
        <f>'2020_1-4-5_Download'!C115</f>
        <v>Niedersachsen</v>
      </c>
      <c r="D7017" s="98" t="str">
        <f>'2020_1-4-5_Download'!$O$6</f>
        <v>Saldo der Zu- und Fortzüge</v>
      </c>
      <c r="E7017" s="99" t="str">
        <f>'2020_1-4-5_Download'!$Q$8</f>
        <v>Ausländerinnen und Ausländer</v>
      </c>
      <c r="F7017" s="98"/>
      <c r="G7017" s="98" t="s">
        <v>11</v>
      </c>
      <c r="H7017" s="98" t="str">
        <f>VLOOKUP(A7017,[2]Kreise!$A$2:$C$53,3,FALSE)</f>
        <v>K030</v>
      </c>
      <c r="I7017" s="96">
        <f>'2020_1-4-5_Download'!Q115</f>
        <v>36929</v>
      </c>
      <c r="J7017" s="98" t="str">
        <f t="shared" si="109"/>
        <v>+36929</v>
      </c>
    </row>
    <row r="7018" spans="1:10" hidden="1" x14ac:dyDescent="0.25">
      <c r="A7018" s="98">
        <f>'2020_1-4-5_Download'!B116</f>
        <v>101</v>
      </c>
      <c r="B7018" s="98">
        <f>'2020_1-4-5_Download'!D116</f>
        <v>2018</v>
      </c>
      <c r="C7018" s="98" t="str">
        <f>'2020_1-4-5_Download'!C116</f>
        <v>Braunschweig  Stadt</v>
      </c>
      <c r="D7018" s="98" t="str">
        <f>'2020_1-4-5_Download'!$O$6</f>
        <v>Saldo der Zu- und Fortzüge</v>
      </c>
      <c r="E7018" s="99" t="str">
        <f>'2020_1-4-5_Download'!$Q$8</f>
        <v>Ausländerinnen und Ausländer</v>
      </c>
      <c r="F7018" s="98"/>
      <c r="G7018" s="98" t="s">
        <v>11</v>
      </c>
      <c r="H7018" s="98" t="str">
        <f>VLOOKUP(A7018,[2]Kreise!$A$2:$C$53,3,FALSE)</f>
        <v>K03101</v>
      </c>
      <c r="I7018" s="96">
        <f>'2020_1-4-5_Download'!Q116</f>
        <v>717</v>
      </c>
      <c r="J7018" s="98" t="str">
        <f t="shared" si="109"/>
        <v>+717</v>
      </c>
    </row>
    <row r="7019" spans="1:10" hidden="1" x14ac:dyDescent="0.25">
      <c r="A7019" s="98">
        <f>'2020_1-4-5_Download'!B117</f>
        <v>102</v>
      </c>
      <c r="B7019" s="98">
        <f>'2020_1-4-5_Download'!D117</f>
        <v>2018</v>
      </c>
      <c r="C7019" s="98" t="str">
        <f>'2020_1-4-5_Download'!C117</f>
        <v>Salzgitter  Stadt</v>
      </c>
      <c r="D7019" s="98" t="str">
        <f>'2020_1-4-5_Download'!$O$6</f>
        <v>Saldo der Zu- und Fortzüge</v>
      </c>
      <c r="E7019" s="99" t="str">
        <f>'2020_1-4-5_Download'!$Q$8</f>
        <v>Ausländerinnen und Ausländer</v>
      </c>
      <c r="F7019" s="98"/>
      <c r="G7019" s="98" t="s">
        <v>11</v>
      </c>
      <c r="H7019" s="98" t="str">
        <f>VLOOKUP(A7019,[2]Kreise!$A$2:$C$53,3,FALSE)</f>
        <v>K03102</v>
      </c>
      <c r="I7019" s="96">
        <f>'2020_1-4-5_Download'!Q117</f>
        <v>913</v>
      </c>
      <c r="J7019" s="98" t="str">
        <f t="shared" si="109"/>
        <v>+913</v>
      </c>
    </row>
    <row r="7020" spans="1:10" hidden="1" x14ac:dyDescent="0.25">
      <c r="A7020" s="98">
        <f>'2020_1-4-5_Download'!B118</f>
        <v>103</v>
      </c>
      <c r="B7020" s="98">
        <f>'2020_1-4-5_Download'!D118</f>
        <v>2018</v>
      </c>
      <c r="C7020" s="98" t="str">
        <f>'2020_1-4-5_Download'!C118</f>
        <v>Wolfsburg  Stadt</v>
      </c>
      <c r="D7020" s="98" t="str">
        <f>'2020_1-4-5_Download'!$O$6</f>
        <v>Saldo der Zu- und Fortzüge</v>
      </c>
      <c r="E7020" s="99" t="str">
        <f>'2020_1-4-5_Download'!$Q$8</f>
        <v>Ausländerinnen und Ausländer</v>
      </c>
      <c r="F7020" s="98"/>
      <c r="G7020" s="98" t="s">
        <v>11</v>
      </c>
      <c r="H7020" s="98" t="str">
        <f>VLOOKUP(A7020,[2]Kreise!$A$2:$C$53,3,FALSE)</f>
        <v>K03103</v>
      </c>
      <c r="I7020" s="96">
        <f>'2020_1-4-5_Download'!Q118</f>
        <v>665</v>
      </c>
      <c r="J7020" s="98" t="str">
        <f t="shared" si="109"/>
        <v>+665</v>
      </c>
    </row>
    <row r="7021" spans="1:10" hidden="1" x14ac:dyDescent="0.25">
      <c r="A7021" s="98">
        <f>'2020_1-4-5_Download'!B119</f>
        <v>151</v>
      </c>
      <c r="B7021" s="98">
        <f>'2020_1-4-5_Download'!D119</f>
        <v>2018</v>
      </c>
      <c r="C7021" s="98" t="str">
        <f>'2020_1-4-5_Download'!C119</f>
        <v>Gifhorn</v>
      </c>
      <c r="D7021" s="98" t="str">
        <f>'2020_1-4-5_Download'!$O$6</f>
        <v>Saldo der Zu- und Fortzüge</v>
      </c>
      <c r="E7021" s="99" t="str">
        <f>'2020_1-4-5_Download'!$Q$8</f>
        <v>Ausländerinnen und Ausländer</v>
      </c>
      <c r="F7021" s="98"/>
      <c r="G7021" s="98" t="s">
        <v>11</v>
      </c>
      <c r="H7021" s="98" t="str">
        <f>VLOOKUP(A7021,[2]Kreise!$A$2:$C$53,3,FALSE)</f>
        <v>K03151</v>
      </c>
      <c r="I7021" s="96">
        <f>'2020_1-4-5_Download'!Q119</f>
        <v>216</v>
      </c>
      <c r="J7021" s="98" t="str">
        <f t="shared" si="109"/>
        <v>+216</v>
      </c>
    </row>
    <row r="7022" spans="1:10" hidden="1" x14ac:dyDescent="0.25">
      <c r="A7022" s="98">
        <f>'2020_1-4-5_Download'!B120</f>
        <v>153</v>
      </c>
      <c r="B7022" s="98">
        <f>'2020_1-4-5_Download'!D120</f>
        <v>2018</v>
      </c>
      <c r="C7022" s="98" t="str">
        <f>'2020_1-4-5_Download'!C120</f>
        <v>Goslar</v>
      </c>
      <c r="D7022" s="98" t="str">
        <f>'2020_1-4-5_Download'!$O$6</f>
        <v>Saldo der Zu- und Fortzüge</v>
      </c>
      <c r="E7022" s="99" t="str">
        <f>'2020_1-4-5_Download'!$Q$8</f>
        <v>Ausländerinnen und Ausländer</v>
      </c>
      <c r="F7022" s="98"/>
      <c r="G7022" s="98" t="s">
        <v>11</v>
      </c>
      <c r="H7022" s="98" t="str">
        <f>VLOOKUP(A7022,[2]Kreise!$A$2:$C$53,3,FALSE)</f>
        <v>K03153</v>
      </c>
      <c r="I7022" s="96">
        <f>'2020_1-4-5_Download'!Q120</f>
        <v>1483</v>
      </c>
      <c r="J7022" s="98" t="str">
        <f t="shared" si="109"/>
        <v>+1483</v>
      </c>
    </row>
    <row r="7023" spans="1:10" hidden="1" x14ac:dyDescent="0.25">
      <c r="A7023" s="98">
        <f>'2020_1-4-5_Download'!B121</f>
        <v>154</v>
      </c>
      <c r="B7023" s="98">
        <f>'2020_1-4-5_Download'!D121</f>
        <v>2018</v>
      </c>
      <c r="C7023" s="98" t="str">
        <f>'2020_1-4-5_Download'!C121</f>
        <v>Helmstedt</v>
      </c>
      <c r="D7023" s="98" t="str">
        <f>'2020_1-4-5_Download'!$O$6</f>
        <v>Saldo der Zu- und Fortzüge</v>
      </c>
      <c r="E7023" s="99" t="str">
        <f>'2020_1-4-5_Download'!$Q$8</f>
        <v>Ausländerinnen und Ausländer</v>
      </c>
      <c r="F7023" s="98"/>
      <c r="G7023" s="98" t="s">
        <v>11</v>
      </c>
      <c r="H7023" s="98" t="str">
        <f>VLOOKUP(A7023,[2]Kreise!$A$2:$C$53,3,FALSE)</f>
        <v>K03154</v>
      </c>
      <c r="I7023" s="96">
        <f>'2020_1-4-5_Download'!Q121</f>
        <v>92</v>
      </c>
      <c r="J7023" s="98" t="str">
        <f t="shared" si="109"/>
        <v>+92</v>
      </c>
    </row>
    <row r="7024" spans="1:10" hidden="1" x14ac:dyDescent="0.25">
      <c r="A7024" s="98">
        <f>'2020_1-4-5_Download'!B122</f>
        <v>155</v>
      </c>
      <c r="B7024" s="98">
        <f>'2020_1-4-5_Download'!D122</f>
        <v>2018</v>
      </c>
      <c r="C7024" s="98" t="str">
        <f>'2020_1-4-5_Download'!C122</f>
        <v>Northeim</v>
      </c>
      <c r="D7024" s="98" t="str">
        <f>'2020_1-4-5_Download'!$O$6</f>
        <v>Saldo der Zu- und Fortzüge</v>
      </c>
      <c r="E7024" s="99" t="str">
        <f>'2020_1-4-5_Download'!$Q$8</f>
        <v>Ausländerinnen und Ausländer</v>
      </c>
      <c r="F7024" s="98"/>
      <c r="G7024" s="98" t="s">
        <v>11</v>
      </c>
      <c r="H7024" s="98" t="str">
        <f>VLOOKUP(A7024,[2]Kreise!$A$2:$C$53,3,FALSE)</f>
        <v>K03155</v>
      </c>
      <c r="I7024" s="96">
        <f>'2020_1-4-5_Download'!Q122</f>
        <v>366</v>
      </c>
      <c r="J7024" s="98" t="str">
        <f t="shared" si="109"/>
        <v>+366</v>
      </c>
    </row>
    <row r="7025" spans="1:10" hidden="1" x14ac:dyDescent="0.25">
      <c r="A7025" s="98">
        <f>'2020_1-4-5_Download'!B123</f>
        <v>157</v>
      </c>
      <c r="B7025" s="98">
        <f>'2020_1-4-5_Download'!D123</f>
        <v>2018</v>
      </c>
      <c r="C7025" s="98" t="str">
        <f>'2020_1-4-5_Download'!C123</f>
        <v>Peine</v>
      </c>
      <c r="D7025" s="98" t="str">
        <f>'2020_1-4-5_Download'!$O$6</f>
        <v>Saldo der Zu- und Fortzüge</v>
      </c>
      <c r="E7025" s="99" t="str">
        <f>'2020_1-4-5_Download'!$Q$8</f>
        <v>Ausländerinnen und Ausländer</v>
      </c>
      <c r="F7025" s="98"/>
      <c r="G7025" s="98" t="s">
        <v>11</v>
      </c>
      <c r="H7025" s="98" t="str">
        <f>VLOOKUP(A7025,[2]Kreise!$A$2:$C$53,3,FALSE)</f>
        <v>K03157</v>
      </c>
      <c r="I7025" s="96">
        <f>'2020_1-4-5_Download'!Q123</f>
        <v>374</v>
      </c>
      <c r="J7025" s="98" t="str">
        <f t="shared" si="109"/>
        <v>+374</v>
      </c>
    </row>
    <row r="7026" spans="1:10" hidden="1" x14ac:dyDescent="0.25">
      <c r="A7026" s="98">
        <f>'2020_1-4-5_Download'!B124</f>
        <v>158</v>
      </c>
      <c r="B7026" s="98">
        <f>'2020_1-4-5_Download'!D124</f>
        <v>2018</v>
      </c>
      <c r="C7026" s="98" t="str">
        <f>'2020_1-4-5_Download'!C124</f>
        <v>Wolfenbüttel</v>
      </c>
      <c r="D7026" s="98" t="str">
        <f>'2020_1-4-5_Download'!$O$6</f>
        <v>Saldo der Zu- und Fortzüge</v>
      </c>
      <c r="E7026" s="99" t="str">
        <f>'2020_1-4-5_Download'!$Q$8</f>
        <v>Ausländerinnen und Ausländer</v>
      </c>
      <c r="F7026" s="98"/>
      <c r="G7026" s="98" t="s">
        <v>11</v>
      </c>
      <c r="H7026" s="98" t="str">
        <f>VLOOKUP(A7026,[2]Kreise!$A$2:$C$53,3,FALSE)</f>
        <v>K03158</v>
      </c>
      <c r="I7026" s="96">
        <f>'2020_1-4-5_Download'!Q124</f>
        <v>212</v>
      </c>
      <c r="J7026" s="98" t="str">
        <f t="shared" si="109"/>
        <v>+212</v>
      </c>
    </row>
    <row r="7027" spans="1:10" hidden="1" x14ac:dyDescent="0.25">
      <c r="A7027" s="98">
        <f>'2020_1-4-5_Download'!B125</f>
        <v>159</v>
      </c>
      <c r="B7027" s="98">
        <f>'2020_1-4-5_Download'!D125</f>
        <v>2018</v>
      </c>
      <c r="C7027" s="98" t="str">
        <f>'2020_1-4-5_Download'!C125</f>
        <v>Göttingen</v>
      </c>
      <c r="D7027" s="98" t="str">
        <f>'2020_1-4-5_Download'!$O$6</f>
        <v>Saldo der Zu- und Fortzüge</v>
      </c>
      <c r="E7027" s="99" t="str">
        <f>'2020_1-4-5_Download'!$Q$8</f>
        <v>Ausländerinnen und Ausländer</v>
      </c>
      <c r="F7027" s="98"/>
      <c r="G7027" s="98" t="s">
        <v>11</v>
      </c>
      <c r="H7027" s="98" t="str">
        <f>VLOOKUP(A7027,[2]Kreise!$A$2:$C$53,3,FALSE)</f>
        <v>K03159</v>
      </c>
      <c r="I7027" s="96">
        <f>'2020_1-4-5_Download'!Q125</f>
        <v>5869</v>
      </c>
      <c r="J7027" s="98" t="str">
        <f t="shared" si="109"/>
        <v>+5869</v>
      </c>
    </row>
    <row r="7028" spans="1:10" hidden="1" x14ac:dyDescent="0.25">
      <c r="A7028" s="98">
        <f>'2020_1-4-5_Download'!B126</f>
        <v>1</v>
      </c>
      <c r="B7028" s="98">
        <f>'2020_1-4-5_Download'!D126</f>
        <v>2018</v>
      </c>
      <c r="C7028" s="98" t="str">
        <f>'2020_1-4-5_Download'!C126</f>
        <v>Statistische Region Braunschweig</v>
      </c>
      <c r="D7028" s="98" t="str">
        <f>'2020_1-4-5_Download'!$O$6</f>
        <v>Saldo der Zu- und Fortzüge</v>
      </c>
      <c r="E7028" s="99" t="str">
        <f>'2020_1-4-5_Download'!$Q$8</f>
        <v>Ausländerinnen und Ausländer</v>
      </c>
      <c r="F7028" s="98"/>
      <c r="G7028" s="98" t="s">
        <v>11</v>
      </c>
      <c r="H7028" s="98" t="str">
        <f>VLOOKUP(A7028,[2]Kreise!$A$2:$C$53,3,FALSE)</f>
        <v>K031</v>
      </c>
      <c r="I7028" s="96">
        <f>'2020_1-4-5_Download'!Q126</f>
        <v>10907</v>
      </c>
      <c r="J7028" s="98" t="str">
        <f t="shared" si="109"/>
        <v>+10907</v>
      </c>
    </row>
    <row r="7029" spans="1:10" hidden="1" x14ac:dyDescent="0.25">
      <c r="A7029" s="98">
        <f>'2020_1-4-5_Download'!B127</f>
        <v>241</v>
      </c>
      <c r="B7029" s="98">
        <f>'2020_1-4-5_Download'!D127</f>
        <v>2018</v>
      </c>
      <c r="C7029" s="98" t="str">
        <f>'2020_1-4-5_Download'!C127</f>
        <v>Hannover  Region</v>
      </c>
      <c r="D7029" s="98" t="str">
        <f>'2020_1-4-5_Download'!$O$6</f>
        <v>Saldo der Zu- und Fortzüge</v>
      </c>
      <c r="E7029" s="99" t="str">
        <f>'2020_1-4-5_Download'!$Q$8</f>
        <v>Ausländerinnen und Ausländer</v>
      </c>
      <c r="F7029" s="98"/>
      <c r="G7029" s="98" t="s">
        <v>11</v>
      </c>
      <c r="H7029" s="98" t="str">
        <f>VLOOKUP(A7029,[2]Kreise!$A$2:$C$53,3,FALSE)</f>
        <v>K03241</v>
      </c>
      <c r="I7029" s="96">
        <f>'2020_1-4-5_Download'!Q127</f>
        <v>5704</v>
      </c>
      <c r="J7029" s="98" t="str">
        <f t="shared" si="109"/>
        <v>+5704</v>
      </c>
    </row>
    <row r="7030" spans="1:10" hidden="1" x14ac:dyDescent="0.25">
      <c r="A7030" s="98">
        <f>'2020_1-4-5_Download'!B128</f>
        <v>241001</v>
      </c>
      <c r="B7030" s="98">
        <f>'2020_1-4-5_Download'!D128</f>
        <v>2018</v>
      </c>
      <c r="C7030" s="98" t="str">
        <f>'2020_1-4-5_Download'!C128</f>
        <v>dav. Hannover  Lhst.</v>
      </c>
      <c r="D7030" s="98" t="str">
        <f>'2020_1-4-5_Download'!$O$6</f>
        <v>Saldo der Zu- und Fortzüge</v>
      </c>
      <c r="E7030" s="99" t="str">
        <f>'2020_1-4-5_Download'!$Q$8</f>
        <v>Ausländerinnen und Ausländer</v>
      </c>
      <c r="F7030" s="98"/>
      <c r="G7030" s="98" t="s">
        <v>11</v>
      </c>
      <c r="H7030" s="98" t="str">
        <f>VLOOKUP(A7030,[2]Kreise!$A$2:$C$53,3,FALSE)</f>
        <v>K03241001</v>
      </c>
      <c r="I7030" s="96">
        <f>'2020_1-4-5_Download'!Q128</f>
        <v>3706</v>
      </c>
      <c r="J7030" s="98" t="str">
        <f t="shared" si="109"/>
        <v>+3706</v>
      </c>
    </row>
    <row r="7031" spans="1:10" hidden="1" x14ac:dyDescent="0.25">
      <c r="A7031" s="98">
        <f>'2020_1-4-5_Download'!B129</f>
        <v>241999</v>
      </c>
      <c r="B7031" s="98">
        <f>'2020_1-4-5_Download'!D129</f>
        <v>2018</v>
      </c>
      <c r="C7031" s="98" t="str">
        <f>'2020_1-4-5_Download'!C129</f>
        <v>dav. Hannover  Umland</v>
      </c>
      <c r="D7031" s="98" t="str">
        <f>'2020_1-4-5_Download'!$O$6</f>
        <v>Saldo der Zu- und Fortzüge</v>
      </c>
      <c r="E7031" s="99" t="str">
        <f>'2020_1-4-5_Download'!$Q$8</f>
        <v>Ausländerinnen und Ausländer</v>
      </c>
      <c r="F7031" s="98"/>
      <c r="G7031" s="98" t="s">
        <v>11</v>
      </c>
      <c r="H7031" s="98" t="str">
        <f>VLOOKUP(A7031,[2]Kreise!$A$2:$C$53,3,FALSE)</f>
        <v>K03241999</v>
      </c>
      <c r="I7031" s="96">
        <f>'2020_1-4-5_Download'!Q129</f>
        <v>1998</v>
      </c>
      <c r="J7031" s="98" t="str">
        <f t="shared" si="109"/>
        <v>+1998</v>
      </c>
    </row>
    <row r="7032" spans="1:10" hidden="1" x14ac:dyDescent="0.25">
      <c r="A7032" s="98">
        <f>'2020_1-4-5_Download'!B130</f>
        <v>251</v>
      </c>
      <c r="B7032" s="98">
        <f>'2020_1-4-5_Download'!D130</f>
        <v>2018</v>
      </c>
      <c r="C7032" s="98" t="str">
        <f>'2020_1-4-5_Download'!C130</f>
        <v>Diepholz</v>
      </c>
      <c r="D7032" s="98" t="str">
        <f>'2020_1-4-5_Download'!$O$6</f>
        <v>Saldo der Zu- und Fortzüge</v>
      </c>
      <c r="E7032" s="99" t="str">
        <f>'2020_1-4-5_Download'!$Q$8</f>
        <v>Ausländerinnen und Ausländer</v>
      </c>
      <c r="F7032" s="98"/>
      <c r="G7032" s="98" t="s">
        <v>11</v>
      </c>
      <c r="H7032" s="98" t="str">
        <f>VLOOKUP(A7032,[2]Kreise!$A$2:$C$53,3,FALSE)</f>
        <v>K03251</v>
      </c>
      <c r="I7032" s="96">
        <f>'2020_1-4-5_Download'!Q130</f>
        <v>644</v>
      </c>
      <c r="J7032" s="98" t="str">
        <f t="shared" si="109"/>
        <v>+644</v>
      </c>
    </row>
    <row r="7033" spans="1:10" hidden="1" x14ac:dyDescent="0.25">
      <c r="A7033" s="98">
        <f>'2020_1-4-5_Download'!B131</f>
        <v>252</v>
      </c>
      <c r="B7033" s="98">
        <f>'2020_1-4-5_Download'!D131</f>
        <v>2018</v>
      </c>
      <c r="C7033" s="98" t="str">
        <f>'2020_1-4-5_Download'!C131</f>
        <v>Hameln-Pyrmont</v>
      </c>
      <c r="D7033" s="98" t="str">
        <f>'2020_1-4-5_Download'!$O$6</f>
        <v>Saldo der Zu- und Fortzüge</v>
      </c>
      <c r="E7033" s="99" t="str">
        <f>'2020_1-4-5_Download'!$Q$8</f>
        <v>Ausländerinnen und Ausländer</v>
      </c>
      <c r="F7033" s="98"/>
      <c r="G7033" s="98" t="s">
        <v>11</v>
      </c>
      <c r="H7033" s="98" t="str">
        <f>VLOOKUP(A7033,[2]Kreise!$A$2:$C$53,3,FALSE)</f>
        <v>K03252</v>
      </c>
      <c r="I7033" s="96">
        <f>'2020_1-4-5_Download'!Q131</f>
        <v>442</v>
      </c>
      <c r="J7033" s="98" t="str">
        <f t="shared" si="109"/>
        <v>+442</v>
      </c>
    </row>
    <row r="7034" spans="1:10" hidden="1" x14ac:dyDescent="0.25">
      <c r="A7034" s="98">
        <f>'2020_1-4-5_Download'!B132</f>
        <v>254</v>
      </c>
      <c r="B7034" s="98">
        <f>'2020_1-4-5_Download'!D132</f>
        <v>2018</v>
      </c>
      <c r="C7034" s="98" t="str">
        <f>'2020_1-4-5_Download'!C132</f>
        <v>Hildesheim</v>
      </c>
      <c r="D7034" s="98" t="str">
        <f>'2020_1-4-5_Download'!$O$6</f>
        <v>Saldo der Zu- und Fortzüge</v>
      </c>
      <c r="E7034" s="99" t="str">
        <f>'2020_1-4-5_Download'!$Q$8</f>
        <v>Ausländerinnen und Ausländer</v>
      </c>
      <c r="F7034" s="98"/>
      <c r="G7034" s="98" t="s">
        <v>11</v>
      </c>
      <c r="H7034" s="98" t="str">
        <f>VLOOKUP(A7034,[2]Kreise!$A$2:$C$53,3,FALSE)</f>
        <v>K03254</v>
      </c>
      <c r="I7034" s="96">
        <f>'2020_1-4-5_Download'!Q132</f>
        <v>930</v>
      </c>
      <c r="J7034" s="98" t="str">
        <f t="shared" si="109"/>
        <v>+930</v>
      </c>
    </row>
    <row r="7035" spans="1:10" hidden="1" x14ac:dyDescent="0.25">
      <c r="A7035" s="98">
        <f>'2020_1-4-5_Download'!B133</f>
        <v>255</v>
      </c>
      <c r="B7035" s="98">
        <f>'2020_1-4-5_Download'!D133</f>
        <v>2018</v>
      </c>
      <c r="C7035" s="98" t="str">
        <f>'2020_1-4-5_Download'!C133</f>
        <v>Holzminden</v>
      </c>
      <c r="D7035" s="98" t="str">
        <f>'2020_1-4-5_Download'!$O$6</f>
        <v>Saldo der Zu- und Fortzüge</v>
      </c>
      <c r="E7035" s="99" t="str">
        <f>'2020_1-4-5_Download'!$Q$8</f>
        <v>Ausländerinnen und Ausländer</v>
      </c>
      <c r="F7035" s="98"/>
      <c r="G7035" s="98" t="s">
        <v>11</v>
      </c>
      <c r="H7035" s="98" t="str">
        <f>VLOOKUP(A7035,[2]Kreise!$A$2:$C$53,3,FALSE)</f>
        <v>K03255</v>
      </c>
      <c r="I7035" s="96">
        <f>'2020_1-4-5_Download'!Q133</f>
        <v>239</v>
      </c>
      <c r="J7035" s="98" t="str">
        <f t="shared" si="109"/>
        <v>+239</v>
      </c>
    </row>
    <row r="7036" spans="1:10" hidden="1" x14ac:dyDescent="0.25">
      <c r="A7036" s="98">
        <f>'2020_1-4-5_Download'!B134</f>
        <v>256</v>
      </c>
      <c r="B7036" s="98">
        <f>'2020_1-4-5_Download'!D134</f>
        <v>2018</v>
      </c>
      <c r="C7036" s="98" t="str">
        <f>'2020_1-4-5_Download'!C134</f>
        <v>Nienburg (Weser)</v>
      </c>
      <c r="D7036" s="98" t="str">
        <f>'2020_1-4-5_Download'!$O$6</f>
        <v>Saldo der Zu- und Fortzüge</v>
      </c>
      <c r="E7036" s="99" t="str">
        <f>'2020_1-4-5_Download'!$Q$8</f>
        <v>Ausländerinnen und Ausländer</v>
      </c>
      <c r="F7036" s="98"/>
      <c r="G7036" s="98" t="s">
        <v>11</v>
      </c>
      <c r="H7036" s="98" t="str">
        <f>VLOOKUP(A7036,[2]Kreise!$A$2:$C$53,3,FALSE)</f>
        <v>K03256</v>
      </c>
      <c r="I7036" s="96">
        <f>'2020_1-4-5_Download'!Q134</f>
        <v>428</v>
      </c>
      <c r="J7036" s="98" t="str">
        <f t="shared" si="109"/>
        <v>+428</v>
      </c>
    </row>
    <row r="7037" spans="1:10" hidden="1" x14ac:dyDescent="0.25">
      <c r="A7037" s="98">
        <f>'2020_1-4-5_Download'!B135</f>
        <v>257</v>
      </c>
      <c r="B7037" s="98">
        <f>'2020_1-4-5_Download'!D135</f>
        <v>2018</v>
      </c>
      <c r="C7037" s="98" t="str">
        <f>'2020_1-4-5_Download'!C135</f>
        <v>Schaumburg</v>
      </c>
      <c r="D7037" s="98" t="str">
        <f>'2020_1-4-5_Download'!$O$6</f>
        <v>Saldo der Zu- und Fortzüge</v>
      </c>
      <c r="E7037" s="99" t="str">
        <f>'2020_1-4-5_Download'!$Q$8</f>
        <v>Ausländerinnen und Ausländer</v>
      </c>
      <c r="F7037" s="98"/>
      <c r="G7037" s="98" t="s">
        <v>11</v>
      </c>
      <c r="H7037" s="98" t="str">
        <f>VLOOKUP(A7037,[2]Kreise!$A$2:$C$53,3,FALSE)</f>
        <v>K03257</v>
      </c>
      <c r="I7037" s="96">
        <f>'2020_1-4-5_Download'!Q135</f>
        <v>223</v>
      </c>
      <c r="J7037" s="98" t="str">
        <f t="shared" si="109"/>
        <v>+223</v>
      </c>
    </row>
    <row r="7038" spans="1:10" hidden="1" x14ac:dyDescent="0.25">
      <c r="A7038" s="98">
        <f>'2020_1-4-5_Download'!B136</f>
        <v>2</v>
      </c>
      <c r="B7038" s="98">
        <f>'2020_1-4-5_Download'!D136</f>
        <v>2018</v>
      </c>
      <c r="C7038" s="98" t="str">
        <f>'2020_1-4-5_Download'!C136</f>
        <v>Statistische Region Hannover</v>
      </c>
      <c r="D7038" s="98" t="str">
        <f>'2020_1-4-5_Download'!$O$6</f>
        <v>Saldo der Zu- und Fortzüge</v>
      </c>
      <c r="E7038" s="99" t="str">
        <f>'2020_1-4-5_Download'!$Q$8</f>
        <v>Ausländerinnen und Ausländer</v>
      </c>
      <c r="F7038" s="98"/>
      <c r="G7038" s="98" t="s">
        <v>11</v>
      </c>
      <c r="H7038" s="98" t="str">
        <f>VLOOKUP(A7038,[2]Kreise!$A$2:$C$53,3,FALSE)</f>
        <v>K032</v>
      </c>
      <c r="I7038" s="96">
        <f>'2020_1-4-5_Download'!Q136</f>
        <v>8610</v>
      </c>
      <c r="J7038" s="98" t="str">
        <f t="shared" si="109"/>
        <v>+8610</v>
      </c>
    </row>
    <row r="7039" spans="1:10" hidden="1" x14ac:dyDescent="0.25">
      <c r="A7039" s="98">
        <f>'2020_1-4-5_Download'!B137</f>
        <v>351</v>
      </c>
      <c r="B7039" s="98">
        <f>'2020_1-4-5_Download'!D137</f>
        <v>2018</v>
      </c>
      <c r="C7039" s="98" t="str">
        <f>'2020_1-4-5_Download'!C137</f>
        <v>Celle</v>
      </c>
      <c r="D7039" s="98" t="str">
        <f>'2020_1-4-5_Download'!$O$6</f>
        <v>Saldo der Zu- und Fortzüge</v>
      </c>
      <c r="E7039" s="99" t="str">
        <f>'2020_1-4-5_Download'!$Q$8</f>
        <v>Ausländerinnen und Ausländer</v>
      </c>
      <c r="F7039" s="98"/>
      <c r="G7039" s="98" t="s">
        <v>11</v>
      </c>
      <c r="H7039" s="98" t="str">
        <f>VLOOKUP(A7039,[2]Kreise!$A$2:$C$53,3,FALSE)</f>
        <v>K03351</v>
      </c>
      <c r="I7039" s="96">
        <f>'2020_1-4-5_Download'!Q137</f>
        <v>357</v>
      </c>
      <c r="J7039" s="98" t="str">
        <f t="shared" si="109"/>
        <v>+357</v>
      </c>
    </row>
    <row r="7040" spans="1:10" hidden="1" x14ac:dyDescent="0.25">
      <c r="A7040" s="98">
        <f>'2020_1-4-5_Download'!B138</f>
        <v>352</v>
      </c>
      <c r="B7040" s="98">
        <f>'2020_1-4-5_Download'!D138</f>
        <v>2018</v>
      </c>
      <c r="C7040" s="98" t="str">
        <f>'2020_1-4-5_Download'!C138</f>
        <v>Cuxhaven</v>
      </c>
      <c r="D7040" s="98" t="str">
        <f>'2020_1-4-5_Download'!$O$6</f>
        <v>Saldo der Zu- und Fortzüge</v>
      </c>
      <c r="E7040" s="99" t="str">
        <f>'2020_1-4-5_Download'!$Q$8</f>
        <v>Ausländerinnen und Ausländer</v>
      </c>
      <c r="F7040" s="98"/>
      <c r="G7040" s="98" t="s">
        <v>11</v>
      </c>
      <c r="H7040" s="98" t="str">
        <f>VLOOKUP(A7040,[2]Kreise!$A$2:$C$53,3,FALSE)</f>
        <v>K03352</v>
      </c>
      <c r="I7040" s="96">
        <f>'2020_1-4-5_Download'!Q138</f>
        <v>393</v>
      </c>
      <c r="J7040" s="98" t="str">
        <f t="shared" si="109"/>
        <v>+393</v>
      </c>
    </row>
    <row r="7041" spans="1:10" hidden="1" x14ac:dyDescent="0.25">
      <c r="A7041" s="98">
        <f>'2020_1-4-5_Download'!B139</f>
        <v>353</v>
      </c>
      <c r="B7041" s="98">
        <f>'2020_1-4-5_Download'!D139</f>
        <v>2018</v>
      </c>
      <c r="C7041" s="98" t="str">
        <f>'2020_1-4-5_Download'!C139</f>
        <v>Harburg</v>
      </c>
      <c r="D7041" s="98" t="str">
        <f>'2020_1-4-5_Download'!$O$6</f>
        <v>Saldo der Zu- und Fortzüge</v>
      </c>
      <c r="E7041" s="99" t="str">
        <f>'2020_1-4-5_Download'!$Q$8</f>
        <v>Ausländerinnen und Ausländer</v>
      </c>
      <c r="F7041" s="98"/>
      <c r="G7041" s="98" t="s">
        <v>11</v>
      </c>
      <c r="H7041" s="98" t="str">
        <f>VLOOKUP(A7041,[2]Kreise!$A$2:$C$53,3,FALSE)</f>
        <v>K03353</v>
      </c>
      <c r="I7041" s="96">
        <f>'2020_1-4-5_Download'!Q139</f>
        <v>815</v>
      </c>
      <c r="J7041" s="98" t="str">
        <f t="shared" si="109"/>
        <v>+815</v>
      </c>
    </row>
    <row r="7042" spans="1:10" hidden="1" x14ac:dyDescent="0.25">
      <c r="A7042" s="98">
        <f>'2020_1-4-5_Download'!B140</f>
        <v>354</v>
      </c>
      <c r="B7042" s="98">
        <f>'2020_1-4-5_Download'!D140</f>
        <v>2018</v>
      </c>
      <c r="C7042" s="98" t="str">
        <f>'2020_1-4-5_Download'!C140</f>
        <v>Lüchow-Dannenberg</v>
      </c>
      <c r="D7042" s="98" t="str">
        <f>'2020_1-4-5_Download'!$O$6</f>
        <v>Saldo der Zu- und Fortzüge</v>
      </c>
      <c r="E7042" s="99" t="str">
        <f>'2020_1-4-5_Download'!$Q$8</f>
        <v>Ausländerinnen und Ausländer</v>
      </c>
      <c r="F7042" s="98"/>
      <c r="G7042" s="98" t="s">
        <v>11</v>
      </c>
      <c r="H7042" s="98" t="str">
        <f>VLOOKUP(A7042,[2]Kreise!$A$2:$C$53,3,FALSE)</f>
        <v>K03354</v>
      </c>
      <c r="I7042" s="96">
        <f>'2020_1-4-5_Download'!Q140</f>
        <v>87</v>
      </c>
      <c r="J7042" s="98" t="str">
        <f t="shared" si="109"/>
        <v>+87</v>
      </c>
    </row>
    <row r="7043" spans="1:10" hidden="1" x14ac:dyDescent="0.25">
      <c r="A7043" s="98">
        <f>'2020_1-4-5_Download'!B141</f>
        <v>355</v>
      </c>
      <c r="B7043" s="98">
        <f>'2020_1-4-5_Download'!D141</f>
        <v>2018</v>
      </c>
      <c r="C7043" s="98" t="str">
        <f>'2020_1-4-5_Download'!C141</f>
        <v>Lüneburg</v>
      </c>
      <c r="D7043" s="98" t="str">
        <f>'2020_1-4-5_Download'!$O$6</f>
        <v>Saldo der Zu- und Fortzüge</v>
      </c>
      <c r="E7043" s="99" t="str">
        <f>'2020_1-4-5_Download'!$Q$8</f>
        <v>Ausländerinnen und Ausländer</v>
      </c>
      <c r="F7043" s="98"/>
      <c r="G7043" s="98" t="s">
        <v>11</v>
      </c>
      <c r="H7043" s="98" t="str">
        <f>VLOOKUP(A7043,[2]Kreise!$A$2:$C$53,3,FALSE)</f>
        <v>K03355</v>
      </c>
      <c r="I7043" s="96">
        <f>'2020_1-4-5_Download'!Q141</f>
        <v>455</v>
      </c>
      <c r="J7043" s="98" t="str">
        <f t="shared" ref="J7043:J7106" si="110">IF(I7043&gt;0,"+"&amp;I7043,I7043)</f>
        <v>+455</v>
      </c>
    </row>
    <row r="7044" spans="1:10" hidden="1" x14ac:dyDescent="0.25">
      <c r="A7044" s="98">
        <f>'2020_1-4-5_Download'!B142</f>
        <v>356</v>
      </c>
      <c r="B7044" s="98">
        <f>'2020_1-4-5_Download'!D142</f>
        <v>2018</v>
      </c>
      <c r="C7044" s="98" t="str">
        <f>'2020_1-4-5_Download'!C142</f>
        <v>Osterholz</v>
      </c>
      <c r="D7044" s="98" t="str">
        <f>'2020_1-4-5_Download'!$O$6</f>
        <v>Saldo der Zu- und Fortzüge</v>
      </c>
      <c r="E7044" s="99" t="str">
        <f>'2020_1-4-5_Download'!$Q$8</f>
        <v>Ausländerinnen und Ausländer</v>
      </c>
      <c r="F7044" s="98"/>
      <c r="G7044" s="98" t="s">
        <v>11</v>
      </c>
      <c r="H7044" s="98" t="str">
        <f>VLOOKUP(A7044,[2]Kreise!$A$2:$C$53,3,FALSE)</f>
        <v>K03356</v>
      </c>
      <c r="I7044" s="96">
        <f>'2020_1-4-5_Download'!Q142</f>
        <v>171</v>
      </c>
      <c r="J7044" s="98" t="str">
        <f t="shared" si="110"/>
        <v>+171</v>
      </c>
    </row>
    <row r="7045" spans="1:10" hidden="1" x14ac:dyDescent="0.25">
      <c r="A7045" s="98">
        <f>'2020_1-4-5_Download'!B143</f>
        <v>357</v>
      </c>
      <c r="B7045" s="98">
        <f>'2020_1-4-5_Download'!D143</f>
        <v>2018</v>
      </c>
      <c r="C7045" s="98" t="str">
        <f>'2020_1-4-5_Download'!C143</f>
        <v>Rotenburg (Wümme)</v>
      </c>
      <c r="D7045" s="98" t="str">
        <f>'2020_1-4-5_Download'!$O$6</f>
        <v>Saldo der Zu- und Fortzüge</v>
      </c>
      <c r="E7045" s="99" t="str">
        <f>'2020_1-4-5_Download'!$Q$8</f>
        <v>Ausländerinnen und Ausländer</v>
      </c>
      <c r="F7045" s="98"/>
      <c r="G7045" s="98" t="s">
        <v>11</v>
      </c>
      <c r="H7045" s="98" t="str">
        <f>VLOOKUP(A7045,[2]Kreise!$A$2:$C$53,3,FALSE)</f>
        <v>K03357</v>
      </c>
      <c r="I7045" s="96">
        <f>'2020_1-4-5_Download'!Q143</f>
        <v>348</v>
      </c>
      <c r="J7045" s="98" t="str">
        <f t="shared" si="110"/>
        <v>+348</v>
      </c>
    </row>
    <row r="7046" spans="1:10" hidden="1" x14ac:dyDescent="0.25">
      <c r="A7046" s="98">
        <f>'2020_1-4-5_Download'!B144</f>
        <v>358</v>
      </c>
      <c r="B7046" s="98">
        <f>'2020_1-4-5_Download'!D144</f>
        <v>2018</v>
      </c>
      <c r="C7046" s="98" t="str">
        <f>'2020_1-4-5_Download'!C144</f>
        <v>Heidekreis</v>
      </c>
      <c r="D7046" s="98" t="str">
        <f>'2020_1-4-5_Download'!$O$6</f>
        <v>Saldo der Zu- und Fortzüge</v>
      </c>
      <c r="E7046" s="99" t="str">
        <f>'2020_1-4-5_Download'!$Q$8</f>
        <v>Ausländerinnen und Ausländer</v>
      </c>
      <c r="F7046" s="98"/>
      <c r="G7046" s="98" t="s">
        <v>11</v>
      </c>
      <c r="H7046" s="98" t="str">
        <f>VLOOKUP(A7046,[2]Kreise!$A$2:$C$53,3,FALSE)</f>
        <v>K03358</v>
      </c>
      <c r="I7046" s="96">
        <f>'2020_1-4-5_Download'!Q144</f>
        <v>5788</v>
      </c>
      <c r="J7046" s="98" t="str">
        <f t="shared" si="110"/>
        <v>+5788</v>
      </c>
    </row>
    <row r="7047" spans="1:10" hidden="1" x14ac:dyDescent="0.25">
      <c r="A7047" s="98">
        <f>'2020_1-4-5_Download'!B145</f>
        <v>359</v>
      </c>
      <c r="B7047" s="98">
        <f>'2020_1-4-5_Download'!D145</f>
        <v>2018</v>
      </c>
      <c r="C7047" s="98" t="str">
        <f>'2020_1-4-5_Download'!C145</f>
        <v>Stade</v>
      </c>
      <c r="D7047" s="98" t="str">
        <f>'2020_1-4-5_Download'!$O$6</f>
        <v>Saldo der Zu- und Fortzüge</v>
      </c>
      <c r="E7047" s="99" t="str">
        <f>'2020_1-4-5_Download'!$Q$8</f>
        <v>Ausländerinnen und Ausländer</v>
      </c>
      <c r="F7047" s="98"/>
      <c r="G7047" s="98" t="s">
        <v>11</v>
      </c>
      <c r="H7047" s="98" t="str">
        <f>VLOOKUP(A7047,[2]Kreise!$A$2:$C$53,3,FALSE)</f>
        <v>K03359</v>
      </c>
      <c r="I7047" s="96">
        <f>'2020_1-4-5_Download'!Q145</f>
        <v>770</v>
      </c>
      <c r="J7047" s="98" t="str">
        <f t="shared" si="110"/>
        <v>+770</v>
      </c>
    </row>
    <row r="7048" spans="1:10" hidden="1" x14ac:dyDescent="0.25">
      <c r="A7048" s="98">
        <f>'2020_1-4-5_Download'!B146</f>
        <v>360</v>
      </c>
      <c r="B7048" s="98">
        <f>'2020_1-4-5_Download'!D146</f>
        <v>2018</v>
      </c>
      <c r="C7048" s="98" t="str">
        <f>'2020_1-4-5_Download'!C146</f>
        <v>Uelzen</v>
      </c>
      <c r="D7048" s="98" t="str">
        <f>'2020_1-4-5_Download'!$O$6</f>
        <v>Saldo der Zu- und Fortzüge</v>
      </c>
      <c r="E7048" s="99" t="str">
        <f>'2020_1-4-5_Download'!$Q$8</f>
        <v>Ausländerinnen und Ausländer</v>
      </c>
      <c r="F7048" s="98"/>
      <c r="G7048" s="98" t="s">
        <v>11</v>
      </c>
      <c r="H7048" s="98" t="str">
        <f>VLOOKUP(A7048,[2]Kreise!$A$2:$C$53,3,FALSE)</f>
        <v>K03360</v>
      </c>
      <c r="I7048" s="96">
        <f>'2020_1-4-5_Download'!Q146</f>
        <v>225</v>
      </c>
      <c r="J7048" s="98" t="str">
        <f t="shared" si="110"/>
        <v>+225</v>
      </c>
    </row>
    <row r="7049" spans="1:10" hidden="1" x14ac:dyDescent="0.25">
      <c r="A7049" s="98">
        <f>'2020_1-4-5_Download'!B147</f>
        <v>361</v>
      </c>
      <c r="B7049" s="98">
        <f>'2020_1-4-5_Download'!D147</f>
        <v>2018</v>
      </c>
      <c r="C7049" s="98" t="str">
        <f>'2020_1-4-5_Download'!C147</f>
        <v>Verden</v>
      </c>
      <c r="D7049" s="98" t="str">
        <f>'2020_1-4-5_Download'!$O$6</f>
        <v>Saldo der Zu- und Fortzüge</v>
      </c>
      <c r="E7049" s="99" t="str">
        <f>'2020_1-4-5_Download'!$Q$8</f>
        <v>Ausländerinnen und Ausländer</v>
      </c>
      <c r="F7049" s="98"/>
      <c r="G7049" s="98" t="s">
        <v>11</v>
      </c>
      <c r="H7049" s="98" t="str">
        <f>VLOOKUP(A7049,[2]Kreise!$A$2:$C$53,3,FALSE)</f>
        <v>K03361</v>
      </c>
      <c r="I7049" s="96">
        <f>'2020_1-4-5_Download'!Q147</f>
        <v>404</v>
      </c>
      <c r="J7049" s="98" t="str">
        <f t="shared" si="110"/>
        <v>+404</v>
      </c>
    </row>
    <row r="7050" spans="1:10" hidden="1" x14ac:dyDescent="0.25">
      <c r="A7050" s="98">
        <f>'2020_1-4-5_Download'!B148</f>
        <v>3</v>
      </c>
      <c r="B7050" s="98">
        <f>'2020_1-4-5_Download'!D148</f>
        <v>2018</v>
      </c>
      <c r="C7050" s="98" t="str">
        <f>'2020_1-4-5_Download'!C148</f>
        <v>Statistische Region Lüneburg</v>
      </c>
      <c r="D7050" s="98" t="str">
        <f>'2020_1-4-5_Download'!$O$6</f>
        <v>Saldo der Zu- und Fortzüge</v>
      </c>
      <c r="E7050" s="99" t="str">
        <f>'2020_1-4-5_Download'!$Q$8</f>
        <v>Ausländerinnen und Ausländer</v>
      </c>
      <c r="F7050" s="98"/>
      <c r="G7050" s="98" t="s">
        <v>11</v>
      </c>
      <c r="H7050" s="98" t="str">
        <f>VLOOKUP(A7050,[2]Kreise!$A$2:$C$53,3,FALSE)</f>
        <v>K033</v>
      </c>
      <c r="I7050" s="96">
        <f>'2020_1-4-5_Download'!Q148</f>
        <v>9813</v>
      </c>
      <c r="J7050" s="98" t="str">
        <f t="shared" si="110"/>
        <v>+9813</v>
      </c>
    </row>
    <row r="7051" spans="1:10" hidden="1" x14ac:dyDescent="0.25">
      <c r="A7051" s="98">
        <f>'2020_1-4-5_Download'!B149</f>
        <v>401</v>
      </c>
      <c r="B7051" s="98">
        <f>'2020_1-4-5_Download'!D149</f>
        <v>2018</v>
      </c>
      <c r="C7051" s="98" t="str">
        <f>'2020_1-4-5_Download'!C149</f>
        <v>Delmenhorst  Stadt</v>
      </c>
      <c r="D7051" s="98" t="str">
        <f>'2020_1-4-5_Download'!$O$6</f>
        <v>Saldo der Zu- und Fortzüge</v>
      </c>
      <c r="E7051" s="99" t="str">
        <f>'2020_1-4-5_Download'!$Q$8</f>
        <v>Ausländerinnen und Ausländer</v>
      </c>
      <c r="F7051" s="98"/>
      <c r="G7051" s="98" t="s">
        <v>11</v>
      </c>
      <c r="H7051" s="98" t="str">
        <f>VLOOKUP(A7051,[2]Kreise!$A$2:$C$53,3,FALSE)</f>
        <v>K03401</v>
      </c>
      <c r="I7051" s="96">
        <f>'2020_1-4-5_Download'!Q149</f>
        <v>539</v>
      </c>
      <c r="J7051" s="98" t="str">
        <f t="shared" si="110"/>
        <v>+539</v>
      </c>
    </row>
    <row r="7052" spans="1:10" hidden="1" x14ac:dyDescent="0.25">
      <c r="A7052" s="98">
        <f>'2020_1-4-5_Download'!B150</f>
        <v>402</v>
      </c>
      <c r="B7052" s="98">
        <f>'2020_1-4-5_Download'!D150</f>
        <v>2018</v>
      </c>
      <c r="C7052" s="98" t="str">
        <f>'2020_1-4-5_Download'!C150</f>
        <v>Emden  Stadt</v>
      </c>
      <c r="D7052" s="98" t="str">
        <f>'2020_1-4-5_Download'!$O$6</f>
        <v>Saldo der Zu- und Fortzüge</v>
      </c>
      <c r="E7052" s="99" t="str">
        <f>'2020_1-4-5_Download'!$Q$8</f>
        <v>Ausländerinnen und Ausländer</v>
      </c>
      <c r="F7052" s="98"/>
      <c r="G7052" s="98" t="s">
        <v>11</v>
      </c>
      <c r="H7052" s="98" t="str">
        <f>VLOOKUP(A7052,[2]Kreise!$A$2:$C$53,3,FALSE)</f>
        <v>K03402</v>
      </c>
      <c r="I7052" s="96">
        <f>'2020_1-4-5_Download'!Q150</f>
        <v>61</v>
      </c>
      <c r="J7052" s="98" t="str">
        <f t="shared" si="110"/>
        <v>+61</v>
      </c>
    </row>
    <row r="7053" spans="1:10" hidden="1" x14ac:dyDescent="0.25">
      <c r="A7053" s="98">
        <f>'2020_1-4-5_Download'!B151</f>
        <v>403</v>
      </c>
      <c r="B7053" s="98">
        <f>'2020_1-4-5_Download'!D151</f>
        <v>2018</v>
      </c>
      <c r="C7053" s="98" t="str">
        <f>'2020_1-4-5_Download'!C151</f>
        <v>Oldenburg(Oldb)  Stadt</v>
      </c>
      <c r="D7053" s="98" t="str">
        <f>'2020_1-4-5_Download'!$O$6</f>
        <v>Saldo der Zu- und Fortzüge</v>
      </c>
      <c r="E7053" s="99" t="str">
        <f>'2020_1-4-5_Download'!$Q$8</f>
        <v>Ausländerinnen und Ausländer</v>
      </c>
      <c r="F7053" s="98"/>
      <c r="G7053" s="98" t="s">
        <v>11</v>
      </c>
      <c r="H7053" s="98" t="str">
        <f>VLOOKUP(A7053,[2]Kreise!$A$2:$C$53,3,FALSE)</f>
        <v>K03403</v>
      </c>
      <c r="I7053" s="96">
        <f>'2020_1-4-5_Download'!Q151</f>
        <v>962</v>
      </c>
      <c r="J7053" s="98" t="str">
        <f t="shared" si="110"/>
        <v>+962</v>
      </c>
    </row>
    <row r="7054" spans="1:10" hidden="1" x14ac:dyDescent="0.25">
      <c r="A7054" s="98">
        <f>'2020_1-4-5_Download'!B152</f>
        <v>404</v>
      </c>
      <c r="B7054" s="98">
        <f>'2020_1-4-5_Download'!D152</f>
        <v>2018</v>
      </c>
      <c r="C7054" s="98" t="str">
        <f>'2020_1-4-5_Download'!C152</f>
        <v>Osnabrück  Stadt</v>
      </c>
      <c r="D7054" s="98" t="str">
        <f>'2020_1-4-5_Download'!$O$6</f>
        <v>Saldo der Zu- und Fortzüge</v>
      </c>
      <c r="E7054" s="99" t="str">
        <f>'2020_1-4-5_Download'!$Q$8</f>
        <v>Ausländerinnen und Ausländer</v>
      </c>
      <c r="F7054" s="98"/>
      <c r="G7054" s="98" t="s">
        <v>11</v>
      </c>
      <c r="H7054" s="98" t="str">
        <f>VLOOKUP(A7054,[2]Kreise!$A$2:$C$53,3,FALSE)</f>
        <v>K03404</v>
      </c>
      <c r="I7054" s="96">
        <f>'2020_1-4-5_Download'!Q152</f>
        <v>415</v>
      </c>
      <c r="J7054" s="98" t="str">
        <f t="shared" si="110"/>
        <v>+415</v>
      </c>
    </row>
    <row r="7055" spans="1:10" hidden="1" x14ac:dyDescent="0.25">
      <c r="A7055" s="98">
        <f>'2020_1-4-5_Download'!B153</f>
        <v>405</v>
      </c>
      <c r="B7055" s="98">
        <f>'2020_1-4-5_Download'!D153</f>
        <v>2018</v>
      </c>
      <c r="C7055" s="98" t="str">
        <f>'2020_1-4-5_Download'!C153</f>
        <v>Wilhelmshaven  Stadt</v>
      </c>
      <c r="D7055" s="98" t="str">
        <f>'2020_1-4-5_Download'!$O$6</f>
        <v>Saldo der Zu- und Fortzüge</v>
      </c>
      <c r="E7055" s="99" t="str">
        <f>'2020_1-4-5_Download'!$Q$8</f>
        <v>Ausländerinnen und Ausländer</v>
      </c>
      <c r="F7055" s="98"/>
      <c r="G7055" s="98" t="s">
        <v>11</v>
      </c>
      <c r="H7055" s="98" t="str">
        <f>VLOOKUP(A7055,[2]Kreise!$A$2:$C$53,3,FALSE)</f>
        <v>K03405</v>
      </c>
      <c r="I7055" s="96">
        <f>'2020_1-4-5_Download'!Q153</f>
        <v>388</v>
      </c>
      <c r="J7055" s="98" t="str">
        <f t="shared" si="110"/>
        <v>+388</v>
      </c>
    </row>
    <row r="7056" spans="1:10" hidden="1" x14ac:dyDescent="0.25">
      <c r="A7056" s="98">
        <f>'2020_1-4-5_Download'!B154</f>
        <v>451</v>
      </c>
      <c r="B7056" s="98">
        <f>'2020_1-4-5_Download'!D154</f>
        <v>2018</v>
      </c>
      <c r="C7056" s="98" t="str">
        <f>'2020_1-4-5_Download'!C154</f>
        <v>Ammerland</v>
      </c>
      <c r="D7056" s="98" t="str">
        <f>'2020_1-4-5_Download'!$O$6</f>
        <v>Saldo der Zu- und Fortzüge</v>
      </c>
      <c r="E7056" s="99" t="str">
        <f>'2020_1-4-5_Download'!$Q$8</f>
        <v>Ausländerinnen und Ausländer</v>
      </c>
      <c r="F7056" s="98"/>
      <c r="G7056" s="98" t="s">
        <v>11</v>
      </c>
      <c r="H7056" s="98" t="str">
        <f>VLOOKUP(A7056,[2]Kreise!$A$2:$C$53,3,FALSE)</f>
        <v>K03451</v>
      </c>
      <c r="I7056" s="96">
        <f>'2020_1-4-5_Download'!Q154</f>
        <v>390</v>
      </c>
      <c r="J7056" s="98" t="str">
        <f t="shared" si="110"/>
        <v>+390</v>
      </c>
    </row>
    <row r="7057" spans="1:10" hidden="1" x14ac:dyDescent="0.25">
      <c r="A7057" s="98">
        <f>'2020_1-4-5_Download'!B155</f>
        <v>452</v>
      </c>
      <c r="B7057" s="98">
        <f>'2020_1-4-5_Download'!D155</f>
        <v>2018</v>
      </c>
      <c r="C7057" s="98" t="str">
        <f>'2020_1-4-5_Download'!C155</f>
        <v>Aurich</v>
      </c>
      <c r="D7057" s="98" t="str">
        <f>'2020_1-4-5_Download'!$O$6</f>
        <v>Saldo der Zu- und Fortzüge</v>
      </c>
      <c r="E7057" s="99" t="str">
        <f>'2020_1-4-5_Download'!$Q$8</f>
        <v>Ausländerinnen und Ausländer</v>
      </c>
      <c r="F7057" s="98"/>
      <c r="G7057" s="98" t="s">
        <v>11</v>
      </c>
      <c r="H7057" s="98" t="str">
        <f>VLOOKUP(A7057,[2]Kreise!$A$2:$C$53,3,FALSE)</f>
        <v>K03452</v>
      </c>
      <c r="I7057" s="96">
        <f>'2020_1-4-5_Download'!Q155</f>
        <v>503</v>
      </c>
      <c r="J7057" s="98" t="str">
        <f t="shared" si="110"/>
        <v>+503</v>
      </c>
    </row>
    <row r="7058" spans="1:10" hidden="1" x14ac:dyDescent="0.25">
      <c r="A7058" s="98">
        <f>'2020_1-4-5_Download'!B156</f>
        <v>453</v>
      </c>
      <c r="B7058" s="98">
        <f>'2020_1-4-5_Download'!D156</f>
        <v>2018</v>
      </c>
      <c r="C7058" s="98" t="str">
        <f>'2020_1-4-5_Download'!C156</f>
        <v>Cloppenburg</v>
      </c>
      <c r="D7058" s="98" t="str">
        <f>'2020_1-4-5_Download'!$O$6</f>
        <v>Saldo der Zu- und Fortzüge</v>
      </c>
      <c r="E7058" s="99" t="str">
        <f>'2020_1-4-5_Download'!$Q$8</f>
        <v>Ausländerinnen und Ausländer</v>
      </c>
      <c r="F7058" s="98"/>
      <c r="G7058" s="98" t="s">
        <v>11</v>
      </c>
      <c r="H7058" s="98" t="str">
        <f>VLOOKUP(A7058,[2]Kreise!$A$2:$C$53,3,FALSE)</f>
        <v>K03453</v>
      </c>
      <c r="I7058" s="96">
        <f>'2020_1-4-5_Download'!Q156</f>
        <v>982</v>
      </c>
      <c r="J7058" s="98" t="str">
        <f t="shared" si="110"/>
        <v>+982</v>
      </c>
    </row>
    <row r="7059" spans="1:10" hidden="1" x14ac:dyDescent="0.25">
      <c r="A7059" s="98">
        <f>'2020_1-4-5_Download'!B157</f>
        <v>454</v>
      </c>
      <c r="B7059" s="98">
        <f>'2020_1-4-5_Download'!D157</f>
        <v>2018</v>
      </c>
      <c r="C7059" s="98" t="str">
        <f>'2020_1-4-5_Download'!C157</f>
        <v>Emsland</v>
      </c>
      <c r="D7059" s="98" t="str">
        <f>'2020_1-4-5_Download'!$O$6</f>
        <v>Saldo der Zu- und Fortzüge</v>
      </c>
      <c r="E7059" s="99" t="str">
        <f>'2020_1-4-5_Download'!$Q$8</f>
        <v>Ausländerinnen und Ausländer</v>
      </c>
      <c r="F7059" s="98"/>
      <c r="G7059" s="98" t="s">
        <v>11</v>
      </c>
      <c r="H7059" s="98" t="str">
        <f>VLOOKUP(A7059,[2]Kreise!$A$2:$C$53,3,FALSE)</f>
        <v>K03454</v>
      </c>
      <c r="I7059" s="96">
        <f>'2020_1-4-5_Download'!Q157</f>
        <v>2377</v>
      </c>
      <c r="J7059" s="98" t="str">
        <f t="shared" si="110"/>
        <v>+2377</v>
      </c>
    </row>
    <row r="7060" spans="1:10" hidden="1" x14ac:dyDescent="0.25">
      <c r="A7060" s="98">
        <f>'2020_1-4-5_Download'!B158</f>
        <v>455</v>
      </c>
      <c r="B7060" s="98">
        <f>'2020_1-4-5_Download'!D158</f>
        <v>2018</v>
      </c>
      <c r="C7060" s="98" t="str">
        <f>'2020_1-4-5_Download'!C158</f>
        <v>Friesland</v>
      </c>
      <c r="D7060" s="98" t="str">
        <f>'2020_1-4-5_Download'!$O$6</f>
        <v>Saldo der Zu- und Fortzüge</v>
      </c>
      <c r="E7060" s="99" t="str">
        <f>'2020_1-4-5_Download'!$Q$8</f>
        <v>Ausländerinnen und Ausländer</v>
      </c>
      <c r="F7060" s="98"/>
      <c r="G7060" s="98" t="s">
        <v>11</v>
      </c>
      <c r="H7060" s="98" t="str">
        <f>VLOOKUP(A7060,[2]Kreise!$A$2:$C$53,3,FALSE)</f>
        <v>K03455</v>
      </c>
      <c r="I7060" s="96">
        <f>'2020_1-4-5_Download'!Q158</f>
        <v>48</v>
      </c>
      <c r="J7060" s="98" t="str">
        <f t="shared" si="110"/>
        <v>+48</v>
      </c>
    </row>
    <row r="7061" spans="1:10" hidden="1" x14ac:dyDescent="0.25">
      <c r="A7061" s="98">
        <f>'2020_1-4-5_Download'!B159</f>
        <v>456</v>
      </c>
      <c r="B7061" s="98">
        <f>'2020_1-4-5_Download'!D159</f>
        <v>2018</v>
      </c>
      <c r="C7061" s="98" t="str">
        <f>'2020_1-4-5_Download'!C159</f>
        <v>Grafschaft Bentheim</v>
      </c>
      <c r="D7061" s="98" t="str">
        <f>'2020_1-4-5_Download'!$O$6</f>
        <v>Saldo der Zu- und Fortzüge</v>
      </c>
      <c r="E7061" s="99" t="str">
        <f>'2020_1-4-5_Download'!$Q$8</f>
        <v>Ausländerinnen und Ausländer</v>
      </c>
      <c r="F7061" s="98"/>
      <c r="G7061" s="98" t="s">
        <v>11</v>
      </c>
      <c r="H7061" s="98" t="str">
        <f>VLOOKUP(A7061,[2]Kreise!$A$2:$C$53,3,FALSE)</f>
        <v>K03456</v>
      </c>
      <c r="I7061" s="96">
        <f>'2020_1-4-5_Download'!Q159</f>
        <v>485</v>
      </c>
      <c r="J7061" s="98" t="str">
        <f t="shared" si="110"/>
        <v>+485</v>
      </c>
    </row>
    <row r="7062" spans="1:10" hidden="1" x14ac:dyDescent="0.25">
      <c r="A7062" s="98">
        <f>'2020_1-4-5_Download'!B160</f>
        <v>457</v>
      </c>
      <c r="B7062" s="98">
        <f>'2020_1-4-5_Download'!D160</f>
        <v>2018</v>
      </c>
      <c r="C7062" s="98" t="str">
        <f>'2020_1-4-5_Download'!C160</f>
        <v>Leer</v>
      </c>
      <c r="D7062" s="98" t="str">
        <f>'2020_1-4-5_Download'!$O$6</f>
        <v>Saldo der Zu- und Fortzüge</v>
      </c>
      <c r="E7062" s="99" t="str">
        <f>'2020_1-4-5_Download'!$Q$8</f>
        <v>Ausländerinnen und Ausländer</v>
      </c>
      <c r="F7062" s="98"/>
      <c r="G7062" s="98" t="s">
        <v>11</v>
      </c>
      <c r="H7062" s="98" t="str">
        <f>VLOOKUP(A7062,[2]Kreise!$A$2:$C$53,3,FALSE)</f>
        <v>K03457</v>
      </c>
      <c r="I7062" s="96">
        <f>'2020_1-4-5_Download'!Q160</f>
        <v>595</v>
      </c>
      <c r="J7062" s="98" t="str">
        <f t="shared" si="110"/>
        <v>+595</v>
      </c>
    </row>
    <row r="7063" spans="1:10" hidden="1" x14ac:dyDescent="0.25">
      <c r="A7063" s="98">
        <f>'2020_1-4-5_Download'!B161</f>
        <v>458</v>
      </c>
      <c r="B7063" s="98">
        <f>'2020_1-4-5_Download'!D161</f>
        <v>2018</v>
      </c>
      <c r="C7063" s="98" t="str">
        <f>'2020_1-4-5_Download'!C161</f>
        <v>Oldenburg</v>
      </c>
      <c r="D7063" s="98" t="str">
        <f>'2020_1-4-5_Download'!$O$6</f>
        <v>Saldo der Zu- und Fortzüge</v>
      </c>
      <c r="E7063" s="99" t="str">
        <f>'2020_1-4-5_Download'!$Q$8</f>
        <v>Ausländerinnen und Ausländer</v>
      </c>
      <c r="F7063" s="98"/>
      <c r="G7063" s="98" t="s">
        <v>11</v>
      </c>
      <c r="H7063" s="98" t="str">
        <f>VLOOKUP(A7063,[2]Kreise!$A$2:$C$53,3,FALSE)</f>
        <v>K03458</v>
      </c>
      <c r="I7063" s="96">
        <f>'2020_1-4-5_Download'!Q161</f>
        <v>694</v>
      </c>
      <c r="J7063" s="98" t="str">
        <f t="shared" si="110"/>
        <v>+694</v>
      </c>
    </row>
    <row r="7064" spans="1:10" hidden="1" x14ac:dyDescent="0.25">
      <c r="A7064" s="98">
        <f>'2020_1-4-5_Download'!B162</f>
        <v>459</v>
      </c>
      <c r="B7064" s="98">
        <f>'2020_1-4-5_Download'!D162</f>
        <v>2018</v>
      </c>
      <c r="C7064" s="98" t="str">
        <f>'2020_1-4-5_Download'!C162</f>
        <v>Osnabrück</v>
      </c>
      <c r="D7064" s="98" t="str">
        <f>'2020_1-4-5_Download'!$O$6</f>
        <v>Saldo der Zu- und Fortzüge</v>
      </c>
      <c r="E7064" s="99" t="str">
        <f>'2020_1-4-5_Download'!$Q$8</f>
        <v>Ausländerinnen und Ausländer</v>
      </c>
      <c r="F7064" s="98"/>
      <c r="G7064" s="98" t="s">
        <v>11</v>
      </c>
      <c r="H7064" s="98" t="str">
        <f>VLOOKUP(A7064,[2]Kreise!$A$2:$C$53,3,FALSE)</f>
        <v>K03459</v>
      </c>
      <c r="I7064" s="96">
        <f>'2020_1-4-5_Download'!Q162</f>
        <v>4532</v>
      </c>
      <c r="J7064" s="98" t="str">
        <f t="shared" si="110"/>
        <v>+4532</v>
      </c>
    </row>
    <row r="7065" spans="1:10" hidden="1" x14ac:dyDescent="0.25">
      <c r="A7065" s="98">
        <f>'2020_1-4-5_Download'!B163</f>
        <v>460</v>
      </c>
      <c r="B7065" s="98">
        <f>'2020_1-4-5_Download'!D163</f>
        <v>2018</v>
      </c>
      <c r="C7065" s="98" t="str">
        <f>'2020_1-4-5_Download'!C163</f>
        <v>Vechta</v>
      </c>
      <c r="D7065" s="98" t="str">
        <f>'2020_1-4-5_Download'!$O$6</f>
        <v>Saldo der Zu- und Fortzüge</v>
      </c>
      <c r="E7065" s="99" t="str">
        <f>'2020_1-4-5_Download'!$Q$8</f>
        <v>Ausländerinnen und Ausländer</v>
      </c>
      <c r="F7065" s="98"/>
      <c r="G7065" s="98" t="s">
        <v>11</v>
      </c>
      <c r="H7065" s="98" t="str">
        <f>VLOOKUP(A7065,[2]Kreise!$A$2:$C$53,3,FALSE)</f>
        <v>K03460</v>
      </c>
      <c r="I7065" s="96">
        <f>'2020_1-4-5_Download'!Q163</f>
        <v>778</v>
      </c>
      <c r="J7065" s="98" t="str">
        <f t="shared" si="110"/>
        <v>+778</v>
      </c>
    </row>
    <row r="7066" spans="1:10" hidden="1" x14ac:dyDescent="0.25">
      <c r="A7066" s="98">
        <f>'2020_1-4-5_Download'!B164</f>
        <v>461</v>
      </c>
      <c r="B7066" s="98">
        <f>'2020_1-4-5_Download'!D164</f>
        <v>2018</v>
      </c>
      <c r="C7066" s="98" t="str">
        <f>'2020_1-4-5_Download'!C164</f>
        <v>Wesermarsch</v>
      </c>
      <c r="D7066" s="98" t="str">
        <f>'2020_1-4-5_Download'!$O$6</f>
        <v>Saldo der Zu- und Fortzüge</v>
      </c>
      <c r="E7066" s="99" t="str">
        <f>'2020_1-4-5_Download'!$Q$8</f>
        <v>Ausländerinnen und Ausländer</v>
      </c>
      <c r="F7066" s="98"/>
      <c r="G7066" s="98" t="s">
        <v>11</v>
      </c>
      <c r="H7066" s="98" t="str">
        <f>VLOOKUP(A7066,[2]Kreise!$A$2:$C$53,3,FALSE)</f>
        <v>K03461</v>
      </c>
      <c r="I7066" s="96">
        <f>'2020_1-4-5_Download'!Q164</f>
        <v>213</v>
      </c>
      <c r="J7066" s="98" t="str">
        <f t="shared" si="110"/>
        <v>+213</v>
      </c>
    </row>
    <row r="7067" spans="1:10" hidden="1" x14ac:dyDescent="0.25">
      <c r="A7067" s="98">
        <f>'2020_1-4-5_Download'!B165</f>
        <v>462</v>
      </c>
      <c r="B7067" s="98">
        <f>'2020_1-4-5_Download'!D165</f>
        <v>2018</v>
      </c>
      <c r="C7067" s="98" t="str">
        <f>'2020_1-4-5_Download'!C165</f>
        <v>Wittmund</v>
      </c>
      <c r="D7067" s="98" t="str">
        <f>'2020_1-4-5_Download'!$O$6</f>
        <v>Saldo der Zu- und Fortzüge</v>
      </c>
      <c r="E7067" s="99" t="str">
        <f>'2020_1-4-5_Download'!$Q$8</f>
        <v>Ausländerinnen und Ausländer</v>
      </c>
      <c r="F7067" s="98"/>
      <c r="G7067" s="98" t="s">
        <v>11</v>
      </c>
      <c r="H7067" s="98" t="str">
        <f>VLOOKUP(A7067,[2]Kreise!$A$2:$C$53,3,FALSE)</f>
        <v>K03462</v>
      </c>
      <c r="I7067" s="96">
        <f>'2020_1-4-5_Download'!Q165</f>
        <v>142</v>
      </c>
      <c r="J7067" s="98" t="str">
        <f t="shared" si="110"/>
        <v>+142</v>
      </c>
    </row>
    <row r="7068" spans="1:10" hidden="1" x14ac:dyDescent="0.25">
      <c r="A7068" s="98">
        <f>'2020_1-4-5_Download'!B166</f>
        <v>4</v>
      </c>
      <c r="B7068" s="98">
        <f>'2020_1-4-5_Download'!D166</f>
        <v>2018</v>
      </c>
      <c r="C7068" s="98" t="str">
        <f>'2020_1-4-5_Download'!C166</f>
        <v>Statistische Region Weser-Ems</v>
      </c>
      <c r="D7068" s="98" t="str">
        <f>'2020_1-4-5_Download'!$O$6</f>
        <v>Saldo der Zu- und Fortzüge</v>
      </c>
      <c r="E7068" s="99" t="str">
        <f>'2020_1-4-5_Download'!$Q$8</f>
        <v>Ausländerinnen und Ausländer</v>
      </c>
      <c r="F7068" s="98"/>
      <c r="G7068" s="98" t="s">
        <v>11</v>
      </c>
      <c r="H7068" s="98" t="str">
        <f>VLOOKUP(A7068,[2]Kreise!$A$2:$C$53,3,FALSE)</f>
        <v>K034</v>
      </c>
      <c r="I7068" s="96">
        <f>'2020_1-4-5_Download'!Q166</f>
        <v>14104</v>
      </c>
      <c r="J7068" s="98" t="str">
        <f t="shared" si="110"/>
        <v>+14104</v>
      </c>
    </row>
    <row r="7069" spans="1:10" hidden="1" x14ac:dyDescent="0.25">
      <c r="A7069" s="98">
        <f>'2020_1-4-5_Download'!B167</f>
        <v>0</v>
      </c>
      <c r="B7069" s="98">
        <f>'2020_1-4-5_Download'!D167</f>
        <v>2018</v>
      </c>
      <c r="C7069" s="98" t="str">
        <f>'2020_1-4-5_Download'!C167</f>
        <v>Niedersachsen</v>
      </c>
      <c r="D7069" s="98" t="str">
        <f>'2020_1-4-5_Download'!$O$6</f>
        <v>Saldo der Zu- und Fortzüge</v>
      </c>
      <c r="E7069" s="99" t="str">
        <f>'2020_1-4-5_Download'!$Q$8</f>
        <v>Ausländerinnen und Ausländer</v>
      </c>
      <c r="F7069" s="98"/>
      <c r="G7069" s="98" t="s">
        <v>11</v>
      </c>
      <c r="H7069" s="98" t="str">
        <f>VLOOKUP(A7069,[2]Kreise!$A$2:$C$53,3,FALSE)</f>
        <v>K030</v>
      </c>
      <c r="I7069" s="96">
        <f>'2020_1-4-5_Download'!Q167</f>
        <v>43434</v>
      </c>
      <c r="J7069" s="98" t="str">
        <f t="shared" si="110"/>
        <v>+43434</v>
      </c>
    </row>
    <row r="7070" spans="1:10" hidden="1" x14ac:dyDescent="0.25">
      <c r="A7070" s="98">
        <f>'2020_1-4-5_Download'!B168</f>
        <v>101</v>
      </c>
      <c r="B7070" s="98">
        <f>'2020_1-4-5_Download'!D168</f>
        <v>2017</v>
      </c>
      <c r="C7070" s="98" t="str">
        <f>'2020_1-4-5_Download'!C168</f>
        <v>Braunschweig  Stadt</v>
      </c>
      <c r="D7070" s="98" t="str">
        <f>'2020_1-4-5_Download'!$O$6</f>
        <v>Saldo der Zu- und Fortzüge</v>
      </c>
      <c r="E7070" s="99" t="str">
        <f>'2020_1-4-5_Download'!$Q$8</f>
        <v>Ausländerinnen und Ausländer</v>
      </c>
      <c r="F7070" s="98"/>
      <c r="G7070" s="98" t="s">
        <v>11</v>
      </c>
      <c r="H7070" s="98" t="str">
        <f>VLOOKUP(A7070,[2]Kreise!$A$2:$C$53,3,FALSE)</f>
        <v>K03101</v>
      </c>
      <c r="I7070" s="96">
        <f>'2020_1-4-5_Download'!Q168</f>
        <v>907</v>
      </c>
      <c r="J7070" s="98" t="str">
        <f t="shared" si="110"/>
        <v>+907</v>
      </c>
    </row>
    <row r="7071" spans="1:10" hidden="1" x14ac:dyDescent="0.25">
      <c r="A7071" s="98">
        <f>'2020_1-4-5_Download'!B169</f>
        <v>102</v>
      </c>
      <c r="B7071" s="98">
        <f>'2020_1-4-5_Download'!D169</f>
        <v>2017</v>
      </c>
      <c r="C7071" s="98" t="str">
        <f>'2020_1-4-5_Download'!C169</f>
        <v>Salzgitter  Stadt</v>
      </c>
      <c r="D7071" s="98" t="str">
        <f>'2020_1-4-5_Download'!$O$6</f>
        <v>Saldo der Zu- und Fortzüge</v>
      </c>
      <c r="E7071" s="99" t="str">
        <f>'2020_1-4-5_Download'!$Q$8</f>
        <v>Ausländerinnen und Ausländer</v>
      </c>
      <c r="F7071" s="98"/>
      <c r="G7071" s="98" t="s">
        <v>11</v>
      </c>
      <c r="H7071" s="98" t="str">
        <f>VLOOKUP(A7071,[2]Kreise!$A$2:$C$53,3,FALSE)</f>
        <v>K03102</v>
      </c>
      <c r="I7071" s="96">
        <f>'2020_1-4-5_Download'!Q169</f>
        <v>1048</v>
      </c>
      <c r="J7071" s="98" t="str">
        <f t="shared" si="110"/>
        <v>+1048</v>
      </c>
    </row>
    <row r="7072" spans="1:10" hidden="1" x14ac:dyDescent="0.25">
      <c r="A7072" s="98">
        <f>'2020_1-4-5_Download'!B170</f>
        <v>103</v>
      </c>
      <c r="B7072" s="98">
        <f>'2020_1-4-5_Download'!D170</f>
        <v>2017</v>
      </c>
      <c r="C7072" s="98" t="str">
        <f>'2020_1-4-5_Download'!C170</f>
        <v>Wolfsburg  Stadt</v>
      </c>
      <c r="D7072" s="98" t="str">
        <f>'2020_1-4-5_Download'!$O$6</f>
        <v>Saldo der Zu- und Fortzüge</v>
      </c>
      <c r="E7072" s="99" t="str">
        <f>'2020_1-4-5_Download'!$Q$8</f>
        <v>Ausländerinnen und Ausländer</v>
      </c>
      <c r="F7072" s="98"/>
      <c r="G7072" s="98" t="s">
        <v>11</v>
      </c>
      <c r="H7072" s="98" t="str">
        <f>VLOOKUP(A7072,[2]Kreise!$A$2:$C$53,3,FALSE)</f>
        <v>K03103</v>
      </c>
      <c r="I7072" s="96">
        <f>'2020_1-4-5_Download'!Q170</f>
        <v>686</v>
      </c>
      <c r="J7072" s="98" t="str">
        <f t="shared" si="110"/>
        <v>+686</v>
      </c>
    </row>
    <row r="7073" spans="1:10" hidden="1" x14ac:dyDescent="0.25">
      <c r="A7073" s="98">
        <f>'2020_1-4-5_Download'!B171</f>
        <v>151</v>
      </c>
      <c r="B7073" s="98">
        <f>'2020_1-4-5_Download'!D171</f>
        <v>2017</v>
      </c>
      <c r="C7073" s="98" t="str">
        <f>'2020_1-4-5_Download'!C171</f>
        <v>Gifhorn</v>
      </c>
      <c r="D7073" s="98" t="str">
        <f>'2020_1-4-5_Download'!$O$6</f>
        <v>Saldo der Zu- und Fortzüge</v>
      </c>
      <c r="E7073" s="99" t="str">
        <f>'2020_1-4-5_Download'!$Q$8</f>
        <v>Ausländerinnen und Ausländer</v>
      </c>
      <c r="F7073" s="98"/>
      <c r="G7073" s="98" t="s">
        <v>11</v>
      </c>
      <c r="H7073" s="98" t="str">
        <f>VLOOKUP(A7073,[2]Kreise!$A$2:$C$53,3,FALSE)</f>
        <v>K03151</v>
      </c>
      <c r="I7073" s="96">
        <f>'2020_1-4-5_Download'!Q171</f>
        <v>171</v>
      </c>
      <c r="J7073" s="98" t="str">
        <f t="shared" si="110"/>
        <v>+171</v>
      </c>
    </row>
    <row r="7074" spans="1:10" hidden="1" x14ac:dyDescent="0.25">
      <c r="A7074" s="98">
        <f>'2020_1-4-5_Download'!B172</f>
        <v>153</v>
      </c>
      <c r="B7074" s="98">
        <f>'2020_1-4-5_Download'!D172</f>
        <v>2017</v>
      </c>
      <c r="C7074" s="98" t="str">
        <f>'2020_1-4-5_Download'!C172</f>
        <v>Goslar</v>
      </c>
      <c r="D7074" s="98" t="str">
        <f>'2020_1-4-5_Download'!$O$6</f>
        <v>Saldo der Zu- und Fortzüge</v>
      </c>
      <c r="E7074" s="99" t="str">
        <f>'2020_1-4-5_Download'!$Q$8</f>
        <v>Ausländerinnen und Ausländer</v>
      </c>
      <c r="F7074" s="98"/>
      <c r="G7074" s="98" t="s">
        <v>11</v>
      </c>
      <c r="H7074" s="98" t="str">
        <f>VLOOKUP(A7074,[2]Kreise!$A$2:$C$53,3,FALSE)</f>
        <v>K03153</v>
      </c>
      <c r="I7074" s="96">
        <f>'2020_1-4-5_Download'!Q172</f>
        <v>1049</v>
      </c>
      <c r="J7074" s="98" t="str">
        <f t="shared" si="110"/>
        <v>+1049</v>
      </c>
    </row>
    <row r="7075" spans="1:10" hidden="1" x14ac:dyDescent="0.25">
      <c r="A7075" s="98">
        <f>'2020_1-4-5_Download'!B173</f>
        <v>154</v>
      </c>
      <c r="B7075" s="98">
        <f>'2020_1-4-5_Download'!D173</f>
        <v>2017</v>
      </c>
      <c r="C7075" s="98" t="str">
        <f>'2020_1-4-5_Download'!C173</f>
        <v>Helmstedt</v>
      </c>
      <c r="D7075" s="98" t="str">
        <f>'2020_1-4-5_Download'!$O$6</f>
        <v>Saldo der Zu- und Fortzüge</v>
      </c>
      <c r="E7075" s="99" t="str">
        <f>'2020_1-4-5_Download'!$Q$8</f>
        <v>Ausländerinnen und Ausländer</v>
      </c>
      <c r="F7075" s="98"/>
      <c r="G7075" s="98" t="s">
        <v>11</v>
      </c>
      <c r="H7075" s="98" t="str">
        <f>VLOOKUP(A7075,[2]Kreise!$A$2:$C$53,3,FALSE)</f>
        <v>K03154</v>
      </c>
      <c r="I7075" s="96">
        <f>'2020_1-4-5_Download'!Q173</f>
        <v>251</v>
      </c>
      <c r="J7075" s="98" t="str">
        <f t="shared" si="110"/>
        <v>+251</v>
      </c>
    </row>
    <row r="7076" spans="1:10" hidden="1" x14ac:dyDescent="0.25">
      <c r="A7076" s="98">
        <f>'2020_1-4-5_Download'!B174</f>
        <v>155</v>
      </c>
      <c r="B7076" s="98">
        <f>'2020_1-4-5_Download'!D174</f>
        <v>2017</v>
      </c>
      <c r="C7076" s="98" t="str">
        <f>'2020_1-4-5_Download'!C174</f>
        <v>Northeim</v>
      </c>
      <c r="D7076" s="98" t="str">
        <f>'2020_1-4-5_Download'!$O$6</f>
        <v>Saldo der Zu- und Fortzüge</v>
      </c>
      <c r="E7076" s="99" t="str">
        <f>'2020_1-4-5_Download'!$Q$8</f>
        <v>Ausländerinnen und Ausländer</v>
      </c>
      <c r="F7076" s="98"/>
      <c r="G7076" s="98" t="s">
        <v>11</v>
      </c>
      <c r="H7076" s="98" t="str">
        <f>VLOOKUP(A7076,[2]Kreise!$A$2:$C$53,3,FALSE)</f>
        <v>K03155</v>
      </c>
      <c r="I7076" s="96">
        <f>'2020_1-4-5_Download'!Q174</f>
        <v>294</v>
      </c>
      <c r="J7076" s="98" t="str">
        <f t="shared" si="110"/>
        <v>+294</v>
      </c>
    </row>
    <row r="7077" spans="1:10" hidden="1" x14ac:dyDescent="0.25">
      <c r="A7077" s="98">
        <f>'2020_1-4-5_Download'!B175</f>
        <v>157</v>
      </c>
      <c r="B7077" s="98">
        <f>'2020_1-4-5_Download'!D175</f>
        <v>2017</v>
      </c>
      <c r="C7077" s="98" t="str">
        <f>'2020_1-4-5_Download'!C175</f>
        <v>Peine</v>
      </c>
      <c r="D7077" s="98" t="str">
        <f>'2020_1-4-5_Download'!$O$6</f>
        <v>Saldo der Zu- und Fortzüge</v>
      </c>
      <c r="E7077" s="99" t="str">
        <f>'2020_1-4-5_Download'!$Q$8</f>
        <v>Ausländerinnen und Ausländer</v>
      </c>
      <c r="F7077" s="98"/>
      <c r="G7077" s="98" t="s">
        <v>11</v>
      </c>
      <c r="H7077" s="98" t="str">
        <f>VLOOKUP(A7077,[2]Kreise!$A$2:$C$53,3,FALSE)</f>
        <v>K03157</v>
      </c>
      <c r="I7077" s="96">
        <f>'2020_1-4-5_Download'!Q175</f>
        <v>373</v>
      </c>
      <c r="J7077" s="98" t="str">
        <f t="shared" si="110"/>
        <v>+373</v>
      </c>
    </row>
    <row r="7078" spans="1:10" hidden="1" x14ac:dyDescent="0.25">
      <c r="A7078" s="98">
        <f>'2020_1-4-5_Download'!B176</f>
        <v>158</v>
      </c>
      <c r="B7078" s="98">
        <f>'2020_1-4-5_Download'!D176</f>
        <v>2017</v>
      </c>
      <c r="C7078" s="98" t="str">
        <f>'2020_1-4-5_Download'!C176</f>
        <v>Wolfenbüttel</v>
      </c>
      <c r="D7078" s="98" t="str">
        <f>'2020_1-4-5_Download'!$O$6</f>
        <v>Saldo der Zu- und Fortzüge</v>
      </c>
      <c r="E7078" s="99" t="str">
        <f>'2020_1-4-5_Download'!$Q$8</f>
        <v>Ausländerinnen und Ausländer</v>
      </c>
      <c r="F7078" s="98"/>
      <c r="G7078" s="98" t="s">
        <v>11</v>
      </c>
      <c r="H7078" s="98" t="str">
        <f>VLOOKUP(A7078,[2]Kreise!$A$2:$C$53,3,FALSE)</f>
        <v>K03158</v>
      </c>
      <c r="I7078" s="96">
        <f>'2020_1-4-5_Download'!Q176</f>
        <v>295</v>
      </c>
      <c r="J7078" s="98" t="str">
        <f t="shared" si="110"/>
        <v>+295</v>
      </c>
    </row>
    <row r="7079" spans="1:10" hidden="1" x14ac:dyDescent="0.25">
      <c r="A7079" s="98">
        <f>'2020_1-4-5_Download'!B177</f>
        <v>159</v>
      </c>
      <c r="B7079" s="98">
        <f>'2020_1-4-5_Download'!D177</f>
        <v>2017</v>
      </c>
      <c r="C7079" s="98" t="str">
        <f>'2020_1-4-5_Download'!C177</f>
        <v>Göttingen</v>
      </c>
      <c r="D7079" s="98" t="str">
        <f>'2020_1-4-5_Download'!$O$6</f>
        <v>Saldo der Zu- und Fortzüge</v>
      </c>
      <c r="E7079" s="99" t="str">
        <f>'2020_1-4-5_Download'!$Q$8</f>
        <v>Ausländerinnen und Ausländer</v>
      </c>
      <c r="F7079" s="98"/>
      <c r="G7079" s="98" t="s">
        <v>11</v>
      </c>
      <c r="H7079" s="98" t="str">
        <f>VLOOKUP(A7079,[2]Kreise!$A$2:$C$53,3,FALSE)</f>
        <v>K03159</v>
      </c>
      <c r="I7079" s="96">
        <f>'2020_1-4-5_Download'!Q177</f>
        <v>5804</v>
      </c>
      <c r="J7079" s="98" t="str">
        <f t="shared" si="110"/>
        <v>+5804</v>
      </c>
    </row>
    <row r="7080" spans="1:10" hidden="1" x14ac:dyDescent="0.25">
      <c r="A7080" s="98">
        <f>'2020_1-4-5_Download'!B178</f>
        <v>1</v>
      </c>
      <c r="B7080" s="98">
        <f>'2020_1-4-5_Download'!D178</f>
        <v>2017</v>
      </c>
      <c r="C7080" s="98" t="str">
        <f>'2020_1-4-5_Download'!C178</f>
        <v>Statistische Region Braunschweig</v>
      </c>
      <c r="D7080" s="98" t="str">
        <f>'2020_1-4-5_Download'!$O$6</f>
        <v>Saldo der Zu- und Fortzüge</v>
      </c>
      <c r="E7080" s="99" t="str">
        <f>'2020_1-4-5_Download'!$Q$8</f>
        <v>Ausländerinnen und Ausländer</v>
      </c>
      <c r="F7080" s="98"/>
      <c r="G7080" s="98" t="s">
        <v>11</v>
      </c>
      <c r="H7080" s="98" t="str">
        <f>VLOOKUP(A7080,[2]Kreise!$A$2:$C$53,3,FALSE)</f>
        <v>K031</v>
      </c>
      <c r="I7080" s="96">
        <f>'2020_1-4-5_Download'!Q178</f>
        <v>10878</v>
      </c>
      <c r="J7080" s="98" t="str">
        <f t="shared" si="110"/>
        <v>+10878</v>
      </c>
    </row>
    <row r="7081" spans="1:10" hidden="1" x14ac:dyDescent="0.25">
      <c r="A7081" s="98">
        <f>'2020_1-4-5_Download'!B179</f>
        <v>241</v>
      </c>
      <c r="B7081" s="98">
        <f>'2020_1-4-5_Download'!D179</f>
        <v>2017</v>
      </c>
      <c r="C7081" s="98" t="str">
        <f>'2020_1-4-5_Download'!C179</f>
        <v>Hannover  Region</v>
      </c>
      <c r="D7081" s="98" t="str">
        <f>'2020_1-4-5_Download'!$O$6</f>
        <v>Saldo der Zu- und Fortzüge</v>
      </c>
      <c r="E7081" s="99" t="str">
        <f>'2020_1-4-5_Download'!$Q$8</f>
        <v>Ausländerinnen und Ausländer</v>
      </c>
      <c r="F7081" s="98"/>
      <c r="G7081" s="98" t="s">
        <v>11</v>
      </c>
      <c r="H7081" s="98" t="str">
        <f>VLOOKUP(A7081,[2]Kreise!$A$2:$C$53,3,FALSE)</f>
        <v>K03241</v>
      </c>
      <c r="I7081" s="96">
        <f>'2020_1-4-5_Download'!Q179</f>
        <v>6024</v>
      </c>
      <c r="J7081" s="98" t="str">
        <f t="shared" si="110"/>
        <v>+6024</v>
      </c>
    </row>
    <row r="7082" spans="1:10" hidden="1" x14ac:dyDescent="0.25">
      <c r="A7082" s="98">
        <f>'2020_1-4-5_Download'!B180</f>
        <v>241001</v>
      </c>
      <c r="B7082" s="98">
        <f>'2020_1-4-5_Download'!D180</f>
        <v>2017</v>
      </c>
      <c r="C7082" s="98" t="str">
        <f>'2020_1-4-5_Download'!C180</f>
        <v>dav. Hannover  Lhst.</v>
      </c>
      <c r="D7082" s="98" t="str">
        <f>'2020_1-4-5_Download'!$O$6</f>
        <v>Saldo der Zu- und Fortzüge</v>
      </c>
      <c r="E7082" s="99" t="str">
        <f>'2020_1-4-5_Download'!$Q$8</f>
        <v>Ausländerinnen und Ausländer</v>
      </c>
      <c r="F7082" s="98"/>
      <c r="G7082" s="98" t="s">
        <v>11</v>
      </c>
      <c r="H7082" s="98" t="str">
        <f>VLOOKUP(A7082,[2]Kreise!$A$2:$C$53,3,FALSE)</f>
        <v>K03241001</v>
      </c>
      <c r="I7082" s="96">
        <f>'2020_1-4-5_Download'!Q180</f>
        <v>4069</v>
      </c>
      <c r="J7082" s="98" t="str">
        <f t="shared" si="110"/>
        <v>+4069</v>
      </c>
    </row>
    <row r="7083" spans="1:10" hidden="1" x14ac:dyDescent="0.25">
      <c r="A7083" s="98">
        <f>'2020_1-4-5_Download'!B181</f>
        <v>241999</v>
      </c>
      <c r="B7083" s="98">
        <f>'2020_1-4-5_Download'!D181</f>
        <v>2017</v>
      </c>
      <c r="C7083" s="98" t="str">
        <f>'2020_1-4-5_Download'!C181</f>
        <v>dav. Hannover  Umland</v>
      </c>
      <c r="D7083" s="98" t="str">
        <f>'2020_1-4-5_Download'!$O$6</f>
        <v>Saldo der Zu- und Fortzüge</v>
      </c>
      <c r="E7083" s="99" t="str">
        <f>'2020_1-4-5_Download'!$Q$8</f>
        <v>Ausländerinnen und Ausländer</v>
      </c>
      <c r="F7083" s="98"/>
      <c r="G7083" s="98" t="s">
        <v>11</v>
      </c>
      <c r="H7083" s="98" t="str">
        <f>VLOOKUP(A7083,[2]Kreise!$A$2:$C$53,3,FALSE)</f>
        <v>K03241999</v>
      </c>
      <c r="I7083" s="96">
        <f>'2020_1-4-5_Download'!Q181</f>
        <v>1955</v>
      </c>
      <c r="J7083" s="98" t="str">
        <f t="shared" si="110"/>
        <v>+1955</v>
      </c>
    </row>
    <row r="7084" spans="1:10" hidden="1" x14ac:dyDescent="0.25">
      <c r="A7084" s="98">
        <f>'2020_1-4-5_Download'!B182</f>
        <v>251</v>
      </c>
      <c r="B7084" s="98">
        <f>'2020_1-4-5_Download'!D182</f>
        <v>2017</v>
      </c>
      <c r="C7084" s="98" t="str">
        <f>'2020_1-4-5_Download'!C182</f>
        <v>Diepholz</v>
      </c>
      <c r="D7084" s="98" t="str">
        <f>'2020_1-4-5_Download'!$O$6</f>
        <v>Saldo der Zu- und Fortzüge</v>
      </c>
      <c r="E7084" s="99" t="str">
        <f>'2020_1-4-5_Download'!$Q$8</f>
        <v>Ausländerinnen und Ausländer</v>
      </c>
      <c r="F7084" s="98"/>
      <c r="G7084" s="98" t="s">
        <v>11</v>
      </c>
      <c r="H7084" s="98" t="str">
        <f>VLOOKUP(A7084,[2]Kreise!$A$2:$C$53,3,FALSE)</f>
        <v>K03251</v>
      </c>
      <c r="I7084" s="96">
        <f>'2020_1-4-5_Download'!Q182</f>
        <v>979</v>
      </c>
      <c r="J7084" s="98" t="str">
        <f t="shared" si="110"/>
        <v>+979</v>
      </c>
    </row>
    <row r="7085" spans="1:10" hidden="1" x14ac:dyDescent="0.25">
      <c r="A7085" s="98">
        <f>'2020_1-4-5_Download'!B183</f>
        <v>252</v>
      </c>
      <c r="B7085" s="98">
        <f>'2020_1-4-5_Download'!D183</f>
        <v>2017</v>
      </c>
      <c r="C7085" s="98" t="str">
        <f>'2020_1-4-5_Download'!C183</f>
        <v>Hameln-Pyrmont</v>
      </c>
      <c r="D7085" s="98" t="str">
        <f>'2020_1-4-5_Download'!$O$6</f>
        <v>Saldo der Zu- und Fortzüge</v>
      </c>
      <c r="E7085" s="99" t="str">
        <f>'2020_1-4-5_Download'!$Q$8</f>
        <v>Ausländerinnen und Ausländer</v>
      </c>
      <c r="F7085" s="98"/>
      <c r="G7085" s="98" t="s">
        <v>11</v>
      </c>
      <c r="H7085" s="98" t="str">
        <f>VLOOKUP(A7085,[2]Kreise!$A$2:$C$53,3,FALSE)</f>
        <v>K03252</v>
      </c>
      <c r="I7085" s="96">
        <f>'2020_1-4-5_Download'!Q183</f>
        <v>546</v>
      </c>
      <c r="J7085" s="98" t="str">
        <f t="shared" si="110"/>
        <v>+546</v>
      </c>
    </row>
    <row r="7086" spans="1:10" hidden="1" x14ac:dyDescent="0.25">
      <c r="A7086" s="98">
        <f>'2020_1-4-5_Download'!B184</f>
        <v>254</v>
      </c>
      <c r="B7086" s="98">
        <f>'2020_1-4-5_Download'!D184</f>
        <v>2017</v>
      </c>
      <c r="C7086" s="98" t="str">
        <f>'2020_1-4-5_Download'!C184</f>
        <v>Hildesheim</v>
      </c>
      <c r="D7086" s="98" t="str">
        <f>'2020_1-4-5_Download'!$O$6</f>
        <v>Saldo der Zu- und Fortzüge</v>
      </c>
      <c r="E7086" s="99" t="str">
        <f>'2020_1-4-5_Download'!$Q$8</f>
        <v>Ausländerinnen und Ausländer</v>
      </c>
      <c r="F7086" s="98"/>
      <c r="G7086" s="98" t="s">
        <v>11</v>
      </c>
      <c r="H7086" s="98" t="str">
        <f>VLOOKUP(A7086,[2]Kreise!$A$2:$C$53,3,FALSE)</f>
        <v>K03254</v>
      </c>
      <c r="I7086" s="96">
        <f>'2020_1-4-5_Download'!Q184</f>
        <v>696</v>
      </c>
      <c r="J7086" s="98" t="str">
        <f t="shared" si="110"/>
        <v>+696</v>
      </c>
    </row>
    <row r="7087" spans="1:10" hidden="1" x14ac:dyDescent="0.25">
      <c r="A7087" s="98">
        <f>'2020_1-4-5_Download'!B185</f>
        <v>255</v>
      </c>
      <c r="B7087" s="98">
        <f>'2020_1-4-5_Download'!D185</f>
        <v>2017</v>
      </c>
      <c r="C7087" s="98" t="str">
        <f>'2020_1-4-5_Download'!C185</f>
        <v>Holzminden</v>
      </c>
      <c r="D7087" s="98" t="str">
        <f>'2020_1-4-5_Download'!$O$6</f>
        <v>Saldo der Zu- und Fortzüge</v>
      </c>
      <c r="E7087" s="99" t="str">
        <f>'2020_1-4-5_Download'!$Q$8</f>
        <v>Ausländerinnen und Ausländer</v>
      </c>
      <c r="F7087" s="98"/>
      <c r="G7087" s="98" t="s">
        <v>11</v>
      </c>
      <c r="H7087" s="98" t="str">
        <f>VLOOKUP(A7087,[2]Kreise!$A$2:$C$53,3,FALSE)</f>
        <v>K03255</v>
      </c>
      <c r="I7087" s="96">
        <f>'2020_1-4-5_Download'!Q185</f>
        <v>137</v>
      </c>
      <c r="J7087" s="98" t="str">
        <f t="shared" si="110"/>
        <v>+137</v>
      </c>
    </row>
    <row r="7088" spans="1:10" hidden="1" x14ac:dyDescent="0.25">
      <c r="A7088" s="98">
        <f>'2020_1-4-5_Download'!B186</f>
        <v>256</v>
      </c>
      <c r="B7088" s="98">
        <f>'2020_1-4-5_Download'!D186</f>
        <v>2017</v>
      </c>
      <c r="C7088" s="98" t="str">
        <f>'2020_1-4-5_Download'!C186</f>
        <v>Nienburg (Weser)</v>
      </c>
      <c r="D7088" s="98" t="str">
        <f>'2020_1-4-5_Download'!$O$6</f>
        <v>Saldo der Zu- und Fortzüge</v>
      </c>
      <c r="E7088" s="99" t="str">
        <f>'2020_1-4-5_Download'!$Q$8</f>
        <v>Ausländerinnen und Ausländer</v>
      </c>
      <c r="F7088" s="98"/>
      <c r="G7088" s="98" t="s">
        <v>11</v>
      </c>
      <c r="H7088" s="98" t="str">
        <f>VLOOKUP(A7088,[2]Kreise!$A$2:$C$53,3,FALSE)</f>
        <v>K03256</v>
      </c>
      <c r="I7088" s="96">
        <f>'2020_1-4-5_Download'!Q186</f>
        <v>528</v>
      </c>
      <c r="J7088" s="98" t="str">
        <f t="shared" si="110"/>
        <v>+528</v>
      </c>
    </row>
    <row r="7089" spans="1:10" hidden="1" x14ac:dyDescent="0.25">
      <c r="A7089" s="98">
        <f>'2020_1-4-5_Download'!B187</f>
        <v>257</v>
      </c>
      <c r="B7089" s="98">
        <f>'2020_1-4-5_Download'!D187</f>
        <v>2017</v>
      </c>
      <c r="C7089" s="98" t="str">
        <f>'2020_1-4-5_Download'!C187</f>
        <v>Schaumburg</v>
      </c>
      <c r="D7089" s="98" t="str">
        <f>'2020_1-4-5_Download'!$O$6</f>
        <v>Saldo der Zu- und Fortzüge</v>
      </c>
      <c r="E7089" s="99" t="str">
        <f>'2020_1-4-5_Download'!$Q$8</f>
        <v>Ausländerinnen und Ausländer</v>
      </c>
      <c r="F7089" s="98"/>
      <c r="G7089" s="98" t="s">
        <v>11</v>
      </c>
      <c r="H7089" s="98" t="str">
        <f>VLOOKUP(A7089,[2]Kreise!$A$2:$C$53,3,FALSE)</f>
        <v>K03257</v>
      </c>
      <c r="I7089" s="96">
        <f>'2020_1-4-5_Download'!Q187</f>
        <v>283</v>
      </c>
      <c r="J7089" s="98" t="str">
        <f t="shared" si="110"/>
        <v>+283</v>
      </c>
    </row>
    <row r="7090" spans="1:10" hidden="1" x14ac:dyDescent="0.25">
      <c r="A7090" s="98">
        <f>'2020_1-4-5_Download'!B188</f>
        <v>2</v>
      </c>
      <c r="B7090" s="98">
        <f>'2020_1-4-5_Download'!D188</f>
        <v>2017</v>
      </c>
      <c r="C7090" s="98" t="str">
        <f>'2020_1-4-5_Download'!C188</f>
        <v>Statistische Region Hannover</v>
      </c>
      <c r="D7090" s="98" t="str">
        <f>'2020_1-4-5_Download'!$O$6</f>
        <v>Saldo der Zu- und Fortzüge</v>
      </c>
      <c r="E7090" s="99" t="str">
        <f>'2020_1-4-5_Download'!$Q$8</f>
        <v>Ausländerinnen und Ausländer</v>
      </c>
      <c r="F7090" s="98"/>
      <c r="G7090" s="98" t="s">
        <v>11</v>
      </c>
      <c r="H7090" s="98" t="str">
        <f>VLOOKUP(A7090,[2]Kreise!$A$2:$C$53,3,FALSE)</f>
        <v>K032</v>
      </c>
      <c r="I7090" s="96">
        <f>'2020_1-4-5_Download'!Q188</f>
        <v>9193</v>
      </c>
      <c r="J7090" s="98" t="str">
        <f t="shared" si="110"/>
        <v>+9193</v>
      </c>
    </row>
    <row r="7091" spans="1:10" hidden="1" x14ac:dyDescent="0.25">
      <c r="A7091" s="98">
        <f>'2020_1-4-5_Download'!B189</f>
        <v>351</v>
      </c>
      <c r="B7091" s="98">
        <f>'2020_1-4-5_Download'!D189</f>
        <v>2017</v>
      </c>
      <c r="C7091" s="98" t="str">
        <f>'2020_1-4-5_Download'!C189</f>
        <v>Celle</v>
      </c>
      <c r="D7091" s="98" t="str">
        <f>'2020_1-4-5_Download'!$O$6</f>
        <v>Saldo der Zu- und Fortzüge</v>
      </c>
      <c r="E7091" s="99" t="str">
        <f>'2020_1-4-5_Download'!$Q$8</f>
        <v>Ausländerinnen und Ausländer</v>
      </c>
      <c r="F7091" s="98"/>
      <c r="G7091" s="98" t="s">
        <v>11</v>
      </c>
      <c r="H7091" s="98" t="str">
        <f>VLOOKUP(A7091,[2]Kreise!$A$2:$C$53,3,FALSE)</f>
        <v>K03351</v>
      </c>
      <c r="I7091" s="96">
        <f>'2020_1-4-5_Download'!Q189</f>
        <v>210</v>
      </c>
      <c r="J7091" s="98" t="str">
        <f t="shared" si="110"/>
        <v>+210</v>
      </c>
    </row>
    <row r="7092" spans="1:10" hidden="1" x14ac:dyDescent="0.25">
      <c r="A7092" s="98">
        <f>'2020_1-4-5_Download'!B190</f>
        <v>352</v>
      </c>
      <c r="B7092" s="98">
        <f>'2020_1-4-5_Download'!D190</f>
        <v>2017</v>
      </c>
      <c r="C7092" s="98" t="str">
        <f>'2020_1-4-5_Download'!C190</f>
        <v>Cuxhaven</v>
      </c>
      <c r="D7092" s="98" t="str">
        <f>'2020_1-4-5_Download'!$O$6</f>
        <v>Saldo der Zu- und Fortzüge</v>
      </c>
      <c r="E7092" s="99" t="str">
        <f>'2020_1-4-5_Download'!$Q$8</f>
        <v>Ausländerinnen und Ausländer</v>
      </c>
      <c r="F7092" s="98"/>
      <c r="G7092" s="98" t="s">
        <v>11</v>
      </c>
      <c r="H7092" s="98" t="str">
        <f>VLOOKUP(A7092,[2]Kreise!$A$2:$C$53,3,FALSE)</f>
        <v>K03352</v>
      </c>
      <c r="I7092" s="96">
        <f>'2020_1-4-5_Download'!Q190</f>
        <v>167</v>
      </c>
      <c r="J7092" s="98" t="str">
        <f t="shared" si="110"/>
        <v>+167</v>
      </c>
    </row>
    <row r="7093" spans="1:10" hidden="1" x14ac:dyDescent="0.25">
      <c r="A7093" s="98">
        <f>'2020_1-4-5_Download'!B191</f>
        <v>353</v>
      </c>
      <c r="B7093" s="98">
        <f>'2020_1-4-5_Download'!D191</f>
        <v>2017</v>
      </c>
      <c r="C7093" s="98" t="str">
        <f>'2020_1-4-5_Download'!C191</f>
        <v>Harburg</v>
      </c>
      <c r="D7093" s="98" t="str">
        <f>'2020_1-4-5_Download'!$O$6</f>
        <v>Saldo der Zu- und Fortzüge</v>
      </c>
      <c r="E7093" s="99" t="str">
        <f>'2020_1-4-5_Download'!$Q$8</f>
        <v>Ausländerinnen und Ausländer</v>
      </c>
      <c r="F7093" s="98"/>
      <c r="G7093" s="98" t="s">
        <v>11</v>
      </c>
      <c r="H7093" s="98" t="str">
        <f>VLOOKUP(A7093,[2]Kreise!$A$2:$C$53,3,FALSE)</f>
        <v>K03353</v>
      </c>
      <c r="I7093" s="96">
        <f>'2020_1-4-5_Download'!Q191</f>
        <v>766</v>
      </c>
      <c r="J7093" s="98" t="str">
        <f t="shared" si="110"/>
        <v>+766</v>
      </c>
    </row>
    <row r="7094" spans="1:10" hidden="1" x14ac:dyDescent="0.25">
      <c r="A7094" s="98">
        <f>'2020_1-4-5_Download'!B192</f>
        <v>354</v>
      </c>
      <c r="B7094" s="98">
        <f>'2020_1-4-5_Download'!D192</f>
        <v>2017</v>
      </c>
      <c r="C7094" s="98" t="str">
        <f>'2020_1-4-5_Download'!C192</f>
        <v>Lüchow-Dannenberg</v>
      </c>
      <c r="D7094" s="98" t="str">
        <f>'2020_1-4-5_Download'!$O$6</f>
        <v>Saldo der Zu- und Fortzüge</v>
      </c>
      <c r="E7094" s="99" t="str">
        <f>'2020_1-4-5_Download'!$Q$8</f>
        <v>Ausländerinnen und Ausländer</v>
      </c>
      <c r="F7094" s="98"/>
      <c r="G7094" s="98" t="s">
        <v>11</v>
      </c>
      <c r="H7094" s="98" t="str">
        <f>VLOOKUP(A7094,[2]Kreise!$A$2:$C$53,3,FALSE)</f>
        <v>K03354</v>
      </c>
      <c r="I7094" s="96">
        <f>'2020_1-4-5_Download'!Q192</f>
        <v>-111</v>
      </c>
      <c r="J7094" s="98">
        <f t="shared" si="110"/>
        <v>-111</v>
      </c>
    </row>
    <row r="7095" spans="1:10" hidden="1" x14ac:dyDescent="0.25">
      <c r="A7095" s="98">
        <f>'2020_1-4-5_Download'!B193</f>
        <v>355</v>
      </c>
      <c r="B7095" s="98">
        <f>'2020_1-4-5_Download'!D193</f>
        <v>2017</v>
      </c>
      <c r="C7095" s="98" t="str">
        <f>'2020_1-4-5_Download'!C193</f>
        <v>Lüneburg</v>
      </c>
      <c r="D7095" s="98" t="str">
        <f>'2020_1-4-5_Download'!$O$6</f>
        <v>Saldo der Zu- und Fortzüge</v>
      </c>
      <c r="E7095" s="99" t="str">
        <f>'2020_1-4-5_Download'!$Q$8</f>
        <v>Ausländerinnen und Ausländer</v>
      </c>
      <c r="F7095" s="98"/>
      <c r="G7095" s="98" t="s">
        <v>11</v>
      </c>
      <c r="H7095" s="98" t="str">
        <f>VLOOKUP(A7095,[2]Kreise!$A$2:$C$53,3,FALSE)</f>
        <v>K03355</v>
      </c>
      <c r="I7095" s="96">
        <f>'2020_1-4-5_Download'!Q193</f>
        <v>498</v>
      </c>
      <c r="J7095" s="98" t="str">
        <f t="shared" si="110"/>
        <v>+498</v>
      </c>
    </row>
    <row r="7096" spans="1:10" hidden="1" x14ac:dyDescent="0.25">
      <c r="A7096" s="98">
        <f>'2020_1-4-5_Download'!B194</f>
        <v>356</v>
      </c>
      <c r="B7096" s="98">
        <f>'2020_1-4-5_Download'!D194</f>
        <v>2017</v>
      </c>
      <c r="C7096" s="98" t="str">
        <f>'2020_1-4-5_Download'!C194</f>
        <v>Osterholz</v>
      </c>
      <c r="D7096" s="98" t="str">
        <f>'2020_1-4-5_Download'!$O$6</f>
        <v>Saldo der Zu- und Fortzüge</v>
      </c>
      <c r="E7096" s="99" t="str">
        <f>'2020_1-4-5_Download'!$Q$8</f>
        <v>Ausländerinnen und Ausländer</v>
      </c>
      <c r="F7096" s="98"/>
      <c r="G7096" s="98" t="s">
        <v>11</v>
      </c>
      <c r="H7096" s="98" t="str">
        <f>VLOOKUP(A7096,[2]Kreise!$A$2:$C$53,3,FALSE)</f>
        <v>K03356</v>
      </c>
      <c r="I7096" s="96">
        <f>'2020_1-4-5_Download'!Q194</f>
        <v>64</v>
      </c>
      <c r="J7096" s="98" t="str">
        <f t="shared" si="110"/>
        <v>+64</v>
      </c>
    </row>
    <row r="7097" spans="1:10" hidden="1" x14ac:dyDescent="0.25">
      <c r="A7097" s="98">
        <f>'2020_1-4-5_Download'!B195</f>
        <v>357</v>
      </c>
      <c r="B7097" s="98">
        <f>'2020_1-4-5_Download'!D195</f>
        <v>2017</v>
      </c>
      <c r="C7097" s="98" t="str">
        <f>'2020_1-4-5_Download'!C195</f>
        <v>Rotenburg (Wümme)</v>
      </c>
      <c r="D7097" s="98" t="str">
        <f>'2020_1-4-5_Download'!$O$6</f>
        <v>Saldo der Zu- und Fortzüge</v>
      </c>
      <c r="E7097" s="99" t="str">
        <f>'2020_1-4-5_Download'!$Q$8</f>
        <v>Ausländerinnen und Ausländer</v>
      </c>
      <c r="F7097" s="98"/>
      <c r="G7097" s="98" t="s">
        <v>11</v>
      </c>
      <c r="H7097" s="98" t="str">
        <f>VLOOKUP(A7097,[2]Kreise!$A$2:$C$53,3,FALSE)</f>
        <v>K03357</v>
      </c>
      <c r="I7097" s="96">
        <f>'2020_1-4-5_Download'!Q195</f>
        <v>323</v>
      </c>
      <c r="J7097" s="98" t="str">
        <f t="shared" si="110"/>
        <v>+323</v>
      </c>
    </row>
    <row r="7098" spans="1:10" hidden="1" x14ac:dyDescent="0.25">
      <c r="A7098" s="98">
        <f>'2020_1-4-5_Download'!B196</f>
        <v>358</v>
      </c>
      <c r="B7098" s="98">
        <f>'2020_1-4-5_Download'!D196</f>
        <v>2017</v>
      </c>
      <c r="C7098" s="98" t="str">
        <f>'2020_1-4-5_Download'!C196</f>
        <v>Heidekreis</v>
      </c>
      <c r="D7098" s="98" t="str">
        <f>'2020_1-4-5_Download'!$O$6</f>
        <v>Saldo der Zu- und Fortzüge</v>
      </c>
      <c r="E7098" s="99" t="str">
        <f>'2020_1-4-5_Download'!$Q$8</f>
        <v>Ausländerinnen und Ausländer</v>
      </c>
      <c r="F7098" s="98"/>
      <c r="G7098" s="98" t="s">
        <v>11</v>
      </c>
      <c r="H7098" s="98" t="str">
        <f>VLOOKUP(A7098,[2]Kreise!$A$2:$C$53,3,FALSE)</f>
        <v>K03358</v>
      </c>
      <c r="I7098" s="96">
        <f>'2020_1-4-5_Download'!Q196</f>
        <v>4115</v>
      </c>
      <c r="J7098" s="98" t="str">
        <f t="shared" si="110"/>
        <v>+4115</v>
      </c>
    </row>
    <row r="7099" spans="1:10" hidden="1" x14ac:dyDescent="0.25">
      <c r="A7099" s="98">
        <f>'2020_1-4-5_Download'!B197</f>
        <v>359</v>
      </c>
      <c r="B7099" s="98">
        <f>'2020_1-4-5_Download'!D197</f>
        <v>2017</v>
      </c>
      <c r="C7099" s="98" t="str">
        <f>'2020_1-4-5_Download'!C197</f>
        <v>Stade</v>
      </c>
      <c r="D7099" s="98" t="str">
        <f>'2020_1-4-5_Download'!$O$6</f>
        <v>Saldo der Zu- und Fortzüge</v>
      </c>
      <c r="E7099" s="99" t="str">
        <f>'2020_1-4-5_Download'!$Q$8</f>
        <v>Ausländerinnen und Ausländer</v>
      </c>
      <c r="F7099" s="98"/>
      <c r="G7099" s="98" t="s">
        <v>11</v>
      </c>
      <c r="H7099" s="98" t="str">
        <f>VLOOKUP(A7099,[2]Kreise!$A$2:$C$53,3,FALSE)</f>
        <v>K03359</v>
      </c>
      <c r="I7099" s="96">
        <f>'2020_1-4-5_Download'!Q197</f>
        <v>76</v>
      </c>
      <c r="J7099" s="98" t="str">
        <f t="shared" si="110"/>
        <v>+76</v>
      </c>
    </row>
    <row r="7100" spans="1:10" hidden="1" x14ac:dyDescent="0.25">
      <c r="A7100" s="98">
        <f>'2020_1-4-5_Download'!B198</f>
        <v>360</v>
      </c>
      <c r="B7100" s="98">
        <f>'2020_1-4-5_Download'!D198</f>
        <v>2017</v>
      </c>
      <c r="C7100" s="98" t="str">
        <f>'2020_1-4-5_Download'!C198</f>
        <v>Uelzen</v>
      </c>
      <c r="D7100" s="98" t="str">
        <f>'2020_1-4-5_Download'!$O$6</f>
        <v>Saldo der Zu- und Fortzüge</v>
      </c>
      <c r="E7100" s="99" t="str">
        <f>'2020_1-4-5_Download'!$Q$8</f>
        <v>Ausländerinnen und Ausländer</v>
      </c>
      <c r="F7100" s="98"/>
      <c r="G7100" s="98" t="s">
        <v>11</v>
      </c>
      <c r="H7100" s="98" t="str">
        <f>VLOOKUP(A7100,[2]Kreise!$A$2:$C$53,3,FALSE)</f>
        <v>K03360</v>
      </c>
      <c r="I7100" s="96">
        <f>'2020_1-4-5_Download'!Q198</f>
        <v>256</v>
      </c>
      <c r="J7100" s="98" t="str">
        <f t="shared" si="110"/>
        <v>+256</v>
      </c>
    </row>
    <row r="7101" spans="1:10" hidden="1" x14ac:dyDescent="0.25">
      <c r="A7101" s="98">
        <f>'2020_1-4-5_Download'!B199</f>
        <v>361</v>
      </c>
      <c r="B7101" s="98">
        <f>'2020_1-4-5_Download'!D199</f>
        <v>2017</v>
      </c>
      <c r="C7101" s="98" t="str">
        <f>'2020_1-4-5_Download'!C199</f>
        <v>Verden</v>
      </c>
      <c r="D7101" s="98" t="str">
        <f>'2020_1-4-5_Download'!$O$6</f>
        <v>Saldo der Zu- und Fortzüge</v>
      </c>
      <c r="E7101" s="99" t="str">
        <f>'2020_1-4-5_Download'!$Q$8</f>
        <v>Ausländerinnen und Ausländer</v>
      </c>
      <c r="F7101" s="98"/>
      <c r="G7101" s="98" t="s">
        <v>11</v>
      </c>
      <c r="H7101" s="98" t="str">
        <f>VLOOKUP(A7101,[2]Kreise!$A$2:$C$53,3,FALSE)</f>
        <v>K03361</v>
      </c>
      <c r="I7101" s="96">
        <f>'2020_1-4-5_Download'!Q199</f>
        <v>343</v>
      </c>
      <c r="J7101" s="98" t="str">
        <f t="shared" si="110"/>
        <v>+343</v>
      </c>
    </row>
    <row r="7102" spans="1:10" hidden="1" x14ac:dyDescent="0.25">
      <c r="A7102" s="98">
        <f>'2020_1-4-5_Download'!B200</f>
        <v>3</v>
      </c>
      <c r="B7102" s="98">
        <f>'2020_1-4-5_Download'!D200</f>
        <v>2017</v>
      </c>
      <c r="C7102" s="98" t="str">
        <f>'2020_1-4-5_Download'!C200</f>
        <v>Statistische Region Lüneburg</v>
      </c>
      <c r="D7102" s="98" t="str">
        <f>'2020_1-4-5_Download'!$O$6</f>
        <v>Saldo der Zu- und Fortzüge</v>
      </c>
      <c r="E7102" s="99" t="str">
        <f>'2020_1-4-5_Download'!$Q$8</f>
        <v>Ausländerinnen und Ausländer</v>
      </c>
      <c r="F7102" s="98"/>
      <c r="G7102" s="98" t="s">
        <v>11</v>
      </c>
      <c r="H7102" s="98" t="str">
        <f>VLOOKUP(A7102,[2]Kreise!$A$2:$C$53,3,FALSE)</f>
        <v>K033</v>
      </c>
      <c r="I7102" s="96">
        <f>'2020_1-4-5_Download'!Q200</f>
        <v>6707</v>
      </c>
      <c r="J7102" s="98" t="str">
        <f t="shared" si="110"/>
        <v>+6707</v>
      </c>
    </row>
    <row r="7103" spans="1:10" hidden="1" x14ac:dyDescent="0.25">
      <c r="A7103" s="98">
        <f>'2020_1-4-5_Download'!B201</f>
        <v>401</v>
      </c>
      <c r="B7103" s="98">
        <f>'2020_1-4-5_Download'!D201</f>
        <v>2017</v>
      </c>
      <c r="C7103" s="98" t="str">
        <f>'2020_1-4-5_Download'!C201</f>
        <v>Delmenhorst  Stadt</v>
      </c>
      <c r="D7103" s="98" t="str">
        <f>'2020_1-4-5_Download'!$O$6</f>
        <v>Saldo der Zu- und Fortzüge</v>
      </c>
      <c r="E7103" s="99" t="str">
        <f>'2020_1-4-5_Download'!$Q$8</f>
        <v>Ausländerinnen und Ausländer</v>
      </c>
      <c r="F7103" s="98"/>
      <c r="G7103" s="98" t="s">
        <v>11</v>
      </c>
      <c r="H7103" s="98" t="str">
        <f>VLOOKUP(A7103,[2]Kreise!$A$2:$C$53,3,FALSE)</f>
        <v>K03401</v>
      </c>
      <c r="I7103" s="96">
        <f>'2020_1-4-5_Download'!Q201</f>
        <v>507</v>
      </c>
      <c r="J7103" s="98" t="str">
        <f t="shared" si="110"/>
        <v>+507</v>
      </c>
    </row>
    <row r="7104" spans="1:10" hidden="1" x14ac:dyDescent="0.25">
      <c r="A7104" s="98">
        <f>'2020_1-4-5_Download'!B202</f>
        <v>402</v>
      </c>
      <c r="B7104" s="98">
        <f>'2020_1-4-5_Download'!D202</f>
        <v>2017</v>
      </c>
      <c r="C7104" s="98" t="str">
        <f>'2020_1-4-5_Download'!C202</f>
        <v>Emden  Stadt</v>
      </c>
      <c r="D7104" s="98" t="str">
        <f>'2020_1-4-5_Download'!$O$6</f>
        <v>Saldo der Zu- und Fortzüge</v>
      </c>
      <c r="E7104" s="99" t="str">
        <f>'2020_1-4-5_Download'!$Q$8</f>
        <v>Ausländerinnen und Ausländer</v>
      </c>
      <c r="F7104" s="98"/>
      <c r="G7104" s="98" t="s">
        <v>11</v>
      </c>
      <c r="H7104" s="98" t="str">
        <f>VLOOKUP(A7104,[2]Kreise!$A$2:$C$53,3,FALSE)</f>
        <v>K03402</v>
      </c>
      <c r="I7104" s="96">
        <f>'2020_1-4-5_Download'!Q202</f>
        <v>308</v>
      </c>
      <c r="J7104" s="98" t="str">
        <f t="shared" si="110"/>
        <v>+308</v>
      </c>
    </row>
    <row r="7105" spans="1:10" hidden="1" x14ac:dyDescent="0.25">
      <c r="A7105" s="98">
        <f>'2020_1-4-5_Download'!B203</f>
        <v>403</v>
      </c>
      <c r="B7105" s="98">
        <f>'2020_1-4-5_Download'!D203</f>
        <v>2017</v>
      </c>
      <c r="C7105" s="98" t="str">
        <f>'2020_1-4-5_Download'!C203</f>
        <v>Oldenburg(Oldb)  Stadt</v>
      </c>
      <c r="D7105" s="98" t="str">
        <f>'2020_1-4-5_Download'!$O$6</f>
        <v>Saldo der Zu- und Fortzüge</v>
      </c>
      <c r="E7105" s="99" t="str">
        <f>'2020_1-4-5_Download'!$Q$8</f>
        <v>Ausländerinnen und Ausländer</v>
      </c>
      <c r="F7105" s="98"/>
      <c r="G7105" s="98" t="s">
        <v>11</v>
      </c>
      <c r="H7105" s="98" t="str">
        <f>VLOOKUP(A7105,[2]Kreise!$A$2:$C$53,3,FALSE)</f>
        <v>K03403</v>
      </c>
      <c r="I7105" s="96">
        <f>'2020_1-4-5_Download'!Q203</f>
        <v>482</v>
      </c>
      <c r="J7105" s="98" t="str">
        <f t="shared" si="110"/>
        <v>+482</v>
      </c>
    </row>
    <row r="7106" spans="1:10" hidden="1" x14ac:dyDescent="0.25">
      <c r="A7106" s="98">
        <f>'2020_1-4-5_Download'!B204</f>
        <v>404</v>
      </c>
      <c r="B7106" s="98">
        <f>'2020_1-4-5_Download'!D204</f>
        <v>2017</v>
      </c>
      <c r="C7106" s="98" t="str">
        <f>'2020_1-4-5_Download'!C204</f>
        <v>Osnabrück  Stadt</v>
      </c>
      <c r="D7106" s="98" t="str">
        <f>'2020_1-4-5_Download'!$O$6</f>
        <v>Saldo der Zu- und Fortzüge</v>
      </c>
      <c r="E7106" s="99" t="str">
        <f>'2020_1-4-5_Download'!$Q$8</f>
        <v>Ausländerinnen und Ausländer</v>
      </c>
      <c r="F7106" s="98"/>
      <c r="G7106" s="98" t="s">
        <v>11</v>
      </c>
      <c r="H7106" s="98" t="str">
        <f>VLOOKUP(A7106,[2]Kreise!$A$2:$C$53,3,FALSE)</f>
        <v>K03404</v>
      </c>
      <c r="I7106" s="96">
        <f>'2020_1-4-5_Download'!Q204</f>
        <v>521</v>
      </c>
      <c r="J7106" s="98" t="str">
        <f t="shared" si="110"/>
        <v>+521</v>
      </c>
    </row>
    <row r="7107" spans="1:10" hidden="1" x14ac:dyDescent="0.25">
      <c r="A7107" s="98">
        <f>'2020_1-4-5_Download'!B205</f>
        <v>405</v>
      </c>
      <c r="B7107" s="98">
        <f>'2020_1-4-5_Download'!D205</f>
        <v>2017</v>
      </c>
      <c r="C7107" s="98" t="str">
        <f>'2020_1-4-5_Download'!C205</f>
        <v>Wilhelmshaven  Stadt</v>
      </c>
      <c r="D7107" s="98" t="str">
        <f>'2020_1-4-5_Download'!$O$6</f>
        <v>Saldo der Zu- und Fortzüge</v>
      </c>
      <c r="E7107" s="99" t="str">
        <f>'2020_1-4-5_Download'!$Q$8</f>
        <v>Ausländerinnen und Ausländer</v>
      </c>
      <c r="F7107" s="98"/>
      <c r="G7107" s="98" t="s">
        <v>11</v>
      </c>
      <c r="H7107" s="98" t="str">
        <f>VLOOKUP(A7107,[2]Kreise!$A$2:$C$53,3,FALSE)</f>
        <v>K03405</v>
      </c>
      <c r="I7107" s="96">
        <f>'2020_1-4-5_Download'!Q205</f>
        <v>265</v>
      </c>
      <c r="J7107" s="98" t="str">
        <f t="shared" ref="J7107:J7170" si="111">IF(I7107&gt;0,"+"&amp;I7107,I7107)</f>
        <v>+265</v>
      </c>
    </row>
    <row r="7108" spans="1:10" hidden="1" x14ac:dyDescent="0.25">
      <c r="A7108" s="98">
        <f>'2020_1-4-5_Download'!B206</f>
        <v>451</v>
      </c>
      <c r="B7108" s="98">
        <f>'2020_1-4-5_Download'!D206</f>
        <v>2017</v>
      </c>
      <c r="C7108" s="98" t="str">
        <f>'2020_1-4-5_Download'!C206</f>
        <v>Ammerland</v>
      </c>
      <c r="D7108" s="98" t="str">
        <f>'2020_1-4-5_Download'!$O$6</f>
        <v>Saldo der Zu- und Fortzüge</v>
      </c>
      <c r="E7108" s="99" t="str">
        <f>'2020_1-4-5_Download'!$Q$8</f>
        <v>Ausländerinnen und Ausländer</v>
      </c>
      <c r="F7108" s="98"/>
      <c r="G7108" s="98" t="s">
        <v>11</v>
      </c>
      <c r="H7108" s="98" t="str">
        <f>VLOOKUP(A7108,[2]Kreise!$A$2:$C$53,3,FALSE)</f>
        <v>K03451</v>
      </c>
      <c r="I7108" s="96">
        <f>'2020_1-4-5_Download'!Q206</f>
        <v>317</v>
      </c>
      <c r="J7108" s="98" t="str">
        <f t="shared" si="111"/>
        <v>+317</v>
      </c>
    </row>
    <row r="7109" spans="1:10" hidden="1" x14ac:dyDescent="0.25">
      <c r="A7109" s="98">
        <f>'2020_1-4-5_Download'!B207</f>
        <v>452</v>
      </c>
      <c r="B7109" s="98">
        <f>'2020_1-4-5_Download'!D207</f>
        <v>2017</v>
      </c>
      <c r="C7109" s="98" t="str">
        <f>'2020_1-4-5_Download'!C207</f>
        <v>Aurich</v>
      </c>
      <c r="D7109" s="98" t="str">
        <f>'2020_1-4-5_Download'!$O$6</f>
        <v>Saldo der Zu- und Fortzüge</v>
      </c>
      <c r="E7109" s="99" t="str">
        <f>'2020_1-4-5_Download'!$Q$8</f>
        <v>Ausländerinnen und Ausländer</v>
      </c>
      <c r="F7109" s="98"/>
      <c r="G7109" s="98" t="s">
        <v>11</v>
      </c>
      <c r="H7109" s="98" t="str">
        <f>VLOOKUP(A7109,[2]Kreise!$A$2:$C$53,3,FALSE)</f>
        <v>K03452</v>
      </c>
      <c r="I7109" s="96">
        <f>'2020_1-4-5_Download'!Q207</f>
        <v>462</v>
      </c>
      <c r="J7109" s="98" t="str">
        <f t="shared" si="111"/>
        <v>+462</v>
      </c>
    </row>
    <row r="7110" spans="1:10" hidden="1" x14ac:dyDescent="0.25">
      <c r="A7110" s="98">
        <f>'2020_1-4-5_Download'!B208</f>
        <v>453</v>
      </c>
      <c r="B7110" s="98">
        <f>'2020_1-4-5_Download'!D208</f>
        <v>2017</v>
      </c>
      <c r="C7110" s="98" t="str">
        <f>'2020_1-4-5_Download'!C208</f>
        <v>Cloppenburg</v>
      </c>
      <c r="D7110" s="98" t="str">
        <f>'2020_1-4-5_Download'!$O$6</f>
        <v>Saldo der Zu- und Fortzüge</v>
      </c>
      <c r="E7110" s="99" t="str">
        <f>'2020_1-4-5_Download'!$Q$8</f>
        <v>Ausländerinnen und Ausländer</v>
      </c>
      <c r="F7110" s="98"/>
      <c r="G7110" s="98" t="s">
        <v>11</v>
      </c>
      <c r="H7110" s="98" t="str">
        <f>VLOOKUP(A7110,[2]Kreise!$A$2:$C$53,3,FALSE)</f>
        <v>K03453</v>
      </c>
      <c r="I7110" s="96">
        <f>'2020_1-4-5_Download'!Q208</f>
        <v>1171</v>
      </c>
      <c r="J7110" s="98" t="str">
        <f t="shared" si="111"/>
        <v>+1171</v>
      </c>
    </row>
    <row r="7111" spans="1:10" hidden="1" x14ac:dyDescent="0.25">
      <c r="A7111" s="98">
        <f>'2020_1-4-5_Download'!B209</f>
        <v>454</v>
      </c>
      <c r="B7111" s="98">
        <f>'2020_1-4-5_Download'!D209</f>
        <v>2017</v>
      </c>
      <c r="C7111" s="98" t="str">
        <f>'2020_1-4-5_Download'!C209</f>
        <v>Emsland</v>
      </c>
      <c r="D7111" s="98" t="str">
        <f>'2020_1-4-5_Download'!$O$6</f>
        <v>Saldo der Zu- und Fortzüge</v>
      </c>
      <c r="E7111" s="99" t="str">
        <f>'2020_1-4-5_Download'!$Q$8</f>
        <v>Ausländerinnen und Ausländer</v>
      </c>
      <c r="F7111" s="98"/>
      <c r="G7111" s="98" t="s">
        <v>11</v>
      </c>
      <c r="H7111" s="98" t="str">
        <f>VLOOKUP(A7111,[2]Kreise!$A$2:$C$53,3,FALSE)</f>
        <v>K03454</v>
      </c>
      <c r="I7111" s="96">
        <f>'2020_1-4-5_Download'!Q209</f>
        <v>2125</v>
      </c>
      <c r="J7111" s="98" t="str">
        <f t="shared" si="111"/>
        <v>+2125</v>
      </c>
    </row>
    <row r="7112" spans="1:10" hidden="1" x14ac:dyDescent="0.25">
      <c r="A7112" s="98">
        <f>'2020_1-4-5_Download'!B210</f>
        <v>455</v>
      </c>
      <c r="B7112" s="98">
        <f>'2020_1-4-5_Download'!D210</f>
        <v>2017</v>
      </c>
      <c r="C7112" s="98" t="str">
        <f>'2020_1-4-5_Download'!C210</f>
        <v>Friesland</v>
      </c>
      <c r="D7112" s="98" t="str">
        <f>'2020_1-4-5_Download'!$O$6</f>
        <v>Saldo der Zu- und Fortzüge</v>
      </c>
      <c r="E7112" s="99" t="str">
        <f>'2020_1-4-5_Download'!$Q$8</f>
        <v>Ausländerinnen und Ausländer</v>
      </c>
      <c r="F7112" s="98"/>
      <c r="G7112" s="98" t="s">
        <v>11</v>
      </c>
      <c r="H7112" s="98" t="str">
        <f>VLOOKUP(A7112,[2]Kreise!$A$2:$C$53,3,FALSE)</f>
        <v>K03455</v>
      </c>
      <c r="I7112" s="96">
        <f>'2020_1-4-5_Download'!Q210</f>
        <v>130</v>
      </c>
      <c r="J7112" s="98" t="str">
        <f t="shared" si="111"/>
        <v>+130</v>
      </c>
    </row>
    <row r="7113" spans="1:10" hidden="1" x14ac:dyDescent="0.25">
      <c r="A7113" s="98">
        <f>'2020_1-4-5_Download'!B211</f>
        <v>456</v>
      </c>
      <c r="B7113" s="98">
        <f>'2020_1-4-5_Download'!D211</f>
        <v>2017</v>
      </c>
      <c r="C7113" s="98" t="str">
        <f>'2020_1-4-5_Download'!C211</f>
        <v>Grafschaft Bentheim</v>
      </c>
      <c r="D7113" s="98" t="str">
        <f>'2020_1-4-5_Download'!$O$6</f>
        <v>Saldo der Zu- und Fortzüge</v>
      </c>
      <c r="E7113" s="99" t="str">
        <f>'2020_1-4-5_Download'!$Q$8</f>
        <v>Ausländerinnen und Ausländer</v>
      </c>
      <c r="F7113" s="98"/>
      <c r="G7113" s="98" t="s">
        <v>11</v>
      </c>
      <c r="H7113" s="98" t="str">
        <f>VLOOKUP(A7113,[2]Kreise!$A$2:$C$53,3,FALSE)</f>
        <v>K03456</v>
      </c>
      <c r="I7113" s="96">
        <f>'2020_1-4-5_Download'!Q211</f>
        <v>533</v>
      </c>
      <c r="J7113" s="98" t="str">
        <f t="shared" si="111"/>
        <v>+533</v>
      </c>
    </row>
    <row r="7114" spans="1:10" hidden="1" x14ac:dyDescent="0.25">
      <c r="A7114" s="98">
        <f>'2020_1-4-5_Download'!B212</f>
        <v>457</v>
      </c>
      <c r="B7114" s="98">
        <f>'2020_1-4-5_Download'!D212</f>
        <v>2017</v>
      </c>
      <c r="C7114" s="98" t="str">
        <f>'2020_1-4-5_Download'!C212</f>
        <v>Leer</v>
      </c>
      <c r="D7114" s="98" t="str">
        <f>'2020_1-4-5_Download'!$O$6</f>
        <v>Saldo der Zu- und Fortzüge</v>
      </c>
      <c r="E7114" s="99" t="str">
        <f>'2020_1-4-5_Download'!$Q$8</f>
        <v>Ausländerinnen und Ausländer</v>
      </c>
      <c r="F7114" s="98"/>
      <c r="G7114" s="98" t="s">
        <v>11</v>
      </c>
      <c r="H7114" s="98" t="str">
        <f>VLOOKUP(A7114,[2]Kreise!$A$2:$C$53,3,FALSE)</f>
        <v>K03457</v>
      </c>
      <c r="I7114" s="96">
        <f>'2020_1-4-5_Download'!Q212</f>
        <v>323</v>
      </c>
      <c r="J7114" s="98" t="str">
        <f t="shared" si="111"/>
        <v>+323</v>
      </c>
    </row>
    <row r="7115" spans="1:10" hidden="1" x14ac:dyDescent="0.25">
      <c r="A7115" s="98">
        <f>'2020_1-4-5_Download'!B213</f>
        <v>458</v>
      </c>
      <c r="B7115" s="98">
        <f>'2020_1-4-5_Download'!D213</f>
        <v>2017</v>
      </c>
      <c r="C7115" s="98" t="str">
        <f>'2020_1-4-5_Download'!C213</f>
        <v>Oldenburg</v>
      </c>
      <c r="D7115" s="98" t="str">
        <f>'2020_1-4-5_Download'!$O$6</f>
        <v>Saldo der Zu- und Fortzüge</v>
      </c>
      <c r="E7115" s="99" t="str">
        <f>'2020_1-4-5_Download'!$Q$8</f>
        <v>Ausländerinnen und Ausländer</v>
      </c>
      <c r="F7115" s="98"/>
      <c r="G7115" s="98" t="s">
        <v>11</v>
      </c>
      <c r="H7115" s="98" t="str">
        <f>VLOOKUP(A7115,[2]Kreise!$A$2:$C$53,3,FALSE)</f>
        <v>K03458</v>
      </c>
      <c r="I7115" s="96">
        <f>'2020_1-4-5_Download'!Q213</f>
        <v>866</v>
      </c>
      <c r="J7115" s="98" t="str">
        <f t="shared" si="111"/>
        <v>+866</v>
      </c>
    </row>
    <row r="7116" spans="1:10" hidden="1" x14ac:dyDescent="0.25">
      <c r="A7116" s="98">
        <f>'2020_1-4-5_Download'!B214</f>
        <v>459</v>
      </c>
      <c r="B7116" s="98">
        <f>'2020_1-4-5_Download'!D214</f>
        <v>2017</v>
      </c>
      <c r="C7116" s="98" t="str">
        <f>'2020_1-4-5_Download'!C214</f>
        <v>Osnabrück</v>
      </c>
      <c r="D7116" s="98" t="str">
        <f>'2020_1-4-5_Download'!$O$6</f>
        <v>Saldo der Zu- und Fortzüge</v>
      </c>
      <c r="E7116" s="99" t="str">
        <f>'2020_1-4-5_Download'!$Q$8</f>
        <v>Ausländerinnen und Ausländer</v>
      </c>
      <c r="F7116" s="98"/>
      <c r="G7116" s="98" t="s">
        <v>11</v>
      </c>
      <c r="H7116" s="98" t="str">
        <f>VLOOKUP(A7116,[2]Kreise!$A$2:$C$53,3,FALSE)</f>
        <v>K03459</v>
      </c>
      <c r="I7116" s="96">
        <f>'2020_1-4-5_Download'!Q214</f>
        <v>6059</v>
      </c>
      <c r="J7116" s="98" t="str">
        <f t="shared" si="111"/>
        <v>+6059</v>
      </c>
    </row>
    <row r="7117" spans="1:10" hidden="1" x14ac:dyDescent="0.25">
      <c r="A7117" s="98">
        <f>'2020_1-4-5_Download'!B215</f>
        <v>460</v>
      </c>
      <c r="B7117" s="98">
        <f>'2020_1-4-5_Download'!D215</f>
        <v>2017</v>
      </c>
      <c r="C7117" s="98" t="str">
        <f>'2020_1-4-5_Download'!C215</f>
        <v>Vechta</v>
      </c>
      <c r="D7117" s="98" t="str">
        <f>'2020_1-4-5_Download'!$O$6</f>
        <v>Saldo der Zu- und Fortzüge</v>
      </c>
      <c r="E7117" s="99" t="str">
        <f>'2020_1-4-5_Download'!$Q$8</f>
        <v>Ausländerinnen und Ausländer</v>
      </c>
      <c r="F7117" s="98"/>
      <c r="G7117" s="98" t="s">
        <v>11</v>
      </c>
      <c r="H7117" s="98" t="str">
        <f>VLOOKUP(A7117,[2]Kreise!$A$2:$C$53,3,FALSE)</f>
        <v>K03460</v>
      </c>
      <c r="I7117" s="96">
        <f>'2020_1-4-5_Download'!Q215</f>
        <v>701</v>
      </c>
      <c r="J7117" s="98" t="str">
        <f t="shared" si="111"/>
        <v>+701</v>
      </c>
    </row>
    <row r="7118" spans="1:10" hidden="1" x14ac:dyDescent="0.25">
      <c r="A7118" s="98">
        <f>'2020_1-4-5_Download'!B216</f>
        <v>461</v>
      </c>
      <c r="B7118" s="98">
        <f>'2020_1-4-5_Download'!D216</f>
        <v>2017</v>
      </c>
      <c r="C7118" s="98" t="str">
        <f>'2020_1-4-5_Download'!C216</f>
        <v>Wesermarsch</v>
      </c>
      <c r="D7118" s="98" t="str">
        <f>'2020_1-4-5_Download'!$O$6</f>
        <v>Saldo der Zu- und Fortzüge</v>
      </c>
      <c r="E7118" s="99" t="str">
        <f>'2020_1-4-5_Download'!$Q$8</f>
        <v>Ausländerinnen und Ausländer</v>
      </c>
      <c r="F7118" s="98"/>
      <c r="G7118" s="98" t="s">
        <v>11</v>
      </c>
      <c r="H7118" s="98" t="str">
        <f>VLOOKUP(A7118,[2]Kreise!$A$2:$C$53,3,FALSE)</f>
        <v>K03461</v>
      </c>
      <c r="I7118" s="96">
        <f>'2020_1-4-5_Download'!Q216</f>
        <v>233</v>
      </c>
      <c r="J7118" s="98" t="str">
        <f t="shared" si="111"/>
        <v>+233</v>
      </c>
    </row>
    <row r="7119" spans="1:10" hidden="1" x14ac:dyDescent="0.25">
      <c r="A7119" s="98">
        <f>'2020_1-4-5_Download'!B217</f>
        <v>462</v>
      </c>
      <c r="B7119" s="98">
        <f>'2020_1-4-5_Download'!D217</f>
        <v>2017</v>
      </c>
      <c r="C7119" s="98" t="str">
        <f>'2020_1-4-5_Download'!C217</f>
        <v>Wittmund</v>
      </c>
      <c r="D7119" s="98" t="str">
        <f>'2020_1-4-5_Download'!$O$6</f>
        <v>Saldo der Zu- und Fortzüge</v>
      </c>
      <c r="E7119" s="99" t="str">
        <f>'2020_1-4-5_Download'!$Q$8</f>
        <v>Ausländerinnen und Ausländer</v>
      </c>
      <c r="F7119" s="98"/>
      <c r="G7119" s="98" t="s">
        <v>11</v>
      </c>
      <c r="H7119" s="98" t="str">
        <f>VLOOKUP(A7119,[2]Kreise!$A$2:$C$53,3,FALSE)</f>
        <v>K03462</v>
      </c>
      <c r="I7119" s="96">
        <f>'2020_1-4-5_Download'!Q217</f>
        <v>113</v>
      </c>
      <c r="J7119" s="98" t="str">
        <f t="shared" si="111"/>
        <v>+113</v>
      </c>
    </row>
    <row r="7120" spans="1:10" hidden="1" x14ac:dyDescent="0.25">
      <c r="A7120" s="98">
        <f>'2020_1-4-5_Download'!B218</f>
        <v>4</v>
      </c>
      <c r="B7120" s="98">
        <f>'2020_1-4-5_Download'!D218</f>
        <v>2017</v>
      </c>
      <c r="C7120" s="98" t="str">
        <f>'2020_1-4-5_Download'!C218</f>
        <v>Statistische Region Weser-Ems</v>
      </c>
      <c r="D7120" s="98" t="str">
        <f>'2020_1-4-5_Download'!$O$6</f>
        <v>Saldo der Zu- und Fortzüge</v>
      </c>
      <c r="E7120" s="99" t="str">
        <f>'2020_1-4-5_Download'!$Q$8</f>
        <v>Ausländerinnen und Ausländer</v>
      </c>
      <c r="F7120" s="98"/>
      <c r="G7120" s="98" t="s">
        <v>11</v>
      </c>
      <c r="H7120" s="98" t="str">
        <f>VLOOKUP(A7120,[2]Kreise!$A$2:$C$53,3,FALSE)</f>
        <v>K034</v>
      </c>
      <c r="I7120" s="96">
        <f>'2020_1-4-5_Download'!Q218</f>
        <v>15116</v>
      </c>
      <c r="J7120" s="98" t="str">
        <f t="shared" si="111"/>
        <v>+15116</v>
      </c>
    </row>
    <row r="7121" spans="1:10" hidden="1" x14ac:dyDescent="0.25">
      <c r="A7121" s="98">
        <f>'2020_1-4-5_Download'!B219</f>
        <v>0</v>
      </c>
      <c r="B7121" s="98">
        <f>'2020_1-4-5_Download'!D219</f>
        <v>2017</v>
      </c>
      <c r="C7121" s="98" t="str">
        <f>'2020_1-4-5_Download'!C219</f>
        <v>Niedersachsen</v>
      </c>
      <c r="D7121" s="98" t="str">
        <f>'2020_1-4-5_Download'!$O$6</f>
        <v>Saldo der Zu- und Fortzüge</v>
      </c>
      <c r="E7121" s="99" t="str">
        <f>'2020_1-4-5_Download'!$Q$8</f>
        <v>Ausländerinnen und Ausländer</v>
      </c>
      <c r="F7121" s="98"/>
      <c r="G7121" s="98" t="s">
        <v>11</v>
      </c>
      <c r="H7121" s="98" t="str">
        <f>VLOOKUP(A7121,[2]Kreise!$A$2:$C$53,3,FALSE)</f>
        <v>K030</v>
      </c>
      <c r="I7121" s="96">
        <f>'2020_1-4-5_Download'!Q219</f>
        <v>41894</v>
      </c>
      <c r="J7121" s="98" t="str">
        <f t="shared" si="111"/>
        <v>+41894</v>
      </c>
    </row>
    <row r="7122" spans="1:10" x14ac:dyDescent="0.25">
      <c r="A7122" s="98">
        <f>'2020_1-4-5_Download'!B220</f>
        <v>101</v>
      </c>
      <c r="B7122" s="98">
        <f>'2020_1-4-5_Download'!D220</f>
        <v>2016</v>
      </c>
      <c r="C7122" s="98" t="str">
        <f>'2020_1-4-5_Download'!C220</f>
        <v>Braunschweig  Stadt</v>
      </c>
      <c r="D7122" s="98" t="str">
        <f>'2020_1-4-5_Download'!$O$6</f>
        <v>Saldo der Zu- und Fortzüge</v>
      </c>
      <c r="E7122" s="99" t="str">
        <f>'2020_1-4-5_Download'!$Q$8</f>
        <v>Ausländerinnen und Ausländer</v>
      </c>
      <c r="F7122" s="98"/>
      <c r="G7122" s="98" t="s">
        <v>11</v>
      </c>
      <c r="H7122" s="98" t="str">
        <f>VLOOKUP(A7122,[2]Kreise!$A$2:$C$53,3,FALSE)</f>
        <v>K03101</v>
      </c>
      <c r="I7122" s="96">
        <f>'2020_1-4-5_Download'!Q220</f>
        <v>2797</v>
      </c>
      <c r="J7122" s="98" t="str">
        <f t="shared" si="111"/>
        <v>+2797</v>
      </c>
    </row>
    <row r="7123" spans="1:10" x14ac:dyDescent="0.25">
      <c r="A7123" s="98">
        <f>'2020_1-4-5_Download'!B221</f>
        <v>102</v>
      </c>
      <c r="B7123" s="98">
        <f>'2020_1-4-5_Download'!D221</f>
        <v>2016</v>
      </c>
      <c r="C7123" s="98" t="str">
        <f>'2020_1-4-5_Download'!C221</f>
        <v>Salzgitter  Stadt</v>
      </c>
      <c r="D7123" s="98" t="str">
        <f>'2020_1-4-5_Download'!$O$6</f>
        <v>Saldo der Zu- und Fortzüge</v>
      </c>
      <c r="E7123" s="99" t="str">
        <f>'2020_1-4-5_Download'!$Q$8</f>
        <v>Ausländerinnen und Ausländer</v>
      </c>
      <c r="F7123" s="98"/>
      <c r="G7123" s="98" t="s">
        <v>11</v>
      </c>
      <c r="H7123" s="98" t="str">
        <f>VLOOKUP(A7123,[2]Kreise!$A$2:$C$53,3,FALSE)</f>
        <v>K03102</v>
      </c>
      <c r="I7123" s="96">
        <f>'2020_1-4-5_Download'!Q221</f>
        <v>1349</v>
      </c>
      <c r="J7123" s="98" t="str">
        <f t="shared" si="111"/>
        <v>+1349</v>
      </c>
    </row>
    <row r="7124" spans="1:10" x14ac:dyDescent="0.25">
      <c r="A7124" s="98">
        <f>'2020_1-4-5_Download'!B222</f>
        <v>103</v>
      </c>
      <c r="B7124" s="98">
        <f>'2020_1-4-5_Download'!D222</f>
        <v>2016</v>
      </c>
      <c r="C7124" s="98" t="str">
        <f>'2020_1-4-5_Download'!C222</f>
        <v>Wolfsburg  Stadt</v>
      </c>
      <c r="D7124" s="98" t="str">
        <f>'2020_1-4-5_Download'!$O$6</f>
        <v>Saldo der Zu- und Fortzüge</v>
      </c>
      <c r="E7124" s="99" t="str">
        <f>'2020_1-4-5_Download'!$Q$8</f>
        <v>Ausländerinnen und Ausländer</v>
      </c>
      <c r="F7124" s="98"/>
      <c r="G7124" s="98" t="s">
        <v>11</v>
      </c>
      <c r="H7124" s="98" t="str">
        <f>VLOOKUP(A7124,[2]Kreise!$A$2:$C$53,3,FALSE)</f>
        <v>K03103</v>
      </c>
      <c r="I7124" s="96">
        <f>'2020_1-4-5_Download'!Q222</f>
        <v>699</v>
      </c>
      <c r="J7124" s="98" t="str">
        <f t="shared" si="111"/>
        <v>+699</v>
      </c>
    </row>
    <row r="7125" spans="1:10" x14ac:dyDescent="0.25">
      <c r="A7125" s="98">
        <f>'2020_1-4-5_Download'!B223</f>
        <v>151</v>
      </c>
      <c r="B7125" s="98">
        <f>'2020_1-4-5_Download'!D223</f>
        <v>2016</v>
      </c>
      <c r="C7125" s="98" t="str">
        <f>'2020_1-4-5_Download'!C223</f>
        <v>Gifhorn</v>
      </c>
      <c r="D7125" s="98" t="str">
        <f>'2020_1-4-5_Download'!$O$6</f>
        <v>Saldo der Zu- und Fortzüge</v>
      </c>
      <c r="E7125" s="99" t="str">
        <f>'2020_1-4-5_Download'!$Q$8</f>
        <v>Ausländerinnen und Ausländer</v>
      </c>
      <c r="F7125" s="98"/>
      <c r="G7125" s="98" t="s">
        <v>11</v>
      </c>
      <c r="H7125" s="98" t="str">
        <f>VLOOKUP(A7125,[2]Kreise!$A$2:$C$53,3,FALSE)</f>
        <v>K03151</v>
      </c>
      <c r="I7125" s="96">
        <f>'2020_1-4-5_Download'!Q223</f>
        <v>33</v>
      </c>
      <c r="J7125" s="98" t="str">
        <f t="shared" si="111"/>
        <v>+33</v>
      </c>
    </row>
    <row r="7126" spans="1:10" x14ac:dyDescent="0.25">
      <c r="A7126" s="98">
        <f>'2020_1-4-5_Download'!B224</f>
        <v>153</v>
      </c>
      <c r="B7126" s="98">
        <f>'2020_1-4-5_Download'!D224</f>
        <v>2016</v>
      </c>
      <c r="C7126" s="98" t="str">
        <f>'2020_1-4-5_Download'!C224</f>
        <v>Goslar</v>
      </c>
      <c r="D7126" s="98" t="str">
        <f>'2020_1-4-5_Download'!$O$6</f>
        <v>Saldo der Zu- und Fortzüge</v>
      </c>
      <c r="E7126" s="99" t="str">
        <f>'2020_1-4-5_Download'!$Q$8</f>
        <v>Ausländerinnen und Ausländer</v>
      </c>
      <c r="F7126" s="98"/>
      <c r="G7126" s="98" t="s">
        <v>11</v>
      </c>
      <c r="H7126" s="98" t="str">
        <f>VLOOKUP(A7126,[2]Kreise!$A$2:$C$53,3,FALSE)</f>
        <v>K03153</v>
      </c>
      <c r="I7126" s="96">
        <f>'2020_1-4-5_Download'!Q224</f>
        <v>1116</v>
      </c>
      <c r="J7126" s="98" t="str">
        <f t="shared" si="111"/>
        <v>+1116</v>
      </c>
    </row>
    <row r="7127" spans="1:10" x14ac:dyDescent="0.25">
      <c r="A7127" s="98">
        <f>'2020_1-4-5_Download'!B225</f>
        <v>154</v>
      </c>
      <c r="B7127" s="98">
        <f>'2020_1-4-5_Download'!D225</f>
        <v>2016</v>
      </c>
      <c r="C7127" s="98" t="str">
        <f>'2020_1-4-5_Download'!C225</f>
        <v>Helmstedt</v>
      </c>
      <c r="D7127" s="98" t="str">
        <f>'2020_1-4-5_Download'!$O$6</f>
        <v>Saldo der Zu- und Fortzüge</v>
      </c>
      <c r="E7127" s="99" t="str">
        <f>'2020_1-4-5_Download'!$Q$8</f>
        <v>Ausländerinnen und Ausländer</v>
      </c>
      <c r="F7127" s="98"/>
      <c r="G7127" s="98" t="s">
        <v>11</v>
      </c>
      <c r="H7127" s="98" t="str">
        <f>VLOOKUP(A7127,[2]Kreise!$A$2:$C$53,3,FALSE)</f>
        <v>K03154</v>
      </c>
      <c r="I7127" s="96">
        <f>'2020_1-4-5_Download'!Q225</f>
        <v>416</v>
      </c>
      <c r="J7127" s="98" t="str">
        <f t="shared" si="111"/>
        <v>+416</v>
      </c>
    </row>
    <row r="7128" spans="1:10" x14ac:dyDescent="0.25">
      <c r="A7128" s="98">
        <f>'2020_1-4-5_Download'!B226</f>
        <v>155</v>
      </c>
      <c r="B7128" s="98">
        <f>'2020_1-4-5_Download'!D226</f>
        <v>2016</v>
      </c>
      <c r="C7128" s="98" t="str">
        <f>'2020_1-4-5_Download'!C226</f>
        <v>Northeim</v>
      </c>
      <c r="D7128" s="98" t="str">
        <f>'2020_1-4-5_Download'!$O$6</f>
        <v>Saldo der Zu- und Fortzüge</v>
      </c>
      <c r="E7128" s="99" t="str">
        <f>'2020_1-4-5_Download'!$Q$8</f>
        <v>Ausländerinnen und Ausländer</v>
      </c>
      <c r="F7128" s="98"/>
      <c r="G7128" s="98" t="s">
        <v>11</v>
      </c>
      <c r="H7128" s="98" t="str">
        <f>VLOOKUP(A7128,[2]Kreise!$A$2:$C$53,3,FALSE)</f>
        <v>K03155</v>
      </c>
      <c r="I7128" s="96">
        <f>'2020_1-4-5_Download'!Q226</f>
        <v>359</v>
      </c>
      <c r="J7128" s="98" t="str">
        <f t="shared" si="111"/>
        <v>+359</v>
      </c>
    </row>
    <row r="7129" spans="1:10" x14ac:dyDescent="0.25">
      <c r="A7129" s="98">
        <f>'2020_1-4-5_Download'!B227</f>
        <v>157</v>
      </c>
      <c r="B7129" s="98">
        <f>'2020_1-4-5_Download'!D227</f>
        <v>2016</v>
      </c>
      <c r="C7129" s="98" t="str">
        <f>'2020_1-4-5_Download'!C227</f>
        <v>Peine</v>
      </c>
      <c r="D7129" s="98" t="str">
        <f>'2020_1-4-5_Download'!$O$6</f>
        <v>Saldo der Zu- und Fortzüge</v>
      </c>
      <c r="E7129" s="99" t="str">
        <f>'2020_1-4-5_Download'!$Q$8</f>
        <v>Ausländerinnen und Ausländer</v>
      </c>
      <c r="F7129" s="98"/>
      <c r="G7129" s="98" t="s">
        <v>11</v>
      </c>
      <c r="H7129" s="98" t="str">
        <f>VLOOKUP(A7129,[2]Kreise!$A$2:$C$53,3,FALSE)</f>
        <v>K03157</v>
      </c>
      <c r="I7129" s="96">
        <f>'2020_1-4-5_Download'!Q227</f>
        <v>4</v>
      </c>
      <c r="J7129" s="98" t="str">
        <f t="shared" si="111"/>
        <v>+4</v>
      </c>
    </row>
    <row r="7130" spans="1:10" x14ac:dyDescent="0.25">
      <c r="A7130" s="98">
        <f>'2020_1-4-5_Download'!B228</f>
        <v>158</v>
      </c>
      <c r="B7130" s="98">
        <f>'2020_1-4-5_Download'!D228</f>
        <v>2016</v>
      </c>
      <c r="C7130" s="98" t="str">
        <f>'2020_1-4-5_Download'!C228</f>
        <v>Wolfenbüttel</v>
      </c>
      <c r="D7130" s="98" t="str">
        <f>'2020_1-4-5_Download'!$O$6</f>
        <v>Saldo der Zu- und Fortzüge</v>
      </c>
      <c r="E7130" s="99" t="str">
        <f>'2020_1-4-5_Download'!$Q$8</f>
        <v>Ausländerinnen und Ausländer</v>
      </c>
      <c r="F7130" s="98"/>
      <c r="G7130" s="98" t="s">
        <v>11</v>
      </c>
      <c r="H7130" s="98" t="str">
        <f>VLOOKUP(A7130,[2]Kreise!$A$2:$C$53,3,FALSE)</f>
        <v>K03158</v>
      </c>
      <c r="I7130" s="96">
        <f>'2020_1-4-5_Download'!Q228</f>
        <v>227</v>
      </c>
      <c r="J7130" s="98" t="str">
        <f t="shared" si="111"/>
        <v>+227</v>
      </c>
    </row>
    <row r="7131" spans="1:10" x14ac:dyDescent="0.25">
      <c r="A7131" s="98">
        <f>'2020_1-4-5_Download'!B229</f>
        <v>159</v>
      </c>
      <c r="B7131" s="98">
        <f>'2020_1-4-5_Download'!D229</f>
        <v>2016</v>
      </c>
      <c r="C7131" s="98" t="str">
        <f>'2020_1-4-5_Download'!C229</f>
        <v>Göttingen</v>
      </c>
      <c r="D7131" s="98" t="str">
        <f>'2020_1-4-5_Download'!$O$6</f>
        <v>Saldo der Zu- und Fortzüge</v>
      </c>
      <c r="E7131" s="99" t="str">
        <f>'2020_1-4-5_Download'!$Q$8</f>
        <v>Ausländerinnen und Ausländer</v>
      </c>
      <c r="F7131" s="98"/>
      <c r="G7131" s="98" t="s">
        <v>11</v>
      </c>
      <c r="H7131" s="98" t="str">
        <f>VLOOKUP(A7131,[2]Kreise!$A$2:$C$53,3,FALSE)</f>
        <v>K03159</v>
      </c>
      <c r="I7131" s="96">
        <f>'2020_1-4-5_Download'!Q229</f>
        <v>6341</v>
      </c>
      <c r="J7131" s="98" t="str">
        <f t="shared" si="111"/>
        <v>+6341</v>
      </c>
    </row>
    <row r="7132" spans="1:10" x14ac:dyDescent="0.25">
      <c r="A7132" s="98">
        <f>'2020_1-4-5_Download'!B230</f>
        <v>1</v>
      </c>
      <c r="B7132" s="98">
        <f>'2020_1-4-5_Download'!D230</f>
        <v>2016</v>
      </c>
      <c r="C7132" s="98" t="str">
        <f>'2020_1-4-5_Download'!C230</f>
        <v>Statistische Region Braunschweig</v>
      </c>
      <c r="D7132" s="98" t="str">
        <f>'2020_1-4-5_Download'!$O$6</f>
        <v>Saldo der Zu- und Fortzüge</v>
      </c>
      <c r="E7132" s="99" t="str">
        <f>'2020_1-4-5_Download'!$Q$8</f>
        <v>Ausländerinnen und Ausländer</v>
      </c>
      <c r="F7132" s="98"/>
      <c r="G7132" s="98" t="s">
        <v>11</v>
      </c>
      <c r="H7132" s="98" t="str">
        <f>VLOOKUP(A7132,[2]Kreise!$A$2:$C$53,3,FALSE)</f>
        <v>K031</v>
      </c>
      <c r="I7132" s="96">
        <f>'2020_1-4-5_Download'!Q230</f>
        <v>13341</v>
      </c>
      <c r="J7132" s="98" t="str">
        <f t="shared" si="111"/>
        <v>+13341</v>
      </c>
    </row>
    <row r="7133" spans="1:10" hidden="1" x14ac:dyDescent="0.25">
      <c r="A7133" s="98" t="e">
        <f>'2020_1-4-5_Download'!#REF!</f>
        <v>#REF!</v>
      </c>
      <c r="B7133" s="98" t="e">
        <f>'2020_1-4-5_Download'!#REF!</f>
        <v>#REF!</v>
      </c>
      <c r="C7133" s="98" t="e">
        <f>'2020_1-4-5_Download'!#REF!</f>
        <v>#REF!</v>
      </c>
      <c r="D7133" s="98" t="str">
        <f>'2020_1-4-5_Download'!$O$6</f>
        <v>Saldo der Zu- und Fortzüge</v>
      </c>
      <c r="E7133" s="99" t="str">
        <f>'2020_1-4-5_Download'!$Q$8</f>
        <v>Ausländerinnen und Ausländer</v>
      </c>
      <c r="F7133" s="98"/>
      <c r="G7133" s="98" t="s">
        <v>11</v>
      </c>
      <c r="H7133" s="98" t="e">
        <f>VLOOKUP(A7133,[2]Kreise!$A$2:$C$53,3,FALSE)</f>
        <v>#REF!</v>
      </c>
      <c r="I7133" s="96" t="e">
        <f>'2020_1-4-5_Download'!#REF!</f>
        <v>#REF!</v>
      </c>
      <c r="J7133" s="98" t="e">
        <f t="shared" si="111"/>
        <v>#REF!</v>
      </c>
    </row>
    <row r="7134" spans="1:10" x14ac:dyDescent="0.25">
      <c r="A7134" s="98">
        <f>'2020_1-4-5_Download'!B231</f>
        <v>241</v>
      </c>
      <c r="B7134" s="98">
        <f>'2020_1-4-5_Download'!D231</f>
        <v>2016</v>
      </c>
      <c r="C7134" s="98" t="str">
        <f>'2020_1-4-5_Download'!C231</f>
        <v>Hannover  Region</v>
      </c>
      <c r="D7134" s="98" t="str">
        <f>'2020_1-4-5_Download'!$O$6</f>
        <v>Saldo der Zu- und Fortzüge</v>
      </c>
      <c r="E7134" s="99" t="str">
        <f>'2020_1-4-5_Download'!$Q$8</f>
        <v>Ausländerinnen und Ausländer</v>
      </c>
      <c r="F7134" s="98"/>
      <c r="G7134" s="98" t="s">
        <v>11</v>
      </c>
      <c r="H7134" s="98" t="str">
        <f>VLOOKUP(A7134,[2]Kreise!$A$2:$C$53,3,FALSE)</f>
        <v>K03241</v>
      </c>
      <c r="I7134" s="96">
        <f>'2020_1-4-5_Download'!Q231</f>
        <v>3274</v>
      </c>
      <c r="J7134" s="98" t="str">
        <f t="shared" si="111"/>
        <v>+3274</v>
      </c>
    </row>
    <row r="7135" spans="1:10" x14ac:dyDescent="0.25">
      <c r="A7135" s="98">
        <f>'2020_1-4-5_Download'!B232</f>
        <v>241001</v>
      </c>
      <c r="B7135" s="98">
        <f>'2020_1-4-5_Download'!D232</f>
        <v>2016</v>
      </c>
      <c r="C7135" s="98" t="str">
        <f>'2020_1-4-5_Download'!C232</f>
        <v>dav. Hannover  Lhst.</v>
      </c>
      <c r="D7135" s="98" t="str">
        <f>'2020_1-4-5_Download'!$O$6</f>
        <v>Saldo der Zu- und Fortzüge</v>
      </c>
      <c r="E7135" s="99" t="str">
        <f>'2020_1-4-5_Download'!$Q$8</f>
        <v>Ausländerinnen und Ausländer</v>
      </c>
      <c r="F7135" s="98"/>
      <c r="G7135" s="98" t="s">
        <v>11</v>
      </c>
      <c r="H7135" s="98" t="str">
        <f>VLOOKUP(A7135,[2]Kreise!$A$2:$C$53,3,FALSE)</f>
        <v>K03241001</v>
      </c>
      <c r="I7135" s="96">
        <f>'2020_1-4-5_Download'!Q232</f>
        <v>1946</v>
      </c>
      <c r="J7135" s="98" t="str">
        <f t="shared" si="111"/>
        <v>+1946</v>
      </c>
    </row>
    <row r="7136" spans="1:10" x14ac:dyDescent="0.25">
      <c r="A7136" s="98">
        <f>'2020_1-4-5_Download'!B233</f>
        <v>241999</v>
      </c>
      <c r="B7136" s="98">
        <f>'2020_1-4-5_Download'!D233</f>
        <v>2016</v>
      </c>
      <c r="C7136" s="98" t="str">
        <f>'2020_1-4-5_Download'!C233</f>
        <v>dav. Hannover  Umland</v>
      </c>
      <c r="D7136" s="98" t="str">
        <f>'2020_1-4-5_Download'!$O$6</f>
        <v>Saldo der Zu- und Fortzüge</v>
      </c>
      <c r="E7136" s="99" t="str">
        <f>'2020_1-4-5_Download'!$Q$8</f>
        <v>Ausländerinnen und Ausländer</v>
      </c>
      <c r="F7136" s="98"/>
      <c r="G7136" s="98" t="s">
        <v>11</v>
      </c>
      <c r="H7136" s="98" t="str">
        <f>VLOOKUP(A7136,[2]Kreise!$A$2:$C$53,3,FALSE)</f>
        <v>K03241999</v>
      </c>
      <c r="I7136" s="96">
        <f>'2020_1-4-5_Download'!Q233</f>
        <v>1328</v>
      </c>
      <c r="J7136" s="98" t="str">
        <f t="shared" si="111"/>
        <v>+1328</v>
      </c>
    </row>
    <row r="7137" spans="1:10" x14ac:dyDescent="0.25">
      <c r="A7137" s="98">
        <f>'2020_1-4-5_Download'!B234</f>
        <v>251</v>
      </c>
      <c r="B7137" s="98">
        <f>'2020_1-4-5_Download'!D234</f>
        <v>2016</v>
      </c>
      <c r="C7137" s="98" t="str">
        <f>'2020_1-4-5_Download'!C234</f>
        <v>Diepholz</v>
      </c>
      <c r="D7137" s="98" t="str">
        <f>'2020_1-4-5_Download'!$O$6</f>
        <v>Saldo der Zu- und Fortzüge</v>
      </c>
      <c r="E7137" s="99" t="str">
        <f>'2020_1-4-5_Download'!$Q$8</f>
        <v>Ausländerinnen und Ausländer</v>
      </c>
      <c r="F7137" s="98"/>
      <c r="G7137" s="98" t="s">
        <v>11</v>
      </c>
      <c r="H7137" s="98" t="str">
        <f>VLOOKUP(A7137,[2]Kreise!$A$2:$C$53,3,FALSE)</f>
        <v>K03251</v>
      </c>
      <c r="I7137" s="96">
        <f>'2020_1-4-5_Download'!Q234</f>
        <v>365</v>
      </c>
      <c r="J7137" s="98" t="str">
        <f t="shared" si="111"/>
        <v>+365</v>
      </c>
    </row>
    <row r="7138" spans="1:10" x14ac:dyDescent="0.25">
      <c r="A7138" s="98">
        <f>'2020_1-4-5_Download'!B235</f>
        <v>252</v>
      </c>
      <c r="B7138" s="98">
        <f>'2020_1-4-5_Download'!D235</f>
        <v>2016</v>
      </c>
      <c r="C7138" s="98" t="str">
        <f>'2020_1-4-5_Download'!C235</f>
        <v>Hameln-Pyrmont</v>
      </c>
      <c r="D7138" s="98" t="str">
        <f>'2020_1-4-5_Download'!$O$6</f>
        <v>Saldo der Zu- und Fortzüge</v>
      </c>
      <c r="E7138" s="99" t="str">
        <f>'2020_1-4-5_Download'!$Q$8</f>
        <v>Ausländerinnen und Ausländer</v>
      </c>
      <c r="F7138" s="98"/>
      <c r="G7138" s="98" t="s">
        <v>11</v>
      </c>
      <c r="H7138" s="98" t="str">
        <f>VLOOKUP(A7138,[2]Kreise!$A$2:$C$53,3,FALSE)</f>
        <v>K03252</v>
      </c>
      <c r="I7138" s="96">
        <f>'2020_1-4-5_Download'!Q235</f>
        <v>887</v>
      </c>
      <c r="J7138" s="98" t="str">
        <f t="shared" si="111"/>
        <v>+887</v>
      </c>
    </row>
    <row r="7139" spans="1:10" x14ac:dyDescent="0.25">
      <c r="A7139" s="98">
        <f>'2020_1-4-5_Download'!B236</f>
        <v>254</v>
      </c>
      <c r="B7139" s="98">
        <f>'2020_1-4-5_Download'!D236</f>
        <v>2016</v>
      </c>
      <c r="C7139" s="98" t="str">
        <f>'2020_1-4-5_Download'!C236</f>
        <v>Hildesheim</v>
      </c>
      <c r="D7139" s="98" t="str">
        <f>'2020_1-4-5_Download'!$O$6</f>
        <v>Saldo der Zu- und Fortzüge</v>
      </c>
      <c r="E7139" s="99" t="str">
        <f>'2020_1-4-5_Download'!$Q$8</f>
        <v>Ausländerinnen und Ausländer</v>
      </c>
      <c r="F7139" s="98"/>
      <c r="G7139" s="98" t="s">
        <v>11</v>
      </c>
      <c r="H7139" s="98" t="str">
        <f>VLOOKUP(A7139,[2]Kreise!$A$2:$C$53,3,FALSE)</f>
        <v>K03254</v>
      </c>
      <c r="I7139" s="96">
        <f>'2020_1-4-5_Download'!Q236</f>
        <v>2005</v>
      </c>
      <c r="J7139" s="98" t="str">
        <f t="shared" si="111"/>
        <v>+2005</v>
      </c>
    </row>
    <row r="7140" spans="1:10" x14ac:dyDescent="0.25">
      <c r="A7140" s="98">
        <f>'2020_1-4-5_Download'!B237</f>
        <v>255</v>
      </c>
      <c r="B7140" s="98">
        <f>'2020_1-4-5_Download'!D237</f>
        <v>2016</v>
      </c>
      <c r="C7140" s="98" t="str">
        <f>'2020_1-4-5_Download'!C237</f>
        <v>Holzminden</v>
      </c>
      <c r="D7140" s="98" t="str">
        <f>'2020_1-4-5_Download'!$O$6</f>
        <v>Saldo der Zu- und Fortzüge</v>
      </c>
      <c r="E7140" s="99" t="str">
        <f>'2020_1-4-5_Download'!$Q$8</f>
        <v>Ausländerinnen und Ausländer</v>
      </c>
      <c r="F7140" s="98"/>
      <c r="G7140" s="98" t="s">
        <v>11</v>
      </c>
      <c r="H7140" s="98" t="str">
        <f>VLOOKUP(A7140,[2]Kreise!$A$2:$C$53,3,FALSE)</f>
        <v>K03255</v>
      </c>
      <c r="I7140" s="96">
        <f>'2020_1-4-5_Download'!Q237</f>
        <v>78</v>
      </c>
      <c r="J7140" s="98" t="str">
        <f t="shared" si="111"/>
        <v>+78</v>
      </c>
    </row>
    <row r="7141" spans="1:10" x14ac:dyDescent="0.25">
      <c r="A7141" s="98">
        <f>'2020_1-4-5_Download'!B238</f>
        <v>256</v>
      </c>
      <c r="B7141" s="98">
        <f>'2020_1-4-5_Download'!D238</f>
        <v>2016</v>
      </c>
      <c r="C7141" s="98" t="str">
        <f>'2020_1-4-5_Download'!C238</f>
        <v>Nienburg (Weser)</v>
      </c>
      <c r="D7141" s="98" t="str">
        <f>'2020_1-4-5_Download'!$O$6</f>
        <v>Saldo der Zu- und Fortzüge</v>
      </c>
      <c r="E7141" s="99" t="str">
        <f>'2020_1-4-5_Download'!$Q$8</f>
        <v>Ausländerinnen und Ausländer</v>
      </c>
      <c r="F7141" s="98"/>
      <c r="G7141" s="98" t="s">
        <v>11</v>
      </c>
      <c r="H7141" s="98" t="str">
        <f>VLOOKUP(A7141,[2]Kreise!$A$2:$C$53,3,FALSE)</f>
        <v>K03256</v>
      </c>
      <c r="I7141" s="96">
        <f>'2020_1-4-5_Download'!Q238</f>
        <v>271</v>
      </c>
      <c r="J7141" s="98" t="str">
        <f t="shared" si="111"/>
        <v>+271</v>
      </c>
    </row>
    <row r="7142" spans="1:10" x14ac:dyDescent="0.25">
      <c r="A7142" s="98">
        <f>'2020_1-4-5_Download'!B239</f>
        <v>257</v>
      </c>
      <c r="B7142" s="98">
        <f>'2020_1-4-5_Download'!D239</f>
        <v>2016</v>
      </c>
      <c r="C7142" s="98" t="str">
        <f>'2020_1-4-5_Download'!C239</f>
        <v>Schaumburg</v>
      </c>
      <c r="D7142" s="98" t="str">
        <f>'2020_1-4-5_Download'!$O$6</f>
        <v>Saldo der Zu- und Fortzüge</v>
      </c>
      <c r="E7142" s="99" t="str">
        <f>'2020_1-4-5_Download'!$Q$8</f>
        <v>Ausländerinnen und Ausländer</v>
      </c>
      <c r="F7142" s="98"/>
      <c r="G7142" s="98" t="s">
        <v>11</v>
      </c>
      <c r="H7142" s="98" t="str">
        <f>VLOOKUP(A7142,[2]Kreise!$A$2:$C$53,3,FALSE)</f>
        <v>K03257</v>
      </c>
      <c r="I7142" s="96">
        <f>'2020_1-4-5_Download'!Q239</f>
        <v>529</v>
      </c>
      <c r="J7142" s="98" t="str">
        <f t="shared" si="111"/>
        <v>+529</v>
      </c>
    </row>
    <row r="7143" spans="1:10" x14ac:dyDescent="0.25">
      <c r="A7143" s="98">
        <f>'2020_1-4-5_Download'!B240</f>
        <v>2</v>
      </c>
      <c r="B7143" s="98">
        <f>'2020_1-4-5_Download'!D240</f>
        <v>2016</v>
      </c>
      <c r="C7143" s="98" t="str">
        <f>'2020_1-4-5_Download'!C240</f>
        <v>Statistische Region Hannover</v>
      </c>
      <c r="D7143" s="98" t="str">
        <f>'2020_1-4-5_Download'!$O$6</f>
        <v>Saldo der Zu- und Fortzüge</v>
      </c>
      <c r="E7143" s="99" t="str">
        <f>'2020_1-4-5_Download'!$Q$8</f>
        <v>Ausländerinnen und Ausländer</v>
      </c>
      <c r="F7143" s="98"/>
      <c r="G7143" s="98" t="s">
        <v>11</v>
      </c>
      <c r="H7143" s="98" t="str">
        <f>VLOOKUP(A7143,[2]Kreise!$A$2:$C$53,3,FALSE)</f>
        <v>K032</v>
      </c>
      <c r="I7143" s="96">
        <f>'2020_1-4-5_Download'!Q240</f>
        <v>7409</v>
      </c>
      <c r="J7143" s="98" t="str">
        <f t="shared" si="111"/>
        <v>+7409</v>
      </c>
    </row>
    <row r="7144" spans="1:10" hidden="1" x14ac:dyDescent="0.25">
      <c r="A7144" s="98" t="e">
        <f>'2020_1-4-5_Download'!#REF!</f>
        <v>#REF!</v>
      </c>
      <c r="B7144" s="98" t="e">
        <f>'2020_1-4-5_Download'!#REF!</f>
        <v>#REF!</v>
      </c>
      <c r="C7144" s="98" t="e">
        <f>'2020_1-4-5_Download'!#REF!</f>
        <v>#REF!</v>
      </c>
      <c r="D7144" s="98" t="str">
        <f>'2020_1-4-5_Download'!$O$6</f>
        <v>Saldo der Zu- und Fortzüge</v>
      </c>
      <c r="E7144" s="99" t="str">
        <f>'2020_1-4-5_Download'!$Q$8</f>
        <v>Ausländerinnen und Ausländer</v>
      </c>
      <c r="F7144" s="98"/>
      <c r="G7144" s="98" t="s">
        <v>11</v>
      </c>
      <c r="H7144" s="98" t="e">
        <f>VLOOKUP(A7144,[2]Kreise!$A$2:$C$53,3,FALSE)</f>
        <v>#REF!</v>
      </c>
      <c r="I7144" s="96" t="e">
        <f>'2020_1-4-5_Download'!#REF!</f>
        <v>#REF!</v>
      </c>
      <c r="J7144" s="98" t="e">
        <f t="shared" si="111"/>
        <v>#REF!</v>
      </c>
    </row>
    <row r="7145" spans="1:10" x14ac:dyDescent="0.25">
      <c r="A7145" s="98">
        <f>'2020_1-4-5_Download'!B241</f>
        <v>351</v>
      </c>
      <c r="B7145" s="98">
        <f>'2020_1-4-5_Download'!D241</f>
        <v>2016</v>
      </c>
      <c r="C7145" s="98" t="str">
        <f>'2020_1-4-5_Download'!C241</f>
        <v>Celle</v>
      </c>
      <c r="D7145" s="98" t="str">
        <f>'2020_1-4-5_Download'!$O$6</f>
        <v>Saldo der Zu- und Fortzüge</v>
      </c>
      <c r="E7145" s="99" t="str">
        <f>'2020_1-4-5_Download'!$Q$8</f>
        <v>Ausländerinnen und Ausländer</v>
      </c>
      <c r="F7145" s="98"/>
      <c r="G7145" s="98" t="s">
        <v>11</v>
      </c>
      <c r="H7145" s="98" t="str">
        <f>VLOOKUP(A7145,[2]Kreise!$A$2:$C$53,3,FALSE)</f>
        <v>K03351</v>
      </c>
      <c r="I7145" s="96">
        <f>'2020_1-4-5_Download'!Q241</f>
        <v>868</v>
      </c>
      <c r="J7145" s="98" t="str">
        <f t="shared" si="111"/>
        <v>+868</v>
      </c>
    </row>
    <row r="7146" spans="1:10" x14ac:dyDescent="0.25">
      <c r="A7146" s="98">
        <f>'2020_1-4-5_Download'!B242</f>
        <v>352</v>
      </c>
      <c r="B7146" s="98">
        <f>'2020_1-4-5_Download'!D242</f>
        <v>2016</v>
      </c>
      <c r="C7146" s="98" t="str">
        <f>'2020_1-4-5_Download'!C242</f>
        <v>Cuxhaven</v>
      </c>
      <c r="D7146" s="98" t="str">
        <f>'2020_1-4-5_Download'!$O$6</f>
        <v>Saldo der Zu- und Fortzüge</v>
      </c>
      <c r="E7146" s="99" t="str">
        <f>'2020_1-4-5_Download'!$Q$8</f>
        <v>Ausländerinnen und Ausländer</v>
      </c>
      <c r="F7146" s="98"/>
      <c r="G7146" s="98" t="s">
        <v>11</v>
      </c>
      <c r="H7146" s="98" t="str">
        <f>VLOOKUP(A7146,[2]Kreise!$A$2:$C$53,3,FALSE)</f>
        <v>K03352</v>
      </c>
      <c r="I7146" s="96">
        <f>'2020_1-4-5_Download'!Q242</f>
        <v>330</v>
      </c>
      <c r="J7146" s="98" t="str">
        <f t="shared" si="111"/>
        <v>+330</v>
      </c>
    </row>
    <row r="7147" spans="1:10" x14ac:dyDescent="0.25">
      <c r="A7147" s="98">
        <f>'2020_1-4-5_Download'!B243</f>
        <v>353</v>
      </c>
      <c r="B7147" s="98">
        <f>'2020_1-4-5_Download'!D243</f>
        <v>2016</v>
      </c>
      <c r="C7147" s="98" t="str">
        <f>'2020_1-4-5_Download'!C243</f>
        <v>Harburg</v>
      </c>
      <c r="D7147" s="98" t="str">
        <f>'2020_1-4-5_Download'!$O$6</f>
        <v>Saldo der Zu- und Fortzüge</v>
      </c>
      <c r="E7147" s="99" t="str">
        <f>'2020_1-4-5_Download'!$Q$8</f>
        <v>Ausländerinnen und Ausländer</v>
      </c>
      <c r="F7147" s="98"/>
      <c r="G7147" s="98" t="s">
        <v>11</v>
      </c>
      <c r="H7147" s="98" t="str">
        <f>VLOOKUP(A7147,[2]Kreise!$A$2:$C$53,3,FALSE)</f>
        <v>K03353</v>
      </c>
      <c r="I7147" s="96">
        <f>'2020_1-4-5_Download'!Q243</f>
        <v>866</v>
      </c>
      <c r="J7147" s="98" t="str">
        <f t="shared" si="111"/>
        <v>+866</v>
      </c>
    </row>
    <row r="7148" spans="1:10" x14ac:dyDescent="0.25">
      <c r="A7148" s="98">
        <f>'2020_1-4-5_Download'!B244</f>
        <v>354</v>
      </c>
      <c r="B7148" s="98">
        <f>'2020_1-4-5_Download'!D244</f>
        <v>2016</v>
      </c>
      <c r="C7148" s="98" t="str">
        <f>'2020_1-4-5_Download'!C244</f>
        <v>Lüchow-Dannenberg</v>
      </c>
      <c r="D7148" s="98" t="str">
        <f>'2020_1-4-5_Download'!$O$6</f>
        <v>Saldo der Zu- und Fortzüge</v>
      </c>
      <c r="E7148" s="99" t="str">
        <f>'2020_1-4-5_Download'!$Q$8</f>
        <v>Ausländerinnen und Ausländer</v>
      </c>
      <c r="F7148" s="98"/>
      <c r="G7148" s="98" t="s">
        <v>11</v>
      </c>
      <c r="H7148" s="98" t="str">
        <f>VLOOKUP(A7148,[2]Kreise!$A$2:$C$53,3,FALSE)</f>
        <v>K03354</v>
      </c>
      <c r="I7148" s="96">
        <f>'2020_1-4-5_Download'!Q244</f>
        <v>267</v>
      </c>
      <c r="J7148" s="98" t="str">
        <f t="shared" si="111"/>
        <v>+267</v>
      </c>
    </row>
    <row r="7149" spans="1:10" x14ac:dyDescent="0.25">
      <c r="A7149" s="98">
        <f>'2020_1-4-5_Download'!B245</f>
        <v>355</v>
      </c>
      <c r="B7149" s="98">
        <f>'2020_1-4-5_Download'!D245</f>
        <v>2016</v>
      </c>
      <c r="C7149" s="98" t="str">
        <f>'2020_1-4-5_Download'!C245</f>
        <v>Lüneburg</v>
      </c>
      <c r="D7149" s="98" t="str">
        <f>'2020_1-4-5_Download'!$O$6</f>
        <v>Saldo der Zu- und Fortzüge</v>
      </c>
      <c r="E7149" s="99" t="str">
        <f>'2020_1-4-5_Download'!$Q$8</f>
        <v>Ausländerinnen und Ausländer</v>
      </c>
      <c r="F7149" s="98"/>
      <c r="G7149" s="98" t="s">
        <v>11</v>
      </c>
      <c r="H7149" s="98" t="str">
        <f>VLOOKUP(A7149,[2]Kreise!$A$2:$C$53,3,FALSE)</f>
        <v>K03355</v>
      </c>
      <c r="I7149" s="96">
        <f>'2020_1-4-5_Download'!Q245</f>
        <v>580</v>
      </c>
      <c r="J7149" s="98" t="str">
        <f t="shared" si="111"/>
        <v>+580</v>
      </c>
    </row>
    <row r="7150" spans="1:10" x14ac:dyDescent="0.25">
      <c r="A7150" s="98">
        <f>'2020_1-4-5_Download'!B246</f>
        <v>356</v>
      </c>
      <c r="B7150" s="98">
        <f>'2020_1-4-5_Download'!D246</f>
        <v>2016</v>
      </c>
      <c r="C7150" s="98" t="str">
        <f>'2020_1-4-5_Download'!C246</f>
        <v>Osterholz</v>
      </c>
      <c r="D7150" s="98" t="str">
        <f>'2020_1-4-5_Download'!$O$6</f>
        <v>Saldo der Zu- und Fortzüge</v>
      </c>
      <c r="E7150" s="99" t="str">
        <f>'2020_1-4-5_Download'!$Q$8</f>
        <v>Ausländerinnen und Ausländer</v>
      </c>
      <c r="F7150" s="98"/>
      <c r="G7150" s="98" t="s">
        <v>11</v>
      </c>
      <c r="H7150" s="98" t="str">
        <f>VLOOKUP(A7150,[2]Kreise!$A$2:$C$53,3,FALSE)</f>
        <v>K03356</v>
      </c>
      <c r="I7150" s="96">
        <f>'2020_1-4-5_Download'!Q246</f>
        <v>197</v>
      </c>
      <c r="J7150" s="98" t="str">
        <f t="shared" si="111"/>
        <v>+197</v>
      </c>
    </row>
    <row r="7151" spans="1:10" x14ac:dyDescent="0.25">
      <c r="A7151" s="98">
        <f>'2020_1-4-5_Download'!B247</f>
        <v>357</v>
      </c>
      <c r="B7151" s="98">
        <f>'2020_1-4-5_Download'!D247</f>
        <v>2016</v>
      </c>
      <c r="C7151" s="98" t="str">
        <f>'2020_1-4-5_Download'!C247</f>
        <v>Rotenburg (Wümme)</v>
      </c>
      <c r="D7151" s="98" t="str">
        <f>'2020_1-4-5_Download'!$O$6</f>
        <v>Saldo der Zu- und Fortzüge</v>
      </c>
      <c r="E7151" s="99" t="str">
        <f>'2020_1-4-5_Download'!$Q$8</f>
        <v>Ausländerinnen und Ausländer</v>
      </c>
      <c r="F7151" s="98"/>
      <c r="G7151" s="98" t="s">
        <v>11</v>
      </c>
      <c r="H7151" s="98" t="str">
        <f>VLOOKUP(A7151,[2]Kreise!$A$2:$C$53,3,FALSE)</f>
        <v>K03357</v>
      </c>
      <c r="I7151" s="96">
        <f>'2020_1-4-5_Download'!Q247</f>
        <v>-308</v>
      </c>
      <c r="J7151" s="98">
        <f t="shared" si="111"/>
        <v>-308</v>
      </c>
    </row>
    <row r="7152" spans="1:10" x14ac:dyDescent="0.25">
      <c r="A7152" s="98">
        <f>'2020_1-4-5_Download'!B248</f>
        <v>358</v>
      </c>
      <c r="B7152" s="98">
        <f>'2020_1-4-5_Download'!D248</f>
        <v>2016</v>
      </c>
      <c r="C7152" s="98" t="str">
        <f>'2020_1-4-5_Download'!C248</f>
        <v>Heidekreis</v>
      </c>
      <c r="D7152" s="98" t="str">
        <f>'2020_1-4-5_Download'!$O$6</f>
        <v>Saldo der Zu- und Fortzüge</v>
      </c>
      <c r="E7152" s="99" t="str">
        <f>'2020_1-4-5_Download'!$Q$8</f>
        <v>Ausländerinnen und Ausländer</v>
      </c>
      <c r="F7152" s="98"/>
      <c r="G7152" s="98" t="s">
        <v>11</v>
      </c>
      <c r="H7152" s="98" t="str">
        <f>VLOOKUP(A7152,[2]Kreise!$A$2:$C$53,3,FALSE)</f>
        <v>K03358</v>
      </c>
      <c r="I7152" s="96">
        <f>'2020_1-4-5_Download'!Q248</f>
        <v>8974</v>
      </c>
      <c r="J7152" s="98" t="str">
        <f t="shared" si="111"/>
        <v>+8974</v>
      </c>
    </row>
    <row r="7153" spans="1:10" x14ac:dyDescent="0.25">
      <c r="A7153" s="98">
        <f>'2020_1-4-5_Download'!B249</f>
        <v>359</v>
      </c>
      <c r="B7153" s="98">
        <f>'2020_1-4-5_Download'!D249</f>
        <v>2016</v>
      </c>
      <c r="C7153" s="98" t="str">
        <f>'2020_1-4-5_Download'!C249</f>
        <v>Stade</v>
      </c>
      <c r="D7153" s="98" t="str">
        <f>'2020_1-4-5_Download'!$O$6</f>
        <v>Saldo der Zu- und Fortzüge</v>
      </c>
      <c r="E7153" s="99" t="str">
        <f>'2020_1-4-5_Download'!$Q$8</f>
        <v>Ausländerinnen und Ausländer</v>
      </c>
      <c r="F7153" s="98"/>
      <c r="G7153" s="98" t="s">
        <v>11</v>
      </c>
      <c r="H7153" s="98" t="str">
        <f>VLOOKUP(A7153,[2]Kreise!$A$2:$C$53,3,FALSE)</f>
        <v>K03359</v>
      </c>
      <c r="I7153" s="96">
        <f>'2020_1-4-5_Download'!Q249</f>
        <v>431</v>
      </c>
      <c r="J7153" s="98" t="str">
        <f t="shared" si="111"/>
        <v>+431</v>
      </c>
    </row>
    <row r="7154" spans="1:10" x14ac:dyDescent="0.25">
      <c r="A7154" s="98">
        <f>'2020_1-4-5_Download'!B250</f>
        <v>360</v>
      </c>
      <c r="B7154" s="98">
        <f>'2020_1-4-5_Download'!D250</f>
        <v>2016</v>
      </c>
      <c r="C7154" s="98" t="str">
        <f>'2020_1-4-5_Download'!C250</f>
        <v>Uelzen</v>
      </c>
      <c r="D7154" s="98" t="str">
        <f>'2020_1-4-5_Download'!$O$6</f>
        <v>Saldo der Zu- und Fortzüge</v>
      </c>
      <c r="E7154" s="99" t="str">
        <f>'2020_1-4-5_Download'!$Q$8</f>
        <v>Ausländerinnen und Ausländer</v>
      </c>
      <c r="F7154" s="98"/>
      <c r="G7154" s="98" t="s">
        <v>11</v>
      </c>
      <c r="H7154" s="98" t="str">
        <f>VLOOKUP(A7154,[2]Kreise!$A$2:$C$53,3,FALSE)</f>
        <v>K03360</v>
      </c>
      <c r="I7154" s="96">
        <f>'2020_1-4-5_Download'!Q250</f>
        <v>362</v>
      </c>
      <c r="J7154" s="98" t="str">
        <f t="shared" si="111"/>
        <v>+362</v>
      </c>
    </row>
    <row r="7155" spans="1:10" x14ac:dyDescent="0.25">
      <c r="A7155" s="98">
        <f>'2020_1-4-5_Download'!B251</f>
        <v>361</v>
      </c>
      <c r="B7155" s="98">
        <f>'2020_1-4-5_Download'!D251</f>
        <v>2016</v>
      </c>
      <c r="C7155" s="98" t="str">
        <f>'2020_1-4-5_Download'!C251</f>
        <v>Verden</v>
      </c>
      <c r="D7155" s="98" t="str">
        <f>'2020_1-4-5_Download'!$O$6</f>
        <v>Saldo der Zu- und Fortzüge</v>
      </c>
      <c r="E7155" s="99" t="str">
        <f>'2020_1-4-5_Download'!$Q$8</f>
        <v>Ausländerinnen und Ausländer</v>
      </c>
      <c r="F7155" s="98"/>
      <c r="G7155" s="98" t="s">
        <v>11</v>
      </c>
      <c r="H7155" s="98" t="str">
        <f>VLOOKUP(A7155,[2]Kreise!$A$2:$C$53,3,FALSE)</f>
        <v>K03361</v>
      </c>
      <c r="I7155" s="96">
        <f>'2020_1-4-5_Download'!Q251</f>
        <v>287</v>
      </c>
      <c r="J7155" s="98" t="str">
        <f t="shared" si="111"/>
        <v>+287</v>
      </c>
    </row>
    <row r="7156" spans="1:10" x14ac:dyDescent="0.25">
      <c r="A7156" s="98">
        <f>'2020_1-4-5_Download'!B252</f>
        <v>3</v>
      </c>
      <c r="B7156" s="98">
        <f>'2020_1-4-5_Download'!D252</f>
        <v>2016</v>
      </c>
      <c r="C7156" s="98" t="str">
        <f>'2020_1-4-5_Download'!C252</f>
        <v>Statistische Region Lüneburg</v>
      </c>
      <c r="D7156" s="98" t="str">
        <f>'2020_1-4-5_Download'!$O$6</f>
        <v>Saldo der Zu- und Fortzüge</v>
      </c>
      <c r="E7156" s="99" t="str">
        <f>'2020_1-4-5_Download'!$Q$8</f>
        <v>Ausländerinnen und Ausländer</v>
      </c>
      <c r="F7156" s="98"/>
      <c r="G7156" s="98" t="s">
        <v>11</v>
      </c>
      <c r="H7156" s="98" t="str">
        <f>VLOOKUP(A7156,[2]Kreise!$A$2:$C$53,3,FALSE)</f>
        <v>K033</v>
      </c>
      <c r="I7156" s="96">
        <f>'2020_1-4-5_Download'!Q252</f>
        <v>12854</v>
      </c>
      <c r="J7156" s="98" t="str">
        <f t="shared" si="111"/>
        <v>+12854</v>
      </c>
    </row>
    <row r="7157" spans="1:10" hidden="1" x14ac:dyDescent="0.25">
      <c r="A7157" s="98" t="e">
        <f>'2020_1-4-5_Download'!#REF!</f>
        <v>#REF!</v>
      </c>
      <c r="B7157" s="98" t="e">
        <f>'2020_1-4-5_Download'!#REF!</f>
        <v>#REF!</v>
      </c>
      <c r="C7157" s="98" t="e">
        <f>'2020_1-4-5_Download'!#REF!</f>
        <v>#REF!</v>
      </c>
      <c r="D7157" s="98" t="str">
        <f>'2020_1-4-5_Download'!$O$6</f>
        <v>Saldo der Zu- und Fortzüge</v>
      </c>
      <c r="E7157" s="99" t="str">
        <f>'2020_1-4-5_Download'!$Q$8</f>
        <v>Ausländerinnen und Ausländer</v>
      </c>
      <c r="F7157" s="98"/>
      <c r="G7157" s="98" t="s">
        <v>11</v>
      </c>
      <c r="H7157" s="98" t="e">
        <f>VLOOKUP(A7157,[2]Kreise!$A$2:$C$53,3,FALSE)</f>
        <v>#REF!</v>
      </c>
      <c r="I7157" s="96" t="e">
        <f>'2020_1-4-5_Download'!#REF!</f>
        <v>#REF!</v>
      </c>
      <c r="J7157" s="98" t="e">
        <f t="shared" si="111"/>
        <v>#REF!</v>
      </c>
    </row>
    <row r="7158" spans="1:10" x14ac:dyDescent="0.25">
      <c r="A7158" s="98">
        <f>'2020_1-4-5_Download'!B253</f>
        <v>401</v>
      </c>
      <c r="B7158" s="98">
        <f>'2020_1-4-5_Download'!D253</f>
        <v>2016</v>
      </c>
      <c r="C7158" s="98" t="str">
        <f>'2020_1-4-5_Download'!C253</f>
        <v>Delmenhorst  Stadt</v>
      </c>
      <c r="D7158" s="98" t="str">
        <f>'2020_1-4-5_Download'!$O$6</f>
        <v>Saldo der Zu- und Fortzüge</v>
      </c>
      <c r="E7158" s="99" t="str">
        <f>'2020_1-4-5_Download'!$Q$8</f>
        <v>Ausländerinnen und Ausländer</v>
      </c>
      <c r="F7158" s="98"/>
      <c r="G7158" s="98" t="s">
        <v>11</v>
      </c>
      <c r="H7158" s="98" t="str">
        <f>VLOOKUP(A7158,[2]Kreise!$A$2:$C$53,3,FALSE)</f>
        <v>K03401</v>
      </c>
      <c r="I7158" s="96">
        <f>'2020_1-4-5_Download'!Q253</f>
        <v>464</v>
      </c>
      <c r="J7158" s="98" t="str">
        <f t="shared" si="111"/>
        <v>+464</v>
      </c>
    </row>
    <row r="7159" spans="1:10" x14ac:dyDescent="0.25">
      <c r="A7159" s="98">
        <f>'2020_1-4-5_Download'!B254</f>
        <v>402</v>
      </c>
      <c r="B7159" s="98">
        <f>'2020_1-4-5_Download'!D254</f>
        <v>2016</v>
      </c>
      <c r="C7159" s="98" t="str">
        <f>'2020_1-4-5_Download'!C254</f>
        <v>Emden  Stadt</v>
      </c>
      <c r="D7159" s="98" t="str">
        <f>'2020_1-4-5_Download'!$O$6</f>
        <v>Saldo der Zu- und Fortzüge</v>
      </c>
      <c r="E7159" s="99" t="str">
        <f>'2020_1-4-5_Download'!$Q$8</f>
        <v>Ausländerinnen und Ausländer</v>
      </c>
      <c r="F7159" s="98"/>
      <c r="G7159" s="98" t="s">
        <v>11</v>
      </c>
      <c r="H7159" s="98" t="str">
        <f>VLOOKUP(A7159,[2]Kreise!$A$2:$C$53,3,FALSE)</f>
        <v>K03402</v>
      </c>
      <c r="I7159" s="96">
        <f>'2020_1-4-5_Download'!Q254</f>
        <v>288</v>
      </c>
      <c r="J7159" s="98" t="str">
        <f t="shared" si="111"/>
        <v>+288</v>
      </c>
    </row>
    <row r="7160" spans="1:10" x14ac:dyDescent="0.25">
      <c r="A7160" s="98">
        <f>'2020_1-4-5_Download'!B255</f>
        <v>403</v>
      </c>
      <c r="B7160" s="98">
        <f>'2020_1-4-5_Download'!D255</f>
        <v>2016</v>
      </c>
      <c r="C7160" s="98" t="str">
        <f>'2020_1-4-5_Download'!C255</f>
        <v>Oldenburg(Oldb)  Stadt</v>
      </c>
      <c r="D7160" s="98" t="str">
        <f>'2020_1-4-5_Download'!$O$6</f>
        <v>Saldo der Zu- und Fortzüge</v>
      </c>
      <c r="E7160" s="99" t="str">
        <f>'2020_1-4-5_Download'!$Q$8</f>
        <v>Ausländerinnen und Ausländer</v>
      </c>
      <c r="F7160" s="98"/>
      <c r="G7160" s="98" t="s">
        <v>11</v>
      </c>
      <c r="H7160" s="98" t="str">
        <f>VLOOKUP(A7160,[2]Kreise!$A$2:$C$53,3,FALSE)</f>
        <v>K03403</v>
      </c>
      <c r="I7160" s="96">
        <f>'2020_1-4-5_Download'!Q255</f>
        <v>2276</v>
      </c>
      <c r="J7160" s="98" t="str">
        <f t="shared" si="111"/>
        <v>+2276</v>
      </c>
    </row>
    <row r="7161" spans="1:10" x14ac:dyDescent="0.25">
      <c r="A7161" s="98">
        <f>'2020_1-4-5_Download'!B256</f>
        <v>404</v>
      </c>
      <c r="B7161" s="98">
        <f>'2020_1-4-5_Download'!D256</f>
        <v>2016</v>
      </c>
      <c r="C7161" s="98" t="str">
        <f>'2020_1-4-5_Download'!C256</f>
        <v>Osnabrück  Stadt</v>
      </c>
      <c r="D7161" s="98" t="str">
        <f>'2020_1-4-5_Download'!$O$6</f>
        <v>Saldo der Zu- und Fortzüge</v>
      </c>
      <c r="E7161" s="99" t="str">
        <f>'2020_1-4-5_Download'!$Q$8</f>
        <v>Ausländerinnen und Ausländer</v>
      </c>
      <c r="F7161" s="98"/>
      <c r="G7161" s="98" t="s">
        <v>11</v>
      </c>
      <c r="H7161" s="98" t="str">
        <f>VLOOKUP(A7161,[2]Kreise!$A$2:$C$53,3,FALSE)</f>
        <v>K03404</v>
      </c>
      <c r="I7161" s="96">
        <f>'2020_1-4-5_Download'!Q256</f>
        <v>2383</v>
      </c>
      <c r="J7161" s="98" t="str">
        <f t="shared" si="111"/>
        <v>+2383</v>
      </c>
    </row>
    <row r="7162" spans="1:10" x14ac:dyDescent="0.25">
      <c r="A7162" s="98">
        <f>'2020_1-4-5_Download'!B257</f>
        <v>405</v>
      </c>
      <c r="B7162" s="98">
        <f>'2020_1-4-5_Download'!D257</f>
        <v>2016</v>
      </c>
      <c r="C7162" s="98" t="str">
        <f>'2020_1-4-5_Download'!C257</f>
        <v>Wilhelmshaven  Stadt</v>
      </c>
      <c r="D7162" s="98" t="str">
        <f>'2020_1-4-5_Download'!$O$6</f>
        <v>Saldo der Zu- und Fortzüge</v>
      </c>
      <c r="E7162" s="99" t="str">
        <f>'2020_1-4-5_Download'!$Q$8</f>
        <v>Ausländerinnen und Ausländer</v>
      </c>
      <c r="F7162" s="98"/>
      <c r="G7162" s="98" t="s">
        <v>11</v>
      </c>
      <c r="H7162" s="98" t="str">
        <f>VLOOKUP(A7162,[2]Kreise!$A$2:$C$53,3,FALSE)</f>
        <v>K03405</v>
      </c>
      <c r="I7162" s="96">
        <f>'2020_1-4-5_Download'!Q257</f>
        <v>85</v>
      </c>
      <c r="J7162" s="98" t="str">
        <f t="shared" si="111"/>
        <v>+85</v>
      </c>
    </row>
    <row r="7163" spans="1:10" x14ac:dyDescent="0.25">
      <c r="A7163" s="98">
        <f>'2020_1-4-5_Download'!B258</f>
        <v>451</v>
      </c>
      <c r="B7163" s="98">
        <f>'2020_1-4-5_Download'!D258</f>
        <v>2016</v>
      </c>
      <c r="C7163" s="98" t="str">
        <f>'2020_1-4-5_Download'!C258</f>
        <v>Ammerland</v>
      </c>
      <c r="D7163" s="98" t="str">
        <f>'2020_1-4-5_Download'!$O$6</f>
        <v>Saldo der Zu- und Fortzüge</v>
      </c>
      <c r="E7163" s="99" t="str">
        <f>'2020_1-4-5_Download'!$Q$8</f>
        <v>Ausländerinnen und Ausländer</v>
      </c>
      <c r="F7163" s="98"/>
      <c r="G7163" s="98" t="s">
        <v>11</v>
      </c>
      <c r="H7163" s="98" t="str">
        <f>VLOOKUP(A7163,[2]Kreise!$A$2:$C$53,3,FALSE)</f>
        <v>K03451</v>
      </c>
      <c r="I7163" s="96">
        <f>'2020_1-4-5_Download'!Q258</f>
        <v>457</v>
      </c>
      <c r="J7163" s="98" t="str">
        <f t="shared" si="111"/>
        <v>+457</v>
      </c>
    </row>
    <row r="7164" spans="1:10" x14ac:dyDescent="0.25">
      <c r="A7164" s="98">
        <f>'2020_1-4-5_Download'!B259</f>
        <v>452</v>
      </c>
      <c r="B7164" s="98">
        <f>'2020_1-4-5_Download'!D259</f>
        <v>2016</v>
      </c>
      <c r="C7164" s="98" t="str">
        <f>'2020_1-4-5_Download'!C259</f>
        <v>Aurich</v>
      </c>
      <c r="D7164" s="98" t="str">
        <f>'2020_1-4-5_Download'!$O$6</f>
        <v>Saldo der Zu- und Fortzüge</v>
      </c>
      <c r="E7164" s="99" t="str">
        <f>'2020_1-4-5_Download'!$Q$8</f>
        <v>Ausländerinnen und Ausländer</v>
      </c>
      <c r="F7164" s="98"/>
      <c r="G7164" s="98" t="s">
        <v>11</v>
      </c>
      <c r="H7164" s="98" t="str">
        <f>VLOOKUP(A7164,[2]Kreise!$A$2:$C$53,3,FALSE)</f>
        <v>K03452</v>
      </c>
      <c r="I7164" s="96">
        <f>'2020_1-4-5_Download'!Q259</f>
        <v>576</v>
      </c>
      <c r="J7164" s="98" t="str">
        <f t="shared" si="111"/>
        <v>+576</v>
      </c>
    </row>
    <row r="7165" spans="1:10" x14ac:dyDescent="0.25">
      <c r="A7165" s="98">
        <f>'2020_1-4-5_Download'!B260</f>
        <v>453</v>
      </c>
      <c r="B7165" s="98">
        <f>'2020_1-4-5_Download'!D260</f>
        <v>2016</v>
      </c>
      <c r="C7165" s="98" t="str">
        <f>'2020_1-4-5_Download'!C260</f>
        <v>Cloppenburg</v>
      </c>
      <c r="D7165" s="98" t="str">
        <f>'2020_1-4-5_Download'!$O$6</f>
        <v>Saldo der Zu- und Fortzüge</v>
      </c>
      <c r="E7165" s="99" t="str">
        <f>'2020_1-4-5_Download'!$Q$8</f>
        <v>Ausländerinnen und Ausländer</v>
      </c>
      <c r="F7165" s="98"/>
      <c r="G7165" s="98" t="s">
        <v>11</v>
      </c>
      <c r="H7165" s="98" t="str">
        <f>VLOOKUP(A7165,[2]Kreise!$A$2:$C$53,3,FALSE)</f>
        <v>K03453</v>
      </c>
      <c r="I7165" s="96">
        <f>'2020_1-4-5_Download'!Q260</f>
        <v>641</v>
      </c>
      <c r="J7165" s="98" t="str">
        <f t="shared" si="111"/>
        <v>+641</v>
      </c>
    </row>
    <row r="7166" spans="1:10" x14ac:dyDescent="0.25">
      <c r="A7166" s="98">
        <f>'2020_1-4-5_Download'!B261</f>
        <v>454</v>
      </c>
      <c r="B7166" s="98">
        <f>'2020_1-4-5_Download'!D261</f>
        <v>2016</v>
      </c>
      <c r="C7166" s="98" t="str">
        <f>'2020_1-4-5_Download'!C261</f>
        <v>Emsland</v>
      </c>
      <c r="D7166" s="98" t="str">
        <f>'2020_1-4-5_Download'!$O$6</f>
        <v>Saldo der Zu- und Fortzüge</v>
      </c>
      <c r="E7166" s="99" t="str">
        <f>'2020_1-4-5_Download'!$Q$8</f>
        <v>Ausländerinnen und Ausländer</v>
      </c>
      <c r="F7166" s="98"/>
      <c r="G7166" s="98" t="s">
        <v>11</v>
      </c>
      <c r="H7166" s="98" t="str">
        <f>VLOOKUP(A7166,[2]Kreise!$A$2:$C$53,3,FALSE)</f>
        <v>K03454</v>
      </c>
      <c r="I7166" s="96">
        <f>'2020_1-4-5_Download'!Q261</f>
        <v>458</v>
      </c>
      <c r="J7166" s="98" t="str">
        <f t="shared" si="111"/>
        <v>+458</v>
      </c>
    </row>
    <row r="7167" spans="1:10" x14ac:dyDescent="0.25">
      <c r="A7167" s="98">
        <f>'2020_1-4-5_Download'!B262</f>
        <v>455</v>
      </c>
      <c r="B7167" s="98">
        <f>'2020_1-4-5_Download'!D262</f>
        <v>2016</v>
      </c>
      <c r="C7167" s="98" t="str">
        <f>'2020_1-4-5_Download'!C262</f>
        <v>Friesland</v>
      </c>
      <c r="D7167" s="98" t="str">
        <f>'2020_1-4-5_Download'!$O$6</f>
        <v>Saldo der Zu- und Fortzüge</v>
      </c>
      <c r="E7167" s="99" t="str">
        <f>'2020_1-4-5_Download'!$Q$8</f>
        <v>Ausländerinnen und Ausländer</v>
      </c>
      <c r="F7167" s="98"/>
      <c r="G7167" s="98" t="s">
        <v>11</v>
      </c>
      <c r="H7167" s="98" t="str">
        <f>VLOOKUP(A7167,[2]Kreise!$A$2:$C$53,3,FALSE)</f>
        <v>K03455</v>
      </c>
      <c r="I7167" s="96">
        <f>'2020_1-4-5_Download'!Q262</f>
        <v>47</v>
      </c>
      <c r="J7167" s="98" t="str">
        <f t="shared" si="111"/>
        <v>+47</v>
      </c>
    </row>
    <row r="7168" spans="1:10" x14ac:dyDescent="0.25">
      <c r="A7168" s="98">
        <f>'2020_1-4-5_Download'!B263</f>
        <v>456</v>
      </c>
      <c r="B7168" s="98">
        <f>'2020_1-4-5_Download'!D263</f>
        <v>2016</v>
      </c>
      <c r="C7168" s="98" t="str">
        <f>'2020_1-4-5_Download'!C263</f>
        <v>Grafschaft Bentheim</v>
      </c>
      <c r="D7168" s="98" t="str">
        <f>'2020_1-4-5_Download'!$O$6</f>
        <v>Saldo der Zu- und Fortzüge</v>
      </c>
      <c r="E7168" s="99" t="str">
        <f>'2020_1-4-5_Download'!$Q$8</f>
        <v>Ausländerinnen und Ausländer</v>
      </c>
      <c r="F7168" s="98"/>
      <c r="G7168" s="98" t="s">
        <v>11</v>
      </c>
      <c r="H7168" s="98" t="str">
        <f>VLOOKUP(A7168,[2]Kreise!$A$2:$C$53,3,FALSE)</f>
        <v>K03456</v>
      </c>
      <c r="I7168" s="96">
        <f>'2020_1-4-5_Download'!Q263</f>
        <v>135</v>
      </c>
      <c r="J7168" s="98" t="str">
        <f t="shared" si="111"/>
        <v>+135</v>
      </c>
    </row>
    <row r="7169" spans="1:10" x14ac:dyDescent="0.25">
      <c r="A7169" s="98">
        <f>'2020_1-4-5_Download'!B264</f>
        <v>457</v>
      </c>
      <c r="B7169" s="98">
        <f>'2020_1-4-5_Download'!D264</f>
        <v>2016</v>
      </c>
      <c r="C7169" s="98" t="str">
        <f>'2020_1-4-5_Download'!C264</f>
        <v>Leer</v>
      </c>
      <c r="D7169" s="98" t="str">
        <f>'2020_1-4-5_Download'!$O$6</f>
        <v>Saldo der Zu- und Fortzüge</v>
      </c>
      <c r="E7169" s="99" t="str">
        <f>'2020_1-4-5_Download'!$Q$8</f>
        <v>Ausländerinnen und Ausländer</v>
      </c>
      <c r="F7169" s="98"/>
      <c r="G7169" s="98" t="s">
        <v>11</v>
      </c>
      <c r="H7169" s="98" t="str">
        <f>VLOOKUP(A7169,[2]Kreise!$A$2:$C$53,3,FALSE)</f>
        <v>K03457</v>
      </c>
      <c r="I7169" s="96">
        <f>'2020_1-4-5_Download'!Q264</f>
        <v>23</v>
      </c>
      <c r="J7169" s="98" t="str">
        <f t="shared" si="111"/>
        <v>+23</v>
      </c>
    </row>
    <row r="7170" spans="1:10" x14ac:dyDescent="0.25">
      <c r="A7170" s="98">
        <f>'2020_1-4-5_Download'!B265</f>
        <v>458</v>
      </c>
      <c r="B7170" s="98">
        <f>'2020_1-4-5_Download'!D265</f>
        <v>2016</v>
      </c>
      <c r="C7170" s="98" t="str">
        <f>'2020_1-4-5_Download'!C265</f>
        <v>Oldenburg</v>
      </c>
      <c r="D7170" s="98" t="str">
        <f>'2020_1-4-5_Download'!$O$6</f>
        <v>Saldo der Zu- und Fortzüge</v>
      </c>
      <c r="E7170" s="99" t="str">
        <f>'2020_1-4-5_Download'!$Q$8</f>
        <v>Ausländerinnen und Ausländer</v>
      </c>
      <c r="F7170" s="98"/>
      <c r="G7170" s="98" t="s">
        <v>11</v>
      </c>
      <c r="H7170" s="98" t="str">
        <f>VLOOKUP(A7170,[2]Kreise!$A$2:$C$53,3,FALSE)</f>
        <v>K03458</v>
      </c>
      <c r="I7170" s="96">
        <f>'2020_1-4-5_Download'!Q265</f>
        <v>821</v>
      </c>
      <c r="J7170" s="98" t="str">
        <f t="shared" si="111"/>
        <v>+821</v>
      </c>
    </row>
    <row r="7171" spans="1:10" x14ac:dyDescent="0.25">
      <c r="A7171" s="98">
        <f>'2020_1-4-5_Download'!B266</f>
        <v>459</v>
      </c>
      <c r="B7171" s="98">
        <f>'2020_1-4-5_Download'!D266</f>
        <v>2016</v>
      </c>
      <c r="C7171" s="98" t="str">
        <f>'2020_1-4-5_Download'!C266</f>
        <v>Osnabrück</v>
      </c>
      <c r="D7171" s="98" t="str">
        <f>'2020_1-4-5_Download'!$O$6</f>
        <v>Saldo der Zu- und Fortzüge</v>
      </c>
      <c r="E7171" s="99" t="str">
        <f>'2020_1-4-5_Download'!$Q$8</f>
        <v>Ausländerinnen und Ausländer</v>
      </c>
      <c r="F7171" s="98"/>
      <c r="G7171" s="98" t="s">
        <v>11</v>
      </c>
      <c r="H7171" s="98" t="str">
        <f>VLOOKUP(A7171,[2]Kreise!$A$2:$C$53,3,FALSE)</f>
        <v>K03459</v>
      </c>
      <c r="I7171" s="96">
        <f>'2020_1-4-5_Download'!Q266</f>
        <v>4188</v>
      </c>
      <c r="J7171" s="98" t="str">
        <f t="shared" ref="J7171:J7234" si="112">IF(I7171&gt;0,"+"&amp;I7171,I7171)</f>
        <v>+4188</v>
      </c>
    </row>
    <row r="7172" spans="1:10" x14ac:dyDescent="0.25">
      <c r="A7172" s="98">
        <f>'2020_1-4-5_Download'!B267</f>
        <v>460</v>
      </c>
      <c r="B7172" s="98">
        <f>'2020_1-4-5_Download'!D267</f>
        <v>2016</v>
      </c>
      <c r="C7172" s="98" t="str">
        <f>'2020_1-4-5_Download'!C267</f>
        <v>Vechta</v>
      </c>
      <c r="D7172" s="98" t="str">
        <f>'2020_1-4-5_Download'!$O$6</f>
        <v>Saldo der Zu- und Fortzüge</v>
      </c>
      <c r="E7172" s="99" t="str">
        <f>'2020_1-4-5_Download'!$Q$8</f>
        <v>Ausländerinnen und Ausländer</v>
      </c>
      <c r="F7172" s="98"/>
      <c r="G7172" s="98" t="s">
        <v>11</v>
      </c>
      <c r="H7172" s="98" t="str">
        <f>VLOOKUP(A7172,[2]Kreise!$A$2:$C$53,3,FALSE)</f>
        <v>K03460</v>
      </c>
      <c r="I7172" s="96">
        <f>'2020_1-4-5_Download'!Q267</f>
        <v>830</v>
      </c>
      <c r="J7172" s="98" t="str">
        <f t="shared" si="112"/>
        <v>+830</v>
      </c>
    </row>
    <row r="7173" spans="1:10" x14ac:dyDescent="0.25">
      <c r="A7173" s="98">
        <f>'2020_1-4-5_Download'!B268</f>
        <v>461</v>
      </c>
      <c r="B7173" s="98">
        <f>'2020_1-4-5_Download'!D268</f>
        <v>2016</v>
      </c>
      <c r="C7173" s="98" t="str">
        <f>'2020_1-4-5_Download'!C268</f>
        <v>Wesermarsch</v>
      </c>
      <c r="D7173" s="98" t="str">
        <f>'2020_1-4-5_Download'!$O$6</f>
        <v>Saldo der Zu- und Fortzüge</v>
      </c>
      <c r="E7173" s="99" t="str">
        <f>'2020_1-4-5_Download'!$Q$8</f>
        <v>Ausländerinnen und Ausländer</v>
      </c>
      <c r="F7173" s="98"/>
      <c r="G7173" s="98" t="s">
        <v>11</v>
      </c>
      <c r="H7173" s="98" t="str">
        <f>VLOOKUP(A7173,[2]Kreise!$A$2:$C$53,3,FALSE)</f>
        <v>K03461</v>
      </c>
      <c r="I7173" s="96">
        <f>'2020_1-4-5_Download'!Q268</f>
        <v>111</v>
      </c>
      <c r="J7173" s="98" t="str">
        <f t="shared" si="112"/>
        <v>+111</v>
      </c>
    </row>
    <row r="7174" spans="1:10" x14ac:dyDescent="0.25">
      <c r="A7174" s="98">
        <f>'2020_1-4-5_Download'!B269</f>
        <v>462</v>
      </c>
      <c r="B7174" s="98">
        <f>'2020_1-4-5_Download'!D269</f>
        <v>2016</v>
      </c>
      <c r="C7174" s="98" t="str">
        <f>'2020_1-4-5_Download'!C269</f>
        <v>Wittmund</v>
      </c>
      <c r="D7174" s="98" t="str">
        <f>'2020_1-4-5_Download'!$O$6</f>
        <v>Saldo der Zu- und Fortzüge</v>
      </c>
      <c r="E7174" s="99" t="str">
        <f>'2020_1-4-5_Download'!$Q$8</f>
        <v>Ausländerinnen und Ausländer</v>
      </c>
      <c r="F7174" s="98"/>
      <c r="G7174" s="98" t="s">
        <v>11</v>
      </c>
      <c r="H7174" s="98" t="str">
        <f>VLOOKUP(A7174,[2]Kreise!$A$2:$C$53,3,FALSE)</f>
        <v>K03462</v>
      </c>
      <c r="I7174" s="96">
        <f>'2020_1-4-5_Download'!Q269</f>
        <v>-47</v>
      </c>
      <c r="J7174" s="98">
        <f t="shared" si="112"/>
        <v>-47</v>
      </c>
    </row>
    <row r="7175" spans="1:10" x14ac:dyDescent="0.25">
      <c r="A7175" s="98">
        <f>'2020_1-4-5_Download'!B270</f>
        <v>4</v>
      </c>
      <c r="B7175" s="98">
        <f>'2020_1-4-5_Download'!D270</f>
        <v>2016</v>
      </c>
      <c r="C7175" s="98" t="str">
        <f>'2020_1-4-5_Download'!C270</f>
        <v>Statistische Region Weser-Ems</v>
      </c>
      <c r="D7175" s="98" t="str">
        <f>'2020_1-4-5_Download'!$O$6</f>
        <v>Saldo der Zu- und Fortzüge</v>
      </c>
      <c r="E7175" s="99" t="str">
        <f>'2020_1-4-5_Download'!$Q$8</f>
        <v>Ausländerinnen und Ausländer</v>
      </c>
      <c r="F7175" s="98"/>
      <c r="G7175" s="98" t="s">
        <v>11</v>
      </c>
      <c r="H7175" s="98" t="str">
        <f>VLOOKUP(A7175,[2]Kreise!$A$2:$C$53,3,FALSE)</f>
        <v>K034</v>
      </c>
      <c r="I7175" s="96">
        <f>'2020_1-4-5_Download'!Q270</f>
        <v>13736</v>
      </c>
      <c r="J7175" s="98" t="str">
        <f t="shared" si="112"/>
        <v>+13736</v>
      </c>
    </row>
    <row r="7176" spans="1:10" hidden="1" x14ac:dyDescent="0.25">
      <c r="A7176" s="98" t="e">
        <f>'2020_1-4-5_Download'!#REF!</f>
        <v>#REF!</v>
      </c>
      <c r="B7176" s="98" t="e">
        <f>'2020_1-4-5_Download'!#REF!</f>
        <v>#REF!</v>
      </c>
      <c r="C7176" s="98" t="e">
        <f>'2020_1-4-5_Download'!#REF!</f>
        <v>#REF!</v>
      </c>
      <c r="D7176" s="98" t="str">
        <f>'2020_1-4-5_Download'!$O$6</f>
        <v>Saldo der Zu- und Fortzüge</v>
      </c>
      <c r="E7176" s="99" t="str">
        <f>'2020_1-4-5_Download'!$Q$8</f>
        <v>Ausländerinnen und Ausländer</v>
      </c>
      <c r="F7176" s="98"/>
      <c r="G7176" s="98" t="s">
        <v>11</v>
      </c>
      <c r="H7176" s="98" t="e">
        <f>VLOOKUP(A7176,[2]Kreise!$A$2:$C$53,3,FALSE)</f>
        <v>#REF!</v>
      </c>
      <c r="I7176" s="96" t="e">
        <f>'2020_1-4-5_Download'!#REF!</f>
        <v>#REF!</v>
      </c>
      <c r="J7176" s="98" t="e">
        <f t="shared" si="112"/>
        <v>#REF!</v>
      </c>
    </row>
    <row r="7177" spans="1:10" x14ac:dyDescent="0.25">
      <c r="A7177" s="98">
        <f>'2020_1-4-5_Download'!B271</f>
        <v>0</v>
      </c>
      <c r="B7177" s="98">
        <f>'2020_1-4-5_Download'!D271</f>
        <v>2016</v>
      </c>
      <c r="C7177" s="98" t="str">
        <f>'2020_1-4-5_Download'!C271</f>
        <v>Niedersachsen</v>
      </c>
      <c r="D7177" s="98" t="str">
        <f>'2020_1-4-5_Download'!$O$6</f>
        <v>Saldo der Zu- und Fortzüge</v>
      </c>
      <c r="E7177" s="99" t="str">
        <f>'2020_1-4-5_Download'!$Q$8</f>
        <v>Ausländerinnen und Ausländer</v>
      </c>
      <c r="F7177" s="98"/>
      <c r="G7177" s="98" t="s">
        <v>11</v>
      </c>
      <c r="H7177" s="98" t="str">
        <f>VLOOKUP(A7177,[2]Kreise!$A$2:$C$53,3,FALSE)</f>
        <v>K030</v>
      </c>
      <c r="I7177" s="96">
        <f>'2020_1-4-5_Download'!Q271</f>
        <v>47340</v>
      </c>
      <c r="J7177" s="98" t="str">
        <f t="shared" si="112"/>
        <v>+47340</v>
      </c>
    </row>
    <row r="7178" spans="1:10" hidden="1" x14ac:dyDescent="0.25">
      <c r="A7178" s="98">
        <f>'2020_1-4-5_Download'!B272</f>
        <v>101</v>
      </c>
      <c r="B7178" s="98">
        <f>'2020_1-4-5_Download'!D272</f>
        <v>2015</v>
      </c>
      <c r="C7178" s="98" t="str">
        <f>'2020_1-4-5_Download'!C272</f>
        <v>Braunschweig  Stadt</v>
      </c>
      <c r="D7178" s="98" t="str">
        <f>'2020_1-4-5_Download'!$O$6</f>
        <v>Saldo der Zu- und Fortzüge</v>
      </c>
      <c r="E7178" s="99" t="str">
        <f>'2020_1-4-5_Download'!$Q$8</f>
        <v>Ausländerinnen und Ausländer</v>
      </c>
      <c r="F7178" s="98"/>
      <c r="G7178" s="98" t="s">
        <v>11</v>
      </c>
      <c r="H7178" s="98" t="str">
        <f>VLOOKUP(A7178,[2]Kreise!$A$2:$C$53,3,FALSE)</f>
        <v>K03101</v>
      </c>
      <c r="I7178" s="96">
        <f>'2020_1-4-5_Download'!Q272</f>
        <v>19486</v>
      </c>
      <c r="J7178" s="98" t="str">
        <f t="shared" si="112"/>
        <v>+19486</v>
      </c>
    </row>
    <row r="7179" spans="1:10" hidden="1" x14ac:dyDescent="0.25">
      <c r="A7179" s="98">
        <f>'2020_1-4-5_Download'!B273</f>
        <v>102</v>
      </c>
      <c r="B7179" s="98">
        <f>'2020_1-4-5_Download'!D273</f>
        <v>2015</v>
      </c>
      <c r="C7179" s="98" t="str">
        <f>'2020_1-4-5_Download'!C273</f>
        <v>Salzgitter  Stadt</v>
      </c>
      <c r="D7179" s="98" t="str">
        <f>'2020_1-4-5_Download'!$O$6</f>
        <v>Saldo der Zu- und Fortzüge</v>
      </c>
      <c r="E7179" s="99" t="str">
        <f>'2020_1-4-5_Download'!$Q$8</f>
        <v>Ausländerinnen und Ausländer</v>
      </c>
      <c r="F7179" s="98"/>
      <c r="G7179" s="98" t="s">
        <v>11</v>
      </c>
      <c r="H7179" s="98" t="str">
        <f>VLOOKUP(A7179,[2]Kreise!$A$2:$C$53,3,FALSE)</f>
        <v>K03102</v>
      </c>
      <c r="I7179" s="96">
        <f>'2020_1-4-5_Download'!Q273</f>
        <v>1384</v>
      </c>
      <c r="J7179" s="98" t="str">
        <f t="shared" si="112"/>
        <v>+1384</v>
      </c>
    </row>
    <row r="7180" spans="1:10" hidden="1" x14ac:dyDescent="0.25">
      <c r="A7180" s="98">
        <f>'2020_1-4-5_Download'!B274</f>
        <v>103</v>
      </c>
      <c r="B7180" s="98">
        <f>'2020_1-4-5_Download'!D274</f>
        <v>2015</v>
      </c>
      <c r="C7180" s="98" t="str">
        <f>'2020_1-4-5_Download'!C274</f>
        <v>Wolfsburg  Stadt</v>
      </c>
      <c r="D7180" s="98" t="str">
        <f>'2020_1-4-5_Download'!$O$6</f>
        <v>Saldo der Zu- und Fortzüge</v>
      </c>
      <c r="E7180" s="99" t="str">
        <f>'2020_1-4-5_Download'!$Q$8</f>
        <v>Ausländerinnen und Ausländer</v>
      </c>
      <c r="F7180" s="98"/>
      <c r="G7180" s="98" t="s">
        <v>11</v>
      </c>
      <c r="H7180" s="98" t="str">
        <f>VLOOKUP(A7180,[2]Kreise!$A$2:$C$53,3,FALSE)</f>
        <v>K03103</v>
      </c>
      <c r="I7180" s="96">
        <f>'2020_1-4-5_Download'!Q274</f>
        <v>1404</v>
      </c>
      <c r="J7180" s="98" t="str">
        <f t="shared" si="112"/>
        <v>+1404</v>
      </c>
    </row>
    <row r="7181" spans="1:10" hidden="1" x14ac:dyDescent="0.25">
      <c r="A7181" s="98">
        <f>'2020_1-4-5_Download'!B275</f>
        <v>151</v>
      </c>
      <c r="B7181" s="98">
        <f>'2020_1-4-5_Download'!D275</f>
        <v>2015</v>
      </c>
      <c r="C7181" s="98" t="str">
        <f>'2020_1-4-5_Download'!C275</f>
        <v>Gifhorn</v>
      </c>
      <c r="D7181" s="98" t="str">
        <f>'2020_1-4-5_Download'!$O$6</f>
        <v>Saldo der Zu- und Fortzüge</v>
      </c>
      <c r="E7181" s="99" t="str">
        <f>'2020_1-4-5_Download'!$Q$8</f>
        <v>Ausländerinnen und Ausländer</v>
      </c>
      <c r="F7181" s="98"/>
      <c r="G7181" s="98" t="s">
        <v>11</v>
      </c>
      <c r="H7181" s="98" t="str">
        <f>VLOOKUP(A7181,[2]Kreise!$A$2:$C$53,3,FALSE)</f>
        <v>K03151</v>
      </c>
      <c r="I7181" s="96">
        <f>'2020_1-4-5_Download'!Q275</f>
        <v>865</v>
      </c>
      <c r="J7181" s="98" t="str">
        <f t="shared" si="112"/>
        <v>+865</v>
      </c>
    </row>
    <row r="7182" spans="1:10" hidden="1" x14ac:dyDescent="0.25">
      <c r="A7182" s="98">
        <f>'2020_1-4-5_Download'!B276</f>
        <v>153</v>
      </c>
      <c r="B7182" s="98">
        <f>'2020_1-4-5_Download'!D276</f>
        <v>2015</v>
      </c>
      <c r="C7182" s="98" t="str">
        <f>'2020_1-4-5_Download'!C276</f>
        <v>Goslar</v>
      </c>
      <c r="D7182" s="98" t="str">
        <f>'2020_1-4-5_Download'!$O$6</f>
        <v>Saldo der Zu- und Fortzüge</v>
      </c>
      <c r="E7182" s="99" t="str">
        <f>'2020_1-4-5_Download'!$Q$8</f>
        <v>Ausländerinnen und Ausländer</v>
      </c>
      <c r="F7182" s="98"/>
      <c r="G7182" s="98" t="s">
        <v>11</v>
      </c>
      <c r="H7182" s="98" t="str">
        <f>VLOOKUP(A7182,[2]Kreise!$A$2:$C$53,3,FALSE)</f>
        <v>K03153</v>
      </c>
      <c r="I7182" s="96">
        <f>'2020_1-4-5_Download'!Q276</f>
        <v>1638</v>
      </c>
      <c r="J7182" s="98" t="str">
        <f t="shared" si="112"/>
        <v>+1638</v>
      </c>
    </row>
    <row r="7183" spans="1:10" hidden="1" x14ac:dyDescent="0.25">
      <c r="A7183" s="98">
        <f>'2020_1-4-5_Download'!B277</f>
        <v>154</v>
      </c>
      <c r="B7183" s="98">
        <f>'2020_1-4-5_Download'!D277</f>
        <v>2015</v>
      </c>
      <c r="C7183" s="98" t="str">
        <f>'2020_1-4-5_Download'!C277</f>
        <v>Helmstedt</v>
      </c>
      <c r="D7183" s="98" t="str">
        <f>'2020_1-4-5_Download'!$O$6</f>
        <v>Saldo der Zu- und Fortzüge</v>
      </c>
      <c r="E7183" s="99" t="str">
        <f>'2020_1-4-5_Download'!$Q$8</f>
        <v>Ausländerinnen und Ausländer</v>
      </c>
      <c r="F7183" s="98"/>
      <c r="G7183" s="98" t="s">
        <v>11</v>
      </c>
      <c r="H7183" s="98" t="str">
        <f>VLOOKUP(A7183,[2]Kreise!$A$2:$C$53,3,FALSE)</f>
        <v>K03154</v>
      </c>
      <c r="I7183" s="96">
        <f>'2020_1-4-5_Download'!Q277</f>
        <v>297</v>
      </c>
      <c r="J7183" s="98" t="str">
        <f t="shared" si="112"/>
        <v>+297</v>
      </c>
    </row>
    <row r="7184" spans="1:10" hidden="1" x14ac:dyDescent="0.25">
      <c r="A7184" s="98">
        <f>'2020_1-4-5_Download'!B278</f>
        <v>155</v>
      </c>
      <c r="B7184" s="98">
        <f>'2020_1-4-5_Download'!D278</f>
        <v>2015</v>
      </c>
      <c r="C7184" s="98" t="str">
        <f>'2020_1-4-5_Download'!C278</f>
        <v>Northeim</v>
      </c>
      <c r="D7184" s="98" t="str">
        <f>'2020_1-4-5_Download'!$O$6</f>
        <v>Saldo der Zu- und Fortzüge</v>
      </c>
      <c r="E7184" s="99" t="str">
        <f>'2020_1-4-5_Download'!$Q$8</f>
        <v>Ausländerinnen und Ausländer</v>
      </c>
      <c r="F7184" s="98"/>
      <c r="G7184" s="98" t="s">
        <v>11</v>
      </c>
      <c r="H7184" s="98" t="str">
        <f>VLOOKUP(A7184,[2]Kreise!$A$2:$C$53,3,FALSE)</f>
        <v>K03155</v>
      </c>
      <c r="I7184" s="96">
        <f>'2020_1-4-5_Download'!Q278</f>
        <v>1008</v>
      </c>
      <c r="J7184" s="98" t="str">
        <f t="shared" si="112"/>
        <v>+1008</v>
      </c>
    </row>
    <row r="7185" spans="1:10" hidden="1" x14ac:dyDescent="0.25">
      <c r="A7185" s="98">
        <f>'2020_1-4-5_Download'!B279</f>
        <v>157</v>
      </c>
      <c r="B7185" s="98">
        <f>'2020_1-4-5_Download'!D279</f>
        <v>2015</v>
      </c>
      <c r="C7185" s="98" t="str">
        <f>'2020_1-4-5_Download'!C279</f>
        <v>Peine</v>
      </c>
      <c r="D7185" s="98" t="str">
        <f>'2020_1-4-5_Download'!$O$6</f>
        <v>Saldo der Zu- und Fortzüge</v>
      </c>
      <c r="E7185" s="99" t="str">
        <f>'2020_1-4-5_Download'!$Q$8</f>
        <v>Ausländerinnen und Ausländer</v>
      </c>
      <c r="F7185" s="98"/>
      <c r="G7185" s="98" t="s">
        <v>11</v>
      </c>
      <c r="H7185" s="98" t="str">
        <f>VLOOKUP(A7185,[2]Kreise!$A$2:$C$53,3,FALSE)</f>
        <v>K03157</v>
      </c>
      <c r="I7185" s="96">
        <f>'2020_1-4-5_Download'!Q279</f>
        <v>748</v>
      </c>
      <c r="J7185" s="98" t="str">
        <f t="shared" si="112"/>
        <v>+748</v>
      </c>
    </row>
    <row r="7186" spans="1:10" hidden="1" x14ac:dyDescent="0.25">
      <c r="A7186" s="98">
        <f>'2020_1-4-5_Download'!B280</f>
        <v>158</v>
      </c>
      <c r="B7186" s="98">
        <f>'2020_1-4-5_Download'!D280</f>
        <v>2015</v>
      </c>
      <c r="C7186" s="98" t="str">
        <f>'2020_1-4-5_Download'!C280</f>
        <v>Wolfenbüttel</v>
      </c>
      <c r="D7186" s="98" t="str">
        <f>'2020_1-4-5_Download'!$O$6</f>
        <v>Saldo der Zu- und Fortzüge</v>
      </c>
      <c r="E7186" s="99" t="str">
        <f>'2020_1-4-5_Download'!$Q$8</f>
        <v>Ausländerinnen und Ausländer</v>
      </c>
      <c r="F7186" s="98"/>
      <c r="G7186" s="98" t="s">
        <v>11</v>
      </c>
      <c r="H7186" s="98" t="str">
        <f>VLOOKUP(A7186,[2]Kreise!$A$2:$C$53,3,FALSE)</f>
        <v>K03158</v>
      </c>
      <c r="I7186" s="96">
        <f>'2020_1-4-5_Download'!Q280</f>
        <v>709</v>
      </c>
      <c r="J7186" s="98" t="str">
        <f t="shared" si="112"/>
        <v>+709</v>
      </c>
    </row>
    <row r="7187" spans="1:10" hidden="1" x14ac:dyDescent="0.25">
      <c r="A7187" s="98">
        <f>'2020_1-4-5_Download'!B281</f>
        <v>159</v>
      </c>
      <c r="B7187" s="98">
        <f>'2020_1-4-5_Download'!D281</f>
        <v>2015</v>
      </c>
      <c r="C7187" s="98" t="str">
        <f>'2020_1-4-5_Download'!C281</f>
        <v>Göttingen</v>
      </c>
      <c r="D7187" s="98" t="str">
        <f>'2020_1-4-5_Download'!$O$6</f>
        <v>Saldo der Zu- und Fortzüge</v>
      </c>
      <c r="E7187" s="99" t="str">
        <f>'2020_1-4-5_Download'!$Q$8</f>
        <v>Ausländerinnen und Ausländer</v>
      </c>
      <c r="F7187" s="98"/>
      <c r="G7187" s="98" t="s">
        <v>11</v>
      </c>
      <c r="H7187" s="98" t="str">
        <f>VLOOKUP(A7187,[2]Kreise!$A$2:$C$53,3,FALSE)</f>
        <v>K03159</v>
      </c>
      <c r="I7187" s="96">
        <f>'2020_1-4-5_Download'!Q281</f>
        <v>19970</v>
      </c>
      <c r="J7187" s="98" t="str">
        <f t="shared" si="112"/>
        <v>+19970</v>
      </c>
    </row>
    <row r="7188" spans="1:10" hidden="1" x14ac:dyDescent="0.25">
      <c r="A7188" s="98">
        <f>'2020_1-4-5_Download'!B282</f>
        <v>1</v>
      </c>
      <c r="B7188" s="98">
        <f>'2020_1-4-5_Download'!D282</f>
        <v>2015</v>
      </c>
      <c r="C7188" s="98" t="str">
        <f>'2020_1-4-5_Download'!C282</f>
        <v>Statistische Region Braunschweig</v>
      </c>
      <c r="D7188" s="98" t="str">
        <f>'2020_1-4-5_Download'!$O$6</f>
        <v>Saldo der Zu- und Fortzüge</v>
      </c>
      <c r="E7188" s="99" t="str">
        <f>'2020_1-4-5_Download'!$Q$8</f>
        <v>Ausländerinnen und Ausländer</v>
      </c>
      <c r="F7188" s="98"/>
      <c r="G7188" s="98" t="s">
        <v>11</v>
      </c>
      <c r="H7188" s="98" t="str">
        <f>VLOOKUP(A7188,[2]Kreise!$A$2:$C$53,3,FALSE)</f>
        <v>K031</v>
      </c>
      <c r="I7188" s="96">
        <f>'2020_1-4-5_Download'!Q282</f>
        <v>47509</v>
      </c>
      <c r="J7188" s="98" t="str">
        <f t="shared" si="112"/>
        <v>+47509</v>
      </c>
    </row>
    <row r="7189" spans="1:10" hidden="1" x14ac:dyDescent="0.25">
      <c r="A7189" s="98">
        <f>'2020_1-4-5_Download'!B283</f>
        <v>241</v>
      </c>
      <c r="B7189" s="98">
        <f>'2020_1-4-5_Download'!D283</f>
        <v>2015</v>
      </c>
      <c r="C7189" s="98" t="str">
        <f>'2020_1-4-5_Download'!C283</f>
        <v>Hannover  Region</v>
      </c>
      <c r="D7189" s="98" t="str">
        <f>'2020_1-4-5_Download'!$O$6</f>
        <v>Saldo der Zu- und Fortzüge</v>
      </c>
      <c r="E7189" s="99" t="str">
        <f>'2020_1-4-5_Download'!$Q$8</f>
        <v>Ausländerinnen und Ausländer</v>
      </c>
      <c r="F7189" s="98"/>
      <c r="G7189" s="98" t="s">
        <v>11</v>
      </c>
      <c r="H7189" s="98" t="str">
        <f>VLOOKUP(A7189,[2]Kreise!$A$2:$C$53,3,FALSE)</f>
        <v>K03241</v>
      </c>
      <c r="I7189" s="96">
        <f>'2020_1-4-5_Download'!Q283</f>
        <v>9226</v>
      </c>
      <c r="J7189" s="98" t="str">
        <f t="shared" si="112"/>
        <v>+9226</v>
      </c>
    </row>
    <row r="7190" spans="1:10" hidden="1" x14ac:dyDescent="0.25">
      <c r="A7190" s="98">
        <f>'2020_1-4-5_Download'!B284</f>
        <v>241001</v>
      </c>
      <c r="B7190" s="98">
        <f>'2020_1-4-5_Download'!D284</f>
        <v>2015</v>
      </c>
      <c r="C7190" s="98" t="str">
        <f>'2020_1-4-5_Download'!C284</f>
        <v>dav. Hannover  Lhst.</v>
      </c>
      <c r="D7190" s="98" t="str">
        <f>'2020_1-4-5_Download'!$O$6</f>
        <v>Saldo der Zu- und Fortzüge</v>
      </c>
      <c r="E7190" s="99" t="str">
        <f>'2020_1-4-5_Download'!$Q$8</f>
        <v>Ausländerinnen und Ausländer</v>
      </c>
      <c r="F7190" s="98"/>
      <c r="G7190" s="98" t="s">
        <v>11</v>
      </c>
      <c r="H7190" s="98" t="str">
        <f>VLOOKUP(A7190,[2]Kreise!$A$2:$C$53,3,FALSE)</f>
        <v>K03241001</v>
      </c>
      <c r="I7190" s="96">
        <f>'2020_1-4-5_Download'!Q284</f>
        <v>5097</v>
      </c>
      <c r="J7190" s="98" t="str">
        <f t="shared" si="112"/>
        <v>+5097</v>
      </c>
    </row>
    <row r="7191" spans="1:10" hidden="1" x14ac:dyDescent="0.25">
      <c r="A7191" s="98">
        <f>'2020_1-4-5_Download'!B285</f>
        <v>241999</v>
      </c>
      <c r="B7191" s="98">
        <f>'2020_1-4-5_Download'!D285</f>
        <v>2015</v>
      </c>
      <c r="C7191" s="98" t="str">
        <f>'2020_1-4-5_Download'!C285</f>
        <v>dav. Hannover  Umland</v>
      </c>
      <c r="D7191" s="98" t="str">
        <f>'2020_1-4-5_Download'!$O$6</f>
        <v>Saldo der Zu- und Fortzüge</v>
      </c>
      <c r="E7191" s="99" t="str">
        <f>'2020_1-4-5_Download'!$Q$8</f>
        <v>Ausländerinnen und Ausländer</v>
      </c>
      <c r="F7191" s="98"/>
      <c r="G7191" s="98" t="s">
        <v>11</v>
      </c>
      <c r="H7191" s="98" t="str">
        <f>VLOOKUP(A7191,[2]Kreise!$A$2:$C$53,3,FALSE)</f>
        <v>K03241999</v>
      </c>
      <c r="I7191" s="96">
        <f>'2020_1-4-5_Download'!Q285</f>
        <v>4129</v>
      </c>
      <c r="J7191" s="98" t="str">
        <f t="shared" si="112"/>
        <v>+4129</v>
      </c>
    </row>
    <row r="7192" spans="1:10" hidden="1" x14ac:dyDescent="0.25">
      <c r="A7192" s="98">
        <f>'2020_1-4-5_Download'!B286</f>
        <v>251</v>
      </c>
      <c r="B7192" s="98">
        <f>'2020_1-4-5_Download'!D286</f>
        <v>2015</v>
      </c>
      <c r="C7192" s="98" t="str">
        <f>'2020_1-4-5_Download'!C286</f>
        <v>Diepholz</v>
      </c>
      <c r="D7192" s="98" t="str">
        <f>'2020_1-4-5_Download'!$O$6</f>
        <v>Saldo der Zu- und Fortzüge</v>
      </c>
      <c r="E7192" s="99" t="str">
        <f>'2020_1-4-5_Download'!$Q$8</f>
        <v>Ausländerinnen und Ausländer</v>
      </c>
      <c r="F7192" s="98"/>
      <c r="G7192" s="98" t="s">
        <v>11</v>
      </c>
      <c r="H7192" s="98" t="str">
        <f>VLOOKUP(A7192,[2]Kreise!$A$2:$C$53,3,FALSE)</f>
        <v>K03251</v>
      </c>
      <c r="I7192" s="96">
        <f>'2020_1-4-5_Download'!Q286</f>
        <v>1940</v>
      </c>
      <c r="J7192" s="98" t="str">
        <f t="shared" si="112"/>
        <v>+1940</v>
      </c>
    </row>
    <row r="7193" spans="1:10" hidden="1" x14ac:dyDescent="0.25">
      <c r="A7193" s="98">
        <f>'2020_1-4-5_Download'!B287</f>
        <v>252</v>
      </c>
      <c r="B7193" s="98">
        <f>'2020_1-4-5_Download'!D287</f>
        <v>2015</v>
      </c>
      <c r="C7193" s="98" t="str">
        <f>'2020_1-4-5_Download'!C287</f>
        <v>Hameln-Pyrmont</v>
      </c>
      <c r="D7193" s="98" t="str">
        <f>'2020_1-4-5_Download'!$O$6</f>
        <v>Saldo der Zu- und Fortzüge</v>
      </c>
      <c r="E7193" s="99" t="str">
        <f>'2020_1-4-5_Download'!$Q$8</f>
        <v>Ausländerinnen und Ausländer</v>
      </c>
      <c r="F7193" s="98"/>
      <c r="G7193" s="98" t="s">
        <v>11</v>
      </c>
      <c r="H7193" s="98" t="str">
        <f>VLOOKUP(A7193,[2]Kreise!$A$2:$C$53,3,FALSE)</f>
        <v>K03252</v>
      </c>
      <c r="I7193" s="96">
        <f>'2020_1-4-5_Download'!Q287</f>
        <v>543</v>
      </c>
      <c r="J7193" s="98" t="str">
        <f t="shared" si="112"/>
        <v>+543</v>
      </c>
    </row>
    <row r="7194" spans="1:10" hidden="1" x14ac:dyDescent="0.25">
      <c r="A7194" s="98">
        <f>'2020_1-4-5_Download'!B288</f>
        <v>254</v>
      </c>
      <c r="B7194" s="98">
        <f>'2020_1-4-5_Download'!D288</f>
        <v>2015</v>
      </c>
      <c r="C7194" s="98" t="str">
        <f>'2020_1-4-5_Download'!C288</f>
        <v>Hildesheim</v>
      </c>
      <c r="D7194" s="98" t="str">
        <f>'2020_1-4-5_Download'!$O$6</f>
        <v>Saldo der Zu- und Fortzüge</v>
      </c>
      <c r="E7194" s="99" t="str">
        <f>'2020_1-4-5_Download'!$Q$8</f>
        <v>Ausländerinnen und Ausländer</v>
      </c>
      <c r="F7194" s="98"/>
      <c r="G7194" s="98" t="s">
        <v>11</v>
      </c>
      <c r="H7194" s="98" t="str">
        <f>VLOOKUP(A7194,[2]Kreise!$A$2:$C$53,3,FALSE)</f>
        <v>K03254</v>
      </c>
      <c r="I7194" s="96">
        <f>'2020_1-4-5_Download'!Q288</f>
        <v>2197</v>
      </c>
      <c r="J7194" s="98" t="str">
        <f t="shared" si="112"/>
        <v>+2197</v>
      </c>
    </row>
    <row r="7195" spans="1:10" hidden="1" x14ac:dyDescent="0.25">
      <c r="A7195" s="98">
        <f>'2020_1-4-5_Download'!B289</f>
        <v>255</v>
      </c>
      <c r="B7195" s="98">
        <f>'2020_1-4-5_Download'!D289</f>
        <v>2015</v>
      </c>
      <c r="C7195" s="98" t="str">
        <f>'2020_1-4-5_Download'!C289</f>
        <v>Holzminden</v>
      </c>
      <c r="D7195" s="98" t="str">
        <f>'2020_1-4-5_Download'!$O$6</f>
        <v>Saldo der Zu- und Fortzüge</v>
      </c>
      <c r="E7195" s="99" t="str">
        <f>'2020_1-4-5_Download'!$Q$8</f>
        <v>Ausländerinnen und Ausländer</v>
      </c>
      <c r="F7195" s="98"/>
      <c r="G7195" s="98" t="s">
        <v>11</v>
      </c>
      <c r="H7195" s="98" t="str">
        <f>VLOOKUP(A7195,[2]Kreise!$A$2:$C$53,3,FALSE)</f>
        <v>K03255</v>
      </c>
      <c r="I7195" s="96">
        <f>'2020_1-4-5_Download'!Q289</f>
        <v>341</v>
      </c>
      <c r="J7195" s="98" t="str">
        <f t="shared" si="112"/>
        <v>+341</v>
      </c>
    </row>
    <row r="7196" spans="1:10" hidden="1" x14ac:dyDescent="0.25">
      <c r="A7196" s="98">
        <f>'2020_1-4-5_Download'!B290</f>
        <v>256</v>
      </c>
      <c r="B7196" s="98">
        <f>'2020_1-4-5_Download'!D290</f>
        <v>2015</v>
      </c>
      <c r="C7196" s="98" t="str">
        <f>'2020_1-4-5_Download'!C290</f>
        <v>Nienburg (Weser)</v>
      </c>
      <c r="D7196" s="98" t="str">
        <f>'2020_1-4-5_Download'!$O$6</f>
        <v>Saldo der Zu- und Fortzüge</v>
      </c>
      <c r="E7196" s="99" t="str">
        <f>'2020_1-4-5_Download'!$Q$8</f>
        <v>Ausländerinnen und Ausländer</v>
      </c>
      <c r="F7196" s="98"/>
      <c r="G7196" s="98" t="s">
        <v>11</v>
      </c>
      <c r="H7196" s="98" t="str">
        <f>VLOOKUP(A7196,[2]Kreise!$A$2:$C$53,3,FALSE)</f>
        <v>K03256</v>
      </c>
      <c r="I7196" s="96">
        <f>'2020_1-4-5_Download'!Q290</f>
        <v>848</v>
      </c>
      <c r="J7196" s="98" t="str">
        <f t="shared" si="112"/>
        <v>+848</v>
      </c>
    </row>
    <row r="7197" spans="1:10" hidden="1" x14ac:dyDescent="0.25">
      <c r="A7197" s="98">
        <f>'2020_1-4-5_Download'!B291</f>
        <v>257</v>
      </c>
      <c r="B7197" s="98">
        <f>'2020_1-4-5_Download'!D291</f>
        <v>2015</v>
      </c>
      <c r="C7197" s="98" t="str">
        <f>'2020_1-4-5_Download'!C291</f>
        <v>Schaumburg</v>
      </c>
      <c r="D7197" s="98" t="str">
        <f>'2020_1-4-5_Download'!$O$6</f>
        <v>Saldo der Zu- und Fortzüge</v>
      </c>
      <c r="E7197" s="99" t="str">
        <f>'2020_1-4-5_Download'!$Q$8</f>
        <v>Ausländerinnen und Ausländer</v>
      </c>
      <c r="F7197" s="98"/>
      <c r="G7197" s="98" t="s">
        <v>11</v>
      </c>
      <c r="H7197" s="98" t="str">
        <f>VLOOKUP(A7197,[2]Kreise!$A$2:$C$53,3,FALSE)</f>
        <v>K03257</v>
      </c>
      <c r="I7197" s="96">
        <f>'2020_1-4-5_Download'!Q291</f>
        <v>418</v>
      </c>
      <c r="J7197" s="98" t="str">
        <f t="shared" si="112"/>
        <v>+418</v>
      </c>
    </row>
    <row r="7198" spans="1:10" hidden="1" x14ac:dyDescent="0.25">
      <c r="A7198" s="98">
        <f>'2020_1-4-5_Download'!B292</f>
        <v>2</v>
      </c>
      <c r="B7198" s="98">
        <f>'2020_1-4-5_Download'!D292</f>
        <v>2015</v>
      </c>
      <c r="C7198" s="98" t="str">
        <f>'2020_1-4-5_Download'!C292</f>
        <v>Statistische Region Hannover</v>
      </c>
      <c r="D7198" s="98" t="str">
        <f>'2020_1-4-5_Download'!$O$6</f>
        <v>Saldo der Zu- und Fortzüge</v>
      </c>
      <c r="E7198" s="99" t="str">
        <f>'2020_1-4-5_Download'!$Q$8</f>
        <v>Ausländerinnen und Ausländer</v>
      </c>
      <c r="F7198" s="98"/>
      <c r="G7198" s="98" t="s">
        <v>11</v>
      </c>
      <c r="H7198" s="98" t="str">
        <f>VLOOKUP(A7198,[2]Kreise!$A$2:$C$53,3,FALSE)</f>
        <v>K032</v>
      </c>
      <c r="I7198" s="96">
        <f>'2020_1-4-5_Download'!Q292</f>
        <v>15513</v>
      </c>
      <c r="J7198" s="98" t="str">
        <f t="shared" si="112"/>
        <v>+15513</v>
      </c>
    </row>
    <row r="7199" spans="1:10" hidden="1" x14ac:dyDescent="0.25">
      <c r="A7199" s="98">
        <f>'2020_1-4-5_Download'!B293</f>
        <v>351</v>
      </c>
      <c r="B7199" s="98">
        <f>'2020_1-4-5_Download'!D293</f>
        <v>2015</v>
      </c>
      <c r="C7199" s="98" t="str">
        <f>'2020_1-4-5_Download'!C293</f>
        <v>Celle</v>
      </c>
      <c r="D7199" s="98" t="str">
        <f>'2020_1-4-5_Download'!$O$6</f>
        <v>Saldo der Zu- und Fortzüge</v>
      </c>
      <c r="E7199" s="99" t="str">
        <f>'2020_1-4-5_Download'!$Q$8</f>
        <v>Ausländerinnen und Ausländer</v>
      </c>
      <c r="F7199" s="98"/>
      <c r="G7199" s="98" t="s">
        <v>11</v>
      </c>
      <c r="H7199" s="98" t="str">
        <f>VLOOKUP(A7199,[2]Kreise!$A$2:$C$53,3,FALSE)</f>
        <v>K03351</v>
      </c>
      <c r="I7199" s="96">
        <f>'2020_1-4-5_Download'!Q293</f>
        <v>1536</v>
      </c>
      <c r="J7199" s="98" t="str">
        <f t="shared" si="112"/>
        <v>+1536</v>
      </c>
    </row>
    <row r="7200" spans="1:10" hidden="1" x14ac:dyDescent="0.25">
      <c r="A7200" s="98">
        <f>'2020_1-4-5_Download'!B294</f>
        <v>352</v>
      </c>
      <c r="B7200" s="98">
        <f>'2020_1-4-5_Download'!D294</f>
        <v>2015</v>
      </c>
      <c r="C7200" s="98" t="str">
        <f>'2020_1-4-5_Download'!C294</f>
        <v>Cuxhaven</v>
      </c>
      <c r="D7200" s="98" t="str">
        <f>'2020_1-4-5_Download'!$O$6</f>
        <v>Saldo der Zu- und Fortzüge</v>
      </c>
      <c r="E7200" s="99" t="str">
        <f>'2020_1-4-5_Download'!$Q$8</f>
        <v>Ausländerinnen und Ausländer</v>
      </c>
      <c r="F7200" s="98"/>
      <c r="G7200" s="98" t="s">
        <v>11</v>
      </c>
      <c r="H7200" s="98" t="str">
        <f>VLOOKUP(A7200,[2]Kreise!$A$2:$C$53,3,FALSE)</f>
        <v>K03352</v>
      </c>
      <c r="I7200" s="96">
        <f>'2020_1-4-5_Download'!Q294</f>
        <v>407</v>
      </c>
      <c r="J7200" s="98" t="str">
        <f t="shared" si="112"/>
        <v>+407</v>
      </c>
    </row>
    <row r="7201" spans="1:10" hidden="1" x14ac:dyDescent="0.25">
      <c r="A7201" s="98">
        <f>'2020_1-4-5_Download'!B295</f>
        <v>353</v>
      </c>
      <c r="B7201" s="98">
        <f>'2020_1-4-5_Download'!D295</f>
        <v>2015</v>
      </c>
      <c r="C7201" s="98" t="str">
        <f>'2020_1-4-5_Download'!C295</f>
        <v>Harburg</v>
      </c>
      <c r="D7201" s="98" t="str">
        <f>'2020_1-4-5_Download'!$O$6</f>
        <v>Saldo der Zu- und Fortzüge</v>
      </c>
      <c r="E7201" s="99" t="str">
        <f>'2020_1-4-5_Download'!$Q$8</f>
        <v>Ausländerinnen und Ausländer</v>
      </c>
      <c r="F7201" s="98"/>
      <c r="G7201" s="98" t="s">
        <v>11</v>
      </c>
      <c r="H7201" s="98" t="str">
        <f>VLOOKUP(A7201,[2]Kreise!$A$2:$C$53,3,FALSE)</f>
        <v>K03353</v>
      </c>
      <c r="I7201" s="96">
        <f>'2020_1-4-5_Download'!Q295</f>
        <v>798</v>
      </c>
      <c r="J7201" s="98" t="str">
        <f t="shared" si="112"/>
        <v>+798</v>
      </c>
    </row>
    <row r="7202" spans="1:10" hidden="1" x14ac:dyDescent="0.25">
      <c r="A7202" s="98">
        <f>'2020_1-4-5_Download'!B296</f>
        <v>354</v>
      </c>
      <c r="B7202" s="98">
        <f>'2020_1-4-5_Download'!D296</f>
        <v>2015</v>
      </c>
      <c r="C7202" s="98" t="str">
        <f>'2020_1-4-5_Download'!C296</f>
        <v>Lüchow-Dannenberg</v>
      </c>
      <c r="D7202" s="98" t="str">
        <f>'2020_1-4-5_Download'!$O$6</f>
        <v>Saldo der Zu- und Fortzüge</v>
      </c>
      <c r="E7202" s="99" t="str">
        <f>'2020_1-4-5_Download'!$Q$8</f>
        <v>Ausländerinnen und Ausländer</v>
      </c>
      <c r="F7202" s="98"/>
      <c r="G7202" s="98" t="s">
        <v>11</v>
      </c>
      <c r="H7202" s="98" t="str">
        <f>VLOOKUP(A7202,[2]Kreise!$A$2:$C$53,3,FALSE)</f>
        <v>K03354</v>
      </c>
      <c r="I7202" s="96">
        <f>'2020_1-4-5_Download'!Q296</f>
        <v>1413</v>
      </c>
      <c r="J7202" s="98" t="str">
        <f t="shared" si="112"/>
        <v>+1413</v>
      </c>
    </row>
    <row r="7203" spans="1:10" hidden="1" x14ac:dyDescent="0.25">
      <c r="A7203" s="98">
        <f>'2020_1-4-5_Download'!B297</f>
        <v>355</v>
      </c>
      <c r="B7203" s="98">
        <f>'2020_1-4-5_Download'!D297</f>
        <v>2015</v>
      </c>
      <c r="C7203" s="98" t="str">
        <f>'2020_1-4-5_Download'!C297</f>
        <v>Lüneburg</v>
      </c>
      <c r="D7203" s="98" t="str">
        <f>'2020_1-4-5_Download'!$O$6</f>
        <v>Saldo der Zu- und Fortzüge</v>
      </c>
      <c r="E7203" s="99" t="str">
        <f>'2020_1-4-5_Download'!$Q$8</f>
        <v>Ausländerinnen und Ausländer</v>
      </c>
      <c r="F7203" s="98"/>
      <c r="G7203" s="98" t="s">
        <v>11</v>
      </c>
      <c r="H7203" s="98" t="str">
        <f>VLOOKUP(A7203,[2]Kreise!$A$2:$C$53,3,FALSE)</f>
        <v>K03355</v>
      </c>
      <c r="I7203" s="96">
        <f>'2020_1-4-5_Download'!Q297</f>
        <v>1350</v>
      </c>
      <c r="J7203" s="98" t="str">
        <f t="shared" si="112"/>
        <v>+1350</v>
      </c>
    </row>
    <row r="7204" spans="1:10" hidden="1" x14ac:dyDescent="0.25">
      <c r="A7204" s="98">
        <f>'2020_1-4-5_Download'!B298</f>
        <v>356</v>
      </c>
      <c r="B7204" s="98">
        <f>'2020_1-4-5_Download'!D298</f>
        <v>2015</v>
      </c>
      <c r="C7204" s="98" t="str">
        <f>'2020_1-4-5_Download'!C298</f>
        <v>Osterholz</v>
      </c>
      <c r="D7204" s="98" t="str">
        <f>'2020_1-4-5_Download'!$O$6</f>
        <v>Saldo der Zu- und Fortzüge</v>
      </c>
      <c r="E7204" s="99" t="str">
        <f>'2020_1-4-5_Download'!$Q$8</f>
        <v>Ausländerinnen und Ausländer</v>
      </c>
      <c r="F7204" s="98"/>
      <c r="G7204" s="98" t="s">
        <v>11</v>
      </c>
      <c r="H7204" s="98" t="str">
        <f>VLOOKUP(A7204,[2]Kreise!$A$2:$C$53,3,FALSE)</f>
        <v>K03356</v>
      </c>
      <c r="I7204" s="96">
        <f>'2020_1-4-5_Download'!Q298</f>
        <v>326</v>
      </c>
      <c r="J7204" s="98" t="str">
        <f t="shared" si="112"/>
        <v>+326</v>
      </c>
    </row>
    <row r="7205" spans="1:10" hidden="1" x14ac:dyDescent="0.25">
      <c r="A7205" s="98">
        <f>'2020_1-4-5_Download'!B299</f>
        <v>357</v>
      </c>
      <c r="B7205" s="98">
        <f>'2020_1-4-5_Download'!D299</f>
        <v>2015</v>
      </c>
      <c r="C7205" s="98" t="str">
        <f>'2020_1-4-5_Download'!C299</f>
        <v>Rotenburg (Wümme)</v>
      </c>
      <c r="D7205" s="98" t="str">
        <f>'2020_1-4-5_Download'!$O$6</f>
        <v>Saldo der Zu- und Fortzüge</v>
      </c>
      <c r="E7205" s="99" t="str">
        <f>'2020_1-4-5_Download'!$Q$8</f>
        <v>Ausländerinnen und Ausländer</v>
      </c>
      <c r="F7205" s="98"/>
      <c r="G7205" s="98" t="s">
        <v>11</v>
      </c>
      <c r="H7205" s="98" t="str">
        <f>VLOOKUP(A7205,[2]Kreise!$A$2:$C$53,3,FALSE)</f>
        <v>K03357</v>
      </c>
      <c r="I7205" s="96">
        <f>'2020_1-4-5_Download'!Q299</f>
        <v>717</v>
      </c>
      <c r="J7205" s="98" t="str">
        <f t="shared" si="112"/>
        <v>+717</v>
      </c>
    </row>
    <row r="7206" spans="1:10" hidden="1" x14ac:dyDescent="0.25">
      <c r="A7206" s="98">
        <f>'2020_1-4-5_Download'!B300</f>
        <v>358</v>
      </c>
      <c r="B7206" s="98">
        <f>'2020_1-4-5_Download'!D300</f>
        <v>2015</v>
      </c>
      <c r="C7206" s="98" t="str">
        <f>'2020_1-4-5_Download'!C300</f>
        <v>Heidekreis</v>
      </c>
      <c r="D7206" s="98" t="str">
        <f>'2020_1-4-5_Download'!$O$6</f>
        <v>Saldo der Zu- und Fortzüge</v>
      </c>
      <c r="E7206" s="99" t="str">
        <f>'2020_1-4-5_Download'!$Q$8</f>
        <v>Ausländerinnen und Ausländer</v>
      </c>
      <c r="F7206" s="98"/>
      <c r="G7206" s="98" t="s">
        <v>11</v>
      </c>
      <c r="H7206" s="98" t="str">
        <f>VLOOKUP(A7206,[2]Kreise!$A$2:$C$53,3,FALSE)</f>
        <v>K03358</v>
      </c>
      <c r="I7206" s="96">
        <f>'2020_1-4-5_Download'!Q300</f>
        <v>3932</v>
      </c>
      <c r="J7206" s="98" t="str">
        <f t="shared" si="112"/>
        <v>+3932</v>
      </c>
    </row>
    <row r="7207" spans="1:10" hidden="1" x14ac:dyDescent="0.25">
      <c r="A7207" s="98">
        <f>'2020_1-4-5_Download'!B301</f>
        <v>359</v>
      </c>
      <c r="B7207" s="98">
        <f>'2020_1-4-5_Download'!D301</f>
        <v>2015</v>
      </c>
      <c r="C7207" s="98" t="str">
        <f>'2020_1-4-5_Download'!C301</f>
        <v>Stade</v>
      </c>
      <c r="D7207" s="98" t="str">
        <f>'2020_1-4-5_Download'!$O$6</f>
        <v>Saldo der Zu- und Fortzüge</v>
      </c>
      <c r="E7207" s="99" t="str">
        <f>'2020_1-4-5_Download'!$Q$8</f>
        <v>Ausländerinnen und Ausländer</v>
      </c>
      <c r="F7207" s="98"/>
      <c r="G7207" s="98" t="s">
        <v>11</v>
      </c>
      <c r="H7207" s="98" t="str">
        <f>VLOOKUP(A7207,[2]Kreise!$A$2:$C$53,3,FALSE)</f>
        <v>K03359</v>
      </c>
      <c r="I7207" s="96">
        <f>'2020_1-4-5_Download'!Q301</f>
        <v>872</v>
      </c>
      <c r="J7207" s="98" t="str">
        <f t="shared" si="112"/>
        <v>+872</v>
      </c>
    </row>
    <row r="7208" spans="1:10" hidden="1" x14ac:dyDescent="0.25">
      <c r="A7208" s="98">
        <f>'2020_1-4-5_Download'!B302</f>
        <v>360</v>
      </c>
      <c r="B7208" s="98">
        <f>'2020_1-4-5_Download'!D302</f>
        <v>2015</v>
      </c>
      <c r="C7208" s="98" t="str">
        <f>'2020_1-4-5_Download'!C302</f>
        <v>Uelzen</v>
      </c>
      <c r="D7208" s="98" t="str">
        <f>'2020_1-4-5_Download'!$O$6</f>
        <v>Saldo der Zu- und Fortzüge</v>
      </c>
      <c r="E7208" s="99" t="str">
        <f>'2020_1-4-5_Download'!$Q$8</f>
        <v>Ausländerinnen und Ausländer</v>
      </c>
      <c r="F7208" s="98"/>
      <c r="G7208" s="98" t="s">
        <v>11</v>
      </c>
      <c r="H7208" s="98" t="str">
        <f>VLOOKUP(A7208,[2]Kreise!$A$2:$C$53,3,FALSE)</f>
        <v>K03360</v>
      </c>
      <c r="I7208" s="96">
        <f>'2020_1-4-5_Download'!Q302</f>
        <v>494</v>
      </c>
      <c r="J7208" s="98" t="str">
        <f t="shared" si="112"/>
        <v>+494</v>
      </c>
    </row>
    <row r="7209" spans="1:10" hidden="1" x14ac:dyDescent="0.25">
      <c r="A7209" s="98">
        <f>'2020_1-4-5_Download'!B303</f>
        <v>361</v>
      </c>
      <c r="B7209" s="98">
        <f>'2020_1-4-5_Download'!D303</f>
        <v>2015</v>
      </c>
      <c r="C7209" s="98" t="str">
        <f>'2020_1-4-5_Download'!C303</f>
        <v>Verden</v>
      </c>
      <c r="D7209" s="98" t="str">
        <f>'2020_1-4-5_Download'!$O$6</f>
        <v>Saldo der Zu- und Fortzüge</v>
      </c>
      <c r="E7209" s="99" t="str">
        <f>'2020_1-4-5_Download'!$Q$8</f>
        <v>Ausländerinnen und Ausländer</v>
      </c>
      <c r="F7209" s="98"/>
      <c r="G7209" s="98" t="s">
        <v>11</v>
      </c>
      <c r="H7209" s="98" t="str">
        <f>VLOOKUP(A7209,[2]Kreise!$A$2:$C$53,3,FALSE)</f>
        <v>K03361</v>
      </c>
      <c r="I7209" s="96">
        <f>'2020_1-4-5_Download'!Q303</f>
        <v>415</v>
      </c>
      <c r="J7209" s="98" t="str">
        <f t="shared" si="112"/>
        <v>+415</v>
      </c>
    </row>
    <row r="7210" spans="1:10" hidden="1" x14ac:dyDescent="0.25">
      <c r="A7210" s="98">
        <f>'2020_1-4-5_Download'!B304</f>
        <v>3</v>
      </c>
      <c r="B7210" s="98">
        <f>'2020_1-4-5_Download'!D304</f>
        <v>2015</v>
      </c>
      <c r="C7210" s="98" t="str">
        <f>'2020_1-4-5_Download'!C304</f>
        <v>Statistische Region Lüneburg</v>
      </c>
      <c r="D7210" s="98" t="str">
        <f>'2020_1-4-5_Download'!$O$6</f>
        <v>Saldo der Zu- und Fortzüge</v>
      </c>
      <c r="E7210" s="99" t="str">
        <f>'2020_1-4-5_Download'!$Q$8</f>
        <v>Ausländerinnen und Ausländer</v>
      </c>
      <c r="F7210" s="98"/>
      <c r="G7210" s="98" t="s">
        <v>11</v>
      </c>
      <c r="H7210" s="98" t="str">
        <f>VLOOKUP(A7210,[2]Kreise!$A$2:$C$53,3,FALSE)</f>
        <v>K033</v>
      </c>
      <c r="I7210" s="96">
        <f>'2020_1-4-5_Download'!Q304</f>
        <v>12260</v>
      </c>
      <c r="J7210" s="98" t="str">
        <f t="shared" si="112"/>
        <v>+12260</v>
      </c>
    </row>
    <row r="7211" spans="1:10" hidden="1" x14ac:dyDescent="0.25">
      <c r="A7211" s="98">
        <f>'2020_1-4-5_Download'!B305</f>
        <v>401</v>
      </c>
      <c r="B7211" s="98">
        <f>'2020_1-4-5_Download'!D305</f>
        <v>2015</v>
      </c>
      <c r="C7211" s="98" t="str">
        <f>'2020_1-4-5_Download'!C305</f>
        <v>Delmenhorst  Stadt</v>
      </c>
      <c r="D7211" s="98" t="str">
        <f>'2020_1-4-5_Download'!$O$6</f>
        <v>Saldo der Zu- und Fortzüge</v>
      </c>
      <c r="E7211" s="99" t="str">
        <f>'2020_1-4-5_Download'!$Q$8</f>
        <v>Ausländerinnen und Ausländer</v>
      </c>
      <c r="F7211" s="98"/>
      <c r="G7211" s="98" t="s">
        <v>11</v>
      </c>
      <c r="H7211" s="98" t="str">
        <f>VLOOKUP(A7211,[2]Kreise!$A$2:$C$53,3,FALSE)</f>
        <v>K03401</v>
      </c>
      <c r="I7211" s="96">
        <f>'2020_1-4-5_Download'!Q305</f>
        <v>1027</v>
      </c>
      <c r="J7211" s="98" t="str">
        <f t="shared" si="112"/>
        <v>+1027</v>
      </c>
    </row>
    <row r="7212" spans="1:10" hidden="1" x14ac:dyDescent="0.25">
      <c r="A7212" s="98">
        <f>'2020_1-4-5_Download'!B306</f>
        <v>402</v>
      </c>
      <c r="B7212" s="98">
        <f>'2020_1-4-5_Download'!D306</f>
        <v>2015</v>
      </c>
      <c r="C7212" s="98" t="str">
        <f>'2020_1-4-5_Download'!C306</f>
        <v>Emden  Stadt</v>
      </c>
      <c r="D7212" s="98" t="str">
        <f>'2020_1-4-5_Download'!$O$6</f>
        <v>Saldo der Zu- und Fortzüge</v>
      </c>
      <c r="E7212" s="99" t="str">
        <f>'2020_1-4-5_Download'!$Q$8</f>
        <v>Ausländerinnen und Ausländer</v>
      </c>
      <c r="F7212" s="98"/>
      <c r="G7212" s="98" t="s">
        <v>11</v>
      </c>
      <c r="H7212" s="98" t="str">
        <f>VLOOKUP(A7212,[2]Kreise!$A$2:$C$53,3,FALSE)</f>
        <v>K03402</v>
      </c>
      <c r="I7212" s="96">
        <f>'2020_1-4-5_Download'!Q306</f>
        <v>522</v>
      </c>
      <c r="J7212" s="98" t="str">
        <f t="shared" si="112"/>
        <v>+522</v>
      </c>
    </row>
    <row r="7213" spans="1:10" hidden="1" x14ac:dyDescent="0.25">
      <c r="A7213" s="98">
        <f>'2020_1-4-5_Download'!B307</f>
        <v>403</v>
      </c>
      <c r="B7213" s="98">
        <f>'2020_1-4-5_Download'!D307</f>
        <v>2015</v>
      </c>
      <c r="C7213" s="98" t="str">
        <f>'2020_1-4-5_Download'!C307</f>
        <v>Oldenburg(Oldb)  Stadt</v>
      </c>
      <c r="D7213" s="98" t="str">
        <f>'2020_1-4-5_Download'!$O$6</f>
        <v>Saldo der Zu- und Fortzüge</v>
      </c>
      <c r="E7213" s="99" t="str">
        <f>'2020_1-4-5_Download'!$Q$8</f>
        <v>Ausländerinnen und Ausländer</v>
      </c>
      <c r="F7213" s="98"/>
      <c r="G7213" s="98" t="s">
        <v>11</v>
      </c>
      <c r="H7213" s="98" t="str">
        <f>VLOOKUP(A7213,[2]Kreise!$A$2:$C$53,3,FALSE)</f>
        <v>K03403</v>
      </c>
      <c r="I7213" s="96">
        <f>'2020_1-4-5_Download'!Q307</f>
        <v>1124</v>
      </c>
      <c r="J7213" s="98" t="str">
        <f t="shared" si="112"/>
        <v>+1124</v>
      </c>
    </row>
    <row r="7214" spans="1:10" hidden="1" x14ac:dyDescent="0.25">
      <c r="A7214" s="98">
        <f>'2020_1-4-5_Download'!B308</f>
        <v>404</v>
      </c>
      <c r="B7214" s="98">
        <f>'2020_1-4-5_Download'!D308</f>
        <v>2015</v>
      </c>
      <c r="C7214" s="98" t="str">
        <f>'2020_1-4-5_Download'!C308</f>
        <v>Osnabrück  Stadt</v>
      </c>
      <c r="D7214" s="98" t="str">
        <f>'2020_1-4-5_Download'!$O$6</f>
        <v>Saldo der Zu- und Fortzüge</v>
      </c>
      <c r="E7214" s="99" t="str">
        <f>'2020_1-4-5_Download'!$Q$8</f>
        <v>Ausländerinnen und Ausländer</v>
      </c>
      <c r="F7214" s="98"/>
      <c r="G7214" s="98" t="s">
        <v>11</v>
      </c>
      <c r="H7214" s="98" t="str">
        <f>VLOOKUP(A7214,[2]Kreise!$A$2:$C$53,3,FALSE)</f>
        <v>K03404</v>
      </c>
      <c r="I7214" s="96">
        <f>'2020_1-4-5_Download'!Q308</f>
        <v>2476</v>
      </c>
      <c r="J7214" s="98" t="str">
        <f t="shared" si="112"/>
        <v>+2476</v>
      </c>
    </row>
    <row r="7215" spans="1:10" hidden="1" x14ac:dyDescent="0.25">
      <c r="A7215" s="98">
        <f>'2020_1-4-5_Download'!B309</f>
        <v>405</v>
      </c>
      <c r="B7215" s="98">
        <f>'2020_1-4-5_Download'!D309</f>
        <v>2015</v>
      </c>
      <c r="C7215" s="98" t="str">
        <f>'2020_1-4-5_Download'!C309</f>
        <v>Wilhelmshaven  Stadt</v>
      </c>
      <c r="D7215" s="98" t="str">
        <f>'2020_1-4-5_Download'!$O$6</f>
        <v>Saldo der Zu- und Fortzüge</v>
      </c>
      <c r="E7215" s="99" t="str">
        <f>'2020_1-4-5_Download'!$Q$8</f>
        <v>Ausländerinnen und Ausländer</v>
      </c>
      <c r="F7215" s="98"/>
      <c r="G7215" s="98" t="s">
        <v>11</v>
      </c>
      <c r="H7215" s="98" t="str">
        <f>VLOOKUP(A7215,[2]Kreise!$A$2:$C$53,3,FALSE)</f>
        <v>K03405</v>
      </c>
      <c r="I7215" s="96">
        <f>'2020_1-4-5_Download'!Q309</f>
        <v>508</v>
      </c>
      <c r="J7215" s="98" t="str">
        <f t="shared" si="112"/>
        <v>+508</v>
      </c>
    </row>
    <row r="7216" spans="1:10" hidden="1" x14ac:dyDescent="0.25">
      <c r="A7216" s="98">
        <f>'2020_1-4-5_Download'!B310</f>
        <v>451</v>
      </c>
      <c r="B7216" s="98">
        <f>'2020_1-4-5_Download'!D310</f>
        <v>2015</v>
      </c>
      <c r="C7216" s="98" t="str">
        <f>'2020_1-4-5_Download'!C310</f>
        <v>Ammerland</v>
      </c>
      <c r="D7216" s="98" t="str">
        <f>'2020_1-4-5_Download'!$O$6</f>
        <v>Saldo der Zu- und Fortzüge</v>
      </c>
      <c r="E7216" s="99" t="str">
        <f>'2020_1-4-5_Download'!$Q$8</f>
        <v>Ausländerinnen und Ausländer</v>
      </c>
      <c r="F7216" s="98"/>
      <c r="G7216" s="98" t="s">
        <v>11</v>
      </c>
      <c r="H7216" s="98" t="str">
        <f>VLOOKUP(A7216,[2]Kreise!$A$2:$C$53,3,FALSE)</f>
        <v>K03451</v>
      </c>
      <c r="I7216" s="96">
        <f>'2020_1-4-5_Download'!Q310</f>
        <v>452</v>
      </c>
      <c r="J7216" s="98" t="str">
        <f t="shared" si="112"/>
        <v>+452</v>
      </c>
    </row>
    <row r="7217" spans="1:10" hidden="1" x14ac:dyDescent="0.25">
      <c r="A7217" s="98">
        <f>'2020_1-4-5_Download'!B311</f>
        <v>452</v>
      </c>
      <c r="B7217" s="98">
        <f>'2020_1-4-5_Download'!D311</f>
        <v>2015</v>
      </c>
      <c r="C7217" s="98" t="str">
        <f>'2020_1-4-5_Download'!C311</f>
        <v>Aurich</v>
      </c>
      <c r="D7217" s="98" t="str">
        <f>'2020_1-4-5_Download'!$O$6</f>
        <v>Saldo der Zu- und Fortzüge</v>
      </c>
      <c r="E7217" s="99" t="str">
        <f>'2020_1-4-5_Download'!$Q$8</f>
        <v>Ausländerinnen und Ausländer</v>
      </c>
      <c r="F7217" s="98"/>
      <c r="G7217" s="98" t="s">
        <v>11</v>
      </c>
      <c r="H7217" s="98" t="str">
        <f>VLOOKUP(A7217,[2]Kreise!$A$2:$C$53,3,FALSE)</f>
        <v>K03452</v>
      </c>
      <c r="I7217" s="96">
        <f>'2020_1-4-5_Download'!Q311</f>
        <v>872</v>
      </c>
      <c r="J7217" s="98" t="str">
        <f t="shared" si="112"/>
        <v>+872</v>
      </c>
    </row>
    <row r="7218" spans="1:10" hidden="1" x14ac:dyDescent="0.25">
      <c r="A7218" s="98">
        <f>'2020_1-4-5_Download'!B312</f>
        <v>453</v>
      </c>
      <c r="B7218" s="98">
        <f>'2020_1-4-5_Download'!D312</f>
        <v>2015</v>
      </c>
      <c r="C7218" s="98" t="str">
        <f>'2020_1-4-5_Download'!C312</f>
        <v>Cloppenburg</v>
      </c>
      <c r="D7218" s="98" t="str">
        <f>'2020_1-4-5_Download'!$O$6</f>
        <v>Saldo der Zu- und Fortzüge</v>
      </c>
      <c r="E7218" s="99" t="str">
        <f>'2020_1-4-5_Download'!$Q$8</f>
        <v>Ausländerinnen und Ausländer</v>
      </c>
      <c r="F7218" s="98"/>
      <c r="G7218" s="98" t="s">
        <v>11</v>
      </c>
      <c r="H7218" s="98" t="str">
        <f>VLOOKUP(A7218,[2]Kreise!$A$2:$C$53,3,FALSE)</f>
        <v>K03453</v>
      </c>
      <c r="I7218" s="96">
        <f>'2020_1-4-5_Download'!Q312</f>
        <v>1294</v>
      </c>
      <c r="J7218" s="98" t="str">
        <f t="shared" si="112"/>
        <v>+1294</v>
      </c>
    </row>
    <row r="7219" spans="1:10" hidden="1" x14ac:dyDescent="0.25">
      <c r="A7219" s="98">
        <f>'2020_1-4-5_Download'!B313</f>
        <v>454</v>
      </c>
      <c r="B7219" s="98">
        <f>'2020_1-4-5_Download'!D313</f>
        <v>2015</v>
      </c>
      <c r="C7219" s="98" t="str">
        <f>'2020_1-4-5_Download'!C313</f>
        <v>Emsland</v>
      </c>
      <c r="D7219" s="98" t="str">
        <f>'2020_1-4-5_Download'!$O$6</f>
        <v>Saldo der Zu- und Fortzüge</v>
      </c>
      <c r="E7219" s="99" t="str">
        <f>'2020_1-4-5_Download'!$Q$8</f>
        <v>Ausländerinnen und Ausländer</v>
      </c>
      <c r="F7219" s="98"/>
      <c r="G7219" s="98" t="s">
        <v>11</v>
      </c>
      <c r="H7219" s="98" t="str">
        <f>VLOOKUP(A7219,[2]Kreise!$A$2:$C$53,3,FALSE)</f>
        <v>K03454</v>
      </c>
      <c r="I7219" s="96">
        <f>'2020_1-4-5_Download'!Q313</f>
        <v>2088</v>
      </c>
      <c r="J7219" s="98" t="str">
        <f t="shared" si="112"/>
        <v>+2088</v>
      </c>
    </row>
    <row r="7220" spans="1:10" hidden="1" x14ac:dyDescent="0.25">
      <c r="A7220" s="98">
        <f>'2020_1-4-5_Download'!B314</f>
        <v>455</v>
      </c>
      <c r="B7220" s="98">
        <f>'2020_1-4-5_Download'!D314</f>
        <v>2015</v>
      </c>
      <c r="C7220" s="98" t="str">
        <f>'2020_1-4-5_Download'!C314</f>
        <v>Friesland</v>
      </c>
      <c r="D7220" s="98" t="str">
        <f>'2020_1-4-5_Download'!$O$6</f>
        <v>Saldo der Zu- und Fortzüge</v>
      </c>
      <c r="E7220" s="99" t="str">
        <f>'2020_1-4-5_Download'!$Q$8</f>
        <v>Ausländerinnen und Ausländer</v>
      </c>
      <c r="F7220" s="98"/>
      <c r="G7220" s="98" t="s">
        <v>11</v>
      </c>
      <c r="H7220" s="98" t="str">
        <f>VLOOKUP(A7220,[2]Kreise!$A$2:$C$53,3,FALSE)</f>
        <v>K03455</v>
      </c>
      <c r="I7220" s="96">
        <f>'2020_1-4-5_Download'!Q314</f>
        <v>99</v>
      </c>
      <c r="J7220" s="98" t="str">
        <f t="shared" si="112"/>
        <v>+99</v>
      </c>
    </row>
    <row r="7221" spans="1:10" hidden="1" x14ac:dyDescent="0.25">
      <c r="A7221" s="98">
        <f>'2020_1-4-5_Download'!B315</f>
        <v>456</v>
      </c>
      <c r="B7221" s="98">
        <f>'2020_1-4-5_Download'!D315</f>
        <v>2015</v>
      </c>
      <c r="C7221" s="98" t="str">
        <f>'2020_1-4-5_Download'!C315</f>
        <v>Grafschaft Bentheim</v>
      </c>
      <c r="D7221" s="98" t="str">
        <f>'2020_1-4-5_Download'!$O$6</f>
        <v>Saldo der Zu- und Fortzüge</v>
      </c>
      <c r="E7221" s="99" t="str">
        <f>'2020_1-4-5_Download'!$Q$8</f>
        <v>Ausländerinnen und Ausländer</v>
      </c>
      <c r="F7221" s="98"/>
      <c r="G7221" s="98" t="s">
        <v>11</v>
      </c>
      <c r="H7221" s="98" t="str">
        <f>VLOOKUP(A7221,[2]Kreise!$A$2:$C$53,3,FALSE)</f>
        <v>K03456</v>
      </c>
      <c r="I7221" s="96">
        <f>'2020_1-4-5_Download'!Q315</f>
        <v>926</v>
      </c>
      <c r="J7221" s="98" t="str">
        <f t="shared" si="112"/>
        <v>+926</v>
      </c>
    </row>
    <row r="7222" spans="1:10" hidden="1" x14ac:dyDescent="0.25">
      <c r="A7222" s="98">
        <f>'2020_1-4-5_Download'!B316</f>
        <v>457</v>
      </c>
      <c r="B7222" s="98">
        <f>'2020_1-4-5_Download'!D316</f>
        <v>2015</v>
      </c>
      <c r="C7222" s="98" t="str">
        <f>'2020_1-4-5_Download'!C316</f>
        <v>Leer</v>
      </c>
      <c r="D7222" s="98" t="str">
        <f>'2020_1-4-5_Download'!$O$6</f>
        <v>Saldo der Zu- und Fortzüge</v>
      </c>
      <c r="E7222" s="99" t="str">
        <f>'2020_1-4-5_Download'!$Q$8</f>
        <v>Ausländerinnen und Ausländer</v>
      </c>
      <c r="F7222" s="98"/>
      <c r="G7222" s="98" t="s">
        <v>11</v>
      </c>
      <c r="H7222" s="98" t="str">
        <f>VLOOKUP(A7222,[2]Kreise!$A$2:$C$53,3,FALSE)</f>
        <v>K03457</v>
      </c>
      <c r="I7222" s="96">
        <f>'2020_1-4-5_Download'!Q316</f>
        <v>744</v>
      </c>
      <c r="J7222" s="98" t="str">
        <f t="shared" si="112"/>
        <v>+744</v>
      </c>
    </row>
    <row r="7223" spans="1:10" hidden="1" x14ac:dyDescent="0.25">
      <c r="A7223" s="98">
        <f>'2020_1-4-5_Download'!B317</f>
        <v>458</v>
      </c>
      <c r="B7223" s="98">
        <f>'2020_1-4-5_Download'!D317</f>
        <v>2015</v>
      </c>
      <c r="C7223" s="98" t="str">
        <f>'2020_1-4-5_Download'!C317</f>
        <v>Oldenburg</v>
      </c>
      <c r="D7223" s="98" t="str">
        <f>'2020_1-4-5_Download'!$O$6</f>
        <v>Saldo der Zu- und Fortzüge</v>
      </c>
      <c r="E7223" s="99" t="str">
        <f>'2020_1-4-5_Download'!$Q$8</f>
        <v>Ausländerinnen und Ausländer</v>
      </c>
      <c r="F7223" s="98"/>
      <c r="G7223" s="98" t="s">
        <v>11</v>
      </c>
      <c r="H7223" s="98" t="str">
        <f>VLOOKUP(A7223,[2]Kreise!$A$2:$C$53,3,FALSE)</f>
        <v>K03458</v>
      </c>
      <c r="I7223" s="96">
        <f>'2020_1-4-5_Download'!Q317</f>
        <v>1273</v>
      </c>
      <c r="J7223" s="98" t="str">
        <f t="shared" si="112"/>
        <v>+1273</v>
      </c>
    </row>
    <row r="7224" spans="1:10" hidden="1" x14ac:dyDescent="0.25">
      <c r="A7224" s="98">
        <f>'2020_1-4-5_Download'!B318</f>
        <v>459</v>
      </c>
      <c r="B7224" s="98">
        <f>'2020_1-4-5_Download'!D318</f>
        <v>2015</v>
      </c>
      <c r="C7224" s="98" t="str">
        <f>'2020_1-4-5_Download'!C318</f>
        <v>Osnabrück</v>
      </c>
      <c r="D7224" s="98" t="str">
        <f>'2020_1-4-5_Download'!$O$6</f>
        <v>Saldo der Zu- und Fortzüge</v>
      </c>
      <c r="E7224" s="99" t="str">
        <f>'2020_1-4-5_Download'!$Q$8</f>
        <v>Ausländerinnen und Ausländer</v>
      </c>
      <c r="F7224" s="98"/>
      <c r="G7224" s="98" t="s">
        <v>11</v>
      </c>
      <c r="H7224" s="98" t="str">
        <f>VLOOKUP(A7224,[2]Kreise!$A$2:$C$53,3,FALSE)</f>
        <v>K03459</v>
      </c>
      <c r="I7224" s="96">
        <f>'2020_1-4-5_Download'!Q318</f>
        <v>24757</v>
      </c>
      <c r="J7224" s="98" t="str">
        <f t="shared" si="112"/>
        <v>+24757</v>
      </c>
    </row>
    <row r="7225" spans="1:10" hidden="1" x14ac:dyDescent="0.25">
      <c r="A7225" s="98">
        <f>'2020_1-4-5_Download'!B319</f>
        <v>460</v>
      </c>
      <c r="B7225" s="98">
        <f>'2020_1-4-5_Download'!D319</f>
        <v>2015</v>
      </c>
      <c r="C7225" s="98" t="str">
        <f>'2020_1-4-5_Download'!C319</f>
        <v>Vechta</v>
      </c>
      <c r="D7225" s="98" t="str">
        <f>'2020_1-4-5_Download'!$O$6</f>
        <v>Saldo der Zu- und Fortzüge</v>
      </c>
      <c r="E7225" s="99" t="str">
        <f>'2020_1-4-5_Download'!$Q$8</f>
        <v>Ausländerinnen und Ausländer</v>
      </c>
      <c r="F7225" s="98"/>
      <c r="G7225" s="98" t="s">
        <v>11</v>
      </c>
      <c r="H7225" s="98" t="str">
        <f>VLOOKUP(A7225,[2]Kreise!$A$2:$C$53,3,FALSE)</f>
        <v>K03460</v>
      </c>
      <c r="I7225" s="96">
        <f>'2020_1-4-5_Download'!Q319</f>
        <v>1260</v>
      </c>
      <c r="J7225" s="98" t="str">
        <f t="shared" si="112"/>
        <v>+1260</v>
      </c>
    </row>
    <row r="7226" spans="1:10" hidden="1" x14ac:dyDescent="0.25">
      <c r="A7226" s="98">
        <f>'2020_1-4-5_Download'!B320</f>
        <v>461</v>
      </c>
      <c r="B7226" s="98">
        <f>'2020_1-4-5_Download'!D320</f>
        <v>2015</v>
      </c>
      <c r="C7226" s="98" t="str">
        <f>'2020_1-4-5_Download'!C320</f>
        <v>Wesermarsch</v>
      </c>
      <c r="D7226" s="98" t="str">
        <f>'2020_1-4-5_Download'!$O$6</f>
        <v>Saldo der Zu- und Fortzüge</v>
      </c>
      <c r="E7226" s="99" t="str">
        <f>'2020_1-4-5_Download'!$Q$8</f>
        <v>Ausländerinnen und Ausländer</v>
      </c>
      <c r="F7226" s="98"/>
      <c r="G7226" s="98" t="s">
        <v>11</v>
      </c>
      <c r="H7226" s="98" t="str">
        <f>VLOOKUP(A7226,[2]Kreise!$A$2:$C$53,3,FALSE)</f>
        <v>K03461</v>
      </c>
      <c r="I7226" s="96">
        <f>'2020_1-4-5_Download'!Q320</f>
        <v>283</v>
      </c>
      <c r="J7226" s="98" t="str">
        <f t="shared" si="112"/>
        <v>+283</v>
      </c>
    </row>
    <row r="7227" spans="1:10" hidden="1" x14ac:dyDescent="0.25">
      <c r="A7227" s="98">
        <f>'2020_1-4-5_Download'!B321</f>
        <v>462</v>
      </c>
      <c r="B7227" s="98">
        <f>'2020_1-4-5_Download'!D321</f>
        <v>2015</v>
      </c>
      <c r="C7227" s="98" t="str">
        <f>'2020_1-4-5_Download'!C321</f>
        <v>Wittmund</v>
      </c>
      <c r="D7227" s="98" t="str">
        <f>'2020_1-4-5_Download'!$O$6</f>
        <v>Saldo der Zu- und Fortzüge</v>
      </c>
      <c r="E7227" s="99" t="str">
        <f>'2020_1-4-5_Download'!$Q$8</f>
        <v>Ausländerinnen und Ausländer</v>
      </c>
      <c r="F7227" s="98"/>
      <c r="G7227" s="98" t="s">
        <v>11</v>
      </c>
      <c r="H7227" s="98" t="str">
        <f>VLOOKUP(A7227,[2]Kreise!$A$2:$C$53,3,FALSE)</f>
        <v>K03462</v>
      </c>
      <c r="I7227" s="96">
        <f>'2020_1-4-5_Download'!Q321</f>
        <v>478</v>
      </c>
      <c r="J7227" s="98" t="str">
        <f t="shared" si="112"/>
        <v>+478</v>
      </c>
    </row>
    <row r="7228" spans="1:10" hidden="1" x14ac:dyDescent="0.25">
      <c r="A7228" s="98">
        <f>'2020_1-4-5_Download'!B322</f>
        <v>4</v>
      </c>
      <c r="B7228" s="98">
        <f>'2020_1-4-5_Download'!D322</f>
        <v>2015</v>
      </c>
      <c r="C7228" s="98" t="str">
        <f>'2020_1-4-5_Download'!C322</f>
        <v>Statistische Region Weser-Ems</v>
      </c>
      <c r="D7228" s="98" t="str">
        <f>'2020_1-4-5_Download'!$O$6</f>
        <v>Saldo der Zu- und Fortzüge</v>
      </c>
      <c r="E7228" s="99" t="str">
        <f>'2020_1-4-5_Download'!$Q$8</f>
        <v>Ausländerinnen und Ausländer</v>
      </c>
      <c r="F7228" s="98"/>
      <c r="G7228" s="98" t="s">
        <v>11</v>
      </c>
      <c r="H7228" s="98" t="str">
        <f>VLOOKUP(A7228,[2]Kreise!$A$2:$C$53,3,FALSE)</f>
        <v>K034</v>
      </c>
      <c r="I7228" s="96">
        <f>'2020_1-4-5_Download'!Q322</f>
        <v>40183</v>
      </c>
      <c r="J7228" s="98" t="str">
        <f t="shared" si="112"/>
        <v>+40183</v>
      </c>
    </row>
    <row r="7229" spans="1:10" hidden="1" x14ac:dyDescent="0.25">
      <c r="A7229" s="98">
        <f>'2020_1-4-5_Download'!B323</f>
        <v>0</v>
      </c>
      <c r="B7229" s="98">
        <f>'2020_1-4-5_Download'!D323</f>
        <v>2015</v>
      </c>
      <c r="C7229" s="98" t="str">
        <f>'2020_1-4-5_Download'!C323</f>
        <v>Niedersachsen</v>
      </c>
      <c r="D7229" s="98" t="str">
        <f>'2020_1-4-5_Download'!$O$6</f>
        <v>Saldo der Zu- und Fortzüge</v>
      </c>
      <c r="E7229" s="99" t="str">
        <f>'2020_1-4-5_Download'!$Q$8</f>
        <v>Ausländerinnen und Ausländer</v>
      </c>
      <c r="F7229" s="98"/>
      <c r="G7229" s="98" t="s">
        <v>11</v>
      </c>
      <c r="H7229" s="98" t="str">
        <f>VLOOKUP(A7229,[2]Kreise!$A$2:$C$53,3,FALSE)</f>
        <v>K030</v>
      </c>
      <c r="I7229" s="96">
        <f>'2020_1-4-5_Download'!Q323</f>
        <v>115465</v>
      </c>
      <c r="J7229" s="98" t="str">
        <f t="shared" si="112"/>
        <v>+115465</v>
      </c>
    </row>
    <row r="7230" spans="1:10" hidden="1" x14ac:dyDescent="0.25">
      <c r="A7230" s="98">
        <f>'2020_1-4-5_Download'!B324</f>
        <v>101</v>
      </c>
      <c r="B7230" s="98">
        <f>'2020_1-4-5_Download'!D324</f>
        <v>2014</v>
      </c>
      <c r="C7230" s="98" t="str">
        <f>'2020_1-4-5_Download'!C324</f>
        <v>Braunschweig  Stadt</v>
      </c>
      <c r="D7230" s="98" t="str">
        <f>'2020_1-4-5_Download'!$O$6</f>
        <v>Saldo der Zu- und Fortzüge</v>
      </c>
      <c r="E7230" s="99" t="str">
        <f>'2020_1-4-5_Download'!$Q$8</f>
        <v>Ausländerinnen und Ausländer</v>
      </c>
      <c r="F7230" s="98"/>
      <c r="G7230" s="98" t="s">
        <v>11</v>
      </c>
      <c r="H7230" s="98" t="str">
        <f>VLOOKUP(A7230,[2]Kreise!$A$2:$C$53,3,FALSE)</f>
        <v>K03101</v>
      </c>
      <c r="I7230" s="96">
        <f>'2020_1-4-5_Download'!Q324</f>
        <v>9666</v>
      </c>
      <c r="J7230" s="98" t="str">
        <f t="shared" si="112"/>
        <v>+9666</v>
      </c>
    </row>
    <row r="7231" spans="1:10" hidden="1" x14ac:dyDescent="0.25">
      <c r="A7231" s="98">
        <f>'2020_1-4-5_Download'!B325</f>
        <v>102</v>
      </c>
      <c r="B7231" s="98">
        <f>'2020_1-4-5_Download'!D325</f>
        <v>2014</v>
      </c>
      <c r="C7231" s="98" t="str">
        <f>'2020_1-4-5_Download'!C325</f>
        <v>Salzgitter  Stadt</v>
      </c>
      <c r="D7231" s="98" t="str">
        <f>'2020_1-4-5_Download'!$O$6</f>
        <v>Saldo der Zu- und Fortzüge</v>
      </c>
      <c r="E7231" s="99" t="str">
        <f>'2020_1-4-5_Download'!$Q$8</f>
        <v>Ausländerinnen und Ausländer</v>
      </c>
      <c r="F7231" s="98"/>
      <c r="G7231" s="98" t="s">
        <v>11</v>
      </c>
      <c r="H7231" s="98" t="str">
        <f>VLOOKUP(A7231,[2]Kreise!$A$2:$C$53,3,FALSE)</f>
        <v>K03102</v>
      </c>
      <c r="I7231" s="96">
        <f>'2020_1-4-5_Download'!Q325</f>
        <v>701</v>
      </c>
      <c r="J7231" s="98" t="str">
        <f t="shared" si="112"/>
        <v>+701</v>
      </c>
    </row>
    <row r="7232" spans="1:10" hidden="1" x14ac:dyDescent="0.25">
      <c r="A7232" s="98">
        <f>'2020_1-4-5_Download'!B326</f>
        <v>103</v>
      </c>
      <c r="B7232" s="98">
        <f>'2020_1-4-5_Download'!D326</f>
        <v>2014</v>
      </c>
      <c r="C7232" s="98" t="str">
        <f>'2020_1-4-5_Download'!C326</f>
        <v>Wolfsburg  Stadt</v>
      </c>
      <c r="D7232" s="98" t="str">
        <f>'2020_1-4-5_Download'!$O$6</f>
        <v>Saldo der Zu- und Fortzüge</v>
      </c>
      <c r="E7232" s="99" t="str">
        <f>'2020_1-4-5_Download'!$Q$8</f>
        <v>Ausländerinnen und Ausländer</v>
      </c>
      <c r="F7232" s="98"/>
      <c r="G7232" s="98" t="s">
        <v>11</v>
      </c>
      <c r="H7232" s="98" t="str">
        <f>VLOOKUP(A7232,[2]Kreise!$A$2:$C$53,3,FALSE)</f>
        <v>K03103</v>
      </c>
      <c r="I7232" s="96">
        <f>'2020_1-4-5_Download'!Q326</f>
        <v>1217</v>
      </c>
      <c r="J7232" s="98" t="str">
        <f t="shared" si="112"/>
        <v>+1217</v>
      </c>
    </row>
    <row r="7233" spans="1:10" hidden="1" x14ac:dyDescent="0.25">
      <c r="A7233" s="98">
        <f>'2020_1-4-5_Download'!B327</f>
        <v>151</v>
      </c>
      <c r="B7233" s="98">
        <f>'2020_1-4-5_Download'!D327</f>
        <v>2014</v>
      </c>
      <c r="C7233" s="98" t="str">
        <f>'2020_1-4-5_Download'!C327</f>
        <v>Gifhorn</v>
      </c>
      <c r="D7233" s="98" t="str">
        <f>'2020_1-4-5_Download'!$O$6</f>
        <v>Saldo der Zu- und Fortzüge</v>
      </c>
      <c r="E7233" s="99" t="str">
        <f>'2020_1-4-5_Download'!$Q$8</f>
        <v>Ausländerinnen und Ausländer</v>
      </c>
      <c r="F7233" s="98"/>
      <c r="G7233" s="98" t="s">
        <v>11</v>
      </c>
      <c r="H7233" s="98" t="str">
        <f>VLOOKUP(A7233,[2]Kreise!$A$2:$C$53,3,FALSE)</f>
        <v>K03151</v>
      </c>
      <c r="I7233" s="96">
        <f>'2020_1-4-5_Download'!Q327</f>
        <v>328</v>
      </c>
      <c r="J7233" s="98" t="str">
        <f t="shared" si="112"/>
        <v>+328</v>
      </c>
    </row>
    <row r="7234" spans="1:10" hidden="1" x14ac:dyDescent="0.25">
      <c r="A7234" s="98">
        <f>'2020_1-4-5_Download'!B328</f>
        <v>153</v>
      </c>
      <c r="B7234" s="98">
        <f>'2020_1-4-5_Download'!D328</f>
        <v>2014</v>
      </c>
      <c r="C7234" s="98" t="str">
        <f>'2020_1-4-5_Download'!C328</f>
        <v>Goslar</v>
      </c>
      <c r="D7234" s="98" t="str">
        <f>'2020_1-4-5_Download'!$O$6</f>
        <v>Saldo der Zu- und Fortzüge</v>
      </c>
      <c r="E7234" s="99" t="str">
        <f>'2020_1-4-5_Download'!$Q$8</f>
        <v>Ausländerinnen und Ausländer</v>
      </c>
      <c r="F7234" s="98"/>
      <c r="G7234" s="98" t="s">
        <v>11</v>
      </c>
      <c r="H7234" s="98" t="str">
        <f>VLOOKUP(A7234,[2]Kreise!$A$2:$C$53,3,FALSE)</f>
        <v>K03153</v>
      </c>
      <c r="I7234" s="96">
        <f>'2020_1-4-5_Download'!Q328</f>
        <v>625</v>
      </c>
      <c r="J7234" s="98" t="str">
        <f t="shared" si="112"/>
        <v>+625</v>
      </c>
    </row>
    <row r="7235" spans="1:10" hidden="1" x14ac:dyDescent="0.25">
      <c r="A7235" s="98">
        <f>'2020_1-4-5_Download'!B329</f>
        <v>154</v>
      </c>
      <c r="B7235" s="98">
        <f>'2020_1-4-5_Download'!D329</f>
        <v>2014</v>
      </c>
      <c r="C7235" s="98" t="str">
        <f>'2020_1-4-5_Download'!C329</f>
        <v>Helmstedt</v>
      </c>
      <c r="D7235" s="98" t="str">
        <f>'2020_1-4-5_Download'!$O$6</f>
        <v>Saldo der Zu- und Fortzüge</v>
      </c>
      <c r="E7235" s="99" t="str">
        <f>'2020_1-4-5_Download'!$Q$8</f>
        <v>Ausländerinnen und Ausländer</v>
      </c>
      <c r="F7235" s="98"/>
      <c r="G7235" s="98" t="s">
        <v>11</v>
      </c>
      <c r="H7235" s="98" t="str">
        <f>VLOOKUP(A7235,[2]Kreise!$A$2:$C$53,3,FALSE)</f>
        <v>K03154</v>
      </c>
      <c r="I7235" s="96">
        <f>'2020_1-4-5_Download'!Q329</f>
        <v>202</v>
      </c>
      <c r="J7235" s="98" t="str">
        <f t="shared" ref="J7235:J7298" si="113">IF(I7235&gt;0,"+"&amp;I7235,I7235)</f>
        <v>+202</v>
      </c>
    </row>
    <row r="7236" spans="1:10" hidden="1" x14ac:dyDescent="0.25">
      <c r="A7236" s="98">
        <f>'2020_1-4-5_Download'!B330</f>
        <v>155</v>
      </c>
      <c r="B7236" s="98">
        <f>'2020_1-4-5_Download'!D330</f>
        <v>2014</v>
      </c>
      <c r="C7236" s="98" t="str">
        <f>'2020_1-4-5_Download'!C330</f>
        <v>Northeim</v>
      </c>
      <c r="D7236" s="98" t="str">
        <f>'2020_1-4-5_Download'!$O$6</f>
        <v>Saldo der Zu- und Fortzüge</v>
      </c>
      <c r="E7236" s="99" t="str">
        <f>'2020_1-4-5_Download'!$Q$8</f>
        <v>Ausländerinnen und Ausländer</v>
      </c>
      <c r="F7236" s="98"/>
      <c r="G7236" s="98" t="s">
        <v>11</v>
      </c>
      <c r="H7236" s="98" t="str">
        <f>VLOOKUP(A7236,[2]Kreise!$A$2:$C$53,3,FALSE)</f>
        <v>K03155</v>
      </c>
      <c r="I7236" s="96">
        <f>'2020_1-4-5_Download'!Q330</f>
        <v>226</v>
      </c>
      <c r="J7236" s="98" t="str">
        <f t="shared" si="113"/>
        <v>+226</v>
      </c>
    </row>
    <row r="7237" spans="1:10" hidden="1" x14ac:dyDescent="0.25">
      <c r="A7237" s="98">
        <f>'2020_1-4-5_Download'!B331</f>
        <v>157</v>
      </c>
      <c r="B7237" s="98">
        <f>'2020_1-4-5_Download'!D331</f>
        <v>2014</v>
      </c>
      <c r="C7237" s="98" t="str">
        <f>'2020_1-4-5_Download'!C331</f>
        <v>Peine</v>
      </c>
      <c r="D7237" s="98" t="str">
        <f>'2020_1-4-5_Download'!$O$6</f>
        <v>Saldo der Zu- und Fortzüge</v>
      </c>
      <c r="E7237" s="99" t="str">
        <f>'2020_1-4-5_Download'!$Q$8</f>
        <v>Ausländerinnen und Ausländer</v>
      </c>
      <c r="F7237" s="98"/>
      <c r="G7237" s="98" t="s">
        <v>11</v>
      </c>
      <c r="H7237" s="98" t="str">
        <f>VLOOKUP(A7237,[2]Kreise!$A$2:$C$53,3,FALSE)</f>
        <v>K03157</v>
      </c>
      <c r="I7237" s="96">
        <f>'2020_1-4-5_Download'!Q331</f>
        <v>214</v>
      </c>
      <c r="J7237" s="98" t="str">
        <f t="shared" si="113"/>
        <v>+214</v>
      </c>
    </row>
    <row r="7238" spans="1:10" hidden="1" x14ac:dyDescent="0.25">
      <c r="A7238" s="98">
        <f>'2020_1-4-5_Download'!B332</f>
        <v>158</v>
      </c>
      <c r="B7238" s="98">
        <f>'2020_1-4-5_Download'!D332</f>
        <v>2014</v>
      </c>
      <c r="C7238" s="98" t="str">
        <f>'2020_1-4-5_Download'!C332</f>
        <v>Wolfenbüttel</v>
      </c>
      <c r="D7238" s="98" t="str">
        <f>'2020_1-4-5_Download'!$O$6</f>
        <v>Saldo der Zu- und Fortzüge</v>
      </c>
      <c r="E7238" s="99" t="str">
        <f>'2020_1-4-5_Download'!$Q$8</f>
        <v>Ausländerinnen und Ausländer</v>
      </c>
      <c r="F7238" s="98"/>
      <c r="G7238" s="98" t="s">
        <v>11</v>
      </c>
      <c r="H7238" s="98" t="str">
        <f>VLOOKUP(A7238,[2]Kreise!$A$2:$C$53,3,FALSE)</f>
        <v>K03158</v>
      </c>
      <c r="I7238" s="96">
        <f>'2020_1-4-5_Download'!Q332</f>
        <v>293</v>
      </c>
      <c r="J7238" s="98" t="str">
        <f t="shared" si="113"/>
        <v>+293</v>
      </c>
    </row>
    <row r="7239" spans="1:10" hidden="1" x14ac:dyDescent="0.25">
      <c r="A7239" s="98">
        <f>'2020_1-4-5_Download'!B333</f>
        <v>159</v>
      </c>
      <c r="B7239" s="98">
        <f>'2020_1-4-5_Download'!D333</f>
        <v>2014</v>
      </c>
      <c r="C7239" s="98" t="str">
        <f>'2020_1-4-5_Download'!C333</f>
        <v>Göttingen</v>
      </c>
      <c r="D7239" s="98" t="str">
        <f>'2020_1-4-5_Download'!$O$6</f>
        <v>Saldo der Zu- und Fortzüge</v>
      </c>
      <c r="E7239" s="99" t="str">
        <f>'2020_1-4-5_Download'!$Q$8</f>
        <v>Ausländerinnen und Ausländer</v>
      </c>
      <c r="F7239" s="98"/>
      <c r="G7239" s="98" t="s">
        <v>11</v>
      </c>
      <c r="H7239" s="98" t="str">
        <f>VLOOKUP(A7239,[2]Kreise!$A$2:$C$53,3,FALSE)</f>
        <v>K03159</v>
      </c>
      <c r="I7239" s="96">
        <f>'2020_1-4-5_Download'!Q333</f>
        <v>9276</v>
      </c>
      <c r="J7239" s="98" t="str">
        <f t="shared" si="113"/>
        <v>+9276</v>
      </c>
    </row>
    <row r="7240" spans="1:10" hidden="1" x14ac:dyDescent="0.25">
      <c r="A7240" s="98">
        <f>'2020_1-4-5_Download'!B334</f>
        <v>1</v>
      </c>
      <c r="B7240" s="98">
        <f>'2020_1-4-5_Download'!D334</f>
        <v>2014</v>
      </c>
      <c r="C7240" s="98" t="str">
        <f>'2020_1-4-5_Download'!C334</f>
        <v>Statistische Region Braunschweig</v>
      </c>
      <c r="D7240" s="98" t="str">
        <f>'2020_1-4-5_Download'!$O$6</f>
        <v>Saldo der Zu- und Fortzüge</v>
      </c>
      <c r="E7240" s="99" t="str">
        <f>'2020_1-4-5_Download'!$Q$8</f>
        <v>Ausländerinnen und Ausländer</v>
      </c>
      <c r="F7240" s="98"/>
      <c r="G7240" s="98" t="s">
        <v>11</v>
      </c>
      <c r="H7240" s="98" t="str">
        <f>VLOOKUP(A7240,[2]Kreise!$A$2:$C$53,3,FALSE)</f>
        <v>K031</v>
      </c>
      <c r="I7240" s="96">
        <f>'2020_1-4-5_Download'!Q334</f>
        <v>22748</v>
      </c>
      <c r="J7240" s="98" t="str">
        <f t="shared" si="113"/>
        <v>+22748</v>
      </c>
    </row>
    <row r="7241" spans="1:10" hidden="1" x14ac:dyDescent="0.25">
      <c r="A7241" s="98">
        <f>'2020_1-4-5_Download'!B335</f>
        <v>241</v>
      </c>
      <c r="B7241" s="98">
        <f>'2020_1-4-5_Download'!D335</f>
        <v>2014</v>
      </c>
      <c r="C7241" s="98" t="str">
        <f>'2020_1-4-5_Download'!C335</f>
        <v>Hannover  Region</v>
      </c>
      <c r="D7241" s="98" t="str">
        <f>'2020_1-4-5_Download'!$O$6</f>
        <v>Saldo der Zu- und Fortzüge</v>
      </c>
      <c r="E7241" s="99" t="str">
        <f>'2020_1-4-5_Download'!$Q$8</f>
        <v>Ausländerinnen und Ausländer</v>
      </c>
      <c r="F7241" s="98"/>
      <c r="G7241" s="98" t="s">
        <v>11</v>
      </c>
      <c r="H7241" s="98" t="str">
        <f>VLOOKUP(A7241,[2]Kreise!$A$2:$C$53,3,FALSE)</f>
        <v>K03241</v>
      </c>
      <c r="I7241" s="96">
        <f>'2020_1-4-5_Download'!Q335</f>
        <v>4752</v>
      </c>
      <c r="J7241" s="98" t="str">
        <f t="shared" si="113"/>
        <v>+4752</v>
      </c>
    </row>
    <row r="7242" spans="1:10" hidden="1" x14ac:dyDescent="0.25">
      <c r="A7242" s="98">
        <f>'2020_1-4-5_Download'!B336</f>
        <v>241001</v>
      </c>
      <c r="B7242" s="98">
        <f>'2020_1-4-5_Download'!D336</f>
        <v>2014</v>
      </c>
      <c r="C7242" s="98" t="str">
        <f>'2020_1-4-5_Download'!C336</f>
        <v>dav. Hannover  Lhst.</v>
      </c>
      <c r="D7242" s="98" t="str">
        <f>'2020_1-4-5_Download'!$O$6</f>
        <v>Saldo der Zu- und Fortzüge</v>
      </c>
      <c r="E7242" s="99" t="str">
        <f>'2020_1-4-5_Download'!$Q$8</f>
        <v>Ausländerinnen und Ausländer</v>
      </c>
      <c r="F7242" s="98"/>
      <c r="G7242" s="98" t="s">
        <v>11</v>
      </c>
      <c r="H7242" s="98" t="str">
        <f>VLOOKUP(A7242,[2]Kreise!$A$2:$C$53,3,FALSE)</f>
        <v>K03241001</v>
      </c>
      <c r="I7242" s="96">
        <f>'2020_1-4-5_Download'!Q336</f>
        <v>2701</v>
      </c>
      <c r="J7242" s="98" t="str">
        <f t="shared" si="113"/>
        <v>+2701</v>
      </c>
    </row>
    <row r="7243" spans="1:10" hidden="1" x14ac:dyDescent="0.25">
      <c r="A7243" s="98">
        <f>'2020_1-4-5_Download'!B337</f>
        <v>241999</v>
      </c>
      <c r="B7243" s="98">
        <f>'2020_1-4-5_Download'!D337</f>
        <v>2014</v>
      </c>
      <c r="C7243" s="98" t="str">
        <f>'2020_1-4-5_Download'!C337</f>
        <v>dav. Hannover  Umland</v>
      </c>
      <c r="D7243" s="98" t="str">
        <f>'2020_1-4-5_Download'!$O$6</f>
        <v>Saldo der Zu- und Fortzüge</v>
      </c>
      <c r="E7243" s="99" t="str">
        <f>'2020_1-4-5_Download'!$Q$8</f>
        <v>Ausländerinnen und Ausländer</v>
      </c>
      <c r="F7243" s="98"/>
      <c r="G7243" s="98" t="s">
        <v>11</v>
      </c>
      <c r="H7243" s="98" t="str">
        <f>VLOOKUP(A7243,[2]Kreise!$A$2:$C$53,3,FALSE)</f>
        <v>K03241999</v>
      </c>
      <c r="I7243" s="96">
        <f>'2020_1-4-5_Download'!Q337</f>
        <v>2051</v>
      </c>
      <c r="J7243" s="98" t="str">
        <f t="shared" si="113"/>
        <v>+2051</v>
      </c>
    </row>
    <row r="7244" spans="1:10" hidden="1" x14ac:dyDescent="0.25">
      <c r="A7244" s="98">
        <f>'2020_1-4-5_Download'!B338</f>
        <v>251</v>
      </c>
      <c r="B7244" s="98">
        <f>'2020_1-4-5_Download'!D338</f>
        <v>2014</v>
      </c>
      <c r="C7244" s="98" t="str">
        <f>'2020_1-4-5_Download'!C338</f>
        <v>Diepholz</v>
      </c>
      <c r="D7244" s="98" t="str">
        <f>'2020_1-4-5_Download'!$O$6</f>
        <v>Saldo der Zu- und Fortzüge</v>
      </c>
      <c r="E7244" s="99" t="str">
        <f>'2020_1-4-5_Download'!$Q$8</f>
        <v>Ausländerinnen und Ausländer</v>
      </c>
      <c r="F7244" s="98"/>
      <c r="G7244" s="98" t="s">
        <v>11</v>
      </c>
      <c r="H7244" s="98" t="str">
        <f>VLOOKUP(A7244,[2]Kreise!$A$2:$C$53,3,FALSE)</f>
        <v>K03251</v>
      </c>
      <c r="I7244" s="96">
        <f>'2020_1-4-5_Download'!Q338</f>
        <v>792</v>
      </c>
      <c r="J7244" s="98" t="str">
        <f t="shared" si="113"/>
        <v>+792</v>
      </c>
    </row>
    <row r="7245" spans="1:10" hidden="1" x14ac:dyDescent="0.25">
      <c r="A7245" s="98">
        <f>'2020_1-4-5_Download'!B339</f>
        <v>252</v>
      </c>
      <c r="B7245" s="98">
        <f>'2020_1-4-5_Download'!D339</f>
        <v>2014</v>
      </c>
      <c r="C7245" s="98" t="str">
        <f>'2020_1-4-5_Download'!C339</f>
        <v>Hameln-Pyrmont</v>
      </c>
      <c r="D7245" s="98" t="str">
        <f>'2020_1-4-5_Download'!$O$6</f>
        <v>Saldo der Zu- und Fortzüge</v>
      </c>
      <c r="E7245" s="99" t="str">
        <f>'2020_1-4-5_Download'!$Q$8</f>
        <v>Ausländerinnen und Ausländer</v>
      </c>
      <c r="F7245" s="98"/>
      <c r="G7245" s="98" t="s">
        <v>11</v>
      </c>
      <c r="H7245" s="98" t="str">
        <f>VLOOKUP(A7245,[2]Kreise!$A$2:$C$53,3,FALSE)</f>
        <v>K03252</v>
      </c>
      <c r="I7245" s="96">
        <f>'2020_1-4-5_Download'!Q339</f>
        <v>448</v>
      </c>
      <c r="J7245" s="98" t="str">
        <f t="shared" si="113"/>
        <v>+448</v>
      </c>
    </row>
    <row r="7246" spans="1:10" hidden="1" x14ac:dyDescent="0.25">
      <c r="A7246" s="98">
        <f>'2020_1-4-5_Download'!B340</f>
        <v>254</v>
      </c>
      <c r="B7246" s="98">
        <f>'2020_1-4-5_Download'!D340</f>
        <v>2014</v>
      </c>
      <c r="C7246" s="98" t="str">
        <f>'2020_1-4-5_Download'!C340</f>
        <v>Hildesheim</v>
      </c>
      <c r="D7246" s="98" t="str">
        <f>'2020_1-4-5_Download'!$O$6</f>
        <v>Saldo der Zu- und Fortzüge</v>
      </c>
      <c r="E7246" s="99" t="str">
        <f>'2020_1-4-5_Download'!$Q$8</f>
        <v>Ausländerinnen und Ausländer</v>
      </c>
      <c r="F7246" s="98"/>
      <c r="G7246" s="98" t="s">
        <v>11</v>
      </c>
      <c r="H7246" s="98" t="str">
        <f>VLOOKUP(A7246,[2]Kreise!$A$2:$C$53,3,FALSE)</f>
        <v>K03254</v>
      </c>
      <c r="I7246" s="96">
        <f>'2020_1-4-5_Download'!Q340</f>
        <v>825</v>
      </c>
      <c r="J7246" s="98" t="str">
        <f t="shared" si="113"/>
        <v>+825</v>
      </c>
    </row>
    <row r="7247" spans="1:10" hidden="1" x14ac:dyDescent="0.25">
      <c r="A7247" s="98">
        <f>'2020_1-4-5_Download'!B341</f>
        <v>255</v>
      </c>
      <c r="B7247" s="98">
        <f>'2020_1-4-5_Download'!D341</f>
        <v>2014</v>
      </c>
      <c r="C7247" s="98" t="str">
        <f>'2020_1-4-5_Download'!C341</f>
        <v>Holzminden</v>
      </c>
      <c r="D7247" s="98" t="str">
        <f>'2020_1-4-5_Download'!$O$6</f>
        <v>Saldo der Zu- und Fortzüge</v>
      </c>
      <c r="E7247" s="99" t="str">
        <f>'2020_1-4-5_Download'!$Q$8</f>
        <v>Ausländerinnen und Ausländer</v>
      </c>
      <c r="F7247" s="98"/>
      <c r="G7247" s="98" t="s">
        <v>11</v>
      </c>
      <c r="H7247" s="98" t="str">
        <f>VLOOKUP(A7247,[2]Kreise!$A$2:$C$53,3,FALSE)</f>
        <v>K03255</v>
      </c>
      <c r="I7247" s="96">
        <f>'2020_1-4-5_Download'!Q341</f>
        <v>91</v>
      </c>
      <c r="J7247" s="98" t="str">
        <f t="shared" si="113"/>
        <v>+91</v>
      </c>
    </row>
    <row r="7248" spans="1:10" hidden="1" x14ac:dyDescent="0.25">
      <c r="A7248" s="98">
        <f>'2020_1-4-5_Download'!B342</f>
        <v>256</v>
      </c>
      <c r="B7248" s="98">
        <f>'2020_1-4-5_Download'!D342</f>
        <v>2014</v>
      </c>
      <c r="C7248" s="98" t="str">
        <f>'2020_1-4-5_Download'!C342</f>
        <v>Nienburg (Weser)</v>
      </c>
      <c r="D7248" s="98" t="str">
        <f>'2020_1-4-5_Download'!$O$6</f>
        <v>Saldo der Zu- und Fortzüge</v>
      </c>
      <c r="E7248" s="99" t="str">
        <f>'2020_1-4-5_Download'!$Q$8</f>
        <v>Ausländerinnen und Ausländer</v>
      </c>
      <c r="F7248" s="98"/>
      <c r="G7248" s="98" t="s">
        <v>11</v>
      </c>
      <c r="H7248" s="98" t="str">
        <f>VLOOKUP(A7248,[2]Kreise!$A$2:$C$53,3,FALSE)</f>
        <v>K03256</v>
      </c>
      <c r="I7248" s="96">
        <f>'2020_1-4-5_Download'!Q342</f>
        <v>279</v>
      </c>
      <c r="J7248" s="98" t="str">
        <f t="shared" si="113"/>
        <v>+279</v>
      </c>
    </row>
    <row r="7249" spans="1:10" hidden="1" x14ac:dyDescent="0.25">
      <c r="A7249" s="98">
        <f>'2020_1-4-5_Download'!B343</f>
        <v>257</v>
      </c>
      <c r="B7249" s="98">
        <f>'2020_1-4-5_Download'!D343</f>
        <v>2014</v>
      </c>
      <c r="C7249" s="98" t="str">
        <f>'2020_1-4-5_Download'!C343</f>
        <v>Schaumburg</v>
      </c>
      <c r="D7249" s="98" t="str">
        <f>'2020_1-4-5_Download'!$O$6</f>
        <v>Saldo der Zu- und Fortzüge</v>
      </c>
      <c r="E7249" s="99" t="str">
        <f>'2020_1-4-5_Download'!$Q$8</f>
        <v>Ausländerinnen und Ausländer</v>
      </c>
      <c r="F7249" s="98"/>
      <c r="G7249" s="98" t="s">
        <v>11</v>
      </c>
      <c r="H7249" s="98" t="str">
        <f>VLOOKUP(A7249,[2]Kreise!$A$2:$C$53,3,FALSE)</f>
        <v>K03257</v>
      </c>
      <c r="I7249" s="96">
        <f>'2020_1-4-5_Download'!Q343</f>
        <v>289</v>
      </c>
      <c r="J7249" s="98" t="str">
        <f t="shared" si="113"/>
        <v>+289</v>
      </c>
    </row>
    <row r="7250" spans="1:10" hidden="1" x14ac:dyDescent="0.25">
      <c r="A7250" s="98">
        <f>'2020_1-4-5_Download'!B344</f>
        <v>2</v>
      </c>
      <c r="B7250" s="98">
        <f>'2020_1-4-5_Download'!D344</f>
        <v>2014</v>
      </c>
      <c r="C7250" s="98" t="str">
        <f>'2020_1-4-5_Download'!C344</f>
        <v>Statistische Region Hannover</v>
      </c>
      <c r="D7250" s="98" t="str">
        <f>'2020_1-4-5_Download'!$O$6</f>
        <v>Saldo der Zu- und Fortzüge</v>
      </c>
      <c r="E7250" s="99" t="str">
        <f>'2020_1-4-5_Download'!$Q$8</f>
        <v>Ausländerinnen und Ausländer</v>
      </c>
      <c r="F7250" s="98"/>
      <c r="G7250" s="98" t="s">
        <v>11</v>
      </c>
      <c r="H7250" s="98" t="str">
        <f>VLOOKUP(A7250,[2]Kreise!$A$2:$C$53,3,FALSE)</f>
        <v>K032</v>
      </c>
      <c r="I7250" s="96">
        <f>'2020_1-4-5_Download'!Q344</f>
        <v>7476</v>
      </c>
      <c r="J7250" s="98" t="str">
        <f t="shared" si="113"/>
        <v>+7476</v>
      </c>
    </row>
    <row r="7251" spans="1:10" hidden="1" x14ac:dyDescent="0.25">
      <c r="A7251" s="98">
        <f>'2020_1-4-5_Download'!B345</f>
        <v>351</v>
      </c>
      <c r="B7251" s="98">
        <f>'2020_1-4-5_Download'!D345</f>
        <v>2014</v>
      </c>
      <c r="C7251" s="98" t="str">
        <f>'2020_1-4-5_Download'!C345</f>
        <v>Celle</v>
      </c>
      <c r="D7251" s="98" t="str">
        <f>'2020_1-4-5_Download'!$O$6</f>
        <v>Saldo der Zu- und Fortzüge</v>
      </c>
      <c r="E7251" s="99" t="str">
        <f>'2020_1-4-5_Download'!$Q$8</f>
        <v>Ausländerinnen und Ausländer</v>
      </c>
      <c r="F7251" s="98"/>
      <c r="G7251" s="98" t="s">
        <v>11</v>
      </c>
      <c r="H7251" s="98" t="str">
        <f>VLOOKUP(A7251,[2]Kreise!$A$2:$C$53,3,FALSE)</f>
        <v>K03351</v>
      </c>
      <c r="I7251" s="96">
        <f>'2020_1-4-5_Download'!Q345</f>
        <v>441</v>
      </c>
      <c r="J7251" s="98" t="str">
        <f t="shared" si="113"/>
        <v>+441</v>
      </c>
    </row>
    <row r="7252" spans="1:10" hidden="1" x14ac:dyDescent="0.25">
      <c r="A7252" s="98">
        <f>'2020_1-4-5_Download'!B346</f>
        <v>352</v>
      </c>
      <c r="B7252" s="98">
        <f>'2020_1-4-5_Download'!D346</f>
        <v>2014</v>
      </c>
      <c r="C7252" s="98" t="str">
        <f>'2020_1-4-5_Download'!C346</f>
        <v>Cuxhaven</v>
      </c>
      <c r="D7252" s="98" t="str">
        <f>'2020_1-4-5_Download'!$O$6</f>
        <v>Saldo der Zu- und Fortzüge</v>
      </c>
      <c r="E7252" s="99" t="str">
        <f>'2020_1-4-5_Download'!$Q$8</f>
        <v>Ausländerinnen und Ausländer</v>
      </c>
      <c r="F7252" s="98"/>
      <c r="G7252" s="98" t="s">
        <v>11</v>
      </c>
      <c r="H7252" s="98" t="str">
        <f>VLOOKUP(A7252,[2]Kreise!$A$2:$C$53,3,FALSE)</f>
        <v>K03352</v>
      </c>
      <c r="I7252" s="96">
        <f>'2020_1-4-5_Download'!Q346</f>
        <v>383</v>
      </c>
      <c r="J7252" s="98" t="str">
        <f t="shared" si="113"/>
        <v>+383</v>
      </c>
    </row>
    <row r="7253" spans="1:10" hidden="1" x14ac:dyDescent="0.25">
      <c r="A7253" s="98">
        <f>'2020_1-4-5_Download'!B347</f>
        <v>353</v>
      </c>
      <c r="B7253" s="98">
        <f>'2020_1-4-5_Download'!D347</f>
        <v>2014</v>
      </c>
      <c r="C7253" s="98" t="str">
        <f>'2020_1-4-5_Download'!C347</f>
        <v>Harburg</v>
      </c>
      <c r="D7253" s="98" t="str">
        <f>'2020_1-4-5_Download'!$O$6</f>
        <v>Saldo der Zu- und Fortzüge</v>
      </c>
      <c r="E7253" s="99" t="str">
        <f>'2020_1-4-5_Download'!$Q$8</f>
        <v>Ausländerinnen und Ausländer</v>
      </c>
      <c r="F7253" s="98"/>
      <c r="G7253" s="98" t="s">
        <v>11</v>
      </c>
      <c r="H7253" s="98" t="str">
        <f>VLOOKUP(A7253,[2]Kreise!$A$2:$C$53,3,FALSE)</f>
        <v>K03353</v>
      </c>
      <c r="I7253" s="96">
        <f>'2020_1-4-5_Download'!Q347</f>
        <v>604</v>
      </c>
      <c r="J7253" s="98" t="str">
        <f t="shared" si="113"/>
        <v>+604</v>
      </c>
    </row>
    <row r="7254" spans="1:10" hidden="1" x14ac:dyDescent="0.25">
      <c r="A7254" s="98">
        <f>'2020_1-4-5_Download'!B348</f>
        <v>354</v>
      </c>
      <c r="B7254" s="98">
        <f>'2020_1-4-5_Download'!D348</f>
        <v>2014</v>
      </c>
      <c r="C7254" s="98" t="str">
        <f>'2020_1-4-5_Download'!C348</f>
        <v>Lüchow-Dannenberg</v>
      </c>
      <c r="D7254" s="98" t="str">
        <f>'2020_1-4-5_Download'!$O$6</f>
        <v>Saldo der Zu- und Fortzüge</v>
      </c>
      <c r="E7254" s="99" t="str">
        <f>'2020_1-4-5_Download'!$Q$8</f>
        <v>Ausländerinnen und Ausländer</v>
      </c>
      <c r="F7254" s="98"/>
      <c r="G7254" s="98" t="s">
        <v>11</v>
      </c>
      <c r="H7254" s="98" t="str">
        <f>VLOOKUP(A7254,[2]Kreise!$A$2:$C$53,3,FALSE)</f>
        <v>K03354</v>
      </c>
      <c r="I7254" s="96">
        <f>'2020_1-4-5_Download'!Q348</f>
        <v>149</v>
      </c>
      <c r="J7254" s="98" t="str">
        <f t="shared" si="113"/>
        <v>+149</v>
      </c>
    </row>
    <row r="7255" spans="1:10" hidden="1" x14ac:dyDescent="0.25">
      <c r="A7255" s="98">
        <f>'2020_1-4-5_Download'!B349</f>
        <v>355</v>
      </c>
      <c r="B7255" s="98">
        <f>'2020_1-4-5_Download'!D349</f>
        <v>2014</v>
      </c>
      <c r="C7255" s="98" t="str">
        <f>'2020_1-4-5_Download'!C349</f>
        <v>Lüneburg</v>
      </c>
      <c r="D7255" s="98" t="str">
        <f>'2020_1-4-5_Download'!$O$6</f>
        <v>Saldo der Zu- und Fortzüge</v>
      </c>
      <c r="E7255" s="99" t="str">
        <f>'2020_1-4-5_Download'!$Q$8</f>
        <v>Ausländerinnen und Ausländer</v>
      </c>
      <c r="F7255" s="98"/>
      <c r="G7255" s="98" t="s">
        <v>11</v>
      </c>
      <c r="H7255" s="98" t="str">
        <f>VLOOKUP(A7255,[2]Kreise!$A$2:$C$53,3,FALSE)</f>
        <v>K03355</v>
      </c>
      <c r="I7255" s="96">
        <f>'2020_1-4-5_Download'!Q349</f>
        <v>428</v>
      </c>
      <c r="J7255" s="98" t="str">
        <f t="shared" si="113"/>
        <v>+428</v>
      </c>
    </row>
    <row r="7256" spans="1:10" hidden="1" x14ac:dyDescent="0.25">
      <c r="A7256" s="98">
        <f>'2020_1-4-5_Download'!B350</f>
        <v>356</v>
      </c>
      <c r="B7256" s="98">
        <f>'2020_1-4-5_Download'!D350</f>
        <v>2014</v>
      </c>
      <c r="C7256" s="98" t="str">
        <f>'2020_1-4-5_Download'!C350</f>
        <v>Osterholz</v>
      </c>
      <c r="D7256" s="98" t="str">
        <f>'2020_1-4-5_Download'!$O$6</f>
        <v>Saldo der Zu- und Fortzüge</v>
      </c>
      <c r="E7256" s="99" t="str">
        <f>'2020_1-4-5_Download'!$Q$8</f>
        <v>Ausländerinnen und Ausländer</v>
      </c>
      <c r="F7256" s="98"/>
      <c r="G7256" s="98" t="s">
        <v>11</v>
      </c>
      <c r="H7256" s="98" t="str">
        <f>VLOOKUP(A7256,[2]Kreise!$A$2:$C$53,3,FALSE)</f>
        <v>K03356</v>
      </c>
      <c r="I7256" s="96">
        <f>'2020_1-4-5_Download'!Q350</f>
        <v>272</v>
      </c>
      <c r="J7256" s="98" t="str">
        <f t="shared" si="113"/>
        <v>+272</v>
      </c>
    </row>
    <row r="7257" spans="1:10" hidden="1" x14ac:dyDescent="0.25">
      <c r="A7257" s="98">
        <f>'2020_1-4-5_Download'!B351</f>
        <v>357</v>
      </c>
      <c r="B7257" s="98">
        <f>'2020_1-4-5_Download'!D351</f>
        <v>2014</v>
      </c>
      <c r="C7257" s="98" t="str">
        <f>'2020_1-4-5_Download'!C351</f>
        <v>Rotenburg (Wümme)</v>
      </c>
      <c r="D7257" s="98" t="str">
        <f>'2020_1-4-5_Download'!$O$6</f>
        <v>Saldo der Zu- und Fortzüge</v>
      </c>
      <c r="E7257" s="99" t="str">
        <f>'2020_1-4-5_Download'!$Q$8</f>
        <v>Ausländerinnen und Ausländer</v>
      </c>
      <c r="F7257" s="98"/>
      <c r="G7257" s="98" t="s">
        <v>11</v>
      </c>
      <c r="H7257" s="98" t="str">
        <f>VLOOKUP(A7257,[2]Kreise!$A$2:$C$53,3,FALSE)</f>
        <v>K03357</v>
      </c>
      <c r="I7257" s="96">
        <f>'2020_1-4-5_Download'!Q351</f>
        <v>321</v>
      </c>
      <c r="J7257" s="98" t="str">
        <f t="shared" si="113"/>
        <v>+321</v>
      </c>
    </row>
    <row r="7258" spans="1:10" hidden="1" x14ac:dyDescent="0.25">
      <c r="A7258" s="98">
        <f>'2020_1-4-5_Download'!B352</f>
        <v>358</v>
      </c>
      <c r="B7258" s="98">
        <f>'2020_1-4-5_Download'!D352</f>
        <v>2014</v>
      </c>
      <c r="C7258" s="98" t="str">
        <f>'2020_1-4-5_Download'!C352</f>
        <v>Heidekreis</v>
      </c>
      <c r="D7258" s="98" t="str">
        <f>'2020_1-4-5_Download'!$O$6</f>
        <v>Saldo der Zu- und Fortzüge</v>
      </c>
      <c r="E7258" s="99" t="str">
        <f>'2020_1-4-5_Download'!$Q$8</f>
        <v>Ausländerinnen und Ausländer</v>
      </c>
      <c r="F7258" s="98"/>
      <c r="G7258" s="98" t="s">
        <v>11</v>
      </c>
      <c r="H7258" s="98" t="str">
        <f>VLOOKUP(A7258,[2]Kreise!$A$2:$C$53,3,FALSE)</f>
        <v>K03358</v>
      </c>
      <c r="I7258" s="96">
        <f>'2020_1-4-5_Download'!Q352</f>
        <v>350</v>
      </c>
      <c r="J7258" s="98" t="str">
        <f t="shared" si="113"/>
        <v>+350</v>
      </c>
    </row>
    <row r="7259" spans="1:10" hidden="1" x14ac:dyDescent="0.25">
      <c r="A7259" s="98">
        <f>'2020_1-4-5_Download'!B353</f>
        <v>359</v>
      </c>
      <c r="B7259" s="98">
        <f>'2020_1-4-5_Download'!D353</f>
        <v>2014</v>
      </c>
      <c r="C7259" s="98" t="str">
        <f>'2020_1-4-5_Download'!C353</f>
        <v>Stade</v>
      </c>
      <c r="D7259" s="98" t="str">
        <f>'2020_1-4-5_Download'!$O$6</f>
        <v>Saldo der Zu- und Fortzüge</v>
      </c>
      <c r="E7259" s="99" t="str">
        <f>'2020_1-4-5_Download'!$Q$8</f>
        <v>Ausländerinnen und Ausländer</v>
      </c>
      <c r="F7259" s="98"/>
      <c r="G7259" s="98" t="s">
        <v>11</v>
      </c>
      <c r="H7259" s="98" t="str">
        <f>VLOOKUP(A7259,[2]Kreise!$A$2:$C$53,3,FALSE)</f>
        <v>K03359</v>
      </c>
      <c r="I7259" s="96">
        <f>'2020_1-4-5_Download'!Q353</f>
        <v>401</v>
      </c>
      <c r="J7259" s="98" t="str">
        <f t="shared" si="113"/>
        <v>+401</v>
      </c>
    </row>
    <row r="7260" spans="1:10" hidden="1" x14ac:dyDescent="0.25">
      <c r="A7260" s="98">
        <f>'2020_1-4-5_Download'!B354</f>
        <v>360</v>
      </c>
      <c r="B7260" s="98">
        <f>'2020_1-4-5_Download'!D354</f>
        <v>2014</v>
      </c>
      <c r="C7260" s="98" t="str">
        <f>'2020_1-4-5_Download'!C354</f>
        <v>Uelzen</v>
      </c>
      <c r="D7260" s="98" t="str">
        <f>'2020_1-4-5_Download'!$O$6</f>
        <v>Saldo der Zu- und Fortzüge</v>
      </c>
      <c r="E7260" s="99" t="str">
        <f>'2020_1-4-5_Download'!$Q$8</f>
        <v>Ausländerinnen und Ausländer</v>
      </c>
      <c r="F7260" s="98"/>
      <c r="G7260" s="98" t="s">
        <v>11</v>
      </c>
      <c r="H7260" s="98" t="str">
        <f>VLOOKUP(A7260,[2]Kreise!$A$2:$C$53,3,FALSE)</f>
        <v>K03360</v>
      </c>
      <c r="I7260" s="96">
        <f>'2020_1-4-5_Download'!Q354</f>
        <v>318</v>
      </c>
      <c r="J7260" s="98" t="str">
        <f t="shared" si="113"/>
        <v>+318</v>
      </c>
    </row>
    <row r="7261" spans="1:10" hidden="1" x14ac:dyDescent="0.25">
      <c r="A7261" s="98">
        <f>'2020_1-4-5_Download'!B355</f>
        <v>361</v>
      </c>
      <c r="B7261" s="98">
        <f>'2020_1-4-5_Download'!D355</f>
        <v>2014</v>
      </c>
      <c r="C7261" s="98" t="str">
        <f>'2020_1-4-5_Download'!C355</f>
        <v>Verden</v>
      </c>
      <c r="D7261" s="98" t="str">
        <f>'2020_1-4-5_Download'!$O$6</f>
        <v>Saldo der Zu- und Fortzüge</v>
      </c>
      <c r="E7261" s="99" t="str">
        <f>'2020_1-4-5_Download'!$Q$8</f>
        <v>Ausländerinnen und Ausländer</v>
      </c>
      <c r="F7261" s="98"/>
      <c r="G7261" s="98" t="s">
        <v>11</v>
      </c>
      <c r="H7261" s="98" t="str">
        <f>VLOOKUP(A7261,[2]Kreise!$A$2:$C$53,3,FALSE)</f>
        <v>K03361</v>
      </c>
      <c r="I7261" s="96">
        <f>'2020_1-4-5_Download'!Q355</f>
        <v>241</v>
      </c>
      <c r="J7261" s="98" t="str">
        <f t="shared" si="113"/>
        <v>+241</v>
      </c>
    </row>
    <row r="7262" spans="1:10" hidden="1" x14ac:dyDescent="0.25">
      <c r="A7262" s="98">
        <f>'2020_1-4-5_Download'!B356</f>
        <v>3</v>
      </c>
      <c r="B7262" s="98">
        <f>'2020_1-4-5_Download'!D356</f>
        <v>2014</v>
      </c>
      <c r="C7262" s="98" t="str">
        <f>'2020_1-4-5_Download'!C356</f>
        <v>Statistische Region Lüneburg</v>
      </c>
      <c r="D7262" s="98" t="str">
        <f>'2020_1-4-5_Download'!$O$6</f>
        <v>Saldo der Zu- und Fortzüge</v>
      </c>
      <c r="E7262" s="99" t="str">
        <f>'2020_1-4-5_Download'!$Q$8</f>
        <v>Ausländerinnen und Ausländer</v>
      </c>
      <c r="F7262" s="98"/>
      <c r="G7262" s="98" t="s">
        <v>11</v>
      </c>
      <c r="H7262" s="98" t="str">
        <f>VLOOKUP(A7262,[2]Kreise!$A$2:$C$53,3,FALSE)</f>
        <v>K033</v>
      </c>
      <c r="I7262" s="96">
        <f>'2020_1-4-5_Download'!Q356</f>
        <v>3908</v>
      </c>
      <c r="J7262" s="98" t="str">
        <f t="shared" si="113"/>
        <v>+3908</v>
      </c>
    </row>
    <row r="7263" spans="1:10" hidden="1" x14ac:dyDescent="0.25">
      <c r="A7263" s="98">
        <f>'2020_1-4-5_Download'!B357</f>
        <v>401</v>
      </c>
      <c r="B7263" s="98">
        <f>'2020_1-4-5_Download'!D357</f>
        <v>2014</v>
      </c>
      <c r="C7263" s="98" t="str">
        <f>'2020_1-4-5_Download'!C357</f>
        <v>Delmenhorst  Stadt</v>
      </c>
      <c r="D7263" s="98" t="str">
        <f>'2020_1-4-5_Download'!$O$6</f>
        <v>Saldo der Zu- und Fortzüge</v>
      </c>
      <c r="E7263" s="99" t="str">
        <f>'2020_1-4-5_Download'!$Q$8</f>
        <v>Ausländerinnen und Ausländer</v>
      </c>
      <c r="F7263" s="98"/>
      <c r="G7263" s="98" t="s">
        <v>11</v>
      </c>
      <c r="H7263" s="98" t="str">
        <f>VLOOKUP(A7263,[2]Kreise!$A$2:$C$53,3,FALSE)</f>
        <v>K03401</v>
      </c>
      <c r="I7263" s="96">
        <f>'2020_1-4-5_Download'!Q357</f>
        <v>481</v>
      </c>
      <c r="J7263" s="98" t="str">
        <f t="shared" si="113"/>
        <v>+481</v>
      </c>
    </row>
    <row r="7264" spans="1:10" hidden="1" x14ac:dyDescent="0.25">
      <c r="A7264" s="98">
        <f>'2020_1-4-5_Download'!B358</f>
        <v>402</v>
      </c>
      <c r="B7264" s="98">
        <f>'2020_1-4-5_Download'!D358</f>
        <v>2014</v>
      </c>
      <c r="C7264" s="98" t="str">
        <f>'2020_1-4-5_Download'!C358</f>
        <v>Emden  Stadt</v>
      </c>
      <c r="D7264" s="98" t="str">
        <f>'2020_1-4-5_Download'!$O$6</f>
        <v>Saldo der Zu- und Fortzüge</v>
      </c>
      <c r="E7264" s="99" t="str">
        <f>'2020_1-4-5_Download'!$Q$8</f>
        <v>Ausländerinnen und Ausländer</v>
      </c>
      <c r="F7264" s="98"/>
      <c r="G7264" s="98" t="s">
        <v>11</v>
      </c>
      <c r="H7264" s="98" t="str">
        <f>VLOOKUP(A7264,[2]Kreise!$A$2:$C$53,3,FALSE)</f>
        <v>K03402</v>
      </c>
      <c r="I7264" s="96">
        <f>'2020_1-4-5_Download'!Q358</f>
        <v>304</v>
      </c>
      <c r="J7264" s="98" t="str">
        <f t="shared" si="113"/>
        <v>+304</v>
      </c>
    </row>
    <row r="7265" spans="1:10" hidden="1" x14ac:dyDescent="0.25">
      <c r="A7265" s="98">
        <f>'2020_1-4-5_Download'!B359</f>
        <v>403</v>
      </c>
      <c r="B7265" s="98">
        <f>'2020_1-4-5_Download'!D359</f>
        <v>2014</v>
      </c>
      <c r="C7265" s="98" t="str">
        <f>'2020_1-4-5_Download'!C359</f>
        <v>Oldenburg(Oldb)  Stadt</v>
      </c>
      <c r="D7265" s="98" t="str">
        <f>'2020_1-4-5_Download'!$O$6</f>
        <v>Saldo der Zu- und Fortzüge</v>
      </c>
      <c r="E7265" s="99" t="str">
        <f>'2020_1-4-5_Download'!$Q$8</f>
        <v>Ausländerinnen und Ausländer</v>
      </c>
      <c r="F7265" s="98"/>
      <c r="G7265" s="98" t="s">
        <v>11</v>
      </c>
      <c r="H7265" s="98" t="str">
        <f>VLOOKUP(A7265,[2]Kreise!$A$2:$C$53,3,FALSE)</f>
        <v>K03403</v>
      </c>
      <c r="I7265" s="96">
        <f>'2020_1-4-5_Download'!Q359</f>
        <v>380</v>
      </c>
      <c r="J7265" s="98" t="str">
        <f t="shared" si="113"/>
        <v>+380</v>
      </c>
    </row>
    <row r="7266" spans="1:10" hidden="1" x14ac:dyDescent="0.25">
      <c r="A7266" s="98">
        <f>'2020_1-4-5_Download'!B360</f>
        <v>404</v>
      </c>
      <c r="B7266" s="98">
        <f>'2020_1-4-5_Download'!D360</f>
        <v>2014</v>
      </c>
      <c r="C7266" s="98" t="str">
        <f>'2020_1-4-5_Download'!C360</f>
        <v>Osnabrück  Stadt</v>
      </c>
      <c r="D7266" s="98" t="str">
        <f>'2020_1-4-5_Download'!$O$6</f>
        <v>Saldo der Zu- und Fortzüge</v>
      </c>
      <c r="E7266" s="99" t="str">
        <f>'2020_1-4-5_Download'!$Q$8</f>
        <v>Ausländerinnen und Ausländer</v>
      </c>
      <c r="F7266" s="98"/>
      <c r="G7266" s="98" t="s">
        <v>11</v>
      </c>
      <c r="H7266" s="98" t="str">
        <f>VLOOKUP(A7266,[2]Kreise!$A$2:$C$53,3,FALSE)</f>
        <v>K03404</v>
      </c>
      <c r="I7266" s="96">
        <f>'2020_1-4-5_Download'!Q360</f>
        <v>809</v>
      </c>
      <c r="J7266" s="98" t="str">
        <f t="shared" si="113"/>
        <v>+809</v>
      </c>
    </row>
    <row r="7267" spans="1:10" hidden="1" x14ac:dyDescent="0.25">
      <c r="A7267" s="98">
        <f>'2020_1-4-5_Download'!B361</f>
        <v>405</v>
      </c>
      <c r="B7267" s="98">
        <f>'2020_1-4-5_Download'!D361</f>
        <v>2014</v>
      </c>
      <c r="C7267" s="98" t="str">
        <f>'2020_1-4-5_Download'!C361</f>
        <v>Wilhelmshaven  Stadt</v>
      </c>
      <c r="D7267" s="98" t="str">
        <f>'2020_1-4-5_Download'!$O$6</f>
        <v>Saldo der Zu- und Fortzüge</v>
      </c>
      <c r="E7267" s="99" t="str">
        <f>'2020_1-4-5_Download'!$Q$8</f>
        <v>Ausländerinnen und Ausländer</v>
      </c>
      <c r="F7267" s="98"/>
      <c r="G7267" s="98" t="s">
        <v>11</v>
      </c>
      <c r="H7267" s="98" t="str">
        <f>VLOOKUP(A7267,[2]Kreise!$A$2:$C$53,3,FALSE)</f>
        <v>K03405</v>
      </c>
      <c r="I7267" s="96">
        <f>'2020_1-4-5_Download'!Q361</f>
        <v>219</v>
      </c>
      <c r="J7267" s="98" t="str">
        <f t="shared" si="113"/>
        <v>+219</v>
      </c>
    </row>
    <row r="7268" spans="1:10" hidden="1" x14ac:dyDescent="0.25">
      <c r="A7268" s="98">
        <f>'2020_1-4-5_Download'!B362</f>
        <v>451</v>
      </c>
      <c r="B7268" s="98">
        <f>'2020_1-4-5_Download'!D362</f>
        <v>2014</v>
      </c>
      <c r="C7268" s="98" t="str">
        <f>'2020_1-4-5_Download'!C362</f>
        <v>Ammerland</v>
      </c>
      <c r="D7268" s="98" t="str">
        <f>'2020_1-4-5_Download'!$O$6</f>
        <v>Saldo der Zu- und Fortzüge</v>
      </c>
      <c r="E7268" s="99" t="str">
        <f>'2020_1-4-5_Download'!$Q$8</f>
        <v>Ausländerinnen und Ausländer</v>
      </c>
      <c r="F7268" s="98"/>
      <c r="G7268" s="98" t="s">
        <v>11</v>
      </c>
      <c r="H7268" s="98" t="str">
        <f>VLOOKUP(A7268,[2]Kreise!$A$2:$C$53,3,FALSE)</f>
        <v>K03451</v>
      </c>
      <c r="I7268" s="96">
        <f>'2020_1-4-5_Download'!Q362</f>
        <v>318</v>
      </c>
      <c r="J7268" s="98" t="str">
        <f t="shared" si="113"/>
        <v>+318</v>
      </c>
    </row>
    <row r="7269" spans="1:10" hidden="1" x14ac:dyDescent="0.25">
      <c r="A7269" s="98">
        <f>'2020_1-4-5_Download'!B363</f>
        <v>452</v>
      </c>
      <c r="B7269" s="98">
        <f>'2020_1-4-5_Download'!D363</f>
        <v>2014</v>
      </c>
      <c r="C7269" s="98" t="str">
        <f>'2020_1-4-5_Download'!C363</f>
        <v>Aurich</v>
      </c>
      <c r="D7269" s="98" t="str">
        <f>'2020_1-4-5_Download'!$O$6</f>
        <v>Saldo der Zu- und Fortzüge</v>
      </c>
      <c r="E7269" s="99" t="str">
        <f>'2020_1-4-5_Download'!$Q$8</f>
        <v>Ausländerinnen und Ausländer</v>
      </c>
      <c r="F7269" s="98"/>
      <c r="G7269" s="98" t="s">
        <v>11</v>
      </c>
      <c r="H7269" s="98" t="str">
        <f>VLOOKUP(A7269,[2]Kreise!$A$2:$C$53,3,FALSE)</f>
        <v>K03452</v>
      </c>
      <c r="I7269" s="96">
        <f>'2020_1-4-5_Download'!Q363</f>
        <v>740</v>
      </c>
      <c r="J7269" s="98" t="str">
        <f t="shared" si="113"/>
        <v>+740</v>
      </c>
    </row>
    <row r="7270" spans="1:10" hidden="1" x14ac:dyDescent="0.25">
      <c r="A7270" s="98">
        <f>'2020_1-4-5_Download'!B364</f>
        <v>453</v>
      </c>
      <c r="B7270" s="98">
        <f>'2020_1-4-5_Download'!D364</f>
        <v>2014</v>
      </c>
      <c r="C7270" s="98" t="str">
        <f>'2020_1-4-5_Download'!C364</f>
        <v>Cloppenburg</v>
      </c>
      <c r="D7270" s="98" t="str">
        <f>'2020_1-4-5_Download'!$O$6</f>
        <v>Saldo der Zu- und Fortzüge</v>
      </c>
      <c r="E7270" s="99" t="str">
        <f>'2020_1-4-5_Download'!$Q$8</f>
        <v>Ausländerinnen und Ausländer</v>
      </c>
      <c r="F7270" s="98"/>
      <c r="G7270" s="98" t="s">
        <v>11</v>
      </c>
      <c r="H7270" s="98" t="str">
        <f>VLOOKUP(A7270,[2]Kreise!$A$2:$C$53,3,FALSE)</f>
        <v>K03453</v>
      </c>
      <c r="I7270" s="96">
        <f>'2020_1-4-5_Download'!Q364</f>
        <v>1420</v>
      </c>
      <c r="J7270" s="98" t="str">
        <f t="shared" si="113"/>
        <v>+1420</v>
      </c>
    </row>
    <row r="7271" spans="1:10" hidden="1" x14ac:dyDescent="0.25">
      <c r="A7271" s="98">
        <f>'2020_1-4-5_Download'!B365</f>
        <v>454</v>
      </c>
      <c r="B7271" s="98">
        <f>'2020_1-4-5_Download'!D365</f>
        <v>2014</v>
      </c>
      <c r="C7271" s="98" t="str">
        <f>'2020_1-4-5_Download'!C365</f>
        <v>Emsland</v>
      </c>
      <c r="D7271" s="98" t="str">
        <f>'2020_1-4-5_Download'!$O$6</f>
        <v>Saldo der Zu- und Fortzüge</v>
      </c>
      <c r="E7271" s="99" t="str">
        <f>'2020_1-4-5_Download'!$Q$8</f>
        <v>Ausländerinnen und Ausländer</v>
      </c>
      <c r="F7271" s="98"/>
      <c r="G7271" s="98" t="s">
        <v>11</v>
      </c>
      <c r="H7271" s="98" t="str">
        <f>VLOOKUP(A7271,[2]Kreise!$A$2:$C$53,3,FALSE)</f>
        <v>K03454</v>
      </c>
      <c r="I7271" s="96">
        <f>'2020_1-4-5_Download'!Q365</f>
        <v>1570</v>
      </c>
      <c r="J7271" s="98" t="str">
        <f t="shared" si="113"/>
        <v>+1570</v>
      </c>
    </row>
    <row r="7272" spans="1:10" hidden="1" x14ac:dyDescent="0.25">
      <c r="A7272" s="98">
        <f>'2020_1-4-5_Download'!B366</f>
        <v>455</v>
      </c>
      <c r="B7272" s="98">
        <f>'2020_1-4-5_Download'!D366</f>
        <v>2014</v>
      </c>
      <c r="C7272" s="98" t="str">
        <f>'2020_1-4-5_Download'!C366</f>
        <v>Friesland</v>
      </c>
      <c r="D7272" s="98" t="str">
        <f>'2020_1-4-5_Download'!$O$6</f>
        <v>Saldo der Zu- und Fortzüge</v>
      </c>
      <c r="E7272" s="99" t="str">
        <f>'2020_1-4-5_Download'!$Q$8</f>
        <v>Ausländerinnen und Ausländer</v>
      </c>
      <c r="F7272" s="98"/>
      <c r="G7272" s="98" t="s">
        <v>11</v>
      </c>
      <c r="H7272" s="98" t="str">
        <f>VLOOKUP(A7272,[2]Kreise!$A$2:$C$53,3,FALSE)</f>
        <v>K03455</v>
      </c>
      <c r="I7272" s="96">
        <f>'2020_1-4-5_Download'!Q366</f>
        <v>81</v>
      </c>
      <c r="J7272" s="98" t="str">
        <f t="shared" si="113"/>
        <v>+81</v>
      </c>
    </row>
    <row r="7273" spans="1:10" hidden="1" x14ac:dyDescent="0.25">
      <c r="A7273" s="98">
        <f>'2020_1-4-5_Download'!B367</f>
        <v>456</v>
      </c>
      <c r="B7273" s="98">
        <f>'2020_1-4-5_Download'!D367</f>
        <v>2014</v>
      </c>
      <c r="C7273" s="98" t="str">
        <f>'2020_1-4-5_Download'!C367</f>
        <v>Grafschaft Bentheim</v>
      </c>
      <c r="D7273" s="98" t="str">
        <f>'2020_1-4-5_Download'!$O$6</f>
        <v>Saldo der Zu- und Fortzüge</v>
      </c>
      <c r="E7273" s="99" t="str">
        <f>'2020_1-4-5_Download'!$Q$8</f>
        <v>Ausländerinnen und Ausländer</v>
      </c>
      <c r="F7273" s="98"/>
      <c r="G7273" s="98" t="s">
        <v>11</v>
      </c>
      <c r="H7273" s="98" t="str">
        <f>VLOOKUP(A7273,[2]Kreise!$A$2:$C$53,3,FALSE)</f>
        <v>K03456</v>
      </c>
      <c r="I7273" s="96">
        <f>'2020_1-4-5_Download'!Q367</f>
        <v>673</v>
      </c>
      <c r="J7273" s="98" t="str">
        <f t="shared" si="113"/>
        <v>+673</v>
      </c>
    </row>
    <row r="7274" spans="1:10" hidden="1" x14ac:dyDescent="0.25">
      <c r="A7274" s="98">
        <f>'2020_1-4-5_Download'!B368</f>
        <v>457</v>
      </c>
      <c r="B7274" s="98">
        <f>'2020_1-4-5_Download'!D368</f>
        <v>2014</v>
      </c>
      <c r="C7274" s="98" t="str">
        <f>'2020_1-4-5_Download'!C368</f>
        <v>Leer</v>
      </c>
      <c r="D7274" s="98" t="str">
        <f>'2020_1-4-5_Download'!$O$6</f>
        <v>Saldo der Zu- und Fortzüge</v>
      </c>
      <c r="E7274" s="99" t="str">
        <f>'2020_1-4-5_Download'!$Q$8</f>
        <v>Ausländerinnen und Ausländer</v>
      </c>
      <c r="F7274" s="98"/>
      <c r="G7274" s="98" t="s">
        <v>11</v>
      </c>
      <c r="H7274" s="98" t="str">
        <f>VLOOKUP(A7274,[2]Kreise!$A$2:$C$53,3,FALSE)</f>
        <v>K03457</v>
      </c>
      <c r="I7274" s="96">
        <f>'2020_1-4-5_Download'!Q368</f>
        <v>331</v>
      </c>
      <c r="J7274" s="98" t="str">
        <f t="shared" si="113"/>
        <v>+331</v>
      </c>
    </row>
    <row r="7275" spans="1:10" hidden="1" x14ac:dyDescent="0.25">
      <c r="A7275" s="98">
        <f>'2020_1-4-5_Download'!B369</f>
        <v>458</v>
      </c>
      <c r="B7275" s="98">
        <f>'2020_1-4-5_Download'!D369</f>
        <v>2014</v>
      </c>
      <c r="C7275" s="98" t="str">
        <f>'2020_1-4-5_Download'!C369</f>
        <v>Oldenburg</v>
      </c>
      <c r="D7275" s="98" t="str">
        <f>'2020_1-4-5_Download'!$O$6</f>
        <v>Saldo der Zu- und Fortzüge</v>
      </c>
      <c r="E7275" s="99" t="str">
        <f>'2020_1-4-5_Download'!$Q$8</f>
        <v>Ausländerinnen und Ausländer</v>
      </c>
      <c r="F7275" s="98"/>
      <c r="G7275" s="98" t="s">
        <v>11</v>
      </c>
      <c r="H7275" s="98" t="str">
        <f>VLOOKUP(A7275,[2]Kreise!$A$2:$C$53,3,FALSE)</f>
        <v>K03458</v>
      </c>
      <c r="I7275" s="96">
        <f>'2020_1-4-5_Download'!Q369</f>
        <v>1032</v>
      </c>
      <c r="J7275" s="98" t="str">
        <f t="shared" si="113"/>
        <v>+1032</v>
      </c>
    </row>
    <row r="7276" spans="1:10" hidden="1" x14ac:dyDescent="0.25">
      <c r="A7276" s="98">
        <f>'2020_1-4-5_Download'!B370</f>
        <v>459</v>
      </c>
      <c r="B7276" s="98">
        <f>'2020_1-4-5_Download'!D370</f>
        <v>2014</v>
      </c>
      <c r="C7276" s="98" t="str">
        <f>'2020_1-4-5_Download'!C370</f>
        <v>Osnabrück</v>
      </c>
      <c r="D7276" s="98" t="str">
        <f>'2020_1-4-5_Download'!$O$6</f>
        <v>Saldo der Zu- und Fortzüge</v>
      </c>
      <c r="E7276" s="99" t="str">
        <f>'2020_1-4-5_Download'!$Q$8</f>
        <v>Ausländerinnen und Ausländer</v>
      </c>
      <c r="F7276" s="98"/>
      <c r="G7276" s="98" t="s">
        <v>11</v>
      </c>
      <c r="H7276" s="98" t="str">
        <f>VLOOKUP(A7276,[2]Kreise!$A$2:$C$53,3,FALSE)</f>
        <v>K03459</v>
      </c>
      <c r="I7276" s="96">
        <f>'2020_1-4-5_Download'!Q370</f>
        <v>6726</v>
      </c>
      <c r="J7276" s="98" t="str">
        <f t="shared" si="113"/>
        <v>+6726</v>
      </c>
    </row>
    <row r="7277" spans="1:10" hidden="1" x14ac:dyDescent="0.25">
      <c r="A7277" s="98">
        <f>'2020_1-4-5_Download'!B371</f>
        <v>460</v>
      </c>
      <c r="B7277" s="98">
        <f>'2020_1-4-5_Download'!D371</f>
        <v>2014</v>
      </c>
      <c r="C7277" s="98" t="str">
        <f>'2020_1-4-5_Download'!C371</f>
        <v>Vechta</v>
      </c>
      <c r="D7277" s="98" t="str">
        <f>'2020_1-4-5_Download'!$O$6</f>
        <v>Saldo der Zu- und Fortzüge</v>
      </c>
      <c r="E7277" s="99" t="str">
        <f>'2020_1-4-5_Download'!$Q$8</f>
        <v>Ausländerinnen und Ausländer</v>
      </c>
      <c r="F7277" s="98"/>
      <c r="G7277" s="98" t="s">
        <v>11</v>
      </c>
      <c r="H7277" s="98" t="str">
        <f>VLOOKUP(A7277,[2]Kreise!$A$2:$C$53,3,FALSE)</f>
        <v>K03460</v>
      </c>
      <c r="I7277" s="96">
        <f>'2020_1-4-5_Download'!Q371</f>
        <v>1059</v>
      </c>
      <c r="J7277" s="98" t="str">
        <f t="shared" si="113"/>
        <v>+1059</v>
      </c>
    </row>
    <row r="7278" spans="1:10" hidden="1" x14ac:dyDescent="0.25">
      <c r="A7278" s="98">
        <f>'2020_1-4-5_Download'!B372</f>
        <v>461</v>
      </c>
      <c r="B7278" s="98">
        <f>'2020_1-4-5_Download'!D372</f>
        <v>2014</v>
      </c>
      <c r="C7278" s="98" t="str">
        <f>'2020_1-4-5_Download'!C372</f>
        <v>Wesermarsch</v>
      </c>
      <c r="D7278" s="98" t="str">
        <f>'2020_1-4-5_Download'!$O$6</f>
        <v>Saldo der Zu- und Fortzüge</v>
      </c>
      <c r="E7278" s="99" t="str">
        <f>'2020_1-4-5_Download'!$Q$8</f>
        <v>Ausländerinnen und Ausländer</v>
      </c>
      <c r="F7278" s="98"/>
      <c r="G7278" s="98" t="s">
        <v>11</v>
      </c>
      <c r="H7278" s="98" t="str">
        <f>VLOOKUP(A7278,[2]Kreise!$A$2:$C$53,3,FALSE)</f>
        <v>K03461</v>
      </c>
      <c r="I7278" s="96">
        <f>'2020_1-4-5_Download'!Q372</f>
        <v>274</v>
      </c>
      <c r="J7278" s="98" t="str">
        <f t="shared" si="113"/>
        <v>+274</v>
      </c>
    </row>
    <row r="7279" spans="1:10" hidden="1" x14ac:dyDescent="0.25">
      <c r="A7279" s="98">
        <f>'2020_1-4-5_Download'!B373</f>
        <v>462</v>
      </c>
      <c r="B7279" s="98">
        <f>'2020_1-4-5_Download'!D373</f>
        <v>2014</v>
      </c>
      <c r="C7279" s="98" t="str">
        <f>'2020_1-4-5_Download'!C373</f>
        <v>Wittmund</v>
      </c>
      <c r="D7279" s="98" t="str">
        <f>'2020_1-4-5_Download'!$O$6</f>
        <v>Saldo der Zu- und Fortzüge</v>
      </c>
      <c r="E7279" s="99" t="str">
        <f>'2020_1-4-5_Download'!$Q$8</f>
        <v>Ausländerinnen und Ausländer</v>
      </c>
      <c r="F7279" s="98"/>
      <c r="G7279" s="98" t="s">
        <v>11</v>
      </c>
      <c r="H7279" s="98" t="str">
        <f>VLOOKUP(A7279,[2]Kreise!$A$2:$C$53,3,FALSE)</f>
        <v>K03462</v>
      </c>
      <c r="I7279" s="96">
        <f>'2020_1-4-5_Download'!Q373</f>
        <v>130</v>
      </c>
      <c r="J7279" s="98" t="str">
        <f t="shared" si="113"/>
        <v>+130</v>
      </c>
    </row>
    <row r="7280" spans="1:10" hidden="1" x14ac:dyDescent="0.25">
      <c r="A7280" s="98">
        <f>'2020_1-4-5_Download'!B374</f>
        <v>4</v>
      </c>
      <c r="B7280" s="98">
        <f>'2020_1-4-5_Download'!D374</f>
        <v>2014</v>
      </c>
      <c r="C7280" s="98" t="str">
        <f>'2020_1-4-5_Download'!C374</f>
        <v>Statistische Region Weser-Ems</v>
      </c>
      <c r="D7280" s="98" t="str">
        <f>'2020_1-4-5_Download'!$O$6</f>
        <v>Saldo der Zu- und Fortzüge</v>
      </c>
      <c r="E7280" s="99" t="str">
        <f>'2020_1-4-5_Download'!$Q$8</f>
        <v>Ausländerinnen und Ausländer</v>
      </c>
      <c r="F7280" s="98"/>
      <c r="G7280" s="98" t="s">
        <v>11</v>
      </c>
      <c r="H7280" s="98" t="str">
        <f>VLOOKUP(A7280,[2]Kreise!$A$2:$C$53,3,FALSE)</f>
        <v>K034</v>
      </c>
      <c r="I7280" s="96">
        <f>'2020_1-4-5_Download'!Q374</f>
        <v>16547</v>
      </c>
      <c r="J7280" s="98" t="str">
        <f t="shared" si="113"/>
        <v>+16547</v>
      </c>
    </row>
    <row r="7281" spans="1:10" hidden="1" x14ac:dyDescent="0.25">
      <c r="A7281" s="98">
        <f>'2020_1-4-5_Download'!B375</f>
        <v>0</v>
      </c>
      <c r="B7281" s="98">
        <f>'2020_1-4-5_Download'!D375</f>
        <v>2014</v>
      </c>
      <c r="C7281" s="98" t="str">
        <f>'2020_1-4-5_Download'!C375</f>
        <v>Niedersachsen</v>
      </c>
      <c r="D7281" s="98" t="str">
        <f>'2020_1-4-5_Download'!$O$6</f>
        <v>Saldo der Zu- und Fortzüge</v>
      </c>
      <c r="E7281" s="99" t="str">
        <f>'2020_1-4-5_Download'!$Q$8</f>
        <v>Ausländerinnen und Ausländer</v>
      </c>
      <c r="F7281" s="98"/>
      <c r="G7281" s="98" t="s">
        <v>11</v>
      </c>
      <c r="H7281" s="98" t="str">
        <f>VLOOKUP(A7281,[2]Kreise!$A$2:$C$53,3,FALSE)</f>
        <v>K030</v>
      </c>
      <c r="I7281" s="96">
        <f>'2020_1-4-5_Download'!Q375</f>
        <v>50679</v>
      </c>
      <c r="J7281" s="98" t="str">
        <f t="shared" si="113"/>
        <v>+50679</v>
      </c>
    </row>
    <row r="7282" spans="1:10" hidden="1" x14ac:dyDescent="0.25">
      <c r="A7282" s="98">
        <f>'2020_1-4-5_Download'!B376</f>
        <v>101</v>
      </c>
      <c r="B7282" s="98">
        <f>'2020_1-4-5_Download'!D376</f>
        <v>2013</v>
      </c>
      <c r="C7282" s="98" t="str">
        <f>'2020_1-4-5_Download'!C376</f>
        <v>Braunschweig  Stadt</v>
      </c>
      <c r="D7282" s="98" t="str">
        <f>'2020_1-4-5_Download'!$O$6</f>
        <v>Saldo der Zu- und Fortzüge</v>
      </c>
      <c r="E7282" s="99" t="str">
        <f>'2020_1-4-5_Download'!$Q$8</f>
        <v>Ausländerinnen und Ausländer</v>
      </c>
      <c r="F7282" s="98"/>
      <c r="G7282" s="98" t="s">
        <v>11</v>
      </c>
      <c r="H7282" s="98" t="str">
        <f>VLOOKUP(A7282,[2]Kreise!$A$2:$C$53,3,FALSE)</f>
        <v>K03101</v>
      </c>
      <c r="I7282" s="96">
        <f>'2020_1-4-5_Download'!Q376</f>
        <v>5553</v>
      </c>
      <c r="J7282" s="98" t="str">
        <f t="shared" si="113"/>
        <v>+5553</v>
      </c>
    </row>
    <row r="7283" spans="1:10" hidden="1" x14ac:dyDescent="0.25">
      <c r="A7283" s="98">
        <f>'2020_1-4-5_Download'!B377</f>
        <v>102</v>
      </c>
      <c r="B7283" s="98">
        <f>'2020_1-4-5_Download'!D377</f>
        <v>2013</v>
      </c>
      <c r="C7283" s="98" t="str">
        <f>'2020_1-4-5_Download'!C377</f>
        <v>Salzgitter  Stadt</v>
      </c>
      <c r="D7283" s="98" t="str">
        <f>'2020_1-4-5_Download'!$O$6</f>
        <v>Saldo der Zu- und Fortzüge</v>
      </c>
      <c r="E7283" s="99" t="str">
        <f>'2020_1-4-5_Download'!$Q$8</f>
        <v>Ausländerinnen und Ausländer</v>
      </c>
      <c r="F7283" s="98"/>
      <c r="G7283" s="98" t="s">
        <v>11</v>
      </c>
      <c r="H7283" s="98" t="str">
        <f>VLOOKUP(A7283,[2]Kreise!$A$2:$C$53,3,FALSE)</f>
        <v>K03102</v>
      </c>
      <c r="I7283" s="96">
        <f>'2020_1-4-5_Download'!Q377</f>
        <v>322</v>
      </c>
      <c r="J7283" s="98" t="str">
        <f t="shared" si="113"/>
        <v>+322</v>
      </c>
    </row>
    <row r="7284" spans="1:10" hidden="1" x14ac:dyDescent="0.25">
      <c r="A7284" s="98">
        <f>'2020_1-4-5_Download'!B378</f>
        <v>103</v>
      </c>
      <c r="B7284" s="98">
        <f>'2020_1-4-5_Download'!D378</f>
        <v>2013</v>
      </c>
      <c r="C7284" s="98" t="str">
        <f>'2020_1-4-5_Download'!C378</f>
        <v>Wolfsburg  Stadt</v>
      </c>
      <c r="D7284" s="98" t="str">
        <f>'2020_1-4-5_Download'!$O$6</f>
        <v>Saldo der Zu- und Fortzüge</v>
      </c>
      <c r="E7284" s="99" t="str">
        <f>'2020_1-4-5_Download'!$Q$8</f>
        <v>Ausländerinnen und Ausländer</v>
      </c>
      <c r="F7284" s="98"/>
      <c r="G7284" s="98" t="s">
        <v>11</v>
      </c>
      <c r="H7284" s="98" t="str">
        <f>VLOOKUP(A7284,[2]Kreise!$A$2:$C$53,3,FALSE)</f>
        <v>K03103</v>
      </c>
      <c r="I7284" s="96">
        <f>'2020_1-4-5_Download'!Q378</f>
        <v>1021</v>
      </c>
      <c r="J7284" s="98" t="str">
        <f t="shared" si="113"/>
        <v>+1021</v>
      </c>
    </row>
    <row r="7285" spans="1:10" hidden="1" x14ac:dyDescent="0.25">
      <c r="A7285" s="98">
        <f>'2020_1-4-5_Download'!B379</f>
        <v>151</v>
      </c>
      <c r="B7285" s="98">
        <f>'2020_1-4-5_Download'!D379</f>
        <v>2013</v>
      </c>
      <c r="C7285" s="98" t="str">
        <f>'2020_1-4-5_Download'!C379</f>
        <v>Gifhorn</v>
      </c>
      <c r="D7285" s="98" t="str">
        <f>'2020_1-4-5_Download'!$O$6</f>
        <v>Saldo der Zu- und Fortzüge</v>
      </c>
      <c r="E7285" s="99" t="str">
        <f>'2020_1-4-5_Download'!$Q$8</f>
        <v>Ausländerinnen und Ausländer</v>
      </c>
      <c r="F7285" s="98"/>
      <c r="G7285" s="98" t="s">
        <v>11</v>
      </c>
      <c r="H7285" s="98" t="str">
        <f>VLOOKUP(A7285,[2]Kreise!$A$2:$C$53,3,FALSE)</f>
        <v>K03151</v>
      </c>
      <c r="I7285" s="96">
        <f>'2020_1-4-5_Download'!Q379</f>
        <v>365</v>
      </c>
      <c r="J7285" s="98" t="str">
        <f t="shared" si="113"/>
        <v>+365</v>
      </c>
    </row>
    <row r="7286" spans="1:10" hidden="1" x14ac:dyDescent="0.25">
      <c r="A7286" s="98">
        <f>'2020_1-4-5_Download'!B380</f>
        <v>153</v>
      </c>
      <c r="B7286" s="98">
        <f>'2020_1-4-5_Download'!D380</f>
        <v>2013</v>
      </c>
      <c r="C7286" s="98" t="str">
        <f>'2020_1-4-5_Download'!C380</f>
        <v>Goslar</v>
      </c>
      <c r="D7286" s="98" t="str">
        <f>'2020_1-4-5_Download'!$O$6</f>
        <v>Saldo der Zu- und Fortzüge</v>
      </c>
      <c r="E7286" s="99" t="str">
        <f>'2020_1-4-5_Download'!$Q$8</f>
        <v>Ausländerinnen und Ausländer</v>
      </c>
      <c r="F7286" s="98"/>
      <c r="G7286" s="98" t="s">
        <v>11</v>
      </c>
      <c r="H7286" s="98" t="str">
        <f>VLOOKUP(A7286,[2]Kreise!$A$2:$C$53,3,FALSE)</f>
        <v>K03153</v>
      </c>
      <c r="I7286" s="96">
        <f>'2020_1-4-5_Download'!Q380</f>
        <v>589</v>
      </c>
      <c r="J7286" s="98" t="str">
        <f t="shared" si="113"/>
        <v>+589</v>
      </c>
    </row>
    <row r="7287" spans="1:10" hidden="1" x14ac:dyDescent="0.25">
      <c r="A7287" s="98">
        <f>'2020_1-4-5_Download'!B381</f>
        <v>154</v>
      </c>
      <c r="B7287" s="98">
        <f>'2020_1-4-5_Download'!D381</f>
        <v>2013</v>
      </c>
      <c r="C7287" s="98" t="str">
        <f>'2020_1-4-5_Download'!C381</f>
        <v>Helmstedt</v>
      </c>
      <c r="D7287" s="98" t="str">
        <f>'2020_1-4-5_Download'!$O$6</f>
        <v>Saldo der Zu- und Fortzüge</v>
      </c>
      <c r="E7287" s="99" t="str">
        <f>'2020_1-4-5_Download'!$Q$8</f>
        <v>Ausländerinnen und Ausländer</v>
      </c>
      <c r="F7287" s="98"/>
      <c r="G7287" s="98" t="s">
        <v>11</v>
      </c>
      <c r="H7287" s="98" t="str">
        <f>VLOOKUP(A7287,[2]Kreise!$A$2:$C$53,3,FALSE)</f>
        <v>K03154</v>
      </c>
      <c r="I7287" s="96">
        <f>'2020_1-4-5_Download'!Q381</f>
        <v>153</v>
      </c>
      <c r="J7287" s="98" t="str">
        <f t="shared" si="113"/>
        <v>+153</v>
      </c>
    </row>
    <row r="7288" spans="1:10" hidden="1" x14ac:dyDescent="0.25">
      <c r="A7288" s="98">
        <f>'2020_1-4-5_Download'!B382</f>
        <v>155</v>
      </c>
      <c r="B7288" s="98">
        <f>'2020_1-4-5_Download'!D382</f>
        <v>2013</v>
      </c>
      <c r="C7288" s="98" t="str">
        <f>'2020_1-4-5_Download'!C382</f>
        <v>Northeim</v>
      </c>
      <c r="D7288" s="98" t="str">
        <f>'2020_1-4-5_Download'!$O$6</f>
        <v>Saldo der Zu- und Fortzüge</v>
      </c>
      <c r="E7288" s="99" t="str">
        <f>'2020_1-4-5_Download'!$Q$8</f>
        <v>Ausländerinnen und Ausländer</v>
      </c>
      <c r="F7288" s="98"/>
      <c r="G7288" s="98" t="s">
        <v>11</v>
      </c>
      <c r="H7288" s="98" t="str">
        <f>VLOOKUP(A7288,[2]Kreise!$A$2:$C$53,3,FALSE)</f>
        <v>K03155</v>
      </c>
      <c r="I7288" s="96">
        <f>'2020_1-4-5_Download'!Q382</f>
        <v>180</v>
      </c>
      <c r="J7288" s="98" t="str">
        <f t="shared" si="113"/>
        <v>+180</v>
      </c>
    </row>
    <row r="7289" spans="1:10" hidden="1" x14ac:dyDescent="0.25">
      <c r="A7289" s="98">
        <f>'2020_1-4-5_Download'!B383</f>
        <v>157</v>
      </c>
      <c r="B7289" s="98">
        <f>'2020_1-4-5_Download'!D383</f>
        <v>2013</v>
      </c>
      <c r="C7289" s="98" t="str">
        <f>'2020_1-4-5_Download'!C383</f>
        <v>Peine</v>
      </c>
      <c r="D7289" s="98" t="str">
        <f>'2020_1-4-5_Download'!$O$6</f>
        <v>Saldo der Zu- und Fortzüge</v>
      </c>
      <c r="E7289" s="99" t="str">
        <f>'2020_1-4-5_Download'!$Q$8</f>
        <v>Ausländerinnen und Ausländer</v>
      </c>
      <c r="F7289" s="98"/>
      <c r="G7289" s="98" t="s">
        <v>11</v>
      </c>
      <c r="H7289" s="98" t="str">
        <f>VLOOKUP(A7289,[2]Kreise!$A$2:$C$53,3,FALSE)</f>
        <v>K03157</v>
      </c>
      <c r="I7289" s="96">
        <f>'2020_1-4-5_Download'!Q383</f>
        <v>298</v>
      </c>
      <c r="J7289" s="98" t="str">
        <f t="shared" si="113"/>
        <v>+298</v>
      </c>
    </row>
    <row r="7290" spans="1:10" hidden="1" x14ac:dyDescent="0.25">
      <c r="A7290" s="98">
        <f>'2020_1-4-5_Download'!B384</f>
        <v>158</v>
      </c>
      <c r="B7290" s="98">
        <f>'2020_1-4-5_Download'!D384</f>
        <v>2013</v>
      </c>
      <c r="C7290" s="98" t="str">
        <f>'2020_1-4-5_Download'!C384</f>
        <v>Wolfenbüttel</v>
      </c>
      <c r="D7290" s="98" t="str">
        <f>'2020_1-4-5_Download'!$O$6</f>
        <v>Saldo der Zu- und Fortzüge</v>
      </c>
      <c r="E7290" s="99" t="str">
        <f>'2020_1-4-5_Download'!$Q$8</f>
        <v>Ausländerinnen und Ausländer</v>
      </c>
      <c r="F7290" s="98"/>
      <c r="G7290" s="98" t="s">
        <v>11</v>
      </c>
      <c r="H7290" s="98" t="str">
        <f>VLOOKUP(A7290,[2]Kreise!$A$2:$C$53,3,FALSE)</f>
        <v>K03158</v>
      </c>
      <c r="I7290" s="96">
        <f>'2020_1-4-5_Download'!Q384</f>
        <v>233</v>
      </c>
      <c r="J7290" s="98" t="str">
        <f t="shared" si="113"/>
        <v>+233</v>
      </c>
    </row>
    <row r="7291" spans="1:10" hidden="1" x14ac:dyDescent="0.25">
      <c r="A7291" s="98">
        <f>'2020_1-4-5_Download'!B385</f>
        <v>159</v>
      </c>
      <c r="B7291" s="98">
        <f>'2020_1-4-5_Download'!D385</f>
        <v>2013</v>
      </c>
      <c r="C7291" s="98" t="str">
        <f>'2020_1-4-5_Download'!C385</f>
        <v>Göttingen</v>
      </c>
      <c r="D7291" s="98" t="str">
        <f>'2020_1-4-5_Download'!$O$6</f>
        <v>Saldo der Zu- und Fortzüge</v>
      </c>
      <c r="E7291" s="99" t="str">
        <f>'2020_1-4-5_Download'!$Q$8</f>
        <v>Ausländerinnen und Ausländer</v>
      </c>
      <c r="F7291" s="98"/>
      <c r="G7291" s="98" t="s">
        <v>11</v>
      </c>
      <c r="H7291" s="98" t="str">
        <f>VLOOKUP(A7291,[2]Kreise!$A$2:$C$53,3,FALSE)</f>
        <v>K03159</v>
      </c>
      <c r="I7291" s="96">
        <f>'2020_1-4-5_Download'!Q385</f>
        <v>5444</v>
      </c>
      <c r="J7291" s="98" t="str">
        <f t="shared" si="113"/>
        <v>+5444</v>
      </c>
    </row>
    <row r="7292" spans="1:10" hidden="1" x14ac:dyDescent="0.25">
      <c r="A7292" s="98">
        <f>'2020_1-4-5_Download'!B386</f>
        <v>1</v>
      </c>
      <c r="B7292" s="98">
        <f>'2020_1-4-5_Download'!D386</f>
        <v>2013</v>
      </c>
      <c r="C7292" s="98" t="str">
        <f>'2020_1-4-5_Download'!C386</f>
        <v>Statistische Region Braunschweig</v>
      </c>
      <c r="D7292" s="98" t="str">
        <f>'2020_1-4-5_Download'!$O$6</f>
        <v>Saldo der Zu- und Fortzüge</v>
      </c>
      <c r="E7292" s="99" t="str">
        <f>'2020_1-4-5_Download'!$Q$8</f>
        <v>Ausländerinnen und Ausländer</v>
      </c>
      <c r="F7292" s="98"/>
      <c r="G7292" s="98" t="s">
        <v>11</v>
      </c>
      <c r="H7292" s="98" t="str">
        <f>VLOOKUP(A7292,[2]Kreise!$A$2:$C$53,3,FALSE)</f>
        <v>K031</v>
      </c>
      <c r="I7292" s="96">
        <f>'2020_1-4-5_Download'!Q386</f>
        <v>14158</v>
      </c>
      <c r="J7292" s="98" t="str">
        <f t="shared" si="113"/>
        <v>+14158</v>
      </c>
    </row>
    <row r="7293" spans="1:10" hidden="1" x14ac:dyDescent="0.25">
      <c r="A7293" s="98">
        <f>'2020_1-4-5_Download'!B387</f>
        <v>241</v>
      </c>
      <c r="B7293" s="98">
        <f>'2020_1-4-5_Download'!D387</f>
        <v>2013</v>
      </c>
      <c r="C7293" s="98" t="str">
        <f>'2020_1-4-5_Download'!C387</f>
        <v>Hannover  Region</v>
      </c>
      <c r="D7293" s="98" t="str">
        <f>'2020_1-4-5_Download'!$O$6</f>
        <v>Saldo der Zu- und Fortzüge</v>
      </c>
      <c r="E7293" s="99" t="str">
        <f>'2020_1-4-5_Download'!$Q$8</f>
        <v>Ausländerinnen und Ausländer</v>
      </c>
      <c r="F7293" s="98"/>
      <c r="G7293" s="98" t="s">
        <v>11</v>
      </c>
      <c r="H7293" s="98" t="str">
        <f>VLOOKUP(A7293,[2]Kreise!$A$2:$C$53,3,FALSE)</f>
        <v>K03241</v>
      </c>
      <c r="I7293" s="96">
        <f>'2020_1-4-5_Download'!Q387</f>
        <v>4964</v>
      </c>
      <c r="J7293" s="98" t="str">
        <f t="shared" si="113"/>
        <v>+4964</v>
      </c>
    </row>
    <row r="7294" spans="1:10" hidden="1" x14ac:dyDescent="0.25">
      <c r="A7294" s="98">
        <f>'2020_1-4-5_Download'!B388</f>
        <v>241001</v>
      </c>
      <c r="B7294" s="98">
        <f>'2020_1-4-5_Download'!D388</f>
        <v>2013</v>
      </c>
      <c r="C7294" s="98" t="str">
        <f>'2020_1-4-5_Download'!C388</f>
        <v>dav. Hannover  Lhst.</v>
      </c>
      <c r="D7294" s="98" t="str">
        <f>'2020_1-4-5_Download'!$O$6</f>
        <v>Saldo der Zu- und Fortzüge</v>
      </c>
      <c r="E7294" s="99" t="str">
        <f>'2020_1-4-5_Download'!$Q$8</f>
        <v>Ausländerinnen und Ausländer</v>
      </c>
      <c r="F7294" s="98"/>
      <c r="G7294" s="98" t="s">
        <v>11</v>
      </c>
      <c r="H7294" s="98" t="str">
        <f>VLOOKUP(A7294,[2]Kreise!$A$2:$C$53,3,FALSE)</f>
        <v>K03241001</v>
      </c>
      <c r="I7294" s="96">
        <f>'2020_1-4-5_Download'!Q388</f>
        <v>3159</v>
      </c>
      <c r="J7294" s="98" t="str">
        <f t="shared" si="113"/>
        <v>+3159</v>
      </c>
    </row>
    <row r="7295" spans="1:10" hidden="1" x14ac:dyDescent="0.25">
      <c r="A7295" s="98">
        <f>'2020_1-4-5_Download'!B389</f>
        <v>241999</v>
      </c>
      <c r="B7295" s="98">
        <f>'2020_1-4-5_Download'!D389</f>
        <v>2013</v>
      </c>
      <c r="C7295" s="98" t="str">
        <f>'2020_1-4-5_Download'!C389</f>
        <v>dav. Hannover  Umland</v>
      </c>
      <c r="D7295" s="98" t="str">
        <f>'2020_1-4-5_Download'!$O$6</f>
        <v>Saldo der Zu- und Fortzüge</v>
      </c>
      <c r="E7295" s="99" t="str">
        <f>'2020_1-4-5_Download'!$Q$8</f>
        <v>Ausländerinnen und Ausländer</v>
      </c>
      <c r="F7295" s="98"/>
      <c r="G7295" s="98" t="s">
        <v>11</v>
      </c>
      <c r="H7295" s="98" t="str">
        <f>VLOOKUP(A7295,[2]Kreise!$A$2:$C$53,3,FALSE)</f>
        <v>K03241999</v>
      </c>
      <c r="I7295" s="96">
        <f>'2020_1-4-5_Download'!Q389</f>
        <v>1805</v>
      </c>
      <c r="J7295" s="98" t="str">
        <f t="shared" si="113"/>
        <v>+1805</v>
      </c>
    </row>
    <row r="7296" spans="1:10" hidden="1" x14ac:dyDescent="0.25">
      <c r="A7296" s="98">
        <f>'2020_1-4-5_Download'!B390</f>
        <v>251</v>
      </c>
      <c r="B7296" s="98">
        <f>'2020_1-4-5_Download'!D390</f>
        <v>2013</v>
      </c>
      <c r="C7296" s="98" t="str">
        <f>'2020_1-4-5_Download'!C390</f>
        <v>Diepholz</v>
      </c>
      <c r="D7296" s="98" t="str">
        <f>'2020_1-4-5_Download'!$O$6</f>
        <v>Saldo der Zu- und Fortzüge</v>
      </c>
      <c r="E7296" s="99" t="str">
        <f>'2020_1-4-5_Download'!$Q$8</f>
        <v>Ausländerinnen und Ausländer</v>
      </c>
      <c r="F7296" s="98"/>
      <c r="G7296" s="98" t="s">
        <v>11</v>
      </c>
      <c r="H7296" s="98" t="str">
        <f>VLOOKUP(A7296,[2]Kreise!$A$2:$C$53,3,FALSE)</f>
        <v>K03251</v>
      </c>
      <c r="I7296" s="96">
        <f>'2020_1-4-5_Download'!Q390</f>
        <v>453</v>
      </c>
      <c r="J7296" s="98" t="str">
        <f t="shared" si="113"/>
        <v>+453</v>
      </c>
    </row>
    <row r="7297" spans="1:10" hidden="1" x14ac:dyDescent="0.25">
      <c r="A7297" s="98">
        <f>'2020_1-4-5_Download'!B391</f>
        <v>252</v>
      </c>
      <c r="B7297" s="98">
        <f>'2020_1-4-5_Download'!D391</f>
        <v>2013</v>
      </c>
      <c r="C7297" s="98" t="str">
        <f>'2020_1-4-5_Download'!C391</f>
        <v>Hameln-Pyrmont</v>
      </c>
      <c r="D7297" s="98" t="str">
        <f>'2020_1-4-5_Download'!$O$6</f>
        <v>Saldo der Zu- und Fortzüge</v>
      </c>
      <c r="E7297" s="99" t="str">
        <f>'2020_1-4-5_Download'!$Q$8</f>
        <v>Ausländerinnen und Ausländer</v>
      </c>
      <c r="F7297" s="98"/>
      <c r="G7297" s="98" t="s">
        <v>11</v>
      </c>
      <c r="H7297" s="98" t="str">
        <f>VLOOKUP(A7297,[2]Kreise!$A$2:$C$53,3,FALSE)</f>
        <v>K03252</v>
      </c>
      <c r="I7297" s="96">
        <f>'2020_1-4-5_Download'!Q391</f>
        <v>382</v>
      </c>
      <c r="J7297" s="98" t="str">
        <f t="shared" si="113"/>
        <v>+382</v>
      </c>
    </row>
    <row r="7298" spans="1:10" hidden="1" x14ac:dyDescent="0.25">
      <c r="A7298" s="98">
        <f>'2020_1-4-5_Download'!B392</f>
        <v>254</v>
      </c>
      <c r="B7298" s="98">
        <f>'2020_1-4-5_Download'!D392</f>
        <v>2013</v>
      </c>
      <c r="C7298" s="98" t="str">
        <f>'2020_1-4-5_Download'!C392</f>
        <v>Hildesheim</v>
      </c>
      <c r="D7298" s="98" t="str">
        <f>'2020_1-4-5_Download'!$O$6</f>
        <v>Saldo der Zu- und Fortzüge</v>
      </c>
      <c r="E7298" s="99" t="str">
        <f>'2020_1-4-5_Download'!$Q$8</f>
        <v>Ausländerinnen und Ausländer</v>
      </c>
      <c r="F7298" s="98"/>
      <c r="G7298" s="98" t="s">
        <v>11</v>
      </c>
      <c r="H7298" s="98" t="str">
        <f>VLOOKUP(A7298,[2]Kreise!$A$2:$C$53,3,FALSE)</f>
        <v>K03254</v>
      </c>
      <c r="I7298" s="96">
        <f>'2020_1-4-5_Download'!Q392</f>
        <v>588</v>
      </c>
      <c r="J7298" s="98" t="str">
        <f t="shared" si="113"/>
        <v>+588</v>
      </c>
    </row>
    <row r="7299" spans="1:10" hidden="1" x14ac:dyDescent="0.25">
      <c r="A7299" s="98">
        <f>'2020_1-4-5_Download'!B393</f>
        <v>255</v>
      </c>
      <c r="B7299" s="98">
        <f>'2020_1-4-5_Download'!D393</f>
        <v>2013</v>
      </c>
      <c r="C7299" s="98" t="str">
        <f>'2020_1-4-5_Download'!C393</f>
        <v>Holzminden</v>
      </c>
      <c r="D7299" s="98" t="str">
        <f>'2020_1-4-5_Download'!$O$6</f>
        <v>Saldo der Zu- und Fortzüge</v>
      </c>
      <c r="E7299" s="99" t="str">
        <f>'2020_1-4-5_Download'!$Q$8</f>
        <v>Ausländerinnen und Ausländer</v>
      </c>
      <c r="F7299" s="98"/>
      <c r="G7299" s="98" t="s">
        <v>11</v>
      </c>
      <c r="H7299" s="98" t="str">
        <f>VLOOKUP(A7299,[2]Kreise!$A$2:$C$53,3,FALSE)</f>
        <v>K03255</v>
      </c>
      <c r="I7299" s="96">
        <f>'2020_1-4-5_Download'!Q393</f>
        <v>90</v>
      </c>
      <c r="J7299" s="98" t="str">
        <f t="shared" ref="J7299:J7362" si="114">IF(I7299&gt;0,"+"&amp;I7299,I7299)</f>
        <v>+90</v>
      </c>
    </row>
    <row r="7300" spans="1:10" hidden="1" x14ac:dyDescent="0.25">
      <c r="A7300" s="98">
        <f>'2020_1-4-5_Download'!B394</f>
        <v>256</v>
      </c>
      <c r="B7300" s="98">
        <f>'2020_1-4-5_Download'!D394</f>
        <v>2013</v>
      </c>
      <c r="C7300" s="98" t="str">
        <f>'2020_1-4-5_Download'!C394</f>
        <v>Nienburg (Weser)</v>
      </c>
      <c r="D7300" s="98" t="str">
        <f>'2020_1-4-5_Download'!$O$6</f>
        <v>Saldo der Zu- und Fortzüge</v>
      </c>
      <c r="E7300" s="99" t="str">
        <f>'2020_1-4-5_Download'!$Q$8</f>
        <v>Ausländerinnen und Ausländer</v>
      </c>
      <c r="F7300" s="98"/>
      <c r="G7300" s="98" t="s">
        <v>11</v>
      </c>
      <c r="H7300" s="98" t="str">
        <f>VLOOKUP(A7300,[2]Kreise!$A$2:$C$53,3,FALSE)</f>
        <v>K03256</v>
      </c>
      <c r="I7300" s="96">
        <f>'2020_1-4-5_Download'!Q394</f>
        <v>224</v>
      </c>
      <c r="J7300" s="98" t="str">
        <f t="shared" si="114"/>
        <v>+224</v>
      </c>
    </row>
    <row r="7301" spans="1:10" hidden="1" x14ac:dyDescent="0.25">
      <c r="A7301" s="98">
        <f>'2020_1-4-5_Download'!B395</f>
        <v>257</v>
      </c>
      <c r="B7301" s="98">
        <f>'2020_1-4-5_Download'!D395</f>
        <v>2013</v>
      </c>
      <c r="C7301" s="98" t="str">
        <f>'2020_1-4-5_Download'!C395</f>
        <v>Schaumburg</v>
      </c>
      <c r="D7301" s="98" t="str">
        <f>'2020_1-4-5_Download'!$O$6</f>
        <v>Saldo der Zu- und Fortzüge</v>
      </c>
      <c r="E7301" s="99" t="str">
        <f>'2020_1-4-5_Download'!$Q$8</f>
        <v>Ausländerinnen und Ausländer</v>
      </c>
      <c r="F7301" s="98"/>
      <c r="G7301" s="98" t="s">
        <v>11</v>
      </c>
      <c r="H7301" s="98" t="str">
        <f>VLOOKUP(A7301,[2]Kreise!$A$2:$C$53,3,FALSE)</f>
        <v>K03257</v>
      </c>
      <c r="I7301" s="96">
        <f>'2020_1-4-5_Download'!Q395</f>
        <v>317</v>
      </c>
      <c r="J7301" s="98" t="str">
        <f t="shared" si="114"/>
        <v>+317</v>
      </c>
    </row>
    <row r="7302" spans="1:10" hidden="1" x14ac:dyDescent="0.25">
      <c r="A7302" s="98">
        <f>'2020_1-4-5_Download'!B396</f>
        <v>2</v>
      </c>
      <c r="B7302" s="98">
        <f>'2020_1-4-5_Download'!D396</f>
        <v>2013</v>
      </c>
      <c r="C7302" s="98" t="str">
        <f>'2020_1-4-5_Download'!C396</f>
        <v>Statistische Region Hannover</v>
      </c>
      <c r="D7302" s="98" t="str">
        <f>'2020_1-4-5_Download'!$O$6</f>
        <v>Saldo der Zu- und Fortzüge</v>
      </c>
      <c r="E7302" s="99" t="str">
        <f>'2020_1-4-5_Download'!$Q$8</f>
        <v>Ausländerinnen und Ausländer</v>
      </c>
      <c r="F7302" s="98"/>
      <c r="G7302" s="98" t="s">
        <v>11</v>
      </c>
      <c r="H7302" s="98" t="str">
        <f>VLOOKUP(A7302,[2]Kreise!$A$2:$C$53,3,FALSE)</f>
        <v>K032</v>
      </c>
      <c r="I7302" s="96">
        <f>'2020_1-4-5_Download'!Q396</f>
        <v>7018</v>
      </c>
      <c r="J7302" s="98" t="str">
        <f t="shared" si="114"/>
        <v>+7018</v>
      </c>
    </row>
    <row r="7303" spans="1:10" hidden="1" x14ac:dyDescent="0.25">
      <c r="A7303" s="98">
        <f>'2020_1-4-5_Download'!B397</f>
        <v>351</v>
      </c>
      <c r="B7303" s="98">
        <f>'2020_1-4-5_Download'!D397</f>
        <v>2013</v>
      </c>
      <c r="C7303" s="98" t="str">
        <f>'2020_1-4-5_Download'!C397</f>
        <v>Celle</v>
      </c>
      <c r="D7303" s="98" t="str">
        <f>'2020_1-4-5_Download'!$O$6</f>
        <v>Saldo der Zu- und Fortzüge</v>
      </c>
      <c r="E7303" s="99" t="str">
        <f>'2020_1-4-5_Download'!$Q$8</f>
        <v>Ausländerinnen und Ausländer</v>
      </c>
      <c r="F7303" s="98"/>
      <c r="G7303" s="98" t="s">
        <v>11</v>
      </c>
      <c r="H7303" s="98" t="str">
        <f>VLOOKUP(A7303,[2]Kreise!$A$2:$C$53,3,FALSE)</f>
        <v>K03351</v>
      </c>
      <c r="I7303" s="96">
        <f>'2020_1-4-5_Download'!Q397</f>
        <v>309</v>
      </c>
      <c r="J7303" s="98" t="str">
        <f t="shared" si="114"/>
        <v>+309</v>
      </c>
    </row>
    <row r="7304" spans="1:10" hidden="1" x14ac:dyDescent="0.25">
      <c r="A7304" s="98">
        <f>'2020_1-4-5_Download'!B398</f>
        <v>352</v>
      </c>
      <c r="B7304" s="98">
        <f>'2020_1-4-5_Download'!D398</f>
        <v>2013</v>
      </c>
      <c r="C7304" s="98" t="str">
        <f>'2020_1-4-5_Download'!C398</f>
        <v>Cuxhaven</v>
      </c>
      <c r="D7304" s="98" t="str">
        <f>'2020_1-4-5_Download'!$O$6</f>
        <v>Saldo der Zu- und Fortzüge</v>
      </c>
      <c r="E7304" s="99" t="str">
        <f>'2020_1-4-5_Download'!$Q$8</f>
        <v>Ausländerinnen und Ausländer</v>
      </c>
      <c r="F7304" s="98"/>
      <c r="G7304" s="98" t="s">
        <v>11</v>
      </c>
      <c r="H7304" s="98" t="str">
        <f>VLOOKUP(A7304,[2]Kreise!$A$2:$C$53,3,FALSE)</f>
        <v>K03352</v>
      </c>
      <c r="I7304" s="96">
        <f>'2020_1-4-5_Download'!Q398</f>
        <v>185</v>
      </c>
      <c r="J7304" s="98" t="str">
        <f t="shared" si="114"/>
        <v>+185</v>
      </c>
    </row>
    <row r="7305" spans="1:10" hidden="1" x14ac:dyDescent="0.25">
      <c r="A7305" s="98">
        <f>'2020_1-4-5_Download'!B399</f>
        <v>353</v>
      </c>
      <c r="B7305" s="98">
        <f>'2020_1-4-5_Download'!D399</f>
        <v>2013</v>
      </c>
      <c r="C7305" s="98" t="str">
        <f>'2020_1-4-5_Download'!C399</f>
        <v>Harburg</v>
      </c>
      <c r="D7305" s="98" t="str">
        <f>'2020_1-4-5_Download'!$O$6</f>
        <v>Saldo der Zu- und Fortzüge</v>
      </c>
      <c r="E7305" s="99" t="str">
        <f>'2020_1-4-5_Download'!$Q$8</f>
        <v>Ausländerinnen und Ausländer</v>
      </c>
      <c r="F7305" s="98"/>
      <c r="G7305" s="98" t="s">
        <v>11</v>
      </c>
      <c r="H7305" s="98" t="str">
        <f>VLOOKUP(A7305,[2]Kreise!$A$2:$C$53,3,FALSE)</f>
        <v>K03353</v>
      </c>
      <c r="I7305" s="96">
        <f>'2020_1-4-5_Download'!Q399</f>
        <v>767</v>
      </c>
      <c r="J7305" s="98" t="str">
        <f t="shared" si="114"/>
        <v>+767</v>
      </c>
    </row>
    <row r="7306" spans="1:10" hidden="1" x14ac:dyDescent="0.25">
      <c r="A7306" s="98">
        <f>'2020_1-4-5_Download'!B400</f>
        <v>354</v>
      </c>
      <c r="B7306" s="98">
        <f>'2020_1-4-5_Download'!D400</f>
        <v>2013</v>
      </c>
      <c r="C7306" s="98" t="str">
        <f>'2020_1-4-5_Download'!C400</f>
        <v>Lüchow-Dannenberg</v>
      </c>
      <c r="D7306" s="98" t="str">
        <f>'2020_1-4-5_Download'!$O$6</f>
        <v>Saldo der Zu- und Fortzüge</v>
      </c>
      <c r="E7306" s="99" t="str">
        <f>'2020_1-4-5_Download'!$Q$8</f>
        <v>Ausländerinnen und Ausländer</v>
      </c>
      <c r="F7306" s="98"/>
      <c r="G7306" s="98" t="s">
        <v>11</v>
      </c>
      <c r="H7306" s="98" t="str">
        <f>VLOOKUP(A7306,[2]Kreise!$A$2:$C$53,3,FALSE)</f>
        <v>K03354</v>
      </c>
      <c r="I7306" s="96">
        <f>'2020_1-4-5_Download'!Q400</f>
        <v>192</v>
      </c>
      <c r="J7306" s="98" t="str">
        <f t="shared" si="114"/>
        <v>+192</v>
      </c>
    </row>
    <row r="7307" spans="1:10" hidden="1" x14ac:dyDescent="0.25">
      <c r="A7307" s="98">
        <f>'2020_1-4-5_Download'!B401</f>
        <v>355</v>
      </c>
      <c r="B7307" s="98">
        <f>'2020_1-4-5_Download'!D401</f>
        <v>2013</v>
      </c>
      <c r="C7307" s="98" t="str">
        <f>'2020_1-4-5_Download'!C401</f>
        <v>Lüneburg</v>
      </c>
      <c r="D7307" s="98" t="str">
        <f>'2020_1-4-5_Download'!$O$6</f>
        <v>Saldo der Zu- und Fortzüge</v>
      </c>
      <c r="E7307" s="99" t="str">
        <f>'2020_1-4-5_Download'!$Q$8</f>
        <v>Ausländerinnen und Ausländer</v>
      </c>
      <c r="F7307" s="98"/>
      <c r="G7307" s="98" t="s">
        <v>11</v>
      </c>
      <c r="H7307" s="98" t="str">
        <f>VLOOKUP(A7307,[2]Kreise!$A$2:$C$53,3,FALSE)</f>
        <v>K03355</v>
      </c>
      <c r="I7307" s="96">
        <f>'2020_1-4-5_Download'!Q401</f>
        <v>325</v>
      </c>
      <c r="J7307" s="98" t="str">
        <f t="shared" si="114"/>
        <v>+325</v>
      </c>
    </row>
    <row r="7308" spans="1:10" hidden="1" x14ac:dyDescent="0.25">
      <c r="A7308" s="98">
        <f>'2020_1-4-5_Download'!B402</f>
        <v>356</v>
      </c>
      <c r="B7308" s="98">
        <f>'2020_1-4-5_Download'!D402</f>
        <v>2013</v>
      </c>
      <c r="C7308" s="98" t="str">
        <f>'2020_1-4-5_Download'!C402</f>
        <v>Osterholz</v>
      </c>
      <c r="D7308" s="98" t="str">
        <f>'2020_1-4-5_Download'!$O$6</f>
        <v>Saldo der Zu- und Fortzüge</v>
      </c>
      <c r="E7308" s="99" t="str">
        <f>'2020_1-4-5_Download'!$Q$8</f>
        <v>Ausländerinnen und Ausländer</v>
      </c>
      <c r="F7308" s="98"/>
      <c r="G7308" s="98" t="s">
        <v>11</v>
      </c>
      <c r="H7308" s="98" t="str">
        <f>VLOOKUP(A7308,[2]Kreise!$A$2:$C$53,3,FALSE)</f>
        <v>K03356</v>
      </c>
      <c r="I7308" s="96">
        <f>'2020_1-4-5_Download'!Q402</f>
        <v>131</v>
      </c>
      <c r="J7308" s="98" t="str">
        <f t="shared" si="114"/>
        <v>+131</v>
      </c>
    </row>
    <row r="7309" spans="1:10" hidden="1" x14ac:dyDescent="0.25">
      <c r="A7309" s="98">
        <f>'2020_1-4-5_Download'!B403</f>
        <v>357</v>
      </c>
      <c r="B7309" s="98">
        <f>'2020_1-4-5_Download'!D403</f>
        <v>2013</v>
      </c>
      <c r="C7309" s="98" t="str">
        <f>'2020_1-4-5_Download'!C403</f>
        <v>Rotenburg (Wümme)</v>
      </c>
      <c r="D7309" s="98" t="str">
        <f>'2020_1-4-5_Download'!$O$6</f>
        <v>Saldo der Zu- und Fortzüge</v>
      </c>
      <c r="E7309" s="99" t="str">
        <f>'2020_1-4-5_Download'!$Q$8</f>
        <v>Ausländerinnen und Ausländer</v>
      </c>
      <c r="F7309" s="98"/>
      <c r="G7309" s="98" t="s">
        <v>11</v>
      </c>
      <c r="H7309" s="98" t="str">
        <f>VLOOKUP(A7309,[2]Kreise!$A$2:$C$53,3,FALSE)</f>
        <v>K03357</v>
      </c>
      <c r="I7309" s="96">
        <f>'2020_1-4-5_Download'!Q403</f>
        <v>303</v>
      </c>
      <c r="J7309" s="98" t="str">
        <f t="shared" si="114"/>
        <v>+303</v>
      </c>
    </row>
    <row r="7310" spans="1:10" hidden="1" x14ac:dyDescent="0.25">
      <c r="A7310" s="98">
        <f>'2020_1-4-5_Download'!B404</f>
        <v>358</v>
      </c>
      <c r="B7310" s="98">
        <f>'2020_1-4-5_Download'!D404</f>
        <v>2013</v>
      </c>
      <c r="C7310" s="98" t="str">
        <f>'2020_1-4-5_Download'!C404</f>
        <v>Heidekreis</v>
      </c>
      <c r="D7310" s="98" t="str">
        <f>'2020_1-4-5_Download'!$O$6</f>
        <v>Saldo der Zu- und Fortzüge</v>
      </c>
      <c r="E7310" s="99" t="str">
        <f>'2020_1-4-5_Download'!$Q$8</f>
        <v>Ausländerinnen und Ausländer</v>
      </c>
      <c r="F7310" s="98"/>
      <c r="G7310" s="98" t="s">
        <v>11</v>
      </c>
      <c r="H7310" s="98" t="str">
        <f>VLOOKUP(A7310,[2]Kreise!$A$2:$C$53,3,FALSE)</f>
        <v>K03358</v>
      </c>
      <c r="I7310" s="96">
        <f>'2020_1-4-5_Download'!Q404</f>
        <v>376</v>
      </c>
      <c r="J7310" s="98" t="str">
        <f t="shared" si="114"/>
        <v>+376</v>
      </c>
    </row>
    <row r="7311" spans="1:10" hidden="1" x14ac:dyDescent="0.25">
      <c r="A7311" s="98">
        <f>'2020_1-4-5_Download'!B405</f>
        <v>359</v>
      </c>
      <c r="B7311" s="98">
        <f>'2020_1-4-5_Download'!D405</f>
        <v>2013</v>
      </c>
      <c r="C7311" s="98" t="str">
        <f>'2020_1-4-5_Download'!C405</f>
        <v>Stade</v>
      </c>
      <c r="D7311" s="98" t="str">
        <f>'2020_1-4-5_Download'!$O$6</f>
        <v>Saldo der Zu- und Fortzüge</v>
      </c>
      <c r="E7311" s="99" t="str">
        <f>'2020_1-4-5_Download'!$Q$8</f>
        <v>Ausländerinnen und Ausländer</v>
      </c>
      <c r="F7311" s="98"/>
      <c r="G7311" s="98" t="s">
        <v>11</v>
      </c>
      <c r="H7311" s="98" t="str">
        <f>VLOOKUP(A7311,[2]Kreise!$A$2:$C$53,3,FALSE)</f>
        <v>K03359</v>
      </c>
      <c r="I7311" s="96">
        <f>'2020_1-4-5_Download'!Q405</f>
        <v>768</v>
      </c>
      <c r="J7311" s="98" t="str">
        <f t="shared" si="114"/>
        <v>+768</v>
      </c>
    </row>
    <row r="7312" spans="1:10" hidden="1" x14ac:dyDescent="0.25">
      <c r="A7312" s="98">
        <f>'2020_1-4-5_Download'!B406</f>
        <v>360</v>
      </c>
      <c r="B7312" s="98">
        <f>'2020_1-4-5_Download'!D406</f>
        <v>2013</v>
      </c>
      <c r="C7312" s="98" t="str">
        <f>'2020_1-4-5_Download'!C406</f>
        <v>Uelzen</v>
      </c>
      <c r="D7312" s="98" t="str">
        <f>'2020_1-4-5_Download'!$O$6</f>
        <v>Saldo der Zu- und Fortzüge</v>
      </c>
      <c r="E7312" s="99" t="str">
        <f>'2020_1-4-5_Download'!$Q$8</f>
        <v>Ausländerinnen und Ausländer</v>
      </c>
      <c r="F7312" s="98"/>
      <c r="G7312" s="98" t="s">
        <v>11</v>
      </c>
      <c r="H7312" s="98" t="str">
        <f>VLOOKUP(A7312,[2]Kreise!$A$2:$C$53,3,FALSE)</f>
        <v>K03360</v>
      </c>
      <c r="I7312" s="96">
        <f>'2020_1-4-5_Download'!Q406</f>
        <v>233</v>
      </c>
      <c r="J7312" s="98" t="str">
        <f t="shared" si="114"/>
        <v>+233</v>
      </c>
    </row>
    <row r="7313" spans="1:10" hidden="1" x14ac:dyDescent="0.25">
      <c r="A7313" s="98">
        <f>'2020_1-4-5_Download'!B407</f>
        <v>361</v>
      </c>
      <c r="B7313" s="98">
        <f>'2020_1-4-5_Download'!D407</f>
        <v>2013</v>
      </c>
      <c r="C7313" s="98" t="str">
        <f>'2020_1-4-5_Download'!C407</f>
        <v>Verden</v>
      </c>
      <c r="D7313" s="98" t="str">
        <f>'2020_1-4-5_Download'!$O$6</f>
        <v>Saldo der Zu- und Fortzüge</v>
      </c>
      <c r="E7313" s="99" t="str">
        <f>'2020_1-4-5_Download'!$Q$8</f>
        <v>Ausländerinnen und Ausländer</v>
      </c>
      <c r="F7313" s="98"/>
      <c r="G7313" s="98" t="s">
        <v>11</v>
      </c>
      <c r="H7313" s="98" t="str">
        <f>VLOOKUP(A7313,[2]Kreise!$A$2:$C$53,3,FALSE)</f>
        <v>K03361</v>
      </c>
      <c r="I7313" s="96">
        <f>'2020_1-4-5_Download'!Q407</f>
        <v>217</v>
      </c>
      <c r="J7313" s="98" t="str">
        <f t="shared" si="114"/>
        <v>+217</v>
      </c>
    </row>
    <row r="7314" spans="1:10" hidden="1" x14ac:dyDescent="0.25">
      <c r="A7314" s="98">
        <f>'2020_1-4-5_Download'!B408</f>
        <v>3</v>
      </c>
      <c r="B7314" s="98">
        <f>'2020_1-4-5_Download'!D408</f>
        <v>2013</v>
      </c>
      <c r="C7314" s="98" t="str">
        <f>'2020_1-4-5_Download'!C408</f>
        <v>Statistische Region Lüneburg</v>
      </c>
      <c r="D7314" s="98" t="str">
        <f>'2020_1-4-5_Download'!$O$6</f>
        <v>Saldo der Zu- und Fortzüge</v>
      </c>
      <c r="E7314" s="99" t="str">
        <f>'2020_1-4-5_Download'!$Q$8</f>
        <v>Ausländerinnen und Ausländer</v>
      </c>
      <c r="F7314" s="98"/>
      <c r="G7314" s="98" t="s">
        <v>11</v>
      </c>
      <c r="H7314" s="98" t="str">
        <f>VLOOKUP(A7314,[2]Kreise!$A$2:$C$53,3,FALSE)</f>
        <v>K033</v>
      </c>
      <c r="I7314" s="96">
        <f>'2020_1-4-5_Download'!Q408</f>
        <v>3806</v>
      </c>
      <c r="J7314" s="98" t="str">
        <f t="shared" si="114"/>
        <v>+3806</v>
      </c>
    </row>
    <row r="7315" spans="1:10" hidden="1" x14ac:dyDescent="0.25">
      <c r="A7315" s="98">
        <f>'2020_1-4-5_Download'!B409</f>
        <v>401</v>
      </c>
      <c r="B7315" s="98">
        <f>'2020_1-4-5_Download'!D409</f>
        <v>2013</v>
      </c>
      <c r="C7315" s="98" t="str">
        <f>'2020_1-4-5_Download'!C409</f>
        <v>Delmenhorst  Stadt</v>
      </c>
      <c r="D7315" s="98" t="str">
        <f>'2020_1-4-5_Download'!$O$6</f>
        <v>Saldo der Zu- und Fortzüge</v>
      </c>
      <c r="E7315" s="99" t="str">
        <f>'2020_1-4-5_Download'!$Q$8</f>
        <v>Ausländerinnen und Ausländer</v>
      </c>
      <c r="F7315" s="98"/>
      <c r="G7315" s="98" t="s">
        <v>11</v>
      </c>
      <c r="H7315" s="98" t="str">
        <f>VLOOKUP(A7315,[2]Kreise!$A$2:$C$53,3,FALSE)</f>
        <v>K03401</v>
      </c>
      <c r="I7315" s="96">
        <f>'2020_1-4-5_Download'!Q409</f>
        <v>404</v>
      </c>
      <c r="J7315" s="98" t="str">
        <f t="shared" si="114"/>
        <v>+404</v>
      </c>
    </row>
    <row r="7316" spans="1:10" hidden="1" x14ac:dyDescent="0.25">
      <c r="A7316" s="98">
        <f>'2020_1-4-5_Download'!B410</f>
        <v>402</v>
      </c>
      <c r="B7316" s="98">
        <f>'2020_1-4-5_Download'!D410</f>
        <v>2013</v>
      </c>
      <c r="C7316" s="98" t="str">
        <f>'2020_1-4-5_Download'!C410</f>
        <v>Emden  Stadt</v>
      </c>
      <c r="D7316" s="98" t="str">
        <f>'2020_1-4-5_Download'!$O$6</f>
        <v>Saldo der Zu- und Fortzüge</v>
      </c>
      <c r="E7316" s="99" t="str">
        <f>'2020_1-4-5_Download'!$Q$8</f>
        <v>Ausländerinnen und Ausländer</v>
      </c>
      <c r="F7316" s="98"/>
      <c r="G7316" s="98" t="s">
        <v>11</v>
      </c>
      <c r="H7316" s="98" t="str">
        <f>VLOOKUP(A7316,[2]Kreise!$A$2:$C$53,3,FALSE)</f>
        <v>K03402</v>
      </c>
      <c r="I7316" s="96">
        <f>'2020_1-4-5_Download'!Q410</f>
        <v>254</v>
      </c>
      <c r="J7316" s="98" t="str">
        <f t="shared" si="114"/>
        <v>+254</v>
      </c>
    </row>
    <row r="7317" spans="1:10" hidden="1" x14ac:dyDescent="0.25">
      <c r="A7317" s="98">
        <f>'2020_1-4-5_Download'!B411</f>
        <v>403</v>
      </c>
      <c r="B7317" s="98">
        <f>'2020_1-4-5_Download'!D411</f>
        <v>2013</v>
      </c>
      <c r="C7317" s="98" t="str">
        <f>'2020_1-4-5_Download'!C411</f>
        <v>Oldenburg(Oldb)  Stadt</v>
      </c>
      <c r="D7317" s="98" t="str">
        <f>'2020_1-4-5_Download'!$O$6</f>
        <v>Saldo der Zu- und Fortzüge</v>
      </c>
      <c r="E7317" s="99" t="str">
        <f>'2020_1-4-5_Download'!$Q$8</f>
        <v>Ausländerinnen und Ausländer</v>
      </c>
      <c r="F7317" s="98"/>
      <c r="G7317" s="98" t="s">
        <v>11</v>
      </c>
      <c r="H7317" s="98" t="str">
        <f>VLOOKUP(A7317,[2]Kreise!$A$2:$C$53,3,FALSE)</f>
        <v>K03403</v>
      </c>
      <c r="I7317" s="96">
        <f>'2020_1-4-5_Download'!Q411</f>
        <v>567</v>
      </c>
      <c r="J7317" s="98" t="str">
        <f t="shared" si="114"/>
        <v>+567</v>
      </c>
    </row>
    <row r="7318" spans="1:10" hidden="1" x14ac:dyDescent="0.25">
      <c r="A7318" s="98">
        <f>'2020_1-4-5_Download'!B412</f>
        <v>404</v>
      </c>
      <c r="B7318" s="98">
        <f>'2020_1-4-5_Download'!D412</f>
        <v>2013</v>
      </c>
      <c r="C7318" s="98" t="str">
        <f>'2020_1-4-5_Download'!C412</f>
        <v>Osnabrück  Stadt</v>
      </c>
      <c r="D7318" s="98" t="str">
        <f>'2020_1-4-5_Download'!$O$6</f>
        <v>Saldo der Zu- und Fortzüge</v>
      </c>
      <c r="E7318" s="99" t="str">
        <f>'2020_1-4-5_Download'!$Q$8</f>
        <v>Ausländerinnen und Ausländer</v>
      </c>
      <c r="F7318" s="98"/>
      <c r="G7318" s="98" t="s">
        <v>11</v>
      </c>
      <c r="H7318" s="98" t="str">
        <f>VLOOKUP(A7318,[2]Kreise!$A$2:$C$53,3,FALSE)</f>
        <v>K03404</v>
      </c>
      <c r="I7318" s="96">
        <f>'2020_1-4-5_Download'!Q412</f>
        <v>593</v>
      </c>
      <c r="J7318" s="98" t="str">
        <f t="shared" si="114"/>
        <v>+593</v>
      </c>
    </row>
    <row r="7319" spans="1:10" hidden="1" x14ac:dyDescent="0.25">
      <c r="A7319" s="98">
        <f>'2020_1-4-5_Download'!B413</f>
        <v>405</v>
      </c>
      <c r="B7319" s="98">
        <f>'2020_1-4-5_Download'!D413</f>
        <v>2013</v>
      </c>
      <c r="C7319" s="98" t="str">
        <f>'2020_1-4-5_Download'!C413</f>
        <v>Wilhelmshaven  Stadt</v>
      </c>
      <c r="D7319" s="98" t="str">
        <f>'2020_1-4-5_Download'!$O$6</f>
        <v>Saldo der Zu- und Fortzüge</v>
      </c>
      <c r="E7319" s="99" t="str">
        <f>'2020_1-4-5_Download'!$Q$8</f>
        <v>Ausländerinnen und Ausländer</v>
      </c>
      <c r="F7319" s="98"/>
      <c r="G7319" s="98" t="s">
        <v>11</v>
      </c>
      <c r="H7319" s="98" t="str">
        <f>VLOOKUP(A7319,[2]Kreise!$A$2:$C$53,3,FALSE)</f>
        <v>K03405</v>
      </c>
      <c r="I7319" s="96">
        <f>'2020_1-4-5_Download'!Q413</f>
        <v>-86</v>
      </c>
      <c r="J7319" s="98">
        <f t="shared" si="114"/>
        <v>-86</v>
      </c>
    </row>
    <row r="7320" spans="1:10" hidden="1" x14ac:dyDescent="0.25">
      <c r="A7320" s="98">
        <f>'2020_1-4-5_Download'!B414</f>
        <v>451</v>
      </c>
      <c r="B7320" s="98">
        <f>'2020_1-4-5_Download'!D414</f>
        <v>2013</v>
      </c>
      <c r="C7320" s="98" t="str">
        <f>'2020_1-4-5_Download'!C414</f>
        <v>Ammerland</v>
      </c>
      <c r="D7320" s="98" t="str">
        <f>'2020_1-4-5_Download'!$O$6</f>
        <v>Saldo der Zu- und Fortzüge</v>
      </c>
      <c r="E7320" s="99" t="str">
        <f>'2020_1-4-5_Download'!$Q$8</f>
        <v>Ausländerinnen und Ausländer</v>
      </c>
      <c r="F7320" s="98"/>
      <c r="G7320" s="98" t="s">
        <v>11</v>
      </c>
      <c r="H7320" s="98" t="str">
        <f>VLOOKUP(A7320,[2]Kreise!$A$2:$C$53,3,FALSE)</f>
        <v>K03451</v>
      </c>
      <c r="I7320" s="96">
        <f>'2020_1-4-5_Download'!Q414</f>
        <v>120</v>
      </c>
      <c r="J7320" s="98" t="str">
        <f t="shared" si="114"/>
        <v>+120</v>
      </c>
    </row>
    <row r="7321" spans="1:10" hidden="1" x14ac:dyDescent="0.25">
      <c r="A7321" s="98">
        <f>'2020_1-4-5_Download'!B415</f>
        <v>452</v>
      </c>
      <c r="B7321" s="98">
        <f>'2020_1-4-5_Download'!D415</f>
        <v>2013</v>
      </c>
      <c r="C7321" s="98" t="str">
        <f>'2020_1-4-5_Download'!C415</f>
        <v>Aurich</v>
      </c>
      <c r="D7321" s="98" t="str">
        <f>'2020_1-4-5_Download'!$O$6</f>
        <v>Saldo der Zu- und Fortzüge</v>
      </c>
      <c r="E7321" s="99" t="str">
        <f>'2020_1-4-5_Download'!$Q$8</f>
        <v>Ausländerinnen und Ausländer</v>
      </c>
      <c r="F7321" s="98"/>
      <c r="G7321" s="98" t="s">
        <v>11</v>
      </c>
      <c r="H7321" s="98" t="str">
        <f>VLOOKUP(A7321,[2]Kreise!$A$2:$C$53,3,FALSE)</f>
        <v>K03452</v>
      </c>
      <c r="I7321" s="96">
        <f>'2020_1-4-5_Download'!Q415</f>
        <v>614</v>
      </c>
      <c r="J7321" s="98" t="str">
        <f t="shared" si="114"/>
        <v>+614</v>
      </c>
    </row>
    <row r="7322" spans="1:10" hidden="1" x14ac:dyDescent="0.25">
      <c r="A7322" s="98">
        <f>'2020_1-4-5_Download'!B416</f>
        <v>453</v>
      </c>
      <c r="B7322" s="98">
        <f>'2020_1-4-5_Download'!D416</f>
        <v>2013</v>
      </c>
      <c r="C7322" s="98" t="str">
        <f>'2020_1-4-5_Download'!C416</f>
        <v>Cloppenburg</v>
      </c>
      <c r="D7322" s="98" t="str">
        <f>'2020_1-4-5_Download'!$O$6</f>
        <v>Saldo der Zu- und Fortzüge</v>
      </c>
      <c r="E7322" s="99" t="str">
        <f>'2020_1-4-5_Download'!$Q$8</f>
        <v>Ausländerinnen und Ausländer</v>
      </c>
      <c r="F7322" s="98"/>
      <c r="G7322" s="98" t="s">
        <v>11</v>
      </c>
      <c r="H7322" s="98" t="str">
        <f>VLOOKUP(A7322,[2]Kreise!$A$2:$C$53,3,FALSE)</f>
        <v>K03453</v>
      </c>
      <c r="I7322" s="96">
        <f>'2020_1-4-5_Download'!Q416</f>
        <v>685</v>
      </c>
      <c r="J7322" s="98" t="str">
        <f t="shared" si="114"/>
        <v>+685</v>
      </c>
    </row>
    <row r="7323" spans="1:10" hidden="1" x14ac:dyDescent="0.25">
      <c r="A7323" s="98">
        <f>'2020_1-4-5_Download'!B417</f>
        <v>454</v>
      </c>
      <c r="B7323" s="98">
        <f>'2020_1-4-5_Download'!D417</f>
        <v>2013</v>
      </c>
      <c r="C7323" s="98" t="str">
        <f>'2020_1-4-5_Download'!C417</f>
        <v>Emsland</v>
      </c>
      <c r="D7323" s="98" t="str">
        <f>'2020_1-4-5_Download'!$O$6</f>
        <v>Saldo der Zu- und Fortzüge</v>
      </c>
      <c r="E7323" s="99" t="str">
        <f>'2020_1-4-5_Download'!$Q$8</f>
        <v>Ausländerinnen und Ausländer</v>
      </c>
      <c r="F7323" s="98"/>
      <c r="G7323" s="98" t="s">
        <v>11</v>
      </c>
      <c r="H7323" s="98" t="str">
        <f>VLOOKUP(A7323,[2]Kreise!$A$2:$C$53,3,FALSE)</f>
        <v>K03454</v>
      </c>
      <c r="I7323" s="96">
        <f>'2020_1-4-5_Download'!Q417</f>
        <v>947</v>
      </c>
      <c r="J7323" s="98" t="str">
        <f t="shared" si="114"/>
        <v>+947</v>
      </c>
    </row>
    <row r="7324" spans="1:10" hidden="1" x14ac:dyDescent="0.25">
      <c r="A7324" s="98">
        <f>'2020_1-4-5_Download'!B418</f>
        <v>455</v>
      </c>
      <c r="B7324" s="98">
        <f>'2020_1-4-5_Download'!D418</f>
        <v>2013</v>
      </c>
      <c r="C7324" s="98" t="str">
        <f>'2020_1-4-5_Download'!C418</f>
        <v>Friesland</v>
      </c>
      <c r="D7324" s="98" t="str">
        <f>'2020_1-4-5_Download'!$O$6</f>
        <v>Saldo der Zu- und Fortzüge</v>
      </c>
      <c r="E7324" s="99" t="str">
        <f>'2020_1-4-5_Download'!$Q$8</f>
        <v>Ausländerinnen und Ausländer</v>
      </c>
      <c r="F7324" s="98"/>
      <c r="G7324" s="98" t="s">
        <v>11</v>
      </c>
      <c r="H7324" s="98" t="str">
        <f>VLOOKUP(A7324,[2]Kreise!$A$2:$C$53,3,FALSE)</f>
        <v>K03455</v>
      </c>
      <c r="I7324" s="96">
        <f>'2020_1-4-5_Download'!Q418</f>
        <v>78</v>
      </c>
      <c r="J7324" s="98" t="str">
        <f t="shared" si="114"/>
        <v>+78</v>
      </c>
    </row>
    <row r="7325" spans="1:10" hidden="1" x14ac:dyDescent="0.25">
      <c r="A7325" s="98">
        <f>'2020_1-4-5_Download'!B419</f>
        <v>456</v>
      </c>
      <c r="B7325" s="98">
        <f>'2020_1-4-5_Download'!D419</f>
        <v>2013</v>
      </c>
      <c r="C7325" s="98" t="str">
        <f>'2020_1-4-5_Download'!C419</f>
        <v>Grafschaft Bentheim</v>
      </c>
      <c r="D7325" s="98" t="str">
        <f>'2020_1-4-5_Download'!$O$6</f>
        <v>Saldo der Zu- und Fortzüge</v>
      </c>
      <c r="E7325" s="99" t="str">
        <f>'2020_1-4-5_Download'!$Q$8</f>
        <v>Ausländerinnen und Ausländer</v>
      </c>
      <c r="F7325" s="98"/>
      <c r="G7325" s="98" t="s">
        <v>11</v>
      </c>
      <c r="H7325" s="98" t="str">
        <f>VLOOKUP(A7325,[2]Kreise!$A$2:$C$53,3,FALSE)</f>
        <v>K03456</v>
      </c>
      <c r="I7325" s="96">
        <f>'2020_1-4-5_Download'!Q419</f>
        <v>461</v>
      </c>
      <c r="J7325" s="98" t="str">
        <f t="shared" si="114"/>
        <v>+461</v>
      </c>
    </row>
    <row r="7326" spans="1:10" hidden="1" x14ac:dyDescent="0.25">
      <c r="A7326" s="98">
        <f>'2020_1-4-5_Download'!B420</f>
        <v>457</v>
      </c>
      <c r="B7326" s="98">
        <f>'2020_1-4-5_Download'!D420</f>
        <v>2013</v>
      </c>
      <c r="C7326" s="98" t="str">
        <f>'2020_1-4-5_Download'!C420</f>
        <v>Leer</v>
      </c>
      <c r="D7326" s="98" t="str">
        <f>'2020_1-4-5_Download'!$O$6</f>
        <v>Saldo der Zu- und Fortzüge</v>
      </c>
      <c r="E7326" s="99" t="str">
        <f>'2020_1-4-5_Download'!$Q$8</f>
        <v>Ausländerinnen und Ausländer</v>
      </c>
      <c r="F7326" s="98"/>
      <c r="G7326" s="98" t="s">
        <v>11</v>
      </c>
      <c r="H7326" s="98" t="str">
        <f>VLOOKUP(A7326,[2]Kreise!$A$2:$C$53,3,FALSE)</f>
        <v>K03457</v>
      </c>
      <c r="I7326" s="96">
        <f>'2020_1-4-5_Download'!Q420</f>
        <v>426</v>
      </c>
      <c r="J7326" s="98" t="str">
        <f t="shared" si="114"/>
        <v>+426</v>
      </c>
    </row>
    <row r="7327" spans="1:10" hidden="1" x14ac:dyDescent="0.25">
      <c r="A7327" s="98">
        <f>'2020_1-4-5_Download'!B421</f>
        <v>458</v>
      </c>
      <c r="B7327" s="98">
        <f>'2020_1-4-5_Download'!D421</f>
        <v>2013</v>
      </c>
      <c r="C7327" s="98" t="str">
        <f>'2020_1-4-5_Download'!C421</f>
        <v>Oldenburg</v>
      </c>
      <c r="D7327" s="98" t="str">
        <f>'2020_1-4-5_Download'!$O$6</f>
        <v>Saldo der Zu- und Fortzüge</v>
      </c>
      <c r="E7327" s="99" t="str">
        <f>'2020_1-4-5_Download'!$Q$8</f>
        <v>Ausländerinnen und Ausländer</v>
      </c>
      <c r="F7327" s="98"/>
      <c r="G7327" s="98" t="s">
        <v>11</v>
      </c>
      <c r="H7327" s="98" t="str">
        <f>VLOOKUP(A7327,[2]Kreise!$A$2:$C$53,3,FALSE)</f>
        <v>K03458</v>
      </c>
      <c r="I7327" s="96">
        <f>'2020_1-4-5_Download'!Q421</f>
        <v>586</v>
      </c>
      <c r="J7327" s="98" t="str">
        <f t="shared" si="114"/>
        <v>+586</v>
      </c>
    </row>
    <row r="7328" spans="1:10" hidden="1" x14ac:dyDescent="0.25">
      <c r="A7328" s="98">
        <f>'2020_1-4-5_Download'!B422</f>
        <v>459</v>
      </c>
      <c r="B7328" s="98">
        <f>'2020_1-4-5_Download'!D422</f>
        <v>2013</v>
      </c>
      <c r="C7328" s="98" t="str">
        <f>'2020_1-4-5_Download'!C422</f>
        <v>Osnabrück</v>
      </c>
      <c r="D7328" s="98" t="str">
        <f>'2020_1-4-5_Download'!$O$6</f>
        <v>Saldo der Zu- und Fortzüge</v>
      </c>
      <c r="E7328" s="99" t="str">
        <f>'2020_1-4-5_Download'!$Q$8</f>
        <v>Ausländerinnen und Ausländer</v>
      </c>
      <c r="F7328" s="98"/>
      <c r="G7328" s="98" t="s">
        <v>11</v>
      </c>
      <c r="H7328" s="98" t="str">
        <f>VLOOKUP(A7328,[2]Kreise!$A$2:$C$53,3,FALSE)</f>
        <v>K03459</v>
      </c>
      <c r="I7328" s="96">
        <f>'2020_1-4-5_Download'!Q422</f>
        <v>2477</v>
      </c>
      <c r="J7328" s="98" t="str">
        <f t="shared" si="114"/>
        <v>+2477</v>
      </c>
    </row>
    <row r="7329" spans="1:10" hidden="1" x14ac:dyDescent="0.25">
      <c r="A7329" s="98">
        <f>'2020_1-4-5_Download'!B423</f>
        <v>460</v>
      </c>
      <c r="B7329" s="98">
        <f>'2020_1-4-5_Download'!D423</f>
        <v>2013</v>
      </c>
      <c r="C7329" s="98" t="str">
        <f>'2020_1-4-5_Download'!C423</f>
        <v>Vechta</v>
      </c>
      <c r="D7329" s="98" t="str">
        <f>'2020_1-4-5_Download'!$O$6</f>
        <v>Saldo der Zu- und Fortzüge</v>
      </c>
      <c r="E7329" s="99" t="str">
        <f>'2020_1-4-5_Download'!$Q$8</f>
        <v>Ausländerinnen und Ausländer</v>
      </c>
      <c r="F7329" s="98"/>
      <c r="G7329" s="98" t="s">
        <v>11</v>
      </c>
      <c r="H7329" s="98" t="str">
        <f>VLOOKUP(A7329,[2]Kreise!$A$2:$C$53,3,FALSE)</f>
        <v>K03460</v>
      </c>
      <c r="I7329" s="96">
        <f>'2020_1-4-5_Download'!Q423</f>
        <v>374</v>
      </c>
      <c r="J7329" s="98" t="str">
        <f t="shared" si="114"/>
        <v>+374</v>
      </c>
    </row>
    <row r="7330" spans="1:10" hidden="1" x14ac:dyDescent="0.25">
      <c r="A7330" s="98">
        <f>'2020_1-4-5_Download'!B424</f>
        <v>461</v>
      </c>
      <c r="B7330" s="98">
        <f>'2020_1-4-5_Download'!D424</f>
        <v>2013</v>
      </c>
      <c r="C7330" s="98" t="str">
        <f>'2020_1-4-5_Download'!C424</f>
        <v>Wesermarsch</v>
      </c>
      <c r="D7330" s="98" t="str">
        <f>'2020_1-4-5_Download'!$O$6</f>
        <v>Saldo der Zu- und Fortzüge</v>
      </c>
      <c r="E7330" s="99" t="str">
        <f>'2020_1-4-5_Download'!$Q$8</f>
        <v>Ausländerinnen und Ausländer</v>
      </c>
      <c r="F7330" s="98"/>
      <c r="G7330" s="98" t="s">
        <v>11</v>
      </c>
      <c r="H7330" s="98" t="str">
        <f>VLOOKUP(A7330,[2]Kreise!$A$2:$C$53,3,FALSE)</f>
        <v>K03461</v>
      </c>
      <c r="I7330" s="96">
        <f>'2020_1-4-5_Download'!Q424</f>
        <v>217</v>
      </c>
      <c r="J7330" s="98" t="str">
        <f t="shared" si="114"/>
        <v>+217</v>
      </c>
    </row>
    <row r="7331" spans="1:10" hidden="1" x14ac:dyDescent="0.25">
      <c r="A7331" s="98">
        <f>'2020_1-4-5_Download'!B425</f>
        <v>462</v>
      </c>
      <c r="B7331" s="98">
        <f>'2020_1-4-5_Download'!D425</f>
        <v>2013</v>
      </c>
      <c r="C7331" s="98" t="str">
        <f>'2020_1-4-5_Download'!C425</f>
        <v>Wittmund</v>
      </c>
      <c r="D7331" s="98" t="str">
        <f>'2020_1-4-5_Download'!$O$6</f>
        <v>Saldo der Zu- und Fortzüge</v>
      </c>
      <c r="E7331" s="99" t="str">
        <f>'2020_1-4-5_Download'!$Q$8</f>
        <v>Ausländerinnen und Ausländer</v>
      </c>
      <c r="F7331" s="98"/>
      <c r="G7331" s="98" t="s">
        <v>11</v>
      </c>
      <c r="H7331" s="98" t="str">
        <f>VLOOKUP(A7331,[2]Kreise!$A$2:$C$53,3,FALSE)</f>
        <v>K03462</v>
      </c>
      <c r="I7331" s="96">
        <f>'2020_1-4-5_Download'!Q425</f>
        <v>140</v>
      </c>
      <c r="J7331" s="98" t="str">
        <f t="shared" si="114"/>
        <v>+140</v>
      </c>
    </row>
    <row r="7332" spans="1:10" hidden="1" x14ac:dyDescent="0.25">
      <c r="A7332" s="98">
        <f>'2020_1-4-5_Download'!B426</f>
        <v>4</v>
      </c>
      <c r="B7332" s="98">
        <f>'2020_1-4-5_Download'!D426</f>
        <v>2013</v>
      </c>
      <c r="C7332" s="98" t="str">
        <f>'2020_1-4-5_Download'!C426</f>
        <v>Statistische Region Weser-Ems</v>
      </c>
      <c r="D7332" s="98" t="str">
        <f>'2020_1-4-5_Download'!$O$6</f>
        <v>Saldo der Zu- und Fortzüge</v>
      </c>
      <c r="E7332" s="99" t="str">
        <f>'2020_1-4-5_Download'!$Q$8</f>
        <v>Ausländerinnen und Ausländer</v>
      </c>
      <c r="F7332" s="98"/>
      <c r="G7332" s="98" t="s">
        <v>11</v>
      </c>
      <c r="H7332" s="98" t="str">
        <f>VLOOKUP(A7332,[2]Kreise!$A$2:$C$53,3,FALSE)</f>
        <v>K034</v>
      </c>
      <c r="I7332" s="96">
        <f>'2020_1-4-5_Download'!Q426</f>
        <v>8857</v>
      </c>
      <c r="J7332" s="98" t="str">
        <f t="shared" si="114"/>
        <v>+8857</v>
      </c>
    </row>
    <row r="7333" spans="1:10" hidden="1" x14ac:dyDescent="0.25">
      <c r="A7333" s="98">
        <f>'2020_1-4-5_Download'!B427</f>
        <v>0</v>
      </c>
      <c r="B7333" s="98">
        <f>'2020_1-4-5_Download'!D427</f>
        <v>2013</v>
      </c>
      <c r="C7333" s="98" t="str">
        <f>'2020_1-4-5_Download'!C427</f>
        <v>Niedersachsen</v>
      </c>
      <c r="D7333" s="98" t="str">
        <f>'2020_1-4-5_Download'!$O$6</f>
        <v>Saldo der Zu- und Fortzüge</v>
      </c>
      <c r="E7333" s="99" t="str">
        <f>'2020_1-4-5_Download'!$Q$8</f>
        <v>Ausländerinnen und Ausländer</v>
      </c>
      <c r="F7333" s="98"/>
      <c r="G7333" s="98" t="s">
        <v>11</v>
      </c>
      <c r="H7333" s="98" t="str">
        <f>VLOOKUP(A7333,[2]Kreise!$A$2:$C$53,3,FALSE)</f>
        <v>K030</v>
      </c>
      <c r="I7333" s="96">
        <f>'2020_1-4-5_Download'!Q427</f>
        <v>33839</v>
      </c>
      <c r="J7333" s="98" t="str">
        <f t="shared" si="114"/>
        <v>+33839</v>
      </c>
    </row>
    <row r="7334" spans="1:10" hidden="1" x14ac:dyDescent="0.25">
      <c r="A7334" s="98">
        <f>'2020_1-4-5_Download'!B428</f>
        <v>101</v>
      </c>
      <c r="B7334" s="98">
        <f>'2020_1-4-5_Download'!D428</f>
        <v>2012</v>
      </c>
      <c r="C7334" s="98" t="str">
        <f>'2020_1-4-5_Download'!C428</f>
        <v>Braunschweig  Stadt</v>
      </c>
      <c r="D7334" s="98" t="str">
        <f>'2020_1-4-5_Download'!$O$6</f>
        <v>Saldo der Zu- und Fortzüge</v>
      </c>
      <c r="E7334" s="99" t="str">
        <f>'2020_1-4-5_Download'!$Q$8</f>
        <v>Ausländerinnen und Ausländer</v>
      </c>
      <c r="F7334" s="98"/>
      <c r="G7334" s="98" t="s">
        <v>11</v>
      </c>
      <c r="H7334" s="98" t="str">
        <f>VLOOKUP(A7334,[2]Kreise!$A$2:$C$53,3,FALSE)</f>
        <v>K03101</v>
      </c>
      <c r="I7334" s="96">
        <f>'2020_1-4-5_Download'!Q428</f>
        <v>3650</v>
      </c>
      <c r="J7334" s="98" t="str">
        <f t="shared" si="114"/>
        <v>+3650</v>
      </c>
    </row>
    <row r="7335" spans="1:10" hidden="1" x14ac:dyDescent="0.25">
      <c r="A7335" s="98">
        <f>'2020_1-4-5_Download'!B429</f>
        <v>102</v>
      </c>
      <c r="B7335" s="98">
        <f>'2020_1-4-5_Download'!D429</f>
        <v>2012</v>
      </c>
      <c r="C7335" s="98" t="str">
        <f>'2020_1-4-5_Download'!C429</f>
        <v>Salzgitter  Stadt</v>
      </c>
      <c r="D7335" s="98" t="str">
        <f>'2020_1-4-5_Download'!$O$6</f>
        <v>Saldo der Zu- und Fortzüge</v>
      </c>
      <c r="E7335" s="99" t="str">
        <f>'2020_1-4-5_Download'!$Q$8</f>
        <v>Ausländerinnen und Ausländer</v>
      </c>
      <c r="F7335" s="98"/>
      <c r="G7335" s="98" t="s">
        <v>11</v>
      </c>
      <c r="H7335" s="98" t="str">
        <f>VLOOKUP(A7335,[2]Kreise!$A$2:$C$53,3,FALSE)</f>
        <v>K03102</v>
      </c>
      <c r="I7335" s="96">
        <f>'2020_1-4-5_Download'!Q429</f>
        <v>214</v>
      </c>
      <c r="J7335" s="98" t="str">
        <f t="shared" si="114"/>
        <v>+214</v>
      </c>
    </row>
    <row r="7336" spans="1:10" hidden="1" x14ac:dyDescent="0.25">
      <c r="A7336" s="98">
        <f>'2020_1-4-5_Download'!B430</f>
        <v>103</v>
      </c>
      <c r="B7336" s="98">
        <f>'2020_1-4-5_Download'!D430</f>
        <v>2012</v>
      </c>
      <c r="C7336" s="98" t="str">
        <f>'2020_1-4-5_Download'!C430</f>
        <v>Wolfsburg  Stadt</v>
      </c>
      <c r="D7336" s="98" t="str">
        <f>'2020_1-4-5_Download'!$O$6</f>
        <v>Saldo der Zu- und Fortzüge</v>
      </c>
      <c r="E7336" s="99" t="str">
        <f>'2020_1-4-5_Download'!$Q$8</f>
        <v>Ausländerinnen und Ausländer</v>
      </c>
      <c r="F7336" s="98"/>
      <c r="G7336" s="98" t="s">
        <v>11</v>
      </c>
      <c r="H7336" s="98" t="str">
        <f>VLOOKUP(A7336,[2]Kreise!$A$2:$C$53,3,FALSE)</f>
        <v>K03103</v>
      </c>
      <c r="I7336" s="96">
        <f>'2020_1-4-5_Download'!Q430</f>
        <v>685</v>
      </c>
      <c r="J7336" s="98" t="str">
        <f t="shared" si="114"/>
        <v>+685</v>
      </c>
    </row>
    <row r="7337" spans="1:10" hidden="1" x14ac:dyDescent="0.25">
      <c r="A7337" s="98">
        <f>'2020_1-4-5_Download'!B431</f>
        <v>151</v>
      </c>
      <c r="B7337" s="98">
        <f>'2020_1-4-5_Download'!D431</f>
        <v>2012</v>
      </c>
      <c r="C7337" s="98" t="str">
        <f>'2020_1-4-5_Download'!C431</f>
        <v>Gifhorn</v>
      </c>
      <c r="D7337" s="98" t="str">
        <f>'2020_1-4-5_Download'!$O$6</f>
        <v>Saldo der Zu- und Fortzüge</v>
      </c>
      <c r="E7337" s="99" t="str">
        <f>'2020_1-4-5_Download'!$Q$8</f>
        <v>Ausländerinnen und Ausländer</v>
      </c>
      <c r="F7337" s="98"/>
      <c r="G7337" s="98" t="s">
        <v>11</v>
      </c>
      <c r="H7337" s="98" t="str">
        <f>VLOOKUP(A7337,[2]Kreise!$A$2:$C$53,3,FALSE)</f>
        <v>K03151</v>
      </c>
      <c r="I7337" s="96">
        <f>'2020_1-4-5_Download'!Q431</f>
        <v>285</v>
      </c>
      <c r="J7337" s="98" t="str">
        <f t="shared" si="114"/>
        <v>+285</v>
      </c>
    </row>
    <row r="7338" spans="1:10" hidden="1" x14ac:dyDescent="0.25">
      <c r="A7338" s="98">
        <f>'2020_1-4-5_Download'!B432</f>
        <v>153</v>
      </c>
      <c r="B7338" s="98">
        <f>'2020_1-4-5_Download'!D432</f>
        <v>2012</v>
      </c>
      <c r="C7338" s="98" t="str">
        <f>'2020_1-4-5_Download'!C432</f>
        <v>Goslar</v>
      </c>
      <c r="D7338" s="98" t="str">
        <f>'2020_1-4-5_Download'!$O$6</f>
        <v>Saldo der Zu- und Fortzüge</v>
      </c>
      <c r="E7338" s="99" t="str">
        <f>'2020_1-4-5_Download'!$Q$8</f>
        <v>Ausländerinnen und Ausländer</v>
      </c>
      <c r="F7338" s="98"/>
      <c r="G7338" s="98" t="s">
        <v>11</v>
      </c>
      <c r="H7338" s="98" t="str">
        <f>VLOOKUP(A7338,[2]Kreise!$A$2:$C$53,3,FALSE)</f>
        <v>K03153</v>
      </c>
      <c r="I7338" s="96">
        <f>'2020_1-4-5_Download'!Q432</f>
        <v>477</v>
      </c>
      <c r="J7338" s="98" t="str">
        <f t="shared" si="114"/>
        <v>+477</v>
      </c>
    </row>
    <row r="7339" spans="1:10" hidden="1" x14ac:dyDescent="0.25">
      <c r="A7339" s="98">
        <f>'2020_1-4-5_Download'!B433</f>
        <v>154</v>
      </c>
      <c r="B7339" s="98">
        <f>'2020_1-4-5_Download'!D433</f>
        <v>2012</v>
      </c>
      <c r="C7339" s="98" t="str">
        <f>'2020_1-4-5_Download'!C433</f>
        <v>Helmstedt</v>
      </c>
      <c r="D7339" s="98" t="str">
        <f>'2020_1-4-5_Download'!$O$6</f>
        <v>Saldo der Zu- und Fortzüge</v>
      </c>
      <c r="E7339" s="99" t="str">
        <f>'2020_1-4-5_Download'!$Q$8</f>
        <v>Ausländerinnen und Ausländer</v>
      </c>
      <c r="F7339" s="98"/>
      <c r="G7339" s="98" t="s">
        <v>11</v>
      </c>
      <c r="H7339" s="98" t="str">
        <f>VLOOKUP(A7339,[2]Kreise!$A$2:$C$53,3,FALSE)</f>
        <v>K03154</v>
      </c>
      <c r="I7339" s="96">
        <f>'2020_1-4-5_Download'!Q433</f>
        <v>193</v>
      </c>
      <c r="J7339" s="98" t="str">
        <f t="shared" si="114"/>
        <v>+193</v>
      </c>
    </row>
    <row r="7340" spans="1:10" hidden="1" x14ac:dyDescent="0.25">
      <c r="A7340" s="98">
        <f>'2020_1-4-5_Download'!B434</f>
        <v>155</v>
      </c>
      <c r="B7340" s="98">
        <f>'2020_1-4-5_Download'!D434</f>
        <v>2012</v>
      </c>
      <c r="C7340" s="98" t="str">
        <f>'2020_1-4-5_Download'!C434</f>
        <v>Northeim</v>
      </c>
      <c r="D7340" s="98" t="str">
        <f>'2020_1-4-5_Download'!$O$6</f>
        <v>Saldo der Zu- und Fortzüge</v>
      </c>
      <c r="E7340" s="99" t="str">
        <f>'2020_1-4-5_Download'!$Q$8</f>
        <v>Ausländerinnen und Ausländer</v>
      </c>
      <c r="F7340" s="98"/>
      <c r="G7340" s="98" t="s">
        <v>11</v>
      </c>
      <c r="H7340" s="98" t="str">
        <f>VLOOKUP(A7340,[2]Kreise!$A$2:$C$53,3,FALSE)</f>
        <v>K03155</v>
      </c>
      <c r="I7340" s="96">
        <f>'2020_1-4-5_Download'!Q434</f>
        <v>144</v>
      </c>
      <c r="J7340" s="98" t="str">
        <f t="shared" si="114"/>
        <v>+144</v>
      </c>
    </row>
    <row r="7341" spans="1:10" hidden="1" x14ac:dyDescent="0.25">
      <c r="A7341" s="98">
        <f>'2020_1-4-5_Download'!B435</f>
        <v>157</v>
      </c>
      <c r="B7341" s="98">
        <f>'2020_1-4-5_Download'!D435</f>
        <v>2012</v>
      </c>
      <c r="C7341" s="98" t="str">
        <f>'2020_1-4-5_Download'!C435</f>
        <v>Peine</v>
      </c>
      <c r="D7341" s="98" t="str">
        <f>'2020_1-4-5_Download'!$O$6</f>
        <v>Saldo der Zu- und Fortzüge</v>
      </c>
      <c r="E7341" s="99" t="str">
        <f>'2020_1-4-5_Download'!$Q$8</f>
        <v>Ausländerinnen und Ausländer</v>
      </c>
      <c r="F7341" s="98"/>
      <c r="G7341" s="98" t="s">
        <v>11</v>
      </c>
      <c r="H7341" s="98" t="str">
        <f>VLOOKUP(A7341,[2]Kreise!$A$2:$C$53,3,FALSE)</f>
        <v>K03157</v>
      </c>
      <c r="I7341" s="96">
        <f>'2020_1-4-5_Download'!Q435</f>
        <v>200</v>
      </c>
      <c r="J7341" s="98" t="str">
        <f t="shared" si="114"/>
        <v>+200</v>
      </c>
    </row>
    <row r="7342" spans="1:10" hidden="1" x14ac:dyDescent="0.25">
      <c r="A7342" s="98">
        <f>'2020_1-4-5_Download'!B436</f>
        <v>158</v>
      </c>
      <c r="B7342" s="98">
        <f>'2020_1-4-5_Download'!D436</f>
        <v>2012</v>
      </c>
      <c r="C7342" s="98" t="str">
        <f>'2020_1-4-5_Download'!C436</f>
        <v>Wolfenbüttel</v>
      </c>
      <c r="D7342" s="98" t="str">
        <f>'2020_1-4-5_Download'!$O$6</f>
        <v>Saldo der Zu- und Fortzüge</v>
      </c>
      <c r="E7342" s="99" t="str">
        <f>'2020_1-4-5_Download'!$Q$8</f>
        <v>Ausländerinnen und Ausländer</v>
      </c>
      <c r="F7342" s="98"/>
      <c r="G7342" s="98" t="s">
        <v>11</v>
      </c>
      <c r="H7342" s="98" t="str">
        <f>VLOOKUP(A7342,[2]Kreise!$A$2:$C$53,3,FALSE)</f>
        <v>K03158</v>
      </c>
      <c r="I7342" s="96">
        <f>'2020_1-4-5_Download'!Q436</f>
        <v>118</v>
      </c>
      <c r="J7342" s="98" t="str">
        <f t="shared" si="114"/>
        <v>+118</v>
      </c>
    </row>
    <row r="7343" spans="1:10" hidden="1" x14ac:dyDescent="0.25">
      <c r="A7343" s="98">
        <f>'2020_1-4-5_Download'!B437</f>
        <v>159</v>
      </c>
      <c r="B7343" s="98">
        <f>'2020_1-4-5_Download'!D437</f>
        <v>2012</v>
      </c>
      <c r="C7343" s="98" t="str">
        <f>'2020_1-4-5_Download'!C437</f>
        <v>Göttingen</v>
      </c>
      <c r="D7343" s="98" t="str">
        <f>'2020_1-4-5_Download'!$O$6</f>
        <v>Saldo der Zu- und Fortzüge</v>
      </c>
      <c r="E7343" s="99" t="str">
        <f>'2020_1-4-5_Download'!$Q$8</f>
        <v>Ausländerinnen und Ausländer</v>
      </c>
      <c r="F7343" s="98"/>
      <c r="G7343" s="98" t="s">
        <v>11</v>
      </c>
      <c r="H7343" s="98" t="str">
        <f>VLOOKUP(A7343,[2]Kreise!$A$2:$C$53,3,FALSE)</f>
        <v>K03159</v>
      </c>
      <c r="I7343" s="96">
        <f>'2020_1-4-5_Download'!Q437</f>
        <v>3357</v>
      </c>
      <c r="J7343" s="98" t="str">
        <f t="shared" si="114"/>
        <v>+3357</v>
      </c>
    </row>
    <row r="7344" spans="1:10" hidden="1" x14ac:dyDescent="0.25">
      <c r="A7344" s="98">
        <f>'2020_1-4-5_Download'!B438</f>
        <v>1</v>
      </c>
      <c r="B7344" s="98">
        <f>'2020_1-4-5_Download'!D438</f>
        <v>2012</v>
      </c>
      <c r="C7344" s="98" t="str">
        <f>'2020_1-4-5_Download'!C438</f>
        <v>Statistische Region Braunschweig</v>
      </c>
      <c r="D7344" s="98" t="str">
        <f>'2020_1-4-5_Download'!$O$6</f>
        <v>Saldo der Zu- und Fortzüge</v>
      </c>
      <c r="E7344" s="99" t="str">
        <f>'2020_1-4-5_Download'!$Q$8</f>
        <v>Ausländerinnen und Ausländer</v>
      </c>
      <c r="F7344" s="98"/>
      <c r="G7344" s="98" t="s">
        <v>11</v>
      </c>
      <c r="H7344" s="98" t="str">
        <f>VLOOKUP(A7344,[2]Kreise!$A$2:$C$53,3,FALSE)</f>
        <v>K031</v>
      </c>
      <c r="I7344" s="96">
        <f>'2020_1-4-5_Download'!Q438</f>
        <v>9323</v>
      </c>
      <c r="J7344" s="98" t="str">
        <f t="shared" si="114"/>
        <v>+9323</v>
      </c>
    </row>
    <row r="7345" spans="1:10" hidden="1" x14ac:dyDescent="0.25">
      <c r="A7345" s="98">
        <f>'2020_1-4-5_Download'!B439</f>
        <v>241</v>
      </c>
      <c r="B7345" s="98">
        <f>'2020_1-4-5_Download'!D439</f>
        <v>2012</v>
      </c>
      <c r="C7345" s="98" t="str">
        <f>'2020_1-4-5_Download'!C439</f>
        <v>Hannover  Region</v>
      </c>
      <c r="D7345" s="98" t="str">
        <f>'2020_1-4-5_Download'!$O$6</f>
        <v>Saldo der Zu- und Fortzüge</v>
      </c>
      <c r="E7345" s="99" t="str">
        <f>'2020_1-4-5_Download'!$Q$8</f>
        <v>Ausländerinnen und Ausländer</v>
      </c>
      <c r="F7345" s="98"/>
      <c r="G7345" s="98" t="s">
        <v>11</v>
      </c>
      <c r="H7345" s="98" t="str">
        <f>VLOOKUP(A7345,[2]Kreise!$A$2:$C$53,3,FALSE)</f>
        <v>K03241</v>
      </c>
      <c r="I7345" s="96">
        <f>'2020_1-4-5_Download'!Q439</f>
        <v>4783</v>
      </c>
      <c r="J7345" s="98" t="str">
        <f t="shared" si="114"/>
        <v>+4783</v>
      </c>
    </row>
    <row r="7346" spans="1:10" hidden="1" x14ac:dyDescent="0.25">
      <c r="A7346" s="98">
        <f>'2020_1-4-5_Download'!B440</f>
        <v>241001</v>
      </c>
      <c r="B7346" s="98">
        <f>'2020_1-4-5_Download'!D440</f>
        <v>2012</v>
      </c>
      <c r="C7346" s="98" t="str">
        <f>'2020_1-4-5_Download'!C440</f>
        <v>dav. Hannover  Lhst.</v>
      </c>
      <c r="D7346" s="98" t="str">
        <f>'2020_1-4-5_Download'!$O$6</f>
        <v>Saldo der Zu- und Fortzüge</v>
      </c>
      <c r="E7346" s="99" t="str">
        <f>'2020_1-4-5_Download'!$Q$8</f>
        <v>Ausländerinnen und Ausländer</v>
      </c>
      <c r="F7346" s="98"/>
      <c r="G7346" s="98" t="s">
        <v>11</v>
      </c>
      <c r="H7346" s="98" t="str">
        <f>VLOOKUP(A7346,[2]Kreise!$A$2:$C$53,3,FALSE)</f>
        <v>K03241001</v>
      </c>
      <c r="I7346" s="96">
        <f>'2020_1-4-5_Download'!Q440</f>
        <v>3040</v>
      </c>
      <c r="J7346" s="98" t="str">
        <f t="shared" si="114"/>
        <v>+3040</v>
      </c>
    </row>
    <row r="7347" spans="1:10" hidden="1" x14ac:dyDescent="0.25">
      <c r="A7347" s="98">
        <f>'2020_1-4-5_Download'!B441</f>
        <v>241999</v>
      </c>
      <c r="B7347" s="98">
        <f>'2020_1-4-5_Download'!D441</f>
        <v>2012</v>
      </c>
      <c r="C7347" s="98" t="str">
        <f>'2020_1-4-5_Download'!C441</f>
        <v>dav. Hannover  Umland</v>
      </c>
      <c r="D7347" s="98" t="str">
        <f>'2020_1-4-5_Download'!$O$6</f>
        <v>Saldo der Zu- und Fortzüge</v>
      </c>
      <c r="E7347" s="99" t="str">
        <f>'2020_1-4-5_Download'!$Q$8</f>
        <v>Ausländerinnen und Ausländer</v>
      </c>
      <c r="F7347" s="98"/>
      <c r="G7347" s="98" t="s">
        <v>11</v>
      </c>
      <c r="H7347" s="98" t="str">
        <f>VLOOKUP(A7347,[2]Kreise!$A$2:$C$53,3,FALSE)</f>
        <v>K03241999</v>
      </c>
      <c r="I7347" s="96">
        <f>'2020_1-4-5_Download'!Q441</f>
        <v>1743</v>
      </c>
      <c r="J7347" s="98" t="str">
        <f t="shared" si="114"/>
        <v>+1743</v>
      </c>
    </row>
    <row r="7348" spans="1:10" hidden="1" x14ac:dyDescent="0.25">
      <c r="A7348" s="98">
        <f>'2020_1-4-5_Download'!B442</f>
        <v>251</v>
      </c>
      <c r="B7348" s="98">
        <f>'2020_1-4-5_Download'!D442</f>
        <v>2012</v>
      </c>
      <c r="C7348" s="98" t="str">
        <f>'2020_1-4-5_Download'!C442</f>
        <v>Diepholz</v>
      </c>
      <c r="D7348" s="98" t="str">
        <f>'2020_1-4-5_Download'!$O$6</f>
        <v>Saldo der Zu- und Fortzüge</v>
      </c>
      <c r="E7348" s="99" t="str">
        <f>'2020_1-4-5_Download'!$Q$8</f>
        <v>Ausländerinnen und Ausländer</v>
      </c>
      <c r="F7348" s="98"/>
      <c r="G7348" s="98" t="s">
        <v>11</v>
      </c>
      <c r="H7348" s="98" t="str">
        <f>VLOOKUP(A7348,[2]Kreise!$A$2:$C$53,3,FALSE)</f>
        <v>K03251</v>
      </c>
      <c r="I7348" s="96">
        <f>'2020_1-4-5_Download'!Q442</f>
        <v>459</v>
      </c>
      <c r="J7348" s="98" t="str">
        <f t="shared" si="114"/>
        <v>+459</v>
      </c>
    </row>
    <row r="7349" spans="1:10" hidden="1" x14ac:dyDescent="0.25">
      <c r="A7349" s="98">
        <f>'2020_1-4-5_Download'!B443</f>
        <v>252</v>
      </c>
      <c r="B7349" s="98">
        <f>'2020_1-4-5_Download'!D443</f>
        <v>2012</v>
      </c>
      <c r="C7349" s="98" t="str">
        <f>'2020_1-4-5_Download'!C443</f>
        <v>Hameln-Pyrmont</v>
      </c>
      <c r="D7349" s="98" t="str">
        <f>'2020_1-4-5_Download'!$O$6</f>
        <v>Saldo der Zu- und Fortzüge</v>
      </c>
      <c r="E7349" s="99" t="str">
        <f>'2020_1-4-5_Download'!$Q$8</f>
        <v>Ausländerinnen und Ausländer</v>
      </c>
      <c r="F7349" s="98"/>
      <c r="G7349" s="98" t="s">
        <v>11</v>
      </c>
      <c r="H7349" s="98" t="str">
        <f>VLOOKUP(A7349,[2]Kreise!$A$2:$C$53,3,FALSE)</f>
        <v>K03252</v>
      </c>
      <c r="I7349" s="96">
        <f>'2020_1-4-5_Download'!Q443</f>
        <v>220</v>
      </c>
      <c r="J7349" s="98" t="str">
        <f t="shared" si="114"/>
        <v>+220</v>
      </c>
    </row>
    <row r="7350" spans="1:10" hidden="1" x14ac:dyDescent="0.25">
      <c r="A7350" s="98">
        <f>'2020_1-4-5_Download'!B444</f>
        <v>254</v>
      </c>
      <c r="B7350" s="98">
        <f>'2020_1-4-5_Download'!D444</f>
        <v>2012</v>
      </c>
      <c r="C7350" s="98" t="str">
        <f>'2020_1-4-5_Download'!C444</f>
        <v>Hildesheim</v>
      </c>
      <c r="D7350" s="98" t="str">
        <f>'2020_1-4-5_Download'!$O$6</f>
        <v>Saldo der Zu- und Fortzüge</v>
      </c>
      <c r="E7350" s="99" t="str">
        <f>'2020_1-4-5_Download'!$Q$8</f>
        <v>Ausländerinnen und Ausländer</v>
      </c>
      <c r="F7350" s="98"/>
      <c r="G7350" s="98" t="s">
        <v>11</v>
      </c>
      <c r="H7350" s="98" t="str">
        <f>VLOOKUP(A7350,[2]Kreise!$A$2:$C$53,3,FALSE)</f>
        <v>K03254</v>
      </c>
      <c r="I7350" s="96">
        <f>'2020_1-4-5_Download'!Q444</f>
        <v>430</v>
      </c>
      <c r="J7350" s="98" t="str">
        <f t="shared" si="114"/>
        <v>+430</v>
      </c>
    </row>
    <row r="7351" spans="1:10" hidden="1" x14ac:dyDescent="0.25">
      <c r="A7351" s="98">
        <f>'2020_1-4-5_Download'!B445</f>
        <v>255</v>
      </c>
      <c r="B7351" s="98">
        <f>'2020_1-4-5_Download'!D445</f>
        <v>2012</v>
      </c>
      <c r="C7351" s="98" t="str">
        <f>'2020_1-4-5_Download'!C445</f>
        <v>Holzminden</v>
      </c>
      <c r="D7351" s="98" t="str">
        <f>'2020_1-4-5_Download'!$O$6</f>
        <v>Saldo der Zu- und Fortzüge</v>
      </c>
      <c r="E7351" s="99" t="str">
        <f>'2020_1-4-5_Download'!$Q$8</f>
        <v>Ausländerinnen und Ausländer</v>
      </c>
      <c r="F7351" s="98"/>
      <c r="G7351" s="98" t="s">
        <v>11</v>
      </c>
      <c r="H7351" s="98" t="str">
        <f>VLOOKUP(A7351,[2]Kreise!$A$2:$C$53,3,FALSE)</f>
        <v>K03255</v>
      </c>
      <c r="I7351" s="96">
        <f>'2020_1-4-5_Download'!Q445</f>
        <v>80</v>
      </c>
      <c r="J7351" s="98" t="str">
        <f t="shared" si="114"/>
        <v>+80</v>
      </c>
    </row>
    <row r="7352" spans="1:10" hidden="1" x14ac:dyDescent="0.25">
      <c r="A7352" s="98">
        <f>'2020_1-4-5_Download'!B446</f>
        <v>256</v>
      </c>
      <c r="B7352" s="98">
        <f>'2020_1-4-5_Download'!D446</f>
        <v>2012</v>
      </c>
      <c r="C7352" s="98" t="str">
        <f>'2020_1-4-5_Download'!C446</f>
        <v>Nienburg (Weser)</v>
      </c>
      <c r="D7352" s="98" t="str">
        <f>'2020_1-4-5_Download'!$O$6</f>
        <v>Saldo der Zu- und Fortzüge</v>
      </c>
      <c r="E7352" s="99" t="str">
        <f>'2020_1-4-5_Download'!$Q$8</f>
        <v>Ausländerinnen und Ausländer</v>
      </c>
      <c r="F7352" s="98"/>
      <c r="G7352" s="98" t="s">
        <v>11</v>
      </c>
      <c r="H7352" s="98" t="str">
        <f>VLOOKUP(A7352,[2]Kreise!$A$2:$C$53,3,FALSE)</f>
        <v>K03256</v>
      </c>
      <c r="I7352" s="96">
        <f>'2020_1-4-5_Download'!Q446</f>
        <v>-216</v>
      </c>
      <c r="J7352" s="98">
        <f t="shared" si="114"/>
        <v>-216</v>
      </c>
    </row>
    <row r="7353" spans="1:10" hidden="1" x14ac:dyDescent="0.25">
      <c r="A7353" s="98">
        <f>'2020_1-4-5_Download'!B447</f>
        <v>257</v>
      </c>
      <c r="B7353" s="98">
        <f>'2020_1-4-5_Download'!D447</f>
        <v>2012</v>
      </c>
      <c r="C7353" s="98" t="str">
        <f>'2020_1-4-5_Download'!C447</f>
        <v>Schaumburg</v>
      </c>
      <c r="D7353" s="98" t="str">
        <f>'2020_1-4-5_Download'!$O$6</f>
        <v>Saldo der Zu- und Fortzüge</v>
      </c>
      <c r="E7353" s="99" t="str">
        <f>'2020_1-4-5_Download'!$Q$8</f>
        <v>Ausländerinnen und Ausländer</v>
      </c>
      <c r="F7353" s="98"/>
      <c r="G7353" s="98" t="s">
        <v>11</v>
      </c>
      <c r="H7353" s="98" t="str">
        <f>VLOOKUP(A7353,[2]Kreise!$A$2:$C$53,3,FALSE)</f>
        <v>K03257</v>
      </c>
      <c r="I7353" s="96">
        <f>'2020_1-4-5_Download'!Q447</f>
        <v>217</v>
      </c>
      <c r="J7353" s="98" t="str">
        <f t="shared" si="114"/>
        <v>+217</v>
      </c>
    </row>
    <row r="7354" spans="1:10" hidden="1" x14ac:dyDescent="0.25">
      <c r="A7354" s="98">
        <f>'2020_1-4-5_Download'!B448</f>
        <v>2</v>
      </c>
      <c r="B7354" s="98">
        <f>'2020_1-4-5_Download'!D448</f>
        <v>2012</v>
      </c>
      <c r="C7354" s="98" t="str">
        <f>'2020_1-4-5_Download'!C448</f>
        <v>Statistische Region Hannover</v>
      </c>
      <c r="D7354" s="98" t="str">
        <f>'2020_1-4-5_Download'!$O$6</f>
        <v>Saldo der Zu- und Fortzüge</v>
      </c>
      <c r="E7354" s="99" t="str">
        <f>'2020_1-4-5_Download'!$Q$8</f>
        <v>Ausländerinnen und Ausländer</v>
      </c>
      <c r="F7354" s="98"/>
      <c r="G7354" s="98" t="s">
        <v>11</v>
      </c>
      <c r="H7354" s="98" t="str">
        <f>VLOOKUP(A7354,[2]Kreise!$A$2:$C$53,3,FALSE)</f>
        <v>K032</v>
      </c>
      <c r="I7354" s="96">
        <f>'2020_1-4-5_Download'!Q448</f>
        <v>5973</v>
      </c>
      <c r="J7354" s="98" t="str">
        <f t="shared" si="114"/>
        <v>+5973</v>
      </c>
    </row>
    <row r="7355" spans="1:10" hidden="1" x14ac:dyDescent="0.25">
      <c r="A7355" s="98">
        <f>'2020_1-4-5_Download'!B449</f>
        <v>351</v>
      </c>
      <c r="B7355" s="98">
        <f>'2020_1-4-5_Download'!D449</f>
        <v>2012</v>
      </c>
      <c r="C7355" s="98" t="str">
        <f>'2020_1-4-5_Download'!C449</f>
        <v>Celle</v>
      </c>
      <c r="D7355" s="98" t="str">
        <f>'2020_1-4-5_Download'!$O$6</f>
        <v>Saldo der Zu- und Fortzüge</v>
      </c>
      <c r="E7355" s="99" t="str">
        <f>'2020_1-4-5_Download'!$Q$8</f>
        <v>Ausländerinnen und Ausländer</v>
      </c>
      <c r="F7355" s="98"/>
      <c r="G7355" s="98" t="s">
        <v>11</v>
      </c>
      <c r="H7355" s="98" t="str">
        <f>VLOOKUP(A7355,[2]Kreise!$A$2:$C$53,3,FALSE)</f>
        <v>K03351</v>
      </c>
      <c r="I7355" s="96">
        <f>'2020_1-4-5_Download'!Q449</f>
        <v>303</v>
      </c>
      <c r="J7355" s="98" t="str">
        <f t="shared" si="114"/>
        <v>+303</v>
      </c>
    </row>
    <row r="7356" spans="1:10" hidden="1" x14ac:dyDescent="0.25">
      <c r="A7356" s="98">
        <f>'2020_1-4-5_Download'!B450</f>
        <v>352</v>
      </c>
      <c r="B7356" s="98">
        <f>'2020_1-4-5_Download'!D450</f>
        <v>2012</v>
      </c>
      <c r="C7356" s="98" t="str">
        <f>'2020_1-4-5_Download'!C450</f>
        <v>Cuxhaven</v>
      </c>
      <c r="D7356" s="98" t="str">
        <f>'2020_1-4-5_Download'!$O$6</f>
        <v>Saldo der Zu- und Fortzüge</v>
      </c>
      <c r="E7356" s="99" t="str">
        <f>'2020_1-4-5_Download'!$Q$8</f>
        <v>Ausländerinnen und Ausländer</v>
      </c>
      <c r="F7356" s="98"/>
      <c r="G7356" s="98" t="s">
        <v>11</v>
      </c>
      <c r="H7356" s="98" t="str">
        <f>VLOOKUP(A7356,[2]Kreise!$A$2:$C$53,3,FALSE)</f>
        <v>K03352</v>
      </c>
      <c r="I7356" s="96">
        <f>'2020_1-4-5_Download'!Q450</f>
        <v>383</v>
      </c>
      <c r="J7356" s="98" t="str">
        <f t="shared" si="114"/>
        <v>+383</v>
      </c>
    </row>
    <row r="7357" spans="1:10" hidden="1" x14ac:dyDescent="0.25">
      <c r="A7357" s="98">
        <f>'2020_1-4-5_Download'!B451</f>
        <v>353</v>
      </c>
      <c r="B7357" s="98">
        <f>'2020_1-4-5_Download'!D451</f>
        <v>2012</v>
      </c>
      <c r="C7357" s="98" t="str">
        <f>'2020_1-4-5_Download'!C451</f>
        <v>Harburg</v>
      </c>
      <c r="D7357" s="98" t="str">
        <f>'2020_1-4-5_Download'!$O$6</f>
        <v>Saldo der Zu- und Fortzüge</v>
      </c>
      <c r="E7357" s="99" t="str">
        <f>'2020_1-4-5_Download'!$Q$8</f>
        <v>Ausländerinnen und Ausländer</v>
      </c>
      <c r="F7357" s="98"/>
      <c r="G7357" s="98" t="s">
        <v>11</v>
      </c>
      <c r="H7357" s="98" t="str">
        <f>VLOOKUP(A7357,[2]Kreise!$A$2:$C$53,3,FALSE)</f>
        <v>K03353</v>
      </c>
      <c r="I7357" s="96">
        <f>'2020_1-4-5_Download'!Q451</f>
        <v>629</v>
      </c>
      <c r="J7357" s="98" t="str">
        <f t="shared" si="114"/>
        <v>+629</v>
      </c>
    </row>
    <row r="7358" spans="1:10" hidden="1" x14ac:dyDescent="0.25">
      <c r="A7358" s="98">
        <f>'2020_1-4-5_Download'!B452</f>
        <v>354</v>
      </c>
      <c r="B7358" s="98">
        <f>'2020_1-4-5_Download'!D452</f>
        <v>2012</v>
      </c>
      <c r="C7358" s="98" t="str">
        <f>'2020_1-4-5_Download'!C452</f>
        <v>Lüchow-Dannenberg</v>
      </c>
      <c r="D7358" s="98" t="str">
        <f>'2020_1-4-5_Download'!$O$6</f>
        <v>Saldo der Zu- und Fortzüge</v>
      </c>
      <c r="E7358" s="99" t="str">
        <f>'2020_1-4-5_Download'!$Q$8</f>
        <v>Ausländerinnen und Ausländer</v>
      </c>
      <c r="F7358" s="98"/>
      <c r="G7358" s="98" t="s">
        <v>11</v>
      </c>
      <c r="H7358" s="98" t="str">
        <f>VLOOKUP(A7358,[2]Kreise!$A$2:$C$53,3,FALSE)</f>
        <v>K03354</v>
      </c>
      <c r="I7358" s="96">
        <f>'2020_1-4-5_Download'!Q452</f>
        <v>156</v>
      </c>
      <c r="J7358" s="98" t="str">
        <f t="shared" si="114"/>
        <v>+156</v>
      </c>
    </row>
    <row r="7359" spans="1:10" hidden="1" x14ac:dyDescent="0.25">
      <c r="A7359" s="98">
        <f>'2020_1-4-5_Download'!B453</f>
        <v>355</v>
      </c>
      <c r="B7359" s="98">
        <f>'2020_1-4-5_Download'!D453</f>
        <v>2012</v>
      </c>
      <c r="C7359" s="98" t="str">
        <f>'2020_1-4-5_Download'!C453</f>
        <v>Lüneburg</v>
      </c>
      <c r="D7359" s="98" t="str">
        <f>'2020_1-4-5_Download'!$O$6</f>
        <v>Saldo der Zu- und Fortzüge</v>
      </c>
      <c r="E7359" s="99" t="str">
        <f>'2020_1-4-5_Download'!$Q$8</f>
        <v>Ausländerinnen und Ausländer</v>
      </c>
      <c r="F7359" s="98"/>
      <c r="G7359" s="98" t="s">
        <v>11</v>
      </c>
      <c r="H7359" s="98" t="str">
        <f>VLOOKUP(A7359,[2]Kreise!$A$2:$C$53,3,FALSE)</f>
        <v>K03355</v>
      </c>
      <c r="I7359" s="96">
        <f>'2020_1-4-5_Download'!Q453</f>
        <v>292</v>
      </c>
      <c r="J7359" s="98" t="str">
        <f t="shared" si="114"/>
        <v>+292</v>
      </c>
    </row>
    <row r="7360" spans="1:10" hidden="1" x14ac:dyDescent="0.25">
      <c r="A7360" s="98">
        <f>'2020_1-4-5_Download'!B454</f>
        <v>356</v>
      </c>
      <c r="B7360" s="98">
        <f>'2020_1-4-5_Download'!D454</f>
        <v>2012</v>
      </c>
      <c r="C7360" s="98" t="str">
        <f>'2020_1-4-5_Download'!C454</f>
        <v>Osterholz</v>
      </c>
      <c r="D7360" s="98" t="str">
        <f>'2020_1-4-5_Download'!$O$6</f>
        <v>Saldo der Zu- und Fortzüge</v>
      </c>
      <c r="E7360" s="99" t="str">
        <f>'2020_1-4-5_Download'!$Q$8</f>
        <v>Ausländerinnen und Ausländer</v>
      </c>
      <c r="F7360" s="98"/>
      <c r="G7360" s="98" t="s">
        <v>11</v>
      </c>
      <c r="H7360" s="98" t="str">
        <f>VLOOKUP(A7360,[2]Kreise!$A$2:$C$53,3,FALSE)</f>
        <v>K03356</v>
      </c>
      <c r="I7360" s="96">
        <f>'2020_1-4-5_Download'!Q454</f>
        <v>177</v>
      </c>
      <c r="J7360" s="98" t="str">
        <f t="shared" si="114"/>
        <v>+177</v>
      </c>
    </row>
    <row r="7361" spans="1:10" hidden="1" x14ac:dyDescent="0.25">
      <c r="A7361" s="98">
        <f>'2020_1-4-5_Download'!B455</f>
        <v>357</v>
      </c>
      <c r="B7361" s="98">
        <f>'2020_1-4-5_Download'!D455</f>
        <v>2012</v>
      </c>
      <c r="C7361" s="98" t="str">
        <f>'2020_1-4-5_Download'!C455</f>
        <v>Rotenburg (Wümme)</v>
      </c>
      <c r="D7361" s="98" t="str">
        <f>'2020_1-4-5_Download'!$O$6</f>
        <v>Saldo der Zu- und Fortzüge</v>
      </c>
      <c r="E7361" s="99" t="str">
        <f>'2020_1-4-5_Download'!$Q$8</f>
        <v>Ausländerinnen und Ausländer</v>
      </c>
      <c r="F7361" s="98"/>
      <c r="G7361" s="98" t="s">
        <v>11</v>
      </c>
      <c r="H7361" s="98" t="str">
        <f>VLOOKUP(A7361,[2]Kreise!$A$2:$C$53,3,FALSE)</f>
        <v>K03357</v>
      </c>
      <c r="I7361" s="96">
        <f>'2020_1-4-5_Download'!Q455</f>
        <v>310</v>
      </c>
      <c r="J7361" s="98" t="str">
        <f t="shared" si="114"/>
        <v>+310</v>
      </c>
    </row>
    <row r="7362" spans="1:10" hidden="1" x14ac:dyDescent="0.25">
      <c r="A7362" s="98">
        <f>'2020_1-4-5_Download'!B456</f>
        <v>358</v>
      </c>
      <c r="B7362" s="98">
        <f>'2020_1-4-5_Download'!D456</f>
        <v>2012</v>
      </c>
      <c r="C7362" s="98" t="str">
        <f>'2020_1-4-5_Download'!C456</f>
        <v>Heidekreis</v>
      </c>
      <c r="D7362" s="98" t="str">
        <f>'2020_1-4-5_Download'!$O$6</f>
        <v>Saldo der Zu- und Fortzüge</v>
      </c>
      <c r="E7362" s="99" t="str">
        <f>'2020_1-4-5_Download'!$Q$8</f>
        <v>Ausländerinnen und Ausländer</v>
      </c>
      <c r="F7362" s="98"/>
      <c r="G7362" s="98" t="s">
        <v>11</v>
      </c>
      <c r="H7362" s="98" t="str">
        <f>VLOOKUP(A7362,[2]Kreise!$A$2:$C$53,3,FALSE)</f>
        <v>K03358</v>
      </c>
      <c r="I7362" s="96">
        <f>'2020_1-4-5_Download'!Q456</f>
        <v>363</v>
      </c>
      <c r="J7362" s="98" t="str">
        <f t="shared" si="114"/>
        <v>+363</v>
      </c>
    </row>
    <row r="7363" spans="1:10" hidden="1" x14ac:dyDescent="0.25">
      <c r="A7363" s="98">
        <f>'2020_1-4-5_Download'!B457</f>
        <v>359</v>
      </c>
      <c r="B7363" s="98">
        <f>'2020_1-4-5_Download'!D457</f>
        <v>2012</v>
      </c>
      <c r="C7363" s="98" t="str">
        <f>'2020_1-4-5_Download'!C457</f>
        <v>Stade</v>
      </c>
      <c r="D7363" s="98" t="str">
        <f>'2020_1-4-5_Download'!$O$6</f>
        <v>Saldo der Zu- und Fortzüge</v>
      </c>
      <c r="E7363" s="99" t="str">
        <f>'2020_1-4-5_Download'!$Q$8</f>
        <v>Ausländerinnen und Ausländer</v>
      </c>
      <c r="F7363" s="98"/>
      <c r="G7363" s="98" t="s">
        <v>11</v>
      </c>
      <c r="H7363" s="98" t="str">
        <f>VLOOKUP(A7363,[2]Kreise!$A$2:$C$53,3,FALSE)</f>
        <v>K03359</v>
      </c>
      <c r="I7363" s="96">
        <f>'2020_1-4-5_Download'!Q457</f>
        <v>312</v>
      </c>
      <c r="J7363" s="98" t="str">
        <f t="shared" ref="J7363:J7426" si="115">IF(I7363&gt;0,"+"&amp;I7363,I7363)</f>
        <v>+312</v>
      </c>
    </row>
    <row r="7364" spans="1:10" hidden="1" x14ac:dyDescent="0.25">
      <c r="A7364" s="98">
        <f>'2020_1-4-5_Download'!B458</f>
        <v>360</v>
      </c>
      <c r="B7364" s="98">
        <f>'2020_1-4-5_Download'!D458</f>
        <v>2012</v>
      </c>
      <c r="C7364" s="98" t="str">
        <f>'2020_1-4-5_Download'!C458</f>
        <v>Uelzen</v>
      </c>
      <c r="D7364" s="98" t="str">
        <f>'2020_1-4-5_Download'!$O$6</f>
        <v>Saldo der Zu- und Fortzüge</v>
      </c>
      <c r="E7364" s="99" t="str">
        <f>'2020_1-4-5_Download'!$Q$8</f>
        <v>Ausländerinnen und Ausländer</v>
      </c>
      <c r="F7364" s="98"/>
      <c r="G7364" s="98" t="s">
        <v>11</v>
      </c>
      <c r="H7364" s="98" t="str">
        <f>VLOOKUP(A7364,[2]Kreise!$A$2:$C$53,3,FALSE)</f>
        <v>K03360</v>
      </c>
      <c r="I7364" s="96">
        <f>'2020_1-4-5_Download'!Q458</f>
        <v>162</v>
      </c>
      <c r="J7364" s="98" t="str">
        <f t="shared" si="115"/>
        <v>+162</v>
      </c>
    </row>
    <row r="7365" spans="1:10" hidden="1" x14ac:dyDescent="0.25">
      <c r="A7365" s="98">
        <f>'2020_1-4-5_Download'!B459</f>
        <v>361</v>
      </c>
      <c r="B7365" s="98">
        <f>'2020_1-4-5_Download'!D459</f>
        <v>2012</v>
      </c>
      <c r="C7365" s="98" t="str">
        <f>'2020_1-4-5_Download'!C459</f>
        <v>Verden</v>
      </c>
      <c r="D7365" s="98" t="str">
        <f>'2020_1-4-5_Download'!$O$6</f>
        <v>Saldo der Zu- und Fortzüge</v>
      </c>
      <c r="E7365" s="99" t="str">
        <f>'2020_1-4-5_Download'!$Q$8</f>
        <v>Ausländerinnen und Ausländer</v>
      </c>
      <c r="F7365" s="98"/>
      <c r="G7365" s="98" t="s">
        <v>11</v>
      </c>
      <c r="H7365" s="98" t="str">
        <f>VLOOKUP(A7365,[2]Kreise!$A$2:$C$53,3,FALSE)</f>
        <v>K03361</v>
      </c>
      <c r="I7365" s="96">
        <f>'2020_1-4-5_Download'!Q459</f>
        <v>168</v>
      </c>
      <c r="J7365" s="98" t="str">
        <f t="shared" si="115"/>
        <v>+168</v>
      </c>
    </row>
    <row r="7366" spans="1:10" hidden="1" x14ac:dyDescent="0.25">
      <c r="A7366" s="98">
        <f>'2020_1-4-5_Download'!B460</f>
        <v>3</v>
      </c>
      <c r="B7366" s="98">
        <f>'2020_1-4-5_Download'!D460</f>
        <v>2012</v>
      </c>
      <c r="C7366" s="98" t="str">
        <f>'2020_1-4-5_Download'!C460</f>
        <v>Statistische Region Lüneburg</v>
      </c>
      <c r="D7366" s="98" t="str">
        <f>'2020_1-4-5_Download'!$O$6</f>
        <v>Saldo der Zu- und Fortzüge</v>
      </c>
      <c r="E7366" s="99" t="str">
        <f>'2020_1-4-5_Download'!$Q$8</f>
        <v>Ausländerinnen und Ausländer</v>
      </c>
      <c r="F7366" s="98"/>
      <c r="G7366" s="98" t="s">
        <v>11</v>
      </c>
      <c r="H7366" s="98" t="str">
        <f>VLOOKUP(A7366,[2]Kreise!$A$2:$C$53,3,FALSE)</f>
        <v>K033</v>
      </c>
      <c r="I7366" s="96">
        <f>'2020_1-4-5_Download'!Q460</f>
        <v>3255</v>
      </c>
      <c r="J7366" s="98" t="str">
        <f t="shared" si="115"/>
        <v>+3255</v>
      </c>
    </row>
    <row r="7367" spans="1:10" hidden="1" x14ac:dyDescent="0.25">
      <c r="A7367" s="98">
        <f>'2020_1-4-5_Download'!B461</f>
        <v>401</v>
      </c>
      <c r="B7367" s="98">
        <f>'2020_1-4-5_Download'!D461</f>
        <v>2012</v>
      </c>
      <c r="C7367" s="98" t="str">
        <f>'2020_1-4-5_Download'!C461</f>
        <v>Delmenhorst  Stadt</v>
      </c>
      <c r="D7367" s="98" t="str">
        <f>'2020_1-4-5_Download'!$O$6</f>
        <v>Saldo der Zu- und Fortzüge</v>
      </c>
      <c r="E7367" s="99" t="str">
        <f>'2020_1-4-5_Download'!$Q$8</f>
        <v>Ausländerinnen und Ausländer</v>
      </c>
      <c r="F7367" s="98"/>
      <c r="G7367" s="98" t="s">
        <v>11</v>
      </c>
      <c r="H7367" s="98" t="str">
        <f>VLOOKUP(A7367,[2]Kreise!$A$2:$C$53,3,FALSE)</f>
        <v>K03401</v>
      </c>
      <c r="I7367" s="96">
        <f>'2020_1-4-5_Download'!Q461</f>
        <v>289</v>
      </c>
      <c r="J7367" s="98" t="str">
        <f t="shared" si="115"/>
        <v>+289</v>
      </c>
    </row>
    <row r="7368" spans="1:10" hidden="1" x14ac:dyDescent="0.25">
      <c r="A7368" s="98">
        <f>'2020_1-4-5_Download'!B462</f>
        <v>402</v>
      </c>
      <c r="B7368" s="98">
        <f>'2020_1-4-5_Download'!D462</f>
        <v>2012</v>
      </c>
      <c r="C7368" s="98" t="str">
        <f>'2020_1-4-5_Download'!C462</f>
        <v>Emden  Stadt</v>
      </c>
      <c r="D7368" s="98" t="str">
        <f>'2020_1-4-5_Download'!$O$6</f>
        <v>Saldo der Zu- und Fortzüge</v>
      </c>
      <c r="E7368" s="99" t="str">
        <f>'2020_1-4-5_Download'!$Q$8</f>
        <v>Ausländerinnen und Ausländer</v>
      </c>
      <c r="F7368" s="98"/>
      <c r="G7368" s="98" t="s">
        <v>11</v>
      </c>
      <c r="H7368" s="98" t="str">
        <f>VLOOKUP(A7368,[2]Kreise!$A$2:$C$53,3,FALSE)</f>
        <v>K03402</v>
      </c>
      <c r="I7368" s="96">
        <f>'2020_1-4-5_Download'!Q462</f>
        <v>155</v>
      </c>
      <c r="J7368" s="98" t="str">
        <f t="shared" si="115"/>
        <v>+155</v>
      </c>
    </row>
    <row r="7369" spans="1:10" hidden="1" x14ac:dyDescent="0.25">
      <c r="A7369" s="98">
        <f>'2020_1-4-5_Download'!B463</f>
        <v>403</v>
      </c>
      <c r="B7369" s="98">
        <f>'2020_1-4-5_Download'!D463</f>
        <v>2012</v>
      </c>
      <c r="C7369" s="98" t="str">
        <f>'2020_1-4-5_Download'!C463</f>
        <v>Oldenburg(Oldb)  Stadt</v>
      </c>
      <c r="D7369" s="98" t="str">
        <f>'2020_1-4-5_Download'!$O$6</f>
        <v>Saldo der Zu- und Fortzüge</v>
      </c>
      <c r="E7369" s="99" t="str">
        <f>'2020_1-4-5_Download'!$Q$8</f>
        <v>Ausländerinnen und Ausländer</v>
      </c>
      <c r="F7369" s="98"/>
      <c r="G7369" s="98" t="s">
        <v>11</v>
      </c>
      <c r="H7369" s="98" t="str">
        <f>VLOOKUP(A7369,[2]Kreise!$A$2:$C$53,3,FALSE)</f>
        <v>K03403</v>
      </c>
      <c r="I7369" s="96">
        <f>'2020_1-4-5_Download'!Q463</f>
        <v>496</v>
      </c>
      <c r="J7369" s="98" t="str">
        <f t="shared" si="115"/>
        <v>+496</v>
      </c>
    </row>
    <row r="7370" spans="1:10" hidden="1" x14ac:dyDescent="0.25">
      <c r="A7370" s="98">
        <f>'2020_1-4-5_Download'!B464</f>
        <v>404</v>
      </c>
      <c r="B7370" s="98">
        <f>'2020_1-4-5_Download'!D464</f>
        <v>2012</v>
      </c>
      <c r="C7370" s="98" t="str">
        <f>'2020_1-4-5_Download'!C464</f>
        <v>Osnabrück  Stadt</v>
      </c>
      <c r="D7370" s="98" t="str">
        <f>'2020_1-4-5_Download'!$O$6</f>
        <v>Saldo der Zu- und Fortzüge</v>
      </c>
      <c r="E7370" s="99" t="str">
        <f>'2020_1-4-5_Download'!$Q$8</f>
        <v>Ausländerinnen und Ausländer</v>
      </c>
      <c r="F7370" s="98"/>
      <c r="G7370" s="98" t="s">
        <v>11</v>
      </c>
      <c r="H7370" s="98" t="str">
        <f>VLOOKUP(A7370,[2]Kreise!$A$2:$C$53,3,FALSE)</f>
        <v>K03404</v>
      </c>
      <c r="I7370" s="96">
        <f>'2020_1-4-5_Download'!Q464</f>
        <v>764</v>
      </c>
      <c r="J7370" s="98" t="str">
        <f t="shared" si="115"/>
        <v>+764</v>
      </c>
    </row>
    <row r="7371" spans="1:10" hidden="1" x14ac:dyDescent="0.25">
      <c r="A7371" s="98">
        <f>'2020_1-4-5_Download'!B465</f>
        <v>405</v>
      </c>
      <c r="B7371" s="98">
        <f>'2020_1-4-5_Download'!D465</f>
        <v>2012</v>
      </c>
      <c r="C7371" s="98" t="str">
        <f>'2020_1-4-5_Download'!C465</f>
        <v>Wilhelmshaven  Stadt</v>
      </c>
      <c r="D7371" s="98" t="str">
        <f>'2020_1-4-5_Download'!$O$6</f>
        <v>Saldo der Zu- und Fortzüge</v>
      </c>
      <c r="E7371" s="99" t="str">
        <f>'2020_1-4-5_Download'!$Q$8</f>
        <v>Ausländerinnen und Ausländer</v>
      </c>
      <c r="F7371" s="98"/>
      <c r="G7371" s="98" t="s">
        <v>11</v>
      </c>
      <c r="H7371" s="98" t="str">
        <f>VLOOKUP(A7371,[2]Kreise!$A$2:$C$53,3,FALSE)</f>
        <v>K03405</v>
      </c>
      <c r="I7371" s="96">
        <f>'2020_1-4-5_Download'!Q465</f>
        <v>99</v>
      </c>
      <c r="J7371" s="98" t="str">
        <f t="shared" si="115"/>
        <v>+99</v>
      </c>
    </row>
    <row r="7372" spans="1:10" hidden="1" x14ac:dyDescent="0.25">
      <c r="A7372" s="98">
        <f>'2020_1-4-5_Download'!B466</f>
        <v>451</v>
      </c>
      <c r="B7372" s="98">
        <f>'2020_1-4-5_Download'!D466</f>
        <v>2012</v>
      </c>
      <c r="C7372" s="98" t="str">
        <f>'2020_1-4-5_Download'!C466</f>
        <v>Ammerland</v>
      </c>
      <c r="D7372" s="98" t="str">
        <f>'2020_1-4-5_Download'!$O$6</f>
        <v>Saldo der Zu- und Fortzüge</v>
      </c>
      <c r="E7372" s="99" t="str">
        <f>'2020_1-4-5_Download'!$Q$8</f>
        <v>Ausländerinnen und Ausländer</v>
      </c>
      <c r="F7372" s="98"/>
      <c r="G7372" s="98" t="s">
        <v>11</v>
      </c>
      <c r="H7372" s="98" t="str">
        <f>VLOOKUP(A7372,[2]Kreise!$A$2:$C$53,3,FALSE)</f>
        <v>K03451</v>
      </c>
      <c r="I7372" s="96">
        <f>'2020_1-4-5_Download'!Q466</f>
        <v>363</v>
      </c>
      <c r="J7372" s="98" t="str">
        <f t="shared" si="115"/>
        <v>+363</v>
      </c>
    </row>
    <row r="7373" spans="1:10" hidden="1" x14ac:dyDescent="0.25">
      <c r="A7373" s="98">
        <f>'2020_1-4-5_Download'!B467</f>
        <v>452</v>
      </c>
      <c r="B7373" s="98">
        <f>'2020_1-4-5_Download'!D467</f>
        <v>2012</v>
      </c>
      <c r="C7373" s="98" t="str">
        <f>'2020_1-4-5_Download'!C467</f>
        <v>Aurich</v>
      </c>
      <c r="D7373" s="98" t="str">
        <f>'2020_1-4-5_Download'!$O$6</f>
        <v>Saldo der Zu- und Fortzüge</v>
      </c>
      <c r="E7373" s="99" t="str">
        <f>'2020_1-4-5_Download'!$Q$8</f>
        <v>Ausländerinnen und Ausländer</v>
      </c>
      <c r="F7373" s="98"/>
      <c r="G7373" s="98" t="s">
        <v>11</v>
      </c>
      <c r="H7373" s="98" t="str">
        <f>VLOOKUP(A7373,[2]Kreise!$A$2:$C$53,3,FALSE)</f>
        <v>K03452</v>
      </c>
      <c r="I7373" s="96">
        <f>'2020_1-4-5_Download'!Q467</f>
        <v>381</v>
      </c>
      <c r="J7373" s="98" t="str">
        <f t="shared" si="115"/>
        <v>+381</v>
      </c>
    </row>
    <row r="7374" spans="1:10" hidden="1" x14ac:dyDescent="0.25">
      <c r="A7374" s="98">
        <f>'2020_1-4-5_Download'!B468</f>
        <v>453</v>
      </c>
      <c r="B7374" s="98">
        <f>'2020_1-4-5_Download'!D468</f>
        <v>2012</v>
      </c>
      <c r="C7374" s="98" t="str">
        <f>'2020_1-4-5_Download'!C468</f>
        <v>Cloppenburg</v>
      </c>
      <c r="D7374" s="98" t="str">
        <f>'2020_1-4-5_Download'!$O$6</f>
        <v>Saldo der Zu- und Fortzüge</v>
      </c>
      <c r="E7374" s="99" t="str">
        <f>'2020_1-4-5_Download'!$Q$8</f>
        <v>Ausländerinnen und Ausländer</v>
      </c>
      <c r="F7374" s="98"/>
      <c r="G7374" s="98" t="s">
        <v>11</v>
      </c>
      <c r="H7374" s="98" t="str">
        <f>VLOOKUP(A7374,[2]Kreise!$A$2:$C$53,3,FALSE)</f>
        <v>K03453</v>
      </c>
      <c r="I7374" s="96">
        <f>'2020_1-4-5_Download'!Q468</f>
        <v>1273</v>
      </c>
      <c r="J7374" s="98" t="str">
        <f t="shared" si="115"/>
        <v>+1273</v>
      </c>
    </row>
    <row r="7375" spans="1:10" hidden="1" x14ac:dyDescent="0.25">
      <c r="A7375" s="98">
        <f>'2020_1-4-5_Download'!B469</f>
        <v>454</v>
      </c>
      <c r="B7375" s="98">
        <f>'2020_1-4-5_Download'!D469</f>
        <v>2012</v>
      </c>
      <c r="C7375" s="98" t="str">
        <f>'2020_1-4-5_Download'!C469</f>
        <v>Emsland</v>
      </c>
      <c r="D7375" s="98" t="str">
        <f>'2020_1-4-5_Download'!$O$6</f>
        <v>Saldo der Zu- und Fortzüge</v>
      </c>
      <c r="E7375" s="99" t="str">
        <f>'2020_1-4-5_Download'!$Q$8</f>
        <v>Ausländerinnen und Ausländer</v>
      </c>
      <c r="F7375" s="98"/>
      <c r="G7375" s="98" t="s">
        <v>11</v>
      </c>
      <c r="H7375" s="98" t="str">
        <f>VLOOKUP(A7375,[2]Kreise!$A$2:$C$53,3,FALSE)</f>
        <v>K03454</v>
      </c>
      <c r="I7375" s="96">
        <f>'2020_1-4-5_Download'!Q469</f>
        <v>1708</v>
      </c>
      <c r="J7375" s="98" t="str">
        <f t="shared" si="115"/>
        <v>+1708</v>
      </c>
    </row>
    <row r="7376" spans="1:10" hidden="1" x14ac:dyDescent="0.25">
      <c r="A7376" s="98">
        <f>'2020_1-4-5_Download'!B470</f>
        <v>455</v>
      </c>
      <c r="B7376" s="98">
        <f>'2020_1-4-5_Download'!D470</f>
        <v>2012</v>
      </c>
      <c r="C7376" s="98" t="str">
        <f>'2020_1-4-5_Download'!C470</f>
        <v>Friesland</v>
      </c>
      <c r="D7376" s="98" t="str">
        <f>'2020_1-4-5_Download'!$O$6</f>
        <v>Saldo der Zu- und Fortzüge</v>
      </c>
      <c r="E7376" s="99" t="str">
        <f>'2020_1-4-5_Download'!$Q$8</f>
        <v>Ausländerinnen und Ausländer</v>
      </c>
      <c r="F7376" s="98"/>
      <c r="G7376" s="98" t="s">
        <v>11</v>
      </c>
      <c r="H7376" s="98" t="str">
        <f>VLOOKUP(A7376,[2]Kreise!$A$2:$C$53,3,FALSE)</f>
        <v>K03455</v>
      </c>
      <c r="I7376" s="96">
        <f>'2020_1-4-5_Download'!Q470</f>
        <v>64</v>
      </c>
      <c r="J7376" s="98" t="str">
        <f t="shared" si="115"/>
        <v>+64</v>
      </c>
    </row>
    <row r="7377" spans="1:10" hidden="1" x14ac:dyDescent="0.25">
      <c r="A7377" s="98">
        <f>'2020_1-4-5_Download'!B471</f>
        <v>456</v>
      </c>
      <c r="B7377" s="98">
        <f>'2020_1-4-5_Download'!D471</f>
        <v>2012</v>
      </c>
      <c r="C7377" s="98" t="str">
        <f>'2020_1-4-5_Download'!C471</f>
        <v>Grafschaft Bentheim</v>
      </c>
      <c r="D7377" s="98" t="str">
        <f>'2020_1-4-5_Download'!$O$6</f>
        <v>Saldo der Zu- und Fortzüge</v>
      </c>
      <c r="E7377" s="99" t="str">
        <f>'2020_1-4-5_Download'!$Q$8</f>
        <v>Ausländerinnen und Ausländer</v>
      </c>
      <c r="F7377" s="98"/>
      <c r="G7377" s="98" t="s">
        <v>11</v>
      </c>
      <c r="H7377" s="98" t="str">
        <f>VLOOKUP(A7377,[2]Kreise!$A$2:$C$53,3,FALSE)</f>
        <v>K03456</v>
      </c>
      <c r="I7377" s="96">
        <f>'2020_1-4-5_Download'!Q471</f>
        <v>678</v>
      </c>
      <c r="J7377" s="98" t="str">
        <f t="shared" si="115"/>
        <v>+678</v>
      </c>
    </row>
    <row r="7378" spans="1:10" hidden="1" x14ac:dyDescent="0.25">
      <c r="A7378" s="98">
        <f>'2020_1-4-5_Download'!B472</f>
        <v>457</v>
      </c>
      <c r="B7378" s="98">
        <f>'2020_1-4-5_Download'!D472</f>
        <v>2012</v>
      </c>
      <c r="C7378" s="98" t="str">
        <f>'2020_1-4-5_Download'!C472</f>
        <v>Leer</v>
      </c>
      <c r="D7378" s="98" t="str">
        <f>'2020_1-4-5_Download'!$O$6</f>
        <v>Saldo der Zu- und Fortzüge</v>
      </c>
      <c r="E7378" s="99" t="str">
        <f>'2020_1-4-5_Download'!$Q$8</f>
        <v>Ausländerinnen und Ausländer</v>
      </c>
      <c r="F7378" s="98"/>
      <c r="G7378" s="98" t="s">
        <v>11</v>
      </c>
      <c r="H7378" s="98" t="str">
        <f>VLOOKUP(A7378,[2]Kreise!$A$2:$C$53,3,FALSE)</f>
        <v>K03457</v>
      </c>
      <c r="I7378" s="96">
        <f>'2020_1-4-5_Download'!Q472</f>
        <v>254</v>
      </c>
      <c r="J7378" s="98" t="str">
        <f t="shared" si="115"/>
        <v>+254</v>
      </c>
    </row>
    <row r="7379" spans="1:10" hidden="1" x14ac:dyDescent="0.25">
      <c r="A7379" s="98">
        <f>'2020_1-4-5_Download'!B473</f>
        <v>458</v>
      </c>
      <c r="B7379" s="98">
        <f>'2020_1-4-5_Download'!D473</f>
        <v>2012</v>
      </c>
      <c r="C7379" s="98" t="str">
        <f>'2020_1-4-5_Download'!C473</f>
        <v>Oldenburg</v>
      </c>
      <c r="D7379" s="98" t="str">
        <f>'2020_1-4-5_Download'!$O$6</f>
        <v>Saldo der Zu- und Fortzüge</v>
      </c>
      <c r="E7379" s="99" t="str">
        <f>'2020_1-4-5_Download'!$Q$8</f>
        <v>Ausländerinnen und Ausländer</v>
      </c>
      <c r="F7379" s="98"/>
      <c r="G7379" s="98" t="s">
        <v>11</v>
      </c>
      <c r="H7379" s="98" t="str">
        <f>VLOOKUP(A7379,[2]Kreise!$A$2:$C$53,3,FALSE)</f>
        <v>K03458</v>
      </c>
      <c r="I7379" s="96">
        <f>'2020_1-4-5_Download'!Q473</f>
        <v>206</v>
      </c>
      <c r="J7379" s="98" t="str">
        <f t="shared" si="115"/>
        <v>+206</v>
      </c>
    </row>
    <row r="7380" spans="1:10" hidden="1" x14ac:dyDescent="0.25">
      <c r="A7380" s="98">
        <f>'2020_1-4-5_Download'!B474</f>
        <v>459</v>
      </c>
      <c r="B7380" s="98">
        <f>'2020_1-4-5_Download'!D474</f>
        <v>2012</v>
      </c>
      <c r="C7380" s="98" t="str">
        <f>'2020_1-4-5_Download'!C474</f>
        <v>Osnabrück</v>
      </c>
      <c r="D7380" s="98" t="str">
        <f>'2020_1-4-5_Download'!$O$6</f>
        <v>Saldo der Zu- und Fortzüge</v>
      </c>
      <c r="E7380" s="99" t="str">
        <f>'2020_1-4-5_Download'!$Q$8</f>
        <v>Ausländerinnen und Ausländer</v>
      </c>
      <c r="F7380" s="98"/>
      <c r="G7380" s="98" t="s">
        <v>11</v>
      </c>
      <c r="H7380" s="98" t="str">
        <f>VLOOKUP(A7380,[2]Kreise!$A$2:$C$53,3,FALSE)</f>
        <v>K03459</v>
      </c>
      <c r="I7380" s="96">
        <f>'2020_1-4-5_Download'!Q474</f>
        <v>778</v>
      </c>
      <c r="J7380" s="98" t="str">
        <f t="shared" si="115"/>
        <v>+778</v>
      </c>
    </row>
    <row r="7381" spans="1:10" hidden="1" x14ac:dyDescent="0.25">
      <c r="A7381" s="98">
        <f>'2020_1-4-5_Download'!B475</f>
        <v>460</v>
      </c>
      <c r="B7381" s="98">
        <f>'2020_1-4-5_Download'!D475</f>
        <v>2012</v>
      </c>
      <c r="C7381" s="98" t="str">
        <f>'2020_1-4-5_Download'!C475</f>
        <v>Vechta</v>
      </c>
      <c r="D7381" s="98" t="str">
        <f>'2020_1-4-5_Download'!$O$6</f>
        <v>Saldo der Zu- und Fortzüge</v>
      </c>
      <c r="E7381" s="99" t="str">
        <f>'2020_1-4-5_Download'!$Q$8</f>
        <v>Ausländerinnen und Ausländer</v>
      </c>
      <c r="F7381" s="98"/>
      <c r="G7381" s="98" t="s">
        <v>11</v>
      </c>
      <c r="H7381" s="98" t="str">
        <f>VLOOKUP(A7381,[2]Kreise!$A$2:$C$53,3,FALSE)</f>
        <v>K03460</v>
      </c>
      <c r="I7381" s="96">
        <f>'2020_1-4-5_Download'!Q475</f>
        <v>681</v>
      </c>
      <c r="J7381" s="98" t="str">
        <f t="shared" si="115"/>
        <v>+681</v>
      </c>
    </row>
    <row r="7382" spans="1:10" hidden="1" x14ac:dyDescent="0.25">
      <c r="A7382" s="98">
        <f>'2020_1-4-5_Download'!B476</f>
        <v>461</v>
      </c>
      <c r="B7382" s="98">
        <f>'2020_1-4-5_Download'!D476</f>
        <v>2012</v>
      </c>
      <c r="C7382" s="98" t="str">
        <f>'2020_1-4-5_Download'!C476</f>
        <v>Wesermarsch</v>
      </c>
      <c r="D7382" s="98" t="str">
        <f>'2020_1-4-5_Download'!$O$6</f>
        <v>Saldo der Zu- und Fortzüge</v>
      </c>
      <c r="E7382" s="99" t="str">
        <f>'2020_1-4-5_Download'!$Q$8</f>
        <v>Ausländerinnen und Ausländer</v>
      </c>
      <c r="F7382" s="98"/>
      <c r="G7382" s="98" t="s">
        <v>11</v>
      </c>
      <c r="H7382" s="98" t="str">
        <f>VLOOKUP(A7382,[2]Kreise!$A$2:$C$53,3,FALSE)</f>
        <v>K03461</v>
      </c>
      <c r="I7382" s="96">
        <f>'2020_1-4-5_Download'!Q476</f>
        <v>93</v>
      </c>
      <c r="J7382" s="98" t="str">
        <f t="shared" si="115"/>
        <v>+93</v>
      </c>
    </row>
    <row r="7383" spans="1:10" hidden="1" x14ac:dyDescent="0.25">
      <c r="A7383" s="98">
        <f>'2020_1-4-5_Download'!B477</f>
        <v>462</v>
      </c>
      <c r="B7383" s="98">
        <f>'2020_1-4-5_Download'!D477</f>
        <v>2012</v>
      </c>
      <c r="C7383" s="98" t="str">
        <f>'2020_1-4-5_Download'!C477</f>
        <v>Wittmund</v>
      </c>
      <c r="D7383" s="98" t="str">
        <f>'2020_1-4-5_Download'!$O$6</f>
        <v>Saldo der Zu- und Fortzüge</v>
      </c>
      <c r="E7383" s="99" t="str">
        <f>'2020_1-4-5_Download'!$Q$8</f>
        <v>Ausländerinnen und Ausländer</v>
      </c>
      <c r="F7383" s="98"/>
      <c r="G7383" s="98" t="s">
        <v>11</v>
      </c>
      <c r="H7383" s="98" t="str">
        <f>VLOOKUP(A7383,[2]Kreise!$A$2:$C$53,3,FALSE)</f>
        <v>K03462</v>
      </c>
      <c r="I7383" s="96">
        <f>'2020_1-4-5_Download'!Q477</f>
        <v>48</v>
      </c>
      <c r="J7383" s="98" t="str">
        <f t="shared" si="115"/>
        <v>+48</v>
      </c>
    </row>
    <row r="7384" spans="1:10" hidden="1" x14ac:dyDescent="0.25">
      <c r="A7384" s="98">
        <f>'2020_1-4-5_Download'!B478</f>
        <v>4</v>
      </c>
      <c r="B7384" s="98">
        <f>'2020_1-4-5_Download'!D478</f>
        <v>2012</v>
      </c>
      <c r="C7384" s="98" t="str">
        <f>'2020_1-4-5_Download'!C478</f>
        <v>Statistische Region Weser-Ems</v>
      </c>
      <c r="D7384" s="98" t="str">
        <f>'2020_1-4-5_Download'!$O$6</f>
        <v>Saldo der Zu- und Fortzüge</v>
      </c>
      <c r="E7384" s="99" t="str">
        <f>'2020_1-4-5_Download'!$Q$8</f>
        <v>Ausländerinnen und Ausländer</v>
      </c>
      <c r="F7384" s="98"/>
      <c r="G7384" s="98" t="s">
        <v>11</v>
      </c>
      <c r="H7384" s="98" t="str">
        <f>VLOOKUP(A7384,[2]Kreise!$A$2:$C$53,3,FALSE)</f>
        <v>K034</v>
      </c>
      <c r="I7384" s="96">
        <f>'2020_1-4-5_Download'!Q478</f>
        <v>8330</v>
      </c>
      <c r="J7384" s="98" t="str">
        <f t="shared" si="115"/>
        <v>+8330</v>
      </c>
    </row>
    <row r="7385" spans="1:10" hidden="1" x14ac:dyDescent="0.25">
      <c r="A7385" s="98">
        <f>'2020_1-4-5_Download'!B479</f>
        <v>0</v>
      </c>
      <c r="B7385" s="98">
        <f>'2020_1-4-5_Download'!D479</f>
        <v>2012</v>
      </c>
      <c r="C7385" s="98" t="str">
        <f>'2020_1-4-5_Download'!C479</f>
        <v>Niedersachsen</v>
      </c>
      <c r="D7385" s="98" t="str">
        <f>'2020_1-4-5_Download'!$O$6</f>
        <v>Saldo der Zu- und Fortzüge</v>
      </c>
      <c r="E7385" s="99" t="str">
        <f>'2020_1-4-5_Download'!$Q$8</f>
        <v>Ausländerinnen und Ausländer</v>
      </c>
      <c r="F7385" s="98"/>
      <c r="G7385" s="98" t="s">
        <v>11</v>
      </c>
      <c r="H7385" s="98" t="str">
        <f>VLOOKUP(A7385,[2]Kreise!$A$2:$C$53,3,FALSE)</f>
        <v>K030</v>
      </c>
      <c r="I7385" s="96">
        <f>'2020_1-4-5_Download'!Q479</f>
        <v>26881</v>
      </c>
      <c r="J7385" s="98" t="str">
        <f t="shared" si="115"/>
        <v>+26881</v>
      </c>
    </row>
    <row r="7386" spans="1:10" hidden="1" x14ac:dyDescent="0.25">
      <c r="A7386" s="98">
        <f>'2020_1-4-5_Download'!B480</f>
        <v>101</v>
      </c>
      <c r="B7386" s="98">
        <f>'2020_1-4-5_Download'!D480</f>
        <v>2011</v>
      </c>
      <c r="C7386" s="98" t="str">
        <f>'2020_1-4-5_Download'!C480</f>
        <v>Braunschweig  Stadt</v>
      </c>
      <c r="D7386" s="98" t="str">
        <f>'2020_1-4-5_Download'!$O$6</f>
        <v>Saldo der Zu- und Fortzüge</v>
      </c>
      <c r="E7386" s="99" t="str">
        <f>'2020_1-4-5_Download'!$Q$8</f>
        <v>Ausländerinnen und Ausländer</v>
      </c>
      <c r="F7386" s="98"/>
      <c r="G7386" s="98" t="s">
        <v>11</v>
      </c>
      <c r="H7386" s="98" t="str">
        <f>VLOOKUP(A7386,[2]Kreise!$A$2:$C$53,3,FALSE)</f>
        <v>K03101</v>
      </c>
      <c r="I7386" s="96">
        <f>'2020_1-4-5_Download'!Q480</f>
        <v>2667</v>
      </c>
      <c r="J7386" s="98" t="str">
        <f t="shared" si="115"/>
        <v>+2667</v>
      </c>
    </row>
    <row r="7387" spans="1:10" hidden="1" x14ac:dyDescent="0.25">
      <c r="A7387" s="98">
        <f>'2020_1-4-5_Download'!B481</f>
        <v>102</v>
      </c>
      <c r="B7387" s="98">
        <f>'2020_1-4-5_Download'!D481</f>
        <v>2011</v>
      </c>
      <c r="C7387" s="98" t="str">
        <f>'2020_1-4-5_Download'!C481</f>
        <v>Salzgitter  Stadt</v>
      </c>
      <c r="D7387" s="98" t="str">
        <f>'2020_1-4-5_Download'!$O$6</f>
        <v>Saldo der Zu- und Fortzüge</v>
      </c>
      <c r="E7387" s="99" t="str">
        <f>'2020_1-4-5_Download'!$Q$8</f>
        <v>Ausländerinnen und Ausländer</v>
      </c>
      <c r="F7387" s="98"/>
      <c r="G7387" s="98" t="s">
        <v>11</v>
      </c>
      <c r="H7387" s="98" t="str">
        <f>VLOOKUP(A7387,[2]Kreise!$A$2:$C$53,3,FALSE)</f>
        <v>K03102</v>
      </c>
      <c r="I7387" s="96">
        <f>'2020_1-4-5_Download'!Q481</f>
        <v>149</v>
      </c>
      <c r="J7387" s="98" t="str">
        <f t="shared" si="115"/>
        <v>+149</v>
      </c>
    </row>
    <row r="7388" spans="1:10" hidden="1" x14ac:dyDescent="0.25">
      <c r="A7388" s="98">
        <f>'2020_1-4-5_Download'!B482</f>
        <v>103</v>
      </c>
      <c r="B7388" s="98">
        <f>'2020_1-4-5_Download'!D482</f>
        <v>2011</v>
      </c>
      <c r="C7388" s="98" t="str">
        <f>'2020_1-4-5_Download'!C482</f>
        <v>Wolfsburg  Stadt</v>
      </c>
      <c r="D7388" s="98" t="str">
        <f>'2020_1-4-5_Download'!$O$6</f>
        <v>Saldo der Zu- und Fortzüge</v>
      </c>
      <c r="E7388" s="99" t="str">
        <f>'2020_1-4-5_Download'!$Q$8</f>
        <v>Ausländerinnen und Ausländer</v>
      </c>
      <c r="F7388" s="98"/>
      <c r="G7388" s="98" t="s">
        <v>11</v>
      </c>
      <c r="H7388" s="98" t="str">
        <f>VLOOKUP(A7388,[2]Kreise!$A$2:$C$53,3,FALSE)</f>
        <v>K03103</v>
      </c>
      <c r="I7388" s="96">
        <f>'2020_1-4-5_Download'!Q482</f>
        <v>350</v>
      </c>
      <c r="J7388" s="98" t="str">
        <f t="shared" si="115"/>
        <v>+350</v>
      </c>
    </row>
    <row r="7389" spans="1:10" hidden="1" x14ac:dyDescent="0.25">
      <c r="A7389" s="98">
        <f>'2020_1-4-5_Download'!B483</f>
        <v>151</v>
      </c>
      <c r="B7389" s="98">
        <f>'2020_1-4-5_Download'!D483</f>
        <v>2011</v>
      </c>
      <c r="C7389" s="98" t="str">
        <f>'2020_1-4-5_Download'!C483</f>
        <v>Gifhorn</v>
      </c>
      <c r="D7389" s="98" t="str">
        <f>'2020_1-4-5_Download'!$O$6</f>
        <v>Saldo der Zu- und Fortzüge</v>
      </c>
      <c r="E7389" s="99" t="str">
        <f>'2020_1-4-5_Download'!$Q$8</f>
        <v>Ausländerinnen und Ausländer</v>
      </c>
      <c r="F7389" s="98"/>
      <c r="G7389" s="98" t="s">
        <v>11</v>
      </c>
      <c r="H7389" s="98" t="str">
        <f>VLOOKUP(A7389,[2]Kreise!$A$2:$C$53,3,FALSE)</f>
        <v>K03151</v>
      </c>
      <c r="I7389" s="96">
        <f>'2020_1-4-5_Download'!Q483</f>
        <v>247</v>
      </c>
      <c r="J7389" s="98" t="str">
        <f t="shared" si="115"/>
        <v>+247</v>
      </c>
    </row>
    <row r="7390" spans="1:10" hidden="1" x14ac:dyDescent="0.25">
      <c r="A7390" s="98">
        <f>'2020_1-4-5_Download'!B484</f>
        <v>153</v>
      </c>
      <c r="B7390" s="98">
        <f>'2020_1-4-5_Download'!D484</f>
        <v>2011</v>
      </c>
      <c r="C7390" s="98" t="str">
        <f>'2020_1-4-5_Download'!C484</f>
        <v>Goslar</v>
      </c>
      <c r="D7390" s="98" t="str">
        <f>'2020_1-4-5_Download'!$O$6</f>
        <v>Saldo der Zu- und Fortzüge</v>
      </c>
      <c r="E7390" s="99" t="str">
        <f>'2020_1-4-5_Download'!$Q$8</f>
        <v>Ausländerinnen und Ausländer</v>
      </c>
      <c r="F7390" s="98"/>
      <c r="G7390" s="98" t="s">
        <v>11</v>
      </c>
      <c r="H7390" s="98" t="str">
        <f>VLOOKUP(A7390,[2]Kreise!$A$2:$C$53,3,FALSE)</f>
        <v>K03153</v>
      </c>
      <c r="I7390" s="96">
        <f>'2020_1-4-5_Download'!Q484</f>
        <v>218</v>
      </c>
      <c r="J7390" s="98" t="str">
        <f t="shared" si="115"/>
        <v>+218</v>
      </c>
    </row>
    <row r="7391" spans="1:10" hidden="1" x14ac:dyDescent="0.25">
      <c r="A7391" s="98">
        <f>'2020_1-4-5_Download'!B485</f>
        <v>154</v>
      </c>
      <c r="B7391" s="98">
        <f>'2020_1-4-5_Download'!D485</f>
        <v>2011</v>
      </c>
      <c r="C7391" s="98" t="str">
        <f>'2020_1-4-5_Download'!C485</f>
        <v>Helmstedt</v>
      </c>
      <c r="D7391" s="98" t="str">
        <f>'2020_1-4-5_Download'!$O$6</f>
        <v>Saldo der Zu- und Fortzüge</v>
      </c>
      <c r="E7391" s="99" t="str">
        <f>'2020_1-4-5_Download'!$Q$8</f>
        <v>Ausländerinnen und Ausländer</v>
      </c>
      <c r="F7391" s="98"/>
      <c r="G7391" s="98" t="s">
        <v>11</v>
      </c>
      <c r="H7391" s="98" t="str">
        <f>VLOOKUP(A7391,[2]Kreise!$A$2:$C$53,3,FALSE)</f>
        <v>K03154</v>
      </c>
      <c r="I7391" s="96">
        <f>'2020_1-4-5_Download'!Q485</f>
        <v>59</v>
      </c>
      <c r="J7391" s="98" t="str">
        <f t="shared" si="115"/>
        <v>+59</v>
      </c>
    </row>
    <row r="7392" spans="1:10" hidden="1" x14ac:dyDescent="0.25">
      <c r="A7392" s="98">
        <f>'2020_1-4-5_Download'!B486</f>
        <v>155</v>
      </c>
      <c r="B7392" s="98">
        <f>'2020_1-4-5_Download'!D486</f>
        <v>2011</v>
      </c>
      <c r="C7392" s="98" t="str">
        <f>'2020_1-4-5_Download'!C486</f>
        <v>Northeim</v>
      </c>
      <c r="D7392" s="98" t="str">
        <f>'2020_1-4-5_Download'!$O$6</f>
        <v>Saldo der Zu- und Fortzüge</v>
      </c>
      <c r="E7392" s="99" t="str">
        <f>'2020_1-4-5_Download'!$Q$8</f>
        <v>Ausländerinnen und Ausländer</v>
      </c>
      <c r="F7392" s="98"/>
      <c r="G7392" s="98" t="s">
        <v>11</v>
      </c>
      <c r="H7392" s="98" t="str">
        <f>VLOOKUP(A7392,[2]Kreise!$A$2:$C$53,3,FALSE)</f>
        <v>K03155</v>
      </c>
      <c r="I7392" s="96">
        <f>'2020_1-4-5_Download'!Q486</f>
        <v>86</v>
      </c>
      <c r="J7392" s="98" t="str">
        <f t="shared" si="115"/>
        <v>+86</v>
      </c>
    </row>
    <row r="7393" spans="1:10" hidden="1" x14ac:dyDescent="0.25">
      <c r="A7393" s="98">
        <f>'2020_1-4-5_Download'!B487</f>
        <v>157</v>
      </c>
      <c r="B7393" s="98">
        <f>'2020_1-4-5_Download'!D487</f>
        <v>2011</v>
      </c>
      <c r="C7393" s="98" t="str">
        <f>'2020_1-4-5_Download'!C487</f>
        <v>Peine</v>
      </c>
      <c r="D7393" s="98" t="str">
        <f>'2020_1-4-5_Download'!$O$6</f>
        <v>Saldo der Zu- und Fortzüge</v>
      </c>
      <c r="E7393" s="99" t="str">
        <f>'2020_1-4-5_Download'!$Q$8</f>
        <v>Ausländerinnen und Ausländer</v>
      </c>
      <c r="F7393" s="98"/>
      <c r="G7393" s="98" t="s">
        <v>11</v>
      </c>
      <c r="H7393" s="98" t="str">
        <f>VLOOKUP(A7393,[2]Kreise!$A$2:$C$53,3,FALSE)</f>
        <v>K03157</v>
      </c>
      <c r="I7393" s="96">
        <f>'2020_1-4-5_Download'!Q487</f>
        <v>151</v>
      </c>
      <c r="J7393" s="98" t="str">
        <f t="shared" si="115"/>
        <v>+151</v>
      </c>
    </row>
    <row r="7394" spans="1:10" hidden="1" x14ac:dyDescent="0.25">
      <c r="A7394" s="98">
        <f>'2020_1-4-5_Download'!B488</f>
        <v>158</v>
      </c>
      <c r="B7394" s="98">
        <f>'2020_1-4-5_Download'!D488</f>
        <v>2011</v>
      </c>
      <c r="C7394" s="98" t="str">
        <f>'2020_1-4-5_Download'!C488</f>
        <v>Wolfenbüttel</v>
      </c>
      <c r="D7394" s="98" t="str">
        <f>'2020_1-4-5_Download'!$O$6</f>
        <v>Saldo der Zu- und Fortzüge</v>
      </c>
      <c r="E7394" s="99" t="str">
        <f>'2020_1-4-5_Download'!$Q$8</f>
        <v>Ausländerinnen und Ausländer</v>
      </c>
      <c r="F7394" s="98"/>
      <c r="G7394" s="98" t="s">
        <v>11</v>
      </c>
      <c r="H7394" s="98" t="str">
        <f>VLOOKUP(A7394,[2]Kreise!$A$2:$C$53,3,FALSE)</f>
        <v>K03158</v>
      </c>
      <c r="I7394" s="96">
        <f>'2020_1-4-5_Download'!Q488</f>
        <v>162</v>
      </c>
      <c r="J7394" s="98" t="str">
        <f t="shared" si="115"/>
        <v>+162</v>
      </c>
    </row>
    <row r="7395" spans="1:10" hidden="1" x14ac:dyDescent="0.25">
      <c r="A7395" s="98">
        <f>'2020_1-4-5_Download'!B489</f>
        <v>159</v>
      </c>
      <c r="B7395" s="98">
        <f>'2020_1-4-5_Download'!D489</f>
        <v>2011</v>
      </c>
      <c r="C7395" s="98" t="str">
        <f>'2020_1-4-5_Download'!C489</f>
        <v>Göttingen</v>
      </c>
      <c r="D7395" s="98" t="str">
        <f>'2020_1-4-5_Download'!$O$6</f>
        <v>Saldo der Zu- und Fortzüge</v>
      </c>
      <c r="E7395" s="99" t="str">
        <f>'2020_1-4-5_Download'!$Q$8</f>
        <v>Ausländerinnen und Ausländer</v>
      </c>
      <c r="F7395" s="98"/>
      <c r="G7395" s="98" t="s">
        <v>11</v>
      </c>
      <c r="H7395" s="98" t="str">
        <f>VLOOKUP(A7395,[2]Kreise!$A$2:$C$53,3,FALSE)</f>
        <v>K03159</v>
      </c>
      <c r="I7395" s="96">
        <f>'2020_1-4-5_Download'!Q489</f>
        <v>2569</v>
      </c>
      <c r="J7395" s="98" t="str">
        <f t="shared" si="115"/>
        <v>+2569</v>
      </c>
    </row>
    <row r="7396" spans="1:10" hidden="1" x14ac:dyDescent="0.25">
      <c r="A7396" s="98">
        <f>'2020_1-4-5_Download'!B490</f>
        <v>1</v>
      </c>
      <c r="B7396" s="98">
        <f>'2020_1-4-5_Download'!D490</f>
        <v>2011</v>
      </c>
      <c r="C7396" s="98" t="str">
        <f>'2020_1-4-5_Download'!C490</f>
        <v>Statistische Region Braunschweig</v>
      </c>
      <c r="D7396" s="98" t="str">
        <f>'2020_1-4-5_Download'!$O$6</f>
        <v>Saldo der Zu- und Fortzüge</v>
      </c>
      <c r="E7396" s="99" t="str">
        <f>'2020_1-4-5_Download'!$Q$8</f>
        <v>Ausländerinnen und Ausländer</v>
      </c>
      <c r="F7396" s="98"/>
      <c r="G7396" s="98" t="s">
        <v>11</v>
      </c>
      <c r="H7396" s="98" t="str">
        <f>VLOOKUP(A7396,[2]Kreise!$A$2:$C$53,3,FALSE)</f>
        <v>K031</v>
      </c>
      <c r="I7396" s="96">
        <f>'2020_1-4-5_Download'!Q490</f>
        <v>6658</v>
      </c>
      <c r="J7396" s="98" t="str">
        <f t="shared" si="115"/>
        <v>+6658</v>
      </c>
    </row>
    <row r="7397" spans="1:10" hidden="1" x14ac:dyDescent="0.25">
      <c r="A7397" s="98">
        <f>'2020_1-4-5_Download'!B491</f>
        <v>241</v>
      </c>
      <c r="B7397" s="98">
        <f>'2020_1-4-5_Download'!D491</f>
        <v>2011</v>
      </c>
      <c r="C7397" s="98" t="str">
        <f>'2020_1-4-5_Download'!C491</f>
        <v>Hannover  Region</v>
      </c>
      <c r="D7397" s="98" t="str">
        <f>'2020_1-4-5_Download'!$O$6</f>
        <v>Saldo der Zu- und Fortzüge</v>
      </c>
      <c r="E7397" s="99" t="str">
        <f>'2020_1-4-5_Download'!$Q$8</f>
        <v>Ausländerinnen und Ausländer</v>
      </c>
      <c r="F7397" s="98"/>
      <c r="G7397" s="98" t="s">
        <v>11</v>
      </c>
      <c r="H7397" s="98" t="str">
        <f>VLOOKUP(A7397,[2]Kreise!$A$2:$C$53,3,FALSE)</f>
        <v>K03241</v>
      </c>
      <c r="I7397" s="96">
        <f>'2020_1-4-5_Download'!Q491</f>
        <v>3538</v>
      </c>
      <c r="J7397" s="98" t="str">
        <f t="shared" si="115"/>
        <v>+3538</v>
      </c>
    </row>
    <row r="7398" spans="1:10" hidden="1" x14ac:dyDescent="0.25">
      <c r="A7398" s="98">
        <f>'2020_1-4-5_Download'!B492</f>
        <v>241001</v>
      </c>
      <c r="B7398" s="98">
        <f>'2020_1-4-5_Download'!D492</f>
        <v>2011</v>
      </c>
      <c r="C7398" s="98" t="str">
        <f>'2020_1-4-5_Download'!C492</f>
        <v>dav. Hannover  Lhst.</v>
      </c>
      <c r="D7398" s="98" t="str">
        <f>'2020_1-4-5_Download'!$O$6</f>
        <v>Saldo der Zu- und Fortzüge</v>
      </c>
      <c r="E7398" s="99" t="str">
        <f>'2020_1-4-5_Download'!$Q$8</f>
        <v>Ausländerinnen und Ausländer</v>
      </c>
      <c r="F7398" s="98"/>
      <c r="G7398" s="98" t="s">
        <v>11</v>
      </c>
      <c r="H7398" s="98" t="str">
        <f>VLOOKUP(A7398,[2]Kreise!$A$2:$C$53,3,FALSE)</f>
        <v>K03241001</v>
      </c>
      <c r="I7398" s="96">
        <f>'2020_1-4-5_Download'!Q492</f>
        <v>2418</v>
      </c>
      <c r="J7398" s="98" t="str">
        <f t="shared" si="115"/>
        <v>+2418</v>
      </c>
    </row>
    <row r="7399" spans="1:10" hidden="1" x14ac:dyDescent="0.25">
      <c r="A7399" s="98">
        <f>'2020_1-4-5_Download'!B493</f>
        <v>241999</v>
      </c>
      <c r="B7399" s="98">
        <f>'2020_1-4-5_Download'!D493</f>
        <v>2011</v>
      </c>
      <c r="C7399" s="98" t="str">
        <f>'2020_1-4-5_Download'!C493</f>
        <v>dav. Hannover  Umland</v>
      </c>
      <c r="D7399" s="98" t="str">
        <f>'2020_1-4-5_Download'!$O$6</f>
        <v>Saldo der Zu- und Fortzüge</v>
      </c>
      <c r="E7399" s="99" t="str">
        <f>'2020_1-4-5_Download'!$Q$8</f>
        <v>Ausländerinnen und Ausländer</v>
      </c>
      <c r="F7399" s="98"/>
      <c r="G7399" s="98" t="s">
        <v>11</v>
      </c>
      <c r="H7399" s="98" t="str">
        <f>VLOOKUP(A7399,[2]Kreise!$A$2:$C$53,3,FALSE)</f>
        <v>K03241999</v>
      </c>
      <c r="I7399" s="96">
        <f>'2020_1-4-5_Download'!Q493</f>
        <v>1120</v>
      </c>
      <c r="J7399" s="98" t="str">
        <f t="shared" si="115"/>
        <v>+1120</v>
      </c>
    </row>
    <row r="7400" spans="1:10" hidden="1" x14ac:dyDescent="0.25">
      <c r="A7400" s="98">
        <f>'2020_1-4-5_Download'!B494</f>
        <v>251</v>
      </c>
      <c r="B7400" s="98">
        <f>'2020_1-4-5_Download'!D494</f>
        <v>2011</v>
      </c>
      <c r="C7400" s="98" t="str">
        <f>'2020_1-4-5_Download'!C494</f>
        <v>Diepholz</v>
      </c>
      <c r="D7400" s="98" t="str">
        <f>'2020_1-4-5_Download'!$O$6</f>
        <v>Saldo der Zu- und Fortzüge</v>
      </c>
      <c r="E7400" s="99" t="str">
        <f>'2020_1-4-5_Download'!$Q$8</f>
        <v>Ausländerinnen und Ausländer</v>
      </c>
      <c r="F7400" s="98"/>
      <c r="G7400" s="98" t="s">
        <v>11</v>
      </c>
      <c r="H7400" s="98" t="str">
        <f>VLOOKUP(A7400,[2]Kreise!$A$2:$C$53,3,FALSE)</f>
        <v>K03251</v>
      </c>
      <c r="I7400" s="96">
        <f>'2020_1-4-5_Download'!Q494</f>
        <v>710</v>
      </c>
      <c r="J7400" s="98" t="str">
        <f t="shared" si="115"/>
        <v>+710</v>
      </c>
    </row>
    <row r="7401" spans="1:10" hidden="1" x14ac:dyDescent="0.25">
      <c r="A7401" s="98">
        <f>'2020_1-4-5_Download'!B495</f>
        <v>252</v>
      </c>
      <c r="B7401" s="98">
        <f>'2020_1-4-5_Download'!D495</f>
        <v>2011</v>
      </c>
      <c r="C7401" s="98" t="str">
        <f>'2020_1-4-5_Download'!C495</f>
        <v>Hameln-Pyrmont</v>
      </c>
      <c r="D7401" s="98" t="str">
        <f>'2020_1-4-5_Download'!$O$6</f>
        <v>Saldo der Zu- und Fortzüge</v>
      </c>
      <c r="E7401" s="99" t="str">
        <f>'2020_1-4-5_Download'!$Q$8</f>
        <v>Ausländerinnen und Ausländer</v>
      </c>
      <c r="F7401" s="98"/>
      <c r="G7401" s="98" t="s">
        <v>11</v>
      </c>
      <c r="H7401" s="98" t="str">
        <f>VLOOKUP(A7401,[2]Kreise!$A$2:$C$53,3,FALSE)</f>
        <v>K03252</v>
      </c>
      <c r="I7401" s="96">
        <f>'2020_1-4-5_Download'!Q495</f>
        <v>59</v>
      </c>
      <c r="J7401" s="98" t="str">
        <f t="shared" si="115"/>
        <v>+59</v>
      </c>
    </row>
    <row r="7402" spans="1:10" hidden="1" x14ac:dyDescent="0.25">
      <c r="A7402" s="98">
        <f>'2020_1-4-5_Download'!B496</f>
        <v>254</v>
      </c>
      <c r="B7402" s="98">
        <f>'2020_1-4-5_Download'!D496</f>
        <v>2011</v>
      </c>
      <c r="C7402" s="98" t="str">
        <f>'2020_1-4-5_Download'!C496</f>
        <v>Hildesheim</v>
      </c>
      <c r="D7402" s="98" t="str">
        <f>'2020_1-4-5_Download'!$O$6</f>
        <v>Saldo der Zu- und Fortzüge</v>
      </c>
      <c r="E7402" s="99" t="str">
        <f>'2020_1-4-5_Download'!$Q$8</f>
        <v>Ausländerinnen und Ausländer</v>
      </c>
      <c r="F7402" s="98"/>
      <c r="G7402" s="98" t="s">
        <v>11</v>
      </c>
      <c r="H7402" s="98" t="str">
        <f>VLOOKUP(A7402,[2]Kreise!$A$2:$C$53,3,FALSE)</f>
        <v>K03254</v>
      </c>
      <c r="I7402" s="96">
        <f>'2020_1-4-5_Download'!Q496</f>
        <v>464</v>
      </c>
      <c r="J7402" s="98" t="str">
        <f t="shared" si="115"/>
        <v>+464</v>
      </c>
    </row>
    <row r="7403" spans="1:10" hidden="1" x14ac:dyDescent="0.25">
      <c r="A7403" s="98">
        <f>'2020_1-4-5_Download'!B497</f>
        <v>255</v>
      </c>
      <c r="B7403" s="98">
        <f>'2020_1-4-5_Download'!D497</f>
        <v>2011</v>
      </c>
      <c r="C7403" s="98" t="str">
        <f>'2020_1-4-5_Download'!C497</f>
        <v>Holzminden</v>
      </c>
      <c r="D7403" s="98" t="str">
        <f>'2020_1-4-5_Download'!$O$6</f>
        <v>Saldo der Zu- und Fortzüge</v>
      </c>
      <c r="E7403" s="99" t="str">
        <f>'2020_1-4-5_Download'!$Q$8</f>
        <v>Ausländerinnen und Ausländer</v>
      </c>
      <c r="F7403" s="98"/>
      <c r="G7403" s="98" t="s">
        <v>11</v>
      </c>
      <c r="H7403" s="98" t="str">
        <f>VLOOKUP(A7403,[2]Kreise!$A$2:$C$53,3,FALSE)</f>
        <v>K03255</v>
      </c>
      <c r="I7403" s="96">
        <f>'2020_1-4-5_Download'!Q497</f>
        <v>103</v>
      </c>
      <c r="J7403" s="98" t="str">
        <f t="shared" si="115"/>
        <v>+103</v>
      </c>
    </row>
    <row r="7404" spans="1:10" hidden="1" x14ac:dyDescent="0.25">
      <c r="A7404" s="98">
        <f>'2020_1-4-5_Download'!B498</f>
        <v>256</v>
      </c>
      <c r="B7404" s="98">
        <f>'2020_1-4-5_Download'!D498</f>
        <v>2011</v>
      </c>
      <c r="C7404" s="98" t="str">
        <f>'2020_1-4-5_Download'!C498</f>
        <v>Nienburg (Weser)</v>
      </c>
      <c r="D7404" s="98" t="str">
        <f>'2020_1-4-5_Download'!$O$6</f>
        <v>Saldo der Zu- und Fortzüge</v>
      </c>
      <c r="E7404" s="99" t="str">
        <f>'2020_1-4-5_Download'!$Q$8</f>
        <v>Ausländerinnen und Ausländer</v>
      </c>
      <c r="F7404" s="98"/>
      <c r="G7404" s="98" t="s">
        <v>11</v>
      </c>
      <c r="H7404" s="98" t="str">
        <f>VLOOKUP(A7404,[2]Kreise!$A$2:$C$53,3,FALSE)</f>
        <v>K03256</v>
      </c>
      <c r="I7404" s="96">
        <f>'2020_1-4-5_Download'!Q498</f>
        <v>979</v>
      </c>
      <c r="J7404" s="98" t="str">
        <f t="shared" si="115"/>
        <v>+979</v>
      </c>
    </row>
    <row r="7405" spans="1:10" hidden="1" x14ac:dyDescent="0.25">
      <c r="A7405" s="98">
        <f>'2020_1-4-5_Download'!B499</f>
        <v>257</v>
      </c>
      <c r="B7405" s="98">
        <f>'2020_1-4-5_Download'!D499</f>
        <v>2011</v>
      </c>
      <c r="C7405" s="98" t="str">
        <f>'2020_1-4-5_Download'!C499</f>
        <v>Schaumburg</v>
      </c>
      <c r="D7405" s="98" t="str">
        <f>'2020_1-4-5_Download'!$O$6</f>
        <v>Saldo der Zu- und Fortzüge</v>
      </c>
      <c r="E7405" s="99" t="str">
        <f>'2020_1-4-5_Download'!$Q$8</f>
        <v>Ausländerinnen und Ausländer</v>
      </c>
      <c r="F7405" s="98"/>
      <c r="G7405" s="98" t="s">
        <v>11</v>
      </c>
      <c r="H7405" s="98" t="str">
        <f>VLOOKUP(A7405,[2]Kreise!$A$2:$C$53,3,FALSE)</f>
        <v>K03257</v>
      </c>
      <c r="I7405" s="96">
        <f>'2020_1-4-5_Download'!Q499</f>
        <v>209</v>
      </c>
      <c r="J7405" s="98" t="str">
        <f t="shared" si="115"/>
        <v>+209</v>
      </c>
    </row>
    <row r="7406" spans="1:10" hidden="1" x14ac:dyDescent="0.25">
      <c r="A7406" s="98">
        <f>'2020_1-4-5_Download'!B500</f>
        <v>2</v>
      </c>
      <c r="B7406" s="98">
        <f>'2020_1-4-5_Download'!D500</f>
        <v>2011</v>
      </c>
      <c r="C7406" s="98" t="str">
        <f>'2020_1-4-5_Download'!C500</f>
        <v>Statistische Region Hannover</v>
      </c>
      <c r="D7406" s="98" t="str">
        <f>'2020_1-4-5_Download'!$O$6</f>
        <v>Saldo der Zu- und Fortzüge</v>
      </c>
      <c r="E7406" s="99" t="str">
        <f>'2020_1-4-5_Download'!$Q$8</f>
        <v>Ausländerinnen und Ausländer</v>
      </c>
      <c r="F7406" s="98"/>
      <c r="G7406" s="98" t="s">
        <v>11</v>
      </c>
      <c r="H7406" s="98" t="str">
        <f>VLOOKUP(A7406,[2]Kreise!$A$2:$C$53,3,FALSE)</f>
        <v>K032</v>
      </c>
      <c r="I7406" s="96">
        <f>'2020_1-4-5_Download'!Q500</f>
        <v>6062</v>
      </c>
      <c r="J7406" s="98" t="str">
        <f t="shared" si="115"/>
        <v>+6062</v>
      </c>
    </row>
    <row r="7407" spans="1:10" hidden="1" x14ac:dyDescent="0.25">
      <c r="A7407" s="98">
        <f>'2020_1-4-5_Download'!B501</f>
        <v>351</v>
      </c>
      <c r="B7407" s="98">
        <f>'2020_1-4-5_Download'!D501</f>
        <v>2011</v>
      </c>
      <c r="C7407" s="98" t="str">
        <f>'2020_1-4-5_Download'!C501</f>
        <v>Celle</v>
      </c>
      <c r="D7407" s="98" t="str">
        <f>'2020_1-4-5_Download'!$O$6</f>
        <v>Saldo der Zu- und Fortzüge</v>
      </c>
      <c r="E7407" s="99" t="str">
        <f>'2020_1-4-5_Download'!$Q$8</f>
        <v>Ausländerinnen und Ausländer</v>
      </c>
      <c r="F7407" s="98"/>
      <c r="G7407" s="98" t="s">
        <v>11</v>
      </c>
      <c r="H7407" s="98" t="str">
        <f>VLOOKUP(A7407,[2]Kreise!$A$2:$C$53,3,FALSE)</f>
        <v>K03351</v>
      </c>
      <c r="I7407" s="96">
        <f>'2020_1-4-5_Download'!Q501</f>
        <v>195</v>
      </c>
      <c r="J7407" s="98" t="str">
        <f t="shared" si="115"/>
        <v>+195</v>
      </c>
    </row>
    <row r="7408" spans="1:10" hidden="1" x14ac:dyDescent="0.25">
      <c r="A7408" s="98">
        <f>'2020_1-4-5_Download'!B502</f>
        <v>352</v>
      </c>
      <c r="B7408" s="98">
        <f>'2020_1-4-5_Download'!D502</f>
        <v>2011</v>
      </c>
      <c r="C7408" s="98" t="str">
        <f>'2020_1-4-5_Download'!C502</f>
        <v>Cuxhaven</v>
      </c>
      <c r="D7408" s="98" t="str">
        <f>'2020_1-4-5_Download'!$O$6</f>
        <v>Saldo der Zu- und Fortzüge</v>
      </c>
      <c r="E7408" s="99" t="str">
        <f>'2020_1-4-5_Download'!$Q$8</f>
        <v>Ausländerinnen und Ausländer</v>
      </c>
      <c r="F7408" s="98"/>
      <c r="G7408" s="98" t="s">
        <v>11</v>
      </c>
      <c r="H7408" s="98" t="str">
        <f>VLOOKUP(A7408,[2]Kreise!$A$2:$C$53,3,FALSE)</f>
        <v>K03352</v>
      </c>
      <c r="I7408" s="96">
        <f>'2020_1-4-5_Download'!Q502</f>
        <v>212</v>
      </c>
      <c r="J7408" s="98" t="str">
        <f t="shared" si="115"/>
        <v>+212</v>
      </c>
    </row>
    <row r="7409" spans="1:10" hidden="1" x14ac:dyDescent="0.25">
      <c r="A7409" s="98">
        <f>'2020_1-4-5_Download'!B503</f>
        <v>353</v>
      </c>
      <c r="B7409" s="98">
        <f>'2020_1-4-5_Download'!D503</f>
        <v>2011</v>
      </c>
      <c r="C7409" s="98" t="str">
        <f>'2020_1-4-5_Download'!C503</f>
        <v>Harburg</v>
      </c>
      <c r="D7409" s="98" t="str">
        <f>'2020_1-4-5_Download'!$O$6</f>
        <v>Saldo der Zu- und Fortzüge</v>
      </c>
      <c r="E7409" s="99" t="str">
        <f>'2020_1-4-5_Download'!$Q$8</f>
        <v>Ausländerinnen und Ausländer</v>
      </c>
      <c r="F7409" s="98"/>
      <c r="G7409" s="98" t="s">
        <v>11</v>
      </c>
      <c r="H7409" s="98" t="str">
        <f>VLOOKUP(A7409,[2]Kreise!$A$2:$C$53,3,FALSE)</f>
        <v>K03353</v>
      </c>
      <c r="I7409" s="96">
        <f>'2020_1-4-5_Download'!Q503</f>
        <v>530</v>
      </c>
      <c r="J7409" s="98" t="str">
        <f t="shared" si="115"/>
        <v>+530</v>
      </c>
    </row>
    <row r="7410" spans="1:10" hidden="1" x14ac:dyDescent="0.25">
      <c r="A7410" s="98">
        <f>'2020_1-4-5_Download'!B504</f>
        <v>354</v>
      </c>
      <c r="B7410" s="98">
        <f>'2020_1-4-5_Download'!D504</f>
        <v>2011</v>
      </c>
      <c r="C7410" s="98" t="str">
        <f>'2020_1-4-5_Download'!C504</f>
        <v>Lüchow-Dannenberg</v>
      </c>
      <c r="D7410" s="98" t="str">
        <f>'2020_1-4-5_Download'!$O$6</f>
        <v>Saldo der Zu- und Fortzüge</v>
      </c>
      <c r="E7410" s="99" t="str">
        <f>'2020_1-4-5_Download'!$Q$8</f>
        <v>Ausländerinnen und Ausländer</v>
      </c>
      <c r="F7410" s="98"/>
      <c r="G7410" s="98" t="s">
        <v>11</v>
      </c>
      <c r="H7410" s="98" t="str">
        <f>VLOOKUP(A7410,[2]Kreise!$A$2:$C$53,3,FALSE)</f>
        <v>K03354</v>
      </c>
      <c r="I7410" s="96">
        <f>'2020_1-4-5_Download'!Q504</f>
        <v>86</v>
      </c>
      <c r="J7410" s="98" t="str">
        <f t="shared" si="115"/>
        <v>+86</v>
      </c>
    </row>
    <row r="7411" spans="1:10" hidden="1" x14ac:dyDescent="0.25">
      <c r="A7411" s="98">
        <f>'2020_1-4-5_Download'!B505</f>
        <v>355</v>
      </c>
      <c r="B7411" s="98">
        <f>'2020_1-4-5_Download'!D505</f>
        <v>2011</v>
      </c>
      <c r="C7411" s="98" t="str">
        <f>'2020_1-4-5_Download'!C505</f>
        <v>Lüneburg</v>
      </c>
      <c r="D7411" s="98" t="str">
        <f>'2020_1-4-5_Download'!$O$6</f>
        <v>Saldo der Zu- und Fortzüge</v>
      </c>
      <c r="E7411" s="99" t="str">
        <f>'2020_1-4-5_Download'!$Q$8</f>
        <v>Ausländerinnen und Ausländer</v>
      </c>
      <c r="F7411" s="98"/>
      <c r="G7411" s="98" t="s">
        <v>11</v>
      </c>
      <c r="H7411" s="98" t="str">
        <f>VLOOKUP(A7411,[2]Kreise!$A$2:$C$53,3,FALSE)</f>
        <v>K03355</v>
      </c>
      <c r="I7411" s="96">
        <f>'2020_1-4-5_Download'!Q505</f>
        <v>221</v>
      </c>
      <c r="J7411" s="98" t="str">
        <f t="shared" si="115"/>
        <v>+221</v>
      </c>
    </row>
    <row r="7412" spans="1:10" hidden="1" x14ac:dyDescent="0.25">
      <c r="A7412" s="98">
        <f>'2020_1-4-5_Download'!B506</f>
        <v>356</v>
      </c>
      <c r="B7412" s="98">
        <f>'2020_1-4-5_Download'!D506</f>
        <v>2011</v>
      </c>
      <c r="C7412" s="98" t="str">
        <f>'2020_1-4-5_Download'!C506</f>
        <v>Osterholz</v>
      </c>
      <c r="D7412" s="98" t="str">
        <f>'2020_1-4-5_Download'!$O$6</f>
        <v>Saldo der Zu- und Fortzüge</v>
      </c>
      <c r="E7412" s="99" t="str">
        <f>'2020_1-4-5_Download'!$Q$8</f>
        <v>Ausländerinnen und Ausländer</v>
      </c>
      <c r="F7412" s="98"/>
      <c r="G7412" s="98" t="s">
        <v>11</v>
      </c>
      <c r="H7412" s="98" t="str">
        <f>VLOOKUP(A7412,[2]Kreise!$A$2:$C$53,3,FALSE)</f>
        <v>K03356</v>
      </c>
      <c r="I7412" s="96">
        <f>'2020_1-4-5_Download'!Q506</f>
        <v>140</v>
      </c>
      <c r="J7412" s="98" t="str">
        <f t="shared" si="115"/>
        <v>+140</v>
      </c>
    </row>
    <row r="7413" spans="1:10" hidden="1" x14ac:dyDescent="0.25">
      <c r="A7413" s="98">
        <f>'2020_1-4-5_Download'!B507</f>
        <v>357</v>
      </c>
      <c r="B7413" s="98">
        <f>'2020_1-4-5_Download'!D507</f>
        <v>2011</v>
      </c>
      <c r="C7413" s="98" t="str">
        <f>'2020_1-4-5_Download'!C507</f>
        <v>Rotenburg (Wümme)</v>
      </c>
      <c r="D7413" s="98" t="str">
        <f>'2020_1-4-5_Download'!$O$6</f>
        <v>Saldo der Zu- und Fortzüge</v>
      </c>
      <c r="E7413" s="99" t="str">
        <f>'2020_1-4-5_Download'!$Q$8</f>
        <v>Ausländerinnen und Ausländer</v>
      </c>
      <c r="F7413" s="98"/>
      <c r="G7413" s="98" t="s">
        <v>11</v>
      </c>
      <c r="H7413" s="98" t="str">
        <f>VLOOKUP(A7413,[2]Kreise!$A$2:$C$53,3,FALSE)</f>
        <v>K03357</v>
      </c>
      <c r="I7413" s="96">
        <f>'2020_1-4-5_Download'!Q507</f>
        <v>195</v>
      </c>
      <c r="J7413" s="98" t="str">
        <f t="shared" si="115"/>
        <v>+195</v>
      </c>
    </row>
    <row r="7414" spans="1:10" hidden="1" x14ac:dyDescent="0.25">
      <c r="A7414" s="98">
        <f>'2020_1-4-5_Download'!B508</f>
        <v>358</v>
      </c>
      <c r="B7414" s="98">
        <f>'2020_1-4-5_Download'!D508</f>
        <v>2011</v>
      </c>
      <c r="C7414" s="98" t="str">
        <f>'2020_1-4-5_Download'!C508</f>
        <v>Heidekreis</v>
      </c>
      <c r="D7414" s="98" t="str">
        <f>'2020_1-4-5_Download'!$O$6</f>
        <v>Saldo der Zu- und Fortzüge</v>
      </c>
      <c r="E7414" s="99" t="str">
        <f>'2020_1-4-5_Download'!$Q$8</f>
        <v>Ausländerinnen und Ausländer</v>
      </c>
      <c r="F7414" s="98"/>
      <c r="G7414" s="98" t="s">
        <v>11</v>
      </c>
      <c r="H7414" s="98" t="str">
        <f>VLOOKUP(A7414,[2]Kreise!$A$2:$C$53,3,FALSE)</f>
        <v>K03358</v>
      </c>
      <c r="I7414" s="96">
        <f>'2020_1-4-5_Download'!Q508</f>
        <v>234</v>
      </c>
      <c r="J7414" s="98" t="str">
        <f t="shared" si="115"/>
        <v>+234</v>
      </c>
    </row>
    <row r="7415" spans="1:10" hidden="1" x14ac:dyDescent="0.25">
      <c r="A7415" s="98">
        <f>'2020_1-4-5_Download'!B509</f>
        <v>359</v>
      </c>
      <c r="B7415" s="98">
        <f>'2020_1-4-5_Download'!D509</f>
        <v>2011</v>
      </c>
      <c r="C7415" s="98" t="str">
        <f>'2020_1-4-5_Download'!C509</f>
        <v>Stade</v>
      </c>
      <c r="D7415" s="98" t="str">
        <f>'2020_1-4-5_Download'!$O$6</f>
        <v>Saldo der Zu- und Fortzüge</v>
      </c>
      <c r="E7415" s="99" t="str">
        <f>'2020_1-4-5_Download'!$Q$8</f>
        <v>Ausländerinnen und Ausländer</v>
      </c>
      <c r="F7415" s="98"/>
      <c r="G7415" s="98" t="s">
        <v>11</v>
      </c>
      <c r="H7415" s="98" t="str">
        <f>VLOOKUP(A7415,[2]Kreise!$A$2:$C$53,3,FALSE)</f>
        <v>K03359</v>
      </c>
      <c r="I7415" s="96">
        <f>'2020_1-4-5_Download'!Q509</f>
        <v>652</v>
      </c>
      <c r="J7415" s="98" t="str">
        <f t="shared" si="115"/>
        <v>+652</v>
      </c>
    </row>
    <row r="7416" spans="1:10" hidden="1" x14ac:dyDescent="0.25">
      <c r="A7416" s="98">
        <f>'2020_1-4-5_Download'!B510</f>
        <v>360</v>
      </c>
      <c r="B7416" s="98">
        <f>'2020_1-4-5_Download'!D510</f>
        <v>2011</v>
      </c>
      <c r="C7416" s="98" t="str">
        <f>'2020_1-4-5_Download'!C510</f>
        <v>Uelzen</v>
      </c>
      <c r="D7416" s="98" t="str">
        <f>'2020_1-4-5_Download'!$O$6</f>
        <v>Saldo der Zu- und Fortzüge</v>
      </c>
      <c r="E7416" s="99" t="str">
        <f>'2020_1-4-5_Download'!$Q$8</f>
        <v>Ausländerinnen und Ausländer</v>
      </c>
      <c r="F7416" s="98"/>
      <c r="G7416" s="98" t="s">
        <v>11</v>
      </c>
      <c r="H7416" s="98" t="str">
        <f>VLOOKUP(A7416,[2]Kreise!$A$2:$C$53,3,FALSE)</f>
        <v>K03360</v>
      </c>
      <c r="I7416" s="96">
        <f>'2020_1-4-5_Download'!Q510</f>
        <v>79</v>
      </c>
      <c r="J7416" s="98" t="str">
        <f t="shared" si="115"/>
        <v>+79</v>
      </c>
    </row>
    <row r="7417" spans="1:10" hidden="1" x14ac:dyDescent="0.25">
      <c r="A7417" s="98">
        <f>'2020_1-4-5_Download'!B511</f>
        <v>361</v>
      </c>
      <c r="B7417" s="98">
        <f>'2020_1-4-5_Download'!D511</f>
        <v>2011</v>
      </c>
      <c r="C7417" s="98" t="str">
        <f>'2020_1-4-5_Download'!C511</f>
        <v>Verden</v>
      </c>
      <c r="D7417" s="98" t="str">
        <f>'2020_1-4-5_Download'!$O$6</f>
        <v>Saldo der Zu- und Fortzüge</v>
      </c>
      <c r="E7417" s="99" t="str">
        <f>'2020_1-4-5_Download'!$Q$8</f>
        <v>Ausländerinnen und Ausländer</v>
      </c>
      <c r="F7417" s="98"/>
      <c r="G7417" s="98" t="s">
        <v>11</v>
      </c>
      <c r="H7417" s="98" t="str">
        <f>VLOOKUP(A7417,[2]Kreise!$A$2:$C$53,3,FALSE)</f>
        <v>K03361</v>
      </c>
      <c r="I7417" s="96">
        <f>'2020_1-4-5_Download'!Q511</f>
        <v>137</v>
      </c>
      <c r="J7417" s="98" t="str">
        <f t="shared" si="115"/>
        <v>+137</v>
      </c>
    </row>
    <row r="7418" spans="1:10" hidden="1" x14ac:dyDescent="0.25">
      <c r="A7418" s="98">
        <f>'2020_1-4-5_Download'!B512</f>
        <v>3</v>
      </c>
      <c r="B7418" s="98">
        <f>'2020_1-4-5_Download'!D512</f>
        <v>2011</v>
      </c>
      <c r="C7418" s="98" t="str">
        <f>'2020_1-4-5_Download'!C512</f>
        <v>Statistische Region Lüneburg</v>
      </c>
      <c r="D7418" s="98" t="str">
        <f>'2020_1-4-5_Download'!$O$6</f>
        <v>Saldo der Zu- und Fortzüge</v>
      </c>
      <c r="E7418" s="99" t="str">
        <f>'2020_1-4-5_Download'!$Q$8</f>
        <v>Ausländerinnen und Ausländer</v>
      </c>
      <c r="F7418" s="98"/>
      <c r="G7418" s="98" t="s">
        <v>11</v>
      </c>
      <c r="H7418" s="98" t="str">
        <f>VLOOKUP(A7418,[2]Kreise!$A$2:$C$53,3,FALSE)</f>
        <v>K033</v>
      </c>
      <c r="I7418" s="96">
        <f>'2020_1-4-5_Download'!Q512</f>
        <v>2681</v>
      </c>
      <c r="J7418" s="98" t="str">
        <f t="shared" si="115"/>
        <v>+2681</v>
      </c>
    </row>
    <row r="7419" spans="1:10" hidden="1" x14ac:dyDescent="0.25">
      <c r="A7419" s="98">
        <f>'2020_1-4-5_Download'!B513</f>
        <v>401</v>
      </c>
      <c r="B7419" s="98">
        <f>'2020_1-4-5_Download'!D513</f>
        <v>2011</v>
      </c>
      <c r="C7419" s="98" t="str">
        <f>'2020_1-4-5_Download'!C513</f>
        <v>Delmenhorst  Stadt</v>
      </c>
      <c r="D7419" s="98" t="str">
        <f>'2020_1-4-5_Download'!$O$6</f>
        <v>Saldo der Zu- und Fortzüge</v>
      </c>
      <c r="E7419" s="99" t="str">
        <f>'2020_1-4-5_Download'!$Q$8</f>
        <v>Ausländerinnen und Ausländer</v>
      </c>
      <c r="F7419" s="98"/>
      <c r="G7419" s="98" t="s">
        <v>11</v>
      </c>
      <c r="H7419" s="98" t="str">
        <f>VLOOKUP(A7419,[2]Kreise!$A$2:$C$53,3,FALSE)</f>
        <v>K03401</v>
      </c>
      <c r="I7419" s="96">
        <f>'2020_1-4-5_Download'!Q513</f>
        <v>187</v>
      </c>
      <c r="J7419" s="98" t="str">
        <f t="shared" si="115"/>
        <v>+187</v>
      </c>
    </row>
    <row r="7420" spans="1:10" hidden="1" x14ac:dyDescent="0.25">
      <c r="A7420" s="98">
        <f>'2020_1-4-5_Download'!B514</f>
        <v>402</v>
      </c>
      <c r="B7420" s="98">
        <f>'2020_1-4-5_Download'!D514</f>
        <v>2011</v>
      </c>
      <c r="C7420" s="98" t="str">
        <f>'2020_1-4-5_Download'!C514</f>
        <v>Emden  Stadt</v>
      </c>
      <c r="D7420" s="98" t="str">
        <f>'2020_1-4-5_Download'!$O$6</f>
        <v>Saldo der Zu- und Fortzüge</v>
      </c>
      <c r="E7420" s="99" t="str">
        <f>'2020_1-4-5_Download'!$Q$8</f>
        <v>Ausländerinnen und Ausländer</v>
      </c>
      <c r="F7420" s="98"/>
      <c r="G7420" s="98" t="s">
        <v>11</v>
      </c>
      <c r="H7420" s="98" t="str">
        <f>VLOOKUP(A7420,[2]Kreise!$A$2:$C$53,3,FALSE)</f>
        <v>K03402</v>
      </c>
      <c r="I7420" s="96">
        <f>'2020_1-4-5_Download'!Q514</f>
        <v>100</v>
      </c>
      <c r="J7420" s="98" t="str">
        <f t="shared" si="115"/>
        <v>+100</v>
      </c>
    </row>
    <row r="7421" spans="1:10" hidden="1" x14ac:dyDescent="0.25">
      <c r="A7421" s="98">
        <f>'2020_1-4-5_Download'!B515</f>
        <v>403</v>
      </c>
      <c r="B7421" s="98">
        <f>'2020_1-4-5_Download'!D515</f>
        <v>2011</v>
      </c>
      <c r="C7421" s="98" t="str">
        <f>'2020_1-4-5_Download'!C515</f>
        <v>Oldenburg(Oldb)  Stadt</v>
      </c>
      <c r="D7421" s="98" t="str">
        <f>'2020_1-4-5_Download'!$O$6</f>
        <v>Saldo der Zu- und Fortzüge</v>
      </c>
      <c r="E7421" s="99" t="str">
        <f>'2020_1-4-5_Download'!$Q$8</f>
        <v>Ausländerinnen und Ausländer</v>
      </c>
      <c r="F7421" s="98"/>
      <c r="G7421" s="98" t="s">
        <v>11</v>
      </c>
      <c r="H7421" s="98" t="str">
        <f>VLOOKUP(A7421,[2]Kreise!$A$2:$C$53,3,FALSE)</f>
        <v>K03403</v>
      </c>
      <c r="I7421" s="96">
        <f>'2020_1-4-5_Download'!Q515</f>
        <v>321</v>
      </c>
      <c r="J7421" s="98" t="str">
        <f t="shared" si="115"/>
        <v>+321</v>
      </c>
    </row>
    <row r="7422" spans="1:10" hidden="1" x14ac:dyDescent="0.25">
      <c r="A7422" s="98">
        <f>'2020_1-4-5_Download'!B516</f>
        <v>404</v>
      </c>
      <c r="B7422" s="98">
        <f>'2020_1-4-5_Download'!D516</f>
        <v>2011</v>
      </c>
      <c r="C7422" s="98" t="str">
        <f>'2020_1-4-5_Download'!C516</f>
        <v>Osnabrück  Stadt</v>
      </c>
      <c r="D7422" s="98" t="str">
        <f>'2020_1-4-5_Download'!$O$6</f>
        <v>Saldo der Zu- und Fortzüge</v>
      </c>
      <c r="E7422" s="99" t="str">
        <f>'2020_1-4-5_Download'!$Q$8</f>
        <v>Ausländerinnen und Ausländer</v>
      </c>
      <c r="F7422" s="98"/>
      <c r="G7422" s="98" t="s">
        <v>11</v>
      </c>
      <c r="H7422" s="98" t="str">
        <f>VLOOKUP(A7422,[2]Kreise!$A$2:$C$53,3,FALSE)</f>
        <v>K03404</v>
      </c>
      <c r="I7422" s="96">
        <f>'2020_1-4-5_Download'!Q516</f>
        <v>354</v>
      </c>
      <c r="J7422" s="98" t="str">
        <f t="shared" si="115"/>
        <v>+354</v>
      </c>
    </row>
    <row r="7423" spans="1:10" hidden="1" x14ac:dyDescent="0.25">
      <c r="A7423" s="98">
        <f>'2020_1-4-5_Download'!B517</f>
        <v>405</v>
      </c>
      <c r="B7423" s="98">
        <f>'2020_1-4-5_Download'!D517</f>
        <v>2011</v>
      </c>
      <c r="C7423" s="98" t="str">
        <f>'2020_1-4-5_Download'!C517</f>
        <v>Wilhelmshaven  Stadt</v>
      </c>
      <c r="D7423" s="98" t="str">
        <f>'2020_1-4-5_Download'!$O$6</f>
        <v>Saldo der Zu- und Fortzüge</v>
      </c>
      <c r="E7423" s="99" t="str">
        <f>'2020_1-4-5_Download'!$Q$8</f>
        <v>Ausländerinnen und Ausländer</v>
      </c>
      <c r="F7423" s="98"/>
      <c r="G7423" s="98" t="s">
        <v>11</v>
      </c>
      <c r="H7423" s="98" t="str">
        <f>VLOOKUP(A7423,[2]Kreise!$A$2:$C$53,3,FALSE)</f>
        <v>K03405</v>
      </c>
      <c r="I7423" s="96">
        <f>'2020_1-4-5_Download'!Q517</f>
        <v>100</v>
      </c>
      <c r="J7423" s="98" t="str">
        <f t="shared" si="115"/>
        <v>+100</v>
      </c>
    </row>
    <row r="7424" spans="1:10" hidden="1" x14ac:dyDescent="0.25">
      <c r="A7424" s="98">
        <f>'2020_1-4-5_Download'!B518</f>
        <v>451</v>
      </c>
      <c r="B7424" s="98">
        <f>'2020_1-4-5_Download'!D518</f>
        <v>2011</v>
      </c>
      <c r="C7424" s="98" t="str">
        <f>'2020_1-4-5_Download'!C518</f>
        <v>Ammerland</v>
      </c>
      <c r="D7424" s="98" t="str">
        <f>'2020_1-4-5_Download'!$O$6</f>
        <v>Saldo der Zu- und Fortzüge</v>
      </c>
      <c r="E7424" s="99" t="str">
        <f>'2020_1-4-5_Download'!$Q$8</f>
        <v>Ausländerinnen und Ausländer</v>
      </c>
      <c r="F7424" s="98"/>
      <c r="G7424" s="98" t="s">
        <v>11</v>
      </c>
      <c r="H7424" s="98" t="str">
        <f>VLOOKUP(A7424,[2]Kreise!$A$2:$C$53,3,FALSE)</f>
        <v>K03451</v>
      </c>
      <c r="I7424" s="96">
        <f>'2020_1-4-5_Download'!Q518</f>
        <v>399</v>
      </c>
      <c r="J7424" s="98" t="str">
        <f t="shared" si="115"/>
        <v>+399</v>
      </c>
    </row>
    <row r="7425" spans="1:10" hidden="1" x14ac:dyDescent="0.25">
      <c r="A7425" s="98">
        <f>'2020_1-4-5_Download'!B519</f>
        <v>452</v>
      </c>
      <c r="B7425" s="98">
        <f>'2020_1-4-5_Download'!D519</f>
        <v>2011</v>
      </c>
      <c r="C7425" s="98" t="str">
        <f>'2020_1-4-5_Download'!C519</f>
        <v>Aurich</v>
      </c>
      <c r="D7425" s="98" t="str">
        <f>'2020_1-4-5_Download'!$O$6</f>
        <v>Saldo der Zu- und Fortzüge</v>
      </c>
      <c r="E7425" s="99" t="str">
        <f>'2020_1-4-5_Download'!$Q$8</f>
        <v>Ausländerinnen und Ausländer</v>
      </c>
      <c r="F7425" s="98"/>
      <c r="G7425" s="98" t="s">
        <v>11</v>
      </c>
      <c r="H7425" s="98" t="str">
        <f>VLOOKUP(A7425,[2]Kreise!$A$2:$C$53,3,FALSE)</f>
        <v>K03452</v>
      </c>
      <c r="I7425" s="96">
        <f>'2020_1-4-5_Download'!Q519</f>
        <v>276</v>
      </c>
      <c r="J7425" s="98" t="str">
        <f t="shared" si="115"/>
        <v>+276</v>
      </c>
    </row>
    <row r="7426" spans="1:10" hidden="1" x14ac:dyDescent="0.25">
      <c r="A7426" s="98">
        <f>'2020_1-4-5_Download'!B520</f>
        <v>453</v>
      </c>
      <c r="B7426" s="98">
        <f>'2020_1-4-5_Download'!D520</f>
        <v>2011</v>
      </c>
      <c r="C7426" s="98" t="str">
        <f>'2020_1-4-5_Download'!C520</f>
        <v>Cloppenburg</v>
      </c>
      <c r="D7426" s="98" t="str">
        <f>'2020_1-4-5_Download'!$O$6</f>
        <v>Saldo der Zu- und Fortzüge</v>
      </c>
      <c r="E7426" s="99" t="str">
        <f>'2020_1-4-5_Download'!$Q$8</f>
        <v>Ausländerinnen und Ausländer</v>
      </c>
      <c r="F7426" s="98"/>
      <c r="G7426" s="98" t="s">
        <v>11</v>
      </c>
      <c r="H7426" s="98" t="str">
        <f>VLOOKUP(A7426,[2]Kreise!$A$2:$C$53,3,FALSE)</f>
        <v>K03453</v>
      </c>
      <c r="I7426" s="96">
        <f>'2020_1-4-5_Download'!Q520</f>
        <v>1164</v>
      </c>
      <c r="J7426" s="98" t="str">
        <f t="shared" si="115"/>
        <v>+1164</v>
      </c>
    </row>
    <row r="7427" spans="1:10" hidden="1" x14ac:dyDescent="0.25">
      <c r="A7427" s="98">
        <f>'2020_1-4-5_Download'!B521</f>
        <v>454</v>
      </c>
      <c r="B7427" s="98">
        <f>'2020_1-4-5_Download'!D521</f>
        <v>2011</v>
      </c>
      <c r="C7427" s="98" t="str">
        <f>'2020_1-4-5_Download'!C521</f>
        <v>Emsland</v>
      </c>
      <c r="D7427" s="98" t="str">
        <f>'2020_1-4-5_Download'!$O$6</f>
        <v>Saldo der Zu- und Fortzüge</v>
      </c>
      <c r="E7427" s="99" t="str">
        <f>'2020_1-4-5_Download'!$Q$8</f>
        <v>Ausländerinnen und Ausländer</v>
      </c>
      <c r="F7427" s="98"/>
      <c r="G7427" s="98" t="s">
        <v>11</v>
      </c>
      <c r="H7427" s="98" t="str">
        <f>VLOOKUP(A7427,[2]Kreise!$A$2:$C$53,3,FALSE)</f>
        <v>K03454</v>
      </c>
      <c r="I7427" s="96">
        <f>'2020_1-4-5_Download'!Q521</f>
        <v>1523</v>
      </c>
      <c r="J7427" s="98" t="str">
        <f t="shared" ref="J7427:J7490" si="116">IF(I7427&gt;0,"+"&amp;I7427,I7427)</f>
        <v>+1523</v>
      </c>
    </row>
    <row r="7428" spans="1:10" hidden="1" x14ac:dyDescent="0.25">
      <c r="A7428" s="98">
        <f>'2020_1-4-5_Download'!B522</f>
        <v>455</v>
      </c>
      <c r="B7428" s="98">
        <f>'2020_1-4-5_Download'!D522</f>
        <v>2011</v>
      </c>
      <c r="C7428" s="98" t="str">
        <f>'2020_1-4-5_Download'!C522</f>
        <v>Friesland</v>
      </c>
      <c r="D7428" s="98" t="str">
        <f>'2020_1-4-5_Download'!$O$6</f>
        <v>Saldo der Zu- und Fortzüge</v>
      </c>
      <c r="E7428" s="99" t="str">
        <f>'2020_1-4-5_Download'!$Q$8</f>
        <v>Ausländerinnen und Ausländer</v>
      </c>
      <c r="F7428" s="98"/>
      <c r="G7428" s="98" t="s">
        <v>11</v>
      </c>
      <c r="H7428" s="98" t="str">
        <f>VLOOKUP(A7428,[2]Kreise!$A$2:$C$53,3,FALSE)</f>
        <v>K03455</v>
      </c>
      <c r="I7428" s="96">
        <f>'2020_1-4-5_Download'!Q522</f>
        <v>153</v>
      </c>
      <c r="J7428" s="98" t="str">
        <f t="shared" si="116"/>
        <v>+153</v>
      </c>
    </row>
    <row r="7429" spans="1:10" hidden="1" x14ac:dyDescent="0.25">
      <c r="A7429" s="98">
        <f>'2020_1-4-5_Download'!B523</f>
        <v>456</v>
      </c>
      <c r="B7429" s="98">
        <f>'2020_1-4-5_Download'!D523</f>
        <v>2011</v>
      </c>
      <c r="C7429" s="98" t="str">
        <f>'2020_1-4-5_Download'!C523</f>
        <v>Grafschaft Bentheim</v>
      </c>
      <c r="D7429" s="98" t="str">
        <f>'2020_1-4-5_Download'!$O$6</f>
        <v>Saldo der Zu- und Fortzüge</v>
      </c>
      <c r="E7429" s="99" t="str">
        <f>'2020_1-4-5_Download'!$Q$8</f>
        <v>Ausländerinnen und Ausländer</v>
      </c>
      <c r="F7429" s="98"/>
      <c r="G7429" s="98" t="s">
        <v>11</v>
      </c>
      <c r="H7429" s="98" t="str">
        <f>VLOOKUP(A7429,[2]Kreise!$A$2:$C$53,3,FALSE)</f>
        <v>K03456</v>
      </c>
      <c r="I7429" s="96">
        <f>'2020_1-4-5_Download'!Q523</f>
        <v>578</v>
      </c>
      <c r="J7429" s="98" t="str">
        <f t="shared" si="116"/>
        <v>+578</v>
      </c>
    </row>
    <row r="7430" spans="1:10" hidden="1" x14ac:dyDescent="0.25">
      <c r="A7430" s="98">
        <f>'2020_1-4-5_Download'!B524</f>
        <v>457</v>
      </c>
      <c r="B7430" s="98">
        <f>'2020_1-4-5_Download'!D524</f>
        <v>2011</v>
      </c>
      <c r="C7430" s="98" t="str">
        <f>'2020_1-4-5_Download'!C524</f>
        <v>Leer</v>
      </c>
      <c r="D7430" s="98" t="str">
        <f>'2020_1-4-5_Download'!$O$6</f>
        <v>Saldo der Zu- und Fortzüge</v>
      </c>
      <c r="E7430" s="99" t="str">
        <f>'2020_1-4-5_Download'!$Q$8</f>
        <v>Ausländerinnen und Ausländer</v>
      </c>
      <c r="F7430" s="98"/>
      <c r="G7430" s="98" t="s">
        <v>11</v>
      </c>
      <c r="H7430" s="98" t="str">
        <f>VLOOKUP(A7430,[2]Kreise!$A$2:$C$53,3,FALSE)</f>
        <v>K03457</v>
      </c>
      <c r="I7430" s="96">
        <f>'2020_1-4-5_Download'!Q524</f>
        <v>449</v>
      </c>
      <c r="J7430" s="98" t="str">
        <f t="shared" si="116"/>
        <v>+449</v>
      </c>
    </row>
    <row r="7431" spans="1:10" hidden="1" x14ac:dyDescent="0.25">
      <c r="A7431" s="98">
        <f>'2020_1-4-5_Download'!B525</f>
        <v>458</v>
      </c>
      <c r="B7431" s="98">
        <f>'2020_1-4-5_Download'!D525</f>
        <v>2011</v>
      </c>
      <c r="C7431" s="98" t="str">
        <f>'2020_1-4-5_Download'!C525</f>
        <v>Oldenburg</v>
      </c>
      <c r="D7431" s="98" t="str">
        <f>'2020_1-4-5_Download'!$O$6</f>
        <v>Saldo der Zu- und Fortzüge</v>
      </c>
      <c r="E7431" s="99" t="str">
        <f>'2020_1-4-5_Download'!$Q$8</f>
        <v>Ausländerinnen und Ausländer</v>
      </c>
      <c r="F7431" s="98"/>
      <c r="G7431" s="98" t="s">
        <v>11</v>
      </c>
      <c r="H7431" s="98" t="str">
        <f>VLOOKUP(A7431,[2]Kreise!$A$2:$C$53,3,FALSE)</f>
        <v>K03458</v>
      </c>
      <c r="I7431" s="96">
        <f>'2020_1-4-5_Download'!Q525</f>
        <v>586</v>
      </c>
      <c r="J7431" s="98" t="str">
        <f t="shared" si="116"/>
        <v>+586</v>
      </c>
    </row>
    <row r="7432" spans="1:10" hidden="1" x14ac:dyDescent="0.25">
      <c r="A7432" s="98">
        <f>'2020_1-4-5_Download'!B526</f>
        <v>459</v>
      </c>
      <c r="B7432" s="98">
        <f>'2020_1-4-5_Download'!D526</f>
        <v>2011</v>
      </c>
      <c r="C7432" s="98" t="str">
        <f>'2020_1-4-5_Download'!C526</f>
        <v>Osnabrück</v>
      </c>
      <c r="D7432" s="98" t="str">
        <f>'2020_1-4-5_Download'!$O$6</f>
        <v>Saldo der Zu- und Fortzüge</v>
      </c>
      <c r="E7432" s="99" t="str">
        <f>'2020_1-4-5_Download'!$Q$8</f>
        <v>Ausländerinnen und Ausländer</v>
      </c>
      <c r="F7432" s="98"/>
      <c r="G7432" s="98" t="s">
        <v>11</v>
      </c>
      <c r="H7432" s="98" t="str">
        <f>VLOOKUP(A7432,[2]Kreise!$A$2:$C$53,3,FALSE)</f>
        <v>K03459</v>
      </c>
      <c r="I7432" s="96">
        <f>'2020_1-4-5_Download'!Q526</f>
        <v>851</v>
      </c>
      <c r="J7432" s="98" t="str">
        <f t="shared" si="116"/>
        <v>+851</v>
      </c>
    </row>
    <row r="7433" spans="1:10" hidden="1" x14ac:dyDescent="0.25">
      <c r="A7433" s="98">
        <f>'2020_1-4-5_Download'!B527</f>
        <v>460</v>
      </c>
      <c r="B7433" s="98">
        <f>'2020_1-4-5_Download'!D527</f>
        <v>2011</v>
      </c>
      <c r="C7433" s="98" t="str">
        <f>'2020_1-4-5_Download'!C527</f>
        <v>Vechta</v>
      </c>
      <c r="D7433" s="98" t="str">
        <f>'2020_1-4-5_Download'!$O$6</f>
        <v>Saldo der Zu- und Fortzüge</v>
      </c>
      <c r="E7433" s="99" t="str">
        <f>'2020_1-4-5_Download'!$Q$8</f>
        <v>Ausländerinnen und Ausländer</v>
      </c>
      <c r="F7433" s="98"/>
      <c r="G7433" s="98" t="s">
        <v>11</v>
      </c>
      <c r="H7433" s="98" t="str">
        <f>VLOOKUP(A7433,[2]Kreise!$A$2:$C$53,3,FALSE)</f>
        <v>K03460</v>
      </c>
      <c r="I7433" s="96">
        <f>'2020_1-4-5_Download'!Q527</f>
        <v>948</v>
      </c>
      <c r="J7433" s="98" t="str">
        <f t="shared" si="116"/>
        <v>+948</v>
      </c>
    </row>
    <row r="7434" spans="1:10" hidden="1" x14ac:dyDescent="0.25">
      <c r="A7434" s="98">
        <f>'2020_1-4-5_Download'!B528</f>
        <v>461</v>
      </c>
      <c r="B7434" s="98">
        <f>'2020_1-4-5_Download'!D528</f>
        <v>2011</v>
      </c>
      <c r="C7434" s="98" t="str">
        <f>'2020_1-4-5_Download'!C528</f>
        <v>Wesermarsch</v>
      </c>
      <c r="D7434" s="98" t="str">
        <f>'2020_1-4-5_Download'!$O$6</f>
        <v>Saldo der Zu- und Fortzüge</v>
      </c>
      <c r="E7434" s="99" t="str">
        <f>'2020_1-4-5_Download'!$Q$8</f>
        <v>Ausländerinnen und Ausländer</v>
      </c>
      <c r="F7434" s="98"/>
      <c r="G7434" s="98" t="s">
        <v>11</v>
      </c>
      <c r="H7434" s="98" t="str">
        <f>VLOOKUP(A7434,[2]Kreise!$A$2:$C$53,3,FALSE)</f>
        <v>K03461</v>
      </c>
      <c r="I7434" s="96">
        <f>'2020_1-4-5_Download'!Q528</f>
        <v>4</v>
      </c>
      <c r="J7434" s="98" t="str">
        <f t="shared" si="116"/>
        <v>+4</v>
      </c>
    </row>
    <row r="7435" spans="1:10" hidden="1" x14ac:dyDescent="0.25">
      <c r="A7435" s="98">
        <f>'2020_1-4-5_Download'!B529</f>
        <v>462</v>
      </c>
      <c r="B7435" s="98">
        <f>'2020_1-4-5_Download'!D529</f>
        <v>2011</v>
      </c>
      <c r="C7435" s="98" t="str">
        <f>'2020_1-4-5_Download'!C529</f>
        <v>Wittmund</v>
      </c>
      <c r="D7435" s="98" t="str">
        <f>'2020_1-4-5_Download'!$O$6</f>
        <v>Saldo der Zu- und Fortzüge</v>
      </c>
      <c r="E7435" s="99" t="str">
        <f>'2020_1-4-5_Download'!$Q$8</f>
        <v>Ausländerinnen und Ausländer</v>
      </c>
      <c r="F7435" s="98"/>
      <c r="G7435" s="98" t="s">
        <v>11</v>
      </c>
      <c r="H7435" s="98" t="str">
        <f>VLOOKUP(A7435,[2]Kreise!$A$2:$C$53,3,FALSE)</f>
        <v>K03462</v>
      </c>
      <c r="I7435" s="96">
        <f>'2020_1-4-5_Download'!Q529</f>
        <v>72</v>
      </c>
      <c r="J7435" s="98" t="str">
        <f t="shared" si="116"/>
        <v>+72</v>
      </c>
    </row>
    <row r="7436" spans="1:10" hidden="1" x14ac:dyDescent="0.25">
      <c r="A7436" s="98">
        <f>'2020_1-4-5_Download'!B530</f>
        <v>4</v>
      </c>
      <c r="B7436" s="98">
        <f>'2020_1-4-5_Download'!D530</f>
        <v>2011</v>
      </c>
      <c r="C7436" s="98" t="str">
        <f>'2020_1-4-5_Download'!C530</f>
        <v>Statistische Region Weser-Ems</v>
      </c>
      <c r="D7436" s="98" t="str">
        <f>'2020_1-4-5_Download'!$O$6</f>
        <v>Saldo der Zu- und Fortzüge</v>
      </c>
      <c r="E7436" s="99" t="str">
        <f>'2020_1-4-5_Download'!$Q$8</f>
        <v>Ausländerinnen und Ausländer</v>
      </c>
      <c r="F7436" s="98"/>
      <c r="G7436" s="98" t="s">
        <v>11</v>
      </c>
      <c r="H7436" s="98" t="str">
        <f>VLOOKUP(A7436,[2]Kreise!$A$2:$C$53,3,FALSE)</f>
        <v>K034</v>
      </c>
      <c r="I7436" s="96">
        <f>'2020_1-4-5_Download'!Q530</f>
        <v>8065</v>
      </c>
      <c r="J7436" s="98" t="str">
        <f t="shared" si="116"/>
        <v>+8065</v>
      </c>
    </row>
    <row r="7437" spans="1:10" hidden="1" x14ac:dyDescent="0.25">
      <c r="A7437" s="98">
        <f>'2020_1-4-5_Download'!B531</f>
        <v>0</v>
      </c>
      <c r="B7437" s="98">
        <f>'2020_1-4-5_Download'!D531</f>
        <v>2011</v>
      </c>
      <c r="C7437" s="98" t="str">
        <f>'2020_1-4-5_Download'!C531</f>
        <v>Niedersachsen</v>
      </c>
      <c r="D7437" s="98" t="str">
        <f>'2020_1-4-5_Download'!$O$6</f>
        <v>Saldo der Zu- und Fortzüge</v>
      </c>
      <c r="E7437" s="99" t="str">
        <f>'2020_1-4-5_Download'!$Q$8</f>
        <v>Ausländerinnen und Ausländer</v>
      </c>
      <c r="F7437" s="98"/>
      <c r="G7437" s="98" t="s">
        <v>11</v>
      </c>
      <c r="H7437" s="98" t="str">
        <f>VLOOKUP(A7437,[2]Kreise!$A$2:$C$53,3,FALSE)</f>
        <v>K030</v>
      </c>
      <c r="I7437" s="96">
        <f>'2020_1-4-5_Download'!Q531</f>
        <v>23466</v>
      </c>
      <c r="J7437" s="98" t="str">
        <f t="shared" si="116"/>
        <v>+23466</v>
      </c>
    </row>
    <row r="7438" spans="1:10" hidden="1" x14ac:dyDescent="0.25">
      <c r="A7438" s="98">
        <f>'2020_1-4-5_Download'!B532</f>
        <v>101</v>
      </c>
      <c r="B7438" s="98">
        <f>'2020_1-4-5_Download'!D532</f>
        <v>2010</v>
      </c>
      <c r="C7438" s="98" t="str">
        <f>'2020_1-4-5_Download'!C532</f>
        <v>Braunschweig  Stadt</v>
      </c>
      <c r="D7438" s="98" t="str">
        <f>'2020_1-4-5_Download'!$O$6</f>
        <v>Saldo der Zu- und Fortzüge</v>
      </c>
      <c r="E7438" s="99" t="str">
        <f>'2020_1-4-5_Download'!$Q$8</f>
        <v>Ausländerinnen und Ausländer</v>
      </c>
      <c r="F7438" s="98"/>
      <c r="G7438" s="98" t="s">
        <v>11</v>
      </c>
      <c r="H7438" s="98" t="str">
        <f>VLOOKUP(A7438,[2]Kreise!$A$2:$C$53,3,FALSE)</f>
        <v>K03101</v>
      </c>
      <c r="I7438" s="96">
        <f>'2020_1-4-5_Download'!Q532</f>
        <v>1992</v>
      </c>
      <c r="J7438" s="98" t="str">
        <f t="shared" si="116"/>
        <v>+1992</v>
      </c>
    </row>
    <row r="7439" spans="1:10" hidden="1" x14ac:dyDescent="0.25">
      <c r="A7439" s="98">
        <f>'2020_1-4-5_Download'!B533</f>
        <v>102</v>
      </c>
      <c r="B7439" s="98">
        <f>'2020_1-4-5_Download'!D533</f>
        <v>2010</v>
      </c>
      <c r="C7439" s="98" t="str">
        <f>'2020_1-4-5_Download'!C533</f>
        <v>Salzgitter  Stadt</v>
      </c>
      <c r="D7439" s="98" t="str">
        <f>'2020_1-4-5_Download'!$O$6</f>
        <v>Saldo der Zu- und Fortzüge</v>
      </c>
      <c r="E7439" s="99" t="str">
        <f>'2020_1-4-5_Download'!$Q$8</f>
        <v>Ausländerinnen und Ausländer</v>
      </c>
      <c r="F7439" s="98"/>
      <c r="G7439" s="98" t="s">
        <v>11</v>
      </c>
      <c r="H7439" s="98" t="str">
        <f>VLOOKUP(A7439,[2]Kreise!$A$2:$C$53,3,FALSE)</f>
        <v>K03102</v>
      </c>
      <c r="I7439" s="96">
        <f>'2020_1-4-5_Download'!Q533</f>
        <v>-31</v>
      </c>
      <c r="J7439" s="98">
        <f t="shared" si="116"/>
        <v>-31</v>
      </c>
    </row>
    <row r="7440" spans="1:10" hidden="1" x14ac:dyDescent="0.25">
      <c r="A7440" s="98">
        <f>'2020_1-4-5_Download'!B534</f>
        <v>103</v>
      </c>
      <c r="B7440" s="98">
        <f>'2020_1-4-5_Download'!D534</f>
        <v>2010</v>
      </c>
      <c r="C7440" s="98" t="str">
        <f>'2020_1-4-5_Download'!C534</f>
        <v>Wolfsburg  Stadt</v>
      </c>
      <c r="D7440" s="98" t="str">
        <f>'2020_1-4-5_Download'!$O$6</f>
        <v>Saldo der Zu- und Fortzüge</v>
      </c>
      <c r="E7440" s="99" t="str">
        <f>'2020_1-4-5_Download'!$Q$8</f>
        <v>Ausländerinnen und Ausländer</v>
      </c>
      <c r="F7440" s="98"/>
      <c r="G7440" s="98" t="s">
        <v>11</v>
      </c>
      <c r="H7440" s="98" t="str">
        <f>VLOOKUP(A7440,[2]Kreise!$A$2:$C$53,3,FALSE)</f>
        <v>K03103</v>
      </c>
      <c r="I7440" s="96">
        <f>'2020_1-4-5_Download'!Q534</f>
        <v>202</v>
      </c>
      <c r="J7440" s="98" t="str">
        <f t="shared" si="116"/>
        <v>+202</v>
      </c>
    </row>
    <row r="7441" spans="1:10" hidden="1" x14ac:dyDescent="0.25">
      <c r="A7441" s="98">
        <f>'2020_1-4-5_Download'!B535</f>
        <v>151</v>
      </c>
      <c r="B7441" s="98">
        <f>'2020_1-4-5_Download'!D535</f>
        <v>2010</v>
      </c>
      <c r="C7441" s="98" t="str">
        <f>'2020_1-4-5_Download'!C535</f>
        <v>Gifhorn</v>
      </c>
      <c r="D7441" s="98" t="str">
        <f>'2020_1-4-5_Download'!$O$6</f>
        <v>Saldo der Zu- und Fortzüge</v>
      </c>
      <c r="E7441" s="99" t="str">
        <f>'2020_1-4-5_Download'!$Q$8</f>
        <v>Ausländerinnen und Ausländer</v>
      </c>
      <c r="F7441" s="98"/>
      <c r="G7441" s="98" t="s">
        <v>11</v>
      </c>
      <c r="H7441" s="98" t="str">
        <f>VLOOKUP(A7441,[2]Kreise!$A$2:$C$53,3,FALSE)</f>
        <v>K03151</v>
      </c>
      <c r="I7441" s="96">
        <f>'2020_1-4-5_Download'!Q535</f>
        <v>59</v>
      </c>
      <c r="J7441" s="98" t="str">
        <f t="shared" si="116"/>
        <v>+59</v>
      </c>
    </row>
    <row r="7442" spans="1:10" hidden="1" x14ac:dyDescent="0.25">
      <c r="A7442" s="98">
        <f>'2020_1-4-5_Download'!B536</f>
        <v>153</v>
      </c>
      <c r="B7442" s="98">
        <f>'2020_1-4-5_Download'!D536</f>
        <v>2010</v>
      </c>
      <c r="C7442" s="98" t="str">
        <f>'2020_1-4-5_Download'!C536</f>
        <v>Goslar</v>
      </c>
      <c r="D7442" s="98" t="str">
        <f>'2020_1-4-5_Download'!$O$6</f>
        <v>Saldo der Zu- und Fortzüge</v>
      </c>
      <c r="E7442" s="99" t="str">
        <f>'2020_1-4-5_Download'!$Q$8</f>
        <v>Ausländerinnen und Ausländer</v>
      </c>
      <c r="F7442" s="98"/>
      <c r="G7442" s="98" t="s">
        <v>11</v>
      </c>
      <c r="H7442" s="98" t="str">
        <f>VLOOKUP(A7442,[2]Kreise!$A$2:$C$53,3,FALSE)</f>
        <v>K03153</v>
      </c>
      <c r="I7442" s="96">
        <f>'2020_1-4-5_Download'!Q536</f>
        <v>226</v>
      </c>
      <c r="J7442" s="98" t="str">
        <f t="shared" si="116"/>
        <v>+226</v>
      </c>
    </row>
    <row r="7443" spans="1:10" hidden="1" x14ac:dyDescent="0.25">
      <c r="A7443" s="98">
        <f>'2020_1-4-5_Download'!B537</f>
        <v>154</v>
      </c>
      <c r="B7443" s="98">
        <f>'2020_1-4-5_Download'!D537</f>
        <v>2010</v>
      </c>
      <c r="C7443" s="98" t="str">
        <f>'2020_1-4-5_Download'!C537</f>
        <v>Helmstedt</v>
      </c>
      <c r="D7443" s="98" t="str">
        <f>'2020_1-4-5_Download'!$O$6</f>
        <v>Saldo der Zu- und Fortzüge</v>
      </c>
      <c r="E7443" s="99" t="str">
        <f>'2020_1-4-5_Download'!$Q$8</f>
        <v>Ausländerinnen und Ausländer</v>
      </c>
      <c r="F7443" s="98"/>
      <c r="G7443" s="98" t="s">
        <v>11</v>
      </c>
      <c r="H7443" s="98" t="str">
        <f>VLOOKUP(A7443,[2]Kreise!$A$2:$C$53,3,FALSE)</f>
        <v>K03154</v>
      </c>
      <c r="I7443" s="96">
        <f>'2020_1-4-5_Download'!Q537</f>
        <v>46</v>
      </c>
      <c r="J7443" s="98" t="str">
        <f t="shared" si="116"/>
        <v>+46</v>
      </c>
    </row>
    <row r="7444" spans="1:10" hidden="1" x14ac:dyDescent="0.25">
      <c r="A7444" s="98">
        <f>'2020_1-4-5_Download'!B538</f>
        <v>155</v>
      </c>
      <c r="B7444" s="98">
        <f>'2020_1-4-5_Download'!D538</f>
        <v>2010</v>
      </c>
      <c r="C7444" s="98" t="str">
        <f>'2020_1-4-5_Download'!C538</f>
        <v>Northeim</v>
      </c>
      <c r="D7444" s="98" t="str">
        <f>'2020_1-4-5_Download'!$O$6</f>
        <v>Saldo der Zu- und Fortzüge</v>
      </c>
      <c r="E7444" s="99" t="str">
        <f>'2020_1-4-5_Download'!$Q$8</f>
        <v>Ausländerinnen und Ausländer</v>
      </c>
      <c r="F7444" s="98"/>
      <c r="G7444" s="98" t="s">
        <v>11</v>
      </c>
      <c r="H7444" s="98" t="str">
        <f>VLOOKUP(A7444,[2]Kreise!$A$2:$C$53,3,FALSE)</f>
        <v>K03155</v>
      </c>
      <c r="I7444" s="96">
        <f>'2020_1-4-5_Download'!Q538</f>
        <v>40</v>
      </c>
      <c r="J7444" s="98" t="str">
        <f t="shared" si="116"/>
        <v>+40</v>
      </c>
    </row>
    <row r="7445" spans="1:10" hidden="1" x14ac:dyDescent="0.25">
      <c r="A7445" s="98">
        <f>'2020_1-4-5_Download'!B539</f>
        <v>157</v>
      </c>
      <c r="B7445" s="98">
        <f>'2020_1-4-5_Download'!D539</f>
        <v>2010</v>
      </c>
      <c r="C7445" s="98" t="str">
        <f>'2020_1-4-5_Download'!C539</f>
        <v>Peine</v>
      </c>
      <c r="D7445" s="98" t="str">
        <f>'2020_1-4-5_Download'!$O$6</f>
        <v>Saldo der Zu- und Fortzüge</v>
      </c>
      <c r="E7445" s="99" t="str">
        <f>'2020_1-4-5_Download'!$Q$8</f>
        <v>Ausländerinnen und Ausländer</v>
      </c>
      <c r="F7445" s="98"/>
      <c r="G7445" s="98" t="s">
        <v>11</v>
      </c>
      <c r="H7445" s="98" t="str">
        <f>VLOOKUP(A7445,[2]Kreise!$A$2:$C$53,3,FALSE)</f>
        <v>K03157</v>
      </c>
      <c r="I7445" s="96">
        <f>'2020_1-4-5_Download'!Q539</f>
        <v>52</v>
      </c>
      <c r="J7445" s="98" t="str">
        <f t="shared" si="116"/>
        <v>+52</v>
      </c>
    </row>
    <row r="7446" spans="1:10" hidden="1" x14ac:dyDescent="0.25">
      <c r="A7446" s="98">
        <f>'2020_1-4-5_Download'!B540</f>
        <v>158</v>
      </c>
      <c r="B7446" s="98">
        <f>'2020_1-4-5_Download'!D540</f>
        <v>2010</v>
      </c>
      <c r="C7446" s="98" t="str">
        <f>'2020_1-4-5_Download'!C540</f>
        <v>Wolfenbüttel</v>
      </c>
      <c r="D7446" s="98" t="str">
        <f>'2020_1-4-5_Download'!$O$6</f>
        <v>Saldo der Zu- und Fortzüge</v>
      </c>
      <c r="E7446" s="99" t="str">
        <f>'2020_1-4-5_Download'!$Q$8</f>
        <v>Ausländerinnen und Ausländer</v>
      </c>
      <c r="F7446" s="98"/>
      <c r="G7446" s="98" t="s">
        <v>11</v>
      </c>
      <c r="H7446" s="98" t="str">
        <f>VLOOKUP(A7446,[2]Kreise!$A$2:$C$53,3,FALSE)</f>
        <v>K03158</v>
      </c>
      <c r="I7446" s="96">
        <f>'2020_1-4-5_Download'!Q540</f>
        <v>110</v>
      </c>
      <c r="J7446" s="98" t="str">
        <f t="shared" si="116"/>
        <v>+110</v>
      </c>
    </row>
    <row r="7447" spans="1:10" hidden="1" x14ac:dyDescent="0.25">
      <c r="A7447" s="98">
        <f>'2020_1-4-5_Download'!B541</f>
        <v>159</v>
      </c>
      <c r="B7447" s="98">
        <f>'2020_1-4-5_Download'!D541</f>
        <v>2010</v>
      </c>
      <c r="C7447" s="98" t="str">
        <f>'2020_1-4-5_Download'!C541</f>
        <v>Göttingen</v>
      </c>
      <c r="D7447" s="98" t="str">
        <f>'2020_1-4-5_Download'!$O$6</f>
        <v>Saldo der Zu- und Fortzüge</v>
      </c>
      <c r="E7447" s="99" t="str">
        <f>'2020_1-4-5_Download'!$Q$8</f>
        <v>Ausländerinnen und Ausländer</v>
      </c>
      <c r="F7447" s="98"/>
      <c r="G7447" s="98" t="s">
        <v>11</v>
      </c>
      <c r="H7447" s="98" t="str">
        <f>VLOOKUP(A7447,[2]Kreise!$A$2:$C$53,3,FALSE)</f>
        <v>K03159</v>
      </c>
      <c r="I7447" s="96">
        <f>'2020_1-4-5_Download'!Q541</f>
        <v>816</v>
      </c>
      <c r="J7447" s="98" t="str">
        <f t="shared" si="116"/>
        <v>+816</v>
      </c>
    </row>
    <row r="7448" spans="1:10" hidden="1" x14ac:dyDescent="0.25">
      <c r="A7448" s="98">
        <f>'2020_1-4-5_Download'!B542</f>
        <v>1</v>
      </c>
      <c r="B7448" s="98">
        <f>'2020_1-4-5_Download'!D542</f>
        <v>2010</v>
      </c>
      <c r="C7448" s="98" t="str">
        <f>'2020_1-4-5_Download'!C542</f>
        <v>Statistische Region Braunschweig</v>
      </c>
      <c r="D7448" s="98" t="str">
        <f>'2020_1-4-5_Download'!$O$6</f>
        <v>Saldo der Zu- und Fortzüge</v>
      </c>
      <c r="E7448" s="99" t="str">
        <f>'2020_1-4-5_Download'!$Q$8</f>
        <v>Ausländerinnen und Ausländer</v>
      </c>
      <c r="F7448" s="98"/>
      <c r="G7448" s="98" t="s">
        <v>11</v>
      </c>
      <c r="H7448" s="98" t="str">
        <f>VLOOKUP(A7448,[2]Kreise!$A$2:$C$53,3,FALSE)</f>
        <v>K031</v>
      </c>
      <c r="I7448" s="96">
        <f>'2020_1-4-5_Download'!Q542</f>
        <v>3512</v>
      </c>
      <c r="J7448" s="98" t="str">
        <f t="shared" si="116"/>
        <v>+3512</v>
      </c>
    </row>
    <row r="7449" spans="1:10" hidden="1" x14ac:dyDescent="0.25">
      <c r="A7449" s="98">
        <f>'2020_1-4-5_Download'!B543</f>
        <v>241</v>
      </c>
      <c r="B7449" s="98">
        <f>'2020_1-4-5_Download'!D543</f>
        <v>2010</v>
      </c>
      <c r="C7449" s="98" t="str">
        <f>'2020_1-4-5_Download'!C543</f>
        <v>Hannover  Region</v>
      </c>
      <c r="D7449" s="98" t="str">
        <f>'2020_1-4-5_Download'!$O$6</f>
        <v>Saldo der Zu- und Fortzüge</v>
      </c>
      <c r="E7449" s="99" t="str">
        <f>'2020_1-4-5_Download'!$Q$8</f>
        <v>Ausländerinnen und Ausländer</v>
      </c>
      <c r="F7449" s="98"/>
      <c r="G7449" s="98" t="s">
        <v>11</v>
      </c>
      <c r="H7449" s="98" t="str">
        <f>VLOOKUP(A7449,[2]Kreise!$A$2:$C$53,3,FALSE)</f>
        <v>K03241</v>
      </c>
      <c r="I7449" s="96">
        <f>'2020_1-4-5_Download'!Q543</f>
        <v>1711</v>
      </c>
      <c r="J7449" s="98" t="str">
        <f t="shared" si="116"/>
        <v>+1711</v>
      </c>
    </row>
    <row r="7450" spans="1:10" hidden="1" x14ac:dyDescent="0.25">
      <c r="A7450" s="98">
        <f>'2020_1-4-5_Download'!B544</f>
        <v>241001</v>
      </c>
      <c r="B7450" s="98">
        <f>'2020_1-4-5_Download'!D544</f>
        <v>2010</v>
      </c>
      <c r="C7450" s="98" t="str">
        <f>'2020_1-4-5_Download'!C544</f>
        <v>dav. Hannover  Lhst.</v>
      </c>
      <c r="D7450" s="98" t="str">
        <f>'2020_1-4-5_Download'!$O$6</f>
        <v>Saldo der Zu- und Fortzüge</v>
      </c>
      <c r="E7450" s="99" t="str">
        <f>'2020_1-4-5_Download'!$Q$8</f>
        <v>Ausländerinnen und Ausländer</v>
      </c>
      <c r="F7450" s="98"/>
      <c r="G7450" s="98" t="s">
        <v>11</v>
      </c>
      <c r="H7450" s="98" t="str">
        <f>VLOOKUP(A7450,[2]Kreise!$A$2:$C$53,3,FALSE)</f>
        <v>K03241001</v>
      </c>
      <c r="I7450" s="96">
        <f>'2020_1-4-5_Download'!Q544</f>
        <v>1000</v>
      </c>
      <c r="J7450" s="98" t="str">
        <f t="shared" si="116"/>
        <v>+1000</v>
      </c>
    </row>
    <row r="7451" spans="1:10" hidden="1" x14ac:dyDescent="0.25">
      <c r="A7451" s="98">
        <f>'2020_1-4-5_Download'!B545</f>
        <v>241999</v>
      </c>
      <c r="B7451" s="98">
        <f>'2020_1-4-5_Download'!D545</f>
        <v>2010</v>
      </c>
      <c r="C7451" s="98" t="str">
        <f>'2020_1-4-5_Download'!C545</f>
        <v>dav. Hannover  Umland</v>
      </c>
      <c r="D7451" s="98" t="str">
        <f>'2020_1-4-5_Download'!$O$6</f>
        <v>Saldo der Zu- und Fortzüge</v>
      </c>
      <c r="E7451" s="99" t="str">
        <f>'2020_1-4-5_Download'!$Q$8</f>
        <v>Ausländerinnen und Ausländer</v>
      </c>
      <c r="F7451" s="98"/>
      <c r="G7451" s="98" t="s">
        <v>11</v>
      </c>
      <c r="H7451" s="98" t="str">
        <f>VLOOKUP(A7451,[2]Kreise!$A$2:$C$53,3,FALSE)</f>
        <v>K03241999</v>
      </c>
      <c r="I7451" s="96">
        <f>'2020_1-4-5_Download'!Q545</f>
        <v>711</v>
      </c>
      <c r="J7451" s="98" t="str">
        <f t="shared" si="116"/>
        <v>+711</v>
      </c>
    </row>
    <row r="7452" spans="1:10" hidden="1" x14ac:dyDescent="0.25">
      <c r="A7452" s="98">
        <f>'2020_1-4-5_Download'!B546</f>
        <v>251</v>
      </c>
      <c r="B7452" s="98">
        <f>'2020_1-4-5_Download'!D546</f>
        <v>2010</v>
      </c>
      <c r="C7452" s="98" t="str">
        <f>'2020_1-4-5_Download'!C546</f>
        <v>Diepholz</v>
      </c>
      <c r="D7452" s="98" t="str">
        <f>'2020_1-4-5_Download'!$O$6</f>
        <v>Saldo der Zu- und Fortzüge</v>
      </c>
      <c r="E7452" s="99" t="str">
        <f>'2020_1-4-5_Download'!$Q$8</f>
        <v>Ausländerinnen und Ausländer</v>
      </c>
      <c r="F7452" s="98"/>
      <c r="G7452" s="98" t="s">
        <v>11</v>
      </c>
      <c r="H7452" s="98" t="str">
        <f>VLOOKUP(A7452,[2]Kreise!$A$2:$C$53,3,FALSE)</f>
        <v>K03251</v>
      </c>
      <c r="I7452" s="96">
        <f>'2020_1-4-5_Download'!Q546</f>
        <v>437</v>
      </c>
      <c r="J7452" s="98" t="str">
        <f t="shared" si="116"/>
        <v>+437</v>
      </c>
    </row>
    <row r="7453" spans="1:10" hidden="1" x14ac:dyDescent="0.25">
      <c r="A7453" s="98">
        <f>'2020_1-4-5_Download'!B547</f>
        <v>252</v>
      </c>
      <c r="B7453" s="98">
        <f>'2020_1-4-5_Download'!D547</f>
        <v>2010</v>
      </c>
      <c r="C7453" s="98" t="str">
        <f>'2020_1-4-5_Download'!C547</f>
        <v>Hameln-Pyrmont</v>
      </c>
      <c r="D7453" s="98" t="str">
        <f>'2020_1-4-5_Download'!$O$6</f>
        <v>Saldo der Zu- und Fortzüge</v>
      </c>
      <c r="E7453" s="99" t="str">
        <f>'2020_1-4-5_Download'!$Q$8</f>
        <v>Ausländerinnen und Ausländer</v>
      </c>
      <c r="F7453" s="98"/>
      <c r="G7453" s="98" t="s">
        <v>11</v>
      </c>
      <c r="H7453" s="98" t="str">
        <f>VLOOKUP(A7453,[2]Kreise!$A$2:$C$53,3,FALSE)</f>
        <v>K03252</v>
      </c>
      <c r="I7453" s="96">
        <f>'2020_1-4-5_Download'!Q547</f>
        <v>181</v>
      </c>
      <c r="J7453" s="98" t="str">
        <f t="shared" si="116"/>
        <v>+181</v>
      </c>
    </row>
    <row r="7454" spans="1:10" hidden="1" x14ac:dyDescent="0.25">
      <c r="A7454" s="98">
        <f>'2020_1-4-5_Download'!B548</f>
        <v>254</v>
      </c>
      <c r="B7454" s="98">
        <f>'2020_1-4-5_Download'!D548</f>
        <v>2010</v>
      </c>
      <c r="C7454" s="98" t="str">
        <f>'2020_1-4-5_Download'!C548</f>
        <v>Hildesheim</v>
      </c>
      <c r="D7454" s="98" t="str">
        <f>'2020_1-4-5_Download'!$O$6</f>
        <v>Saldo der Zu- und Fortzüge</v>
      </c>
      <c r="E7454" s="99" t="str">
        <f>'2020_1-4-5_Download'!$Q$8</f>
        <v>Ausländerinnen und Ausländer</v>
      </c>
      <c r="F7454" s="98"/>
      <c r="G7454" s="98" t="s">
        <v>11</v>
      </c>
      <c r="H7454" s="98" t="str">
        <f>VLOOKUP(A7454,[2]Kreise!$A$2:$C$53,3,FALSE)</f>
        <v>K03254</v>
      </c>
      <c r="I7454" s="96">
        <f>'2020_1-4-5_Download'!Q548</f>
        <v>330</v>
      </c>
      <c r="J7454" s="98" t="str">
        <f t="shared" si="116"/>
        <v>+330</v>
      </c>
    </row>
    <row r="7455" spans="1:10" hidden="1" x14ac:dyDescent="0.25">
      <c r="A7455" s="98">
        <f>'2020_1-4-5_Download'!B549</f>
        <v>255</v>
      </c>
      <c r="B7455" s="98">
        <f>'2020_1-4-5_Download'!D549</f>
        <v>2010</v>
      </c>
      <c r="C7455" s="98" t="str">
        <f>'2020_1-4-5_Download'!C549</f>
        <v>Holzminden</v>
      </c>
      <c r="D7455" s="98" t="str">
        <f>'2020_1-4-5_Download'!$O$6</f>
        <v>Saldo der Zu- und Fortzüge</v>
      </c>
      <c r="E7455" s="99" t="str">
        <f>'2020_1-4-5_Download'!$Q$8</f>
        <v>Ausländerinnen und Ausländer</v>
      </c>
      <c r="F7455" s="98"/>
      <c r="G7455" s="98" t="s">
        <v>11</v>
      </c>
      <c r="H7455" s="98" t="str">
        <f>VLOOKUP(A7455,[2]Kreise!$A$2:$C$53,3,FALSE)</f>
        <v>K03255</v>
      </c>
      <c r="I7455" s="96">
        <f>'2020_1-4-5_Download'!Q549</f>
        <v>70</v>
      </c>
      <c r="J7455" s="98" t="str">
        <f t="shared" si="116"/>
        <v>+70</v>
      </c>
    </row>
    <row r="7456" spans="1:10" hidden="1" x14ac:dyDescent="0.25">
      <c r="A7456" s="98">
        <f>'2020_1-4-5_Download'!B550</f>
        <v>256</v>
      </c>
      <c r="B7456" s="98">
        <f>'2020_1-4-5_Download'!D550</f>
        <v>2010</v>
      </c>
      <c r="C7456" s="98" t="str">
        <f>'2020_1-4-5_Download'!C550</f>
        <v>Nienburg (Weser)</v>
      </c>
      <c r="D7456" s="98" t="str">
        <f>'2020_1-4-5_Download'!$O$6</f>
        <v>Saldo der Zu- und Fortzüge</v>
      </c>
      <c r="E7456" s="99" t="str">
        <f>'2020_1-4-5_Download'!$Q$8</f>
        <v>Ausländerinnen und Ausländer</v>
      </c>
      <c r="F7456" s="98"/>
      <c r="G7456" s="98" t="s">
        <v>11</v>
      </c>
      <c r="H7456" s="98" t="str">
        <f>VLOOKUP(A7456,[2]Kreise!$A$2:$C$53,3,FALSE)</f>
        <v>K03256</v>
      </c>
      <c r="I7456" s="96">
        <f>'2020_1-4-5_Download'!Q550</f>
        <v>116</v>
      </c>
      <c r="J7456" s="98" t="str">
        <f t="shared" si="116"/>
        <v>+116</v>
      </c>
    </row>
    <row r="7457" spans="1:10" hidden="1" x14ac:dyDescent="0.25">
      <c r="A7457" s="98">
        <f>'2020_1-4-5_Download'!B551</f>
        <v>257</v>
      </c>
      <c r="B7457" s="98">
        <f>'2020_1-4-5_Download'!D551</f>
        <v>2010</v>
      </c>
      <c r="C7457" s="98" t="str">
        <f>'2020_1-4-5_Download'!C551</f>
        <v>Schaumburg</v>
      </c>
      <c r="D7457" s="98" t="str">
        <f>'2020_1-4-5_Download'!$O$6</f>
        <v>Saldo der Zu- und Fortzüge</v>
      </c>
      <c r="E7457" s="99" t="str">
        <f>'2020_1-4-5_Download'!$Q$8</f>
        <v>Ausländerinnen und Ausländer</v>
      </c>
      <c r="F7457" s="98"/>
      <c r="G7457" s="98" t="s">
        <v>11</v>
      </c>
      <c r="H7457" s="98" t="str">
        <f>VLOOKUP(A7457,[2]Kreise!$A$2:$C$53,3,FALSE)</f>
        <v>K03257</v>
      </c>
      <c r="I7457" s="96">
        <f>'2020_1-4-5_Download'!Q551</f>
        <v>49</v>
      </c>
      <c r="J7457" s="98" t="str">
        <f t="shared" si="116"/>
        <v>+49</v>
      </c>
    </row>
    <row r="7458" spans="1:10" hidden="1" x14ac:dyDescent="0.25">
      <c r="A7458" s="98">
        <f>'2020_1-4-5_Download'!B552</f>
        <v>2</v>
      </c>
      <c r="B7458" s="98">
        <f>'2020_1-4-5_Download'!D552</f>
        <v>2010</v>
      </c>
      <c r="C7458" s="98" t="str">
        <f>'2020_1-4-5_Download'!C552</f>
        <v>Statistische Region Hannover</v>
      </c>
      <c r="D7458" s="98" t="str">
        <f>'2020_1-4-5_Download'!$O$6</f>
        <v>Saldo der Zu- und Fortzüge</v>
      </c>
      <c r="E7458" s="99" t="str">
        <f>'2020_1-4-5_Download'!$Q$8</f>
        <v>Ausländerinnen und Ausländer</v>
      </c>
      <c r="F7458" s="98"/>
      <c r="G7458" s="98" t="s">
        <v>11</v>
      </c>
      <c r="H7458" s="98" t="str">
        <f>VLOOKUP(A7458,[2]Kreise!$A$2:$C$53,3,FALSE)</f>
        <v>K032</v>
      </c>
      <c r="I7458" s="96">
        <f>'2020_1-4-5_Download'!Q552</f>
        <v>2894</v>
      </c>
      <c r="J7458" s="98" t="str">
        <f t="shared" si="116"/>
        <v>+2894</v>
      </c>
    </row>
    <row r="7459" spans="1:10" hidden="1" x14ac:dyDescent="0.25">
      <c r="A7459" s="98">
        <f>'2020_1-4-5_Download'!B553</f>
        <v>351</v>
      </c>
      <c r="B7459" s="98">
        <f>'2020_1-4-5_Download'!D553</f>
        <v>2010</v>
      </c>
      <c r="C7459" s="98" t="str">
        <f>'2020_1-4-5_Download'!C553</f>
        <v>Celle</v>
      </c>
      <c r="D7459" s="98" t="str">
        <f>'2020_1-4-5_Download'!$O$6</f>
        <v>Saldo der Zu- und Fortzüge</v>
      </c>
      <c r="E7459" s="99" t="str">
        <f>'2020_1-4-5_Download'!$Q$8</f>
        <v>Ausländerinnen und Ausländer</v>
      </c>
      <c r="F7459" s="98"/>
      <c r="G7459" s="98" t="s">
        <v>11</v>
      </c>
      <c r="H7459" s="98" t="str">
        <f>VLOOKUP(A7459,[2]Kreise!$A$2:$C$53,3,FALSE)</f>
        <v>K03351</v>
      </c>
      <c r="I7459" s="96">
        <f>'2020_1-4-5_Download'!Q553</f>
        <v>145</v>
      </c>
      <c r="J7459" s="98" t="str">
        <f t="shared" si="116"/>
        <v>+145</v>
      </c>
    </row>
    <row r="7460" spans="1:10" hidden="1" x14ac:dyDescent="0.25">
      <c r="A7460" s="98">
        <f>'2020_1-4-5_Download'!B554</f>
        <v>352</v>
      </c>
      <c r="B7460" s="98">
        <f>'2020_1-4-5_Download'!D554</f>
        <v>2010</v>
      </c>
      <c r="C7460" s="98" t="str">
        <f>'2020_1-4-5_Download'!C554</f>
        <v>Cuxhaven</v>
      </c>
      <c r="D7460" s="98" t="str">
        <f>'2020_1-4-5_Download'!$O$6</f>
        <v>Saldo der Zu- und Fortzüge</v>
      </c>
      <c r="E7460" s="99" t="str">
        <f>'2020_1-4-5_Download'!$Q$8</f>
        <v>Ausländerinnen und Ausländer</v>
      </c>
      <c r="F7460" s="98"/>
      <c r="G7460" s="98" t="s">
        <v>11</v>
      </c>
      <c r="H7460" s="98" t="str">
        <f>VLOOKUP(A7460,[2]Kreise!$A$2:$C$53,3,FALSE)</f>
        <v>K03352</v>
      </c>
      <c r="I7460" s="96">
        <f>'2020_1-4-5_Download'!Q554</f>
        <v>27</v>
      </c>
      <c r="J7460" s="98" t="str">
        <f t="shared" si="116"/>
        <v>+27</v>
      </c>
    </row>
    <row r="7461" spans="1:10" hidden="1" x14ac:dyDescent="0.25">
      <c r="A7461" s="98">
        <f>'2020_1-4-5_Download'!B555</f>
        <v>353</v>
      </c>
      <c r="B7461" s="98">
        <f>'2020_1-4-5_Download'!D555</f>
        <v>2010</v>
      </c>
      <c r="C7461" s="98" t="str">
        <f>'2020_1-4-5_Download'!C555</f>
        <v>Harburg</v>
      </c>
      <c r="D7461" s="98" t="str">
        <f>'2020_1-4-5_Download'!$O$6</f>
        <v>Saldo der Zu- und Fortzüge</v>
      </c>
      <c r="E7461" s="99" t="str">
        <f>'2020_1-4-5_Download'!$Q$8</f>
        <v>Ausländerinnen und Ausländer</v>
      </c>
      <c r="F7461" s="98"/>
      <c r="G7461" s="98" t="s">
        <v>11</v>
      </c>
      <c r="H7461" s="98" t="str">
        <f>VLOOKUP(A7461,[2]Kreise!$A$2:$C$53,3,FALSE)</f>
        <v>K03353</v>
      </c>
      <c r="I7461" s="96">
        <f>'2020_1-4-5_Download'!Q555</f>
        <v>519</v>
      </c>
      <c r="J7461" s="98" t="str">
        <f t="shared" si="116"/>
        <v>+519</v>
      </c>
    </row>
    <row r="7462" spans="1:10" hidden="1" x14ac:dyDescent="0.25">
      <c r="A7462" s="98">
        <f>'2020_1-4-5_Download'!B556</f>
        <v>354</v>
      </c>
      <c r="B7462" s="98">
        <f>'2020_1-4-5_Download'!D556</f>
        <v>2010</v>
      </c>
      <c r="C7462" s="98" t="str">
        <f>'2020_1-4-5_Download'!C556</f>
        <v>Lüchow-Dannenberg</v>
      </c>
      <c r="D7462" s="98" t="str">
        <f>'2020_1-4-5_Download'!$O$6</f>
        <v>Saldo der Zu- und Fortzüge</v>
      </c>
      <c r="E7462" s="99" t="str">
        <f>'2020_1-4-5_Download'!$Q$8</f>
        <v>Ausländerinnen und Ausländer</v>
      </c>
      <c r="F7462" s="98"/>
      <c r="G7462" s="98" t="s">
        <v>11</v>
      </c>
      <c r="H7462" s="98" t="str">
        <f>VLOOKUP(A7462,[2]Kreise!$A$2:$C$53,3,FALSE)</f>
        <v>K03354</v>
      </c>
      <c r="I7462" s="96">
        <f>'2020_1-4-5_Download'!Q556</f>
        <v>-42</v>
      </c>
      <c r="J7462" s="98">
        <f t="shared" si="116"/>
        <v>-42</v>
      </c>
    </row>
    <row r="7463" spans="1:10" hidden="1" x14ac:dyDescent="0.25">
      <c r="A7463" s="98">
        <f>'2020_1-4-5_Download'!B557</f>
        <v>355</v>
      </c>
      <c r="B7463" s="98">
        <f>'2020_1-4-5_Download'!D557</f>
        <v>2010</v>
      </c>
      <c r="C7463" s="98" t="str">
        <f>'2020_1-4-5_Download'!C557</f>
        <v>Lüneburg</v>
      </c>
      <c r="D7463" s="98" t="str">
        <f>'2020_1-4-5_Download'!$O$6</f>
        <v>Saldo der Zu- und Fortzüge</v>
      </c>
      <c r="E7463" s="99" t="str">
        <f>'2020_1-4-5_Download'!$Q$8</f>
        <v>Ausländerinnen und Ausländer</v>
      </c>
      <c r="F7463" s="98"/>
      <c r="G7463" s="98" t="s">
        <v>11</v>
      </c>
      <c r="H7463" s="98" t="str">
        <f>VLOOKUP(A7463,[2]Kreise!$A$2:$C$53,3,FALSE)</f>
        <v>K03355</v>
      </c>
      <c r="I7463" s="96">
        <f>'2020_1-4-5_Download'!Q557</f>
        <v>138</v>
      </c>
      <c r="J7463" s="98" t="str">
        <f t="shared" si="116"/>
        <v>+138</v>
      </c>
    </row>
    <row r="7464" spans="1:10" hidden="1" x14ac:dyDescent="0.25">
      <c r="A7464" s="98">
        <f>'2020_1-4-5_Download'!B558</f>
        <v>356</v>
      </c>
      <c r="B7464" s="98">
        <f>'2020_1-4-5_Download'!D558</f>
        <v>2010</v>
      </c>
      <c r="C7464" s="98" t="str">
        <f>'2020_1-4-5_Download'!C558</f>
        <v>Osterholz</v>
      </c>
      <c r="D7464" s="98" t="str">
        <f>'2020_1-4-5_Download'!$O$6</f>
        <v>Saldo der Zu- und Fortzüge</v>
      </c>
      <c r="E7464" s="99" t="str">
        <f>'2020_1-4-5_Download'!$Q$8</f>
        <v>Ausländerinnen und Ausländer</v>
      </c>
      <c r="F7464" s="98"/>
      <c r="G7464" s="98" t="s">
        <v>11</v>
      </c>
      <c r="H7464" s="98" t="str">
        <f>VLOOKUP(A7464,[2]Kreise!$A$2:$C$53,3,FALSE)</f>
        <v>K03356</v>
      </c>
      <c r="I7464" s="96">
        <f>'2020_1-4-5_Download'!Q558</f>
        <v>81</v>
      </c>
      <c r="J7464" s="98" t="str">
        <f t="shared" si="116"/>
        <v>+81</v>
      </c>
    </row>
    <row r="7465" spans="1:10" hidden="1" x14ac:dyDescent="0.25">
      <c r="A7465" s="98">
        <f>'2020_1-4-5_Download'!B559</f>
        <v>357</v>
      </c>
      <c r="B7465" s="98">
        <f>'2020_1-4-5_Download'!D559</f>
        <v>2010</v>
      </c>
      <c r="C7465" s="98" t="str">
        <f>'2020_1-4-5_Download'!C559</f>
        <v>Rotenburg (Wümme)</v>
      </c>
      <c r="D7465" s="98" t="str">
        <f>'2020_1-4-5_Download'!$O$6</f>
        <v>Saldo der Zu- und Fortzüge</v>
      </c>
      <c r="E7465" s="99" t="str">
        <f>'2020_1-4-5_Download'!$Q$8</f>
        <v>Ausländerinnen und Ausländer</v>
      </c>
      <c r="F7465" s="98"/>
      <c r="G7465" s="98" t="s">
        <v>11</v>
      </c>
      <c r="H7465" s="98" t="str">
        <f>VLOOKUP(A7465,[2]Kreise!$A$2:$C$53,3,FALSE)</f>
        <v>K03357</v>
      </c>
      <c r="I7465" s="96">
        <f>'2020_1-4-5_Download'!Q559</f>
        <v>77</v>
      </c>
      <c r="J7465" s="98" t="str">
        <f t="shared" si="116"/>
        <v>+77</v>
      </c>
    </row>
    <row r="7466" spans="1:10" hidden="1" x14ac:dyDescent="0.25">
      <c r="A7466" s="98">
        <f>'2020_1-4-5_Download'!B560</f>
        <v>358</v>
      </c>
      <c r="B7466" s="98">
        <f>'2020_1-4-5_Download'!D560</f>
        <v>2010</v>
      </c>
      <c r="C7466" s="98" t="str">
        <f>'2020_1-4-5_Download'!C560</f>
        <v>Heidekreis</v>
      </c>
      <c r="D7466" s="98" t="str">
        <f>'2020_1-4-5_Download'!$O$6</f>
        <v>Saldo der Zu- und Fortzüge</v>
      </c>
      <c r="E7466" s="99" t="str">
        <f>'2020_1-4-5_Download'!$Q$8</f>
        <v>Ausländerinnen und Ausländer</v>
      </c>
      <c r="F7466" s="98"/>
      <c r="G7466" s="98" t="s">
        <v>11</v>
      </c>
      <c r="H7466" s="98" t="str">
        <f>VLOOKUP(A7466,[2]Kreise!$A$2:$C$53,3,FALSE)</f>
        <v>K03358</v>
      </c>
      <c r="I7466" s="96">
        <f>'2020_1-4-5_Download'!Q560</f>
        <v>151</v>
      </c>
      <c r="J7466" s="98" t="str">
        <f t="shared" si="116"/>
        <v>+151</v>
      </c>
    </row>
    <row r="7467" spans="1:10" hidden="1" x14ac:dyDescent="0.25">
      <c r="A7467" s="98">
        <f>'2020_1-4-5_Download'!B561</f>
        <v>359</v>
      </c>
      <c r="B7467" s="98">
        <f>'2020_1-4-5_Download'!D561</f>
        <v>2010</v>
      </c>
      <c r="C7467" s="98" t="str">
        <f>'2020_1-4-5_Download'!C561</f>
        <v>Stade</v>
      </c>
      <c r="D7467" s="98" t="str">
        <f>'2020_1-4-5_Download'!$O$6</f>
        <v>Saldo der Zu- und Fortzüge</v>
      </c>
      <c r="E7467" s="99" t="str">
        <f>'2020_1-4-5_Download'!$Q$8</f>
        <v>Ausländerinnen und Ausländer</v>
      </c>
      <c r="F7467" s="98"/>
      <c r="G7467" s="98" t="s">
        <v>11</v>
      </c>
      <c r="H7467" s="98" t="str">
        <f>VLOOKUP(A7467,[2]Kreise!$A$2:$C$53,3,FALSE)</f>
        <v>K03359</v>
      </c>
      <c r="I7467" s="96">
        <f>'2020_1-4-5_Download'!Q561</f>
        <v>134</v>
      </c>
      <c r="J7467" s="98" t="str">
        <f t="shared" si="116"/>
        <v>+134</v>
      </c>
    </row>
    <row r="7468" spans="1:10" hidden="1" x14ac:dyDescent="0.25">
      <c r="A7468" s="98">
        <f>'2020_1-4-5_Download'!B562</f>
        <v>360</v>
      </c>
      <c r="B7468" s="98">
        <f>'2020_1-4-5_Download'!D562</f>
        <v>2010</v>
      </c>
      <c r="C7468" s="98" t="str">
        <f>'2020_1-4-5_Download'!C562</f>
        <v>Uelzen</v>
      </c>
      <c r="D7468" s="98" t="str">
        <f>'2020_1-4-5_Download'!$O$6</f>
        <v>Saldo der Zu- und Fortzüge</v>
      </c>
      <c r="E7468" s="99" t="str">
        <f>'2020_1-4-5_Download'!$Q$8</f>
        <v>Ausländerinnen und Ausländer</v>
      </c>
      <c r="F7468" s="98"/>
      <c r="G7468" s="98" t="s">
        <v>11</v>
      </c>
      <c r="H7468" s="98" t="str">
        <f>VLOOKUP(A7468,[2]Kreise!$A$2:$C$53,3,FALSE)</f>
        <v>K03360</v>
      </c>
      <c r="I7468" s="96">
        <f>'2020_1-4-5_Download'!Q562</f>
        <v>21</v>
      </c>
      <c r="J7468" s="98" t="str">
        <f t="shared" si="116"/>
        <v>+21</v>
      </c>
    </row>
    <row r="7469" spans="1:10" hidden="1" x14ac:dyDescent="0.25">
      <c r="A7469" s="98">
        <f>'2020_1-4-5_Download'!B563</f>
        <v>361</v>
      </c>
      <c r="B7469" s="98">
        <f>'2020_1-4-5_Download'!D563</f>
        <v>2010</v>
      </c>
      <c r="C7469" s="98" t="str">
        <f>'2020_1-4-5_Download'!C563</f>
        <v>Verden</v>
      </c>
      <c r="D7469" s="98" t="str">
        <f>'2020_1-4-5_Download'!$O$6</f>
        <v>Saldo der Zu- und Fortzüge</v>
      </c>
      <c r="E7469" s="99" t="str">
        <f>'2020_1-4-5_Download'!$Q$8</f>
        <v>Ausländerinnen und Ausländer</v>
      </c>
      <c r="F7469" s="98"/>
      <c r="G7469" s="98" t="s">
        <v>11</v>
      </c>
      <c r="H7469" s="98" t="str">
        <f>VLOOKUP(A7469,[2]Kreise!$A$2:$C$53,3,FALSE)</f>
        <v>K03361</v>
      </c>
      <c r="I7469" s="96">
        <f>'2020_1-4-5_Download'!Q563</f>
        <v>80</v>
      </c>
      <c r="J7469" s="98" t="str">
        <f t="shared" si="116"/>
        <v>+80</v>
      </c>
    </row>
    <row r="7470" spans="1:10" hidden="1" x14ac:dyDescent="0.25">
      <c r="A7470" s="98">
        <f>'2020_1-4-5_Download'!B564</f>
        <v>3</v>
      </c>
      <c r="B7470" s="98">
        <f>'2020_1-4-5_Download'!D564</f>
        <v>2010</v>
      </c>
      <c r="C7470" s="98" t="str">
        <f>'2020_1-4-5_Download'!C564</f>
        <v>Statistische Region Lüneburg</v>
      </c>
      <c r="D7470" s="98" t="str">
        <f>'2020_1-4-5_Download'!$O$6</f>
        <v>Saldo der Zu- und Fortzüge</v>
      </c>
      <c r="E7470" s="99" t="str">
        <f>'2020_1-4-5_Download'!$Q$8</f>
        <v>Ausländerinnen und Ausländer</v>
      </c>
      <c r="F7470" s="98"/>
      <c r="G7470" s="98" t="s">
        <v>11</v>
      </c>
      <c r="H7470" s="98" t="str">
        <f>VLOOKUP(A7470,[2]Kreise!$A$2:$C$53,3,FALSE)</f>
        <v>K033</v>
      </c>
      <c r="I7470" s="96">
        <f>'2020_1-4-5_Download'!Q564</f>
        <v>1331</v>
      </c>
      <c r="J7470" s="98" t="str">
        <f t="shared" si="116"/>
        <v>+1331</v>
      </c>
    </row>
    <row r="7471" spans="1:10" hidden="1" x14ac:dyDescent="0.25">
      <c r="A7471" s="98">
        <f>'2020_1-4-5_Download'!B565</f>
        <v>401</v>
      </c>
      <c r="B7471" s="98">
        <f>'2020_1-4-5_Download'!D565</f>
        <v>2010</v>
      </c>
      <c r="C7471" s="98" t="str">
        <f>'2020_1-4-5_Download'!C565</f>
        <v>Delmenhorst  Stadt</v>
      </c>
      <c r="D7471" s="98" t="str">
        <f>'2020_1-4-5_Download'!$O$6</f>
        <v>Saldo der Zu- und Fortzüge</v>
      </c>
      <c r="E7471" s="99" t="str">
        <f>'2020_1-4-5_Download'!$Q$8</f>
        <v>Ausländerinnen und Ausländer</v>
      </c>
      <c r="F7471" s="98"/>
      <c r="G7471" s="98" t="s">
        <v>11</v>
      </c>
      <c r="H7471" s="98" t="str">
        <f>VLOOKUP(A7471,[2]Kreise!$A$2:$C$53,3,FALSE)</f>
        <v>K03401</v>
      </c>
      <c r="I7471" s="96">
        <f>'2020_1-4-5_Download'!Q565</f>
        <v>99</v>
      </c>
      <c r="J7471" s="98" t="str">
        <f t="shared" si="116"/>
        <v>+99</v>
      </c>
    </row>
    <row r="7472" spans="1:10" hidden="1" x14ac:dyDescent="0.25">
      <c r="A7472" s="98">
        <f>'2020_1-4-5_Download'!B566</f>
        <v>402</v>
      </c>
      <c r="B7472" s="98">
        <f>'2020_1-4-5_Download'!D566</f>
        <v>2010</v>
      </c>
      <c r="C7472" s="98" t="str">
        <f>'2020_1-4-5_Download'!C566</f>
        <v>Emden  Stadt</v>
      </c>
      <c r="D7472" s="98" t="str">
        <f>'2020_1-4-5_Download'!$O$6</f>
        <v>Saldo der Zu- und Fortzüge</v>
      </c>
      <c r="E7472" s="99" t="str">
        <f>'2020_1-4-5_Download'!$Q$8</f>
        <v>Ausländerinnen und Ausländer</v>
      </c>
      <c r="F7472" s="98"/>
      <c r="G7472" s="98" t="s">
        <v>11</v>
      </c>
      <c r="H7472" s="98" t="str">
        <f>VLOOKUP(A7472,[2]Kreise!$A$2:$C$53,3,FALSE)</f>
        <v>K03402</v>
      </c>
      <c r="I7472" s="96">
        <f>'2020_1-4-5_Download'!Q566</f>
        <v>128</v>
      </c>
      <c r="J7472" s="98" t="str">
        <f t="shared" si="116"/>
        <v>+128</v>
      </c>
    </row>
    <row r="7473" spans="1:10" hidden="1" x14ac:dyDescent="0.25">
      <c r="A7473" s="98">
        <f>'2020_1-4-5_Download'!B567</f>
        <v>403</v>
      </c>
      <c r="B7473" s="98">
        <f>'2020_1-4-5_Download'!D567</f>
        <v>2010</v>
      </c>
      <c r="C7473" s="98" t="str">
        <f>'2020_1-4-5_Download'!C567</f>
        <v>Oldenburg(Oldb)  Stadt</v>
      </c>
      <c r="D7473" s="98" t="str">
        <f>'2020_1-4-5_Download'!$O$6</f>
        <v>Saldo der Zu- und Fortzüge</v>
      </c>
      <c r="E7473" s="99" t="str">
        <f>'2020_1-4-5_Download'!$Q$8</f>
        <v>Ausländerinnen und Ausländer</v>
      </c>
      <c r="F7473" s="98"/>
      <c r="G7473" s="98" t="s">
        <v>11</v>
      </c>
      <c r="H7473" s="98" t="str">
        <f>VLOOKUP(A7473,[2]Kreise!$A$2:$C$53,3,FALSE)</f>
        <v>K03403</v>
      </c>
      <c r="I7473" s="96">
        <f>'2020_1-4-5_Download'!Q567</f>
        <v>1503</v>
      </c>
      <c r="J7473" s="98" t="str">
        <f t="shared" si="116"/>
        <v>+1503</v>
      </c>
    </row>
    <row r="7474" spans="1:10" hidden="1" x14ac:dyDescent="0.25">
      <c r="A7474" s="98">
        <f>'2020_1-4-5_Download'!B568</f>
        <v>404</v>
      </c>
      <c r="B7474" s="98">
        <f>'2020_1-4-5_Download'!D568</f>
        <v>2010</v>
      </c>
      <c r="C7474" s="98" t="str">
        <f>'2020_1-4-5_Download'!C568</f>
        <v>Osnabrück  Stadt</v>
      </c>
      <c r="D7474" s="98" t="str">
        <f>'2020_1-4-5_Download'!$O$6</f>
        <v>Saldo der Zu- und Fortzüge</v>
      </c>
      <c r="E7474" s="99" t="str">
        <f>'2020_1-4-5_Download'!$Q$8</f>
        <v>Ausländerinnen und Ausländer</v>
      </c>
      <c r="F7474" s="98"/>
      <c r="G7474" s="98" t="s">
        <v>11</v>
      </c>
      <c r="H7474" s="98" t="str">
        <f>VLOOKUP(A7474,[2]Kreise!$A$2:$C$53,3,FALSE)</f>
        <v>K03404</v>
      </c>
      <c r="I7474" s="96">
        <f>'2020_1-4-5_Download'!Q568</f>
        <v>242</v>
      </c>
      <c r="J7474" s="98" t="str">
        <f t="shared" si="116"/>
        <v>+242</v>
      </c>
    </row>
    <row r="7475" spans="1:10" hidden="1" x14ac:dyDescent="0.25">
      <c r="A7475" s="98">
        <f>'2020_1-4-5_Download'!B569</f>
        <v>405</v>
      </c>
      <c r="B7475" s="98">
        <f>'2020_1-4-5_Download'!D569</f>
        <v>2010</v>
      </c>
      <c r="C7475" s="98" t="str">
        <f>'2020_1-4-5_Download'!C569</f>
        <v>Wilhelmshaven  Stadt</v>
      </c>
      <c r="D7475" s="98" t="str">
        <f>'2020_1-4-5_Download'!$O$6</f>
        <v>Saldo der Zu- und Fortzüge</v>
      </c>
      <c r="E7475" s="99" t="str">
        <f>'2020_1-4-5_Download'!$Q$8</f>
        <v>Ausländerinnen und Ausländer</v>
      </c>
      <c r="F7475" s="98"/>
      <c r="G7475" s="98" t="s">
        <v>11</v>
      </c>
      <c r="H7475" s="98" t="str">
        <f>VLOOKUP(A7475,[2]Kreise!$A$2:$C$53,3,FALSE)</f>
        <v>K03405</v>
      </c>
      <c r="I7475" s="96">
        <f>'2020_1-4-5_Download'!Q569</f>
        <v>449</v>
      </c>
      <c r="J7475" s="98" t="str">
        <f t="shared" si="116"/>
        <v>+449</v>
      </c>
    </row>
    <row r="7476" spans="1:10" hidden="1" x14ac:dyDescent="0.25">
      <c r="A7476" s="98">
        <f>'2020_1-4-5_Download'!B570</f>
        <v>451</v>
      </c>
      <c r="B7476" s="98">
        <f>'2020_1-4-5_Download'!D570</f>
        <v>2010</v>
      </c>
      <c r="C7476" s="98" t="str">
        <f>'2020_1-4-5_Download'!C570</f>
        <v>Ammerland</v>
      </c>
      <c r="D7476" s="98" t="str">
        <f>'2020_1-4-5_Download'!$O$6</f>
        <v>Saldo der Zu- und Fortzüge</v>
      </c>
      <c r="E7476" s="99" t="str">
        <f>'2020_1-4-5_Download'!$Q$8</f>
        <v>Ausländerinnen und Ausländer</v>
      </c>
      <c r="F7476" s="98"/>
      <c r="G7476" s="98" t="s">
        <v>11</v>
      </c>
      <c r="H7476" s="98" t="str">
        <f>VLOOKUP(A7476,[2]Kreise!$A$2:$C$53,3,FALSE)</f>
        <v>K03451</v>
      </c>
      <c r="I7476" s="96">
        <f>'2020_1-4-5_Download'!Q570</f>
        <v>100</v>
      </c>
      <c r="J7476" s="98" t="str">
        <f t="shared" si="116"/>
        <v>+100</v>
      </c>
    </row>
    <row r="7477" spans="1:10" hidden="1" x14ac:dyDescent="0.25">
      <c r="A7477" s="98">
        <f>'2020_1-4-5_Download'!B571</f>
        <v>452</v>
      </c>
      <c r="B7477" s="98">
        <f>'2020_1-4-5_Download'!D571</f>
        <v>2010</v>
      </c>
      <c r="C7477" s="98" t="str">
        <f>'2020_1-4-5_Download'!C571</f>
        <v>Aurich</v>
      </c>
      <c r="D7477" s="98" t="str">
        <f>'2020_1-4-5_Download'!$O$6</f>
        <v>Saldo der Zu- und Fortzüge</v>
      </c>
      <c r="E7477" s="99" t="str">
        <f>'2020_1-4-5_Download'!$Q$8</f>
        <v>Ausländerinnen und Ausländer</v>
      </c>
      <c r="F7477" s="98"/>
      <c r="G7477" s="98" t="s">
        <v>11</v>
      </c>
      <c r="H7477" s="98" t="str">
        <f>VLOOKUP(A7477,[2]Kreise!$A$2:$C$53,3,FALSE)</f>
        <v>K03452</v>
      </c>
      <c r="I7477" s="96">
        <f>'2020_1-4-5_Download'!Q571</f>
        <v>203</v>
      </c>
      <c r="J7477" s="98" t="str">
        <f t="shared" si="116"/>
        <v>+203</v>
      </c>
    </row>
    <row r="7478" spans="1:10" hidden="1" x14ac:dyDescent="0.25">
      <c r="A7478" s="98">
        <f>'2020_1-4-5_Download'!B572</f>
        <v>453</v>
      </c>
      <c r="B7478" s="98">
        <f>'2020_1-4-5_Download'!D572</f>
        <v>2010</v>
      </c>
      <c r="C7478" s="98" t="str">
        <f>'2020_1-4-5_Download'!C572</f>
        <v>Cloppenburg</v>
      </c>
      <c r="D7478" s="98" t="str">
        <f>'2020_1-4-5_Download'!$O$6</f>
        <v>Saldo der Zu- und Fortzüge</v>
      </c>
      <c r="E7478" s="99" t="str">
        <f>'2020_1-4-5_Download'!$Q$8</f>
        <v>Ausländerinnen und Ausländer</v>
      </c>
      <c r="F7478" s="98"/>
      <c r="G7478" s="98" t="s">
        <v>11</v>
      </c>
      <c r="H7478" s="98" t="str">
        <f>VLOOKUP(A7478,[2]Kreise!$A$2:$C$53,3,FALSE)</f>
        <v>K03453</v>
      </c>
      <c r="I7478" s="96">
        <f>'2020_1-4-5_Download'!Q572</f>
        <v>598</v>
      </c>
      <c r="J7478" s="98" t="str">
        <f t="shared" si="116"/>
        <v>+598</v>
      </c>
    </row>
    <row r="7479" spans="1:10" hidden="1" x14ac:dyDescent="0.25">
      <c r="A7479" s="98">
        <f>'2020_1-4-5_Download'!B573</f>
        <v>454</v>
      </c>
      <c r="B7479" s="98">
        <f>'2020_1-4-5_Download'!D573</f>
        <v>2010</v>
      </c>
      <c r="C7479" s="98" t="str">
        <f>'2020_1-4-5_Download'!C573</f>
        <v>Emsland</v>
      </c>
      <c r="D7479" s="98" t="str">
        <f>'2020_1-4-5_Download'!$O$6</f>
        <v>Saldo der Zu- und Fortzüge</v>
      </c>
      <c r="E7479" s="99" t="str">
        <f>'2020_1-4-5_Download'!$Q$8</f>
        <v>Ausländerinnen und Ausländer</v>
      </c>
      <c r="F7479" s="98"/>
      <c r="G7479" s="98" t="s">
        <v>11</v>
      </c>
      <c r="H7479" s="98" t="str">
        <f>VLOOKUP(A7479,[2]Kreise!$A$2:$C$53,3,FALSE)</f>
        <v>K03454</v>
      </c>
      <c r="I7479" s="96">
        <f>'2020_1-4-5_Download'!Q573</f>
        <v>885</v>
      </c>
      <c r="J7479" s="98" t="str">
        <f t="shared" si="116"/>
        <v>+885</v>
      </c>
    </row>
    <row r="7480" spans="1:10" hidden="1" x14ac:dyDescent="0.25">
      <c r="A7480" s="98">
        <f>'2020_1-4-5_Download'!B574</f>
        <v>455</v>
      </c>
      <c r="B7480" s="98">
        <f>'2020_1-4-5_Download'!D574</f>
        <v>2010</v>
      </c>
      <c r="C7480" s="98" t="str">
        <f>'2020_1-4-5_Download'!C574</f>
        <v>Friesland</v>
      </c>
      <c r="D7480" s="98" t="str">
        <f>'2020_1-4-5_Download'!$O$6</f>
        <v>Saldo der Zu- und Fortzüge</v>
      </c>
      <c r="E7480" s="99" t="str">
        <f>'2020_1-4-5_Download'!$Q$8</f>
        <v>Ausländerinnen und Ausländer</v>
      </c>
      <c r="F7480" s="98"/>
      <c r="G7480" s="98" t="s">
        <v>11</v>
      </c>
      <c r="H7480" s="98" t="str">
        <f>VLOOKUP(A7480,[2]Kreise!$A$2:$C$53,3,FALSE)</f>
        <v>K03455</v>
      </c>
      <c r="I7480" s="96">
        <f>'2020_1-4-5_Download'!Q574</f>
        <v>35</v>
      </c>
      <c r="J7480" s="98" t="str">
        <f t="shared" si="116"/>
        <v>+35</v>
      </c>
    </row>
    <row r="7481" spans="1:10" hidden="1" x14ac:dyDescent="0.25">
      <c r="A7481" s="98">
        <f>'2020_1-4-5_Download'!B575</f>
        <v>456</v>
      </c>
      <c r="B7481" s="98">
        <f>'2020_1-4-5_Download'!D575</f>
        <v>2010</v>
      </c>
      <c r="C7481" s="98" t="str">
        <f>'2020_1-4-5_Download'!C575</f>
        <v>Grafschaft Bentheim</v>
      </c>
      <c r="D7481" s="98" t="str">
        <f>'2020_1-4-5_Download'!$O$6</f>
        <v>Saldo der Zu- und Fortzüge</v>
      </c>
      <c r="E7481" s="99" t="str">
        <f>'2020_1-4-5_Download'!$Q$8</f>
        <v>Ausländerinnen und Ausländer</v>
      </c>
      <c r="F7481" s="98"/>
      <c r="G7481" s="98" t="s">
        <v>11</v>
      </c>
      <c r="H7481" s="98" t="str">
        <f>VLOOKUP(A7481,[2]Kreise!$A$2:$C$53,3,FALSE)</f>
        <v>K03456</v>
      </c>
      <c r="I7481" s="96">
        <f>'2020_1-4-5_Download'!Q575</f>
        <v>115</v>
      </c>
      <c r="J7481" s="98" t="str">
        <f t="shared" si="116"/>
        <v>+115</v>
      </c>
    </row>
    <row r="7482" spans="1:10" hidden="1" x14ac:dyDescent="0.25">
      <c r="A7482" s="98">
        <f>'2020_1-4-5_Download'!B576</f>
        <v>457</v>
      </c>
      <c r="B7482" s="98">
        <f>'2020_1-4-5_Download'!D576</f>
        <v>2010</v>
      </c>
      <c r="C7482" s="98" t="str">
        <f>'2020_1-4-5_Download'!C576</f>
        <v>Leer</v>
      </c>
      <c r="D7482" s="98" t="str">
        <f>'2020_1-4-5_Download'!$O$6</f>
        <v>Saldo der Zu- und Fortzüge</v>
      </c>
      <c r="E7482" s="99" t="str">
        <f>'2020_1-4-5_Download'!$Q$8</f>
        <v>Ausländerinnen und Ausländer</v>
      </c>
      <c r="F7482" s="98"/>
      <c r="G7482" s="98" t="s">
        <v>11</v>
      </c>
      <c r="H7482" s="98" t="str">
        <f>VLOOKUP(A7482,[2]Kreise!$A$2:$C$53,3,FALSE)</f>
        <v>K03457</v>
      </c>
      <c r="I7482" s="96">
        <f>'2020_1-4-5_Download'!Q576</f>
        <v>352</v>
      </c>
      <c r="J7482" s="98" t="str">
        <f t="shared" si="116"/>
        <v>+352</v>
      </c>
    </row>
    <row r="7483" spans="1:10" hidden="1" x14ac:dyDescent="0.25">
      <c r="A7483" s="98">
        <f>'2020_1-4-5_Download'!B577</f>
        <v>458</v>
      </c>
      <c r="B7483" s="98">
        <f>'2020_1-4-5_Download'!D577</f>
        <v>2010</v>
      </c>
      <c r="C7483" s="98" t="str">
        <f>'2020_1-4-5_Download'!C577</f>
        <v>Oldenburg</v>
      </c>
      <c r="D7483" s="98" t="str">
        <f>'2020_1-4-5_Download'!$O$6</f>
        <v>Saldo der Zu- und Fortzüge</v>
      </c>
      <c r="E7483" s="99" t="str">
        <f>'2020_1-4-5_Download'!$Q$8</f>
        <v>Ausländerinnen und Ausländer</v>
      </c>
      <c r="F7483" s="98"/>
      <c r="G7483" s="98" t="s">
        <v>11</v>
      </c>
      <c r="H7483" s="98" t="str">
        <f>VLOOKUP(A7483,[2]Kreise!$A$2:$C$53,3,FALSE)</f>
        <v>K03458</v>
      </c>
      <c r="I7483" s="96">
        <f>'2020_1-4-5_Download'!Q577</f>
        <v>707</v>
      </c>
      <c r="J7483" s="98" t="str">
        <f t="shared" si="116"/>
        <v>+707</v>
      </c>
    </row>
    <row r="7484" spans="1:10" hidden="1" x14ac:dyDescent="0.25">
      <c r="A7484" s="98">
        <f>'2020_1-4-5_Download'!B578</f>
        <v>459</v>
      </c>
      <c r="B7484" s="98">
        <f>'2020_1-4-5_Download'!D578</f>
        <v>2010</v>
      </c>
      <c r="C7484" s="98" t="str">
        <f>'2020_1-4-5_Download'!C578</f>
        <v>Osnabrück</v>
      </c>
      <c r="D7484" s="98" t="str">
        <f>'2020_1-4-5_Download'!$O$6</f>
        <v>Saldo der Zu- und Fortzüge</v>
      </c>
      <c r="E7484" s="99" t="str">
        <f>'2020_1-4-5_Download'!$Q$8</f>
        <v>Ausländerinnen und Ausländer</v>
      </c>
      <c r="F7484" s="98"/>
      <c r="G7484" s="98" t="s">
        <v>11</v>
      </c>
      <c r="H7484" s="98" t="str">
        <f>VLOOKUP(A7484,[2]Kreise!$A$2:$C$53,3,FALSE)</f>
        <v>K03459</v>
      </c>
      <c r="I7484" s="96">
        <f>'2020_1-4-5_Download'!Q578</f>
        <v>207</v>
      </c>
      <c r="J7484" s="98" t="str">
        <f t="shared" si="116"/>
        <v>+207</v>
      </c>
    </row>
    <row r="7485" spans="1:10" hidden="1" x14ac:dyDescent="0.25">
      <c r="A7485" s="98">
        <f>'2020_1-4-5_Download'!B579</f>
        <v>460</v>
      </c>
      <c r="B7485" s="98">
        <f>'2020_1-4-5_Download'!D579</f>
        <v>2010</v>
      </c>
      <c r="C7485" s="98" t="str">
        <f>'2020_1-4-5_Download'!C579</f>
        <v>Vechta</v>
      </c>
      <c r="D7485" s="98" t="str">
        <f>'2020_1-4-5_Download'!$O$6</f>
        <v>Saldo der Zu- und Fortzüge</v>
      </c>
      <c r="E7485" s="99" t="str">
        <f>'2020_1-4-5_Download'!$Q$8</f>
        <v>Ausländerinnen und Ausländer</v>
      </c>
      <c r="F7485" s="98"/>
      <c r="G7485" s="98" t="s">
        <v>11</v>
      </c>
      <c r="H7485" s="98" t="str">
        <f>VLOOKUP(A7485,[2]Kreise!$A$2:$C$53,3,FALSE)</f>
        <v>K03460</v>
      </c>
      <c r="I7485" s="96">
        <f>'2020_1-4-5_Download'!Q579</f>
        <v>644</v>
      </c>
      <c r="J7485" s="98" t="str">
        <f t="shared" si="116"/>
        <v>+644</v>
      </c>
    </row>
    <row r="7486" spans="1:10" hidden="1" x14ac:dyDescent="0.25">
      <c r="A7486" s="98">
        <f>'2020_1-4-5_Download'!B580</f>
        <v>461</v>
      </c>
      <c r="B7486" s="98">
        <f>'2020_1-4-5_Download'!D580</f>
        <v>2010</v>
      </c>
      <c r="C7486" s="98" t="str">
        <f>'2020_1-4-5_Download'!C580</f>
        <v>Wesermarsch</v>
      </c>
      <c r="D7486" s="98" t="str">
        <f>'2020_1-4-5_Download'!$O$6</f>
        <v>Saldo der Zu- und Fortzüge</v>
      </c>
      <c r="E7486" s="99" t="str">
        <f>'2020_1-4-5_Download'!$Q$8</f>
        <v>Ausländerinnen und Ausländer</v>
      </c>
      <c r="F7486" s="98"/>
      <c r="G7486" s="98" t="s">
        <v>11</v>
      </c>
      <c r="H7486" s="98" t="str">
        <f>VLOOKUP(A7486,[2]Kreise!$A$2:$C$53,3,FALSE)</f>
        <v>K03461</v>
      </c>
      <c r="I7486" s="96">
        <f>'2020_1-4-5_Download'!Q580</f>
        <v>142</v>
      </c>
      <c r="J7486" s="98" t="str">
        <f t="shared" si="116"/>
        <v>+142</v>
      </c>
    </row>
    <row r="7487" spans="1:10" hidden="1" x14ac:dyDescent="0.25">
      <c r="A7487" s="98">
        <f>'2020_1-4-5_Download'!B581</f>
        <v>462</v>
      </c>
      <c r="B7487" s="98">
        <f>'2020_1-4-5_Download'!D581</f>
        <v>2010</v>
      </c>
      <c r="C7487" s="98" t="str">
        <f>'2020_1-4-5_Download'!C581</f>
        <v>Wittmund</v>
      </c>
      <c r="D7487" s="98" t="str">
        <f>'2020_1-4-5_Download'!$O$6</f>
        <v>Saldo der Zu- und Fortzüge</v>
      </c>
      <c r="E7487" s="99" t="str">
        <f>'2020_1-4-5_Download'!$Q$8</f>
        <v>Ausländerinnen und Ausländer</v>
      </c>
      <c r="F7487" s="98"/>
      <c r="G7487" s="98" t="s">
        <v>11</v>
      </c>
      <c r="H7487" s="98" t="str">
        <f>VLOOKUP(A7487,[2]Kreise!$A$2:$C$53,3,FALSE)</f>
        <v>K03462</v>
      </c>
      <c r="I7487" s="96">
        <f>'2020_1-4-5_Download'!Q581</f>
        <v>97</v>
      </c>
      <c r="J7487" s="98" t="str">
        <f t="shared" si="116"/>
        <v>+97</v>
      </c>
    </row>
    <row r="7488" spans="1:10" hidden="1" x14ac:dyDescent="0.25">
      <c r="A7488" s="98">
        <f>'2020_1-4-5_Download'!B582</f>
        <v>4</v>
      </c>
      <c r="B7488" s="98">
        <f>'2020_1-4-5_Download'!D582</f>
        <v>2010</v>
      </c>
      <c r="C7488" s="98" t="str">
        <f>'2020_1-4-5_Download'!C582</f>
        <v>Statistische Region Weser-Ems</v>
      </c>
      <c r="D7488" s="98" t="str">
        <f>'2020_1-4-5_Download'!$O$6</f>
        <v>Saldo der Zu- und Fortzüge</v>
      </c>
      <c r="E7488" s="99" t="str">
        <f>'2020_1-4-5_Download'!$Q$8</f>
        <v>Ausländerinnen und Ausländer</v>
      </c>
      <c r="F7488" s="98"/>
      <c r="G7488" s="98" t="s">
        <v>11</v>
      </c>
      <c r="H7488" s="98" t="str">
        <f>VLOOKUP(A7488,[2]Kreise!$A$2:$C$53,3,FALSE)</f>
        <v>K034</v>
      </c>
      <c r="I7488" s="96">
        <f>'2020_1-4-5_Download'!Q582</f>
        <v>6506</v>
      </c>
      <c r="J7488" s="98" t="str">
        <f t="shared" si="116"/>
        <v>+6506</v>
      </c>
    </row>
    <row r="7489" spans="1:10" hidden="1" x14ac:dyDescent="0.25">
      <c r="A7489" s="98">
        <f>'2020_1-4-5_Download'!B583</f>
        <v>0</v>
      </c>
      <c r="B7489" s="98">
        <f>'2020_1-4-5_Download'!D583</f>
        <v>2010</v>
      </c>
      <c r="C7489" s="98" t="str">
        <f>'2020_1-4-5_Download'!C583</f>
        <v>Niedersachsen</v>
      </c>
      <c r="D7489" s="98" t="str">
        <f>'2020_1-4-5_Download'!$O$6</f>
        <v>Saldo der Zu- und Fortzüge</v>
      </c>
      <c r="E7489" s="99" t="str">
        <f>'2020_1-4-5_Download'!$Q$8</f>
        <v>Ausländerinnen und Ausländer</v>
      </c>
      <c r="F7489" s="98"/>
      <c r="G7489" s="98" t="s">
        <v>11</v>
      </c>
      <c r="H7489" s="98" t="str">
        <f>VLOOKUP(A7489,[2]Kreise!$A$2:$C$53,3,FALSE)</f>
        <v>K030</v>
      </c>
      <c r="I7489" s="96">
        <f>'2020_1-4-5_Download'!Q583</f>
        <v>14243</v>
      </c>
      <c r="J7489" s="98" t="str">
        <f t="shared" si="116"/>
        <v>+14243</v>
      </c>
    </row>
    <row r="7490" spans="1:10" hidden="1" x14ac:dyDescent="0.25">
      <c r="A7490" s="98">
        <f>'2020_1-4-5_Download'!B12</f>
        <v>101</v>
      </c>
      <c r="B7490" s="98">
        <f>'2020_1-4-5_Download'!D12</f>
        <v>2020</v>
      </c>
      <c r="C7490" s="98" t="str">
        <f>'2020_1-4-5_Download'!C12</f>
        <v>Braunschweig  Stadt</v>
      </c>
      <c r="D7490" s="98" t="str">
        <f>'2020_1-4-5_Download'!$O$6</f>
        <v>Saldo der Zu- und Fortzüge</v>
      </c>
      <c r="E7490" s="99" t="str">
        <f>'2020_1-4-5_Download'!$R$8</f>
        <v>Männer</v>
      </c>
      <c r="F7490" s="98"/>
      <c r="G7490" s="98" t="s">
        <v>11</v>
      </c>
      <c r="H7490" s="98" t="str">
        <f>VLOOKUP(A7490,[2]Kreise!$A$2:$C$53,3,FALSE)</f>
        <v>K03101</v>
      </c>
      <c r="I7490" s="96">
        <f>'2020_1-4-5_Download'!R12</f>
        <v>109</v>
      </c>
      <c r="J7490" s="98" t="str">
        <f t="shared" si="116"/>
        <v>+109</v>
      </c>
    </row>
    <row r="7491" spans="1:10" hidden="1" x14ac:dyDescent="0.25">
      <c r="A7491" s="98">
        <f>'2020_1-4-5_Download'!B13</f>
        <v>102</v>
      </c>
      <c r="B7491" s="98">
        <f>'2020_1-4-5_Download'!D13</f>
        <v>2020</v>
      </c>
      <c r="C7491" s="98" t="str">
        <f>'2020_1-4-5_Download'!C13</f>
        <v>Salzgitter  Stadt</v>
      </c>
      <c r="D7491" s="98" t="str">
        <f>'2020_1-4-5_Download'!$O$6</f>
        <v>Saldo der Zu- und Fortzüge</v>
      </c>
      <c r="E7491" s="99" t="str">
        <f>'2020_1-4-5_Download'!$R$8</f>
        <v>Männer</v>
      </c>
      <c r="F7491" s="98"/>
      <c r="G7491" s="98" t="s">
        <v>11</v>
      </c>
      <c r="H7491" s="98" t="str">
        <f>VLOOKUP(A7491,[2]Kreise!$A$2:$C$53,3,FALSE)</f>
        <v>K03102</v>
      </c>
      <c r="I7491" s="96">
        <f>'2020_1-4-5_Download'!R13</f>
        <v>266</v>
      </c>
      <c r="J7491" s="98" t="str">
        <f t="shared" ref="J7491:J7554" si="117">IF(I7491&gt;0,"+"&amp;I7491,I7491)</f>
        <v>+266</v>
      </c>
    </row>
    <row r="7492" spans="1:10" hidden="1" x14ac:dyDescent="0.25">
      <c r="A7492" s="98">
        <f>'2020_1-4-5_Download'!B14</f>
        <v>103</v>
      </c>
      <c r="B7492" s="98">
        <f>'2020_1-4-5_Download'!D14</f>
        <v>2020</v>
      </c>
      <c r="C7492" s="98" t="str">
        <f>'2020_1-4-5_Download'!C14</f>
        <v>Wolfsburg  Stadt</v>
      </c>
      <c r="D7492" s="98" t="str">
        <f>'2020_1-4-5_Download'!$O$6</f>
        <v>Saldo der Zu- und Fortzüge</v>
      </c>
      <c r="E7492" s="99" t="str">
        <f>'2020_1-4-5_Download'!$R$8</f>
        <v>Männer</v>
      </c>
      <c r="F7492" s="98"/>
      <c r="G7492" s="98" t="s">
        <v>11</v>
      </c>
      <c r="H7492" s="98" t="str">
        <f>VLOOKUP(A7492,[2]Kreise!$A$2:$C$53,3,FALSE)</f>
        <v>K03103</v>
      </c>
      <c r="I7492" s="96">
        <f>'2020_1-4-5_Download'!R14</f>
        <v>-151</v>
      </c>
      <c r="J7492" s="98">
        <f t="shared" si="117"/>
        <v>-151</v>
      </c>
    </row>
    <row r="7493" spans="1:10" hidden="1" x14ac:dyDescent="0.25">
      <c r="A7493" s="98">
        <f>'2020_1-4-5_Download'!B15</f>
        <v>151</v>
      </c>
      <c r="B7493" s="98">
        <f>'2020_1-4-5_Download'!D15</f>
        <v>2020</v>
      </c>
      <c r="C7493" s="98" t="str">
        <f>'2020_1-4-5_Download'!C15</f>
        <v>Gifhorn</v>
      </c>
      <c r="D7493" s="98" t="str">
        <f>'2020_1-4-5_Download'!$O$6</f>
        <v>Saldo der Zu- und Fortzüge</v>
      </c>
      <c r="E7493" s="99" t="str">
        <f>'2020_1-4-5_Download'!$R$8</f>
        <v>Männer</v>
      </c>
      <c r="F7493" s="98"/>
      <c r="G7493" s="98" t="s">
        <v>11</v>
      </c>
      <c r="H7493" s="98" t="str">
        <f>VLOOKUP(A7493,[2]Kreise!$A$2:$C$53,3,FALSE)</f>
        <v>K03151</v>
      </c>
      <c r="I7493" s="96">
        <f>'2020_1-4-5_Download'!R15</f>
        <v>90</v>
      </c>
      <c r="J7493" s="98" t="str">
        <f t="shared" si="117"/>
        <v>+90</v>
      </c>
    </row>
    <row r="7494" spans="1:10" hidden="1" x14ac:dyDescent="0.25">
      <c r="A7494" s="98">
        <f>'2020_1-4-5_Download'!B16</f>
        <v>153</v>
      </c>
      <c r="B7494" s="98">
        <f>'2020_1-4-5_Download'!D16</f>
        <v>2020</v>
      </c>
      <c r="C7494" s="98" t="str">
        <f>'2020_1-4-5_Download'!C16</f>
        <v>Goslar</v>
      </c>
      <c r="D7494" s="98" t="str">
        <f>'2020_1-4-5_Download'!$O$6</f>
        <v>Saldo der Zu- und Fortzüge</v>
      </c>
      <c r="E7494" s="99" t="str">
        <f>'2020_1-4-5_Download'!$R$8</f>
        <v>Männer</v>
      </c>
      <c r="F7494" s="98"/>
      <c r="G7494" s="98" t="s">
        <v>11</v>
      </c>
      <c r="H7494" s="98" t="str">
        <f>VLOOKUP(A7494,[2]Kreise!$A$2:$C$53,3,FALSE)</f>
        <v>K03153</v>
      </c>
      <c r="I7494" s="96">
        <f>'2020_1-4-5_Download'!R16</f>
        <v>417</v>
      </c>
      <c r="J7494" s="98" t="str">
        <f t="shared" si="117"/>
        <v>+417</v>
      </c>
    </row>
    <row r="7495" spans="1:10" hidden="1" x14ac:dyDescent="0.25">
      <c r="A7495" s="98">
        <f>'2020_1-4-5_Download'!B17</f>
        <v>154</v>
      </c>
      <c r="B7495" s="98">
        <f>'2020_1-4-5_Download'!D17</f>
        <v>2020</v>
      </c>
      <c r="C7495" s="98" t="str">
        <f>'2020_1-4-5_Download'!C17</f>
        <v>Helmstedt</v>
      </c>
      <c r="D7495" s="98" t="str">
        <f>'2020_1-4-5_Download'!$O$6</f>
        <v>Saldo der Zu- und Fortzüge</v>
      </c>
      <c r="E7495" s="99" t="str">
        <f>'2020_1-4-5_Download'!$R$8</f>
        <v>Männer</v>
      </c>
      <c r="F7495" s="98"/>
      <c r="G7495" s="98" t="s">
        <v>11</v>
      </c>
      <c r="H7495" s="98" t="str">
        <f>VLOOKUP(A7495,[2]Kreise!$A$2:$C$53,3,FALSE)</f>
        <v>K03154</v>
      </c>
      <c r="I7495" s="96">
        <f>'2020_1-4-5_Download'!R17</f>
        <v>71</v>
      </c>
      <c r="J7495" s="98" t="str">
        <f t="shared" si="117"/>
        <v>+71</v>
      </c>
    </row>
    <row r="7496" spans="1:10" hidden="1" x14ac:dyDescent="0.25">
      <c r="A7496" s="98">
        <f>'2020_1-4-5_Download'!B18</f>
        <v>155</v>
      </c>
      <c r="B7496" s="98">
        <f>'2020_1-4-5_Download'!D18</f>
        <v>2020</v>
      </c>
      <c r="C7496" s="98" t="str">
        <f>'2020_1-4-5_Download'!C18</f>
        <v>Northeim</v>
      </c>
      <c r="D7496" s="98" t="str">
        <f>'2020_1-4-5_Download'!$O$6</f>
        <v>Saldo der Zu- und Fortzüge</v>
      </c>
      <c r="E7496" s="99" t="str">
        <f>'2020_1-4-5_Download'!$R$8</f>
        <v>Männer</v>
      </c>
      <c r="F7496" s="98"/>
      <c r="G7496" s="98" t="s">
        <v>11</v>
      </c>
      <c r="H7496" s="98" t="str">
        <f>VLOOKUP(A7496,[2]Kreise!$A$2:$C$53,3,FALSE)</f>
        <v>K03155</v>
      </c>
      <c r="I7496" s="96">
        <f>'2020_1-4-5_Download'!R18</f>
        <v>33</v>
      </c>
      <c r="J7496" s="98" t="str">
        <f t="shared" si="117"/>
        <v>+33</v>
      </c>
    </row>
    <row r="7497" spans="1:10" hidden="1" x14ac:dyDescent="0.25">
      <c r="A7497" s="98">
        <f>'2020_1-4-5_Download'!B19</f>
        <v>157</v>
      </c>
      <c r="B7497" s="98">
        <f>'2020_1-4-5_Download'!D19</f>
        <v>2020</v>
      </c>
      <c r="C7497" s="98" t="str">
        <f>'2020_1-4-5_Download'!C19</f>
        <v>Peine</v>
      </c>
      <c r="D7497" s="98" t="str">
        <f>'2020_1-4-5_Download'!$O$6</f>
        <v>Saldo der Zu- und Fortzüge</v>
      </c>
      <c r="E7497" s="99" t="str">
        <f>'2020_1-4-5_Download'!$R$8</f>
        <v>Männer</v>
      </c>
      <c r="F7497" s="98"/>
      <c r="G7497" s="98" t="s">
        <v>11</v>
      </c>
      <c r="H7497" s="98" t="str">
        <f>VLOOKUP(A7497,[2]Kreise!$A$2:$C$53,3,FALSE)</f>
        <v>K03157</v>
      </c>
      <c r="I7497" s="96">
        <f>'2020_1-4-5_Download'!R19</f>
        <v>181</v>
      </c>
      <c r="J7497" s="98" t="str">
        <f t="shared" si="117"/>
        <v>+181</v>
      </c>
    </row>
    <row r="7498" spans="1:10" hidden="1" x14ac:dyDescent="0.25">
      <c r="A7498" s="98">
        <f>'2020_1-4-5_Download'!B20</f>
        <v>158</v>
      </c>
      <c r="B7498" s="98">
        <f>'2020_1-4-5_Download'!D20</f>
        <v>2020</v>
      </c>
      <c r="C7498" s="98" t="str">
        <f>'2020_1-4-5_Download'!C20</f>
        <v>Wolfenbüttel</v>
      </c>
      <c r="D7498" s="98" t="str">
        <f>'2020_1-4-5_Download'!$O$6</f>
        <v>Saldo der Zu- und Fortzüge</v>
      </c>
      <c r="E7498" s="99" t="str">
        <f>'2020_1-4-5_Download'!$R$8</f>
        <v>Männer</v>
      </c>
      <c r="F7498" s="98"/>
      <c r="G7498" s="98" t="s">
        <v>11</v>
      </c>
      <c r="H7498" s="98" t="str">
        <f>VLOOKUP(A7498,[2]Kreise!$A$2:$C$53,3,FALSE)</f>
        <v>K03158</v>
      </c>
      <c r="I7498" s="96">
        <f>'2020_1-4-5_Download'!R20</f>
        <v>37</v>
      </c>
      <c r="J7498" s="98" t="str">
        <f t="shared" si="117"/>
        <v>+37</v>
      </c>
    </row>
    <row r="7499" spans="1:10" hidden="1" x14ac:dyDescent="0.25">
      <c r="A7499" s="98">
        <f>'2020_1-4-5_Download'!B21</f>
        <v>159</v>
      </c>
      <c r="B7499" s="98">
        <f>'2020_1-4-5_Download'!D21</f>
        <v>2020</v>
      </c>
      <c r="C7499" s="98" t="str">
        <f>'2020_1-4-5_Download'!C21</f>
        <v>Göttingen</v>
      </c>
      <c r="D7499" s="98" t="str">
        <f>'2020_1-4-5_Download'!$O$6</f>
        <v>Saldo der Zu- und Fortzüge</v>
      </c>
      <c r="E7499" s="99" t="str">
        <f>'2020_1-4-5_Download'!$R$8</f>
        <v>Männer</v>
      </c>
      <c r="F7499" s="98"/>
      <c r="G7499" s="98" t="s">
        <v>11</v>
      </c>
      <c r="H7499" s="98" t="str">
        <f>VLOOKUP(A7499,[2]Kreise!$A$2:$C$53,3,FALSE)</f>
        <v>K03159</v>
      </c>
      <c r="I7499" s="96">
        <f>'2020_1-4-5_Download'!R21</f>
        <v>2859</v>
      </c>
      <c r="J7499" s="98" t="str">
        <f t="shared" si="117"/>
        <v>+2859</v>
      </c>
    </row>
    <row r="7500" spans="1:10" hidden="1" x14ac:dyDescent="0.25">
      <c r="A7500" s="98">
        <f>'2020_1-4-5_Download'!B22</f>
        <v>1</v>
      </c>
      <c r="B7500" s="98">
        <f>'2020_1-4-5_Download'!D22</f>
        <v>2020</v>
      </c>
      <c r="C7500" s="98" t="str">
        <f>'2020_1-4-5_Download'!C22</f>
        <v>Statistische Region Braunschweig</v>
      </c>
      <c r="D7500" s="98" t="str">
        <f>'2020_1-4-5_Download'!$O$6</f>
        <v>Saldo der Zu- und Fortzüge</v>
      </c>
      <c r="E7500" s="99" t="str">
        <f>'2020_1-4-5_Download'!$R$8</f>
        <v>Männer</v>
      </c>
      <c r="F7500" s="98"/>
      <c r="G7500" s="98" t="s">
        <v>11</v>
      </c>
      <c r="H7500" s="98" t="str">
        <f>VLOOKUP(A7500,[2]Kreise!$A$2:$C$53,3,FALSE)</f>
        <v>K031</v>
      </c>
      <c r="I7500" s="96">
        <f>'2020_1-4-5_Download'!R22</f>
        <v>3912</v>
      </c>
      <c r="J7500" s="98" t="str">
        <f t="shared" si="117"/>
        <v>+3912</v>
      </c>
    </row>
    <row r="7501" spans="1:10" hidden="1" x14ac:dyDescent="0.25">
      <c r="A7501" s="98">
        <f>'2020_1-4-5_Download'!B23</f>
        <v>241</v>
      </c>
      <c r="B7501" s="98">
        <f>'2020_1-4-5_Download'!D23</f>
        <v>2020</v>
      </c>
      <c r="C7501" s="98" t="str">
        <f>'2020_1-4-5_Download'!C23</f>
        <v>Hannover  Region</v>
      </c>
      <c r="D7501" s="98" t="str">
        <f>'2020_1-4-5_Download'!$O$6</f>
        <v>Saldo der Zu- und Fortzüge</v>
      </c>
      <c r="E7501" s="99" t="str">
        <f>'2020_1-4-5_Download'!$R$8</f>
        <v>Männer</v>
      </c>
      <c r="F7501" s="98"/>
      <c r="G7501" s="98" t="s">
        <v>11</v>
      </c>
      <c r="H7501" s="98" t="str">
        <f>VLOOKUP(A7501,[2]Kreise!$A$2:$C$53,3,FALSE)</f>
        <v>K03241</v>
      </c>
      <c r="I7501" s="96">
        <f>'2020_1-4-5_Download'!R23</f>
        <v>581</v>
      </c>
      <c r="J7501" s="98" t="str">
        <f t="shared" si="117"/>
        <v>+581</v>
      </c>
    </row>
    <row r="7502" spans="1:10" hidden="1" x14ac:dyDescent="0.25">
      <c r="A7502" s="98">
        <f>'2020_1-4-5_Download'!B24</f>
        <v>241001</v>
      </c>
      <c r="B7502" s="98">
        <f>'2020_1-4-5_Download'!D24</f>
        <v>2020</v>
      </c>
      <c r="C7502" s="98" t="str">
        <f>'2020_1-4-5_Download'!C24</f>
        <v>dav. Hannover  Lhst.</v>
      </c>
      <c r="D7502" s="98" t="str">
        <f>'2020_1-4-5_Download'!$O$6</f>
        <v>Saldo der Zu- und Fortzüge</v>
      </c>
      <c r="E7502" s="99" t="str">
        <f>'2020_1-4-5_Download'!$R$8</f>
        <v>Männer</v>
      </c>
      <c r="F7502" s="98"/>
      <c r="G7502" s="98" t="s">
        <v>11</v>
      </c>
      <c r="H7502" s="98" t="str">
        <f>VLOOKUP(A7502,[2]Kreise!$A$2:$C$53,3,FALSE)</f>
        <v>K03241001</v>
      </c>
      <c r="I7502" s="96">
        <f>'2020_1-4-5_Download'!R24</f>
        <v>205</v>
      </c>
      <c r="J7502" s="98" t="str">
        <f t="shared" si="117"/>
        <v>+205</v>
      </c>
    </row>
    <row r="7503" spans="1:10" hidden="1" x14ac:dyDescent="0.25">
      <c r="A7503" s="98">
        <f>'2020_1-4-5_Download'!B25</f>
        <v>241999</v>
      </c>
      <c r="B7503" s="98">
        <f>'2020_1-4-5_Download'!D25</f>
        <v>2020</v>
      </c>
      <c r="C7503" s="98" t="str">
        <f>'2020_1-4-5_Download'!C25</f>
        <v>dav. Hannover  Umland</v>
      </c>
      <c r="D7503" s="98" t="str">
        <f>'2020_1-4-5_Download'!$O$6</f>
        <v>Saldo der Zu- und Fortzüge</v>
      </c>
      <c r="E7503" s="99" t="str">
        <f>'2020_1-4-5_Download'!$R$8</f>
        <v>Männer</v>
      </c>
      <c r="F7503" s="98"/>
      <c r="G7503" s="98" t="s">
        <v>11</v>
      </c>
      <c r="H7503" s="98" t="str">
        <f>VLOOKUP(A7503,[2]Kreise!$A$2:$C$53,3,FALSE)</f>
        <v>K03241999</v>
      </c>
      <c r="I7503" s="96">
        <f>'2020_1-4-5_Download'!R25</f>
        <v>376</v>
      </c>
      <c r="J7503" s="98" t="str">
        <f t="shared" si="117"/>
        <v>+376</v>
      </c>
    </row>
    <row r="7504" spans="1:10" hidden="1" x14ac:dyDescent="0.25">
      <c r="A7504" s="98">
        <f>'2020_1-4-5_Download'!B26</f>
        <v>251</v>
      </c>
      <c r="B7504" s="98">
        <f>'2020_1-4-5_Download'!D26</f>
        <v>2020</v>
      </c>
      <c r="C7504" s="98" t="str">
        <f>'2020_1-4-5_Download'!C26</f>
        <v>Diepholz</v>
      </c>
      <c r="D7504" s="98" t="str">
        <f>'2020_1-4-5_Download'!$O$6</f>
        <v>Saldo der Zu- und Fortzüge</v>
      </c>
      <c r="E7504" s="99" t="str">
        <f>'2020_1-4-5_Download'!$R$8</f>
        <v>Männer</v>
      </c>
      <c r="F7504" s="98"/>
      <c r="G7504" s="98" t="s">
        <v>11</v>
      </c>
      <c r="H7504" s="98" t="str">
        <f>VLOOKUP(A7504,[2]Kreise!$A$2:$C$53,3,FALSE)</f>
        <v>K03251</v>
      </c>
      <c r="I7504" s="96">
        <f>'2020_1-4-5_Download'!R26</f>
        <v>388</v>
      </c>
      <c r="J7504" s="98" t="str">
        <f t="shared" si="117"/>
        <v>+388</v>
      </c>
    </row>
    <row r="7505" spans="1:10" hidden="1" x14ac:dyDescent="0.25">
      <c r="A7505" s="98">
        <f>'2020_1-4-5_Download'!B27</f>
        <v>252</v>
      </c>
      <c r="B7505" s="98">
        <f>'2020_1-4-5_Download'!D27</f>
        <v>2020</v>
      </c>
      <c r="C7505" s="98" t="str">
        <f>'2020_1-4-5_Download'!C27</f>
        <v>Hameln-Pyrmont</v>
      </c>
      <c r="D7505" s="98" t="str">
        <f>'2020_1-4-5_Download'!$O$6</f>
        <v>Saldo der Zu- und Fortzüge</v>
      </c>
      <c r="E7505" s="99" t="str">
        <f>'2020_1-4-5_Download'!$R$8</f>
        <v>Männer</v>
      </c>
      <c r="F7505" s="98"/>
      <c r="G7505" s="98" t="s">
        <v>11</v>
      </c>
      <c r="H7505" s="98" t="str">
        <f>VLOOKUP(A7505,[2]Kreise!$A$2:$C$53,3,FALSE)</f>
        <v>K03252</v>
      </c>
      <c r="I7505" s="96">
        <f>'2020_1-4-5_Download'!R27</f>
        <v>43</v>
      </c>
      <c r="J7505" s="98" t="str">
        <f t="shared" si="117"/>
        <v>+43</v>
      </c>
    </row>
    <row r="7506" spans="1:10" hidden="1" x14ac:dyDescent="0.25">
      <c r="A7506" s="98">
        <f>'2020_1-4-5_Download'!B28</f>
        <v>254</v>
      </c>
      <c r="B7506" s="98">
        <f>'2020_1-4-5_Download'!D28</f>
        <v>2020</v>
      </c>
      <c r="C7506" s="98" t="str">
        <f>'2020_1-4-5_Download'!C28</f>
        <v>Hildesheim</v>
      </c>
      <c r="D7506" s="98" t="str">
        <f>'2020_1-4-5_Download'!$O$6</f>
        <v>Saldo der Zu- und Fortzüge</v>
      </c>
      <c r="E7506" s="99" t="str">
        <f>'2020_1-4-5_Download'!$R$8</f>
        <v>Männer</v>
      </c>
      <c r="F7506" s="98"/>
      <c r="G7506" s="98" t="s">
        <v>11</v>
      </c>
      <c r="H7506" s="98" t="str">
        <f>VLOOKUP(A7506,[2]Kreise!$A$2:$C$53,3,FALSE)</f>
        <v>K03254</v>
      </c>
      <c r="I7506" s="96">
        <f>'2020_1-4-5_Download'!R28</f>
        <v>140</v>
      </c>
      <c r="J7506" s="98" t="str">
        <f t="shared" si="117"/>
        <v>+140</v>
      </c>
    </row>
    <row r="7507" spans="1:10" hidden="1" x14ac:dyDescent="0.25">
      <c r="A7507" s="98">
        <f>'2020_1-4-5_Download'!B29</f>
        <v>255</v>
      </c>
      <c r="B7507" s="98">
        <f>'2020_1-4-5_Download'!D29</f>
        <v>2020</v>
      </c>
      <c r="C7507" s="98" t="str">
        <f>'2020_1-4-5_Download'!C29</f>
        <v>Holzminden</v>
      </c>
      <c r="D7507" s="98" t="str">
        <f>'2020_1-4-5_Download'!$O$6</f>
        <v>Saldo der Zu- und Fortzüge</v>
      </c>
      <c r="E7507" s="99" t="str">
        <f>'2020_1-4-5_Download'!$R$8</f>
        <v>Männer</v>
      </c>
      <c r="F7507" s="98"/>
      <c r="G7507" s="98" t="s">
        <v>11</v>
      </c>
      <c r="H7507" s="98" t="str">
        <f>VLOOKUP(A7507,[2]Kreise!$A$2:$C$53,3,FALSE)</f>
        <v>K03255</v>
      </c>
      <c r="I7507" s="96">
        <f>'2020_1-4-5_Download'!R29</f>
        <v>38</v>
      </c>
      <c r="J7507" s="98" t="str">
        <f t="shared" si="117"/>
        <v>+38</v>
      </c>
    </row>
    <row r="7508" spans="1:10" hidden="1" x14ac:dyDescent="0.25">
      <c r="A7508" s="98">
        <f>'2020_1-4-5_Download'!B30</f>
        <v>256</v>
      </c>
      <c r="B7508" s="98">
        <f>'2020_1-4-5_Download'!D30</f>
        <v>2020</v>
      </c>
      <c r="C7508" s="98" t="str">
        <f>'2020_1-4-5_Download'!C30</f>
        <v>Nienburg (Weser)</v>
      </c>
      <c r="D7508" s="98" t="str">
        <f>'2020_1-4-5_Download'!$O$6</f>
        <v>Saldo der Zu- und Fortzüge</v>
      </c>
      <c r="E7508" s="99" t="str">
        <f>'2020_1-4-5_Download'!$R$8</f>
        <v>Männer</v>
      </c>
      <c r="F7508" s="98"/>
      <c r="G7508" s="98" t="s">
        <v>11</v>
      </c>
      <c r="H7508" s="98" t="str">
        <f>VLOOKUP(A7508,[2]Kreise!$A$2:$C$53,3,FALSE)</f>
        <v>K03256</v>
      </c>
      <c r="I7508" s="96">
        <f>'2020_1-4-5_Download'!R30</f>
        <v>50</v>
      </c>
      <c r="J7508" s="98" t="str">
        <f t="shared" si="117"/>
        <v>+50</v>
      </c>
    </row>
    <row r="7509" spans="1:10" hidden="1" x14ac:dyDescent="0.25">
      <c r="A7509" s="98">
        <f>'2020_1-4-5_Download'!B31</f>
        <v>257</v>
      </c>
      <c r="B7509" s="98">
        <f>'2020_1-4-5_Download'!D31</f>
        <v>2020</v>
      </c>
      <c r="C7509" s="98" t="str">
        <f>'2020_1-4-5_Download'!C31</f>
        <v>Schaumburg</v>
      </c>
      <c r="D7509" s="98" t="str">
        <f>'2020_1-4-5_Download'!$O$6</f>
        <v>Saldo der Zu- und Fortzüge</v>
      </c>
      <c r="E7509" s="99" t="str">
        <f>'2020_1-4-5_Download'!$R$8</f>
        <v>Männer</v>
      </c>
      <c r="F7509" s="98"/>
      <c r="G7509" s="98" t="s">
        <v>11</v>
      </c>
      <c r="H7509" s="98" t="str">
        <f>VLOOKUP(A7509,[2]Kreise!$A$2:$C$53,3,FALSE)</f>
        <v>K03257</v>
      </c>
      <c r="I7509" s="96">
        <f>'2020_1-4-5_Download'!R31</f>
        <v>184</v>
      </c>
      <c r="J7509" s="98" t="str">
        <f t="shared" si="117"/>
        <v>+184</v>
      </c>
    </row>
    <row r="7510" spans="1:10" hidden="1" x14ac:dyDescent="0.25">
      <c r="A7510" s="98">
        <f>'2020_1-4-5_Download'!B32</f>
        <v>2</v>
      </c>
      <c r="B7510" s="98">
        <f>'2020_1-4-5_Download'!D32</f>
        <v>2020</v>
      </c>
      <c r="C7510" s="98" t="str">
        <f>'2020_1-4-5_Download'!C32</f>
        <v>Statistische Region Hannover</v>
      </c>
      <c r="D7510" s="98" t="str">
        <f>'2020_1-4-5_Download'!$O$6</f>
        <v>Saldo der Zu- und Fortzüge</v>
      </c>
      <c r="E7510" s="99" t="str">
        <f>'2020_1-4-5_Download'!$R$8</f>
        <v>Männer</v>
      </c>
      <c r="F7510" s="98"/>
      <c r="G7510" s="98" t="s">
        <v>11</v>
      </c>
      <c r="H7510" s="98" t="str">
        <f>VLOOKUP(A7510,[2]Kreise!$A$2:$C$53,3,FALSE)</f>
        <v>K032</v>
      </c>
      <c r="I7510" s="96">
        <f>'2020_1-4-5_Download'!R32</f>
        <v>1424</v>
      </c>
      <c r="J7510" s="98" t="str">
        <f t="shared" si="117"/>
        <v>+1424</v>
      </c>
    </row>
    <row r="7511" spans="1:10" hidden="1" x14ac:dyDescent="0.25">
      <c r="A7511" s="98">
        <f>'2020_1-4-5_Download'!B33</f>
        <v>351</v>
      </c>
      <c r="B7511" s="98">
        <f>'2020_1-4-5_Download'!D33</f>
        <v>2020</v>
      </c>
      <c r="C7511" s="98" t="str">
        <f>'2020_1-4-5_Download'!C33</f>
        <v>Celle</v>
      </c>
      <c r="D7511" s="98" t="str">
        <f>'2020_1-4-5_Download'!$O$6</f>
        <v>Saldo der Zu- und Fortzüge</v>
      </c>
      <c r="E7511" s="99" t="str">
        <f>'2020_1-4-5_Download'!$R$8</f>
        <v>Männer</v>
      </c>
      <c r="F7511" s="98"/>
      <c r="G7511" s="98" t="s">
        <v>11</v>
      </c>
      <c r="H7511" s="98" t="str">
        <f>VLOOKUP(A7511,[2]Kreise!$A$2:$C$53,3,FALSE)</f>
        <v>K03351</v>
      </c>
      <c r="I7511" s="96">
        <f>'2020_1-4-5_Download'!R33</f>
        <v>43</v>
      </c>
      <c r="J7511" s="98" t="str">
        <f t="shared" si="117"/>
        <v>+43</v>
      </c>
    </row>
    <row r="7512" spans="1:10" hidden="1" x14ac:dyDescent="0.25">
      <c r="A7512" s="98">
        <f>'2020_1-4-5_Download'!B34</f>
        <v>352</v>
      </c>
      <c r="B7512" s="98">
        <f>'2020_1-4-5_Download'!D34</f>
        <v>2020</v>
      </c>
      <c r="C7512" s="98" t="str">
        <f>'2020_1-4-5_Download'!C34</f>
        <v>Cuxhaven</v>
      </c>
      <c r="D7512" s="98" t="str">
        <f>'2020_1-4-5_Download'!$O$6</f>
        <v>Saldo der Zu- und Fortzüge</v>
      </c>
      <c r="E7512" s="99" t="str">
        <f>'2020_1-4-5_Download'!$R$8</f>
        <v>Männer</v>
      </c>
      <c r="F7512" s="98"/>
      <c r="G7512" s="98" t="s">
        <v>11</v>
      </c>
      <c r="H7512" s="98" t="str">
        <f>VLOOKUP(A7512,[2]Kreise!$A$2:$C$53,3,FALSE)</f>
        <v>K03352</v>
      </c>
      <c r="I7512" s="96">
        <f>'2020_1-4-5_Download'!R34</f>
        <v>159</v>
      </c>
      <c r="J7512" s="98" t="str">
        <f t="shared" si="117"/>
        <v>+159</v>
      </c>
    </row>
    <row r="7513" spans="1:10" hidden="1" x14ac:dyDescent="0.25">
      <c r="A7513" s="98">
        <f>'2020_1-4-5_Download'!B35</f>
        <v>353</v>
      </c>
      <c r="B7513" s="98">
        <f>'2020_1-4-5_Download'!D35</f>
        <v>2020</v>
      </c>
      <c r="C7513" s="98" t="str">
        <f>'2020_1-4-5_Download'!C35</f>
        <v>Harburg</v>
      </c>
      <c r="D7513" s="98" t="str">
        <f>'2020_1-4-5_Download'!$O$6</f>
        <v>Saldo der Zu- und Fortzüge</v>
      </c>
      <c r="E7513" s="99" t="str">
        <f>'2020_1-4-5_Download'!$R$8</f>
        <v>Männer</v>
      </c>
      <c r="F7513" s="98"/>
      <c r="G7513" s="98" t="s">
        <v>11</v>
      </c>
      <c r="H7513" s="98" t="str">
        <f>VLOOKUP(A7513,[2]Kreise!$A$2:$C$53,3,FALSE)</f>
        <v>K03353</v>
      </c>
      <c r="I7513" s="96">
        <f>'2020_1-4-5_Download'!R35</f>
        <v>114</v>
      </c>
      <c r="J7513" s="98" t="str">
        <f t="shared" si="117"/>
        <v>+114</v>
      </c>
    </row>
    <row r="7514" spans="1:10" hidden="1" x14ac:dyDescent="0.25">
      <c r="A7514" s="98">
        <f>'2020_1-4-5_Download'!B36</f>
        <v>354</v>
      </c>
      <c r="B7514" s="98">
        <f>'2020_1-4-5_Download'!D36</f>
        <v>2020</v>
      </c>
      <c r="C7514" s="98" t="str">
        <f>'2020_1-4-5_Download'!C36</f>
        <v>Lüchow-Dannenberg</v>
      </c>
      <c r="D7514" s="98" t="str">
        <f>'2020_1-4-5_Download'!$O$6</f>
        <v>Saldo der Zu- und Fortzüge</v>
      </c>
      <c r="E7514" s="99" t="str">
        <f>'2020_1-4-5_Download'!$R$8</f>
        <v>Männer</v>
      </c>
      <c r="F7514" s="98"/>
      <c r="G7514" s="98" t="s">
        <v>11</v>
      </c>
      <c r="H7514" s="98" t="str">
        <f>VLOOKUP(A7514,[2]Kreise!$A$2:$C$53,3,FALSE)</f>
        <v>K03354</v>
      </c>
      <c r="I7514" s="96">
        <f>'2020_1-4-5_Download'!R36</f>
        <v>36</v>
      </c>
      <c r="J7514" s="98" t="str">
        <f t="shared" si="117"/>
        <v>+36</v>
      </c>
    </row>
    <row r="7515" spans="1:10" hidden="1" x14ac:dyDescent="0.25">
      <c r="A7515" s="98">
        <f>'2020_1-4-5_Download'!B37</f>
        <v>355</v>
      </c>
      <c r="B7515" s="98">
        <f>'2020_1-4-5_Download'!D37</f>
        <v>2020</v>
      </c>
      <c r="C7515" s="98" t="str">
        <f>'2020_1-4-5_Download'!C37</f>
        <v>Lüneburg</v>
      </c>
      <c r="D7515" s="98" t="str">
        <f>'2020_1-4-5_Download'!$O$6</f>
        <v>Saldo der Zu- und Fortzüge</v>
      </c>
      <c r="E7515" s="99" t="str">
        <f>'2020_1-4-5_Download'!$R$8</f>
        <v>Männer</v>
      </c>
      <c r="F7515" s="98"/>
      <c r="G7515" s="98" t="s">
        <v>11</v>
      </c>
      <c r="H7515" s="98" t="str">
        <f>VLOOKUP(A7515,[2]Kreise!$A$2:$C$53,3,FALSE)</f>
        <v>K03355</v>
      </c>
      <c r="I7515" s="96">
        <f>'2020_1-4-5_Download'!R37</f>
        <v>119</v>
      </c>
      <c r="J7515" s="98" t="str">
        <f t="shared" si="117"/>
        <v>+119</v>
      </c>
    </row>
    <row r="7516" spans="1:10" hidden="1" x14ac:dyDescent="0.25">
      <c r="A7516" s="98">
        <f>'2020_1-4-5_Download'!B38</f>
        <v>356</v>
      </c>
      <c r="B7516" s="98">
        <f>'2020_1-4-5_Download'!D38</f>
        <v>2020</v>
      </c>
      <c r="C7516" s="98" t="str">
        <f>'2020_1-4-5_Download'!C38</f>
        <v>Osterholz</v>
      </c>
      <c r="D7516" s="98" t="str">
        <f>'2020_1-4-5_Download'!$O$6</f>
        <v>Saldo der Zu- und Fortzüge</v>
      </c>
      <c r="E7516" s="99" t="str">
        <f>'2020_1-4-5_Download'!$R$8</f>
        <v>Männer</v>
      </c>
      <c r="F7516" s="98"/>
      <c r="G7516" s="98" t="s">
        <v>11</v>
      </c>
      <c r="H7516" s="98" t="str">
        <f>VLOOKUP(A7516,[2]Kreise!$A$2:$C$53,3,FALSE)</f>
        <v>K03356</v>
      </c>
      <c r="I7516" s="96">
        <f>'2020_1-4-5_Download'!R38</f>
        <v>37</v>
      </c>
      <c r="J7516" s="98" t="str">
        <f t="shared" si="117"/>
        <v>+37</v>
      </c>
    </row>
    <row r="7517" spans="1:10" hidden="1" x14ac:dyDescent="0.25">
      <c r="A7517" s="98">
        <f>'2020_1-4-5_Download'!B39</f>
        <v>357</v>
      </c>
      <c r="B7517" s="98">
        <f>'2020_1-4-5_Download'!D39</f>
        <v>2020</v>
      </c>
      <c r="C7517" s="98" t="str">
        <f>'2020_1-4-5_Download'!C39</f>
        <v>Rotenburg (Wümme)</v>
      </c>
      <c r="D7517" s="98" t="str">
        <f>'2020_1-4-5_Download'!$O$6</f>
        <v>Saldo der Zu- und Fortzüge</v>
      </c>
      <c r="E7517" s="99" t="str">
        <f>'2020_1-4-5_Download'!$R$8</f>
        <v>Männer</v>
      </c>
      <c r="F7517" s="98"/>
      <c r="G7517" s="98" t="s">
        <v>11</v>
      </c>
      <c r="H7517" s="98" t="str">
        <f>VLOOKUP(A7517,[2]Kreise!$A$2:$C$53,3,FALSE)</f>
        <v>K03357</v>
      </c>
      <c r="I7517" s="96">
        <f>'2020_1-4-5_Download'!R39</f>
        <v>44</v>
      </c>
      <c r="J7517" s="98" t="str">
        <f t="shared" si="117"/>
        <v>+44</v>
      </c>
    </row>
    <row r="7518" spans="1:10" hidden="1" x14ac:dyDescent="0.25">
      <c r="A7518" s="98">
        <f>'2020_1-4-5_Download'!B40</f>
        <v>358</v>
      </c>
      <c r="B7518" s="98">
        <f>'2020_1-4-5_Download'!D40</f>
        <v>2020</v>
      </c>
      <c r="C7518" s="98" t="str">
        <f>'2020_1-4-5_Download'!C40</f>
        <v>Heidekreis</v>
      </c>
      <c r="D7518" s="98" t="str">
        <f>'2020_1-4-5_Download'!$O$6</f>
        <v>Saldo der Zu- und Fortzüge</v>
      </c>
      <c r="E7518" s="99" t="str">
        <f>'2020_1-4-5_Download'!$R$8</f>
        <v>Männer</v>
      </c>
      <c r="F7518" s="98"/>
      <c r="G7518" s="98" t="s">
        <v>11</v>
      </c>
      <c r="H7518" s="98" t="str">
        <f>VLOOKUP(A7518,[2]Kreise!$A$2:$C$53,3,FALSE)</f>
        <v>K03358</v>
      </c>
      <c r="I7518" s="96">
        <f>'2020_1-4-5_Download'!R40</f>
        <v>2184</v>
      </c>
      <c r="J7518" s="98" t="str">
        <f t="shared" si="117"/>
        <v>+2184</v>
      </c>
    </row>
    <row r="7519" spans="1:10" hidden="1" x14ac:dyDescent="0.25">
      <c r="A7519" s="98">
        <f>'2020_1-4-5_Download'!B41</f>
        <v>359</v>
      </c>
      <c r="B7519" s="98">
        <f>'2020_1-4-5_Download'!D41</f>
        <v>2020</v>
      </c>
      <c r="C7519" s="98" t="str">
        <f>'2020_1-4-5_Download'!C41</f>
        <v>Stade</v>
      </c>
      <c r="D7519" s="98" t="str">
        <f>'2020_1-4-5_Download'!$O$6</f>
        <v>Saldo der Zu- und Fortzüge</v>
      </c>
      <c r="E7519" s="99" t="str">
        <f>'2020_1-4-5_Download'!$R$8</f>
        <v>Männer</v>
      </c>
      <c r="F7519" s="98"/>
      <c r="G7519" s="98" t="s">
        <v>11</v>
      </c>
      <c r="H7519" s="98" t="str">
        <f>VLOOKUP(A7519,[2]Kreise!$A$2:$C$53,3,FALSE)</f>
        <v>K03359</v>
      </c>
      <c r="I7519" s="96">
        <f>'2020_1-4-5_Download'!R41</f>
        <v>6</v>
      </c>
      <c r="J7519" s="98" t="str">
        <f t="shared" si="117"/>
        <v>+6</v>
      </c>
    </row>
    <row r="7520" spans="1:10" hidden="1" x14ac:dyDescent="0.25">
      <c r="A7520" s="98">
        <f>'2020_1-4-5_Download'!B42</f>
        <v>360</v>
      </c>
      <c r="B7520" s="98">
        <f>'2020_1-4-5_Download'!D42</f>
        <v>2020</v>
      </c>
      <c r="C7520" s="98" t="str">
        <f>'2020_1-4-5_Download'!C42</f>
        <v>Uelzen</v>
      </c>
      <c r="D7520" s="98" t="str">
        <f>'2020_1-4-5_Download'!$O$6</f>
        <v>Saldo der Zu- und Fortzüge</v>
      </c>
      <c r="E7520" s="99" t="str">
        <f>'2020_1-4-5_Download'!$R$8</f>
        <v>Männer</v>
      </c>
      <c r="F7520" s="98"/>
      <c r="G7520" s="98" t="s">
        <v>11</v>
      </c>
      <c r="H7520" s="98" t="str">
        <f>VLOOKUP(A7520,[2]Kreise!$A$2:$C$53,3,FALSE)</f>
        <v>K03360</v>
      </c>
      <c r="I7520" s="96">
        <f>'2020_1-4-5_Download'!R42</f>
        <v>133</v>
      </c>
      <c r="J7520" s="98" t="str">
        <f t="shared" si="117"/>
        <v>+133</v>
      </c>
    </row>
    <row r="7521" spans="1:10" hidden="1" x14ac:dyDescent="0.25">
      <c r="A7521" s="98">
        <f>'2020_1-4-5_Download'!B43</f>
        <v>361</v>
      </c>
      <c r="B7521" s="98">
        <f>'2020_1-4-5_Download'!D43</f>
        <v>2020</v>
      </c>
      <c r="C7521" s="98" t="str">
        <f>'2020_1-4-5_Download'!C43</f>
        <v>Verden</v>
      </c>
      <c r="D7521" s="98" t="str">
        <f>'2020_1-4-5_Download'!$O$6</f>
        <v>Saldo der Zu- und Fortzüge</v>
      </c>
      <c r="E7521" s="99" t="str">
        <f>'2020_1-4-5_Download'!$R$8</f>
        <v>Männer</v>
      </c>
      <c r="F7521" s="98"/>
      <c r="G7521" s="98" t="s">
        <v>11</v>
      </c>
      <c r="H7521" s="98" t="str">
        <f>VLOOKUP(A7521,[2]Kreise!$A$2:$C$53,3,FALSE)</f>
        <v>K03361</v>
      </c>
      <c r="I7521" s="96">
        <f>'2020_1-4-5_Download'!R43</f>
        <v>53</v>
      </c>
      <c r="J7521" s="98" t="str">
        <f t="shared" si="117"/>
        <v>+53</v>
      </c>
    </row>
    <row r="7522" spans="1:10" hidden="1" x14ac:dyDescent="0.25">
      <c r="A7522" s="98">
        <f>'2020_1-4-5_Download'!B44</f>
        <v>3</v>
      </c>
      <c r="B7522" s="98">
        <f>'2020_1-4-5_Download'!D44</f>
        <v>2020</v>
      </c>
      <c r="C7522" s="98" t="str">
        <f>'2020_1-4-5_Download'!C44</f>
        <v>Statistische Region Lüneburg</v>
      </c>
      <c r="D7522" s="98" t="str">
        <f>'2020_1-4-5_Download'!$O$6</f>
        <v>Saldo der Zu- und Fortzüge</v>
      </c>
      <c r="E7522" s="99" t="str">
        <f>'2020_1-4-5_Download'!$R$8</f>
        <v>Männer</v>
      </c>
      <c r="F7522" s="98"/>
      <c r="G7522" s="98" t="s">
        <v>11</v>
      </c>
      <c r="H7522" s="98" t="str">
        <f>VLOOKUP(A7522,[2]Kreise!$A$2:$C$53,3,FALSE)</f>
        <v>K033</v>
      </c>
      <c r="I7522" s="96">
        <f>'2020_1-4-5_Download'!R44</f>
        <v>2928</v>
      </c>
      <c r="J7522" s="98" t="str">
        <f t="shared" si="117"/>
        <v>+2928</v>
      </c>
    </row>
    <row r="7523" spans="1:10" hidden="1" x14ac:dyDescent="0.25">
      <c r="A7523" s="98">
        <f>'2020_1-4-5_Download'!B45</f>
        <v>401</v>
      </c>
      <c r="B7523" s="98">
        <f>'2020_1-4-5_Download'!D45</f>
        <v>2020</v>
      </c>
      <c r="C7523" s="98" t="str">
        <f>'2020_1-4-5_Download'!C45</f>
        <v>Delmenhorst  Stadt</v>
      </c>
      <c r="D7523" s="98" t="str">
        <f>'2020_1-4-5_Download'!$O$6</f>
        <v>Saldo der Zu- und Fortzüge</v>
      </c>
      <c r="E7523" s="99" t="str">
        <f>'2020_1-4-5_Download'!$R$8</f>
        <v>Männer</v>
      </c>
      <c r="F7523" s="98"/>
      <c r="G7523" s="98" t="s">
        <v>11</v>
      </c>
      <c r="H7523" s="98" t="str">
        <f>VLOOKUP(A7523,[2]Kreise!$A$2:$C$53,3,FALSE)</f>
        <v>K03401</v>
      </c>
      <c r="I7523" s="96">
        <f>'2020_1-4-5_Download'!R45</f>
        <v>174</v>
      </c>
      <c r="J7523" s="98" t="str">
        <f t="shared" si="117"/>
        <v>+174</v>
      </c>
    </row>
    <row r="7524" spans="1:10" hidden="1" x14ac:dyDescent="0.25">
      <c r="A7524" s="98">
        <f>'2020_1-4-5_Download'!B46</f>
        <v>402</v>
      </c>
      <c r="B7524" s="98">
        <f>'2020_1-4-5_Download'!D46</f>
        <v>2020</v>
      </c>
      <c r="C7524" s="98" t="str">
        <f>'2020_1-4-5_Download'!C46</f>
        <v>Emden  Stadt</v>
      </c>
      <c r="D7524" s="98" t="str">
        <f>'2020_1-4-5_Download'!$O$6</f>
        <v>Saldo der Zu- und Fortzüge</v>
      </c>
      <c r="E7524" s="99" t="str">
        <f>'2020_1-4-5_Download'!$R$8</f>
        <v>Männer</v>
      </c>
      <c r="F7524" s="98"/>
      <c r="G7524" s="98" t="s">
        <v>11</v>
      </c>
      <c r="H7524" s="98" t="str">
        <f>VLOOKUP(A7524,[2]Kreise!$A$2:$C$53,3,FALSE)</f>
        <v>K03402</v>
      </c>
      <c r="I7524" s="96">
        <f>'2020_1-4-5_Download'!R46</f>
        <v>133</v>
      </c>
      <c r="J7524" s="98" t="str">
        <f t="shared" si="117"/>
        <v>+133</v>
      </c>
    </row>
    <row r="7525" spans="1:10" hidden="1" x14ac:dyDescent="0.25">
      <c r="A7525" s="98">
        <f>'2020_1-4-5_Download'!B47</f>
        <v>403</v>
      </c>
      <c r="B7525" s="98">
        <f>'2020_1-4-5_Download'!D47</f>
        <v>2020</v>
      </c>
      <c r="C7525" s="98" t="str">
        <f>'2020_1-4-5_Download'!C47</f>
        <v>Oldenburg(Oldb)  Stadt</v>
      </c>
      <c r="D7525" s="98" t="str">
        <f>'2020_1-4-5_Download'!$O$6</f>
        <v>Saldo der Zu- und Fortzüge</v>
      </c>
      <c r="E7525" s="99" t="str">
        <f>'2020_1-4-5_Download'!$R$8</f>
        <v>Männer</v>
      </c>
      <c r="F7525" s="98"/>
      <c r="G7525" s="98" t="s">
        <v>11</v>
      </c>
      <c r="H7525" s="98" t="str">
        <f>VLOOKUP(A7525,[2]Kreise!$A$2:$C$53,3,FALSE)</f>
        <v>K03403</v>
      </c>
      <c r="I7525" s="96">
        <f>'2020_1-4-5_Download'!R47</f>
        <v>252</v>
      </c>
      <c r="J7525" s="98" t="str">
        <f t="shared" si="117"/>
        <v>+252</v>
      </c>
    </row>
    <row r="7526" spans="1:10" hidden="1" x14ac:dyDescent="0.25">
      <c r="A7526" s="98">
        <f>'2020_1-4-5_Download'!B48</f>
        <v>404</v>
      </c>
      <c r="B7526" s="98">
        <f>'2020_1-4-5_Download'!D48</f>
        <v>2020</v>
      </c>
      <c r="C7526" s="98" t="str">
        <f>'2020_1-4-5_Download'!C48</f>
        <v>Osnabrück  Stadt</v>
      </c>
      <c r="D7526" s="98" t="str">
        <f>'2020_1-4-5_Download'!$O$6</f>
        <v>Saldo der Zu- und Fortzüge</v>
      </c>
      <c r="E7526" s="99" t="str">
        <f>'2020_1-4-5_Download'!$R$8</f>
        <v>Männer</v>
      </c>
      <c r="F7526" s="98"/>
      <c r="G7526" s="98" t="s">
        <v>11</v>
      </c>
      <c r="H7526" s="98" t="str">
        <f>VLOOKUP(A7526,[2]Kreise!$A$2:$C$53,3,FALSE)</f>
        <v>K03404</v>
      </c>
      <c r="I7526" s="96">
        <f>'2020_1-4-5_Download'!R48</f>
        <v>329</v>
      </c>
      <c r="J7526" s="98" t="str">
        <f t="shared" si="117"/>
        <v>+329</v>
      </c>
    </row>
    <row r="7527" spans="1:10" hidden="1" x14ac:dyDescent="0.25">
      <c r="A7527" s="98">
        <f>'2020_1-4-5_Download'!B49</f>
        <v>405</v>
      </c>
      <c r="B7527" s="98">
        <f>'2020_1-4-5_Download'!D49</f>
        <v>2020</v>
      </c>
      <c r="C7527" s="98" t="str">
        <f>'2020_1-4-5_Download'!C49</f>
        <v>Wilhelmshaven  Stadt</v>
      </c>
      <c r="D7527" s="98" t="str">
        <f>'2020_1-4-5_Download'!$O$6</f>
        <v>Saldo der Zu- und Fortzüge</v>
      </c>
      <c r="E7527" s="99" t="str">
        <f>'2020_1-4-5_Download'!$R$8</f>
        <v>Männer</v>
      </c>
      <c r="F7527" s="98"/>
      <c r="G7527" s="98" t="s">
        <v>11</v>
      </c>
      <c r="H7527" s="98" t="str">
        <f>VLOOKUP(A7527,[2]Kreise!$A$2:$C$53,3,FALSE)</f>
        <v>K03405</v>
      </c>
      <c r="I7527" s="96">
        <f>'2020_1-4-5_Download'!R49</f>
        <v>-5</v>
      </c>
      <c r="J7527" s="98">
        <f t="shared" si="117"/>
        <v>-5</v>
      </c>
    </row>
    <row r="7528" spans="1:10" hidden="1" x14ac:dyDescent="0.25">
      <c r="A7528" s="98">
        <f>'2020_1-4-5_Download'!B50</f>
        <v>451</v>
      </c>
      <c r="B7528" s="98">
        <f>'2020_1-4-5_Download'!D50</f>
        <v>2020</v>
      </c>
      <c r="C7528" s="98" t="str">
        <f>'2020_1-4-5_Download'!C50</f>
        <v>Ammerland</v>
      </c>
      <c r="D7528" s="98" t="str">
        <f>'2020_1-4-5_Download'!$O$6</f>
        <v>Saldo der Zu- und Fortzüge</v>
      </c>
      <c r="E7528" s="99" t="str">
        <f>'2020_1-4-5_Download'!$R$8</f>
        <v>Männer</v>
      </c>
      <c r="F7528" s="98"/>
      <c r="G7528" s="98" t="s">
        <v>11</v>
      </c>
      <c r="H7528" s="98" t="str">
        <f>VLOOKUP(A7528,[2]Kreise!$A$2:$C$53,3,FALSE)</f>
        <v>K03451</v>
      </c>
      <c r="I7528" s="96">
        <f>'2020_1-4-5_Download'!R50</f>
        <v>200</v>
      </c>
      <c r="J7528" s="98" t="str">
        <f t="shared" si="117"/>
        <v>+200</v>
      </c>
    </row>
    <row r="7529" spans="1:10" hidden="1" x14ac:dyDescent="0.25">
      <c r="A7529" s="98">
        <f>'2020_1-4-5_Download'!B51</f>
        <v>452</v>
      </c>
      <c r="B7529" s="98">
        <f>'2020_1-4-5_Download'!D51</f>
        <v>2020</v>
      </c>
      <c r="C7529" s="98" t="str">
        <f>'2020_1-4-5_Download'!C51</f>
        <v>Aurich</v>
      </c>
      <c r="D7529" s="98" t="str">
        <f>'2020_1-4-5_Download'!$O$6</f>
        <v>Saldo der Zu- und Fortzüge</v>
      </c>
      <c r="E7529" s="99" t="str">
        <f>'2020_1-4-5_Download'!$R$8</f>
        <v>Männer</v>
      </c>
      <c r="F7529" s="98"/>
      <c r="G7529" s="98" t="s">
        <v>11</v>
      </c>
      <c r="H7529" s="98" t="str">
        <f>VLOOKUP(A7529,[2]Kreise!$A$2:$C$53,3,FALSE)</f>
        <v>K03452</v>
      </c>
      <c r="I7529" s="96">
        <f>'2020_1-4-5_Download'!R51</f>
        <v>61</v>
      </c>
      <c r="J7529" s="98" t="str">
        <f t="shared" si="117"/>
        <v>+61</v>
      </c>
    </row>
    <row r="7530" spans="1:10" hidden="1" x14ac:dyDescent="0.25">
      <c r="A7530" s="98">
        <f>'2020_1-4-5_Download'!B52</f>
        <v>453</v>
      </c>
      <c r="B7530" s="98">
        <f>'2020_1-4-5_Download'!D52</f>
        <v>2020</v>
      </c>
      <c r="C7530" s="98" t="str">
        <f>'2020_1-4-5_Download'!C52</f>
        <v>Cloppenburg</v>
      </c>
      <c r="D7530" s="98" t="str">
        <f>'2020_1-4-5_Download'!$O$6</f>
        <v>Saldo der Zu- und Fortzüge</v>
      </c>
      <c r="E7530" s="99" t="str">
        <f>'2020_1-4-5_Download'!$R$8</f>
        <v>Männer</v>
      </c>
      <c r="F7530" s="98"/>
      <c r="G7530" s="98" t="s">
        <v>11</v>
      </c>
      <c r="H7530" s="98" t="str">
        <f>VLOOKUP(A7530,[2]Kreise!$A$2:$C$53,3,FALSE)</f>
        <v>K03453</v>
      </c>
      <c r="I7530" s="96">
        <f>'2020_1-4-5_Download'!R52</f>
        <v>389</v>
      </c>
      <c r="J7530" s="98" t="str">
        <f t="shared" si="117"/>
        <v>+389</v>
      </c>
    </row>
    <row r="7531" spans="1:10" hidden="1" x14ac:dyDescent="0.25">
      <c r="A7531" s="98">
        <f>'2020_1-4-5_Download'!B53</f>
        <v>454</v>
      </c>
      <c r="B7531" s="98">
        <f>'2020_1-4-5_Download'!D53</f>
        <v>2020</v>
      </c>
      <c r="C7531" s="98" t="str">
        <f>'2020_1-4-5_Download'!C53</f>
        <v>Emsland</v>
      </c>
      <c r="D7531" s="98" t="str">
        <f>'2020_1-4-5_Download'!$O$6</f>
        <v>Saldo der Zu- und Fortzüge</v>
      </c>
      <c r="E7531" s="99" t="str">
        <f>'2020_1-4-5_Download'!$R$8</f>
        <v>Männer</v>
      </c>
      <c r="F7531" s="98"/>
      <c r="G7531" s="98" t="s">
        <v>11</v>
      </c>
      <c r="H7531" s="98" t="str">
        <f>VLOOKUP(A7531,[2]Kreise!$A$2:$C$53,3,FALSE)</f>
        <v>K03454</v>
      </c>
      <c r="I7531" s="96">
        <f>'2020_1-4-5_Download'!R53</f>
        <v>94</v>
      </c>
      <c r="J7531" s="98" t="str">
        <f t="shared" si="117"/>
        <v>+94</v>
      </c>
    </row>
    <row r="7532" spans="1:10" hidden="1" x14ac:dyDescent="0.25">
      <c r="A7532" s="98">
        <f>'2020_1-4-5_Download'!B54</f>
        <v>455</v>
      </c>
      <c r="B7532" s="98">
        <f>'2020_1-4-5_Download'!D54</f>
        <v>2020</v>
      </c>
      <c r="C7532" s="98" t="str">
        <f>'2020_1-4-5_Download'!C54</f>
        <v>Friesland</v>
      </c>
      <c r="D7532" s="98" t="str">
        <f>'2020_1-4-5_Download'!$O$6</f>
        <v>Saldo der Zu- und Fortzüge</v>
      </c>
      <c r="E7532" s="99" t="str">
        <f>'2020_1-4-5_Download'!$R$8</f>
        <v>Männer</v>
      </c>
      <c r="F7532" s="98"/>
      <c r="G7532" s="98" t="s">
        <v>11</v>
      </c>
      <c r="H7532" s="98" t="str">
        <f>VLOOKUP(A7532,[2]Kreise!$A$2:$C$53,3,FALSE)</f>
        <v>K03455</v>
      </c>
      <c r="I7532" s="96">
        <f>'2020_1-4-5_Download'!R54</f>
        <v>35</v>
      </c>
      <c r="J7532" s="98" t="str">
        <f t="shared" si="117"/>
        <v>+35</v>
      </c>
    </row>
    <row r="7533" spans="1:10" hidden="1" x14ac:dyDescent="0.25">
      <c r="A7533" s="98">
        <f>'2020_1-4-5_Download'!B55</f>
        <v>456</v>
      </c>
      <c r="B7533" s="98">
        <f>'2020_1-4-5_Download'!D55</f>
        <v>2020</v>
      </c>
      <c r="C7533" s="98" t="str">
        <f>'2020_1-4-5_Download'!C55</f>
        <v>Grafschaft Bentheim</v>
      </c>
      <c r="D7533" s="98" t="str">
        <f>'2020_1-4-5_Download'!$O$6</f>
        <v>Saldo der Zu- und Fortzüge</v>
      </c>
      <c r="E7533" s="99" t="str">
        <f>'2020_1-4-5_Download'!$R$8</f>
        <v>Männer</v>
      </c>
      <c r="F7533" s="98"/>
      <c r="G7533" s="98" t="s">
        <v>11</v>
      </c>
      <c r="H7533" s="98" t="str">
        <f>VLOOKUP(A7533,[2]Kreise!$A$2:$C$53,3,FALSE)</f>
        <v>K03456</v>
      </c>
      <c r="I7533" s="96">
        <f>'2020_1-4-5_Download'!R55</f>
        <v>80</v>
      </c>
      <c r="J7533" s="98" t="str">
        <f t="shared" si="117"/>
        <v>+80</v>
      </c>
    </row>
    <row r="7534" spans="1:10" hidden="1" x14ac:dyDescent="0.25">
      <c r="A7534" s="98">
        <f>'2020_1-4-5_Download'!B56</f>
        <v>457</v>
      </c>
      <c r="B7534" s="98">
        <f>'2020_1-4-5_Download'!D56</f>
        <v>2020</v>
      </c>
      <c r="C7534" s="98" t="str">
        <f>'2020_1-4-5_Download'!C56</f>
        <v>Leer</v>
      </c>
      <c r="D7534" s="98" t="str">
        <f>'2020_1-4-5_Download'!$O$6</f>
        <v>Saldo der Zu- und Fortzüge</v>
      </c>
      <c r="E7534" s="99" t="str">
        <f>'2020_1-4-5_Download'!$R$8</f>
        <v>Männer</v>
      </c>
      <c r="F7534" s="98"/>
      <c r="G7534" s="98" t="s">
        <v>11</v>
      </c>
      <c r="H7534" s="98" t="str">
        <f>VLOOKUP(A7534,[2]Kreise!$A$2:$C$53,3,FALSE)</f>
        <v>K03457</v>
      </c>
      <c r="I7534" s="96">
        <f>'2020_1-4-5_Download'!R56</f>
        <v>-194</v>
      </c>
      <c r="J7534" s="98">
        <f t="shared" si="117"/>
        <v>-194</v>
      </c>
    </row>
    <row r="7535" spans="1:10" hidden="1" x14ac:dyDescent="0.25">
      <c r="A7535" s="98">
        <f>'2020_1-4-5_Download'!B57</f>
        <v>458</v>
      </c>
      <c r="B7535" s="98">
        <f>'2020_1-4-5_Download'!D57</f>
        <v>2020</v>
      </c>
      <c r="C7535" s="98" t="str">
        <f>'2020_1-4-5_Download'!C57</f>
        <v>Oldenburg</v>
      </c>
      <c r="D7535" s="98" t="str">
        <f>'2020_1-4-5_Download'!$O$6</f>
        <v>Saldo der Zu- und Fortzüge</v>
      </c>
      <c r="E7535" s="99" t="str">
        <f>'2020_1-4-5_Download'!$R$8</f>
        <v>Männer</v>
      </c>
      <c r="F7535" s="98"/>
      <c r="G7535" s="98" t="s">
        <v>11</v>
      </c>
      <c r="H7535" s="98" t="str">
        <f>VLOOKUP(A7535,[2]Kreise!$A$2:$C$53,3,FALSE)</f>
        <v>K03458</v>
      </c>
      <c r="I7535" s="96">
        <f>'2020_1-4-5_Download'!R57</f>
        <v>354</v>
      </c>
      <c r="J7535" s="98" t="str">
        <f t="shared" si="117"/>
        <v>+354</v>
      </c>
    </row>
    <row r="7536" spans="1:10" hidden="1" x14ac:dyDescent="0.25">
      <c r="A7536" s="98">
        <f>'2020_1-4-5_Download'!B58</f>
        <v>459</v>
      </c>
      <c r="B7536" s="98">
        <f>'2020_1-4-5_Download'!D58</f>
        <v>2020</v>
      </c>
      <c r="C7536" s="98" t="str">
        <f>'2020_1-4-5_Download'!C58</f>
        <v>Osnabrück</v>
      </c>
      <c r="D7536" s="98" t="str">
        <f>'2020_1-4-5_Download'!$O$6</f>
        <v>Saldo der Zu- und Fortzüge</v>
      </c>
      <c r="E7536" s="99" t="str">
        <f>'2020_1-4-5_Download'!$R$8</f>
        <v>Männer</v>
      </c>
      <c r="F7536" s="98"/>
      <c r="G7536" s="98" t="s">
        <v>11</v>
      </c>
      <c r="H7536" s="98" t="str">
        <f>VLOOKUP(A7536,[2]Kreise!$A$2:$C$53,3,FALSE)</f>
        <v>K03459</v>
      </c>
      <c r="I7536" s="96">
        <f>'2020_1-4-5_Download'!R58</f>
        <v>2244</v>
      </c>
      <c r="J7536" s="98" t="str">
        <f t="shared" si="117"/>
        <v>+2244</v>
      </c>
    </row>
    <row r="7537" spans="1:10" hidden="1" x14ac:dyDescent="0.25">
      <c r="A7537" s="98">
        <f>'2020_1-4-5_Download'!B59</f>
        <v>460</v>
      </c>
      <c r="B7537" s="98">
        <f>'2020_1-4-5_Download'!D59</f>
        <v>2020</v>
      </c>
      <c r="C7537" s="98" t="str">
        <f>'2020_1-4-5_Download'!C59</f>
        <v>Vechta</v>
      </c>
      <c r="D7537" s="98" t="str">
        <f>'2020_1-4-5_Download'!$O$6</f>
        <v>Saldo der Zu- und Fortzüge</v>
      </c>
      <c r="E7537" s="99" t="str">
        <f>'2020_1-4-5_Download'!$R$8</f>
        <v>Männer</v>
      </c>
      <c r="F7537" s="98"/>
      <c r="G7537" s="98" t="s">
        <v>11</v>
      </c>
      <c r="H7537" s="98" t="str">
        <f>VLOOKUP(A7537,[2]Kreise!$A$2:$C$53,3,FALSE)</f>
        <v>K03460</v>
      </c>
      <c r="I7537" s="96">
        <f>'2020_1-4-5_Download'!R59</f>
        <v>73</v>
      </c>
      <c r="J7537" s="98" t="str">
        <f t="shared" si="117"/>
        <v>+73</v>
      </c>
    </row>
    <row r="7538" spans="1:10" hidden="1" x14ac:dyDescent="0.25">
      <c r="A7538" s="98">
        <f>'2020_1-4-5_Download'!B60</f>
        <v>461</v>
      </c>
      <c r="B7538" s="98">
        <f>'2020_1-4-5_Download'!D60</f>
        <v>2020</v>
      </c>
      <c r="C7538" s="98" t="str">
        <f>'2020_1-4-5_Download'!C60</f>
        <v>Wesermarsch</v>
      </c>
      <c r="D7538" s="98" t="str">
        <f>'2020_1-4-5_Download'!$O$6</f>
        <v>Saldo der Zu- und Fortzüge</v>
      </c>
      <c r="E7538" s="99" t="str">
        <f>'2020_1-4-5_Download'!$R$8</f>
        <v>Männer</v>
      </c>
      <c r="F7538" s="98"/>
      <c r="G7538" s="98" t="s">
        <v>11</v>
      </c>
      <c r="H7538" s="98" t="str">
        <f>VLOOKUP(A7538,[2]Kreise!$A$2:$C$53,3,FALSE)</f>
        <v>K03461</v>
      </c>
      <c r="I7538" s="96">
        <f>'2020_1-4-5_Download'!R60</f>
        <v>-70</v>
      </c>
      <c r="J7538" s="98">
        <f t="shared" si="117"/>
        <v>-70</v>
      </c>
    </row>
    <row r="7539" spans="1:10" hidden="1" x14ac:dyDescent="0.25">
      <c r="A7539" s="98">
        <f>'2020_1-4-5_Download'!B61</f>
        <v>462</v>
      </c>
      <c r="B7539" s="98">
        <f>'2020_1-4-5_Download'!D61</f>
        <v>2020</v>
      </c>
      <c r="C7539" s="98" t="str">
        <f>'2020_1-4-5_Download'!C61</f>
        <v>Wittmund</v>
      </c>
      <c r="D7539" s="98" t="str">
        <f>'2020_1-4-5_Download'!$O$6</f>
        <v>Saldo der Zu- und Fortzüge</v>
      </c>
      <c r="E7539" s="99" t="str">
        <f>'2020_1-4-5_Download'!$R$8</f>
        <v>Männer</v>
      </c>
      <c r="F7539" s="98"/>
      <c r="G7539" s="98" t="s">
        <v>11</v>
      </c>
      <c r="H7539" s="98" t="str">
        <f>VLOOKUP(A7539,[2]Kreise!$A$2:$C$53,3,FALSE)</f>
        <v>K03462</v>
      </c>
      <c r="I7539" s="96">
        <f>'2020_1-4-5_Download'!R61</f>
        <v>31</v>
      </c>
      <c r="J7539" s="98" t="str">
        <f t="shared" si="117"/>
        <v>+31</v>
      </c>
    </row>
    <row r="7540" spans="1:10" hidden="1" x14ac:dyDescent="0.25">
      <c r="A7540" s="98">
        <f>'2020_1-4-5_Download'!B62</f>
        <v>4</v>
      </c>
      <c r="B7540" s="98">
        <f>'2020_1-4-5_Download'!D62</f>
        <v>2020</v>
      </c>
      <c r="C7540" s="98" t="str">
        <f>'2020_1-4-5_Download'!C62</f>
        <v>Statistische Region Weser-Ems</v>
      </c>
      <c r="D7540" s="98" t="str">
        <f>'2020_1-4-5_Download'!$O$6</f>
        <v>Saldo der Zu- und Fortzüge</v>
      </c>
      <c r="E7540" s="99" t="str">
        <f>'2020_1-4-5_Download'!$R$8</f>
        <v>Männer</v>
      </c>
      <c r="F7540" s="98"/>
      <c r="G7540" s="98" t="s">
        <v>11</v>
      </c>
      <c r="H7540" s="98" t="str">
        <f>VLOOKUP(A7540,[2]Kreise!$A$2:$C$53,3,FALSE)</f>
        <v>K034</v>
      </c>
      <c r="I7540" s="96">
        <f>'2020_1-4-5_Download'!R62</f>
        <v>4180</v>
      </c>
      <c r="J7540" s="98" t="str">
        <f t="shared" si="117"/>
        <v>+4180</v>
      </c>
    </row>
    <row r="7541" spans="1:10" hidden="1" x14ac:dyDescent="0.25">
      <c r="A7541" s="98">
        <f>'2020_1-4-5_Download'!B63</f>
        <v>0</v>
      </c>
      <c r="B7541" s="98">
        <f>'2020_1-4-5_Download'!D63</f>
        <v>2020</v>
      </c>
      <c r="C7541" s="98" t="str">
        <f>'2020_1-4-5_Download'!C63</f>
        <v>Niedersachsen</v>
      </c>
      <c r="D7541" s="98" t="str">
        <f>'2020_1-4-5_Download'!$O$6</f>
        <v>Saldo der Zu- und Fortzüge</v>
      </c>
      <c r="E7541" s="99" t="str">
        <f>'2020_1-4-5_Download'!$R$8</f>
        <v>Männer</v>
      </c>
      <c r="F7541" s="98"/>
      <c r="G7541" s="98" t="s">
        <v>11</v>
      </c>
      <c r="H7541" s="98" t="str">
        <f>VLOOKUP(A7541,[2]Kreise!$A$2:$C$53,3,FALSE)</f>
        <v>K030</v>
      </c>
      <c r="I7541" s="96">
        <f>'2020_1-4-5_Download'!R63</f>
        <v>12444</v>
      </c>
      <c r="J7541" s="98" t="str">
        <f t="shared" si="117"/>
        <v>+12444</v>
      </c>
    </row>
    <row r="7542" spans="1:10" hidden="1" x14ac:dyDescent="0.25">
      <c r="A7542" s="98">
        <f>'2020_1-4-5_Download'!B64</f>
        <v>101</v>
      </c>
      <c r="B7542" s="98">
        <f>'2020_1-4-5_Download'!D64</f>
        <v>2019</v>
      </c>
      <c r="C7542" s="98" t="str">
        <f>'2020_1-4-5_Download'!C64</f>
        <v>Braunschweig  Stadt</v>
      </c>
      <c r="D7542" s="98" t="str">
        <f>'2020_1-4-5_Download'!$O$6</f>
        <v>Saldo der Zu- und Fortzüge</v>
      </c>
      <c r="E7542" s="99" t="str">
        <f>'2020_1-4-5_Download'!$R$8</f>
        <v>Männer</v>
      </c>
      <c r="F7542" s="98"/>
      <c r="G7542" s="98" t="s">
        <v>11</v>
      </c>
      <c r="H7542" s="98" t="str">
        <f>VLOOKUP(A7542,[2]Kreise!$A$2:$C$53,3,FALSE)</f>
        <v>K03101</v>
      </c>
      <c r="I7542" s="96">
        <f>'2020_1-4-5_Download'!R64</f>
        <v>404</v>
      </c>
      <c r="J7542" s="98" t="str">
        <f t="shared" si="117"/>
        <v>+404</v>
      </c>
    </row>
    <row r="7543" spans="1:10" hidden="1" x14ac:dyDescent="0.25">
      <c r="A7543" s="98">
        <f>'2020_1-4-5_Download'!B65</f>
        <v>102</v>
      </c>
      <c r="B7543" s="98">
        <f>'2020_1-4-5_Download'!D65</f>
        <v>2019</v>
      </c>
      <c r="C7543" s="98" t="str">
        <f>'2020_1-4-5_Download'!C65</f>
        <v>Salzgitter  Stadt</v>
      </c>
      <c r="D7543" s="98" t="str">
        <f>'2020_1-4-5_Download'!$O$6</f>
        <v>Saldo der Zu- und Fortzüge</v>
      </c>
      <c r="E7543" s="99" t="str">
        <f>'2020_1-4-5_Download'!$R$8</f>
        <v>Männer</v>
      </c>
      <c r="F7543" s="98"/>
      <c r="G7543" s="98" t="s">
        <v>11</v>
      </c>
      <c r="H7543" s="98" t="str">
        <f>VLOOKUP(A7543,[2]Kreise!$A$2:$C$53,3,FALSE)</f>
        <v>K03102</v>
      </c>
      <c r="I7543" s="96">
        <f>'2020_1-4-5_Download'!R65</f>
        <v>-230</v>
      </c>
      <c r="J7543" s="98">
        <f t="shared" si="117"/>
        <v>-230</v>
      </c>
    </row>
    <row r="7544" spans="1:10" hidden="1" x14ac:dyDescent="0.25">
      <c r="A7544" s="98">
        <f>'2020_1-4-5_Download'!B66</f>
        <v>103</v>
      </c>
      <c r="B7544" s="98">
        <f>'2020_1-4-5_Download'!D66</f>
        <v>2019</v>
      </c>
      <c r="C7544" s="98" t="str">
        <f>'2020_1-4-5_Download'!C66</f>
        <v>Wolfsburg  Stadt</v>
      </c>
      <c r="D7544" s="98" t="str">
        <f>'2020_1-4-5_Download'!$O$6</f>
        <v>Saldo der Zu- und Fortzüge</v>
      </c>
      <c r="E7544" s="99" t="str">
        <f>'2020_1-4-5_Download'!$R$8</f>
        <v>Männer</v>
      </c>
      <c r="F7544" s="98"/>
      <c r="G7544" s="98" t="s">
        <v>11</v>
      </c>
      <c r="H7544" s="98" t="str">
        <f>VLOOKUP(A7544,[2]Kreise!$A$2:$C$53,3,FALSE)</f>
        <v>K03103</v>
      </c>
      <c r="I7544" s="96">
        <f>'2020_1-4-5_Download'!R66</f>
        <v>398</v>
      </c>
      <c r="J7544" s="98" t="str">
        <f t="shared" si="117"/>
        <v>+398</v>
      </c>
    </row>
    <row r="7545" spans="1:10" hidden="1" x14ac:dyDescent="0.25">
      <c r="A7545" s="98">
        <f>'2020_1-4-5_Download'!B67</f>
        <v>151</v>
      </c>
      <c r="B7545" s="98">
        <f>'2020_1-4-5_Download'!D67</f>
        <v>2019</v>
      </c>
      <c r="C7545" s="98" t="str">
        <f>'2020_1-4-5_Download'!C67</f>
        <v>Gifhorn</v>
      </c>
      <c r="D7545" s="98" t="str">
        <f>'2020_1-4-5_Download'!$O$6</f>
        <v>Saldo der Zu- und Fortzüge</v>
      </c>
      <c r="E7545" s="99" t="str">
        <f>'2020_1-4-5_Download'!$R$8</f>
        <v>Männer</v>
      </c>
      <c r="F7545" s="98"/>
      <c r="G7545" s="98" t="s">
        <v>11</v>
      </c>
      <c r="H7545" s="98" t="str">
        <f>VLOOKUP(A7545,[2]Kreise!$A$2:$C$53,3,FALSE)</f>
        <v>K03151</v>
      </c>
      <c r="I7545" s="96">
        <f>'2020_1-4-5_Download'!R67</f>
        <v>83</v>
      </c>
      <c r="J7545" s="98" t="str">
        <f t="shared" si="117"/>
        <v>+83</v>
      </c>
    </row>
    <row r="7546" spans="1:10" hidden="1" x14ac:dyDescent="0.25">
      <c r="A7546" s="98">
        <f>'2020_1-4-5_Download'!B68</f>
        <v>153</v>
      </c>
      <c r="B7546" s="98">
        <f>'2020_1-4-5_Download'!D68</f>
        <v>2019</v>
      </c>
      <c r="C7546" s="98" t="str">
        <f>'2020_1-4-5_Download'!C68</f>
        <v>Goslar</v>
      </c>
      <c r="D7546" s="98" t="str">
        <f>'2020_1-4-5_Download'!$O$6</f>
        <v>Saldo der Zu- und Fortzüge</v>
      </c>
      <c r="E7546" s="99" t="str">
        <f>'2020_1-4-5_Download'!$R$8</f>
        <v>Männer</v>
      </c>
      <c r="F7546" s="98"/>
      <c r="G7546" s="98" t="s">
        <v>11</v>
      </c>
      <c r="H7546" s="98" t="str">
        <f>VLOOKUP(A7546,[2]Kreise!$A$2:$C$53,3,FALSE)</f>
        <v>K03153</v>
      </c>
      <c r="I7546" s="96">
        <f>'2020_1-4-5_Download'!R68</f>
        <v>893</v>
      </c>
      <c r="J7546" s="98" t="str">
        <f t="shared" si="117"/>
        <v>+893</v>
      </c>
    </row>
    <row r="7547" spans="1:10" hidden="1" x14ac:dyDescent="0.25">
      <c r="A7547" s="98">
        <f>'2020_1-4-5_Download'!B69</f>
        <v>154</v>
      </c>
      <c r="B7547" s="98">
        <f>'2020_1-4-5_Download'!D69</f>
        <v>2019</v>
      </c>
      <c r="C7547" s="98" t="str">
        <f>'2020_1-4-5_Download'!C69</f>
        <v>Helmstedt</v>
      </c>
      <c r="D7547" s="98" t="str">
        <f>'2020_1-4-5_Download'!$O$6</f>
        <v>Saldo der Zu- und Fortzüge</v>
      </c>
      <c r="E7547" s="99" t="str">
        <f>'2020_1-4-5_Download'!$R$8</f>
        <v>Männer</v>
      </c>
      <c r="F7547" s="98"/>
      <c r="G7547" s="98" t="s">
        <v>11</v>
      </c>
      <c r="H7547" s="98" t="str">
        <f>VLOOKUP(A7547,[2]Kreise!$A$2:$C$53,3,FALSE)</f>
        <v>K03154</v>
      </c>
      <c r="I7547" s="96">
        <f>'2020_1-4-5_Download'!R69</f>
        <v>81</v>
      </c>
      <c r="J7547" s="98" t="str">
        <f t="shared" si="117"/>
        <v>+81</v>
      </c>
    </row>
    <row r="7548" spans="1:10" hidden="1" x14ac:dyDescent="0.25">
      <c r="A7548" s="98">
        <f>'2020_1-4-5_Download'!B70</f>
        <v>155</v>
      </c>
      <c r="B7548" s="98">
        <f>'2020_1-4-5_Download'!D70</f>
        <v>2019</v>
      </c>
      <c r="C7548" s="98" t="str">
        <f>'2020_1-4-5_Download'!C70</f>
        <v>Northeim</v>
      </c>
      <c r="D7548" s="98" t="str">
        <f>'2020_1-4-5_Download'!$O$6</f>
        <v>Saldo der Zu- und Fortzüge</v>
      </c>
      <c r="E7548" s="99" t="str">
        <f>'2020_1-4-5_Download'!$R$8</f>
        <v>Männer</v>
      </c>
      <c r="F7548" s="98"/>
      <c r="G7548" s="98" t="s">
        <v>11</v>
      </c>
      <c r="H7548" s="98" t="str">
        <f>VLOOKUP(A7548,[2]Kreise!$A$2:$C$53,3,FALSE)</f>
        <v>K03155</v>
      </c>
      <c r="I7548" s="96">
        <f>'2020_1-4-5_Download'!R70</f>
        <v>78</v>
      </c>
      <c r="J7548" s="98" t="str">
        <f t="shared" si="117"/>
        <v>+78</v>
      </c>
    </row>
    <row r="7549" spans="1:10" hidden="1" x14ac:dyDescent="0.25">
      <c r="A7549" s="98">
        <f>'2020_1-4-5_Download'!B71</f>
        <v>157</v>
      </c>
      <c r="B7549" s="98">
        <f>'2020_1-4-5_Download'!D71</f>
        <v>2019</v>
      </c>
      <c r="C7549" s="98" t="str">
        <f>'2020_1-4-5_Download'!C71</f>
        <v>Peine</v>
      </c>
      <c r="D7549" s="98" t="str">
        <f>'2020_1-4-5_Download'!$O$6</f>
        <v>Saldo der Zu- und Fortzüge</v>
      </c>
      <c r="E7549" s="99" t="str">
        <f>'2020_1-4-5_Download'!$R$8</f>
        <v>Männer</v>
      </c>
      <c r="F7549" s="98"/>
      <c r="G7549" s="98" t="s">
        <v>11</v>
      </c>
      <c r="H7549" s="98" t="str">
        <f>VLOOKUP(A7549,[2]Kreise!$A$2:$C$53,3,FALSE)</f>
        <v>K03157</v>
      </c>
      <c r="I7549" s="96">
        <f>'2020_1-4-5_Download'!R71</f>
        <v>122</v>
      </c>
      <c r="J7549" s="98" t="str">
        <f t="shared" si="117"/>
        <v>+122</v>
      </c>
    </row>
    <row r="7550" spans="1:10" hidden="1" x14ac:dyDescent="0.25">
      <c r="A7550" s="98">
        <f>'2020_1-4-5_Download'!B72</f>
        <v>158</v>
      </c>
      <c r="B7550" s="98">
        <f>'2020_1-4-5_Download'!D72</f>
        <v>2019</v>
      </c>
      <c r="C7550" s="98" t="str">
        <f>'2020_1-4-5_Download'!C72</f>
        <v>Wolfenbüttel</v>
      </c>
      <c r="D7550" s="98" t="str">
        <f>'2020_1-4-5_Download'!$O$6</f>
        <v>Saldo der Zu- und Fortzüge</v>
      </c>
      <c r="E7550" s="99" t="str">
        <f>'2020_1-4-5_Download'!$R$8</f>
        <v>Männer</v>
      </c>
      <c r="F7550" s="98"/>
      <c r="G7550" s="98" t="s">
        <v>11</v>
      </c>
      <c r="H7550" s="98" t="str">
        <f>VLOOKUP(A7550,[2]Kreise!$A$2:$C$53,3,FALSE)</f>
        <v>K03158</v>
      </c>
      <c r="I7550" s="96">
        <f>'2020_1-4-5_Download'!R72</f>
        <v>30</v>
      </c>
      <c r="J7550" s="98" t="str">
        <f t="shared" si="117"/>
        <v>+30</v>
      </c>
    </row>
    <row r="7551" spans="1:10" hidden="1" x14ac:dyDescent="0.25">
      <c r="A7551" s="98">
        <f>'2020_1-4-5_Download'!B73</f>
        <v>159</v>
      </c>
      <c r="B7551" s="98">
        <f>'2020_1-4-5_Download'!D73</f>
        <v>2019</v>
      </c>
      <c r="C7551" s="98" t="str">
        <f>'2020_1-4-5_Download'!C73</f>
        <v>Göttingen</v>
      </c>
      <c r="D7551" s="98" t="str">
        <f>'2020_1-4-5_Download'!$O$6</f>
        <v>Saldo der Zu- und Fortzüge</v>
      </c>
      <c r="E7551" s="99" t="str">
        <f>'2020_1-4-5_Download'!$R$8</f>
        <v>Männer</v>
      </c>
      <c r="F7551" s="98"/>
      <c r="G7551" s="98" t="s">
        <v>11</v>
      </c>
      <c r="H7551" s="98" t="str">
        <f>VLOOKUP(A7551,[2]Kreise!$A$2:$C$53,3,FALSE)</f>
        <v>K03159</v>
      </c>
      <c r="I7551" s="96">
        <f>'2020_1-4-5_Download'!R73</f>
        <v>5878</v>
      </c>
      <c r="J7551" s="98" t="str">
        <f t="shared" si="117"/>
        <v>+5878</v>
      </c>
    </row>
    <row r="7552" spans="1:10" hidden="1" x14ac:dyDescent="0.25">
      <c r="A7552" s="98">
        <f>'2020_1-4-5_Download'!B74</f>
        <v>1</v>
      </c>
      <c r="B7552" s="98">
        <f>'2020_1-4-5_Download'!D74</f>
        <v>2019</v>
      </c>
      <c r="C7552" s="98" t="str">
        <f>'2020_1-4-5_Download'!C74</f>
        <v>Statistische Region Braunschweig</v>
      </c>
      <c r="D7552" s="98" t="str">
        <f>'2020_1-4-5_Download'!$O$6</f>
        <v>Saldo der Zu- und Fortzüge</v>
      </c>
      <c r="E7552" s="99" t="str">
        <f>'2020_1-4-5_Download'!$R$8</f>
        <v>Männer</v>
      </c>
      <c r="F7552" s="98"/>
      <c r="G7552" s="98" t="s">
        <v>11</v>
      </c>
      <c r="H7552" s="98" t="str">
        <f>VLOOKUP(A7552,[2]Kreise!$A$2:$C$53,3,FALSE)</f>
        <v>K031</v>
      </c>
      <c r="I7552" s="96">
        <f>'2020_1-4-5_Download'!R74</f>
        <v>7737</v>
      </c>
      <c r="J7552" s="98" t="str">
        <f t="shared" si="117"/>
        <v>+7737</v>
      </c>
    </row>
    <row r="7553" spans="1:10" hidden="1" x14ac:dyDescent="0.25">
      <c r="A7553" s="98">
        <f>'2020_1-4-5_Download'!B75</f>
        <v>241</v>
      </c>
      <c r="B7553" s="98">
        <f>'2020_1-4-5_Download'!D75</f>
        <v>2019</v>
      </c>
      <c r="C7553" s="98" t="str">
        <f>'2020_1-4-5_Download'!C75</f>
        <v>Hannover  Region</v>
      </c>
      <c r="D7553" s="98" t="str">
        <f>'2020_1-4-5_Download'!$O$6</f>
        <v>Saldo der Zu- und Fortzüge</v>
      </c>
      <c r="E7553" s="99" t="str">
        <f>'2020_1-4-5_Download'!$R$8</f>
        <v>Männer</v>
      </c>
      <c r="F7553" s="98"/>
      <c r="G7553" s="98" t="s">
        <v>11</v>
      </c>
      <c r="H7553" s="98" t="str">
        <f>VLOOKUP(A7553,[2]Kreise!$A$2:$C$53,3,FALSE)</f>
        <v>K03241</v>
      </c>
      <c r="I7553" s="96">
        <f>'2020_1-4-5_Download'!R75</f>
        <v>1277</v>
      </c>
      <c r="J7553" s="98" t="str">
        <f t="shared" si="117"/>
        <v>+1277</v>
      </c>
    </row>
    <row r="7554" spans="1:10" hidden="1" x14ac:dyDescent="0.25">
      <c r="A7554" s="98">
        <f>'2020_1-4-5_Download'!B76</f>
        <v>241001</v>
      </c>
      <c r="B7554" s="98">
        <f>'2020_1-4-5_Download'!D76</f>
        <v>2019</v>
      </c>
      <c r="C7554" s="98" t="str">
        <f>'2020_1-4-5_Download'!C76</f>
        <v>dav. Hannover  Lhst.</v>
      </c>
      <c r="D7554" s="98" t="str">
        <f>'2020_1-4-5_Download'!$O$6</f>
        <v>Saldo der Zu- und Fortzüge</v>
      </c>
      <c r="E7554" s="99" t="str">
        <f>'2020_1-4-5_Download'!$R$8</f>
        <v>Männer</v>
      </c>
      <c r="F7554" s="98"/>
      <c r="G7554" s="98" t="s">
        <v>11</v>
      </c>
      <c r="H7554" s="98" t="str">
        <f>VLOOKUP(A7554,[2]Kreise!$A$2:$C$53,3,FALSE)</f>
        <v>K03241001</v>
      </c>
      <c r="I7554" s="96">
        <f>'2020_1-4-5_Download'!R76</f>
        <v>826</v>
      </c>
      <c r="J7554" s="98" t="str">
        <f t="shared" si="117"/>
        <v>+826</v>
      </c>
    </row>
    <row r="7555" spans="1:10" hidden="1" x14ac:dyDescent="0.25">
      <c r="A7555" s="98">
        <f>'2020_1-4-5_Download'!B77</f>
        <v>241999</v>
      </c>
      <c r="B7555" s="98">
        <f>'2020_1-4-5_Download'!D77</f>
        <v>2019</v>
      </c>
      <c r="C7555" s="98" t="str">
        <f>'2020_1-4-5_Download'!C77</f>
        <v>dav. Hannover  Umland</v>
      </c>
      <c r="D7555" s="98" t="str">
        <f>'2020_1-4-5_Download'!$O$6</f>
        <v>Saldo der Zu- und Fortzüge</v>
      </c>
      <c r="E7555" s="99" t="str">
        <f>'2020_1-4-5_Download'!$R$8</f>
        <v>Männer</v>
      </c>
      <c r="F7555" s="98"/>
      <c r="G7555" s="98" t="s">
        <v>11</v>
      </c>
      <c r="H7555" s="98" t="str">
        <f>VLOOKUP(A7555,[2]Kreise!$A$2:$C$53,3,FALSE)</f>
        <v>K03241999</v>
      </c>
      <c r="I7555" s="96">
        <f>'2020_1-4-5_Download'!R77</f>
        <v>451</v>
      </c>
      <c r="J7555" s="98" t="str">
        <f t="shared" ref="J7555:J7618" si="118">IF(I7555&gt;0,"+"&amp;I7555,I7555)</f>
        <v>+451</v>
      </c>
    </row>
    <row r="7556" spans="1:10" hidden="1" x14ac:dyDescent="0.25">
      <c r="A7556" s="98">
        <f>'2020_1-4-5_Download'!B78</f>
        <v>251</v>
      </c>
      <c r="B7556" s="98">
        <f>'2020_1-4-5_Download'!D78</f>
        <v>2019</v>
      </c>
      <c r="C7556" s="98" t="str">
        <f>'2020_1-4-5_Download'!C78</f>
        <v>Diepholz</v>
      </c>
      <c r="D7556" s="98" t="str">
        <f>'2020_1-4-5_Download'!$O$6</f>
        <v>Saldo der Zu- und Fortzüge</v>
      </c>
      <c r="E7556" s="99" t="str">
        <f>'2020_1-4-5_Download'!$R$8</f>
        <v>Männer</v>
      </c>
      <c r="F7556" s="98"/>
      <c r="G7556" s="98" t="s">
        <v>11</v>
      </c>
      <c r="H7556" s="98" t="str">
        <f>VLOOKUP(A7556,[2]Kreise!$A$2:$C$53,3,FALSE)</f>
        <v>K03251</v>
      </c>
      <c r="I7556" s="96">
        <f>'2020_1-4-5_Download'!R78</f>
        <v>134</v>
      </c>
      <c r="J7556" s="98" t="str">
        <f t="shared" si="118"/>
        <v>+134</v>
      </c>
    </row>
    <row r="7557" spans="1:10" hidden="1" x14ac:dyDescent="0.25">
      <c r="A7557" s="98">
        <f>'2020_1-4-5_Download'!B79</f>
        <v>252</v>
      </c>
      <c r="B7557" s="98">
        <f>'2020_1-4-5_Download'!D79</f>
        <v>2019</v>
      </c>
      <c r="C7557" s="98" t="str">
        <f>'2020_1-4-5_Download'!C79</f>
        <v>Hameln-Pyrmont</v>
      </c>
      <c r="D7557" s="98" t="str">
        <f>'2020_1-4-5_Download'!$O$6</f>
        <v>Saldo der Zu- und Fortzüge</v>
      </c>
      <c r="E7557" s="99" t="str">
        <f>'2020_1-4-5_Download'!$R$8</f>
        <v>Männer</v>
      </c>
      <c r="F7557" s="98"/>
      <c r="G7557" s="98" t="s">
        <v>11</v>
      </c>
      <c r="H7557" s="98" t="str">
        <f>VLOOKUP(A7557,[2]Kreise!$A$2:$C$53,3,FALSE)</f>
        <v>K03252</v>
      </c>
      <c r="I7557" s="96">
        <f>'2020_1-4-5_Download'!R79</f>
        <v>125</v>
      </c>
      <c r="J7557" s="98" t="str">
        <f t="shared" si="118"/>
        <v>+125</v>
      </c>
    </row>
    <row r="7558" spans="1:10" hidden="1" x14ac:dyDescent="0.25">
      <c r="A7558" s="98">
        <f>'2020_1-4-5_Download'!B80</f>
        <v>254</v>
      </c>
      <c r="B7558" s="98">
        <f>'2020_1-4-5_Download'!D80</f>
        <v>2019</v>
      </c>
      <c r="C7558" s="98" t="str">
        <f>'2020_1-4-5_Download'!C80</f>
        <v>Hildesheim</v>
      </c>
      <c r="D7558" s="98" t="str">
        <f>'2020_1-4-5_Download'!$O$6</f>
        <v>Saldo der Zu- und Fortzüge</v>
      </c>
      <c r="E7558" s="99" t="str">
        <f>'2020_1-4-5_Download'!$R$8</f>
        <v>Männer</v>
      </c>
      <c r="F7558" s="98"/>
      <c r="G7558" s="98" t="s">
        <v>11</v>
      </c>
      <c r="H7558" s="98" t="str">
        <f>VLOOKUP(A7558,[2]Kreise!$A$2:$C$53,3,FALSE)</f>
        <v>K03254</v>
      </c>
      <c r="I7558" s="96">
        <f>'2020_1-4-5_Download'!R80</f>
        <v>201</v>
      </c>
      <c r="J7558" s="98" t="str">
        <f t="shared" si="118"/>
        <v>+201</v>
      </c>
    </row>
    <row r="7559" spans="1:10" hidden="1" x14ac:dyDescent="0.25">
      <c r="A7559" s="98">
        <f>'2020_1-4-5_Download'!B81</f>
        <v>255</v>
      </c>
      <c r="B7559" s="98">
        <f>'2020_1-4-5_Download'!D81</f>
        <v>2019</v>
      </c>
      <c r="C7559" s="98" t="str">
        <f>'2020_1-4-5_Download'!C81</f>
        <v>Holzminden</v>
      </c>
      <c r="D7559" s="98" t="str">
        <f>'2020_1-4-5_Download'!$O$6</f>
        <v>Saldo der Zu- und Fortzüge</v>
      </c>
      <c r="E7559" s="99" t="str">
        <f>'2020_1-4-5_Download'!$R$8</f>
        <v>Männer</v>
      </c>
      <c r="F7559" s="98"/>
      <c r="G7559" s="98" t="s">
        <v>11</v>
      </c>
      <c r="H7559" s="98" t="str">
        <f>VLOOKUP(A7559,[2]Kreise!$A$2:$C$53,3,FALSE)</f>
        <v>K03255</v>
      </c>
      <c r="I7559" s="96">
        <f>'2020_1-4-5_Download'!R81</f>
        <v>58</v>
      </c>
      <c r="J7559" s="98" t="str">
        <f t="shared" si="118"/>
        <v>+58</v>
      </c>
    </row>
    <row r="7560" spans="1:10" hidden="1" x14ac:dyDescent="0.25">
      <c r="A7560" s="98">
        <f>'2020_1-4-5_Download'!B82</f>
        <v>256</v>
      </c>
      <c r="B7560" s="98">
        <f>'2020_1-4-5_Download'!D82</f>
        <v>2019</v>
      </c>
      <c r="C7560" s="98" t="str">
        <f>'2020_1-4-5_Download'!C82</f>
        <v>Nienburg (Weser)</v>
      </c>
      <c r="D7560" s="98" t="str">
        <f>'2020_1-4-5_Download'!$O$6</f>
        <v>Saldo der Zu- und Fortzüge</v>
      </c>
      <c r="E7560" s="99" t="str">
        <f>'2020_1-4-5_Download'!$R$8</f>
        <v>Männer</v>
      </c>
      <c r="F7560" s="98"/>
      <c r="G7560" s="98" t="s">
        <v>11</v>
      </c>
      <c r="H7560" s="98" t="str">
        <f>VLOOKUP(A7560,[2]Kreise!$A$2:$C$53,3,FALSE)</f>
        <v>K03256</v>
      </c>
      <c r="I7560" s="96">
        <f>'2020_1-4-5_Download'!R82</f>
        <v>-85</v>
      </c>
      <c r="J7560" s="98">
        <f t="shared" si="118"/>
        <v>-85</v>
      </c>
    </row>
    <row r="7561" spans="1:10" hidden="1" x14ac:dyDescent="0.25">
      <c r="A7561" s="98">
        <f>'2020_1-4-5_Download'!B83</f>
        <v>257</v>
      </c>
      <c r="B7561" s="98">
        <f>'2020_1-4-5_Download'!D83</f>
        <v>2019</v>
      </c>
      <c r="C7561" s="98" t="str">
        <f>'2020_1-4-5_Download'!C83</f>
        <v>Schaumburg</v>
      </c>
      <c r="D7561" s="98" t="str">
        <f>'2020_1-4-5_Download'!$O$6</f>
        <v>Saldo der Zu- und Fortzüge</v>
      </c>
      <c r="E7561" s="99" t="str">
        <f>'2020_1-4-5_Download'!$R$8</f>
        <v>Männer</v>
      </c>
      <c r="F7561" s="98"/>
      <c r="G7561" s="98" t="s">
        <v>11</v>
      </c>
      <c r="H7561" s="98" t="str">
        <f>VLOOKUP(A7561,[2]Kreise!$A$2:$C$53,3,FALSE)</f>
        <v>K03257</v>
      </c>
      <c r="I7561" s="96">
        <f>'2020_1-4-5_Download'!R83</f>
        <v>216</v>
      </c>
      <c r="J7561" s="98" t="str">
        <f t="shared" si="118"/>
        <v>+216</v>
      </c>
    </row>
    <row r="7562" spans="1:10" hidden="1" x14ac:dyDescent="0.25">
      <c r="A7562" s="98">
        <f>'2020_1-4-5_Download'!B84</f>
        <v>2</v>
      </c>
      <c r="B7562" s="98">
        <f>'2020_1-4-5_Download'!D84</f>
        <v>2019</v>
      </c>
      <c r="C7562" s="98" t="str">
        <f>'2020_1-4-5_Download'!C84</f>
        <v>Statistische Region Hannover</v>
      </c>
      <c r="D7562" s="98" t="str">
        <f>'2020_1-4-5_Download'!$O$6</f>
        <v>Saldo der Zu- und Fortzüge</v>
      </c>
      <c r="E7562" s="99" t="str">
        <f>'2020_1-4-5_Download'!$R$8</f>
        <v>Männer</v>
      </c>
      <c r="F7562" s="98"/>
      <c r="G7562" s="98" t="s">
        <v>11</v>
      </c>
      <c r="H7562" s="98" t="str">
        <f>VLOOKUP(A7562,[2]Kreise!$A$2:$C$53,3,FALSE)</f>
        <v>K032</v>
      </c>
      <c r="I7562" s="96">
        <f>'2020_1-4-5_Download'!R84</f>
        <v>1926</v>
      </c>
      <c r="J7562" s="98" t="str">
        <f t="shared" si="118"/>
        <v>+1926</v>
      </c>
    </row>
    <row r="7563" spans="1:10" hidden="1" x14ac:dyDescent="0.25">
      <c r="A7563" s="98">
        <f>'2020_1-4-5_Download'!B85</f>
        <v>351</v>
      </c>
      <c r="B7563" s="98">
        <f>'2020_1-4-5_Download'!D85</f>
        <v>2019</v>
      </c>
      <c r="C7563" s="98" t="str">
        <f>'2020_1-4-5_Download'!C85</f>
        <v>Celle</v>
      </c>
      <c r="D7563" s="98" t="str">
        <f>'2020_1-4-5_Download'!$O$6</f>
        <v>Saldo der Zu- und Fortzüge</v>
      </c>
      <c r="E7563" s="99" t="str">
        <f>'2020_1-4-5_Download'!$R$8</f>
        <v>Männer</v>
      </c>
      <c r="F7563" s="98"/>
      <c r="G7563" s="98" t="s">
        <v>11</v>
      </c>
      <c r="H7563" s="98" t="str">
        <f>VLOOKUP(A7563,[2]Kreise!$A$2:$C$53,3,FALSE)</f>
        <v>K03351</v>
      </c>
      <c r="I7563" s="96">
        <f>'2020_1-4-5_Download'!R85</f>
        <v>93</v>
      </c>
      <c r="J7563" s="98" t="str">
        <f t="shared" si="118"/>
        <v>+93</v>
      </c>
    </row>
    <row r="7564" spans="1:10" hidden="1" x14ac:dyDescent="0.25">
      <c r="A7564" s="98">
        <f>'2020_1-4-5_Download'!B86</f>
        <v>352</v>
      </c>
      <c r="B7564" s="98">
        <f>'2020_1-4-5_Download'!D86</f>
        <v>2019</v>
      </c>
      <c r="C7564" s="98" t="str">
        <f>'2020_1-4-5_Download'!C86</f>
        <v>Cuxhaven</v>
      </c>
      <c r="D7564" s="98" t="str">
        <f>'2020_1-4-5_Download'!$O$6</f>
        <v>Saldo der Zu- und Fortzüge</v>
      </c>
      <c r="E7564" s="99" t="str">
        <f>'2020_1-4-5_Download'!$R$8</f>
        <v>Männer</v>
      </c>
      <c r="F7564" s="98"/>
      <c r="G7564" s="98" t="s">
        <v>11</v>
      </c>
      <c r="H7564" s="98" t="str">
        <f>VLOOKUP(A7564,[2]Kreise!$A$2:$C$53,3,FALSE)</f>
        <v>K03352</v>
      </c>
      <c r="I7564" s="96">
        <f>'2020_1-4-5_Download'!R86</f>
        <v>47</v>
      </c>
      <c r="J7564" s="98" t="str">
        <f t="shared" si="118"/>
        <v>+47</v>
      </c>
    </row>
    <row r="7565" spans="1:10" hidden="1" x14ac:dyDescent="0.25">
      <c r="A7565" s="98">
        <f>'2020_1-4-5_Download'!B87</f>
        <v>353</v>
      </c>
      <c r="B7565" s="98">
        <f>'2020_1-4-5_Download'!D87</f>
        <v>2019</v>
      </c>
      <c r="C7565" s="98" t="str">
        <f>'2020_1-4-5_Download'!C87</f>
        <v>Harburg</v>
      </c>
      <c r="D7565" s="98" t="str">
        <f>'2020_1-4-5_Download'!$O$6</f>
        <v>Saldo der Zu- und Fortzüge</v>
      </c>
      <c r="E7565" s="99" t="str">
        <f>'2020_1-4-5_Download'!$R$8</f>
        <v>Männer</v>
      </c>
      <c r="F7565" s="98"/>
      <c r="G7565" s="98" t="s">
        <v>11</v>
      </c>
      <c r="H7565" s="98" t="str">
        <f>VLOOKUP(A7565,[2]Kreise!$A$2:$C$53,3,FALSE)</f>
        <v>K03353</v>
      </c>
      <c r="I7565" s="96">
        <f>'2020_1-4-5_Download'!R87</f>
        <v>157</v>
      </c>
      <c r="J7565" s="98" t="str">
        <f t="shared" si="118"/>
        <v>+157</v>
      </c>
    </row>
    <row r="7566" spans="1:10" hidden="1" x14ac:dyDescent="0.25">
      <c r="A7566" s="98">
        <f>'2020_1-4-5_Download'!B88</f>
        <v>354</v>
      </c>
      <c r="B7566" s="98">
        <f>'2020_1-4-5_Download'!D88</f>
        <v>2019</v>
      </c>
      <c r="C7566" s="98" t="str">
        <f>'2020_1-4-5_Download'!C88</f>
        <v>Lüchow-Dannenberg</v>
      </c>
      <c r="D7566" s="98" t="str">
        <f>'2020_1-4-5_Download'!$O$6</f>
        <v>Saldo der Zu- und Fortzüge</v>
      </c>
      <c r="E7566" s="99" t="str">
        <f>'2020_1-4-5_Download'!$R$8</f>
        <v>Männer</v>
      </c>
      <c r="F7566" s="98"/>
      <c r="G7566" s="98" t="s">
        <v>11</v>
      </c>
      <c r="H7566" s="98" t="str">
        <f>VLOOKUP(A7566,[2]Kreise!$A$2:$C$53,3,FALSE)</f>
        <v>K03354</v>
      </c>
      <c r="I7566" s="96">
        <f>'2020_1-4-5_Download'!R88</f>
        <v>37</v>
      </c>
      <c r="J7566" s="98" t="str">
        <f t="shared" si="118"/>
        <v>+37</v>
      </c>
    </row>
    <row r="7567" spans="1:10" hidden="1" x14ac:dyDescent="0.25">
      <c r="A7567" s="98">
        <f>'2020_1-4-5_Download'!B89</f>
        <v>355</v>
      </c>
      <c r="B7567" s="98">
        <f>'2020_1-4-5_Download'!D89</f>
        <v>2019</v>
      </c>
      <c r="C7567" s="98" t="str">
        <f>'2020_1-4-5_Download'!C89</f>
        <v>Lüneburg</v>
      </c>
      <c r="D7567" s="98" t="str">
        <f>'2020_1-4-5_Download'!$O$6</f>
        <v>Saldo der Zu- und Fortzüge</v>
      </c>
      <c r="E7567" s="99" t="str">
        <f>'2020_1-4-5_Download'!$R$8</f>
        <v>Männer</v>
      </c>
      <c r="F7567" s="98"/>
      <c r="G7567" s="98" t="s">
        <v>11</v>
      </c>
      <c r="H7567" s="98" t="str">
        <f>VLOOKUP(A7567,[2]Kreise!$A$2:$C$53,3,FALSE)</f>
        <v>K03355</v>
      </c>
      <c r="I7567" s="96">
        <f>'2020_1-4-5_Download'!R89</f>
        <v>-26</v>
      </c>
      <c r="J7567" s="98">
        <f t="shared" si="118"/>
        <v>-26</v>
      </c>
    </row>
    <row r="7568" spans="1:10" hidden="1" x14ac:dyDescent="0.25">
      <c r="A7568" s="98">
        <f>'2020_1-4-5_Download'!B90</f>
        <v>356</v>
      </c>
      <c r="B7568" s="98">
        <f>'2020_1-4-5_Download'!D90</f>
        <v>2019</v>
      </c>
      <c r="C7568" s="98" t="str">
        <f>'2020_1-4-5_Download'!C90</f>
        <v>Osterholz</v>
      </c>
      <c r="D7568" s="98" t="str">
        <f>'2020_1-4-5_Download'!$O$6</f>
        <v>Saldo der Zu- und Fortzüge</v>
      </c>
      <c r="E7568" s="99" t="str">
        <f>'2020_1-4-5_Download'!$R$8</f>
        <v>Männer</v>
      </c>
      <c r="F7568" s="98"/>
      <c r="G7568" s="98" t="s">
        <v>11</v>
      </c>
      <c r="H7568" s="98" t="str">
        <f>VLOOKUP(A7568,[2]Kreise!$A$2:$C$53,3,FALSE)</f>
        <v>K03356</v>
      </c>
      <c r="I7568" s="96">
        <f>'2020_1-4-5_Download'!R90</f>
        <v>74</v>
      </c>
      <c r="J7568" s="98" t="str">
        <f t="shared" si="118"/>
        <v>+74</v>
      </c>
    </row>
    <row r="7569" spans="1:10" hidden="1" x14ac:dyDescent="0.25">
      <c r="A7569" s="98">
        <f>'2020_1-4-5_Download'!B91</f>
        <v>357</v>
      </c>
      <c r="B7569" s="98">
        <f>'2020_1-4-5_Download'!D91</f>
        <v>2019</v>
      </c>
      <c r="C7569" s="98" t="str">
        <f>'2020_1-4-5_Download'!C91</f>
        <v>Rotenburg (Wümme)</v>
      </c>
      <c r="D7569" s="98" t="str">
        <f>'2020_1-4-5_Download'!$O$6</f>
        <v>Saldo der Zu- und Fortzüge</v>
      </c>
      <c r="E7569" s="99" t="str">
        <f>'2020_1-4-5_Download'!$R$8</f>
        <v>Männer</v>
      </c>
      <c r="F7569" s="98"/>
      <c r="G7569" s="98" t="s">
        <v>11</v>
      </c>
      <c r="H7569" s="98" t="str">
        <f>VLOOKUP(A7569,[2]Kreise!$A$2:$C$53,3,FALSE)</f>
        <v>K03357</v>
      </c>
      <c r="I7569" s="96">
        <f>'2020_1-4-5_Download'!R91</f>
        <v>209</v>
      </c>
      <c r="J7569" s="98" t="str">
        <f t="shared" si="118"/>
        <v>+209</v>
      </c>
    </row>
    <row r="7570" spans="1:10" hidden="1" x14ac:dyDescent="0.25">
      <c r="A7570" s="98">
        <f>'2020_1-4-5_Download'!B92</f>
        <v>358</v>
      </c>
      <c r="B7570" s="98">
        <f>'2020_1-4-5_Download'!D92</f>
        <v>2019</v>
      </c>
      <c r="C7570" s="98" t="str">
        <f>'2020_1-4-5_Download'!C92</f>
        <v>Heidekreis</v>
      </c>
      <c r="D7570" s="98" t="str">
        <f>'2020_1-4-5_Download'!$O$6</f>
        <v>Saldo der Zu- und Fortzüge</v>
      </c>
      <c r="E7570" s="99" t="str">
        <f>'2020_1-4-5_Download'!$R$8</f>
        <v>Männer</v>
      </c>
      <c r="F7570" s="98"/>
      <c r="G7570" s="98" t="s">
        <v>11</v>
      </c>
      <c r="H7570" s="98" t="str">
        <f>VLOOKUP(A7570,[2]Kreise!$A$2:$C$53,3,FALSE)</f>
        <v>K03358</v>
      </c>
      <c r="I7570" s="96">
        <f>'2020_1-4-5_Download'!R92</f>
        <v>2566</v>
      </c>
      <c r="J7570" s="98" t="str">
        <f t="shared" si="118"/>
        <v>+2566</v>
      </c>
    </row>
    <row r="7571" spans="1:10" hidden="1" x14ac:dyDescent="0.25">
      <c r="A7571" s="98">
        <f>'2020_1-4-5_Download'!B93</f>
        <v>359</v>
      </c>
      <c r="B7571" s="98">
        <f>'2020_1-4-5_Download'!D93</f>
        <v>2019</v>
      </c>
      <c r="C7571" s="98" t="str">
        <f>'2020_1-4-5_Download'!C93</f>
        <v>Stade</v>
      </c>
      <c r="D7571" s="98" t="str">
        <f>'2020_1-4-5_Download'!$O$6</f>
        <v>Saldo der Zu- und Fortzüge</v>
      </c>
      <c r="E7571" s="99" t="str">
        <f>'2020_1-4-5_Download'!$R$8</f>
        <v>Männer</v>
      </c>
      <c r="F7571" s="98"/>
      <c r="G7571" s="98" t="s">
        <v>11</v>
      </c>
      <c r="H7571" s="98" t="str">
        <f>VLOOKUP(A7571,[2]Kreise!$A$2:$C$53,3,FALSE)</f>
        <v>K03359</v>
      </c>
      <c r="I7571" s="96">
        <f>'2020_1-4-5_Download'!R93</f>
        <v>236</v>
      </c>
      <c r="J7571" s="98" t="str">
        <f t="shared" si="118"/>
        <v>+236</v>
      </c>
    </row>
    <row r="7572" spans="1:10" hidden="1" x14ac:dyDescent="0.25">
      <c r="A7572" s="98">
        <f>'2020_1-4-5_Download'!B94</f>
        <v>360</v>
      </c>
      <c r="B7572" s="98">
        <f>'2020_1-4-5_Download'!D94</f>
        <v>2019</v>
      </c>
      <c r="C7572" s="98" t="str">
        <f>'2020_1-4-5_Download'!C94</f>
        <v>Uelzen</v>
      </c>
      <c r="D7572" s="98" t="str">
        <f>'2020_1-4-5_Download'!$O$6</f>
        <v>Saldo der Zu- und Fortzüge</v>
      </c>
      <c r="E7572" s="99" t="str">
        <f>'2020_1-4-5_Download'!$R$8</f>
        <v>Männer</v>
      </c>
      <c r="F7572" s="98"/>
      <c r="G7572" s="98" t="s">
        <v>11</v>
      </c>
      <c r="H7572" s="98" t="str">
        <f>VLOOKUP(A7572,[2]Kreise!$A$2:$C$53,3,FALSE)</f>
        <v>K03360</v>
      </c>
      <c r="I7572" s="96">
        <f>'2020_1-4-5_Download'!R94</f>
        <v>26</v>
      </c>
      <c r="J7572" s="98" t="str">
        <f t="shared" si="118"/>
        <v>+26</v>
      </c>
    </row>
    <row r="7573" spans="1:10" hidden="1" x14ac:dyDescent="0.25">
      <c r="A7573" s="98">
        <f>'2020_1-4-5_Download'!B95</f>
        <v>361</v>
      </c>
      <c r="B7573" s="98">
        <f>'2020_1-4-5_Download'!D95</f>
        <v>2019</v>
      </c>
      <c r="C7573" s="98" t="str">
        <f>'2020_1-4-5_Download'!C95</f>
        <v>Verden</v>
      </c>
      <c r="D7573" s="98" t="str">
        <f>'2020_1-4-5_Download'!$O$6</f>
        <v>Saldo der Zu- und Fortzüge</v>
      </c>
      <c r="E7573" s="99" t="str">
        <f>'2020_1-4-5_Download'!$R$8</f>
        <v>Männer</v>
      </c>
      <c r="F7573" s="98"/>
      <c r="G7573" s="98" t="s">
        <v>11</v>
      </c>
      <c r="H7573" s="98" t="str">
        <f>VLOOKUP(A7573,[2]Kreise!$A$2:$C$53,3,FALSE)</f>
        <v>K03361</v>
      </c>
      <c r="I7573" s="96">
        <f>'2020_1-4-5_Download'!R95</f>
        <v>67</v>
      </c>
      <c r="J7573" s="98" t="str">
        <f t="shared" si="118"/>
        <v>+67</v>
      </c>
    </row>
    <row r="7574" spans="1:10" hidden="1" x14ac:dyDescent="0.25">
      <c r="A7574" s="98">
        <f>'2020_1-4-5_Download'!B96</f>
        <v>3</v>
      </c>
      <c r="B7574" s="98">
        <f>'2020_1-4-5_Download'!D96</f>
        <v>2019</v>
      </c>
      <c r="C7574" s="98" t="str">
        <f>'2020_1-4-5_Download'!C96</f>
        <v>Statistische Region Lüneburg</v>
      </c>
      <c r="D7574" s="98" t="str">
        <f>'2020_1-4-5_Download'!$O$6</f>
        <v>Saldo der Zu- und Fortzüge</v>
      </c>
      <c r="E7574" s="99" t="str">
        <f>'2020_1-4-5_Download'!$R$8</f>
        <v>Männer</v>
      </c>
      <c r="F7574" s="98"/>
      <c r="G7574" s="98" t="s">
        <v>11</v>
      </c>
      <c r="H7574" s="98" t="str">
        <f>VLOOKUP(A7574,[2]Kreise!$A$2:$C$53,3,FALSE)</f>
        <v>K033</v>
      </c>
      <c r="I7574" s="96">
        <f>'2020_1-4-5_Download'!R96</f>
        <v>3486</v>
      </c>
      <c r="J7574" s="98" t="str">
        <f t="shared" si="118"/>
        <v>+3486</v>
      </c>
    </row>
    <row r="7575" spans="1:10" hidden="1" x14ac:dyDescent="0.25">
      <c r="A7575" s="98">
        <f>'2020_1-4-5_Download'!B97</f>
        <v>401</v>
      </c>
      <c r="B7575" s="98">
        <f>'2020_1-4-5_Download'!D97</f>
        <v>2019</v>
      </c>
      <c r="C7575" s="98" t="str">
        <f>'2020_1-4-5_Download'!C97</f>
        <v>Delmenhorst  Stadt</v>
      </c>
      <c r="D7575" s="98" t="str">
        <f>'2020_1-4-5_Download'!$O$6</f>
        <v>Saldo der Zu- und Fortzüge</v>
      </c>
      <c r="E7575" s="99" t="str">
        <f>'2020_1-4-5_Download'!$R$8</f>
        <v>Männer</v>
      </c>
      <c r="F7575" s="98"/>
      <c r="G7575" s="98" t="s">
        <v>11</v>
      </c>
      <c r="H7575" s="98" t="str">
        <f>VLOOKUP(A7575,[2]Kreise!$A$2:$C$53,3,FALSE)</f>
        <v>K03401</v>
      </c>
      <c r="I7575" s="96">
        <f>'2020_1-4-5_Download'!R97</f>
        <v>56</v>
      </c>
      <c r="J7575" s="98" t="str">
        <f t="shared" si="118"/>
        <v>+56</v>
      </c>
    </row>
    <row r="7576" spans="1:10" hidden="1" x14ac:dyDescent="0.25">
      <c r="A7576" s="98">
        <f>'2020_1-4-5_Download'!B98</f>
        <v>402</v>
      </c>
      <c r="B7576" s="98">
        <f>'2020_1-4-5_Download'!D98</f>
        <v>2019</v>
      </c>
      <c r="C7576" s="98" t="str">
        <f>'2020_1-4-5_Download'!C98</f>
        <v>Emden  Stadt</v>
      </c>
      <c r="D7576" s="98" t="str">
        <f>'2020_1-4-5_Download'!$O$6</f>
        <v>Saldo der Zu- und Fortzüge</v>
      </c>
      <c r="E7576" s="99" t="str">
        <f>'2020_1-4-5_Download'!$R$8</f>
        <v>Männer</v>
      </c>
      <c r="F7576" s="98"/>
      <c r="G7576" s="98" t="s">
        <v>11</v>
      </c>
      <c r="H7576" s="98" t="str">
        <f>VLOOKUP(A7576,[2]Kreise!$A$2:$C$53,3,FALSE)</f>
        <v>K03402</v>
      </c>
      <c r="I7576" s="96">
        <f>'2020_1-4-5_Download'!R98</f>
        <v>80</v>
      </c>
      <c r="J7576" s="98" t="str">
        <f t="shared" si="118"/>
        <v>+80</v>
      </c>
    </row>
    <row r="7577" spans="1:10" hidden="1" x14ac:dyDescent="0.25">
      <c r="A7577" s="98">
        <f>'2020_1-4-5_Download'!B99</f>
        <v>403</v>
      </c>
      <c r="B7577" s="98">
        <f>'2020_1-4-5_Download'!D99</f>
        <v>2019</v>
      </c>
      <c r="C7577" s="98" t="str">
        <f>'2020_1-4-5_Download'!C99</f>
        <v>Oldenburg(Oldb)  Stadt</v>
      </c>
      <c r="D7577" s="98" t="str">
        <f>'2020_1-4-5_Download'!$O$6</f>
        <v>Saldo der Zu- und Fortzüge</v>
      </c>
      <c r="E7577" s="99" t="str">
        <f>'2020_1-4-5_Download'!$R$8</f>
        <v>Männer</v>
      </c>
      <c r="F7577" s="98"/>
      <c r="G7577" s="98" t="s">
        <v>11</v>
      </c>
      <c r="H7577" s="98" t="str">
        <f>VLOOKUP(A7577,[2]Kreise!$A$2:$C$53,3,FALSE)</f>
        <v>K03403</v>
      </c>
      <c r="I7577" s="96">
        <f>'2020_1-4-5_Download'!R99</f>
        <v>379</v>
      </c>
      <c r="J7577" s="98" t="str">
        <f t="shared" si="118"/>
        <v>+379</v>
      </c>
    </row>
    <row r="7578" spans="1:10" hidden="1" x14ac:dyDescent="0.25">
      <c r="A7578" s="98">
        <f>'2020_1-4-5_Download'!B100</f>
        <v>404</v>
      </c>
      <c r="B7578" s="98">
        <f>'2020_1-4-5_Download'!D100</f>
        <v>2019</v>
      </c>
      <c r="C7578" s="98" t="str">
        <f>'2020_1-4-5_Download'!C100</f>
        <v>Osnabrück  Stadt</v>
      </c>
      <c r="D7578" s="98" t="str">
        <f>'2020_1-4-5_Download'!$O$6</f>
        <v>Saldo der Zu- und Fortzüge</v>
      </c>
      <c r="E7578" s="99" t="str">
        <f>'2020_1-4-5_Download'!$R$8</f>
        <v>Männer</v>
      </c>
      <c r="F7578" s="98"/>
      <c r="G7578" s="98" t="s">
        <v>11</v>
      </c>
      <c r="H7578" s="98" t="str">
        <f>VLOOKUP(A7578,[2]Kreise!$A$2:$C$53,3,FALSE)</f>
        <v>K03404</v>
      </c>
      <c r="I7578" s="96">
        <f>'2020_1-4-5_Download'!R100</f>
        <v>153</v>
      </c>
      <c r="J7578" s="98" t="str">
        <f t="shared" si="118"/>
        <v>+153</v>
      </c>
    </row>
    <row r="7579" spans="1:10" hidden="1" x14ac:dyDescent="0.25">
      <c r="A7579" s="98">
        <f>'2020_1-4-5_Download'!B101</f>
        <v>405</v>
      </c>
      <c r="B7579" s="98">
        <f>'2020_1-4-5_Download'!D101</f>
        <v>2019</v>
      </c>
      <c r="C7579" s="98" t="str">
        <f>'2020_1-4-5_Download'!C101</f>
        <v>Wilhelmshaven  Stadt</v>
      </c>
      <c r="D7579" s="98" t="str">
        <f>'2020_1-4-5_Download'!$O$6</f>
        <v>Saldo der Zu- und Fortzüge</v>
      </c>
      <c r="E7579" s="99" t="str">
        <f>'2020_1-4-5_Download'!$R$8</f>
        <v>Männer</v>
      </c>
      <c r="F7579" s="98"/>
      <c r="G7579" s="98" t="s">
        <v>11</v>
      </c>
      <c r="H7579" s="98" t="str">
        <f>VLOOKUP(A7579,[2]Kreise!$A$2:$C$53,3,FALSE)</f>
        <v>K03405</v>
      </c>
      <c r="I7579" s="96">
        <f>'2020_1-4-5_Download'!R101</f>
        <v>116</v>
      </c>
      <c r="J7579" s="98" t="str">
        <f t="shared" si="118"/>
        <v>+116</v>
      </c>
    </row>
    <row r="7580" spans="1:10" hidden="1" x14ac:dyDescent="0.25">
      <c r="A7580" s="98">
        <f>'2020_1-4-5_Download'!B102</f>
        <v>451</v>
      </c>
      <c r="B7580" s="98">
        <f>'2020_1-4-5_Download'!D102</f>
        <v>2019</v>
      </c>
      <c r="C7580" s="98" t="str">
        <f>'2020_1-4-5_Download'!C102</f>
        <v>Ammerland</v>
      </c>
      <c r="D7580" s="98" t="str">
        <f>'2020_1-4-5_Download'!$O$6</f>
        <v>Saldo der Zu- und Fortzüge</v>
      </c>
      <c r="E7580" s="99" t="str">
        <f>'2020_1-4-5_Download'!$R$8</f>
        <v>Männer</v>
      </c>
      <c r="F7580" s="98"/>
      <c r="G7580" s="98" t="s">
        <v>11</v>
      </c>
      <c r="H7580" s="98" t="str">
        <f>VLOOKUP(A7580,[2]Kreise!$A$2:$C$53,3,FALSE)</f>
        <v>K03451</v>
      </c>
      <c r="I7580" s="96">
        <f>'2020_1-4-5_Download'!R102</f>
        <v>130</v>
      </c>
      <c r="J7580" s="98" t="str">
        <f t="shared" si="118"/>
        <v>+130</v>
      </c>
    </row>
    <row r="7581" spans="1:10" hidden="1" x14ac:dyDescent="0.25">
      <c r="A7581" s="98">
        <f>'2020_1-4-5_Download'!B103</f>
        <v>452</v>
      </c>
      <c r="B7581" s="98">
        <f>'2020_1-4-5_Download'!D103</f>
        <v>2019</v>
      </c>
      <c r="C7581" s="98" t="str">
        <f>'2020_1-4-5_Download'!C103</f>
        <v>Aurich</v>
      </c>
      <c r="D7581" s="98" t="str">
        <f>'2020_1-4-5_Download'!$O$6</f>
        <v>Saldo der Zu- und Fortzüge</v>
      </c>
      <c r="E7581" s="99" t="str">
        <f>'2020_1-4-5_Download'!$R$8</f>
        <v>Männer</v>
      </c>
      <c r="F7581" s="98"/>
      <c r="G7581" s="98" t="s">
        <v>11</v>
      </c>
      <c r="H7581" s="98" t="str">
        <f>VLOOKUP(A7581,[2]Kreise!$A$2:$C$53,3,FALSE)</f>
        <v>K03452</v>
      </c>
      <c r="I7581" s="96">
        <f>'2020_1-4-5_Download'!R103</f>
        <v>-150</v>
      </c>
      <c r="J7581" s="98">
        <f t="shared" si="118"/>
        <v>-150</v>
      </c>
    </row>
    <row r="7582" spans="1:10" hidden="1" x14ac:dyDescent="0.25">
      <c r="A7582" s="98">
        <f>'2020_1-4-5_Download'!B104</f>
        <v>453</v>
      </c>
      <c r="B7582" s="98">
        <f>'2020_1-4-5_Download'!D104</f>
        <v>2019</v>
      </c>
      <c r="C7582" s="98" t="str">
        <f>'2020_1-4-5_Download'!C104</f>
        <v>Cloppenburg</v>
      </c>
      <c r="D7582" s="98" t="str">
        <f>'2020_1-4-5_Download'!$O$6</f>
        <v>Saldo der Zu- und Fortzüge</v>
      </c>
      <c r="E7582" s="99" t="str">
        <f>'2020_1-4-5_Download'!$R$8</f>
        <v>Männer</v>
      </c>
      <c r="F7582" s="98"/>
      <c r="G7582" s="98" t="s">
        <v>11</v>
      </c>
      <c r="H7582" s="98" t="str">
        <f>VLOOKUP(A7582,[2]Kreise!$A$2:$C$53,3,FALSE)</f>
        <v>K03453</v>
      </c>
      <c r="I7582" s="96">
        <f>'2020_1-4-5_Download'!R104</f>
        <v>259</v>
      </c>
      <c r="J7582" s="98" t="str">
        <f t="shared" si="118"/>
        <v>+259</v>
      </c>
    </row>
    <row r="7583" spans="1:10" hidden="1" x14ac:dyDescent="0.25">
      <c r="A7583" s="98">
        <f>'2020_1-4-5_Download'!B105</f>
        <v>454</v>
      </c>
      <c r="B7583" s="98">
        <f>'2020_1-4-5_Download'!D105</f>
        <v>2019</v>
      </c>
      <c r="C7583" s="98" t="str">
        <f>'2020_1-4-5_Download'!C105</f>
        <v>Emsland</v>
      </c>
      <c r="D7583" s="98" t="str">
        <f>'2020_1-4-5_Download'!$O$6</f>
        <v>Saldo der Zu- und Fortzüge</v>
      </c>
      <c r="E7583" s="99" t="str">
        <f>'2020_1-4-5_Download'!$R$8</f>
        <v>Männer</v>
      </c>
      <c r="F7583" s="98"/>
      <c r="G7583" s="98" t="s">
        <v>11</v>
      </c>
      <c r="H7583" s="98" t="str">
        <f>VLOOKUP(A7583,[2]Kreise!$A$2:$C$53,3,FALSE)</f>
        <v>K03454</v>
      </c>
      <c r="I7583" s="96">
        <f>'2020_1-4-5_Download'!R105</f>
        <v>416</v>
      </c>
      <c r="J7583" s="98" t="str">
        <f t="shared" si="118"/>
        <v>+416</v>
      </c>
    </row>
    <row r="7584" spans="1:10" hidden="1" x14ac:dyDescent="0.25">
      <c r="A7584" s="98">
        <f>'2020_1-4-5_Download'!B106</f>
        <v>455</v>
      </c>
      <c r="B7584" s="98">
        <f>'2020_1-4-5_Download'!D106</f>
        <v>2019</v>
      </c>
      <c r="C7584" s="98" t="str">
        <f>'2020_1-4-5_Download'!C106</f>
        <v>Friesland</v>
      </c>
      <c r="D7584" s="98" t="str">
        <f>'2020_1-4-5_Download'!$O$6</f>
        <v>Saldo der Zu- und Fortzüge</v>
      </c>
      <c r="E7584" s="99" t="str">
        <f>'2020_1-4-5_Download'!$R$8</f>
        <v>Männer</v>
      </c>
      <c r="F7584" s="98"/>
      <c r="G7584" s="98" t="s">
        <v>11</v>
      </c>
      <c r="H7584" s="98" t="str">
        <f>VLOOKUP(A7584,[2]Kreise!$A$2:$C$53,3,FALSE)</f>
        <v>K03455</v>
      </c>
      <c r="I7584" s="96">
        <f>'2020_1-4-5_Download'!R106</f>
        <v>32</v>
      </c>
      <c r="J7584" s="98" t="str">
        <f t="shared" si="118"/>
        <v>+32</v>
      </c>
    </row>
    <row r="7585" spans="1:10" hidden="1" x14ac:dyDescent="0.25">
      <c r="A7585" s="98">
        <f>'2020_1-4-5_Download'!B107</f>
        <v>456</v>
      </c>
      <c r="B7585" s="98">
        <f>'2020_1-4-5_Download'!D107</f>
        <v>2019</v>
      </c>
      <c r="C7585" s="98" t="str">
        <f>'2020_1-4-5_Download'!C107</f>
        <v>Grafschaft Bentheim</v>
      </c>
      <c r="D7585" s="98" t="str">
        <f>'2020_1-4-5_Download'!$O$6</f>
        <v>Saldo der Zu- und Fortzüge</v>
      </c>
      <c r="E7585" s="99" t="str">
        <f>'2020_1-4-5_Download'!$R$8</f>
        <v>Männer</v>
      </c>
      <c r="F7585" s="98"/>
      <c r="G7585" s="98" t="s">
        <v>11</v>
      </c>
      <c r="H7585" s="98" t="str">
        <f>VLOOKUP(A7585,[2]Kreise!$A$2:$C$53,3,FALSE)</f>
        <v>K03456</v>
      </c>
      <c r="I7585" s="96">
        <f>'2020_1-4-5_Download'!R107</f>
        <v>280</v>
      </c>
      <c r="J7585" s="98" t="str">
        <f t="shared" si="118"/>
        <v>+280</v>
      </c>
    </row>
    <row r="7586" spans="1:10" hidden="1" x14ac:dyDescent="0.25">
      <c r="A7586" s="98">
        <f>'2020_1-4-5_Download'!B108</f>
        <v>457</v>
      </c>
      <c r="B7586" s="98">
        <f>'2020_1-4-5_Download'!D108</f>
        <v>2019</v>
      </c>
      <c r="C7586" s="98" t="str">
        <f>'2020_1-4-5_Download'!C108</f>
        <v>Leer</v>
      </c>
      <c r="D7586" s="98" t="str">
        <f>'2020_1-4-5_Download'!$O$6</f>
        <v>Saldo der Zu- und Fortzüge</v>
      </c>
      <c r="E7586" s="99" t="str">
        <f>'2020_1-4-5_Download'!$R$8</f>
        <v>Männer</v>
      </c>
      <c r="F7586" s="98"/>
      <c r="G7586" s="98" t="s">
        <v>11</v>
      </c>
      <c r="H7586" s="98" t="str">
        <f>VLOOKUP(A7586,[2]Kreise!$A$2:$C$53,3,FALSE)</f>
        <v>K03457</v>
      </c>
      <c r="I7586" s="96">
        <f>'2020_1-4-5_Download'!R108</f>
        <v>173</v>
      </c>
      <c r="J7586" s="98" t="str">
        <f t="shared" si="118"/>
        <v>+173</v>
      </c>
    </row>
    <row r="7587" spans="1:10" hidden="1" x14ac:dyDescent="0.25">
      <c r="A7587" s="98">
        <f>'2020_1-4-5_Download'!B109</f>
        <v>458</v>
      </c>
      <c r="B7587" s="98">
        <f>'2020_1-4-5_Download'!D109</f>
        <v>2019</v>
      </c>
      <c r="C7587" s="98" t="str">
        <f>'2020_1-4-5_Download'!C109</f>
        <v>Oldenburg</v>
      </c>
      <c r="D7587" s="98" t="str">
        <f>'2020_1-4-5_Download'!$O$6</f>
        <v>Saldo der Zu- und Fortzüge</v>
      </c>
      <c r="E7587" s="99" t="str">
        <f>'2020_1-4-5_Download'!$R$8</f>
        <v>Männer</v>
      </c>
      <c r="F7587" s="98"/>
      <c r="G7587" s="98" t="s">
        <v>11</v>
      </c>
      <c r="H7587" s="98" t="str">
        <f>VLOOKUP(A7587,[2]Kreise!$A$2:$C$53,3,FALSE)</f>
        <v>K03458</v>
      </c>
      <c r="I7587" s="96">
        <f>'2020_1-4-5_Download'!R109</f>
        <v>225</v>
      </c>
      <c r="J7587" s="98" t="str">
        <f t="shared" si="118"/>
        <v>+225</v>
      </c>
    </row>
    <row r="7588" spans="1:10" hidden="1" x14ac:dyDescent="0.25">
      <c r="A7588" s="98">
        <f>'2020_1-4-5_Download'!B110</f>
        <v>459</v>
      </c>
      <c r="B7588" s="98">
        <f>'2020_1-4-5_Download'!D110</f>
        <v>2019</v>
      </c>
      <c r="C7588" s="98" t="str">
        <f>'2020_1-4-5_Download'!C110</f>
        <v>Osnabrück</v>
      </c>
      <c r="D7588" s="98" t="str">
        <f>'2020_1-4-5_Download'!$O$6</f>
        <v>Saldo der Zu- und Fortzüge</v>
      </c>
      <c r="E7588" s="99" t="str">
        <f>'2020_1-4-5_Download'!$R$8</f>
        <v>Männer</v>
      </c>
      <c r="F7588" s="98"/>
      <c r="G7588" s="98" t="s">
        <v>11</v>
      </c>
      <c r="H7588" s="98" t="str">
        <f>VLOOKUP(A7588,[2]Kreise!$A$2:$C$53,3,FALSE)</f>
        <v>K03459</v>
      </c>
      <c r="I7588" s="96">
        <f>'2020_1-4-5_Download'!R110</f>
        <v>1932</v>
      </c>
      <c r="J7588" s="98" t="str">
        <f t="shared" si="118"/>
        <v>+1932</v>
      </c>
    </row>
    <row r="7589" spans="1:10" hidden="1" x14ac:dyDescent="0.25">
      <c r="A7589" s="98">
        <f>'2020_1-4-5_Download'!B111</f>
        <v>460</v>
      </c>
      <c r="B7589" s="98">
        <f>'2020_1-4-5_Download'!D111</f>
        <v>2019</v>
      </c>
      <c r="C7589" s="98" t="str">
        <f>'2020_1-4-5_Download'!C111</f>
        <v>Vechta</v>
      </c>
      <c r="D7589" s="98" t="str">
        <f>'2020_1-4-5_Download'!$O$6</f>
        <v>Saldo der Zu- und Fortzüge</v>
      </c>
      <c r="E7589" s="99" t="str">
        <f>'2020_1-4-5_Download'!$R$8</f>
        <v>Männer</v>
      </c>
      <c r="F7589" s="98"/>
      <c r="G7589" s="98" t="s">
        <v>11</v>
      </c>
      <c r="H7589" s="98" t="str">
        <f>VLOOKUP(A7589,[2]Kreise!$A$2:$C$53,3,FALSE)</f>
        <v>K03460</v>
      </c>
      <c r="I7589" s="96">
        <f>'2020_1-4-5_Download'!R111</f>
        <v>160</v>
      </c>
      <c r="J7589" s="98" t="str">
        <f t="shared" si="118"/>
        <v>+160</v>
      </c>
    </row>
    <row r="7590" spans="1:10" hidden="1" x14ac:dyDescent="0.25">
      <c r="A7590" s="98">
        <f>'2020_1-4-5_Download'!B112</f>
        <v>461</v>
      </c>
      <c r="B7590" s="98">
        <f>'2020_1-4-5_Download'!D112</f>
        <v>2019</v>
      </c>
      <c r="C7590" s="98" t="str">
        <f>'2020_1-4-5_Download'!C112</f>
        <v>Wesermarsch</v>
      </c>
      <c r="D7590" s="98" t="str">
        <f>'2020_1-4-5_Download'!$O$6</f>
        <v>Saldo der Zu- und Fortzüge</v>
      </c>
      <c r="E7590" s="99" t="str">
        <f>'2020_1-4-5_Download'!$R$8</f>
        <v>Männer</v>
      </c>
      <c r="F7590" s="98"/>
      <c r="G7590" s="98" t="s">
        <v>11</v>
      </c>
      <c r="H7590" s="98" t="str">
        <f>VLOOKUP(A7590,[2]Kreise!$A$2:$C$53,3,FALSE)</f>
        <v>K03461</v>
      </c>
      <c r="I7590" s="96">
        <f>'2020_1-4-5_Download'!R112</f>
        <v>63</v>
      </c>
      <c r="J7590" s="98" t="str">
        <f t="shared" si="118"/>
        <v>+63</v>
      </c>
    </row>
    <row r="7591" spans="1:10" hidden="1" x14ac:dyDescent="0.25">
      <c r="A7591" s="98">
        <f>'2020_1-4-5_Download'!B113</f>
        <v>462</v>
      </c>
      <c r="B7591" s="98">
        <f>'2020_1-4-5_Download'!D113</f>
        <v>2019</v>
      </c>
      <c r="C7591" s="98" t="str">
        <f>'2020_1-4-5_Download'!C113</f>
        <v>Wittmund</v>
      </c>
      <c r="D7591" s="98" t="str">
        <f>'2020_1-4-5_Download'!$O$6</f>
        <v>Saldo der Zu- und Fortzüge</v>
      </c>
      <c r="E7591" s="99" t="str">
        <f>'2020_1-4-5_Download'!$R$8</f>
        <v>Männer</v>
      </c>
      <c r="F7591" s="98"/>
      <c r="G7591" s="98" t="s">
        <v>11</v>
      </c>
      <c r="H7591" s="98" t="str">
        <f>VLOOKUP(A7591,[2]Kreise!$A$2:$C$53,3,FALSE)</f>
        <v>K03462</v>
      </c>
      <c r="I7591" s="96">
        <f>'2020_1-4-5_Download'!R113</f>
        <v>74</v>
      </c>
      <c r="J7591" s="98" t="str">
        <f t="shared" si="118"/>
        <v>+74</v>
      </c>
    </row>
    <row r="7592" spans="1:10" hidden="1" x14ac:dyDescent="0.25">
      <c r="A7592" s="98">
        <f>'2020_1-4-5_Download'!B114</f>
        <v>4</v>
      </c>
      <c r="B7592" s="98">
        <f>'2020_1-4-5_Download'!D114</f>
        <v>2019</v>
      </c>
      <c r="C7592" s="98" t="str">
        <f>'2020_1-4-5_Download'!C114</f>
        <v>Statistische Region Weser-Ems</v>
      </c>
      <c r="D7592" s="98" t="str">
        <f>'2020_1-4-5_Download'!$O$6</f>
        <v>Saldo der Zu- und Fortzüge</v>
      </c>
      <c r="E7592" s="99" t="str">
        <f>'2020_1-4-5_Download'!$R$8</f>
        <v>Männer</v>
      </c>
      <c r="F7592" s="98"/>
      <c r="G7592" s="98" t="s">
        <v>11</v>
      </c>
      <c r="H7592" s="98" t="str">
        <f>VLOOKUP(A7592,[2]Kreise!$A$2:$C$53,3,FALSE)</f>
        <v>K034</v>
      </c>
      <c r="I7592" s="96">
        <f>'2020_1-4-5_Download'!R114</f>
        <v>4378</v>
      </c>
      <c r="J7592" s="98" t="str">
        <f t="shared" si="118"/>
        <v>+4378</v>
      </c>
    </row>
    <row r="7593" spans="1:10" hidden="1" x14ac:dyDescent="0.25">
      <c r="A7593" s="98">
        <f>'2020_1-4-5_Download'!B115</f>
        <v>0</v>
      </c>
      <c r="B7593" s="98">
        <f>'2020_1-4-5_Download'!D115</f>
        <v>2019</v>
      </c>
      <c r="C7593" s="98" t="str">
        <f>'2020_1-4-5_Download'!C115</f>
        <v>Niedersachsen</v>
      </c>
      <c r="D7593" s="98" t="str">
        <f>'2020_1-4-5_Download'!$O$6</f>
        <v>Saldo der Zu- und Fortzüge</v>
      </c>
      <c r="E7593" s="99" t="str">
        <f>'2020_1-4-5_Download'!$R$8</f>
        <v>Männer</v>
      </c>
      <c r="F7593" s="98"/>
      <c r="G7593" s="98" t="s">
        <v>11</v>
      </c>
      <c r="H7593" s="98" t="str">
        <f>VLOOKUP(A7593,[2]Kreise!$A$2:$C$53,3,FALSE)</f>
        <v>K030</v>
      </c>
      <c r="I7593" s="96">
        <f>'2020_1-4-5_Download'!R115</f>
        <v>17527</v>
      </c>
      <c r="J7593" s="98" t="str">
        <f t="shared" si="118"/>
        <v>+17527</v>
      </c>
    </row>
    <row r="7594" spans="1:10" hidden="1" x14ac:dyDescent="0.25">
      <c r="A7594" s="98">
        <f>'2020_1-4-5_Download'!B116</f>
        <v>101</v>
      </c>
      <c r="B7594" s="98">
        <f>'2020_1-4-5_Download'!D116</f>
        <v>2018</v>
      </c>
      <c r="C7594" s="98" t="str">
        <f>'2020_1-4-5_Download'!C116</f>
        <v>Braunschweig  Stadt</v>
      </c>
      <c r="D7594" s="98" t="str">
        <f>'2020_1-4-5_Download'!$O$6</f>
        <v>Saldo der Zu- und Fortzüge</v>
      </c>
      <c r="E7594" s="99" t="str">
        <f>'2020_1-4-5_Download'!$R$8</f>
        <v>Männer</v>
      </c>
      <c r="F7594" s="98"/>
      <c r="G7594" s="98" t="s">
        <v>11</v>
      </c>
      <c r="H7594" s="98" t="str">
        <f>VLOOKUP(A7594,[2]Kreise!$A$2:$C$53,3,FALSE)</f>
        <v>K03101</v>
      </c>
      <c r="I7594" s="96">
        <f>'2020_1-4-5_Download'!R116</f>
        <v>165</v>
      </c>
      <c r="J7594" s="98" t="str">
        <f t="shared" si="118"/>
        <v>+165</v>
      </c>
    </row>
    <row r="7595" spans="1:10" hidden="1" x14ac:dyDescent="0.25">
      <c r="A7595" s="98">
        <f>'2020_1-4-5_Download'!B117</f>
        <v>102</v>
      </c>
      <c r="B7595" s="98">
        <f>'2020_1-4-5_Download'!D117</f>
        <v>2018</v>
      </c>
      <c r="C7595" s="98" t="str">
        <f>'2020_1-4-5_Download'!C117</f>
        <v>Salzgitter  Stadt</v>
      </c>
      <c r="D7595" s="98" t="str">
        <f>'2020_1-4-5_Download'!$O$6</f>
        <v>Saldo der Zu- und Fortzüge</v>
      </c>
      <c r="E7595" s="99" t="str">
        <f>'2020_1-4-5_Download'!$R$8</f>
        <v>Männer</v>
      </c>
      <c r="F7595" s="98"/>
      <c r="G7595" s="98" t="s">
        <v>11</v>
      </c>
      <c r="H7595" s="98" t="str">
        <f>VLOOKUP(A7595,[2]Kreise!$A$2:$C$53,3,FALSE)</f>
        <v>K03102</v>
      </c>
      <c r="I7595" s="96">
        <f>'2020_1-4-5_Download'!R117</f>
        <v>424</v>
      </c>
      <c r="J7595" s="98" t="str">
        <f t="shared" si="118"/>
        <v>+424</v>
      </c>
    </row>
    <row r="7596" spans="1:10" hidden="1" x14ac:dyDescent="0.25">
      <c r="A7596" s="98">
        <f>'2020_1-4-5_Download'!B118</f>
        <v>103</v>
      </c>
      <c r="B7596" s="98">
        <f>'2020_1-4-5_Download'!D118</f>
        <v>2018</v>
      </c>
      <c r="C7596" s="98" t="str">
        <f>'2020_1-4-5_Download'!C118</f>
        <v>Wolfsburg  Stadt</v>
      </c>
      <c r="D7596" s="98" t="str">
        <f>'2020_1-4-5_Download'!$O$6</f>
        <v>Saldo der Zu- und Fortzüge</v>
      </c>
      <c r="E7596" s="99" t="str">
        <f>'2020_1-4-5_Download'!$R$8</f>
        <v>Männer</v>
      </c>
      <c r="F7596" s="98"/>
      <c r="G7596" s="98" t="s">
        <v>11</v>
      </c>
      <c r="H7596" s="98" t="str">
        <f>VLOOKUP(A7596,[2]Kreise!$A$2:$C$53,3,FALSE)</f>
        <v>K03103</v>
      </c>
      <c r="I7596" s="96">
        <f>'2020_1-4-5_Download'!R118</f>
        <v>336</v>
      </c>
      <c r="J7596" s="98" t="str">
        <f t="shared" si="118"/>
        <v>+336</v>
      </c>
    </row>
    <row r="7597" spans="1:10" hidden="1" x14ac:dyDescent="0.25">
      <c r="A7597" s="98">
        <f>'2020_1-4-5_Download'!B119</f>
        <v>151</v>
      </c>
      <c r="B7597" s="98">
        <f>'2020_1-4-5_Download'!D119</f>
        <v>2018</v>
      </c>
      <c r="C7597" s="98" t="str">
        <f>'2020_1-4-5_Download'!C119</f>
        <v>Gifhorn</v>
      </c>
      <c r="D7597" s="98" t="str">
        <f>'2020_1-4-5_Download'!$O$6</f>
        <v>Saldo der Zu- und Fortzüge</v>
      </c>
      <c r="E7597" s="99" t="str">
        <f>'2020_1-4-5_Download'!$R$8</f>
        <v>Männer</v>
      </c>
      <c r="F7597" s="98"/>
      <c r="G7597" s="98" t="s">
        <v>11</v>
      </c>
      <c r="H7597" s="98" t="str">
        <f>VLOOKUP(A7597,[2]Kreise!$A$2:$C$53,3,FALSE)</f>
        <v>K03151</v>
      </c>
      <c r="I7597" s="96">
        <f>'2020_1-4-5_Download'!R119</f>
        <v>-15</v>
      </c>
      <c r="J7597" s="98">
        <f t="shared" si="118"/>
        <v>-15</v>
      </c>
    </row>
    <row r="7598" spans="1:10" hidden="1" x14ac:dyDescent="0.25">
      <c r="A7598" s="98">
        <f>'2020_1-4-5_Download'!B120</f>
        <v>153</v>
      </c>
      <c r="B7598" s="98">
        <f>'2020_1-4-5_Download'!D120</f>
        <v>2018</v>
      </c>
      <c r="C7598" s="98" t="str">
        <f>'2020_1-4-5_Download'!C120</f>
        <v>Goslar</v>
      </c>
      <c r="D7598" s="98" t="str">
        <f>'2020_1-4-5_Download'!$O$6</f>
        <v>Saldo der Zu- und Fortzüge</v>
      </c>
      <c r="E7598" s="99" t="str">
        <f>'2020_1-4-5_Download'!$R$8</f>
        <v>Männer</v>
      </c>
      <c r="F7598" s="98"/>
      <c r="G7598" s="98" t="s">
        <v>11</v>
      </c>
      <c r="H7598" s="98" t="str">
        <f>VLOOKUP(A7598,[2]Kreise!$A$2:$C$53,3,FALSE)</f>
        <v>K03153</v>
      </c>
      <c r="I7598" s="96">
        <f>'2020_1-4-5_Download'!R120</f>
        <v>849</v>
      </c>
      <c r="J7598" s="98" t="str">
        <f t="shared" si="118"/>
        <v>+849</v>
      </c>
    </row>
    <row r="7599" spans="1:10" hidden="1" x14ac:dyDescent="0.25">
      <c r="A7599" s="98">
        <f>'2020_1-4-5_Download'!B121</f>
        <v>154</v>
      </c>
      <c r="B7599" s="98">
        <f>'2020_1-4-5_Download'!D121</f>
        <v>2018</v>
      </c>
      <c r="C7599" s="98" t="str">
        <f>'2020_1-4-5_Download'!C121</f>
        <v>Helmstedt</v>
      </c>
      <c r="D7599" s="98" t="str">
        <f>'2020_1-4-5_Download'!$O$6</f>
        <v>Saldo der Zu- und Fortzüge</v>
      </c>
      <c r="E7599" s="99" t="str">
        <f>'2020_1-4-5_Download'!$R$8</f>
        <v>Männer</v>
      </c>
      <c r="F7599" s="98"/>
      <c r="G7599" s="98" t="s">
        <v>11</v>
      </c>
      <c r="H7599" s="98" t="str">
        <f>VLOOKUP(A7599,[2]Kreise!$A$2:$C$53,3,FALSE)</f>
        <v>K03154</v>
      </c>
      <c r="I7599" s="96">
        <f>'2020_1-4-5_Download'!R121</f>
        <v>-35</v>
      </c>
      <c r="J7599" s="98">
        <f t="shared" si="118"/>
        <v>-35</v>
      </c>
    </row>
    <row r="7600" spans="1:10" hidden="1" x14ac:dyDescent="0.25">
      <c r="A7600" s="98">
        <f>'2020_1-4-5_Download'!B122</f>
        <v>155</v>
      </c>
      <c r="B7600" s="98">
        <f>'2020_1-4-5_Download'!D122</f>
        <v>2018</v>
      </c>
      <c r="C7600" s="98" t="str">
        <f>'2020_1-4-5_Download'!C122</f>
        <v>Northeim</v>
      </c>
      <c r="D7600" s="98" t="str">
        <f>'2020_1-4-5_Download'!$O$6</f>
        <v>Saldo der Zu- und Fortzüge</v>
      </c>
      <c r="E7600" s="99" t="str">
        <f>'2020_1-4-5_Download'!$R$8</f>
        <v>Männer</v>
      </c>
      <c r="F7600" s="98"/>
      <c r="G7600" s="98" t="s">
        <v>11</v>
      </c>
      <c r="H7600" s="98" t="str">
        <f>VLOOKUP(A7600,[2]Kreise!$A$2:$C$53,3,FALSE)</f>
        <v>K03155</v>
      </c>
      <c r="I7600" s="96">
        <f>'2020_1-4-5_Download'!R122</f>
        <v>137</v>
      </c>
      <c r="J7600" s="98" t="str">
        <f t="shared" si="118"/>
        <v>+137</v>
      </c>
    </row>
    <row r="7601" spans="1:10" hidden="1" x14ac:dyDescent="0.25">
      <c r="A7601" s="98">
        <f>'2020_1-4-5_Download'!B123</f>
        <v>157</v>
      </c>
      <c r="B7601" s="98">
        <f>'2020_1-4-5_Download'!D123</f>
        <v>2018</v>
      </c>
      <c r="C7601" s="98" t="str">
        <f>'2020_1-4-5_Download'!C123</f>
        <v>Peine</v>
      </c>
      <c r="D7601" s="98" t="str">
        <f>'2020_1-4-5_Download'!$O$6</f>
        <v>Saldo der Zu- und Fortzüge</v>
      </c>
      <c r="E7601" s="99" t="str">
        <f>'2020_1-4-5_Download'!$R$8</f>
        <v>Männer</v>
      </c>
      <c r="F7601" s="98"/>
      <c r="G7601" s="98" t="s">
        <v>11</v>
      </c>
      <c r="H7601" s="98" t="str">
        <f>VLOOKUP(A7601,[2]Kreise!$A$2:$C$53,3,FALSE)</f>
        <v>K03157</v>
      </c>
      <c r="I7601" s="96">
        <f>'2020_1-4-5_Download'!R123</f>
        <v>138</v>
      </c>
      <c r="J7601" s="98" t="str">
        <f t="shared" si="118"/>
        <v>+138</v>
      </c>
    </row>
    <row r="7602" spans="1:10" hidden="1" x14ac:dyDescent="0.25">
      <c r="A7602" s="98">
        <f>'2020_1-4-5_Download'!B124</f>
        <v>158</v>
      </c>
      <c r="B7602" s="98">
        <f>'2020_1-4-5_Download'!D124</f>
        <v>2018</v>
      </c>
      <c r="C7602" s="98" t="str">
        <f>'2020_1-4-5_Download'!C124</f>
        <v>Wolfenbüttel</v>
      </c>
      <c r="D7602" s="98" t="str">
        <f>'2020_1-4-5_Download'!$O$6</f>
        <v>Saldo der Zu- und Fortzüge</v>
      </c>
      <c r="E7602" s="99" t="str">
        <f>'2020_1-4-5_Download'!$R$8</f>
        <v>Männer</v>
      </c>
      <c r="F7602" s="98"/>
      <c r="G7602" s="98" t="s">
        <v>11</v>
      </c>
      <c r="H7602" s="98" t="str">
        <f>VLOOKUP(A7602,[2]Kreise!$A$2:$C$53,3,FALSE)</f>
        <v>K03158</v>
      </c>
      <c r="I7602" s="96">
        <f>'2020_1-4-5_Download'!R124</f>
        <v>71</v>
      </c>
      <c r="J7602" s="98" t="str">
        <f t="shared" si="118"/>
        <v>+71</v>
      </c>
    </row>
    <row r="7603" spans="1:10" hidden="1" x14ac:dyDescent="0.25">
      <c r="A7603" s="98">
        <f>'2020_1-4-5_Download'!B125</f>
        <v>159</v>
      </c>
      <c r="B7603" s="98">
        <f>'2020_1-4-5_Download'!D125</f>
        <v>2018</v>
      </c>
      <c r="C7603" s="98" t="str">
        <f>'2020_1-4-5_Download'!C125</f>
        <v>Göttingen</v>
      </c>
      <c r="D7603" s="98" t="str">
        <f>'2020_1-4-5_Download'!$O$6</f>
        <v>Saldo der Zu- und Fortzüge</v>
      </c>
      <c r="E7603" s="99" t="str">
        <f>'2020_1-4-5_Download'!$R$8</f>
        <v>Männer</v>
      </c>
      <c r="F7603" s="98"/>
      <c r="G7603" s="98" t="s">
        <v>11</v>
      </c>
      <c r="H7603" s="98" t="str">
        <f>VLOOKUP(A7603,[2]Kreise!$A$2:$C$53,3,FALSE)</f>
        <v>K03159</v>
      </c>
      <c r="I7603" s="96">
        <f>'2020_1-4-5_Download'!R125</f>
        <v>5434</v>
      </c>
      <c r="J7603" s="98" t="str">
        <f t="shared" si="118"/>
        <v>+5434</v>
      </c>
    </row>
    <row r="7604" spans="1:10" hidden="1" x14ac:dyDescent="0.25">
      <c r="A7604" s="98">
        <f>'2020_1-4-5_Download'!B126</f>
        <v>1</v>
      </c>
      <c r="B7604" s="98">
        <f>'2020_1-4-5_Download'!D126</f>
        <v>2018</v>
      </c>
      <c r="C7604" s="98" t="str">
        <f>'2020_1-4-5_Download'!C126</f>
        <v>Statistische Region Braunschweig</v>
      </c>
      <c r="D7604" s="98" t="str">
        <f>'2020_1-4-5_Download'!$O$6</f>
        <v>Saldo der Zu- und Fortzüge</v>
      </c>
      <c r="E7604" s="99" t="str">
        <f>'2020_1-4-5_Download'!$R$8</f>
        <v>Männer</v>
      </c>
      <c r="F7604" s="98"/>
      <c r="G7604" s="98" t="s">
        <v>11</v>
      </c>
      <c r="H7604" s="98" t="str">
        <f>VLOOKUP(A7604,[2]Kreise!$A$2:$C$53,3,FALSE)</f>
        <v>K031</v>
      </c>
      <c r="I7604" s="96">
        <f>'2020_1-4-5_Download'!R126</f>
        <v>7504</v>
      </c>
      <c r="J7604" s="98" t="str">
        <f t="shared" si="118"/>
        <v>+7504</v>
      </c>
    </row>
    <row r="7605" spans="1:10" hidden="1" x14ac:dyDescent="0.25">
      <c r="A7605" s="98">
        <f>'2020_1-4-5_Download'!B127</f>
        <v>241</v>
      </c>
      <c r="B7605" s="98">
        <f>'2020_1-4-5_Download'!D127</f>
        <v>2018</v>
      </c>
      <c r="C7605" s="98" t="str">
        <f>'2020_1-4-5_Download'!C127</f>
        <v>Hannover  Region</v>
      </c>
      <c r="D7605" s="98" t="str">
        <f>'2020_1-4-5_Download'!$O$6</f>
        <v>Saldo der Zu- und Fortzüge</v>
      </c>
      <c r="E7605" s="99" t="str">
        <f>'2020_1-4-5_Download'!$R$8</f>
        <v>Männer</v>
      </c>
      <c r="F7605" s="98"/>
      <c r="G7605" s="98" t="s">
        <v>11</v>
      </c>
      <c r="H7605" s="98" t="str">
        <f>VLOOKUP(A7605,[2]Kreise!$A$2:$C$53,3,FALSE)</f>
        <v>K03241</v>
      </c>
      <c r="I7605" s="96">
        <f>'2020_1-4-5_Download'!R127</f>
        <v>2390</v>
      </c>
      <c r="J7605" s="98" t="str">
        <f t="shared" si="118"/>
        <v>+2390</v>
      </c>
    </row>
    <row r="7606" spans="1:10" hidden="1" x14ac:dyDescent="0.25">
      <c r="A7606" s="98">
        <f>'2020_1-4-5_Download'!B128</f>
        <v>241001</v>
      </c>
      <c r="B7606" s="98">
        <f>'2020_1-4-5_Download'!D128</f>
        <v>2018</v>
      </c>
      <c r="C7606" s="98" t="str">
        <f>'2020_1-4-5_Download'!C128</f>
        <v>dav. Hannover  Lhst.</v>
      </c>
      <c r="D7606" s="98" t="str">
        <f>'2020_1-4-5_Download'!$O$6</f>
        <v>Saldo der Zu- und Fortzüge</v>
      </c>
      <c r="E7606" s="99" t="str">
        <f>'2020_1-4-5_Download'!$R$8</f>
        <v>Männer</v>
      </c>
      <c r="F7606" s="98"/>
      <c r="G7606" s="98" t="s">
        <v>11</v>
      </c>
      <c r="H7606" s="98" t="str">
        <f>VLOOKUP(A7606,[2]Kreise!$A$2:$C$53,3,FALSE)</f>
        <v>K03241001</v>
      </c>
      <c r="I7606" s="96">
        <f>'2020_1-4-5_Download'!R128</f>
        <v>1496</v>
      </c>
      <c r="J7606" s="98" t="str">
        <f t="shared" si="118"/>
        <v>+1496</v>
      </c>
    </row>
    <row r="7607" spans="1:10" hidden="1" x14ac:dyDescent="0.25">
      <c r="A7607" s="98">
        <f>'2020_1-4-5_Download'!B129</f>
        <v>241999</v>
      </c>
      <c r="B7607" s="98">
        <f>'2020_1-4-5_Download'!D129</f>
        <v>2018</v>
      </c>
      <c r="C7607" s="98" t="str">
        <f>'2020_1-4-5_Download'!C129</f>
        <v>dav. Hannover  Umland</v>
      </c>
      <c r="D7607" s="98" t="str">
        <f>'2020_1-4-5_Download'!$O$6</f>
        <v>Saldo der Zu- und Fortzüge</v>
      </c>
      <c r="E7607" s="99" t="str">
        <f>'2020_1-4-5_Download'!$R$8</f>
        <v>Männer</v>
      </c>
      <c r="F7607" s="98"/>
      <c r="G7607" s="98" t="s">
        <v>11</v>
      </c>
      <c r="H7607" s="98" t="str">
        <f>VLOOKUP(A7607,[2]Kreise!$A$2:$C$53,3,FALSE)</f>
        <v>K03241999</v>
      </c>
      <c r="I7607" s="96">
        <f>'2020_1-4-5_Download'!R129</f>
        <v>894</v>
      </c>
      <c r="J7607" s="98" t="str">
        <f t="shared" si="118"/>
        <v>+894</v>
      </c>
    </row>
    <row r="7608" spans="1:10" hidden="1" x14ac:dyDescent="0.25">
      <c r="A7608" s="98">
        <f>'2020_1-4-5_Download'!B130</f>
        <v>251</v>
      </c>
      <c r="B7608" s="98">
        <f>'2020_1-4-5_Download'!D130</f>
        <v>2018</v>
      </c>
      <c r="C7608" s="98" t="str">
        <f>'2020_1-4-5_Download'!C130</f>
        <v>Diepholz</v>
      </c>
      <c r="D7608" s="98" t="str">
        <f>'2020_1-4-5_Download'!$O$6</f>
        <v>Saldo der Zu- und Fortzüge</v>
      </c>
      <c r="E7608" s="99" t="str">
        <f>'2020_1-4-5_Download'!$R$8</f>
        <v>Männer</v>
      </c>
      <c r="F7608" s="98"/>
      <c r="G7608" s="98" t="s">
        <v>11</v>
      </c>
      <c r="H7608" s="98" t="str">
        <f>VLOOKUP(A7608,[2]Kreise!$A$2:$C$53,3,FALSE)</f>
        <v>K03251</v>
      </c>
      <c r="I7608" s="96">
        <f>'2020_1-4-5_Download'!R130</f>
        <v>307</v>
      </c>
      <c r="J7608" s="98" t="str">
        <f t="shared" si="118"/>
        <v>+307</v>
      </c>
    </row>
    <row r="7609" spans="1:10" hidden="1" x14ac:dyDescent="0.25">
      <c r="A7609" s="98">
        <f>'2020_1-4-5_Download'!B131</f>
        <v>252</v>
      </c>
      <c r="B7609" s="98">
        <f>'2020_1-4-5_Download'!D131</f>
        <v>2018</v>
      </c>
      <c r="C7609" s="98" t="str">
        <f>'2020_1-4-5_Download'!C131</f>
        <v>Hameln-Pyrmont</v>
      </c>
      <c r="D7609" s="98" t="str">
        <f>'2020_1-4-5_Download'!$O$6</f>
        <v>Saldo der Zu- und Fortzüge</v>
      </c>
      <c r="E7609" s="99" t="str">
        <f>'2020_1-4-5_Download'!$R$8</f>
        <v>Männer</v>
      </c>
      <c r="F7609" s="98"/>
      <c r="G7609" s="98" t="s">
        <v>11</v>
      </c>
      <c r="H7609" s="98" t="str">
        <f>VLOOKUP(A7609,[2]Kreise!$A$2:$C$53,3,FALSE)</f>
        <v>K03252</v>
      </c>
      <c r="I7609" s="96">
        <f>'2020_1-4-5_Download'!R131</f>
        <v>204</v>
      </c>
      <c r="J7609" s="98" t="str">
        <f t="shared" si="118"/>
        <v>+204</v>
      </c>
    </row>
    <row r="7610" spans="1:10" hidden="1" x14ac:dyDescent="0.25">
      <c r="A7610" s="98">
        <f>'2020_1-4-5_Download'!B132</f>
        <v>254</v>
      </c>
      <c r="B7610" s="98">
        <f>'2020_1-4-5_Download'!D132</f>
        <v>2018</v>
      </c>
      <c r="C7610" s="98" t="str">
        <f>'2020_1-4-5_Download'!C132</f>
        <v>Hildesheim</v>
      </c>
      <c r="D7610" s="98" t="str">
        <f>'2020_1-4-5_Download'!$O$6</f>
        <v>Saldo der Zu- und Fortzüge</v>
      </c>
      <c r="E7610" s="99" t="str">
        <f>'2020_1-4-5_Download'!$R$8</f>
        <v>Männer</v>
      </c>
      <c r="F7610" s="98"/>
      <c r="G7610" s="98" t="s">
        <v>11</v>
      </c>
      <c r="H7610" s="98" t="str">
        <f>VLOOKUP(A7610,[2]Kreise!$A$2:$C$53,3,FALSE)</f>
        <v>K03254</v>
      </c>
      <c r="I7610" s="96">
        <f>'2020_1-4-5_Download'!R132</f>
        <v>391</v>
      </c>
      <c r="J7610" s="98" t="str">
        <f t="shared" si="118"/>
        <v>+391</v>
      </c>
    </row>
    <row r="7611" spans="1:10" hidden="1" x14ac:dyDescent="0.25">
      <c r="A7611" s="98">
        <f>'2020_1-4-5_Download'!B133</f>
        <v>255</v>
      </c>
      <c r="B7611" s="98">
        <f>'2020_1-4-5_Download'!D133</f>
        <v>2018</v>
      </c>
      <c r="C7611" s="98" t="str">
        <f>'2020_1-4-5_Download'!C133</f>
        <v>Holzminden</v>
      </c>
      <c r="D7611" s="98" t="str">
        <f>'2020_1-4-5_Download'!$O$6</f>
        <v>Saldo der Zu- und Fortzüge</v>
      </c>
      <c r="E7611" s="99" t="str">
        <f>'2020_1-4-5_Download'!$R$8</f>
        <v>Männer</v>
      </c>
      <c r="F7611" s="98"/>
      <c r="G7611" s="98" t="s">
        <v>11</v>
      </c>
      <c r="H7611" s="98" t="str">
        <f>VLOOKUP(A7611,[2]Kreise!$A$2:$C$53,3,FALSE)</f>
        <v>K03255</v>
      </c>
      <c r="I7611" s="96">
        <f>'2020_1-4-5_Download'!R133</f>
        <v>76</v>
      </c>
      <c r="J7611" s="98" t="str">
        <f t="shared" si="118"/>
        <v>+76</v>
      </c>
    </row>
    <row r="7612" spans="1:10" hidden="1" x14ac:dyDescent="0.25">
      <c r="A7612" s="98">
        <f>'2020_1-4-5_Download'!B134</f>
        <v>256</v>
      </c>
      <c r="B7612" s="98">
        <f>'2020_1-4-5_Download'!D134</f>
        <v>2018</v>
      </c>
      <c r="C7612" s="98" t="str">
        <f>'2020_1-4-5_Download'!C134</f>
        <v>Nienburg (Weser)</v>
      </c>
      <c r="D7612" s="98" t="str">
        <f>'2020_1-4-5_Download'!$O$6</f>
        <v>Saldo der Zu- und Fortzüge</v>
      </c>
      <c r="E7612" s="99" t="str">
        <f>'2020_1-4-5_Download'!$R$8</f>
        <v>Männer</v>
      </c>
      <c r="F7612" s="98"/>
      <c r="G7612" s="98" t="s">
        <v>11</v>
      </c>
      <c r="H7612" s="98" t="str">
        <f>VLOOKUP(A7612,[2]Kreise!$A$2:$C$53,3,FALSE)</f>
        <v>K03256</v>
      </c>
      <c r="I7612" s="96">
        <f>'2020_1-4-5_Download'!R134</f>
        <v>171</v>
      </c>
      <c r="J7612" s="98" t="str">
        <f t="shared" si="118"/>
        <v>+171</v>
      </c>
    </row>
    <row r="7613" spans="1:10" hidden="1" x14ac:dyDescent="0.25">
      <c r="A7613" s="98">
        <f>'2020_1-4-5_Download'!B135</f>
        <v>257</v>
      </c>
      <c r="B7613" s="98">
        <f>'2020_1-4-5_Download'!D135</f>
        <v>2018</v>
      </c>
      <c r="C7613" s="98" t="str">
        <f>'2020_1-4-5_Download'!C135</f>
        <v>Schaumburg</v>
      </c>
      <c r="D7613" s="98" t="str">
        <f>'2020_1-4-5_Download'!$O$6</f>
        <v>Saldo der Zu- und Fortzüge</v>
      </c>
      <c r="E7613" s="99" t="str">
        <f>'2020_1-4-5_Download'!$R$8</f>
        <v>Männer</v>
      </c>
      <c r="F7613" s="98"/>
      <c r="G7613" s="98" t="s">
        <v>11</v>
      </c>
      <c r="H7613" s="98" t="str">
        <f>VLOOKUP(A7613,[2]Kreise!$A$2:$C$53,3,FALSE)</f>
        <v>K03257</v>
      </c>
      <c r="I7613" s="96">
        <f>'2020_1-4-5_Download'!R135</f>
        <v>28</v>
      </c>
      <c r="J7613" s="98" t="str">
        <f t="shared" si="118"/>
        <v>+28</v>
      </c>
    </row>
    <row r="7614" spans="1:10" hidden="1" x14ac:dyDescent="0.25">
      <c r="A7614" s="98">
        <f>'2020_1-4-5_Download'!B136</f>
        <v>2</v>
      </c>
      <c r="B7614" s="98">
        <f>'2020_1-4-5_Download'!D136</f>
        <v>2018</v>
      </c>
      <c r="C7614" s="98" t="str">
        <f>'2020_1-4-5_Download'!C136</f>
        <v>Statistische Region Hannover</v>
      </c>
      <c r="D7614" s="98" t="str">
        <f>'2020_1-4-5_Download'!$O$6</f>
        <v>Saldo der Zu- und Fortzüge</v>
      </c>
      <c r="E7614" s="99" t="str">
        <f>'2020_1-4-5_Download'!$R$8</f>
        <v>Männer</v>
      </c>
      <c r="F7614" s="98"/>
      <c r="G7614" s="98" t="s">
        <v>11</v>
      </c>
      <c r="H7614" s="98" t="str">
        <f>VLOOKUP(A7614,[2]Kreise!$A$2:$C$53,3,FALSE)</f>
        <v>K032</v>
      </c>
      <c r="I7614" s="96">
        <f>'2020_1-4-5_Download'!R136</f>
        <v>3567</v>
      </c>
      <c r="J7614" s="98" t="str">
        <f t="shared" si="118"/>
        <v>+3567</v>
      </c>
    </row>
    <row r="7615" spans="1:10" hidden="1" x14ac:dyDescent="0.25">
      <c r="A7615" s="98">
        <f>'2020_1-4-5_Download'!B137</f>
        <v>351</v>
      </c>
      <c r="B7615" s="98">
        <f>'2020_1-4-5_Download'!D137</f>
        <v>2018</v>
      </c>
      <c r="C7615" s="98" t="str">
        <f>'2020_1-4-5_Download'!C137</f>
        <v>Celle</v>
      </c>
      <c r="D7615" s="98" t="str">
        <f>'2020_1-4-5_Download'!$O$6</f>
        <v>Saldo der Zu- und Fortzüge</v>
      </c>
      <c r="E7615" s="99" t="str">
        <f>'2020_1-4-5_Download'!$R$8</f>
        <v>Männer</v>
      </c>
      <c r="F7615" s="98"/>
      <c r="G7615" s="98" t="s">
        <v>11</v>
      </c>
      <c r="H7615" s="98" t="str">
        <f>VLOOKUP(A7615,[2]Kreise!$A$2:$C$53,3,FALSE)</f>
        <v>K03351</v>
      </c>
      <c r="I7615" s="96">
        <f>'2020_1-4-5_Download'!R137</f>
        <v>97</v>
      </c>
      <c r="J7615" s="98" t="str">
        <f t="shared" si="118"/>
        <v>+97</v>
      </c>
    </row>
    <row r="7616" spans="1:10" hidden="1" x14ac:dyDescent="0.25">
      <c r="A7616" s="98">
        <f>'2020_1-4-5_Download'!B138</f>
        <v>352</v>
      </c>
      <c r="B7616" s="98">
        <f>'2020_1-4-5_Download'!D138</f>
        <v>2018</v>
      </c>
      <c r="C7616" s="98" t="str">
        <f>'2020_1-4-5_Download'!C138</f>
        <v>Cuxhaven</v>
      </c>
      <c r="D7616" s="98" t="str">
        <f>'2020_1-4-5_Download'!$O$6</f>
        <v>Saldo der Zu- und Fortzüge</v>
      </c>
      <c r="E7616" s="99" t="str">
        <f>'2020_1-4-5_Download'!$R$8</f>
        <v>Männer</v>
      </c>
      <c r="F7616" s="98"/>
      <c r="G7616" s="98" t="s">
        <v>11</v>
      </c>
      <c r="H7616" s="98" t="str">
        <f>VLOOKUP(A7616,[2]Kreise!$A$2:$C$53,3,FALSE)</f>
        <v>K03352</v>
      </c>
      <c r="I7616" s="96">
        <f>'2020_1-4-5_Download'!R138</f>
        <v>139</v>
      </c>
      <c r="J7616" s="98" t="str">
        <f t="shared" si="118"/>
        <v>+139</v>
      </c>
    </row>
    <row r="7617" spans="1:10" hidden="1" x14ac:dyDescent="0.25">
      <c r="A7617" s="98">
        <f>'2020_1-4-5_Download'!B139</f>
        <v>353</v>
      </c>
      <c r="B7617" s="98">
        <f>'2020_1-4-5_Download'!D139</f>
        <v>2018</v>
      </c>
      <c r="C7617" s="98" t="str">
        <f>'2020_1-4-5_Download'!C139</f>
        <v>Harburg</v>
      </c>
      <c r="D7617" s="98" t="str">
        <f>'2020_1-4-5_Download'!$O$6</f>
        <v>Saldo der Zu- und Fortzüge</v>
      </c>
      <c r="E7617" s="99" t="str">
        <f>'2020_1-4-5_Download'!$R$8</f>
        <v>Männer</v>
      </c>
      <c r="F7617" s="98"/>
      <c r="G7617" s="98" t="s">
        <v>11</v>
      </c>
      <c r="H7617" s="98" t="str">
        <f>VLOOKUP(A7617,[2]Kreise!$A$2:$C$53,3,FALSE)</f>
        <v>K03353</v>
      </c>
      <c r="I7617" s="96">
        <f>'2020_1-4-5_Download'!R139</f>
        <v>230</v>
      </c>
      <c r="J7617" s="98" t="str">
        <f t="shared" si="118"/>
        <v>+230</v>
      </c>
    </row>
    <row r="7618" spans="1:10" hidden="1" x14ac:dyDescent="0.25">
      <c r="A7618" s="98">
        <f>'2020_1-4-5_Download'!B140</f>
        <v>354</v>
      </c>
      <c r="B7618" s="98">
        <f>'2020_1-4-5_Download'!D140</f>
        <v>2018</v>
      </c>
      <c r="C7618" s="98" t="str">
        <f>'2020_1-4-5_Download'!C140</f>
        <v>Lüchow-Dannenberg</v>
      </c>
      <c r="D7618" s="98" t="str">
        <f>'2020_1-4-5_Download'!$O$6</f>
        <v>Saldo der Zu- und Fortzüge</v>
      </c>
      <c r="E7618" s="99" t="str">
        <f>'2020_1-4-5_Download'!$R$8</f>
        <v>Männer</v>
      </c>
      <c r="F7618" s="98"/>
      <c r="G7618" s="98" t="s">
        <v>11</v>
      </c>
      <c r="H7618" s="98" t="str">
        <f>VLOOKUP(A7618,[2]Kreise!$A$2:$C$53,3,FALSE)</f>
        <v>K03354</v>
      </c>
      <c r="I7618" s="96">
        <f>'2020_1-4-5_Download'!R140</f>
        <v>41</v>
      </c>
      <c r="J7618" s="98" t="str">
        <f t="shared" si="118"/>
        <v>+41</v>
      </c>
    </row>
    <row r="7619" spans="1:10" hidden="1" x14ac:dyDescent="0.25">
      <c r="A7619" s="98">
        <f>'2020_1-4-5_Download'!B141</f>
        <v>355</v>
      </c>
      <c r="B7619" s="98">
        <f>'2020_1-4-5_Download'!D141</f>
        <v>2018</v>
      </c>
      <c r="C7619" s="98" t="str">
        <f>'2020_1-4-5_Download'!C141</f>
        <v>Lüneburg</v>
      </c>
      <c r="D7619" s="98" t="str">
        <f>'2020_1-4-5_Download'!$O$6</f>
        <v>Saldo der Zu- und Fortzüge</v>
      </c>
      <c r="E7619" s="99" t="str">
        <f>'2020_1-4-5_Download'!$R$8</f>
        <v>Männer</v>
      </c>
      <c r="F7619" s="98"/>
      <c r="G7619" s="98" t="s">
        <v>11</v>
      </c>
      <c r="H7619" s="98" t="str">
        <f>VLOOKUP(A7619,[2]Kreise!$A$2:$C$53,3,FALSE)</f>
        <v>K03355</v>
      </c>
      <c r="I7619" s="96">
        <f>'2020_1-4-5_Download'!R141</f>
        <v>84</v>
      </c>
      <c r="J7619" s="98" t="str">
        <f t="shared" ref="J7619:J7682" si="119">IF(I7619&gt;0,"+"&amp;I7619,I7619)</f>
        <v>+84</v>
      </c>
    </row>
    <row r="7620" spans="1:10" hidden="1" x14ac:dyDescent="0.25">
      <c r="A7620" s="98">
        <f>'2020_1-4-5_Download'!B142</f>
        <v>356</v>
      </c>
      <c r="B7620" s="98">
        <f>'2020_1-4-5_Download'!D142</f>
        <v>2018</v>
      </c>
      <c r="C7620" s="98" t="str">
        <f>'2020_1-4-5_Download'!C142</f>
        <v>Osterholz</v>
      </c>
      <c r="D7620" s="98" t="str">
        <f>'2020_1-4-5_Download'!$O$6</f>
        <v>Saldo der Zu- und Fortzüge</v>
      </c>
      <c r="E7620" s="99" t="str">
        <f>'2020_1-4-5_Download'!$R$8</f>
        <v>Männer</v>
      </c>
      <c r="F7620" s="98"/>
      <c r="G7620" s="98" t="s">
        <v>11</v>
      </c>
      <c r="H7620" s="98" t="str">
        <f>VLOOKUP(A7620,[2]Kreise!$A$2:$C$53,3,FALSE)</f>
        <v>K03356</v>
      </c>
      <c r="I7620" s="96">
        <f>'2020_1-4-5_Download'!R142</f>
        <v>61</v>
      </c>
      <c r="J7620" s="98" t="str">
        <f t="shared" si="119"/>
        <v>+61</v>
      </c>
    </row>
    <row r="7621" spans="1:10" hidden="1" x14ac:dyDescent="0.25">
      <c r="A7621" s="98">
        <f>'2020_1-4-5_Download'!B143</f>
        <v>357</v>
      </c>
      <c r="B7621" s="98">
        <f>'2020_1-4-5_Download'!D143</f>
        <v>2018</v>
      </c>
      <c r="C7621" s="98" t="str">
        <f>'2020_1-4-5_Download'!C143</f>
        <v>Rotenburg (Wümme)</v>
      </c>
      <c r="D7621" s="98" t="str">
        <f>'2020_1-4-5_Download'!$O$6</f>
        <v>Saldo der Zu- und Fortzüge</v>
      </c>
      <c r="E7621" s="99" t="str">
        <f>'2020_1-4-5_Download'!$R$8</f>
        <v>Männer</v>
      </c>
      <c r="F7621" s="98"/>
      <c r="G7621" s="98" t="s">
        <v>11</v>
      </c>
      <c r="H7621" s="98" t="str">
        <f>VLOOKUP(A7621,[2]Kreise!$A$2:$C$53,3,FALSE)</f>
        <v>K03357</v>
      </c>
      <c r="I7621" s="96">
        <f>'2020_1-4-5_Download'!R143</f>
        <v>113</v>
      </c>
      <c r="J7621" s="98" t="str">
        <f t="shared" si="119"/>
        <v>+113</v>
      </c>
    </row>
    <row r="7622" spans="1:10" hidden="1" x14ac:dyDescent="0.25">
      <c r="A7622" s="98">
        <f>'2020_1-4-5_Download'!B144</f>
        <v>358</v>
      </c>
      <c r="B7622" s="98">
        <f>'2020_1-4-5_Download'!D144</f>
        <v>2018</v>
      </c>
      <c r="C7622" s="98" t="str">
        <f>'2020_1-4-5_Download'!C144</f>
        <v>Heidekreis</v>
      </c>
      <c r="D7622" s="98" t="str">
        <f>'2020_1-4-5_Download'!$O$6</f>
        <v>Saldo der Zu- und Fortzüge</v>
      </c>
      <c r="E7622" s="99" t="str">
        <f>'2020_1-4-5_Download'!$R$8</f>
        <v>Männer</v>
      </c>
      <c r="F7622" s="98"/>
      <c r="G7622" s="98" t="s">
        <v>11</v>
      </c>
      <c r="H7622" s="98" t="str">
        <f>VLOOKUP(A7622,[2]Kreise!$A$2:$C$53,3,FALSE)</f>
        <v>K03358</v>
      </c>
      <c r="I7622" s="96">
        <f>'2020_1-4-5_Download'!R144</f>
        <v>3292</v>
      </c>
      <c r="J7622" s="98" t="str">
        <f t="shared" si="119"/>
        <v>+3292</v>
      </c>
    </row>
    <row r="7623" spans="1:10" hidden="1" x14ac:dyDescent="0.25">
      <c r="A7623" s="98">
        <f>'2020_1-4-5_Download'!B145</f>
        <v>359</v>
      </c>
      <c r="B7623" s="98">
        <f>'2020_1-4-5_Download'!D145</f>
        <v>2018</v>
      </c>
      <c r="C7623" s="98" t="str">
        <f>'2020_1-4-5_Download'!C145</f>
        <v>Stade</v>
      </c>
      <c r="D7623" s="98" t="str">
        <f>'2020_1-4-5_Download'!$O$6</f>
        <v>Saldo der Zu- und Fortzüge</v>
      </c>
      <c r="E7623" s="99" t="str">
        <f>'2020_1-4-5_Download'!$R$8</f>
        <v>Männer</v>
      </c>
      <c r="F7623" s="98"/>
      <c r="G7623" s="98" t="s">
        <v>11</v>
      </c>
      <c r="H7623" s="98" t="str">
        <f>VLOOKUP(A7623,[2]Kreise!$A$2:$C$53,3,FALSE)</f>
        <v>K03359</v>
      </c>
      <c r="I7623" s="96">
        <f>'2020_1-4-5_Download'!R145</f>
        <v>325</v>
      </c>
      <c r="J7623" s="98" t="str">
        <f t="shared" si="119"/>
        <v>+325</v>
      </c>
    </row>
    <row r="7624" spans="1:10" hidden="1" x14ac:dyDescent="0.25">
      <c r="A7624" s="98">
        <f>'2020_1-4-5_Download'!B146</f>
        <v>360</v>
      </c>
      <c r="B7624" s="98">
        <f>'2020_1-4-5_Download'!D146</f>
        <v>2018</v>
      </c>
      <c r="C7624" s="98" t="str">
        <f>'2020_1-4-5_Download'!C146</f>
        <v>Uelzen</v>
      </c>
      <c r="D7624" s="98" t="str">
        <f>'2020_1-4-5_Download'!$O$6</f>
        <v>Saldo der Zu- und Fortzüge</v>
      </c>
      <c r="E7624" s="99" t="str">
        <f>'2020_1-4-5_Download'!$R$8</f>
        <v>Männer</v>
      </c>
      <c r="F7624" s="98"/>
      <c r="G7624" s="98" t="s">
        <v>11</v>
      </c>
      <c r="H7624" s="98" t="str">
        <f>VLOOKUP(A7624,[2]Kreise!$A$2:$C$53,3,FALSE)</f>
        <v>K03360</v>
      </c>
      <c r="I7624" s="96">
        <f>'2020_1-4-5_Download'!R146</f>
        <v>88</v>
      </c>
      <c r="J7624" s="98" t="str">
        <f t="shared" si="119"/>
        <v>+88</v>
      </c>
    </row>
    <row r="7625" spans="1:10" hidden="1" x14ac:dyDescent="0.25">
      <c r="A7625" s="98">
        <f>'2020_1-4-5_Download'!B147</f>
        <v>361</v>
      </c>
      <c r="B7625" s="98">
        <f>'2020_1-4-5_Download'!D147</f>
        <v>2018</v>
      </c>
      <c r="C7625" s="98" t="str">
        <f>'2020_1-4-5_Download'!C147</f>
        <v>Verden</v>
      </c>
      <c r="D7625" s="98" t="str">
        <f>'2020_1-4-5_Download'!$O$6</f>
        <v>Saldo der Zu- und Fortzüge</v>
      </c>
      <c r="E7625" s="99" t="str">
        <f>'2020_1-4-5_Download'!$R$8</f>
        <v>Männer</v>
      </c>
      <c r="F7625" s="98"/>
      <c r="G7625" s="98" t="s">
        <v>11</v>
      </c>
      <c r="H7625" s="98" t="str">
        <f>VLOOKUP(A7625,[2]Kreise!$A$2:$C$53,3,FALSE)</f>
        <v>K03361</v>
      </c>
      <c r="I7625" s="96">
        <f>'2020_1-4-5_Download'!R147</f>
        <v>130</v>
      </c>
      <c r="J7625" s="98" t="str">
        <f t="shared" si="119"/>
        <v>+130</v>
      </c>
    </row>
    <row r="7626" spans="1:10" hidden="1" x14ac:dyDescent="0.25">
      <c r="A7626" s="98">
        <f>'2020_1-4-5_Download'!B148</f>
        <v>3</v>
      </c>
      <c r="B7626" s="98">
        <f>'2020_1-4-5_Download'!D148</f>
        <v>2018</v>
      </c>
      <c r="C7626" s="98" t="str">
        <f>'2020_1-4-5_Download'!C148</f>
        <v>Statistische Region Lüneburg</v>
      </c>
      <c r="D7626" s="98" t="str">
        <f>'2020_1-4-5_Download'!$O$6</f>
        <v>Saldo der Zu- und Fortzüge</v>
      </c>
      <c r="E7626" s="99" t="str">
        <f>'2020_1-4-5_Download'!$R$8</f>
        <v>Männer</v>
      </c>
      <c r="F7626" s="98"/>
      <c r="G7626" s="98" t="s">
        <v>11</v>
      </c>
      <c r="H7626" s="98" t="str">
        <f>VLOOKUP(A7626,[2]Kreise!$A$2:$C$53,3,FALSE)</f>
        <v>K033</v>
      </c>
      <c r="I7626" s="96">
        <f>'2020_1-4-5_Download'!R148</f>
        <v>4600</v>
      </c>
      <c r="J7626" s="98" t="str">
        <f t="shared" si="119"/>
        <v>+4600</v>
      </c>
    </row>
    <row r="7627" spans="1:10" hidden="1" x14ac:dyDescent="0.25">
      <c r="A7627" s="98">
        <f>'2020_1-4-5_Download'!B149</f>
        <v>401</v>
      </c>
      <c r="B7627" s="98">
        <f>'2020_1-4-5_Download'!D149</f>
        <v>2018</v>
      </c>
      <c r="C7627" s="98" t="str">
        <f>'2020_1-4-5_Download'!C149</f>
        <v>Delmenhorst  Stadt</v>
      </c>
      <c r="D7627" s="98" t="str">
        <f>'2020_1-4-5_Download'!$O$6</f>
        <v>Saldo der Zu- und Fortzüge</v>
      </c>
      <c r="E7627" s="99" t="str">
        <f>'2020_1-4-5_Download'!$R$8</f>
        <v>Männer</v>
      </c>
      <c r="F7627" s="98"/>
      <c r="G7627" s="98" t="s">
        <v>11</v>
      </c>
      <c r="H7627" s="98" t="str">
        <f>VLOOKUP(A7627,[2]Kreise!$A$2:$C$53,3,FALSE)</f>
        <v>K03401</v>
      </c>
      <c r="I7627" s="96">
        <f>'2020_1-4-5_Download'!R149</f>
        <v>212</v>
      </c>
      <c r="J7627" s="98" t="str">
        <f t="shared" si="119"/>
        <v>+212</v>
      </c>
    </row>
    <row r="7628" spans="1:10" hidden="1" x14ac:dyDescent="0.25">
      <c r="A7628" s="98">
        <f>'2020_1-4-5_Download'!B150</f>
        <v>402</v>
      </c>
      <c r="B7628" s="98">
        <f>'2020_1-4-5_Download'!D150</f>
        <v>2018</v>
      </c>
      <c r="C7628" s="98" t="str">
        <f>'2020_1-4-5_Download'!C150</f>
        <v>Emden  Stadt</v>
      </c>
      <c r="D7628" s="98" t="str">
        <f>'2020_1-4-5_Download'!$O$6</f>
        <v>Saldo der Zu- und Fortzüge</v>
      </c>
      <c r="E7628" s="99" t="str">
        <f>'2020_1-4-5_Download'!$R$8</f>
        <v>Männer</v>
      </c>
      <c r="F7628" s="98"/>
      <c r="G7628" s="98" t="s">
        <v>11</v>
      </c>
      <c r="H7628" s="98" t="str">
        <f>VLOOKUP(A7628,[2]Kreise!$A$2:$C$53,3,FALSE)</f>
        <v>K03402</v>
      </c>
      <c r="I7628" s="96">
        <f>'2020_1-4-5_Download'!R150</f>
        <v>-22</v>
      </c>
      <c r="J7628" s="98">
        <f t="shared" si="119"/>
        <v>-22</v>
      </c>
    </row>
    <row r="7629" spans="1:10" hidden="1" x14ac:dyDescent="0.25">
      <c r="A7629" s="98">
        <f>'2020_1-4-5_Download'!B151</f>
        <v>403</v>
      </c>
      <c r="B7629" s="98">
        <f>'2020_1-4-5_Download'!D151</f>
        <v>2018</v>
      </c>
      <c r="C7629" s="98" t="str">
        <f>'2020_1-4-5_Download'!C151</f>
        <v>Oldenburg(Oldb)  Stadt</v>
      </c>
      <c r="D7629" s="98" t="str">
        <f>'2020_1-4-5_Download'!$O$6</f>
        <v>Saldo der Zu- und Fortzüge</v>
      </c>
      <c r="E7629" s="99" t="str">
        <f>'2020_1-4-5_Download'!$R$8</f>
        <v>Männer</v>
      </c>
      <c r="F7629" s="98"/>
      <c r="G7629" s="98" t="s">
        <v>11</v>
      </c>
      <c r="H7629" s="98" t="str">
        <f>VLOOKUP(A7629,[2]Kreise!$A$2:$C$53,3,FALSE)</f>
        <v>K03403</v>
      </c>
      <c r="I7629" s="96">
        <f>'2020_1-4-5_Download'!R151</f>
        <v>423</v>
      </c>
      <c r="J7629" s="98" t="str">
        <f t="shared" si="119"/>
        <v>+423</v>
      </c>
    </row>
    <row r="7630" spans="1:10" hidden="1" x14ac:dyDescent="0.25">
      <c r="A7630" s="98">
        <f>'2020_1-4-5_Download'!B152</f>
        <v>404</v>
      </c>
      <c r="B7630" s="98">
        <f>'2020_1-4-5_Download'!D152</f>
        <v>2018</v>
      </c>
      <c r="C7630" s="98" t="str">
        <f>'2020_1-4-5_Download'!C152</f>
        <v>Osnabrück  Stadt</v>
      </c>
      <c r="D7630" s="98" t="str">
        <f>'2020_1-4-5_Download'!$O$6</f>
        <v>Saldo der Zu- und Fortzüge</v>
      </c>
      <c r="E7630" s="99" t="str">
        <f>'2020_1-4-5_Download'!$R$8</f>
        <v>Männer</v>
      </c>
      <c r="F7630" s="98"/>
      <c r="G7630" s="98" t="s">
        <v>11</v>
      </c>
      <c r="H7630" s="98" t="str">
        <f>VLOOKUP(A7630,[2]Kreise!$A$2:$C$53,3,FALSE)</f>
        <v>K03404</v>
      </c>
      <c r="I7630" s="96">
        <f>'2020_1-4-5_Download'!R152</f>
        <v>90</v>
      </c>
      <c r="J7630" s="98" t="str">
        <f t="shared" si="119"/>
        <v>+90</v>
      </c>
    </row>
    <row r="7631" spans="1:10" hidden="1" x14ac:dyDescent="0.25">
      <c r="A7631" s="98">
        <f>'2020_1-4-5_Download'!B153</f>
        <v>405</v>
      </c>
      <c r="B7631" s="98">
        <f>'2020_1-4-5_Download'!D153</f>
        <v>2018</v>
      </c>
      <c r="C7631" s="98" t="str">
        <f>'2020_1-4-5_Download'!C153</f>
        <v>Wilhelmshaven  Stadt</v>
      </c>
      <c r="D7631" s="98" t="str">
        <f>'2020_1-4-5_Download'!$O$6</f>
        <v>Saldo der Zu- und Fortzüge</v>
      </c>
      <c r="E7631" s="99" t="str">
        <f>'2020_1-4-5_Download'!$R$8</f>
        <v>Männer</v>
      </c>
      <c r="F7631" s="98"/>
      <c r="G7631" s="98" t="s">
        <v>11</v>
      </c>
      <c r="H7631" s="98" t="str">
        <f>VLOOKUP(A7631,[2]Kreise!$A$2:$C$53,3,FALSE)</f>
        <v>K03405</v>
      </c>
      <c r="I7631" s="96">
        <f>'2020_1-4-5_Download'!R153</f>
        <v>180</v>
      </c>
      <c r="J7631" s="98" t="str">
        <f t="shared" si="119"/>
        <v>+180</v>
      </c>
    </row>
    <row r="7632" spans="1:10" hidden="1" x14ac:dyDescent="0.25">
      <c r="A7632" s="98">
        <f>'2020_1-4-5_Download'!B154</f>
        <v>451</v>
      </c>
      <c r="B7632" s="98">
        <f>'2020_1-4-5_Download'!D154</f>
        <v>2018</v>
      </c>
      <c r="C7632" s="98" t="str">
        <f>'2020_1-4-5_Download'!C154</f>
        <v>Ammerland</v>
      </c>
      <c r="D7632" s="98" t="str">
        <f>'2020_1-4-5_Download'!$O$6</f>
        <v>Saldo der Zu- und Fortzüge</v>
      </c>
      <c r="E7632" s="99" t="str">
        <f>'2020_1-4-5_Download'!$R$8</f>
        <v>Männer</v>
      </c>
      <c r="F7632" s="98"/>
      <c r="G7632" s="98" t="s">
        <v>11</v>
      </c>
      <c r="H7632" s="98" t="str">
        <f>VLOOKUP(A7632,[2]Kreise!$A$2:$C$53,3,FALSE)</f>
        <v>K03451</v>
      </c>
      <c r="I7632" s="96">
        <f>'2020_1-4-5_Download'!R154</f>
        <v>191</v>
      </c>
      <c r="J7632" s="98" t="str">
        <f t="shared" si="119"/>
        <v>+191</v>
      </c>
    </row>
    <row r="7633" spans="1:10" hidden="1" x14ac:dyDescent="0.25">
      <c r="A7633" s="98">
        <f>'2020_1-4-5_Download'!B155</f>
        <v>452</v>
      </c>
      <c r="B7633" s="98">
        <f>'2020_1-4-5_Download'!D155</f>
        <v>2018</v>
      </c>
      <c r="C7633" s="98" t="str">
        <f>'2020_1-4-5_Download'!C155</f>
        <v>Aurich</v>
      </c>
      <c r="D7633" s="98" t="str">
        <f>'2020_1-4-5_Download'!$O$6</f>
        <v>Saldo der Zu- und Fortzüge</v>
      </c>
      <c r="E7633" s="99" t="str">
        <f>'2020_1-4-5_Download'!$R$8</f>
        <v>Männer</v>
      </c>
      <c r="F7633" s="98"/>
      <c r="G7633" s="98" t="s">
        <v>11</v>
      </c>
      <c r="H7633" s="98" t="str">
        <f>VLOOKUP(A7633,[2]Kreise!$A$2:$C$53,3,FALSE)</f>
        <v>K03452</v>
      </c>
      <c r="I7633" s="96">
        <f>'2020_1-4-5_Download'!R155</f>
        <v>199</v>
      </c>
      <c r="J7633" s="98" t="str">
        <f t="shared" si="119"/>
        <v>+199</v>
      </c>
    </row>
    <row r="7634" spans="1:10" hidden="1" x14ac:dyDescent="0.25">
      <c r="A7634" s="98">
        <f>'2020_1-4-5_Download'!B156</f>
        <v>453</v>
      </c>
      <c r="B7634" s="98">
        <f>'2020_1-4-5_Download'!D156</f>
        <v>2018</v>
      </c>
      <c r="C7634" s="98" t="str">
        <f>'2020_1-4-5_Download'!C156</f>
        <v>Cloppenburg</v>
      </c>
      <c r="D7634" s="98" t="str">
        <f>'2020_1-4-5_Download'!$O$6</f>
        <v>Saldo der Zu- und Fortzüge</v>
      </c>
      <c r="E7634" s="99" t="str">
        <f>'2020_1-4-5_Download'!$R$8</f>
        <v>Männer</v>
      </c>
      <c r="F7634" s="98"/>
      <c r="G7634" s="98" t="s">
        <v>11</v>
      </c>
      <c r="H7634" s="98" t="str">
        <f>VLOOKUP(A7634,[2]Kreise!$A$2:$C$53,3,FALSE)</f>
        <v>K03453</v>
      </c>
      <c r="I7634" s="96">
        <f>'2020_1-4-5_Download'!R156</f>
        <v>454</v>
      </c>
      <c r="J7634" s="98" t="str">
        <f t="shared" si="119"/>
        <v>+454</v>
      </c>
    </row>
    <row r="7635" spans="1:10" hidden="1" x14ac:dyDescent="0.25">
      <c r="A7635" s="98">
        <f>'2020_1-4-5_Download'!B157</f>
        <v>454</v>
      </c>
      <c r="B7635" s="98">
        <f>'2020_1-4-5_Download'!D157</f>
        <v>2018</v>
      </c>
      <c r="C7635" s="98" t="str">
        <f>'2020_1-4-5_Download'!C157</f>
        <v>Emsland</v>
      </c>
      <c r="D7635" s="98" t="str">
        <f>'2020_1-4-5_Download'!$O$6</f>
        <v>Saldo der Zu- und Fortzüge</v>
      </c>
      <c r="E7635" s="99" t="str">
        <f>'2020_1-4-5_Download'!$R$8</f>
        <v>Männer</v>
      </c>
      <c r="F7635" s="98"/>
      <c r="G7635" s="98" t="s">
        <v>11</v>
      </c>
      <c r="H7635" s="98" t="str">
        <f>VLOOKUP(A7635,[2]Kreise!$A$2:$C$53,3,FALSE)</f>
        <v>K03454</v>
      </c>
      <c r="I7635" s="96">
        <f>'2020_1-4-5_Download'!R157</f>
        <v>1401</v>
      </c>
      <c r="J7635" s="98" t="str">
        <f t="shared" si="119"/>
        <v>+1401</v>
      </c>
    </row>
    <row r="7636" spans="1:10" hidden="1" x14ac:dyDescent="0.25">
      <c r="A7636" s="98">
        <f>'2020_1-4-5_Download'!B158</f>
        <v>455</v>
      </c>
      <c r="B7636" s="98">
        <f>'2020_1-4-5_Download'!D158</f>
        <v>2018</v>
      </c>
      <c r="C7636" s="98" t="str">
        <f>'2020_1-4-5_Download'!C158</f>
        <v>Friesland</v>
      </c>
      <c r="D7636" s="98" t="str">
        <f>'2020_1-4-5_Download'!$O$6</f>
        <v>Saldo der Zu- und Fortzüge</v>
      </c>
      <c r="E7636" s="99" t="str">
        <f>'2020_1-4-5_Download'!$R$8</f>
        <v>Männer</v>
      </c>
      <c r="F7636" s="98"/>
      <c r="G7636" s="98" t="s">
        <v>11</v>
      </c>
      <c r="H7636" s="98" t="str">
        <f>VLOOKUP(A7636,[2]Kreise!$A$2:$C$53,3,FALSE)</f>
        <v>K03455</v>
      </c>
      <c r="I7636" s="96">
        <f>'2020_1-4-5_Download'!R158</f>
        <v>3</v>
      </c>
      <c r="J7636" s="98" t="str">
        <f t="shared" si="119"/>
        <v>+3</v>
      </c>
    </row>
    <row r="7637" spans="1:10" hidden="1" x14ac:dyDescent="0.25">
      <c r="A7637" s="98">
        <f>'2020_1-4-5_Download'!B159</f>
        <v>456</v>
      </c>
      <c r="B7637" s="98">
        <f>'2020_1-4-5_Download'!D159</f>
        <v>2018</v>
      </c>
      <c r="C7637" s="98" t="str">
        <f>'2020_1-4-5_Download'!C159</f>
        <v>Grafschaft Bentheim</v>
      </c>
      <c r="D7637" s="98" t="str">
        <f>'2020_1-4-5_Download'!$O$6</f>
        <v>Saldo der Zu- und Fortzüge</v>
      </c>
      <c r="E7637" s="99" t="str">
        <f>'2020_1-4-5_Download'!$R$8</f>
        <v>Männer</v>
      </c>
      <c r="F7637" s="98"/>
      <c r="G7637" s="98" t="s">
        <v>11</v>
      </c>
      <c r="H7637" s="98" t="str">
        <f>VLOOKUP(A7637,[2]Kreise!$A$2:$C$53,3,FALSE)</f>
        <v>K03456</v>
      </c>
      <c r="I7637" s="96">
        <f>'2020_1-4-5_Download'!R159</f>
        <v>196</v>
      </c>
      <c r="J7637" s="98" t="str">
        <f t="shared" si="119"/>
        <v>+196</v>
      </c>
    </row>
    <row r="7638" spans="1:10" hidden="1" x14ac:dyDescent="0.25">
      <c r="A7638" s="98">
        <f>'2020_1-4-5_Download'!B160</f>
        <v>457</v>
      </c>
      <c r="B7638" s="98">
        <f>'2020_1-4-5_Download'!D160</f>
        <v>2018</v>
      </c>
      <c r="C7638" s="98" t="str">
        <f>'2020_1-4-5_Download'!C160</f>
        <v>Leer</v>
      </c>
      <c r="D7638" s="98" t="str">
        <f>'2020_1-4-5_Download'!$O$6</f>
        <v>Saldo der Zu- und Fortzüge</v>
      </c>
      <c r="E7638" s="99" t="str">
        <f>'2020_1-4-5_Download'!$R$8</f>
        <v>Männer</v>
      </c>
      <c r="F7638" s="98"/>
      <c r="G7638" s="98" t="s">
        <v>11</v>
      </c>
      <c r="H7638" s="98" t="str">
        <f>VLOOKUP(A7638,[2]Kreise!$A$2:$C$53,3,FALSE)</f>
        <v>K03457</v>
      </c>
      <c r="I7638" s="96">
        <f>'2020_1-4-5_Download'!R160</f>
        <v>349</v>
      </c>
      <c r="J7638" s="98" t="str">
        <f t="shared" si="119"/>
        <v>+349</v>
      </c>
    </row>
    <row r="7639" spans="1:10" hidden="1" x14ac:dyDescent="0.25">
      <c r="A7639" s="98">
        <f>'2020_1-4-5_Download'!B161</f>
        <v>458</v>
      </c>
      <c r="B7639" s="98">
        <f>'2020_1-4-5_Download'!D161</f>
        <v>2018</v>
      </c>
      <c r="C7639" s="98" t="str">
        <f>'2020_1-4-5_Download'!C161</f>
        <v>Oldenburg</v>
      </c>
      <c r="D7639" s="98" t="str">
        <f>'2020_1-4-5_Download'!$O$6</f>
        <v>Saldo der Zu- und Fortzüge</v>
      </c>
      <c r="E7639" s="99" t="str">
        <f>'2020_1-4-5_Download'!$R$8</f>
        <v>Männer</v>
      </c>
      <c r="F7639" s="98"/>
      <c r="G7639" s="98" t="s">
        <v>11</v>
      </c>
      <c r="H7639" s="98" t="str">
        <f>VLOOKUP(A7639,[2]Kreise!$A$2:$C$53,3,FALSE)</f>
        <v>K03458</v>
      </c>
      <c r="I7639" s="96">
        <f>'2020_1-4-5_Download'!R161</f>
        <v>302</v>
      </c>
      <c r="J7639" s="98" t="str">
        <f t="shared" si="119"/>
        <v>+302</v>
      </c>
    </row>
    <row r="7640" spans="1:10" hidden="1" x14ac:dyDescent="0.25">
      <c r="A7640" s="98">
        <f>'2020_1-4-5_Download'!B162</f>
        <v>459</v>
      </c>
      <c r="B7640" s="98">
        <f>'2020_1-4-5_Download'!D162</f>
        <v>2018</v>
      </c>
      <c r="C7640" s="98" t="str">
        <f>'2020_1-4-5_Download'!C162</f>
        <v>Osnabrück</v>
      </c>
      <c r="D7640" s="98" t="str">
        <f>'2020_1-4-5_Download'!$O$6</f>
        <v>Saldo der Zu- und Fortzüge</v>
      </c>
      <c r="E7640" s="99" t="str">
        <f>'2020_1-4-5_Download'!$R$8</f>
        <v>Männer</v>
      </c>
      <c r="F7640" s="98"/>
      <c r="G7640" s="98" t="s">
        <v>11</v>
      </c>
      <c r="H7640" s="98" t="str">
        <f>VLOOKUP(A7640,[2]Kreise!$A$2:$C$53,3,FALSE)</f>
        <v>K03459</v>
      </c>
      <c r="I7640" s="96">
        <f>'2020_1-4-5_Download'!R162</f>
        <v>2412</v>
      </c>
      <c r="J7640" s="98" t="str">
        <f t="shared" si="119"/>
        <v>+2412</v>
      </c>
    </row>
    <row r="7641" spans="1:10" hidden="1" x14ac:dyDescent="0.25">
      <c r="A7641" s="98">
        <f>'2020_1-4-5_Download'!B163</f>
        <v>460</v>
      </c>
      <c r="B7641" s="98">
        <f>'2020_1-4-5_Download'!D163</f>
        <v>2018</v>
      </c>
      <c r="C7641" s="98" t="str">
        <f>'2020_1-4-5_Download'!C163</f>
        <v>Vechta</v>
      </c>
      <c r="D7641" s="98" t="str">
        <f>'2020_1-4-5_Download'!$O$6</f>
        <v>Saldo der Zu- und Fortzüge</v>
      </c>
      <c r="E7641" s="99" t="str">
        <f>'2020_1-4-5_Download'!$R$8</f>
        <v>Männer</v>
      </c>
      <c r="F7641" s="98"/>
      <c r="G7641" s="98" t="s">
        <v>11</v>
      </c>
      <c r="H7641" s="98" t="str">
        <f>VLOOKUP(A7641,[2]Kreise!$A$2:$C$53,3,FALSE)</f>
        <v>K03460</v>
      </c>
      <c r="I7641" s="96">
        <f>'2020_1-4-5_Download'!R163</f>
        <v>235</v>
      </c>
      <c r="J7641" s="98" t="str">
        <f t="shared" si="119"/>
        <v>+235</v>
      </c>
    </row>
    <row r="7642" spans="1:10" hidden="1" x14ac:dyDescent="0.25">
      <c r="A7642" s="98">
        <f>'2020_1-4-5_Download'!B164</f>
        <v>461</v>
      </c>
      <c r="B7642" s="98">
        <f>'2020_1-4-5_Download'!D164</f>
        <v>2018</v>
      </c>
      <c r="C7642" s="98" t="str">
        <f>'2020_1-4-5_Download'!C164</f>
        <v>Wesermarsch</v>
      </c>
      <c r="D7642" s="98" t="str">
        <f>'2020_1-4-5_Download'!$O$6</f>
        <v>Saldo der Zu- und Fortzüge</v>
      </c>
      <c r="E7642" s="99" t="str">
        <f>'2020_1-4-5_Download'!$R$8</f>
        <v>Männer</v>
      </c>
      <c r="F7642" s="98"/>
      <c r="G7642" s="98" t="s">
        <v>11</v>
      </c>
      <c r="H7642" s="98" t="str">
        <f>VLOOKUP(A7642,[2]Kreise!$A$2:$C$53,3,FALSE)</f>
        <v>K03461</v>
      </c>
      <c r="I7642" s="96">
        <f>'2020_1-4-5_Download'!R164</f>
        <v>15</v>
      </c>
      <c r="J7642" s="98" t="str">
        <f t="shared" si="119"/>
        <v>+15</v>
      </c>
    </row>
    <row r="7643" spans="1:10" hidden="1" x14ac:dyDescent="0.25">
      <c r="A7643" s="98">
        <f>'2020_1-4-5_Download'!B165</f>
        <v>462</v>
      </c>
      <c r="B7643" s="98">
        <f>'2020_1-4-5_Download'!D165</f>
        <v>2018</v>
      </c>
      <c r="C7643" s="98" t="str">
        <f>'2020_1-4-5_Download'!C165</f>
        <v>Wittmund</v>
      </c>
      <c r="D7643" s="98" t="str">
        <f>'2020_1-4-5_Download'!$O$6</f>
        <v>Saldo der Zu- und Fortzüge</v>
      </c>
      <c r="E7643" s="99" t="str">
        <f>'2020_1-4-5_Download'!$R$8</f>
        <v>Männer</v>
      </c>
      <c r="F7643" s="98"/>
      <c r="G7643" s="98" t="s">
        <v>11</v>
      </c>
      <c r="H7643" s="98" t="str">
        <f>VLOOKUP(A7643,[2]Kreise!$A$2:$C$53,3,FALSE)</f>
        <v>K03462</v>
      </c>
      <c r="I7643" s="96">
        <f>'2020_1-4-5_Download'!R165</f>
        <v>74</v>
      </c>
      <c r="J7643" s="98" t="str">
        <f t="shared" si="119"/>
        <v>+74</v>
      </c>
    </row>
    <row r="7644" spans="1:10" hidden="1" x14ac:dyDescent="0.25">
      <c r="A7644" s="98">
        <f>'2020_1-4-5_Download'!B166</f>
        <v>4</v>
      </c>
      <c r="B7644" s="98">
        <f>'2020_1-4-5_Download'!D166</f>
        <v>2018</v>
      </c>
      <c r="C7644" s="98" t="str">
        <f>'2020_1-4-5_Download'!C166</f>
        <v>Statistische Region Weser-Ems</v>
      </c>
      <c r="D7644" s="98" t="str">
        <f>'2020_1-4-5_Download'!$O$6</f>
        <v>Saldo der Zu- und Fortzüge</v>
      </c>
      <c r="E7644" s="99" t="str">
        <f>'2020_1-4-5_Download'!$R$8</f>
        <v>Männer</v>
      </c>
      <c r="F7644" s="98"/>
      <c r="G7644" s="98" t="s">
        <v>11</v>
      </c>
      <c r="H7644" s="98" t="str">
        <f>VLOOKUP(A7644,[2]Kreise!$A$2:$C$53,3,FALSE)</f>
        <v>K034</v>
      </c>
      <c r="I7644" s="96">
        <f>'2020_1-4-5_Download'!R166</f>
        <v>6714</v>
      </c>
      <c r="J7644" s="98" t="str">
        <f t="shared" si="119"/>
        <v>+6714</v>
      </c>
    </row>
    <row r="7645" spans="1:10" hidden="1" x14ac:dyDescent="0.25">
      <c r="A7645" s="98">
        <f>'2020_1-4-5_Download'!B167</f>
        <v>0</v>
      </c>
      <c r="B7645" s="98">
        <f>'2020_1-4-5_Download'!D167</f>
        <v>2018</v>
      </c>
      <c r="C7645" s="98" t="str">
        <f>'2020_1-4-5_Download'!C167</f>
        <v>Niedersachsen</v>
      </c>
      <c r="D7645" s="98" t="str">
        <f>'2020_1-4-5_Download'!$O$6</f>
        <v>Saldo der Zu- und Fortzüge</v>
      </c>
      <c r="E7645" s="99" t="str">
        <f>'2020_1-4-5_Download'!$R$8</f>
        <v>Männer</v>
      </c>
      <c r="F7645" s="98"/>
      <c r="G7645" s="98" t="s">
        <v>11</v>
      </c>
      <c r="H7645" s="98" t="str">
        <f>VLOOKUP(A7645,[2]Kreise!$A$2:$C$53,3,FALSE)</f>
        <v>K030</v>
      </c>
      <c r="I7645" s="96">
        <f>'2020_1-4-5_Download'!R167</f>
        <v>22385</v>
      </c>
      <c r="J7645" s="98" t="str">
        <f t="shared" si="119"/>
        <v>+22385</v>
      </c>
    </row>
    <row r="7646" spans="1:10" hidden="1" x14ac:dyDescent="0.25">
      <c r="A7646" s="98">
        <f>'2020_1-4-5_Download'!B168</f>
        <v>101</v>
      </c>
      <c r="B7646" s="98">
        <f>'2020_1-4-5_Download'!D168</f>
        <v>2017</v>
      </c>
      <c r="C7646" s="98" t="str">
        <f>'2020_1-4-5_Download'!C168</f>
        <v>Braunschweig  Stadt</v>
      </c>
      <c r="D7646" s="98" t="str">
        <f>'2020_1-4-5_Download'!$O$6</f>
        <v>Saldo der Zu- und Fortzüge</v>
      </c>
      <c r="E7646" s="99" t="str">
        <f>'2020_1-4-5_Download'!$R$8</f>
        <v>Männer</v>
      </c>
      <c r="F7646" s="98"/>
      <c r="G7646" s="98" t="s">
        <v>11</v>
      </c>
      <c r="H7646" s="98" t="str">
        <f>VLOOKUP(A7646,[2]Kreise!$A$2:$C$53,3,FALSE)</f>
        <v>K03101</v>
      </c>
      <c r="I7646" s="96">
        <f>'2020_1-4-5_Download'!R168</f>
        <v>312</v>
      </c>
      <c r="J7646" s="98" t="str">
        <f t="shared" si="119"/>
        <v>+312</v>
      </c>
    </row>
    <row r="7647" spans="1:10" hidden="1" x14ac:dyDescent="0.25">
      <c r="A7647" s="98">
        <f>'2020_1-4-5_Download'!B169</f>
        <v>102</v>
      </c>
      <c r="B7647" s="98">
        <f>'2020_1-4-5_Download'!D169</f>
        <v>2017</v>
      </c>
      <c r="C7647" s="98" t="str">
        <f>'2020_1-4-5_Download'!C169</f>
        <v>Salzgitter  Stadt</v>
      </c>
      <c r="D7647" s="98" t="str">
        <f>'2020_1-4-5_Download'!$O$6</f>
        <v>Saldo der Zu- und Fortzüge</v>
      </c>
      <c r="E7647" s="99" t="str">
        <f>'2020_1-4-5_Download'!$R$8</f>
        <v>Männer</v>
      </c>
      <c r="F7647" s="98"/>
      <c r="G7647" s="98" t="s">
        <v>11</v>
      </c>
      <c r="H7647" s="98" t="str">
        <f>VLOOKUP(A7647,[2]Kreise!$A$2:$C$53,3,FALSE)</f>
        <v>K03102</v>
      </c>
      <c r="I7647" s="96">
        <f>'2020_1-4-5_Download'!R169</f>
        <v>377</v>
      </c>
      <c r="J7647" s="98" t="str">
        <f t="shared" si="119"/>
        <v>+377</v>
      </c>
    </row>
    <row r="7648" spans="1:10" hidden="1" x14ac:dyDescent="0.25">
      <c r="A7648" s="98">
        <f>'2020_1-4-5_Download'!B170</f>
        <v>103</v>
      </c>
      <c r="B7648" s="98">
        <f>'2020_1-4-5_Download'!D170</f>
        <v>2017</v>
      </c>
      <c r="C7648" s="98" t="str">
        <f>'2020_1-4-5_Download'!C170</f>
        <v>Wolfsburg  Stadt</v>
      </c>
      <c r="D7648" s="98" t="str">
        <f>'2020_1-4-5_Download'!$O$6</f>
        <v>Saldo der Zu- und Fortzüge</v>
      </c>
      <c r="E7648" s="99" t="str">
        <f>'2020_1-4-5_Download'!$R$8</f>
        <v>Männer</v>
      </c>
      <c r="F7648" s="98"/>
      <c r="G7648" s="98" t="s">
        <v>11</v>
      </c>
      <c r="H7648" s="98" t="str">
        <f>VLOOKUP(A7648,[2]Kreise!$A$2:$C$53,3,FALSE)</f>
        <v>K03103</v>
      </c>
      <c r="I7648" s="96">
        <f>'2020_1-4-5_Download'!R170</f>
        <v>263</v>
      </c>
      <c r="J7648" s="98" t="str">
        <f t="shared" si="119"/>
        <v>+263</v>
      </c>
    </row>
    <row r="7649" spans="1:10" hidden="1" x14ac:dyDescent="0.25">
      <c r="A7649" s="98">
        <f>'2020_1-4-5_Download'!B171</f>
        <v>151</v>
      </c>
      <c r="B7649" s="98">
        <f>'2020_1-4-5_Download'!D171</f>
        <v>2017</v>
      </c>
      <c r="C7649" s="98" t="str">
        <f>'2020_1-4-5_Download'!C171</f>
        <v>Gifhorn</v>
      </c>
      <c r="D7649" s="98" t="str">
        <f>'2020_1-4-5_Download'!$O$6</f>
        <v>Saldo der Zu- und Fortzüge</v>
      </c>
      <c r="E7649" s="99" t="str">
        <f>'2020_1-4-5_Download'!$R$8</f>
        <v>Männer</v>
      </c>
      <c r="F7649" s="98"/>
      <c r="G7649" s="98" t="s">
        <v>11</v>
      </c>
      <c r="H7649" s="98" t="str">
        <f>VLOOKUP(A7649,[2]Kreise!$A$2:$C$53,3,FALSE)</f>
        <v>K03151</v>
      </c>
      <c r="I7649" s="96">
        <f>'2020_1-4-5_Download'!R171</f>
        <v>-68</v>
      </c>
      <c r="J7649" s="98">
        <f t="shared" si="119"/>
        <v>-68</v>
      </c>
    </row>
    <row r="7650" spans="1:10" hidden="1" x14ac:dyDescent="0.25">
      <c r="A7650" s="98">
        <f>'2020_1-4-5_Download'!B172</f>
        <v>153</v>
      </c>
      <c r="B7650" s="98">
        <f>'2020_1-4-5_Download'!D172</f>
        <v>2017</v>
      </c>
      <c r="C7650" s="98" t="str">
        <f>'2020_1-4-5_Download'!C172</f>
        <v>Goslar</v>
      </c>
      <c r="D7650" s="98" t="str">
        <f>'2020_1-4-5_Download'!$O$6</f>
        <v>Saldo der Zu- und Fortzüge</v>
      </c>
      <c r="E7650" s="99" t="str">
        <f>'2020_1-4-5_Download'!$R$8</f>
        <v>Männer</v>
      </c>
      <c r="F7650" s="98"/>
      <c r="G7650" s="98" t="s">
        <v>11</v>
      </c>
      <c r="H7650" s="98" t="str">
        <f>VLOOKUP(A7650,[2]Kreise!$A$2:$C$53,3,FALSE)</f>
        <v>K03153</v>
      </c>
      <c r="I7650" s="96">
        <f>'2020_1-4-5_Download'!R172</f>
        <v>548</v>
      </c>
      <c r="J7650" s="98" t="str">
        <f t="shared" si="119"/>
        <v>+548</v>
      </c>
    </row>
    <row r="7651" spans="1:10" hidden="1" x14ac:dyDescent="0.25">
      <c r="A7651" s="98">
        <f>'2020_1-4-5_Download'!B173</f>
        <v>154</v>
      </c>
      <c r="B7651" s="98">
        <f>'2020_1-4-5_Download'!D173</f>
        <v>2017</v>
      </c>
      <c r="C7651" s="98" t="str">
        <f>'2020_1-4-5_Download'!C173</f>
        <v>Helmstedt</v>
      </c>
      <c r="D7651" s="98" t="str">
        <f>'2020_1-4-5_Download'!$O$6</f>
        <v>Saldo der Zu- und Fortzüge</v>
      </c>
      <c r="E7651" s="99" t="str">
        <f>'2020_1-4-5_Download'!$R$8</f>
        <v>Männer</v>
      </c>
      <c r="F7651" s="98"/>
      <c r="G7651" s="98" t="s">
        <v>11</v>
      </c>
      <c r="H7651" s="98" t="str">
        <f>VLOOKUP(A7651,[2]Kreise!$A$2:$C$53,3,FALSE)</f>
        <v>K03154</v>
      </c>
      <c r="I7651" s="96">
        <f>'2020_1-4-5_Download'!R173</f>
        <v>40</v>
      </c>
      <c r="J7651" s="98" t="str">
        <f t="shared" si="119"/>
        <v>+40</v>
      </c>
    </row>
    <row r="7652" spans="1:10" hidden="1" x14ac:dyDescent="0.25">
      <c r="A7652" s="98">
        <f>'2020_1-4-5_Download'!B174</f>
        <v>155</v>
      </c>
      <c r="B7652" s="98">
        <f>'2020_1-4-5_Download'!D174</f>
        <v>2017</v>
      </c>
      <c r="C7652" s="98" t="str">
        <f>'2020_1-4-5_Download'!C174</f>
        <v>Northeim</v>
      </c>
      <c r="D7652" s="98" t="str">
        <f>'2020_1-4-5_Download'!$O$6</f>
        <v>Saldo der Zu- und Fortzüge</v>
      </c>
      <c r="E7652" s="99" t="str">
        <f>'2020_1-4-5_Download'!$R$8</f>
        <v>Männer</v>
      </c>
      <c r="F7652" s="98"/>
      <c r="G7652" s="98" t="s">
        <v>11</v>
      </c>
      <c r="H7652" s="98" t="str">
        <f>VLOOKUP(A7652,[2]Kreise!$A$2:$C$53,3,FALSE)</f>
        <v>K03155</v>
      </c>
      <c r="I7652" s="96">
        <f>'2020_1-4-5_Download'!R174</f>
        <v>101</v>
      </c>
      <c r="J7652" s="98" t="str">
        <f t="shared" si="119"/>
        <v>+101</v>
      </c>
    </row>
    <row r="7653" spans="1:10" hidden="1" x14ac:dyDescent="0.25">
      <c r="A7653" s="98">
        <f>'2020_1-4-5_Download'!B175</f>
        <v>157</v>
      </c>
      <c r="B7653" s="98">
        <f>'2020_1-4-5_Download'!D175</f>
        <v>2017</v>
      </c>
      <c r="C7653" s="98" t="str">
        <f>'2020_1-4-5_Download'!C175</f>
        <v>Peine</v>
      </c>
      <c r="D7653" s="98" t="str">
        <f>'2020_1-4-5_Download'!$O$6</f>
        <v>Saldo der Zu- und Fortzüge</v>
      </c>
      <c r="E7653" s="99" t="str">
        <f>'2020_1-4-5_Download'!$R$8</f>
        <v>Männer</v>
      </c>
      <c r="F7653" s="98"/>
      <c r="G7653" s="98" t="s">
        <v>11</v>
      </c>
      <c r="H7653" s="98" t="str">
        <f>VLOOKUP(A7653,[2]Kreise!$A$2:$C$53,3,FALSE)</f>
        <v>K03157</v>
      </c>
      <c r="I7653" s="96">
        <f>'2020_1-4-5_Download'!R175</f>
        <v>102</v>
      </c>
      <c r="J7653" s="98" t="str">
        <f t="shared" si="119"/>
        <v>+102</v>
      </c>
    </row>
    <row r="7654" spans="1:10" hidden="1" x14ac:dyDescent="0.25">
      <c r="A7654" s="98">
        <f>'2020_1-4-5_Download'!B176</f>
        <v>158</v>
      </c>
      <c r="B7654" s="98">
        <f>'2020_1-4-5_Download'!D176</f>
        <v>2017</v>
      </c>
      <c r="C7654" s="98" t="str">
        <f>'2020_1-4-5_Download'!C176</f>
        <v>Wolfenbüttel</v>
      </c>
      <c r="D7654" s="98" t="str">
        <f>'2020_1-4-5_Download'!$O$6</f>
        <v>Saldo der Zu- und Fortzüge</v>
      </c>
      <c r="E7654" s="99" t="str">
        <f>'2020_1-4-5_Download'!$R$8</f>
        <v>Männer</v>
      </c>
      <c r="F7654" s="98"/>
      <c r="G7654" s="98" t="s">
        <v>11</v>
      </c>
      <c r="H7654" s="98" t="str">
        <f>VLOOKUP(A7654,[2]Kreise!$A$2:$C$53,3,FALSE)</f>
        <v>K03158</v>
      </c>
      <c r="I7654" s="96">
        <f>'2020_1-4-5_Download'!R176</f>
        <v>27</v>
      </c>
      <c r="J7654" s="98" t="str">
        <f t="shared" si="119"/>
        <v>+27</v>
      </c>
    </row>
    <row r="7655" spans="1:10" hidden="1" x14ac:dyDescent="0.25">
      <c r="A7655" s="98">
        <f>'2020_1-4-5_Download'!B177</f>
        <v>159</v>
      </c>
      <c r="B7655" s="98">
        <f>'2020_1-4-5_Download'!D177</f>
        <v>2017</v>
      </c>
      <c r="C7655" s="98" t="str">
        <f>'2020_1-4-5_Download'!C177</f>
        <v>Göttingen</v>
      </c>
      <c r="D7655" s="98" t="str">
        <f>'2020_1-4-5_Download'!$O$6</f>
        <v>Saldo der Zu- und Fortzüge</v>
      </c>
      <c r="E7655" s="99" t="str">
        <f>'2020_1-4-5_Download'!$R$8</f>
        <v>Männer</v>
      </c>
      <c r="F7655" s="98"/>
      <c r="G7655" s="98" t="s">
        <v>11</v>
      </c>
      <c r="H7655" s="98" t="str">
        <f>VLOOKUP(A7655,[2]Kreise!$A$2:$C$53,3,FALSE)</f>
        <v>K03159</v>
      </c>
      <c r="I7655" s="96">
        <f>'2020_1-4-5_Download'!R177</f>
        <v>5180</v>
      </c>
      <c r="J7655" s="98" t="str">
        <f t="shared" si="119"/>
        <v>+5180</v>
      </c>
    </row>
    <row r="7656" spans="1:10" hidden="1" x14ac:dyDescent="0.25">
      <c r="A7656" s="98">
        <f>'2020_1-4-5_Download'!B178</f>
        <v>1</v>
      </c>
      <c r="B7656" s="98">
        <f>'2020_1-4-5_Download'!D178</f>
        <v>2017</v>
      </c>
      <c r="C7656" s="98" t="str">
        <f>'2020_1-4-5_Download'!C178</f>
        <v>Statistische Region Braunschweig</v>
      </c>
      <c r="D7656" s="98" t="str">
        <f>'2020_1-4-5_Download'!$O$6</f>
        <v>Saldo der Zu- und Fortzüge</v>
      </c>
      <c r="E7656" s="99" t="str">
        <f>'2020_1-4-5_Download'!$R$8</f>
        <v>Männer</v>
      </c>
      <c r="F7656" s="98"/>
      <c r="G7656" s="98" t="s">
        <v>11</v>
      </c>
      <c r="H7656" s="98" t="str">
        <f>VLOOKUP(A7656,[2]Kreise!$A$2:$C$53,3,FALSE)</f>
        <v>K031</v>
      </c>
      <c r="I7656" s="96">
        <f>'2020_1-4-5_Download'!R178</f>
        <v>6882</v>
      </c>
      <c r="J7656" s="98" t="str">
        <f t="shared" si="119"/>
        <v>+6882</v>
      </c>
    </row>
    <row r="7657" spans="1:10" hidden="1" x14ac:dyDescent="0.25">
      <c r="A7657" s="98">
        <f>'2020_1-4-5_Download'!B179</f>
        <v>241</v>
      </c>
      <c r="B7657" s="98">
        <f>'2020_1-4-5_Download'!D179</f>
        <v>2017</v>
      </c>
      <c r="C7657" s="98" t="str">
        <f>'2020_1-4-5_Download'!C179</f>
        <v>Hannover  Region</v>
      </c>
      <c r="D7657" s="98" t="str">
        <f>'2020_1-4-5_Download'!$O$6</f>
        <v>Saldo der Zu- und Fortzüge</v>
      </c>
      <c r="E7657" s="99" t="str">
        <f>'2020_1-4-5_Download'!$R$8</f>
        <v>Männer</v>
      </c>
      <c r="F7657" s="98"/>
      <c r="G7657" s="98" t="s">
        <v>11</v>
      </c>
      <c r="H7657" s="98" t="str">
        <f>VLOOKUP(A7657,[2]Kreise!$A$2:$C$53,3,FALSE)</f>
        <v>K03241</v>
      </c>
      <c r="I7657" s="96">
        <f>'2020_1-4-5_Download'!R179</f>
        <v>1791</v>
      </c>
      <c r="J7657" s="98" t="str">
        <f t="shared" si="119"/>
        <v>+1791</v>
      </c>
    </row>
    <row r="7658" spans="1:10" hidden="1" x14ac:dyDescent="0.25">
      <c r="A7658" s="98">
        <f>'2020_1-4-5_Download'!B180</f>
        <v>241001</v>
      </c>
      <c r="B7658" s="98">
        <f>'2020_1-4-5_Download'!D180</f>
        <v>2017</v>
      </c>
      <c r="C7658" s="98" t="str">
        <f>'2020_1-4-5_Download'!C180</f>
        <v>dav. Hannover  Lhst.</v>
      </c>
      <c r="D7658" s="98" t="str">
        <f>'2020_1-4-5_Download'!$O$6</f>
        <v>Saldo der Zu- und Fortzüge</v>
      </c>
      <c r="E7658" s="99" t="str">
        <f>'2020_1-4-5_Download'!$R$8</f>
        <v>Männer</v>
      </c>
      <c r="F7658" s="98"/>
      <c r="G7658" s="98" t="s">
        <v>11</v>
      </c>
      <c r="H7658" s="98" t="str">
        <f>VLOOKUP(A7658,[2]Kreise!$A$2:$C$53,3,FALSE)</f>
        <v>K03241001</v>
      </c>
      <c r="I7658" s="96">
        <f>'2020_1-4-5_Download'!R180</f>
        <v>1594</v>
      </c>
      <c r="J7658" s="98" t="str">
        <f t="shared" si="119"/>
        <v>+1594</v>
      </c>
    </row>
    <row r="7659" spans="1:10" hidden="1" x14ac:dyDescent="0.25">
      <c r="A7659" s="98">
        <f>'2020_1-4-5_Download'!B181</f>
        <v>241999</v>
      </c>
      <c r="B7659" s="98">
        <f>'2020_1-4-5_Download'!D181</f>
        <v>2017</v>
      </c>
      <c r="C7659" s="98" t="str">
        <f>'2020_1-4-5_Download'!C181</f>
        <v>dav. Hannover  Umland</v>
      </c>
      <c r="D7659" s="98" t="str">
        <f>'2020_1-4-5_Download'!$O$6</f>
        <v>Saldo der Zu- und Fortzüge</v>
      </c>
      <c r="E7659" s="99" t="str">
        <f>'2020_1-4-5_Download'!$R$8</f>
        <v>Männer</v>
      </c>
      <c r="F7659" s="98"/>
      <c r="G7659" s="98" t="s">
        <v>11</v>
      </c>
      <c r="H7659" s="98" t="str">
        <f>VLOOKUP(A7659,[2]Kreise!$A$2:$C$53,3,FALSE)</f>
        <v>K03241999</v>
      </c>
      <c r="I7659" s="96">
        <f>'2020_1-4-5_Download'!R181</f>
        <v>197</v>
      </c>
      <c r="J7659" s="98" t="str">
        <f t="shared" si="119"/>
        <v>+197</v>
      </c>
    </row>
    <row r="7660" spans="1:10" hidden="1" x14ac:dyDescent="0.25">
      <c r="A7660" s="98">
        <f>'2020_1-4-5_Download'!B182</f>
        <v>251</v>
      </c>
      <c r="B7660" s="98">
        <f>'2020_1-4-5_Download'!D182</f>
        <v>2017</v>
      </c>
      <c r="C7660" s="98" t="str">
        <f>'2020_1-4-5_Download'!C182</f>
        <v>Diepholz</v>
      </c>
      <c r="D7660" s="98" t="str">
        <f>'2020_1-4-5_Download'!$O$6</f>
        <v>Saldo der Zu- und Fortzüge</v>
      </c>
      <c r="E7660" s="99" t="str">
        <f>'2020_1-4-5_Download'!$R$8</f>
        <v>Männer</v>
      </c>
      <c r="F7660" s="98"/>
      <c r="G7660" s="98" t="s">
        <v>11</v>
      </c>
      <c r="H7660" s="98" t="str">
        <f>VLOOKUP(A7660,[2]Kreise!$A$2:$C$53,3,FALSE)</f>
        <v>K03251</v>
      </c>
      <c r="I7660" s="96">
        <f>'2020_1-4-5_Download'!R182</f>
        <v>196</v>
      </c>
      <c r="J7660" s="98" t="str">
        <f t="shared" si="119"/>
        <v>+196</v>
      </c>
    </row>
    <row r="7661" spans="1:10" hidden="1" x14ac:dyDescent="0.25">
      <c r="A7661" s="98">
        <f>'2020_1-4-5_Download'!B183</f>
        <v>252</v>
      </c>
      <c r="B7661" s="98">
        <f>'2020_1-4-5_Download'!D183</f>
        <v>2017</v>
      </c>
      <c r="C7661" s="98" t="str">
        <f>'2020_1-4-5_Download'!C183</f>
        <v>Hameln-Pyrmont</v>
      </c>
      <c r="D7661" s="98" t="str">
        <f>'2020_1-4-5_Download'!$O$6</f>
        <v>Saldo der Zu- und Fortzüge</v>
      </c>
      <c r="E7661" s="99" t="str">
        <f>'2020_1-4-5_Download'!$R$8</f>
        <v>Männer</v>
      </c>
      <c r="F7661" s="98"/>
      <c r="G7661" s="98" t="s">
        <v>11</v>
      </c>
      <c r="H7661" s="98" t="str">
        <f>VLOOKUP(A7661,[2]Kreise!$A$2:$C$53,3,FALSE)</f>
        <v>K03252</v>
      </c>
      <c r="I7661" s="96">
        <f>'2020_1-4-5_Download'!R183</f>
        <v>127</v>
      </c>
      <c r="J7661" s="98" t="str">
        <f t="shared" si="119"/>
        <v>+127</v>
      </c>
    </row>
    <row r="7662" spans="1:10" hidden="1" x14ac:dyDescent="0.25">
      <c r="A7662" s="98">
        <f>'2020_1-4-5_Download'!B184</f>
        <v>254</v>
      </c>
      <c r="B7662" s="98">
        <f>'2020_1-4-5_Download'!D184</f>
        <v>2017</v>
      </c>
      <c r="C7662" s="98" t="str">
        <f>'2020_1-4-5_Download'!C184</f>
        <v>Hildesheim</v>
      </c>
      <c r="D7662" s="98" t="str">
        <f>'2020_1-4-5_Download'!$O$6</f>
        <v>Saldo der Zu- und Fortzüge</v>
      </c>
      <c r="E7662" s="99" t="str">
        <f>'2020_1-4-5_Download'!$R$8</f>
        <v>Männer</v>
      </c>
      <c r="F7662" s="98"/>
      <c r="G7662" s="98" t="s">
        <v>11</v>
      </c>
      <c r="H7662" s="98" t="str">
        <f>VLOOKUP(A7662,[2]Kreise!$A$2:$C$53,3,FALSE)</f>
        <v>K03254</v>
      </c>
      <c r="I7662" s="96">
        <f>'2020_1-4-5_Download'!R184</f>
        <v>156</v>
      </c>
      <c r="J7662" s="98" t="str">
        <f t="shared" si="119"/>
        <v>+156</v>
      </c>
    </row>
    <row r="7663" spans="1:10" hidden="1" x14ac:dyDescent="0.25">
      <c r="A7663" s="98">
        <f>'2020_1-4-5_Download'!B185</f>
        <v>255</v>
      </c>
      <c r="B7663" s="98">
        <f>'2020_1-4-5_Download'!D185</f>
        <v>2017</v>
      </c>
      <c r="C7663" s="98" t="str">
        <f>'2020_1-4-5_Download'!C185</f>
        <v>Holzminden</v>
      </c>
      <c r="D7663" s="98" t="str">
        <f>'2020_1-4-5_Download'!$O$6</f>
        <v>Saldo der Zu- und Fortzüge</v>
      </c>
      <c r="E7663" s="99" t="str">
        <f>'2020_1-4-5_Download'!$R$8</f>
        <v>Männer</v>
      </c>
      <c r="F7663" s="98"/>
      <c r="G7663" s="98" t="s">
        <v>11</v>
      </c>
      <c r="H7663" s="98" t="str">
        <f>VLOOKUP(A7663,[2]Kreise!$A$2:$C$53,3,FALSE)</f>
        <v>K03255</v>
      </c>
      <c r="I7663" s="96">
        <f>'2020_1-4-5_Download'!R185</f>
        <v>10</v>
      </c>
      <c r="J7663" s="98" t="str">
        <f t="shared" si="119"/>
        <v>+10</v>
      </c>
    </row>
    <row r="7664" spans="1:10" hidden="1" x14ac:dyDescent="0.25">
      <c r="A7664" s="98">
        <f>'2020_1-4-5_Download'!B186</f>
        <v>256</v>
      </c>
      <c r="B7664" s="98">
        <f>'2020_1-4-5_Download'!D186</f>
        <v>2017</v>
      </c>
      <c r="C7664" s="98" t="str">
        <f>'2020_1-4-5_Download'!C186</f>
        <v>Nienburg (Weser)</v>
      </c>
      <c r="D7664" s="98" t="str">
        <f>'2020_1-4-5_Download'!$O$6</f>
        <v>Saldo der Zu- und Fortzüge</v>
      </c>
      <c r="E7664" s="99" t="str">
        <f>'2020_1-4-5_Download'!$R$8</f>
        <v>Männer</v>
      </c>
      <c r="F7664" s="98"/>
      <c r="G7664" s="98" t="s">
        <v>11</v>
      </c>
      <c r="H7664" s="98" t="str">
        <f>VLOOKUP(A7664,[2]Kreise!$A$2:$C$53,3,FALSE)</f>
        <v>K03256</v>
      </c>
      <c r="I7664" s="96">
        <f>'2020_1-4-5_Download'!R186</f>
        <v>232</v>
      </c>
      <c r="J7664" s="98" t="str">
        <f t="shared" si="119"/>
        <v>+232</v>
      </c>
    </row>
    <row r="7665" spans="1:10" hidden="1" x14ac:dyDescent="0.25">
      <c r="A7665" s="98">
        <f>'2020_1-4-5_Download'!B187</f>
        <v>257</v>
      </c>
      <c r="B7665" s="98">
        <f>'2020_1-4-5_Download'!D187</f>
        <v>2017</v>
      </c>
      <c r="C7665" s="98" t="str">
        <f>'2020_1-4-5_Download'!C187</f>
        <v>Schaumburg</v>
      </c>
      <c r="D7665" s="98" t="str">
        <f>'2020_1-4-5_Download'!$O$6</f>
        <v>Saldo der Zu- und Fortzüge</v>
      </c>
      <c r="E7665" s="99" t="str">
        <f>'2020_1-4-5_Download'!$R$8</f>
        <v>Männer</v>
      </c>
      <c r="F7665" s="98"/>
      <c r="G7665" s="98" t="s">
        <v>11</v>
      </c>
      <c r="H7665" s="98" t="str">
        <f>VLOOKUP(A7665,[2]Kreise!$A$2:$C$53,3,FALSE)</f>
        <v>K03257</v>
      </c>
      <c r="I7665" s="96">
        <f>'2020_1-4-5_Download'!R187</f>
        <v>-52</v>
      </c>
      <c r="J7665" s="98">
        <f t="shared" si="119"/>
        <v>-52</v>
      </c>
    </row>
    <row r="7666" spans="1:10" hidden="1" x14ac:dyDescent="0.25">
      <c r="A7666" s="98">
        <f>'2020_1-4-5_Download'!B188</f>
        <v>2</v>
      </c>
      <c r="B7666" s="98">
        <f>'2020_1-4-5_Download'!D188</f>
        <v>2017</v>
      </c>
      <c r="C7666" s="98" t="str">
        <f>'2020_1-4-5_Download'!C188</f>
        <v>Statistische Region Hannover</v>
      </c>
      <c r="D7666" s="98" t="str">
        <f>'2020_1-4-5_Download'!$O$6</f>
        <v>Saldo der Zu- und Fortzüge</v>
      </c>
      <c r="E7666" s="99" t="str">
        <f>'2020_1-4-5_Download'!$R$8</f>
        <v>Männer</v>
      </c>
      <c r="F7666" s="98"/>
      <c r="G7666" s="98" t="s">
        <v>11</v>
      </c>
      <c r="H7666" s="98" t="str">
        <f>VLOOKUP(A7666,[2]Kreise!$A$2:$C$53,3,FALSE)</f>
        <v>K032</v>
      </c>
      <c r="I7666" s="96">
        <f>'2020_1-4-5_Download'!R188</f>
        <v>2460</v>
      </c>
      <c r="J7666" s="98" t="str">
        <f t="shared" si="119"/>
        <v>+2460</v>
      </c>
    </row>
    <row r="7667" spans="1:10" hidden="1" x14ac:dyDescent="0.25">
      <c r="A7667" s="98">
        <f>'2020_1-4-5_Download'!B189</f>
        <v>351</v>
      </c>
      <c r="B7667" s="98">
        <f>'2020_1-4-5_Download'!D189</f>
        <v>2017</v>
      </c>
      <c r="C7667" s="98" t="str">
        <f>'2020_1-4-5_Download'!C189</f>
        <v>Celle</v>
      </c>
      <c r="D7667" s="98" t="str">
        <f>'2020_1-4-5_Download'!$O$6</f>
        <v>Saldo der Zu- und Fortzüge</v>
      </c>
      <c r="E7667" s="99" t="str">
        <f>'2020_1-4-5_Download'!$R$8</f>
        <v>Männer</v>
      </c>
      <c r="F7667" s="98"/>
      <c r="G7667" s="98" t="s">
        <v>11</v>
      </c>
      <c r="H7667" s="98" t="str">
        <f>VLOOKUP(A7667,[2]Kreise!$A$2:$C$53,3,FALSE)</f>
        <v>K03351</v>
      </c>
      <c r="I7667" s="96">
        <f>'2020_1-4-5_Download'!R189</f>
        <v>-85</v>
      </c>
      <c r="J7667" s="98">
        <f t="shared" si="119"/>
        <v>-85</v>
      </c>
    </row>
    <row r="7668" spans="1:10" hidden="1" x14ac:dyDescent="0.25">
      <c r="A7668" s="98">
        <f>'2020_1-4-5_Download'!B190</f>
        <v>352</v>
      </c>
      <c r="B7668" s="98">
        <f>'2020_1-4-5_Download'!D190</f>
        <v>2017</v>
      </c>
      <c r="C7668" s="98" t="str">
        <f>'2020_1-4-5_Download'!C190</f>
        <v>Cuxhaven</v>
      </c>
      <c r="D7668" s="98" t="str">
        <f>'2020_1-4-5_Download'!$O$6</f>
        <v>Saldo der Zu- und Fortzüge</v>
      </c>
      <c r="E7668" s="99" t="str">
        <f>'2020_1-4-5_Download'!$R$8</f>
        <v>Männer</v>
      </c>
      <c r="F7668" s="98"/>
      <c r="G7668" s="98" t="s">
        <v>11</v>
      </c>
      <c r="H7668" s="98" t="str">
        <f>VLOOKUP(A7668,[2]Kreise!$A$2:$C$53,3,FALSE)</f>
        <v>K03352</v>
      </c>
      <c r="I7668" s="96">
        <f>'2020_1-4-5_Download'!R190</f>
        <v>-96</v>
      </c>
      <c r="J7668" s="98">
        <f t="shared" si="119"/>
        <v>-96</v>
      </c>
    </row>
    <row r="7669" spans="1:10" hidden="1" x14ac:dyDescent="0.25">
      <c r="A7669" s="98">
        <f>'2020_1-4-5_Download'!B191</f>
        <v>353</v>
      </c>
      <c r="B7669" s="98">
        <f>'2020_1-4-5_Download'!D191</f>
        <v>2017</v>
      </c>
      <c r="C7669" s="98" t="str">
        <f>'2020_1-4-5_Download'!C191</f>
        <v>Harburg</v>
      </c>
      <c r="D7669" s="98" t="str">
        <f>'2020_1-4-5_Download'!$O$6</f>
        <v>Saldo der Zu- und Fortzüge</v>
      </c>
      <c r="E7669" s="99" t="str">
        <f>'2020_1-4-5_Download'!$R$8</f>
        <v>Männer</v>
      </c>
      <c r="F7669" s="98"/>
      <c r="G7669" s="98" t="s">
        <v>11</v>
      </c>
      <c r="H7669" s="98" t="str">
        <f>VLOOKUP(A7669,[2]Kreise!$A$2:$C$53,3,FALSE)</f>
        <v>K03353</v>
      </c>
      <c r="I7669" s="96">
        <f>'2020_1-4-5_Download'!R191</f>
        <v>16</v>
      </c>
      <c r="J7669" s="98" t="str">
        <f t="shared" si="119"/>
        <v>+16</v>
      </c>
    </row>
    <row r="7670" spans="1:10" hidden="1" x14ac:dyDescent="0.25">
      <c r="A7670" s="98">
        <f>'2020_1-4-5_Download'!B192</f>
        <v>354</v>
      </c>
      <c r="B7670" s="98">
        <f>'2020_1-4-5_Download'!D192</f>
        <v>2017</v>
      </c>
      <c r="C7670" s="98" t="str">
        <f>'2020_1-4-5_Download'!C192</f>
        <v>Lüchow-Dannenberg</v>
      </c>
      <c r="D7670" s="98" t="str">
        <f>'2020_1-4-5_Download'!$O$6</f>
        <v>Saldo der Zu- und Fortzüge</v>
      </c>
      <c r="E7670" s="99" t="str">
        <f>'2020_1-4-5_Download'!$R$8</f>
        <v>Männer</v>
      </c>
      <c r="F7670" s="98"/>
      <c r="G7670" s="98" t="s">
        <v>11</v>
      </c>
      <c r="H7670" s="98" t="str">
        <f>VLOOKUP(A7670,[2]Kreise!$A$2:$C$53,3,FALSE)</f>
        <v>K03354</v>
      </c>
      <c r="I7670" s="96">
        <f>'2020_1-4-5_Download'!R192</f>
        <v>-201</v>
      </c>
      <c r="J7670" s="98">
        <f t="shared" si="119"/>
        <v>-201</v>
      </c>
    </row>
    <row r="7671" spans="1:10" hidden="1" x14ac:dyDescent="0.25">
      <c r="A7671" s="98">
        <f>'2020_1-4-5_Download'!B193</f>
        <v>355</v>
      </c>
      <c r="B7671" s="98">
        <f>'2020_1-4-5_Download'!D193</f>
        <v>2017</v>
      </c>
      <c r="C7671" s="98" t="str">
        <f>'2020_1-4-5_Download'!C193</f>
        <v>Lüneburg</v>
      </c>
      <c r="D7671" s="98" t="str">
        <f>'2020_1-4-5_Download'!$O$6</f>
        <v>Saldo der Zu- und Fortzüge</v>
      </c>
      <c r="E7671" s="99" t="str">
        <f>'2020_1-4-5_Download'!$R$8</f>
        <v>Männer</v>
      </c>
      <c r="F7671" s="98"/>
      <c r="G7671" s="98" t="s">
        <v>11</v>
      </c>
      <c r="H7671" s="98" t="str">
        <f>VLOOKUP(A7671,[2]Kreise!$A$2:$C$53,3,FALSE)</f>
        <v>K03355</v>
      </c>
      <c r="I7671" s="96">
        <f>'2020_1-4-5_Download'!R193</f>
        <v>-23</v>
      </c>
      <c r="J7671" s="98">
        <f t="shared" si="119"/>
        <v>-23</v>
      </c>
    </row>
    <row r="7672" spans="1:10" hidden="1" x14ac:dyDescent="0.25">
      <c r="A7672" s="98">
        <f>'2020_1-4-5_Download'!B194</f>
        <v>356</v>
      </c>
      <c r="B7672" s="98">
        <f>'2020_1-4-5_Download'!D194</f>
        <v>2017</v>
      </c>
      <c r="C7672" s="98" t="str">
        <f>'2020_1-4-5_Download'!C194</f>
        <v>Osterholz</v>
      </c>
      <c r="D7672" s="98" t="str">
        <f>'2020_1-4-5_Download'!$O$6</f>
        <v>Saldo der Zu- und Fortzüge</v>
      </c>
      <c r="E7672" s="99" t="str">
        <f>'2020_1-4-5_Download'!$R$8</f>
        <v>Männer</v>
      </c>
      <c r="F7672" s="98"/>
      <c r="G7672" s="98" t="s">
        <v>11</v>
      </c>
      <c r="H7672" s="98" t="str">
        <f>VLOOKUP(A7672,[2]Kreise!$A$2:$C$53,3,FALSE)</f>
        <v>K03356</v>
      </c>
      <c r="I7672" s="96">
        <f>'2020_1-4-5_Download'!R194</f>
        <v>-55</v>
      </c>
      <c r="J7672" s="98">
        <f t="shared" si="119"/>
        <v>-55</v>
      </c>
    </row>
    <row r="7673" spans="1:10" hidden="1" x14ac:dyDescent="0.25">
      <c r="A7673" s="98">
        <f>'2020_1-4-5_Download'!B195</f>
        <v>357</v>
      </c>
      <c r="B7673" s="98">
        <f>'2020_1-4-5_Download'!D195</f>
        <v>2017</v>
      </c>
      <c r="C7673" s="98" t="str">
        <f>'2020_1-4-5_Download'!C195</f>
        <v>Rotenburg (Wümme)</v>
      </c>
      <c r="D7673" s="98" t="str">
        <f>'2020_1-4-5_Download'!$O$6</f>
        <v>Saldo der Zu- und Fortzüge</v>
      </c>
      <c r="E7673" s="99" t="str">
        <f>'2020_1-4-5_Download'!$R$8</f>
        <v>Männer</v>
      </c>
      <c r="F7673" s="98"/>
      <c r="G7673" s="98" t="s">
        <v>11</v>
      </c>
      <c r="H7673" s="98" t="str">
        <f>VLOOKUP(A7673,[2]Kreise!$A$2:$C$53,3,FALSE)</f>
        <v>K03357</v>
      </c>
      <c r="I7673" s="96">
        <f>'2020_1-4-5_Download'!R195</f>
        <v>12</v>
      </c>
      <c r="J7673" s="98" t="str">
        <f t="shared" si="119"/>
        <v>+12</v>
      </c>
    </row>
    <row r="7674" spans="1:10" hidden="1" x14ac:dyDescent="0.25">
      <c r="A7674" s="98">
        <f>'2020_1-4-5_Download'!B196</f>
        <v>358</v>
      </c>
      <c r="B7674" s="98">
        <f>'2020_1-4-5_Download'!D196</f>
        <v>2017</v>
      </c>
      <c r="C7674" s="98" t="str">
        <f>'2020_1-4-5_Download'!C196</f>
        <v>Heidekreis</v>
      </c>
      <c r="D7674" s="98" t="str">
        <f>'2020_1-4-5_Download'!$O$6</f>
        <v>Saldo der Zu- und Fortzüge</v>
      </c>
      <c r="E7674" s="99" t="str">
        <f>'2020_1-4-5_Download'!$R$8</f>
        <v>Männer</v>
      </c>
      <c r="F7674" s="98"/>
      <c r="G7674" s="98" t="s">
        <v>11</v>
      </c>
      <c r="H7674" s="98" t="str">
        <f>VLOOKUP(A7674,[2]Kreise!$A$2:$C$53,3,FALSE)</f>
        <v>K03358</v>
      </c>
      <c r="I7674" s="96">
        <f>'2020_1-4-5_Download'!R196</f>
        <v>2149</v>
      </c>
      <c r="J7674" s="98" t="str">
        <f t="shared" si="119"/>
        <v>+2149</v>
      </c>
    </row>
    <row r="7675" spans="1:10" hidden="1" x14ac:dyDescent="0.25">
      <c r="A7675" s="98">
        <f>'2020_1-4-5_Download'!B197</f>
        <v>359</v>
      </c>
      <c r="B7675" s="98">
        <f>'2020_1-4-5_Download'!D197</f>
        <v>2017</v>
      </c>
      <c r="C7675" s="98" t="str">
        <f>'2020_1-4-5_Download'!C197</f>
        <v>Stade</v>
      </c>
      <c r="D7675" s="98" t="str">
        <f>'2020_1-4-5_Download'!$O$6</f>
        <v>Saldo der Zu- und Fortzüge</v>
      </c>
      <c r="E7675" s="99" t="str">
        <f>'2020_1-4-5_Download'!$R$8</f>
        <v>Männer</v>
      </c>
      <c r="F7675" s="98"/>
      <c r="G7675" s="98" t="s">
        <v>11</v>
      </c>
      <c r="H7675" s="98" t="str">
        <f>VLOOKUP(A7675,[2]Kreise!$A$2:$C$53,3,FALSE)</f>
        <v>K03359</v>
      </c>
      <c r="I7675" s="96">
        <f>'2020_1-4-5_Download'!R197</f>
        <v>-420</v>
      </c>
      <c r="J7675" s="98">
        <f t="shared" si="119"/>
        <v>-420</v>
      </c>
    </row>
    <row r="7676" spans="1:10" hidden="1" x14ac:dyDescent="0.25">
      <c r="A7676" s="98">
        <f>'2020_1-4-5_Download'!B198</f>
        <v>360</v>
      </c>
      <c r="B7676" s="98">
        <f>'2020_1-4-5_Download'!D198</f>
        <v>2017</v>
      </c>
      <c r="C7676" s="98" t="str">
        <f>'2020_1-4-5_Download'!C198</f>
        <v>Uelzen</v>
      </c>
      <c r="D7676" s="98" t="str">
        <f>'2020_1-4-5_Download'!$O$6</f>
        <v>Saldo der Zu- und Fortzüge</v>
      </c>
      <c r="E7676" s="99" t="str">
        <f>'2020_1-4-5_Download'!$R$8</f>
        <v>Männer</v>
      </c>
      <c r="F7676" s="98"/>
      <c r="G7676" s="98" t="s">
        <v>11</v>
      </c>
      <c r="H7676" s="98" t="str">
        <f>VLOOKUP(A7676,[2]Kreise!$A$2:$C$53,3,FALSE)</f>
        <v>K03360</v>
      </c>
      <c r="I7676" s="96">
        <f>'2020_1-4-5_Download'!R198</f>
        <v>-2</v>
      </c>
      <c r="J7676" s="98">
        <f t="shared" si="119"/>
        <v>-2</v>
      </c>
    </row>
    <row r="7677" spans="1:10" hidden="1" x14ac:dyDescent="0.25">
      <c r="A7677" s="98">
        <f>'2020_1-4-5_Download'!B199</f>
        <v>361</v>
      </c>
      <c r="B7677" s="98">
        <f>'2020_1-4-5_Download'!D199</f>
        <v>2017</v>
      </c>
      <c r="C7677" s="98" t="str">
        <f>'2020_1-4-5_Download'!C199</f>
        <v>Verden</v>
      </c>
      <c r="D7677" s="98" t="str">
        <f>'2020_1-4-5_Download'!$O$6</f>
        <v>Saldo der Zu- und Fortzüge</v>
      </c>
      <c r="E7677" s="99" t="str">
        <f>'2020_1-4-5_Download'!$R$8</f>
        <v>Männer</v>
      </c>
      <c r="F7677" s="98"/>
      <c r="G7677" s="98" t="s">
        <v>11</v>
      </c>
      <c r="H7677" s="98" t="str">
        <f>VLOOKUP(A7677,[2]Kreise!$A$2:$C$53,3,FALSE)</f>
        <v>K03361</v>
      </c>
      <c r="I7677" s="96">
        <f>'2020_1-4-5_Download'!R199</f>
        <v>36</v>
      </c>
      <c r="J7677" s="98" t="str">
        <f t="shared" si="119"/>
        <v>+36</v>
      </c>
    </row>
    <row r="7678" spans="1:10" hidden="1" x14ac:dyDescent="0.25">
      <c r="A7678" s="98">
        <f>'2020_1-4-5_Download'!B200</f>
        <v>3</v>
      </c>
      <c r="B7678" s="98">
        <f>'2020_1-4-5_Download'!D200</f>
        <v>2017</v>
      </c>
      <c r="C7678" s="98" t="str">
        <f>'2020_1-4-5_Download'!C200</f>
        <v>Statistische Region Lüneburg</v>
      </c>
      <c r="D7678" s="98" t="str">
        <f>'2020_1-4-5_Download'!$O$6</f>
        <v>Saldo der Zu- und Fortzüge</v>
      </c>
      <c r="E7678" s="99" t="str">
        <f>'2020_1-4-5_Download'!$R$8</f>
        <v>Männer</v>
      </c>
      <c r="F7678" s="98"/>
      <c r="G7678" s="98" t="s">
        <v>11</v>
      </c>
      <c r="H7678" s="98" t="str">
        <f>VLOOKUP(A7678,[2]Kreise!$A$2:$C$53,3,FALSE)</f>
        <v>K033</v>
      </c>
      <c r="I7678" s="96">
        <f>'2020_1-4-5_Download'!R200</f>
        <v>1331</v>
      </c>
      <c r="J7678" s="98" t="str">
        <f t="shared" si="119"/>
        <v>+1331</v>
      </c>
    </row>
    <row r="7679" spans="1:10" hidden="1" x14ac:dyDescent="0.25">
      <c r="A7679" s="98">
        <f>'2020_1-4-5_Download'!B201</f>
        <v>401</v>
      </c>
      <c r="B7679" s="98">
        <f>'2020_1-4-5_Download'!D201</f>
        <v>2017</v>
      </c>
      <c r="C7679" s="98" t="str">
        <f>'2020_1-4-5_Download'!C201</f>
        <v>Delmenhorst  Stadt</v>
      </c>
      <c r="D7679" s="98" t="str">
        <f>'2020_1-4-5_Download'!$O$6</f>
        <v>Saldo der Zu- und Fortzüge</v>
      </c>
      <c r="E7679" s="99" t="str">
        <f>'2020_1-4-5_Download'!$R$8</f>
        <v>Männer</v>
      </c>
      <c r="F7679" s="98"/>
      <c r="G7679" s="98" t="s">
        <v>11</v>
      </c>
      <c r="H7679" s="98" t="str">
        <f>VLOOKUP(A7679,[2]Kreise!$A$2:$C$53,3,FALSE)</f>
        <v>K03401</v>
      </c>
      <c r="I7679" s="96">
        <f>'2020_1-4-5_Download'!R201</f>
        <v>107</v>
      </c>
      <c r="J7679" s="98" t="str">
        <f t="shared" si="119"/>
        <v>+107</v>
      </c>
    </row>
    <row r="7680" spans="1:10" hidden="1" x14ac:dyDescent="0.25">
      <c r="A7680" s="98">
        <f>'2020_1-4-5_Download'!B202</f>
        <v>402</v>
      </c>
      <c r="B7680" s="98">
        <f>'2020_1-4-5_Download'!D202</f>
        <v>2017</v>
      </c>
      <c r="C7680" s="98" t="str">
        <f>'2020_1-4-5_Download'!C202</f>
        <v>Emden  Stadt</v>
      </c>
      <c r="D7680" s="98" t="str">
        <f>'2020_1-4-5_Download'!$O$6</f>
        <v>Saldo der Zu- und Fortzüge</v>
      </c>
      <c r="E7680" s="99" t="str">
        <f>'2020_1-4-5_Download'!$R$8</f>
        <v>Männer</v>
      </c>
      <c r="F7680" s="98"/>
      <c r="G7680" s="98" t="s">
        <v>11</v>
      </c>
      <c r="H7680" s="98" t="str">
        <f>VLOOKUP(A7680,[2]Kreise!$A$2:$C$53,3,FALSE)</f>
        <v>K03402</v>
      </c>
      <c r="I7680" s="96">
        <f>'2020_1-4-5_Download'!R202</f>
        <v>148</v>
      </c>
      <c r="J7680" s="98" t="str">
        <f t="shared" si="119"/>
        <v>+148</v>
      </c>
    </row>
    <row r="7681" spans="1:10" hidden="1" x14ac:dyDescent="0.25">
      <c r="A7681" s="98">
        <f>'2020_1-4-5_Download'!B203</f>
        <v>403</v>
      </c>
      <c r="B7681" s="98">
        <f>'2020_1-4-5_Download'!D203</f>
        <v>2017</v>
      </c>
      <c r="C7681" s="98" t="str">
        <f>'2020_1-4-5_Download'!C203</f>
        <v>Oldenburg(Oldb)  Stadt</v>
      </c>
      <c r="D7681" s="98" t="str">
        <f>'2020_1-4-5_Download'!$O$6</f>
        <v>Saldo der Zu- und Fortzüge</v>
      </c>
      <c r="E7681" s="99" t="str">
        <f>'2020_1-4-5_Download'!$R$8</f>
        <v>Männer</v>
      </c>
      <c r="F7681" s="98"/>
      <c r="G7681" s="98" t="s">
        <v>11</v>
      </c>
      <c r="H7681" s="98" t="str">
        <f>VLOOKUP(A7681,[2]Kreise!$A$2:$C$53,3,FALSE)</f>
        <v>K03403</v>
      </c>
      <c r="I7681" s="96">
        <f>'2020_1-4-5_Download'!R203</f>
        <v>-68</v>
      </c>
      <c r="J7681" s="98">
        <f t="shared" si="119"/>
        <v>-68</v>
      </c>
    </row>
    <row r="7682" spans="1:10" hidden="1" x14ac:dyDescent="0.25">
      <c r="A7682" s="98">
        <f>'2020_1-4-5_Download'!B204</f>
        <v>404</v>
      </c>
      <c r="B7682" s="98">
        <f>'2020_1-4-5_Download'!D204</f>
        <v>2017</v>
      </c>
      <c r="C7682" s="98" t="str">
        <f>'2020_1-4-5_Download'!C204</f>
        <v>Osnabrück  Stadt</v>
      </c>
      <c r="D7682" s="98" t="str">
        <f>'2020_1-4-5_Download'!$O$6</f>
        <v>Saldo der Zu- und Fortzüge</v>
      </c>
      <c r="E7682" s="99" t="str">
        <f>'2020_1-4-5_Download'!$R$8</f>
        <v>Männer</v>
      </c>
      <c r="F7682" s="98"/>
      <c r="G7682" s="98" t="s">
        <v>11</v>
      </c>
      <c r="H7682" s="98" t="str">
        <f>VLOOKUP(A7682,[2]Kreise!$A$2:$C$53,3,FALSE)</f>
        <v>K03404</v>
      </c>
      <c r="I7682" s="96">
        <f>'2020_1-4-5_Download'!R204</f>
        <v>-55</v>
      </c>
      <c r="J7682" s="98">
        <f t="shared" si="119"/>
        <v>-55</v>
      </c>
    </row>
    <row r="7683" spans="1:10" hidden="1" x14ac:dyDescent="0.25">
      <c r="A7683" s="98">
        <f>'2020_1-4-5_Download'!B205</f>
        <v>405</v>
      </c>
      <c r="B7683" s="98">
        <f>'2020_1-4-5_Download'!D205</f>
        <v>2017</v>
      </c>
      <c r="C7683" s="98" t="str">
        <f>'2020_1-4-5_Download'!C205</f>
        <v>Wilhelmshaven  Stadt</v>
      </c>
      <c r="D7683" s="98" t="str">
        <f>'2020_1-4-5_Download'!$O$6</f>
        <v>Saldo der Zu- und Fortzüge</v>
      </c>
      <c r="E7683" s="99" t="str">
        <f>'2020_1-4-5_Download'!$R$8</f>
        <v>Männer</v>
      </c>
      <c r="F7683" s="98"/>
      <c r="G7683" s="98" t="s">
        <v>11</v>
      </c>
      <c r="H7683" s="98" t="str">
        <f>VLOOKUP(A7683,[2]Kreise!$A$2:$C$53,3,FALSE)</f>
        <v>K03405</v>
      </c>
      <c r="I7683" s="96">
        <f>'2020_1-4-5_Download'!R205</f>
        <v>17</v>
      </c>
      <c r="J7683" s="98" t="str">
        <f t="shared" ref="J7683:J7746" si="120">IF(I7683&gt;0,"+"&amp;I7683,I7683)</f>
        <v>+17</v>
      </c>
    </row>
    <row r="7684" spans="1:10" hidden="1" x14ac:dyDescent="0.25">
      <c r="A7684" s="98">
        <f>'2020_1-4-5_Download'!B206</f>
        <v>451</v>
      </c>
      <c r="B7684" s="98">
        <f>'2020_1-4-5_Download'!D206</f>
        <v>2017</v>
      </c>
      <c r="C7684" s="98" t="str">
        <f>'2020_1-4-5_Download'!C206</f>
        <v>Ammerland</v>
      </c>
      <c r="D7684" s="98" t="str">
        <f>'2020_1-4-5_Download'!$O$6</f>
        <v>Saldo der Zu- und Fortzüge</v>
      </c>
      <c r="E7684" s="99" t="str">
        <f>'2020_1-4-5_Download'!$R$8</f>
        <v>Männer</v>
      </c>
      <c r="F7684" s="98"/>
      <c r="G7684" s="98" t="s">
        <v>11</v>
      </c>
      <c r="H7684" s="98" t="str">
        <f>VLOOKUP(A7684,[2]Kreise!$A$2:$C$53,3,FALSE)</f>
        <v>K03451</v>
      </c>
      <c r="I7684" s="96">
        <f>'2020_1-4-5_Download'!R206</f>
        <v>86</v>
      </c>
      <c r="J7684" s="98" t="str">
        <f t="shared" si="120"/>
        <v>+86</v>
      </c>
    </row>
    <row r="7685" spans="1:10" hidden="1" x14ac:dyDescent="0.25">
      <c r="A7685" s="98">
        <f>'2020_1-4-5_Download'!B207</f>
        <v>452</v>
      </c>
      <c r="B7685" s="98">
        <f>'2020_1-4-5_Download'!D207</f>
        <v>2017</v>
      </c>
      <c r="C7685" s="98" t="str">
        <f>'2020_1-4-5_Download'!C207</f>
        <v>Aurich</v>
      </c>
      <c r="D7685" s="98" t="str">
        <f>'2020_1-4-5_Download'!$O$6</f>
        <v>Saldo der Zu- und Fortzüge</v>
      </c>
      <c r="E7685" s="99" t="str">
        <f>'2020_1-4-5_Download'!$R$8</f>
        <v>Männer</v>
      </c>
      <c r="F7685" s="98"/>
      <c r="G7685" s="98" t="s">
        <v>11</v>
      </c>
      <c r="H7685" s="98" t="str">
        <f>VLOOKUP(A7685,[2]Kreise!$A$2:$C$53,3,FALSE)</f>
        <v>K03452</v>
      </c>
      <c r="I7685" s="96">
        <f>'2020_1-4-5_Download'!R207</f>
        <v>49</v>
      </c>
      <c r="J7685" s="98" t="str">
        <f t="shared" si="120"/>
        <v>+49</v>
      </c>
    </row>
    <row r="7686" spans="1:10" hidden="1" x14ac:dyDescent="0.25">
      <c r="A7686" s="98">
        <f>'2020_1-4-5_Download'!B208</f>
        <v>453</v>
      </c>
      <c r="B7686" s="98">
        <f>'2020_1-4-5_Download'!D208</f>
        <v>2017</v>
      </c>
      <c r="C7686" s="98" t="str">
        <f>'2020_1-4-5_Download'!C208</f>
        <v>Cloppenburg</v>
      </c>
      <c r="D7686" s="98" t="str">
        <f>'2020_1-4-5_Download'!$O$6</f>
        <v>Saldo der Zu- und Fortzüge</v>
      </c>
      <c r="E7686" s="99" t="str">
        <f>'2020_1-4-5_Download'!$R$8</f>
        <v>Männer</v>
      </c>
      <c r="F7686" s="98"/>
      <c r="G7686" s="98" t="s">
        <v>11</v>
      </c>
      <c r="H7686" s="98" t="str">
        <f>VLOOKUP(A7686,[2]Kreise!$A$2:$C$53,3,FALSE)</f>
        <v>K03453</v>
      </c>
      <c r="I7686" s="96">
        <f>'2020_1-4-5_Download'!R208</f>
        <v>565</v>
      </c>
      <c r="J7686" s="98" t="str">
        <f t="shared" si="120"/>
        <v>+565</v>
      </c>
    </row>
    <row r="7687" spans="1:10" hidden="1" x14ac:dyDescent="0.25">
      <c r="A7687" s="98">
        <f>'2020_1-4-5_Download'!B209</f>
        <v>454</v>
      </c>
      <c r="B7687" s="98">
        <f>'2020_1-4-5_Download'!D209</f>
        <v>2017</v>
      </c>
      <c r="C7687" s="98" t="str">
        <f>'2020_1-4-5_Download'!C209</f>
        <v>Emsland</v>
      </c>
      <c r="D7687" s="98" t="str">
        <f>'2020_1-4-5_Download'!$O$6</f>
        <v>Saldo der Zu- und Fortzüge</v>
      </c>
      <c r="E7687" s="99" t="str">
        <f>'2020_1-4-5_Download'!$R$8</f>
        <v>Männer</v>
      </c>
      <c r="F7687" s="98"/>
      <c r="G7687" s="98" t="s">
        <v>11</v>
      </c>
      <c r="H7687" s="98" t="str">
        <f>VLOOKUP(A7687,[2]Kreise!$A$2:$C$53,3,FALSE)</f>
        <v>K03454</v>
      </c>
      <c r="I7687" s="96">
        <f>'2020_1-4-5_Download'!R209</f>
        <v>1049</v>
      </c>
      <c r="J7687" s="98" t="str">
        <f t="shared" si="120"/>
        <v>+1049</v>
      </c>
    </row>
    <row r="7688" spans="1:10" hidden="1" x14ac:dyDescent="0.25">
      <c r="A7688" s="98">
        <f>'2020_1-4-5_Download'!B210</f>
        <v>455</v>
      </c>
      <c r="B7688" s="98">
        <f>'2020_1-4-5_Download'!D210</f>
        <v>2017</v>
      </c>
      <c r="C7688" s="98" t="str">
        <f>'2020_1-4-5_Download'!C210</f>
        <v>Friesland</v>
      </c>
      <c r="D7688" s="98" t="str">
        <f>'2020_1-4-5_Download'!$O$6</f>
        <v>Saldo der Zu- und Fortzüge</v>
      </c>
      <c r="E7688" s="99" t="str">
        <f>'2020_1-4-5_Download'!$R$8</f>
        <v>Männer</v>
      </c>
      <c r="F7688" s="98"/>
      <c r="G7688" s="98" t="s">
        <v>11</v>
      </c>
      <c r="H7688" s="98" t="str">
        <f>VLOOKUP(A7688,[2]Kreise!$A$2:$C$53,3,FALSE)</f>
        <v>K03455</v>
      </c>
      <c r="I7688" s="96">
        <f>'2020_1-4-5_Download'!R210</f>
        <v>-1</v>
      </c>
      <c r="J7688" s="98">
        <f t="shared" si="120"/>
        <v>-1</v>
      </c>
    </row>
    <row r="7689" spans="1:10" hidden="1" x14ac:dyDescent="0.25">
      <c r="A7689" s="98">
        <f>'2020_1-4-5_Download'!B211</f>
        <v>456</v>
      </c>
      <c r="B7689" s="98">
        <f>'2020_1-4-5_Download'!D211</f>
        <v>2017</v>
      </c>
      <c r="C7689" s="98" t="str">
        <f>'2020_1-4-5_Download'!C211</f>
        <v>Grafschaft Bentheim</v>
      </c>
      <c r="D7689" s="98" t="str">
        <f>'2020_1-4-5_Download'!$O$6</f>
        <v>Saldo der Zu- und Fortzüge</v>
      </c>
      <c r="E7689" s="99" t="str">
        <f>'2020_1-4-5_Download'!$R$8</f>
        <v>Männer</v>
      </c>
      <c r="F7689" s="98"/>
      <c r="G7689" s="98" t="s">
        <v>11</v>
      </c>
      <c r="H7689" s="98" t="str">
        <f>VLOOKUP(A7689,[2]Kreise!$A$2:$C$53,3,FALSE)</f>
        <v>K03456</v>
      </c>
      <c r="I7689" s="96">
        <f>'2020_1-4-5_Download'!R211</f>
        <v>245</v>
      </c>
      <c r="J7689" s="98" t="str">
        <f t="shared" si="120"/>
        <v>+245</v>
      </c>
    </row>
    <row r="7690" spans="1:10" hidden="1" x14ac:dyDescent="0.25">
      <c r="A7690" s="98">
        <f>'2020_1-4-5_Download'!B212</f>
        <v>457</v>
      </c>
      <c r="B7690" s="98">
        <f>'2020_1-4-5_Download'!D212</f>
        <v>2017</v>
      </c>
      <c r="C7690" s="98" t="str">
        <f>'2020_1-4-5_Download'!C212</f>
        <v>Leer</v>
      </c>
      <c r="D7690" s="98" t="str">
        <f>'2020_1-4-5_Download'!$O$6</f>
        <v>Saldo der Zu- und Fortzüge</v>
      </c>
      <c r="E7690" s="99" t="str">
        <f>'2020_1-4-5_Download'!$R$8</f>
        <v>Männer</v>
      </c>
      <c r="F7690" s="98"/>
      <c r="G7690" s="98" t="s">
        <v>11</v>
      </c>
      <c r="H7690" s="98" t="str">
        <f>VLOOKUP(A7690,[2]Kreise!$A$2:$C$53,3,FALSE)</f>
        <v>K03457</v>
      </c>
      <c r="I7690" s="96">
        <f>'2020_1-4-5_Download'!R212</f>
        <v>69</v>
      </c>
      <c r="J7690" s="98" t="str">
        <f t="shared" si="120"/>
        <v>+69</v>
      </c>
    </row>
    <row r="7691" spans="1:10" hidden="1" x14ac:dyDescent="0.25">
      <c r="A7691" s="98">
        <f>'2020_1-4-5_Download'!B213</f>
        <v>458</v>
      </c>
      <c r="B7691" s="98">
        <f>'2020_1-4-5_Download'!D213</f>
        <v>2017</v>
      </c>
      <c r="C7691" s="98" t="str">
        <f>'2020_1-4-5_Download'!C213</f>
        <v>Oldenburg</v>
      </c>
      <c r="D7691" s="98" t="str">
        <f>'2020_1-4-5_Download'!$O$6</f>
        <v>Saldo der Zu- und Fortzüge</v>
      </c>
      <c r="E7691" s="99" t="str">
        <f>'2020_1-4-5_Download'!$R$8</f>
        <v>Männer</v>
      </c>
      <c r="F7691" s="98"/>
      <c r="G7691" s="98" t="s">
        <v>11</v>
      </c>
      <c r="H7691" s="98" t="str">
        <f>VLOOKUP(A7691,[2]Kreise!$A$2:$C$53,3,FALSE)</f>
        <v>K03458</v>
      </c>
      <c r="I7691" s="96">
        <f>'2020_1-4-5_Download'!R213</f>
        <v>355</v>
      </c>
      <c r="J7691" s="98" t="str">
        <f t="shared" si="120"/>
        <v>+355</v>
      </c>
    </row>
    <row r="7692" spans="1:10" hidden="1" x14ac:dyDescent="0.25">
      <c r="A7692" s="98">
        <f>'2020_1-4-5_Download'!B214</f>
        <v>459</v>
      </c>
      <c r="B7692" s="98">
        <f>'2020_1-4-5_Download'!D214</f>
        <v>2017</v>
      </c>
      <c r="C7692" s="98" t="str">
        <f>'2020_1-4-5_Download'!C214</f>
        <v>Osnabrück</v>
      </c>
      <c r="D7692" s="98" t="str">
        <f>'2020_1-4-5_Download'!$O$6</f>
        <v>Saldo der Zu- und Fortzüge</v>
      </c>
      <c r="E7692" s="99" t="str">
        <f>'2020_1-4-5_Download'!$R$8</f>
        <v>Männer</v>
      </c>
      <c r="F7692" s="98"/>
      <c r="G7692" s="98" t="s">
        <v>11</v>
      </c>
      <c r="H7692" s="98" t="str">
        <f>VLOOKUP(A7692,[2]Kreise!$A$2:$C$53,3,FALSE)</f>
        <v>K03459</v>
      </c>
      <c r="I7692" s="96">
        <f>'2020_1-4-5_Download'!R214</f>
        <v>3668</v>
      </c>
      <c r="J7692" s="98" t="str">
        <f t="shared" si="120"/>
        <v>+3668</v>
      </c>
    </row>
    <row r="7693" spans="1:10" hidden="1" x14ac:dyDescent="0.25">
      <c r="A7693" s="98">
        <f>'2020_1-4-5_Download'!B215</f>
        <v>460</v>
      </c>
      <c r="B7693" s="98">
        <f>'2020_1-4-5_Download'!D215</f>
        <v>2017</v>
      </c>
      <c r="C7693" s="98" t="str">
        <f>'2020_1-4-5_Download'!C215</f>
        <v>Vechta</v>
      </c>
      <c r="D7693" s="98" t="str">
        <f>'2020_1-4-5_Download'!$O$6</f>
        <v>Saldo der Zu- und Fortzüge</v>
      </c>
      <c r="E7693" s="99" t="str">
        <f>'2020_1-4-5_Download'!$R$8</f>
        <v>Männer</v>
      </c>
      <c r="F7693" s="98"/>
      <c r="G7693" s="98" t="s">
        <v>11</v>
      </c>
      <c r="H7693" s="98" t="str">
        <f>VLOOKUP(A7693,[2]Kreise!$A$2:$C$53,3,FALSE)</f>
        <v>K03460</v>
      </c>
      <c r="I7693" s="96">
        <f>'2020_1-4-5_Download'!R215</f>
        <v>209</v>
      </c>
      <c r="J7693" s="98" t="str">
        <f t="shared" si="120"/>
        <v>+209</v>
      </c>
    </row>
    <row r="7694" spans="1:10" hidden="1" x14ac:dyDescent="0.25">
      <c r="A7694" s="98">
        <f>'2020_1-4-5_Download'!B216</f>
        <v>461</v>
      </c>
      <c r="B7694" s="98">
        <f>'2020_1-4-5_Download'!D216</f>
        <v>2017</v>
      </c>
      <c r="C7694" s="98" t="str">
        <f>'2020_1-4-5_Download'!C216</f>
        <v>Wesermarsch</v>
      </c>
      <c r="D7694" s="98" t="str">
        <f>'2020_1-4-5_Download'!$O$6</f>
        <v>Saldo der Zu- und Fortzüge</v>
      </c>
      <c r="E7694" s="99" t="str">
        <f>'2020_1-4-5_Download'!$R$8</f>
        <v>Männer</v>
      </c>
      <c r="F7694" s="98"/>
      <c r="G7694" s="98" t="s">
        <v>11</v>
      </c>
      <c r="H7694" s="98" t="str">
        <f>VLOOKUP(A7694,[2]Kreise!$A$2:$C$53,3,FALSE)</f>
        <v>K03461</v>
      </c>
      <c r="I7694" s="96">
        <f>'2020_1-4-5_Download'!R216</f>
        <v>81</v>
      </c>
      <c r="J7694" s="98" t="str">
        <f t="shared" si="120"/>
        <v>+81</v>
      </c>
    </row>
    <row r="7695" spans="1:10" hidden="1" x14ac:dyDescent="0.25">
      <c r="A7695" s="98">
        <f>'2020_1-4-5_Download'!B217</f>
        <v>462</v>
      </c>
      <c r="B7695" s="98">
        <f>'2020_1-4-5_Download'!D217</f>
        <v>2017</v>
      </c>
      <c r="C7695" s="98" t="str">
        <f>'2020_1-4-5_Download'!C217</f>
        <v>Wittmund</v>
      </c>
      <c r="D7695" s="98" t="str">
        <f>'2020_1-4-5_Download'!$O$6</f>
        <v>Saldo der Zu- und Fortzüge</v>
      </c>
      <c r="E7695" s="99" t="str">
        <f>'2020_1-4-5_Download'!$R$8</f>
        <v>Männer</v>
      </c>
      <c r="F7695" s="98"/>
      <c r="G7695" s="98" t="s">
        <v>11</v>
      </c>
      <c r="H7695" s="98" t="str">
        <f>VLOOKUP(A7695,[2]Kreise!$A$2:$C$53,3,FALSE)</f>
        <v>K03462</v>
      </c>
      <c r="I7695" s="96">
        <f>'2020_1-4-5_Download'!R217</f>
        <v>11</v>
      </c>
      <c r="J7695" s="98" t="str">
        <f t="shared" si="120"/>
        <v>+11</v>
      </c>
    </row>
    <row r="7696" spans="1:10" hidden="1" x14ac:dyDescent="0.25">
      <c r="A7696" s="98">
        <f>'2020_1-4-5_Download'!B218</f>
        <v>4</v>
      </c>
      <c r="B7696" s="98">
        <f>'2020_1-4-5_Download'!D218</f>
        <v>2017</v>
      </c>
      <c r="C7696" s="98" t="str">
        <f>'2020_1-4-5_Download'!C218</f>
        <v>Statistische Region Weser-Ems</v>
      </c>
      <c r="D7696" s="98" t="str">
        <f>'2020_1-4-5_Download'!$O$6</f>
        <v>Saldo der Zu- und Fortzüge</v>
      </c>
      <c r="E7696" s="99" t="str">
        <f>'2020_1-4-5_Download'!$R$8</f>
        <v>Männer</v>
      </c>
      <c r="F7696" s="98"/>
      <c r="G7696" s="98" t="s">
        <v>11</v>
      </c>
      <c r="H7696" s="98" t="str">
        <f>VLOOKUP(A7696,[2]Kreise!$A$2:$C$53,3,FALSE)</f>
        <v>K034</v>
      </c>
      <c r="I7696" s="96">
        <f>'2020_1-4-5_Download'!R218</f>
        <v>6535</v>
      </c>
      <c r="J7696" s="98" t="str">
        <f t="shared" si="120"/>
        <v>+6535</v>
      </c>
    </row>
    <row r="7697" spans="1:10" hidden="1" x14ac:dyDescent="0.25">
      <c r="A7697" s="98">
        <f>'2020_1-4-5_Download'!B219</f>
        <v>0</v>
      </c>
      <c r="B7697" s="98">
        <f>'2020_1-4-5_Download'!D219</f>
        <v>2017</v>
      </c>
      <c r="C7697" s="98" t="str">
        <f>'2020_1-4-5_Download'!C219</f>
        <v>Niedersachsen</v>
      </c>
      <c r="D7697" s="98" t="str">
        <f>'2020_1-4-5_Download'!$O$6</f>
        <v>Saldo der Zu- und Fortzüge</v>
      </c>
      <c r="E7697" s="99" t="str">
        <f>'2020_1-4-5_Download'!$R$8</f>
        <v>Männer</v>
      </c>
      <c r="F7697" s="98"/>
      <c r="G7697" s="98" t="s">
        <v>11</v>
      </c>
      <c r="H7697" s="98" t="str">
        <f>VLOOKUP(A7697,[2]Kreise!$A$2:$C$53,3,FALSE)</f>
        <v>K030</v>
      </c>
      <c r="I7697" s="96">
        <f>'2020_1-4-5_Download'!R219</f>
        <v>17208</v>
      </c>
      <c r="J7697" s="98" t="str">
        <f t="shared" si="120"/>
        <v>+17208</v>
      </c>
    </row>
    <row r="7698" spans="1:10" x14ac:dyDescent="0.25">
      <c r="A7698" s="98">
        <f>'2020_1-4-5_Download'!B220</f>
        <v>101</v>
      </c>
      <c r="B7698" s="98">
        <f>'2020_1-4-5_Download'!D220</f>
        <v>2016</v>
      </c>
      <c r="C7698" s="98" t="str">
        <f>'2020_1-4-5_Download'!C220</f>
        <v>Braunschweig  Stadt</v>
      </c>
      <c r="D7698" s="98" t="str">
        <f>'2020_1-4-5_Download'!$O$6</f>
        <v>Saldo der Zu- und Fortzüge</v>
      </c>
      <c r="E7698" s="99" t="str">
        <f>'2020_1-4-5_Download'!$R$8</f>
        <v>Männer</v>
      </c>
      <c r="F7698" s="98"/>
      <c r="G7698" s="98" t="s">
        <v>11</v>
      </c>
      <c r="H7698" s="98" t="str">
        <f>VLOOKUP(A7698,[2]Kreise!$A$2:$C$53,3,FALSE)</f>
        <v>K03101</v>
      </c>
      <c r="I7698" s="96">
        <f>'2020_1-4-5_Download'!R220</f>
        <v>901</v>
      </c>
      <c r="J7698" s="98" t="str">
        <f t="shared" si="120"/>
        <v>+901</v>
      </c>
    </row>
    <row r="7699" spans="1:10" x14ac:dyDescent="0.25">
      <c r="A7699" s="98">
        <f>'2020_1-4-5_Download'!B221</f>
        <v>102</v>
      </c>
      <c r="B7699" s="98">
        <f>'2020_1-4-5_Download'!D221</f>
        <v>2016</v>
      </c>
      <c r="C7699" s="98" t="str">
        <f>'2020_1-4-5_Download'!C221</f>
        <v>Salzgitter  Stadt</v>
      </c>
      <c r="D7699" s="98" t="str">
        <f>'2020_1-4-5_Download'!$O$6</f>
        <v>Saldo der Zu- und Fortzüge</v>
      </c>
      <c r="E7699" s="99" t="str">
        <f>'2020_1-4-5_Download'!$R$8</f>
        <v>Männer</v>
      </c>
      <c r="F7699" s="98"/>
      <c r="G7699" s="98" t="s">
        <v>11</v>
      </c>
      <c r="H7699" s="98" t="str">
        <f>VLOOKUP(A7699,[2]Kreise!$A$2:$C$53,3,FALSE)</f>
        <v>K03102</v>
      </c>
      <c r="I7699" s="96">
        <f>'2020_1-4-5_Download'!R221</f>
        <v>557</v>
      </c>
      <c r="J7699" s="98" t="str">
        <f t="shared" si="120"/>
        <v>+557</v>
      </c>
    </row>
    <row r="7700" spans="1:10" x14ac:dyDescent="0.25">
      <c r="A7700" s="98">
        <f>'2020_1-4-5_Download'!B222</f>
        <v>103</v>
      </c>
      <c r="B7700" s="98">
        <f>'2020_1-4-5_Download'!D222</f>
        <v>2016</v>
      </c>
      <c r="C7700" s="98" t="str">
        <f>'2020_1-4-5_Download'!C222</f>
        <v>Wolfsburg  Stadt</v>
      </c>
      <c r="D7700" s="98" t="str">
        <f>'2020_1-4-5_Download'!$O$6</f>
        <v>Saldo der Zu- und Fortzüge</v>
      </c>
      <c r="E7700" s="99" t="str">
        <f>'2020_1-4-5_Download'!$R$8</f>
        <v>Männer</v>
      </c>
      <c r="F7700" s="98"/>
      <c r="G7700" s="98" t="s">
        <v>11</v>
      </c>
      <c r="H7700" s="98" t="str">
        <f>VLOOKUP(A7700,[2]Kreise!$A$2:$C$53,3,FALSE)</f>
        <v>K03103</v>
      </c>
      <c r="I7700" s="96">
        <f>'2020_1-4-5_Download'!R222</f>
        <v>261</v>
      </c>
      <c r="J7700" s="98" t="str">
        <f t="shared" si="120"/>
        <v>+261</v>
      </c>
    </row>
    <row r="7701" spans="1:10" x14ac:dyDescent="0.25">
      <c r="A7701" s="98">
        <f>'2020_1-4-5_Download'!B223</f>
        <v>151</v>
      </c>
      <c r="B7701" s="98">
        <f>'2020_1-4-5_Download'!D223</f>
        <v>2016</v>
      </c>
      <c r="C7701" s="98" t="str">
        <f>'2020_1-4-5_Download'!C223</f>
        <v>Gifhorn</v>
      </c>
      <c r="D7701" s="98" t="str">
        <f>'2020_1-4-5_Download'!$O$6</f>
        <v>Saldo der Zu- und Fortzüge</v>
      </c>
      <c r="E7701" s="99" t="str">
        <f>'2020_1-4-5_Download'!$R$8</f>
        <v>Männer</v>
      </c>
      <c r="F7701" s="98"/>
      <c r="G7701" s="98" t="s">
        <v>11</v>
      </c>
      <c r="H7701" s="98" t="str">
        <f>VLOOKUP(A7701,[2]Kreise!$A$2:$C$53,3,FALSE)</f>
        <v>K03151</v>
      </c>
      <c r="I7701" s="96">
        <f>'2020_1-4-5_Download'!R223</f>
        <v>-143</v>
      </c>
      <c r="J7701" s="98">
        <f t="shared" si="120"/>
        <v>-143</v>
      </c>
    </row>
    <row r="7702" spans="1:10" x14ac:dyDescent="0.25">
      <c r="A7702" s="98">
        <f>'2020_1-4-5_Download'!B224</f>
        <v>153</v>
      </c>
      <c r="B7702" s="98">
        <f>'2020_1-4-5_Download'!D224</f>
        <v>2016</v>
      </c>
      <c r="C7702" s="98" t="str">
        <f>'2020_1-4-5_Download'!C224</f>
        <v>Goslar</v>
      </c>
      <c r="D7702" s="98" t="str">
        <f>'2020_1-4-5_Download'!$O$6</f>
        <v>Saldo der Zu- und Fortzüge</v>
      </c>
      <c r="E7702" s="99" t="str">
        <f>'2020_1-4-5_Download'!$R$8</f>
        <v>Männer</v>
      </c>
      <c r="F7702" s="98"/>
      <c r="G7702" s="98" t="s">
        <v>11</v>
      </c>
      <c r="H7702" s="98" t="str">
        <f>VLOOKUP(A7702,[2]Kreise!$A$2:$C$53,3,FALSE)</f>
        <v>K03153</v>
      </c>
      <c r="I7702" s="96">
        <f>'2020_1-4-5_Download'!R224</f>
        <v>480</v>
      </c>
      <c r="J7702" s="98" t="str">
        <f t="shared" si="120"/>
        <v>+480</v>
      </c>
    </row>
    <row r="7703" spans="1:10" x14ac:dyDescent="0.25">
      <c r="A7703" s="98">
        <f>'2020_1-4-5_Download'!B225</f>
        <v>154</v>
      </c>
      <c r="B7703" s="98">
        <f>'2020_1-4-5_Download'!D225</f>
        <v>2016</v>
      </c>
      <c r="C7703" s="98" t="str">
        <f>'2020_1-4-5_Download'!C225</f>
        <v>Helmstedt</v>
      </c>
      <c r="D7703" s="98" t="str">
        <f>'2020_1-4-5_Download'!$O$6</f>
        <v>Saldo der Zu- und Fortzüge</v>
      </c>
      <c r="E7703" s="99" t="str">
        <f>'2020_1-4-5_Download'!$R$8</f>
        <v>Männer</v>
      </c>
      <c r="F7703" s="98"/>
      <c r="G7703" s="98" t="s">
        <v>11</v>
      </c>
      <c r="H7703" s="98" t="str">
        <f>VLOOKUP(A7703,[2]Kreise!$A$2:$C$53,3,FALSE)</f>
        <v>K03154</v>
      </c>
      <c r="I7703" s="96">
        <f>'2020_1-4-5_Download'!R225</f>
        <v>40</v>
      </c>
      <c r="J7703" s="98" t="str">
        <f t="shared" si="120"/>
        <v>+40</v>
      </c>
    </row>
    <row r="7704" spans="1:10" x14ac:dyDescent="0.25">
      <c r="A7704" s="98">
        <f>'2020_1-4-5_Download'!B226</f>
        <v>155</v>
      </c>
      <c r="B7704" s="98">
        <f>'2020_1-4-5_Download'!D226</f>
        <v>2016</v>
      </c>
      <c r="C7704" s="98" t="str">
        <f>'2020_1-4-5_Download'!C226</f>
        <v>Northeim</v>
      </c>
      <c r="D7704" s="98" t="str">
        <f>'2020_1-4-5_Download'!$O$6</f>
        <v>Saldo der Zu- und Fortzüge</v>
      </c>
      <c r="E7704" s="99" t="str">
        <f>'2020_1-4-5_Download'!$R$8</f>
        <v>Männer</v>
      </c>
      <c r="F7704" s="98"/>
      <c r="G7704" s="98" t="s">
        <v>11</v>
      </c>
      <c r="H7704" s="98" t="str">
        <f>VLOOKUP(A7704,[2]Kreise!$A$2:$C$53,3,FALSE)</f>
        <v>K03155</v>
      </c>
      <c r="I7704" s="96">
        <f>'2020_1-4-5_Download'!R226</f>
        <v>68</v>
      </c>
      <c r="J7704" s="98" t="str">
        <f t="shared" si="120"/>
        <v>+68</v>
      </c>
    </row>
    <row r="7705" spans="1:10" x14ac:dyDescent="0.25">
      <c r="A7705" s="98">
        <f>'2020_1-4-5_Download'!B227</f>
        <v>157</v>
      </c>
      <c r="B7705" s="98">
        <f>'2020_1-4-5_Download'!D227</f>
        <v>2016</v>
      </c>
      <c r="C7705" s="98" t="str">
        <f>'2020_1-4-5_Download'!C227</f>
        <v>Peine</v>
      </c>
      <c r="D7705" s="98" t="str">
        <f>'2020_1-4-5_Download'!$O$6</f>
        <v>Saldo der Zu- und Fortzüge</v>
      </c>
      <c r="E7705" s="99" t="str">
        <f>'2020_1-4-5_Download'!$R$8</f>
        <v>Männer</v>
      </c>
      <c r="F7705" s="98"/>
      <c r="G7705" s="98" t="s">
        <v>11</v>
      </c>
      <c r="H7705" s="98" t="str">
        <f>VLOOKUP(A7705,[2]Kreise!$A$2:$C$53,3,FALSE)</f>
        <v>K03157</v>
      </c>
      <c r="I7705" s="96">
        <f>'2020_1-4-5_Download'!R227</f>
        <v>-233</v>
      </c>
      <c r="J7705" s="98">
        <f t="shared" si="120"/>
        <v>-233</v>
      </c>
    </row>
    <row r="7706" spans="1:10" x14ac:dyDescent="0.25">
      <c r="A7706" s="98">
        <f>'2020_1-4-5_Download'!B228</f>
        <v>158</v>
      </c>
      <c r="B7706" s="98">
        <f>'2020_1-4-5_Download'!D228</f>
        <v>2016</v>
      </c>
      <c r="C7706" s="98" t="str">
        <f>'2020_1-4-5_Download'!C228</f>
        <v>Wolfenbüttel</v>
      </c>
      <c r="D7706" s="98" t="str">
        <f>'2020_1-4-5_Download'!$O$6</f>
        <v>Saldo der Zu- und Fortzüge</v>
      </c>
      <c r="E7706" s="99" t="str">
        <f>'2020_1-4-5_Download'!$R$8</f>
        <v>Männer</v>
      </c>
      <c r="F7706" s="98"/>
      <c r="G7706" s="98" t="s">
        <v>11</v>
      </c>
      <c r="H7706" s="98" t="str">
        <f>VLOOKUP(A7706,[2]Kreise!$A$2:$C$53,3,FALSE)</f>
        <v>K03158</v>
      </c>
      <c r="I7706" s="96">
        <f>'2020_1-4-5_Download'!R228</f>
        <v>-41</v>
      </c>
      <c r="J7706" s="98">
        <f t="shared" si="120"/>
        <v>-41</v>
      </c>
    </row>
    <row r="7707" spans="1:10" x14ac:dyDescent="0.25">
      <c r="A7707" s="98">
        <f>'2020_1-4-5_Download'!B229</f>
        <v>159</v>
      </c>
      <c r="B7707" s="98">
        <f>'2020_1-4-5_Download'!D229</f>
        <v>2016</v>
      </c>
      <c r="C7707" s="98" t="str">
        <f>'2020_1-4-5_Download'!C229</f>
        <v>Göttingen</v>
      </c>
      <c r="D7707" s="98" t="str">
        <f>'2020_1-4-5_Download'!$O$6</f>
        <v>Saldo der Zu- und Fortzüge</v>
      </c>
      <c r="E7707" s="99" t="str">
        <f>'2020_1-4-5_Download'!$R$8</f>
        <v>Männer</v>
      </c>
      <c r="F7707" s="98"/>
      <c r="G7707" s="98" t="s">
        <v>11</v>
      </c>
      <c r="H7707" s="98" t="str">
        <f>VLOOKUP(A7707,[2]Kreise!$A$2:$C$53,3,FALSE)</f>
        <v>K03159</v>
      </c>
      <c r="I7707" s="96">
        <f>'2020_1-4-5_Download'!R229</f>
        <v>4994</v>
      </c>
      <c r="J7707" s="98" t="str">
        <f t="shared" si="120"/>
        <v>+4994</v>
      </c>
    </row>
    <row r="7708" spans="1:10" x14ac:dyDescent="0.25">
      <c r="A7708" s="98">
        <f>'2020_1-4-5_Download'!B230</f>
        <v>1</v>
      </c>
      <c r="B7708" s="98">
        <f>'2020_1-4-5_Download'!D230</f>
        <v>2016</v>
      </c>
      <c r="C7708" s="98" t="str">
        <f>'2020_1-4-5_Download'!C230</f>
        <v>Statistische Region Braunschweig</v>
      </c>
      <c r="D7708" s="98" t="str">
        <f>'2020_1-4-5_Download'!$O$6</f>
        <v>Saldo der Zu- und Fortzüge</v>
      </c>
      <c r="E7708" s="99" t="str">
        <f>'2020_1-4-5_Download'!$R$8</f>
        <v>Männer</v>
      </c>
      <c r="F7708" s="98"/>
      <c r="G7708" s="98" t="s">
        <v>11</v>
      </c>
      <c r="H7708" s="98" t="str">
        <f>VLOOKUP(A7708,[2]Kreise!$A$2:$C$53,3,FALSE)</f>
        <v>K031</v>
      </c>
      <c r="I7708" s="96">
        <f>'2020_1-4-5_Download'!R230</f>
        <v>6884</v>
      </c>
      <c r="J7708" s="98" t="str">
        <f t="shared" si="120"/>
        <v>+6884</v>
      </c>
    </row>
    <row r="7709" spans="1:10" hidden="1" x14ac:dyDescent="0.25">
      <c r="A7709" s="98" t="e">
        <f>'2020_1-4-5_Download'!#REF!</f>
        <v>#REF!</v>
      </c>
      <c r="B7709" s="98" t="e">
        <f>'2020_1-4-5_Download'!#REF!</f>
        <v>#REF!</v>
      </c>
      <c r="C7709" s="98" t="e">
        <f>'2020_1-4-5_Download'!#REF!</f>
        <v>#REF!</v>
      </c>
      <c r="D7709" s="98" t="str">
        <f>'2020_1-4-5_Download'!$O$6</f>
        <v>Saldo der Zu- und Fortzüge</v>
      </c>
      <c r="E7709" s="99" t="str">
        <f>'2020_1-4-5_Download'!$R$8</f>
        <v>Männer</v>
      </c>
      <c r="F7709" s="98"/>
      <c r="G7709" s="98" t="s">
        <v>11</v>
      </c>
      <c r="H7709" s="98" t="e">
        <f>VLOOKUP(A7709,[2]Kreise!$A$2:$C$53,3,FALSE)</f>
        <v>#REF!</v>
      </c>
      <c r="I7709" s="96" t="e">
        <f>'2020_1-4-5_Download'!#REF!</f>
        <v>#REF!</v>
      </c>
      <c r="J7709" s="98" t="e">
        <f t="shared" si="120"/>
        <v>#REF!</v>
      </c>
    </row>
    <row r="7710" spans="1:10" x14ac:dyDescent="0.25">
      <c r="A7710" s="98">
        <f>'2020_1-4-5_Download'!B231</f>
        <v>241</v>
      </c>
      <c r="B7710" s="98">
        <f>'2020_1-4-5_Download'!D231</f>
        <v>2016</v>
      </c>
      <c r="C7710" s="98" t="str">
        <f>'2020_1-4-5_Download'!C231</f>
        <v>Hannover  Region</v>
      </c>
      <c r="D7710" s="98" t="str">
        <f>'2020_1-4-5_Download'!$O$6</f>
        <v>Saldo der Zu- und Fortzüge</v>
      </c>
      <c r="E7710" s="99" t="str">
        <f>'2020_1-4-5_Download'!$R$8</f>
        <v>Männer</v>
      </c>
      <c r="F7710" s="98"/>
      <c r="G7710" s="98" t="s">
        <v>11</v>
      </c>
      <c r="H7710" s="98" t="str">
        <f>VLOOKUP(A7710,[2]Kreise!$A$2:$C$53,3,FALSE)</f>
        <v>K03241</v>
      </c>
      <c r="I7710" s="96">
        <f>'2020_1-4-5_Download'!R231</f>
        <v>-1253</v>
      </c>
      <c r="J7710" s="98">
        <f t="shared" si="120"/>
        <v>-1253</v>
      </c>
    </row>
    <row r="7711" spans="1:10" x14ac:dyDescent="0.25">
      <c r="A7711" s="98">
        <f>'2020_1-4-5_Download'!B232</f>
        <v>241001</v>
      </c>
      <c r="B7711" s="98">
        <f>'2020_1-4-5_Download'!D232</f>
        <v>2016</v>
      </c>
      <c r="C7711" s="98" t="str">
        <f>'2020_1-4-5_Download'!C232</f>
        <v>dav. Hannover  Lhst.</v>
      </c>
      <c r="D7711" s="98" t="str">
        <f>'2020_1-4-5_Download'!$O$6</f>
        <v>Saldo der Zu- und Fortzüge</v>
      </c>
      <c r="E7711" s="99" t="str">
        <f>'2020_1-4-5_Download'!$R$8</f>
        <v>Männer</v>
      </c>
      <c r="F7711" s="98"/>
      <c r="G7711" s="98" t="s">
        <v>11</v>
      </c>
      <c r="H7711" s="98" t="str">
        <f>VLOOKUP(A7711,[2]Kreise!$A$2:$C$53,3,FALSE)</f>
        <v>K03241001</v>
      </c>
      <c r="I7711" s="96">
        <f>'2020_1-4-5_Download'!R232</f>
        <v>-1005</v>
      </c>
      <c r="J7711" s="98">
        <f t="shared" si="120"/>
        <v>-1005</v>
      </c>
    </row>
    <row r="7712" spans="1:10" x14ac:dyDescent="0.25">
      <c r="A7712" s="98">
        <f>'2020_1-4-5_Download'!B233</f>
        <v>241999</v>
      </c>
      <c r="B7712" s="98">
        <f>'2020_1-4-5_Download'!D233</f>
        <v>2016</v>
      </c>
      <c r="C7712" s="98" t="str">
        <f>'2020_1-4-5_Download'!C233</f>
        <v>dav. Hannover  Umland</v>
      </c>
      <c r="D7712" s="98" t="str">
        <f>'2020_1-4-5_Download'!$O$6</f>
        <v>Saldo der Zu- und Fortzüge</v>
      </c>
      <c r="E7712" s="99" t="str">
        <f>'2020_1-4-5_Download'!$R$8</f>
        <v>Männer</v>
      </c>
      <c r="F7712" s="98"/>
      <c r="G7712" s="98" t="s">
        <v>11</v>
      </c>
      <c r="H7712" s="98" t="str">
        <f>VLOOKUP(A7712,[2]Kreise!$A$2:$C$53,3,FALSE)</f>
        <v>K03241999</v>
      </c>
      <c r="I7712" s="96">
        <f>'2020_1-4-5_Download'!R233</f>
        <v>-248</v>
      </c>
      <c r="J7712" s="98">
        <f t="shared" si="120"/>
        <v>-248</v>
      </c>
    </row>
    <row r="7713" spans="1:10" x14ac:dyDescent="0.25">
      <c r="A7713" s="98">
        <f>'2020_1-4-5_Download'!B234</f>
        <v>251</v>
      </c>
      <c r="B7713" s="98">
        <f>'2020_1-4-5_Download'!D234</f>
        <v>2016</v>
      </c>
      <c r="C7713" s="98" t="str">
        <f>'2020_1-4-5_Download'!C234</f>
        <v>Diepholz</v>
      </c>
      <c r="D7713" s="98" t="str">
        <f>'2020_1-4-5_Download'!$O$6</f>
        <v>Saldo der Zu- und Fortzüge</v>
      </c>
      <c r="E7713" s="99" t="str">
        <f>'2020_1-4-5_Download'!$R$8</f>
        <v>Männer</v>
      </c>
      <c r="F7713" s="98"/>
      <c r="G7713" s="98" t="s">
        <v>11</v>
      </c>
      <c r="H7713" s="98" t="str">
        <f>VLOOKUP(A7713,[2]Kreise!$A$2:$C$53,3,FALSE)</f>
        <v>K03251</v>
      </c>
      <c r="I7713" s="96">
        <f>'2020_1-4-5_Download'!R234</f>
        <v>-104</v>
      </c>
      <c r="J7713" s="98">
        <f t="shared" si="120"/>
        <v>-104</v>
      </c>
    </row>
    <row r="7714" spans="1:10" x14ac:dyDescent="0.25">
      <c r="A7714" s="98">
        <f>'2020_1-4-5_Download'!B235</f>
        <v>252</v>
      </c>
      <c r="B7714" s="98">
        <f>'2020_1-4-5_Download'!D235</f>
        <v>2016</v>
      </c>
      <c r="C7714" s="98" t="str">
        <f>'2020_1-4-5_Download'!C235</f>
        <v>Hameln-Pyrmont</v>
      </c>
      <c r="D7714" s="98" t="str">
        <f>'2020_1-4-5_Download'!$O$6</f>
        <v>Saldo der Zu- und Fortzüge</v>
      </c>
      <c r="E7714" s="99" t="str">
        <f>'2020_1-4-5_Download'!$R$8</f>
        <v>Männer</v>
      </c>
      <c r="F7714" s="98"/>
      <c r="G7714" s="98" t="s">
        <v>11</v>
      </c>
      <c r="H7714" s="98" t="str">
        <f>VLOOKUP(A7714,[2]Kreise!$A$2:$C$53,3,FALSE)</f>
        <v>K03252</v>
      </c>
      <c r="I7714" s="96">
        <f>'2020_1-4-5_Download'!R235</f>
        <v>191</v>
      </c>
      <c r="J7714" s="98" t="str">
        <f t="shared" si="120"/>
        <v>+191</v>
      </c>
    </row>
    <row r="7715" spans="1:10" x14ac:dyDescent="0.25">
      <c r="A7715" s="98">
        <f>'2020_1-4-5_Download'!B236</f>
        <v>254</v>
      </c>
      <c r="B7715" s="98">
        <f>'2020_1-4-5_Download'!D236</f>
        <v>2016</v>
      </c>
      <c r="C7715" s="98" t="str">
        <f>'2020_1-4-5_Download'!C236</f>
        <v>Hildesheim</v>
      </c>
      <c r="D7715" s="98" t="str">
        <f>'2020_1-4-5_Download'!$O$6</f>
        <v>Saldo der Zu- und Fortzüge</v>
      </c>
      <c r="E7715" s="99" t="str">
        <f>'2020_1-4-5_Download'!$R$8</f>
        <v>Männer</v>
      </c>
      <c r="F7715" s="98"/>
      <c r="G7715" s="98" t="s">
        <v>11</v>
      </c>
      <c r="H7715" s="98" t="str">
        <f>VLOOKUP(A7715,[2]Kreise!$A$2:$C$53,3,FALSE)</f>
        <v>K03254</v>
      </c>
      <c r="I7715" s="96">
        <f>'2020_1-4-5_Download'!R236</f>
        <v>817</v>
      </c>
      <c r="J7715" s="98" t="str">
        <f t="shared" si="120"/>
        <v>+817</v>
      </c>
    </row>
    <row r="7716" spans="1:10" x14ac:dyDescent="0.25">
      <c r="A7716" s="98">
        <f>'2020_1-4-5_Download'!B237</f>
        <v>255</v>
      </c>
      <c r="B7716" s="98">
        <f>'2020_1-4-5_Download'!D237</f>
        <v>2016</v>
      </c>
      <c r="C7716" s="98" t="str">
        <f>'2020_1-4-5_Download'!C237</f>
        <v>Holzminden</v>
      </c>
      <c r="D7716" s="98" t="str">
        <f>'2020_1-4-5_Download'!$O$6</f>
        <v>Saldo der Zu- und Fortzüge</v>
      </c>
      <c r="E7716" s="99" t="str">
        <f>'2020_1-4-5_Download'!$R$8</f>
        <v>Männer</v>
      </c>
      <c r="F7716" s="98"/>
      <c r="G7716" s="98" t="s">
        <v>11</v>
      </c>
      <c r="H7716" s="98" t="str">
        <f>VLOOKUP(A7716,[2]Kreise!$A$2:$C$53,3,FALSE)</f>
        <v>K03255</v>
      </c>
      <c r="I7716" s="96">
        <f>'2020_1-4-5_Download'!R237</f>
        <v>-63</v>
      </c>
      <c r="J7716" s="98">
        <f t="shared" si="120"/>
        <v>-63</v>
      </c>
    </row>
    <row r="7717" spans="1:10" x14ac:dyDescent="0.25">
      <c r="A7717" s="98">
        <f>'2020_1-4-5_Download'!B238</f>
        <v>256</v>
      </c>
      <c r="B7717" s="98">
        <f>'2020_1-4-5_Download'!D238</f>
        <v>2016</v>
      </c>
      <c r="C7717" s="98" t="str">
        <f>'2020_1-4-5_Download'!C238</f>
        <v>Nienburg (Weser)</v>
      </c>
      <c r="D7717" s="98" t="str">
        <f>'2020_1-4-5_Download'!$O$6</f>
        <v>Saldo der Zu- und Fortzüge</v>
      </c>
      <c r="E7717" s="99" t="str">
        <f>'2020_1-4-5_Download'!$R$8</f>
        <v>Männer</v>
      </c>
      <c r="F7717" s="98"/>
      <c r="G7717" s="98" t="s">
        <v>11</v>
      </c>
      <c r="H7717" s="98" t="str">
        <f>VLOOKUP(A7717,[2]Kreise!$A$2:$C$53,3,FALSE)</f>
        <v>K03256</v>
      </c>
      <c r="I7717" s="96">
        <f>'2020_1-4-5_Download'!R238</f>
        <v>3</v>
      </c>
      <c r="J7717" s="98" t="str">
        <f t="shared" si="120"/>
        <v>+3</v>
      </c>
    </row>
    <row r="7718" spans="1:10" x14ac:dyDescent="0.25">
      <c r="A7718" s="98">
        <f>'2020_1-4-5_Download'!B239</f>
        <v>257</v>
      </c>
      <c r="B7718" s="98">
        <f>'2020_1-4-5_Download'!D239</f>
        <v>2016</v>
      </c>
      <c r="C7718" s="98" t="str">
        <f>'2020_1-4-5_Download'!C239</f>
        <v>Schaumburg</v>
      </c>
      <c r="D7718" s="98" t="str">
        <f>'2020_1-4-5_Download'!$O$6</f>
        <v>Saldo der Zu- und Fortzüge</v>
      </c>
      <c r="E7718" s="99" t="str">
        <f>'2020_1-4-5_Download'!$R$8</f>
        <v>Männer</v>
      </c>
      <c r="F7718" s="98"/>
      <c r="G7718" s="98" t="s">
        <v>11</v>
      </c>
      <c r="H7718" s="98" t="str">
        <f>VLOOKUP(A7718,[2]Kreise!$A$2:$C$53,3,FALSE)</f>
        <v>K03257</v>
      </c>
      <c r="I7718" s="96">
        <f>'2020_1-4-5_Download'!R239</f>
        <v>109</v>
      </c>
      <c r="J7718" s="98" t="str">
        <f t="shared" si="120"/>
        <v>+109</v>
      </c>
    </row>
    <row r="7719" spans="1:10" x14ac:dyDescent="0.25">
      <c r="A7719" s="98">
        <f>'2020_1-4-5_Download'!B240</f>
        <v>2</v>
      </c>
      <c r="B7719" s="98">
        <f>'2020_1-4-5_Download'!D240</f>
        <v>2016</v>
      </c>
      <c r="C7719" s="98" t="str">
        <f>'2020_1-4-5_Download'!C240</f>
        <v>Statistische Region Hannover</v>
      </c>
      <c r="D7719" s="98" t="str">
        <f>'2020_1-4-5_Download'!$O$6</f>
        <v>Saldo der Zu- und Fortzüge</v>
      </c>
      <c r="E7719" s="99" t="str">
        <f>'2020_1-4-5_Download'!$R$8</f>
        <v>Männer</v>
      </c>
      <c r="F7719" s="98"/>
      <c r="G7719" s="98" t="s">
        <v>11</v>
      </c>
      <c r="H7719" s="98" t="str">
        <f>VLOOKUP(A7719,[2]Kreise!$A$2:$C$53,3,FALSE)</f>
        <v>K032</v>
      </c>
      <c r="I7719" s="96">
        <f>'2020_1-4-5_Download'!R240</f>
        <v>-300</v>
      </c>
      <c r="J7719" s="98">
        <f t="shared" si="120"/>
        <v>-300</v>
      </c>
    </row>
    <row r="7720" spans="1:10" hidden="1" x14ac:dyDescent="0.25">
      <c r="A7720" s="98" t="e">
        <f>'2020_1-4-5_Download'!#REF!</f>
        <v>#REF!</v>
      </c>
      <c r="B7720" s="98" t="e">
        <f>'2020_1-4-5_Download'!#REF!</f>
        <v>#REF!</v>
      </c>
      <c r="C7720" s="98" t="e">
        <f>'2020_1-4-5_Download'!#REF!</f>
        <v>#REF!</v>
      </c>
      <c r="D7720" s="98" t="str">
        <f>'2020_1-4-5_Download'!$O$6</f>
        <v>Saldo der Zu- und Fortzüge</v>
      </c>
      <c r="E7720" s="99" t="str">
        <f>'2020_1-4-5_Download'!$R$8</f>
        <v>Männer</v>
      </c>
      <c r="F7720" s="98"/>
      <c r="G7720" s="98" t="s">
        <v>11</v>
      </c>
      <c r="H7720" s="98" t="e">
        <f>VLOOKUP(A7720,[2]Kreise!$A$2:$C$53,3,FALSE)</f>
        <v>#REF!</v>
      </c>
      <c r="I7720" s="96" t="e">
        <f>'2020_1-4-5_Download'!#REF!</f>
        <v>#REF!</v>
      </c>
      <c r="J7720" s="98" t="e">
        <f t="shared" si="120"/>
        <v>#REF!</v>
      </c>
    </row>
    <row r="7721" spans="1:10" x14ac:dyDescent="0.25">
      <c r="A7721" s="98">
        <f>'2020_1-4-5_Download'!B241</f>
        <v>351</v>
      </c>
      <c r="B7721" s="98">
        <f>'2020_1-4-5_Download'!D241</f>
        <v>2016</v>
      </c>
      <c r="C7721" s="98" t="str">
        <f>'2020_1-4-5_Download'!C241</f>
        <v>Celle</v>
      </c>
      <c r="D7721" s="98" t="str">
        <f>'2020_1-4-5_Download'!$O$6</f>
        <v>Saldo der Zu- und Fortzüge</v>
      </c>
      <c r="E7721" s="99" t="str">
        <f>'2020_1-4-5_Download'!$R$8</f>
        <v>Männer</v>
      </c>
      <c r="F7721" s="98"/>
      <c r="G7721" s="98" t="s">
        <v>11</v>
      </c>
      <c r="H7721" s="98" t="str">
        <f>VLOOKUP(A7721,[2]Kreise!$A$2:$C$53,3,FALSE)</f>
        <v>K03351</v>
      </c>
      <c r="I7721" s="96">
        <f>'2020_1-4-5_Download'!R241</f>
        <v>130</v>
      </c>
      <c r="J7721" s="98" t="str">
        <f t="shared" si="120"/>
        <v>+130</v>
      </c>
    </row>
    <row r="7722" spans="1:10" x14ac:dyDescent="0.25">
      <c r="A7722" s="98">
        <f>'2020_1-4-5_Download'!B242</f>
        <v>352</v>
      </c>
      <c r="B7722" s="98">
        <f>'2020_1-4-5_Download'!D242</f>
        <v>2016</v>
      </c>
      <c r="C7722" s="98" t="str">
        <f>'2020_1-4-5_Download'!C242</f>
        <v>Cuxhaven</v>
      </c>
      <c r="D7722" s="98" t="str">
        <f>'2020_1-4-5_Download'!$O$6</f>
        <v>Saldo der Zu- und Fortzüge</v>
      </c>
      <c r="E7722" s="99" t="str">
        <f>'2020_1-4-5_Download'!$R$8</f>
        <v>Männer</v>
      </c>
      <c r="F7722" s="98"/>
      <c r="G7722" s="98" t="s">
        <v>11</v>
      </c>
      <c r="H7722" s="98" t="str">
        <f>VLOOKUP(A7722,[2]Kreise!$A$2:$C$53,3,FALSE)</f>
        <v>K03352</v>
      </c>
      <c r="I7722" s="96">
        <f>'2020_1-4-5_Download'!R242</f>
        <v>-22</v>
      </c>
      <c r="J7722" s="98">
        <f t="shared" si="120"/>
        <v>-22</v>
      </c>
    </row>
    <row r="7723" spans="1:10" x14ac:dyDescent="0.25">
      <c r="A7723" s="98">
        <f>'2020_1-4-5_Download'!B243</f>
        <v>353</v>
      </c>
      <c r="B7723" s="98">
        <f>'2020_1-4-5_Download'!D243</f>
        <v>2016</v>
      </c>
      <c r="C7723" s="98" t="str">
        <f>'2020_1-4-5_Download'!C243</f>
        <v>Harburg</v>
      </c>
      <c r="D7723" s="98" t="str">
        <f>'2020_1-4-5_Download'!$O$6</f>
        <v>Saldo der Zu- und Fortzüge</v>
      </c>
      <c r="E7723" s="99" t="str">
        <f>'2020_1-4-5_Download'!$R$8</f>
        <v>Männer</v>
      </c>
      <c r="F7723" s="98"/>
      <c r="G7723" s="98" t="s">
        <v>11</v>
      </c>
      <c r="H7723" s="98" t="str">
        <f>VLOOKUP(A7723,[2]Kreise!$A$2:$C$53,3,FALSE)</f>
        <v>K03353</v>
      </c>
      <c r="I7723" s="96">
        <f>'2020_1-4-5_Download'!R243</f>
        <v>-4</v>
      </c>
      <c r="J7723" s="98">
        <f t="shared" si="120"/>
        <v>-4</v>
      </c>
    </row>
    <row r="7724" spans="1:10" x14ac:dyDescent="0.25">
      <c r="A7724" s="98">
        <f>'2020_1-4-5_Download'!B244</f>
        <v>354</v>
      </c>
      <c r="B7724" s="98">
        <f>'2020_1-4-5_Download'!D244</f>
        <v>2016</v>
      </c>
      <c r="C7724" s="98" t="str">
        <f>'2020_1-4-5_Download'!C244</f>
        <v>Lüchow-Dannenberg</v>
      </c>
      <c r="D7724" s="98" t="str">
        <f>'2020_1-4-5_Download'!$O$6</f>
        <v>Saldo der Zu- und Fortzüge</v>
      </c>
      <c r="E7724" s="99" t="str">
        <f>'2020_1-4-5_Download'!$R$8</f>
        <v>Männer</v>
      </c>
      <c r="F7724" s="98"/>
      <c r="G7724" s="98" t="s">
        <v>11</v>
      </c>
      <c r="H7724" s="98" t="str">
        <f>VLOOKUP(A7724,[2]Kreise!$A$2:$C$53,3,FALSE)</f>
        <v>K03354</v>
      </c>
      <c r="I7724" s="96">
        <f>'2020_1-4-5_Download'!R244</f>
        <v>54</v>
      </c>
      <c r="J7724" s="98" t="str">
        <f t="shared" si="120"/>
        <v>+54</v>
      </c>
    </row>
    <row r="7725" spans="1:10" x14ac:dyDescent="0.25">
      <c r="A7725" s="98">
        <f>'2020_1-4-5_Download'!B245</f>
        <v>355</v>
      </c>
      <c r="B7725" s="98">
        <f>'2020_1-4-5_Download'!D245</f>
        <v>2016</v>
      </c>
      <c r="C7725" s="98" t="str">
        <f>'2020_1-4-5_Download'!C245</f>
        <v>Lüneburg</v>
      </c>
      <c r="D7725" s="98" t="str">
        <f>'2020_1-4-5_Download'!$O$6</f>
        <v>Saldo der Zu- und Fortzüge</v>
      </c>
      <c r="E7725" s="99" t="str">
        <f>'2020_1-4-5_Download'!$R$8</f>
        <v>Männer</v>
      </c>
      <c r="F7725" s="98"/>
      <c r="G7725" s="98" t="s">
        <v>11</v>
      </c>
      <c r="H7725" s="98" t="str">
        <f>VLOOKUP(A7725,[2]Kreise!$A$2:$C$53,3,FALSE)</f>
        <v>K03355</v>
      </c>
      <c r="I7725" s="96">
        <f>'2020_1-4-5_Download'!R245</f>
        <v>-160</v>
      </c>
      <c r="J7725" s="98">
        <f t="shared" si="120"/>
        <v>-160</v>
      </c>
    </row>
    <row r="7726" spans="1:10" x14ac:dyDescent="0.25">
      <c r="A7726" s="98">
        <f>'2020_1-4-5_Download'!B246</f>
        <v>356</v>
      </c>
      <c r="B7726" s="98">
        <f>'2020_1-4-5_Download'!D246</f>
        <v>2016</v>
      </c>
      <c r="C7726" s="98" t="str">
        <f>'2020_1-4-5_Download'!C246</f>
        <v>Osterholz</v>
      </c>
      <c r="D7726" s="98" t="str">
        <f>'2020_1-4-5_Download'!$O$6</f>
        <v>Saldo der Zu- und Fortzüge</v>
      </c>
      <c r="E7726" s="99" t="str">
        <f>'2020_1-4-5_Download'!$R$8</f>
        <v>Männer</v>
      </c>
      <c r="F7726" s="98"/>
      <c r="G7726" s="98" t="s">
        <v>11</v>
      </c>
      <c r="H7726" s="98" t="str">
        <f>VLOOKUP(A7726,[2]Kreise!$A$2:$C$53,3,FALSE)</f>
        <v>K03356</v>
      </c>
      <c r="I7726" s="96">
        <f>'2020_1-4-5_Download'!R246</f>
        <v>-25</v>
      </c>
      <c r="J7726" s="98">
        <f t="shared" si="120"/>
        <v>-25</v>
      </c>
    </row>
    <row r="7727" spans="1:10" x14ac:dyDescent="0.25">
      <c r="A7727" s="98">
        <f>'2020_1-4-5_Download'!B247</f>
        <v>357</v>
      </c>
      <c r="B7727" s="98">
        <f>'2020_1-4-5_Download'!D247</f>
        <v>2016</v>
      </c>
      <c r="C7727" s="98" t="str">
        <f>'2020_1-4-5_Download'!C247</f>
        <v>Rotenburg (Wümme)</v>
      </c>
      <c r="D7727" s="98" t="str">
        <f>'2020_1-4-5_Download'!$O$6</f>
        <v>Saldo der Zu- und Fortzüge</v>
      </c>
      <c r="E7727" s="99" t="str">
        <f>'2020_1-4-5_Download'!$R$8</f>
        <v>Männer</v>
      </c>
      <c r="F7727" s="98"/>
      <c r="G7727" s="98" t="s">
        <v>11</v>
      </c>
      <c r="H7727" s="98" t="str">
        <f>VLOOKUP(A7727,[2]Kreise!$A$2:$C$53,3,FALSE)</f>
        <v>K03357</v>
      </c>
      <c r="I7727" s="96">
        <f>'2020_1-4-5_Download'!R247</f>
        <v>-454</v>
      </c>
      <c r="J7727" s="98">
        <f t="shared" si="120"/>
        <v>-454</v>
      </c>
    </row>
    <row r="7728" spans="1:10" x14ac:dyDescent="0.25">
      <c r="A7728" s="98">
        <f>'2020_1-4-5_Download'!B248</f>
        <v>358</v>
      </c>
      <c r="B7728" s="98">
        <f>'2020_1-4-5_Download'!D248</f>
        <v>2016</v>
      </c>
      <c r="C7728" s="98" t="str">
        <f>'2020_1-4-5_Download'!C248</f>
        <v>Heidekreis</v>
      </c>
      <c r="D7728" s="98" t="str">
        <f>'2020_1-4-5_Download'!$O$6</f>
        <v>Saldo der Zu- und Fortzüge</v>
      </c>
      <c r="E7728" s="99" t="str">
        <f>'2020_1-4-5_Download'!$R$8</f>
        <v>Männer</v>
      </c>
      <c r="F7728" s="98"/>
      <c r="G7728" s="98" t="s">
        <v>11</v>
      </c>
      <c r="H7728" s="98" t="str">
        <f>VLOOKUP(A7728,[2]Kreise!$A$2:$C$53,3,FALSE)</f>
        <v>K03358</v>
      </c>
      <c r="I7728" s="96">
        <f>'2020_1-4-5_Download'!R248</f>
        <v>5446</v>
      </c>
      <c r="J7728" s="98" t="str">
        <f t="shared" si="120"/>
        <v>+5446</v>
      </c>
    </row>
    <row r="7729" spans="1:10" x14ac:dyDescent="0.25">
      <c r="A7729" s="98">
        <f>'2020_1-4-5_Download'!B249</f>
        <v>359</v>
      </c>
      <c r="B7729" s="98">
        <f>'2020_1-4-5_Download'!D249</f>
        <v>2016</v>
      </c>
      <c r="C7729" s="98" t="str">
        <f>'2020_1-4-5_Download'!C249</f>
        <v>Stade</v>
      </c>
      <c r="D7729" s="98" t="str">
        <f>'2020_1-4-5_Download'!$O$6</f>
        <v>Saldo der Zu- und Fortzüge</v>
      </c>
      <c r="E7729" s="99" t="str">
        <f>'2020_1-4-5_Download'!$R$8</f>
        <v>Männer</v>
      </c>
      <c r="F7729" s="98"/>
      <c r="G7729" s="98" t="s">
        <v>11</v>
      </c>
      <c r="H7729" s="98" t="str">
        <f>VLOOKUP(A7729,[2]Kreise!$A$2:$C$53,3,FALSE)</f>
        <v>K03359</v>
      </c>
      <c r="I7729" s="96">
        <f>'2020_1-4-5_Download'!R249</f>
        <v>-220</v>
      </c>
      <c r="J7729" s="98">
        <f t="shared" si="120"/>
        <v>-220</v>
      </c>
    </row>
    <row r="7730" spans="1:10" x14ac:dyDescent="0.25">
      <c r="A7730" s="98">
        <f>'2020_1-4-5_Download'!B250</f>
        <v>360</v>
      </c>
      <c r="B7730" s="98">
        <f>'2020_1-4-5_Download'!D250</f>
        <v>2016</v>
      </c>
      <c r="C7730" s="98" t="str">
        <f>'2020_1-4-5_Download'!C250</f>
        <v>Uelzen</v>
      </c>
      <c r="D7730" s="98" t="str">
        <f>'2020_1-4-5_Download'!$O$6</f>
        <v>Saldo der Zu- und Fortzüge</v>
      </c>
      <c r="E7730" s="99" t="str">
        <f>'2020_1-4-5_Download'!$R$8</f>
        <v>Männer</v>
      </c>
      <c r="F7730" s="98"/>
      <c r="G7730" s="98" t="s">
        <v>11</v>
      </c>
      <c r="H7730" s="98" t="str">
        <f>VLOOKUP(A7730,[2]Kreise!$A$2:$C$53,3,FALSE)</f>
        <v>K03360</v>
      </c>
      <c r="I7730" s="96">
        <f>'2020_1-4-5_Download'!R250</f>
        <v>22</v>
      </c>
      <c r="J7730" s="98" t="str">
        <f t="shared" si="120"/>
        <v>+22</v>
      </c>
    </row>
    <row r="7731" spans="1:10" x14ac:dyDescent="0.25">
      <c r="A7731" s="98">
        <f>'2020_1-4-5_Download'!B251</f>
        <v>361</v>
      </c>
      <c r="B7731" s="98">
        <f>'2020_1-4-5_Download'!D251</f>
        <v>2016</v>
      </c>
      <c r="C7731" s="98" t="str">
        <f>'2020_1-4-5_Download'!C251</f>
        <v>Verden</v>
      </c>
      <c r="D7731" s="98" t="str">
        <f>'2020_1-4-5_Download'!$O$6</f>
        <v>Saldo der Zu- und Fortzüge</v>
      </c>
      <c r="E7731" s="99" t="str">
        <f>'2020_1-4-5_Download'!$R$8</f>
        <v>Männer</v>
      </c>
      <c r="F7731" s="98"/>
      <c r="G7731" s="98" t="s">
        <v>11</v>
      </c>
      <c r="H7731" s="98" t="str">
        <f>VLOOKUP(A7731,[2]Kreise!$A$2:$C$53,3,FALSE)</f>
        <v>K03361</v>
      </c>
      <c r="I7731" s="96">
        <f>'2020_1-4-5_Download'!R251</f>
        <v>-30</v>
      </c>
      <c r="J7731" s="98">
        <f t="shared" si="120"/>
        <v>-30</v>
      </c>
    </row>
    <row r="7732" spans="1:10" x14ac:dyDescent="0.25">
      <c r="A7732" s="98">
        <f>'2020_1-4-5_Download'!B252</f>
        <v>3</v>
      </c>
      <c r="B7732" s="98">
        <f>'2020_1-4-5_Download'!D252</f>
        <v>2016</v>
      </c>
      <c r="C7732" s="98" t="str">
        <f>'2020_1-4-5_Download'!C252</f>
        <v>Statistische Region Lüneburg</v>
      </c>
      <c r="D7732" s="98" t="str">
        <f>'2020_1-4-5_Download'!$O$6</f>
        <v>Saldo der Zu- und Fortzüge</v>
      </c>
      <c r="E7732" s="99" t="str">
        <f>'2020_1-4-5_Download'!$R$8</f>
        <v>Männer</v>
      </c>
      <c r="F7732" s="98"/>
      <c r="G7732" s="98" t="s">
        <v>11</v>
      </c>
      <c r="H7732" s="98" t="str">
        <f>VLOOKUP(A7732,[2]Kreise!$A$2:$C$53,3,FALSE)</f>
        <v>K033</v>
      </c>
      <c r="I7732" s="96">
        <f>'2020_1-4-5_Download'!R252</f>
        <v>4737</v>
      </c>
      <c r="J7732" s="98" t="str">
        <f t="shared" si="120"/>
        <v>+4737</v>
      </c>
    </row>
    <row r="7733" spans="1:10" hidden="1" x14ac:dyDescent="0.25">
      <c r="A7733" s="98" t="e">
        <f>'2020_1-4-5_Download'!#REF!</f>
        <v>#REF!</v>
      </c>
      <c r="B7733" s="98" t="e">
        <f>'2020_1-4-5_Download'!#REF!</f>
        <v>#REF!</v>
      </c>
      <c r="C7733" s="98" t="e">
        <f>'2020_1-4-5_Download'!#REF!</f>
        <v>#REF!</v>
      </c>
      <c r="D7733" s="98" t="str">
        <f>'2020_1-4-5_Download'!$O$6</f>
        <v>Saldo der Zu- und Fortzüge</v>
      </c>
      <c r="E7733" s="99" t="str">
        <f>'2020_1-4-5_Download'!$R$8</f>
        <v>Männer</v>
      </c>
      <c r="F7733" s="98"/>
      <c r="G7733" s="98" t="s">
        <v>11</v>
      </c>
      <c r="H7733" s="98" t="e">
        <f>VLOOKUP(A7733,[2]Kreise!$A$2:$C$53,3,FALSE)</f>
        <v>#REF!</v>
      </c>
      <c r="I7733" s="96" t="e">
        <f>'2020_1-4-5_Download'!#REF!</f>
        <v>#REF!</v>
      </c>
      <c r="J7733" s="98" t="e">
        <f t="shared" si="120"/>
        <v>#REF!</v>
      </c>
    </row>
    <row r="7734" spans="1:10" x14ac:dyDescent="0.25">
      <c r="A7734" s="98">
        <f>'2020_1-4-5_Download'!B253</f>
        <v>401</v>
      </c>
      <c r="B7734" s="98">
        <f>'2020_1-4-5_Download'!D253</f>
        <v>2016</v>
      </c>
      <c r="C7734" s="98" t="str">
        <f>'2020_1-4-5_Download'!C253</f>
        <v>Delmenhorst  Stadt</v>
      </c>
      <c r="D7734" s="98" t="str">
        <f>'2020_1-4-5_Download'!$O$6</f>
        <v>Saldo der Zu- und Fortzüge</v>
      </c>
      <c r="E7734" s="99" t="str">
        <f>'2020_1-4-5_Download'!$R$8</f>
        <v>Männer</v>
      </c>
      <c r="F7734" s="98"/>
      <c r="G7734" s="98" t="s">
        <v>11</v>
      </c>
      <c r="H7734" s="98" t="str">
        <f>VLOOKUP(A7734,[2]Kreise!$A$2:$C$53,3,FALSE)</f>
        <v>K03401</v>
      </c>
      <c r="I7734" s="96">
        <f>'2020_1-4-5_Download'!R253</f>
        <v>38</v>
      </c>
      <c r="J7734" s="98" t="str">
        <f t="shared" si="120"/>
        <v>+38</v>
      </c>
    </row>
    <row r="7735" spans="1:10" x14ac:dyDescent="0.25">
      <c r="A7735" s="98">
        <f>'2020_1-4-5_Download'!B254</f>
        <v>402</v>
      </c>
      <c r="B7735" s="98">
        <f>'2020_1-4-5_Download'!D254</f>
        <v>2016</v>
      </c>
      <c r="C7735" s="98" t="str">
        <f>'2020_1-4-5_Download'!C254</f>
        <v>Emden  Stadt</v>
      </c>
      <c r="D7735" s="98" t="str">
        <f>'2020_1-4-5_Download'!$O$6</f>
        <v>Saldo der Zu- und Fortzüge</v>
      </c>
      <c r="E7735" s="99" t="str">
        <f>'2020_1-4-5_Download'!$R$8</f>
        <v>Männer</v>
      </c>
      <c r="F7735" s="98"/>
      <c r="G7735" s="98" t="s">
        <v>11</v>
      </c>
      <c r="H7735" s="98" t="str">
        <f>VLOOKUP(A7735,[2]Kreise!$A$2:$C$53,3,FALSE)</f>
        <v>K03402</v>
      </c>
      <c r="I7735" s="96">
        <f>'2020_1-4-5_Download'!R254</f>
        <v>101</v>
      </c>
      <c r="J7735" s="98" t="str">
        <f t="shared" si="120"/>
        <v>+101</v>
      </c>
    </row>
    <row r="7736" spans="1:10" x14ac:dyDescent="0.25">
      <c r="A7736" s="98">
        <f>'2020_1-4-5_Download'!B255</f>
        <v>403</v>
      </c>
      <c r="B7736" s="98">
        <f>'2020_1-4-5_Download'!D255</f>
        <v>2016</v>
      </c>
      <c r="C7736" s="98" t="str">
        <f>'2020_1-4-5_Download'!C255</f>
        <v>Oldenburg(Oldb)  Stadt</v>
      </c>
      <c r="D7736" s="98" t="str">
        <f>'2020_1-4-5_Download'!$O$6</f>
        <v>Saldo der Zu- und Fortzüge</v>
      </c>
      <c r="E7736" s="99" t="str">
        <f>'2020_1-4-5_Download'!$R$8</f>
        <v>Männer</v>
      </c>
      <c r="F7736" s="98"/>
      <c r="G7736" s="98" t="s">
        <v>11</v>
      </c>
      <c r="H7736" s="98" t="str">
        <f>VLOOKUP(A7736,[2]Kreise!$A$2:$C$53,3,FALSE)</f>
        <v>K03403</v>
      </c>
      <c r="I7736" s="96">
        <f>'2020_1-4-5_Download'!R255</f>
        <v>919</v>
      </c>
      <c r="J7736" s="98" t="str">
        <f t="shared" si="120"/>
        <v>+919</v>
      </c>
    </row>
    <row r="7737" spans="1:10" x14ac:dyDescent="0.25">
      <c r="A7737" s="98">
        <f>'2020_1-4-5_Download'!B256</f>
        <v>404</v>
      </c>
      <c r="B7737" s="98">
        <f>'2020_1-4-5_Download'!D256</f>
        <v>2016</v>
      </c>
      <c r="C7737" s="98" t="str">
        <f>'2020_1-4-5_Download'!C256</f>
        <v>Osnabrück  Stadt</v>
      </c>
      <c r="D7737" s="98" t="str">
        <f>'2020_1-4-5_Download'!$O$6</f>
        <v>Saldo der Zu- und Fortzüge</v>
      </c>
      <c r="E7737" s="99" t="str">
        <f>'2020_1-4-5_Download'!$R$8</f>
        <v>Männer</v>
      </c>
      <c r="F7737" s="98"/>
      <c r="G7737" s="98" t="s">
        <v>11</v>
      </c>
      <c r="H7737" s="98" t="str">
        <f>VLOOKUP(A7737,[2]Kreise!$A$2:$C$53,3,FALSE)</f>
        <v>K03404</v>
      </c>
      <c r="I7737" s="96">
        <f>'2020_1-4-5_Download'!R256</f>
        <v>1078</v>
      </c>
      <c r="J7737" s="98" t="str">
        <f t="shared" si="120"/>
        <v>+1078</v>
      </c>
    </row>
    <row r="7738" spans="1:10" x14ac:dyDescent="0.25">
      <c r="A7738" s="98">
        <f>'2020_1-4-5_Download'!B257</f>
        <v>405</v>
      </c>
      <c r="B7738" s="98">
        <f>'2020_1-4-5_Download'!D257</f>
        <v>2016</v>
      </c>
      <c r="C7738" s="98" t="str">
        <f>'2020_1-4-5_Download'!C257</f>
        <v>Wilhelmshaven  Stadt</v>
      </c>
      <c r="D7738" s="98" t="str">
        <f>'2020_1-4-5_Download'!$O$6</f>
        <v>Saldo der Zu- und Fortzüge</v>
      </c>
      <c r="E7738" s="99" t="str">
        <f>'2020_1-4-5_Download'!$R$8</f>
        <v>Männer</v>
      </c>
      <c r="F7738" s="98"/>
      <c r="G7738" s="98" t="s">
        <v>11</v>
      </c>
      <c r="H7738" s="98" t="str">
        <f>VLOOKUP(A7738,[2]Kreise!$A$2:$C$53,3,FALSE)</f>
        <v>K03405</v>
      </c>
      <c r="I7738" s="96">
        <f>'2020_1-4-5_Download'!R257</f>
        <v>-111</v>
      </c>
      <c r="J7738" s="98">
        <f t="shared" si="120"/>
        <v>-111</v>
      </c>
    </row>
    <row r="7739" spans="1:10" x14ac:dyDescent="0.25">
      <c r="A7739" s="98">
        <f>'2020_1-4-5_Download'!B258</f>
        <v>451</v>
      </c>
      <c r="B7739" s="98">
        <f>'2020_1-4-5_Download'!D258</f>
        <v>2016</v>
      </c>
      <c r="C7739" s="98" t="str">
        <f>'2020_1-4-5_Download'!C258</f>
        <v>Ammerland</v>
      </c>
      <c r="D7739" s="98" t="str">
        <f>'2020_1-4-5_Download'!$O$6</f>
        <v>Saldo der Zu- und Fortzüge</v>
      </c>
      <c r="E7739" s="99" t="str">
        <f>'2020_1-4-5_Download'!$R$8</f>
        <v>Männer</v>
      </c>
      <c r="F7739" s="98"/>
      <c r="G7739" s="98" t="s">
        <v>11</v>
      </c>
      <c r="H7739" s="98" t="str">
        <f>VLOOKUP(A7739,[2]Kreise!$A$2:$C$53,3,FALSE)</f>
        <v>K03451</v>
      </c>
      <c r="I7739" s="96">
        <f>'2020_1-4-5_Download'!R258</f>
        <v>186</v>
      </c>
      <c r="J7739" s="98" t="str">
        <f t="shared" si="120"/>
        <v>+186</v>
      </c>
    </row>
    <row r="7740" spans="1:10" x14ac:dyDescent="0.25">
      <c r="A7740" s="98">
        <f>'2020_1-4-5_Download'!B259</f>
        <v>452</v>
      </c>
      <c r="B7740" s="98">
        <f>'2020_1-4-5_Download'!D259</f>
        <v>2016</v>
      </c>
      <c r="C7740" s="98" t="str">
        <f>'2020_1-4-5_Download'!C259</f>
        <v>Aurich</v>
      </c>
      <c r="D7740" s="98" t="str">
        <f>'2020_1-4-5_Download'!$O$6</f>
        <v>Saldo der Zu- und Fortzüge</v>
      </c>
      <c r="E7740" s="99" t="str">
        <f>'2020_1-4-5_Download'!$R$8</f>
        <v>Männer</v>
      </c>
      <c r="F7740" s="98"/>
      <c r="G7740" s="98" t="s">
        <v>11</v>
      </c>
      <c r="H7740" s="98" t="str">
        <f>VLOOKUP(A7740,[2]Kreise!$A$2:$C$53,3,FALSE)</f>
        <v>K03452</v>
      </c>
      <c r="I7740" s="96">
        <f>'2020_1-4-5_Download'!R259</f>
        <v>39</v>
      </c>
      <c r="J7740" s="98" t="str">
        <f t="shared" si="120"/>
        <v>+39</v>
      </c>
    </row>
    <row r="7741" spans="1:10" x14ac:dyDescent="0.25">
      <c r="A7741" s="98">
        <f>'2020_1-4-5_Download'!B260</f>
        <v>453</v>
      </c>
      <c r="B7741" s="98">
        <f>'2020_1-4-5_Download'!D260</f>
        <v>2016</v>
      </c>
      <c r="C7741" s="98" t="str">
        <f>'2020_1-4-5_Download'!C260</f>
        <v>Cloppenburg</v>
      </c>
      <c r="D7741" s="98" t="str">
        <f>'2020_1-4-5_Download'!$O$6</f>
        <v>Saldo der Zu- und Fortzüge</v>
      </c>
      <c r="E7741" s="99" t="str">
        <f>'2020_1-4-5_Download'!$R$8</f>
        <v>Männer</v>
      </c>
      <c r="F7741" s="98"/>
      <c r="G7741" s="98" t="s">
        <v>11</v>
      </c>
      <c r="H7741" s="98" t="str">
        <f>VLOOKUP(A7741,[2]Kreise!$A$2:$C$53,3,FALSE)</f>
        <v>K03453</v>
      </c>
      <c r="I7741" s="96">
        <f>'2020_1-4-5_Download'!R260</f>
        <v>171</v>
      </c>
      <c r="J7741" s="98" t="str">
        <f t="shared" si="120"/>
        <v>+171</v>
      </c>
    </row>
    <row r="7742" spans="1:10" x14ac:dyDescent="0.25">
      <c r="A7742" s="98">
        <f>'2020_1-4-5_Download'!B261</f>
        <v>454</v>
      </c>
      <c r="B7742" s="98">
        <f>'2020_1-4-5_Download'!D261</f>
        <v>2016</v>
      </c>
      <c r="C7742" s="98" t="str">
        <f>'2020_1-4-5_Download'!C261</f>
        <v>Emsland</v>
      </c>
      <c r="D7742" s="98" t="str">
        <f>'2020_1-4-5_Download'!$O$6</f>
        <v>Saldo der Zu- und Fortzüge</v>
      </c>
      <c r="E7742" s="99" t="str">
        <f>'2020_1-4-5_Download'!$R$8</f>
        <v>Männer</v>
      </c>
      <c r="F7742" s="98"/>
      <c r="G7742" s="98" t="s">
        <v>11</v>
      </c>
      <c r="H7742" s="98" t="str">
        <f>VLOOKUP(A7742,[2]Kreise!$A$2:$C$53,3,FALSE)</f>
        <v>K03454</v>
      </c>
      <c r="I7742" s="96">
        <f>'2020_1-4-5_Download'!R261</f>
        <v>-319</v>
      </c>
      <c r="J7742" s="98">
        <f t="shared" si="120"/>
        <v>-319</v>
      </c>
    </row>
    <row r="7743" spans="1:10" x14ac:dyDescent="0.25">
      <c r="A7743" s="98">
        <f>'2020_1-4-5_Download'!B262</f>
        <v>455</v>
      </c>
      <c r="B7743" s="98">
        <f>'2020_1-4-5_Download'!D262</f>
        <v>2016</v>
      </c>
      <c r="C7743" s="98" t="str">
        <f>'2020_1-4-5_Download'!C262</f>
        <v>Friesland</v>
      </c>
      <c r="D7743" s="98" t="str">
        <f>'2020_1-4-5_Download'!$O$6</f>
        <v>Saldo der Zu- und Fortzüge</v>
      </c>
      <c r="E7743" s="99" t="str">
        <f>'2020_1-4-5_Download'!$R$8</f>
        <v>Männer</v>
      </c>
      <c r="F7743" s="98"/>
      <c r="G7743" s="98" t="s">
        <v>11</v>
      </c>
      <c r="H7743" s="98" t="str">
        <f>VLOOKUP(A7743,[2]Kreise!$A$2:$C$53,3,FALSE)</f>
        <v>K03455</v>
      </c>
      <c r="I7743" s="96">
        <f>'2020_1-4-5_Download'!R262</f>
        <v>-60</v>
      </c>
      <c r="J7743" s="98">
        <f t="shared" si="120"/>
        <v>-60</v>
      </c>
    </row>
    <row r="7744" spans="1:10" x14ac:dyDescent="0.25">
      <c r="A7744" s="98">
        <f>'2020_1-4-5_Download'!B263</f>
        <v>456</v>
      </c>
      <c r="B7744" s="98">
        <f>'2020_1-4-5_Download'!D263</f>
        <v>2016</v>
      </c>
      <c r="C7744" s="98" t="str">
        <f>'2020_1-4-5_Download'!C263</f>
        <v>Grafschaft Bentheim</v>
      </c>
      <c r="D7744" s="98" t="str">
        <f>'2020_1-4-5_Download'!$O$6</f>
        <v>Saldo der Zu- und Fortzüge</v>
      </c>
      <c r="E7744" s="99" t="str">
        <f>'2020_1-4-5_Download'!$R$8</f>
        <v>Männer</v>
      </c>
      <c r="F7744" s="98"/>
      <c r="G7744" s="98" t="s">
        <v>11</v>
      </c>
      <c r="H7744" s="98" t="str">
        <f>VLOOKUP(A7744,[2]Kreise!$A$2:$C$53,3,FALSE)</f>
        <v>K03456</v>
      </c>
      <c r="I7744" s="96">
        <f>'2020_1-4-5_Download'!R263</f>
        <v>-73</v>
      </c>
      <c r="J7744" s="98">
        <f t="shared" si="120"/>
        <v>-73</v>
      </c>
    </row>
    <row r="7745" spans="1:10" x14ac:dyDescent="0.25">
      <c r="A7745" s="98">
        <f>'2020_1-4-5_Download'!B264</f>
        <v>457</v>
      </c>
      <c r="B7745" s="98">
        <f>'2020_1-4-5_Download'!D264</f>
        <v>2016</v>
      </c>
      <c r="C7745" s="98" t="str">
        <f>'2020_1-4-5_Download'!C264</f>
        <v>Leer</v>
      </c>
      <c r="D7745" s="98" t="str">
        <f>'2020_1-4-5_Download'!$O$6</f>
        <v>Saldo der Zu- und Fortzüge</v>
      </c>
      <c r="E7745" s="99" t="str">
        <f>'2020_1-4-5_Download'!$R$8</f>
        <v>Männer</v>
      </c>
      <c r="F7745" s="98"/>
      <c r="G7745" s="98" t="s">
        <v>11</v>
      </c>
      <c r="H7745" s="98" t="str">
        <f>VLOOKUP(A7745,[2]Kreise!$A$2:$C$53,3,FALSE)</f>
        <v>K03457</v>
      </c>
      <c r="I7745" s="96">
        <f>'2020_1-4-5_Download'!R264</f>
        <v>-277</v>
      </c>
      <c r="J7745" s="98">
        <f t="shared" si="120"/>
        <v>-277</v>
      </c>
    </row>
    <row r="7746" spans="1:10" x14ac:dyDescent="0.25">
      <c r="A7746" s="98">
        <f>'2020_1-4-5_Download'!B265</f>
        <v>458</v>
      </c>
      <c r="B7746" s="98">
        <f>'2020_1-4-5_Download'!D265</f>
        <v>2016</v>
      </c>
      <c r="C7746" s="98" t="str">
        <f>'2020_1-4-5_Download'!C265</f>
        <v>Oldenburg</v>
      </c>
      <c r="D7746" s="98" t="str">
        <f>'2020_1-4-5_Download'!$O$6</f>
        <v>Saldo der Zu- und Fortzüge</v>
      </c>
      <c r="E7746" s="99" t="str">
        <f>'2020_1-4-5_Download'!$R$8</f>
        <v>Männer</v>
      </c>
      <c r="F7746" s="98"/>
      <c r="G7746" s="98" t="s">
        <v>11</v>
      </c>
      <c r="H7746" s="98" t="str">
        <f>VLOOKUP(A7746,[2]Kreise!$A$2:$C$53,3,FALSE)</f>
        <v>K03458</v>
      </c>
      <c r="I7746" s="96">
        <f>'2020_1-4-5_Download'!R265</f>
        <v>373</v>
      </c>
      <c r="J7746" s="98" t="str">
        <f t="shared" si="120"/>
        <v>+373</v>
      </c>
    </row>
    <row r="7747" spans="1:10" x14ac:dyDescent="0.25">
      <c r="A7747" s="98">
        <f>'2020_1-4-5_Download'!B266</f>
        <v>459</v>
      </c>
      <c r="B7747" s="98">
        <f>'2020_1-4-5_Download'!D266</f>
        <v>2016</v>
      </c>
      <c r="C7747" s="98" t="str">
        <f>'2020_1-4-5_Download'!C266</f>
        <v>Osnabrück</v>
      </c>
      <c r="D7747" s="98" t="str">
        <f>'2020_1-4-5_Download'!$O$6</f>
        <v>Saldo der Zu- und Fortzüge</v>
      </c>
      <c r="E7747" s="99" t="str">
        <f>'2020_1-4-5_Download'!$R$8</f>
        <v>Männer</v>
      </c>
      <c r="F7747" s="98"/>
      <c r="G7747" s="98" t="s">
        <v>11</v>
      </c>
      <c r="H7747" s="98" t="str">
        <f>VLOOKUP(A7747,[2]Kreise!$A$2:$C$53,3,FALSE)</f>
        <v>K03459</v>
      </c>
      <c r="I7747" s="96">
        <f>'2020_1-4-5_Download'!R266</f>
        <v>2226</v>
      </c>
      <c r="J7747" s="98" t="str">
        <f t="shared" ref="J7747:J7810" si="121">IF(I7747&gt;0,"+"&amp;I7747,I7747)</f>
        <v>+2226</v>
      </c>
    </row>
    <row r="7748" spans="1:10" x14ac:dyDescent="0.25">
      <c r="A7748" s="98">
        <f>'2020_1-4-5_Download'!B267</f>
        <v>460</v>
      </c>
      <c r="B7748" s="98">
        <f>'2020_1-4-5_Download'!D267</f>
        <v>2016</v>
      </c>
      <c r="C7748" s="98" t="str">
        <f>'2020_1-4-5_Download'!C267</f>
        <v>Vechta</v>
      </c>
      <c r="D7748" s="98" t="str">
        <f>'2020_1-4-5_Download'!$O$6</f>
        <v>Saldo der Zu- und Fortzüge</v>
      </c>
      <c r="E7748" s="99" t="str">
        <f>'2020_1-4-5_Download'!$R$8</f>
        <v>Männer</v>
      </c>
      <c r="F7748" s="98"/>
      <c r="G7748" s="98" t="s">
        <v>11</v>
      </c>
      <c r="H7748" s="98" t="str">
        <f>VLOOKUP(A7748,[2]Kreise!$A$2:$C$53,3,FALSE)</f>
        <v>K03460</v>
      </c>
      <c r="I7748" s="96">
        <f>'2020_1-4-5_Download'!R267</f>
        <v>247</v>
      </c>
      <c r="J7748" s="98" t="str">
        <f t="shared" si="121"/>
        <v>+247</v>
      </c>
    </row>
    <row r="7749" spans="1:10" x14ac:dyDescent="0.25">
      <c r="A7749" s="98">
        <f>'2020_1-4-5_Download'!B268</f>
        <v>461</v>
      </c>
      <c r="B7749" s="98">
        <f>'2020_1-4-5_Download'!D268</f>
        <v>2016</v>
      </c>
      <c r="C7749" s="98" t="str">
        <f>'2020_1-4-5_Download'!C268</f>
        <v>Wesermarsch</v>
      </c>
      <c r="D7749" s="98" t="str">
        <f>'2020_1-4-5_Download'!$O$6</f>
        <v>Saldo der Zu- und Fortzüge</v>
      </c>
      <c r="E7749" s="99" t="str">
        <f>'2020_1-4-5_Download'!$R$8</f>
        <v>Männer</v>
      </c>
      <c r="F7749" s="98"/>
      <c r="G7749" s="98" t="s">
        <v>11</v>
      </c>
      <c r="H7749" s="98" t="str">
        <f>VLOOKUP(A7749,[2]Kreise!$A$2:$C$53,3,FALSE)</f>
        <v>K03461</v>
      </c>
      <c r="I7749" s="96">
        <f>'2020_1-4-5_Download'!R268</f>
        <v>-37</v>
      </c>
      <c r="J7749" s="98">
        <f t="shared" si="121"/>
        <v>-37</v>
      </c>
    </row>
    <row r="7750" spans="1:10" x14ac:dyDescent="0.25">
      <c r="A7750" s="98">
        <f>'2020_1-4-5_Download'!B269</f>
        <v>462</v>
      </c>
      <c r="B7750" s="98">
        <f>'2020_1-4-5_Download'!D269</f>
        <v>2016</v>
      </c>
      <c r="C7750" s="98" t="str">
        <f>'2020_1-4-5_Download'!C269</f>
        <v>Wittmund</v>
      </c>
      <c r="D7750" s="98" t="str">
        <f>'2020_1-4-5_Download'!$O$6</f>
        <v>Saldo der Zu- und Fortzüge</v>
      </c>
      <c r="E7750" s="99" t="str">
        <f>'2020_1-4-5_Download'!$R$8</f>
        <v>Männer</v>
      </c>
      <c r="F7750" s="98"/>
      <c r="G7750" s="98" t="s">
        <v>11</v>
      </c>
      <c r="H7750" s="98" t="str">
        <f>VLOOKUP(A7750,[2]Kreise!$A$2:$C$53,3,FALSE)</f>
        <v>K03462</v>
      </c>
      <c r="I7750" s="96">
        <f>'2020_1-4-5_Download'!R269</f>
        <v>-74</v>
      </c>
      <c r="J7750" s="98">
        <f t="shared" si="121"/>
        <v>-74</v>
      </c>
    </row>
    <row r="7751" spans="1:10" x14ac:dyDescent="0.25">
      <c r="A7751" s="98">
        <f>'2020_1-4-5_Download'!B270</f>
        <v>4</v>
      </c>
      <c r="B7751" s="98">
        <f>'2020_1-4-5_Download'!D270</f>
        <v>2016</v>
      </c>
      <c r="C7751" s="98" t="str">
        <f>'2020_1-4-5_Download'!C270</f>
        <v>Statistische Region Weser-Ems</v>
      </c>
      <c r="D7751" s="98" t="str">
        <f>'2020_1-4-5_Download'!$O$6</f>
        <v>Saldo der Zu- und Fortzüge</v>
      </c>
      <c r="E7751" s="99" t="str">
        <f>'2020_1-4-5_Download'!$R$8</f>
        <v>Männer</v>
      </c>
      <c r="F7751" s="98"/>
      <c r="G7751" s="98" t="s">
        <v>11</v>
      </c>
      <c r="H7751" s="98" t="str">
        <f>VLOOKUP(A7751,[2]Kreise!$A$2:$C$53,3,FALSE)</f>
        <v>K034</v>
      </c>
      <c r="I7751" s="96">
        <f>'2020_1-4-5_Download'!R270</f>
        <v>4427</v>
      </c>
      <c r="J7751" s="98" t="str">
        <f t="shared" si="121"/>
        <v>+4427</v>
      </c>
    </row>
    <row r="7752" spans="1:10" hidden="1" x14ac:dyDescent="0.25">
      <c r="A7752" s="98" t="e">
        <f>'2020_1-4-5_Download'!#REF!</f>
        <v>#REF!</v>
      </c>
      <c r="B7752" s="98" t="e">
        <f>'2020_1-4-5_Download'!#REF!</f>
        <v>#REF!</v>
      </c>
      <c r="C7752" s="98" t="e">
        <f>'2020_1-4-5_Download'!#REF!</f>
        <v>#REF!</v>
      </c>
      <c r="D7752" s="98" t="str">
        <f>'2020_1-4-5_Download'!$O$6</f>
        <v>Saldo der Zu- und Fortzüge</v>
      </c>
      <c r="E7752" s="99" t="str">
        <f>'2020_1-4-5_Download'!$R$8</f>
        <v>Männer</v>
      </c>
      <c r="F7752" s="98"/>
      <c r="G7752" s="98" t="s">
        <v>11</v>
      </c>
      <c r="H7752" s="98" t="e">
        <f>VLOOKUP(A7752,[2]Kreise!$A$2:$C$53,3,FALSE)</f>
        <v>#REF!</v>
      </c>
      <c r="I7752" s="96" t="e">
        <f>'2020_1-4-5_Download'!#REF!</f>
        <v>#REF!</v>
      </c>
      <c r="J7752" s="98" t="e">
        <f t="shared" si="121"/>
        <v>#REF!</v>
      </c>
    </row>
    <row r="7753" spans="1:10" x14ac:dyDescent="0.25">
      <c r="A7753" s="98">
        <f>'2020_1-4-5_Download'!B271</f>
        <v>0</v>
      </c>
      <c r="B7753" s="98">
        <f>'2020_1-4-5_Download'!D271</f>
        <v>2016</v>
      </c>
      <c r="C7753" s="98" t="str">
        <f>'2020_1-4-5_Download'!C271</f>
        <v>Niedersachsen</v>
      </c>
      <c r="D7753" s="98" t="str">
        <f>'2020_1-4-5_Download'!$O$6</f>
        <v>Saldo der Zu- und Fortzüge</v>
      </c>
      <c r="E7753" s="99" t="str">
        <f>'2020_1-4-5_Download'!$R$8</f>
        <v>Männer</v>
      </c>
      <c r="F7753" s="98"/>
      <c r="G7753" s="98" t="s">
        <v>11</v>
      </c>
      <c r="H7753" s="98" t="str">
        <f>VLOOKUP(A7753,[2]Kreise!$A$2:$C$53,3,FALSE)</f>
        <v>K030</v>
      </c>
      <c r="I7753" s="96">
        <f>'2020_1-4-5_Download'!R271</f>
        <v>15748</v>
      </c>
      <c r="J7753" s="98" t="str">
        <f t="shared" si="121"/>
        <v>+15748</v>
      </c>
    </row>
    <row r="7754" spans="1:10" hidden="1" x14ac:dyDescent="0.25">
      <c r="A7754" s="98">
        <f>'2020_1-4-5_Download'!B272</f>
        <v>101</v>
      </c>
      <c r="B7754" s="98">
        <f>'2020_1-4-5_Download'!D272</f>
        <v>2015</v>
      </c>
      <c r="C7754" s="98" t="str">
        <f>'2020_1-4-5_Download'!C272</f>
        <v>Braunschweig  Stadt</v>
      </c>
      <c r="D7754" s="98" t="str">
        <f>'2020_1-4-5_Download'!$O$6</f>
        <v>Saldo der Zu- und Fortzüge</v>
      </c>
      <c r="E7754" s="99" t="str">
        <f>'2020_1-4-5_Download'!$R$8</f>
        <v>Männer</v>
      </c>
      <c r="F7754" s="98"/>
      <c r="G7754" s="98" t="s">
        <v>11</v>
      </c>
      <c r="H7754" s="98" t="str">
        <f>VLOOKUP(A7754,[2]Kreise!$A$2:$C$53,3,FALSE)</f>
        <v>K03101</v>
      </c>
      <c r="I7754" s="96">
        <f>'2020_1-4-5_Download'!R272</f>
        <v>13933</v>
      </c>
      <c r="J7754" s="98" t="str">
        <f t="shared" si="121"/>
        <v>+13933</v>
      </c>
    </row>
    <row r="7755" spans="1:10" hidden="1" x14ac:dyDescent="0.25">
      <c r="A7755" s="98">
        <f>'2020_1-4-5_Download'!B273</f>
        <v>102</v>
      </c>
      <c r="B7755" s="98">
        <f>'2020_1-4-5_Download'!D273</f>
        <v>2015</v>
      </c>
      <c r="C7755" s="98" t="str">
        <f>'2020_1-4-5_Download'!C273</f>
        <v>Salzgitter  Stadt</v>
      </c>
      <c r="D7755" s="98" t="str">
        <f>'2020_1-4-5_Download'!$O$6</f>
        <v>Saldo der Zu- und Fortzüge</v>
      </c>
      <c r="E7755" s="99" t="str">
        <f>'2020_1-4-5_Download'!$R$8</f>
        <v>Männer</v>
      </c>
      <c r="F7755" s="98"/>
      <c r="G7755" s="98" t="s">
        <v>11</v>
      </c>
      <c r="H7755" s="98" t="str">
        <f>VLOOKUP(A7755,[2]Kreise!$A$2:$C$53,3,FALSE)</f>
        <v>K03102</v>
      </c>
      <c r="I7755" s="96">
        <f>'2020_1-4-5_Download'!R273</f>
        <v>776</v>
      </c>
      <c r="J7755" s="98" t="str">
        <f t="shared" si="121"/>
        <v>+776</v>
      </c>
    </row>
    <row r="7756" spans="1:10" hidden="1" x14ac:dyDescent="0.25">
      <c r="A7756" s="98">
        <f>'2020_1-4-5_Download'!B274</f>
        <v>103</v>
      </c>
      <c r="B7756" s="98">
        <f>'2020_1-4-5_Download'!D274</f>
        <v>2015</v>
      </c>
      <c r="C7756" s="98" t="str">
        <f>'2020_1-4-5_Download'!C274</f>
        <v>Wolfsburg  Stadt</v>
      </c>
      <c r="D7756" s="98" t="str">
        <f>'2020_1-4-5_Download'!$O$6</f>
        <v>Saldo der Zu- und Fortzüge</v>
      </c>
      <c r="E7756" s="99" t="str">
        <f>'2020_1-4-5_Download'!$R$8</f>
        <v>Männer</v>
      </c>
      <c r="F7756" s="98"/>
      <c r="G7756" s="98" t="s">
        <v>11</v>
      </c>
      <c r="H7756" s="98" t="str">
        <f>VLOOKUP(A7756,[2]Kreise!$A$2:$C$53,3,FALSE)</f>
        <v>K03103</v>
      </c>
      <c r="I7756" s="96">
        <f>'2020_1-4-5_Download'!R274</f>
        <v>816</v>
      </c>
      <c r="J7756" s="98" t="str">
        <f t="shared" si="121"/>
        <v>+816</v>
      </c>
    </row>
    <row r="7757" spans="1:10" hidden="1" x14ac:dyDescent="0.25">
      <c r="A7757" s="98">
        <f>'2020_1-4-5_Download'!B275</f>
        <v>151</v>
      </c>
      <c r="B7757" s="98">
        <f>'2020_1-4-5_Download'!D275</f>
        <v>2015</v>
      </c>
      <c r="C7757" s="98" t="str">
        <f>'2020_1-4-5_Download'!C275</f>
        <v>Gifhorn</v>
      </c>
      <c r="D7757" s="98" t="str">
        <f>'2020_1-4-5_Download'!$O$6</f>
        <v>Saldo der Zu- und Fortzüge</v>
      </c>
      <c r="E7757" s="99" t="str">
        <f>'2020_1-4-5_Download'!$R$8</f>
        <v>Männer</v>
      </c>
      <c r="F7757" s="98"/>
      <c r="G7757" s="98" t="s">
        <v>11</v>
      </c>
      <c r="H7757" s="98" t="str">
        <f>VLOOKUP(A7757,[2]Kreise!$A$2:$C$53,3,FALSE)</f>
        <v>K03151</v>
      </c>
      <c r="I7757" s="96">
        <f>'2020_1-4-5_Download'!R275</f>
        <v>602</v>
      </c>
      <c r="J7757" s="98" t="str">
        <f t="shared" si="121"/>
        <v>+602</v>
      </c>
    </row>
    <row r="7758" spans="1:10" hidden="1" x14ac:dyDescent="0.25">
      <c r="A7758" s="98">
        <f>'2020_1-4-5_Download'!B276</f>
        <v>153</v>
      </c>
      <c r="B7758" s="98">
        <f>'2020_1-4-5_Download'!D276</f>
        <v>2015</v>
      </c>
      <c r="C7758" s="98" t="str">
        <f>'2020_1-4-5_Download'!C276</f>
        <v>Goslar</v>
      </c>
      <c r="D7758" s="98" t="str">
        <f>'2020_1-4-5_Download'!$O$6</f>
        <v>Saldo der Zu- und Fortzüge</v>
      </c>
      <c r="E7758" s="99" t="str">
        <f>'2020_1-4-5_Download'!$R$8</f>
        <v>Männer</v>
      </c>
      <c r="F7758" s="98"/>
      <c r="G7758" s="98" t="s">
        <v>11</v>
      </c>
      <c r="H7758" s="98" t="str">
        <f>VLOOKUP(A7758,[2]Kreise!$A$2:$C$53,3,FALSE)</f>
        <v>K03153</v>
      </c>
      <c r="I7758" s="96">
        <f>'2020_1-4-5_Download'!R276</f>
        <v>1048</v>
      </c>
      <c r="J7758" s="98" t="str">
        <f t="shared" si="121"/>
        <v>+1048</v>
      </c>
    </row>
    <row r="7759" spans="1:10" hidden="1" x14ac:dyDescent="0.25">
      <c r="A7759" s="98">
        <f>'2020_1-4-5_Download'!B277</f>
        <v>154</v>
      </c>
      <c r="B7759" s="98">
        <f>'2020_1-4-5_Download'!D277</f>
        <v>2015</v>
      </c>
      <c r="C7759" s="98" t="str">
        <f>'2020_1-4-5_Download'!C277</f>
        <v>Helmstedt</v>
      </c>
      <c r="D7759" s="98" t="str">
        <f>'2020_1-4-5_Download'!$O$6</f>
        <v>Saldo der Zu- und Fortzüge</v>
      </c>
      <c r="E7759" s="99" t="str">
        <f>'2020_1-4-5_Download'!$R$8</f>
        <v>Männer</v>
      </c>
      <c r="F7759" s="98"/>
      <c r="G7759" s="98" t="s">
        <v>11</v>
      </c>
      <c r="H7759" s="98" t="str">
        <f>VLOOKUP(A7759,[2]Kreise!$A$2:$C$53,3,FALSE)</f>
        <v>K03154</v>
      </c>
      <c r="I7759" s="96">
        <f>'2020_1-4-5_Download'!R277</f>
        <v>185</v>
      </c>
      <c r="J7759" s="98" t="str">
        <f t="shared" si="121"/>
        <v>+185</v>
      </c>
    </row>
    <row r="7760" spans="1:10" hidden="1" x14ac:dyDescent="0.25">
      <c r="A7760" s="98">
        <f>'2020_1-4-5_Download'!B278</f>
        <v>155</v>
      </c>
      <c r="B7760" s="98">
        <f>'2020_1-4-5_Download'!D278</f>
        <v>2015</v>
      </c>
      <c r="C7760" s="98" t="str">
        <f>'2020_1-4-5_Download'!C278</f>
        <v>Northeim</v>
      </c>
      <c r="D7760" s="98" t="str">
        <f>'2020_1-4-5_Download'!$O$6</f>
        <v>Saldo der Zu- und Fortzüge</v>
      </c>
      <c r="E7760" s="99" t="str">
        <f>'2020_1-4-5_Download'!$R$8</f>
        <v>Männer</v>
      </c>
      <c r="F7760" s="98"/>
      <c r="G7760" s="98" t="s">
        <v>11</v>
      </c>
      <c r="H7760" s="98" t="str">
        <f>VLOOKUP(A7760,[2]Kreise!$A$2:$C$53,3,FALSE)</f>
        <v>K03155</v>
      </c>
      <c r="I7760" s="96">
        <f>'2020_1-4-5_Download'!R278</f>
        <v>612</v>
      </c>
      <c r="J7760" s="98" t="str">
        <f t="shared" si="121"/>
        <v>+612</v>
      </c>
    </row>
    <row r="7761" spans="1:10" hidden="1" x14ac:dyDescent="0.25">
      <c r="A7761" s="98">
        <f>'2020_1-4-5_Download'!B279</f>
        <v>157</v>
      </c>
      <c r="B7761" s="98">
        <f>'2020_1-4-5_Download'!D279</f>
        <v>2015</v>
      </c>
      <c r="C7761" s="98" t="str">
        <f>'2020_1-4-5_Download'!C279</f>
        <v>Peine</v>
      </c>
      <c r="D7761" s="98" t="str">
        <f>'2020_1-4-5_Download'!$O$6</f>
        <v>Saldo der Zu- und Fortzüge</v>
      </c>
      <c r="E7761" s="99" t="str">
        <f>'2020_1-4-5_Download'!$R$8</f>
        <v>Männer</v>
      </c>
      <c r="F7761" s="98"/>
      <c r="G7761" s="98" t="s">
        <v>11</v>
      </c>
      <c r="H7761" s="98" t="str">
        <f>VLOOKUP(A7761,[2]Kreise!$A$2:$C$53,3,FALSE)</f>
        <v>K03157</v>
      </c>
      <c r="I7761" s="96">
        <f>'2020_1-4-5_Download'!R279</f>
        <v>431</v>
      </c>
      <c r="J7761" s="98" t="str">
        <f t="shared" si="121"/>
        <v>+431</v>
      </c>
    </row>
    <row r="7762" spans="1:10" hidden="1" x14ac:dyDescent="0.25">
      <c r="A7762" s="98">
        <f>'2020_1-4-5_Download'!B280</f>
        <v>158</v>
      </c>
      <c r="B7762" s="98">
        <f>'2020_1-4-5_Download'!D280</f>
        <v>2015</v>
      </c>
      <c r="C7762" s="98" t="str">
        <f>'2020_1-4-5_Download'!C280</f>
        <v>Wolfenbüttel</v>
      </c>
      <c r="D7762" s="98" t="str">
        <f>'2020_1-4-5_Download'!$O$6</f>
        <v>Saldo der Zu- und Fortzüge</v>
      </c>
      <c r="E7762" s="99" t="str">
        <f>'2020_1-4-5_Download'!$R$8</f>
        <v>Männer</v>
      </c>
      <c r="F7762" s="98"/>
      <c r="G7762" s="98" t="s">
        <v>11</v>
      </c>
      <c r="H7762" s="98" t="str">
        <f>VLOOKUP(A7762,[2]Kreise!$A$2:$C$53,3,FALSE)</f>
        <v>K03158</v>
      </c>
      <c r="I7762" s="96">
        <f>'2020_1-4-5_Download'!R280</f>
        <v>437</v>
      </c>
      <c r="J7762" s="98" t="str">
        <f t="shared" si="121"/>
        <v>+437</v>
      </c>
    </row>
    <row r="7763" spans="1:10" hidden="1" x14ac:dyDescent="0.25">
      <c r="A7763" s="98">
        <f>'2020_1-4-5_Download'!B281</f>
        <v>159</v>
      </c>
      <c r="B7763" s="98">
        <f>'2020_1-4-5_Download'!D281</f>
        <v>2015</v>
      </c>
      <c r="C7763" s="98" t="str">
        <f>'2020_1-4-5_Download'!C281</f>
        <v>Göttingen</v>
      </c>
      <c r="D7763" s="98" t="str">
        <f>'2020_1-4-5_Download'!$O$6</f>
        <v>Saldo der Zu- und Fortzüge</v>
      </c>
      <c r="E7763" s="99" t="str">
        <f>'2020_1-4-5_Download'!$R$8</f>
        <v>Männer</v>
      </c>
      <c r="F7763" s="98"/>
      <c r="G7763" s="98" t="s">
        <v>11</v>
      </c>
      <c r="H7763" s="98" t="str">
        <f>VLOOKUP(A7763,[2]Kreise!$A$2:$C$53,3,FALSE)</f>
        <v>K03159</v>
      </c>
      <c r="I7763" s="96">
        <f>'2020_1-4-5_Download'!R281</f>
        <v>15715</v>
      </c>
      <c r="J7763" s="98" t="str">
        <f t="shared" si="121"/>
        <v>+15715</v>
      </c>
    </row>
    <row r="7764" spans="1:10" hidden="1" x14ac:dyDescent="0.25">
      <c r="A7764" s="98">
        <f>'2020_1-4-5_Download'!B282</f>
        <v>1</v>
      </c>
      <c r="B7764" s="98">
        <f>'2020_1-4-5_Download'!D282</f>
        <v>2015</v>
      </c>
      <c r="C7764" s="98" t="str">
        <f>'2020_1-4-5_Download'!C282</f>
        <v>Statistische Region Braunschweig</v>
      </c>
      <c r="D7764" s="98" t="str">
        <f>'2020_1-4-5_Download'!$O$6</f>
        <v>Saldo der Zu- und Fortzüge</v>
      </c>
      <c r="E7764" s="99" t="str">
        <f>'2020_1-4-5_Download'!$R$8</f>
        <v>Männer</v>
      </c>
      <c r="F7764" s="98"/>
      <c r="G7764" s="98" t="s">
        <v>11</v>
      </c>
      <c r="H7764" s="98" t="str">
        <f>VLOOKUP(A7764,[2]Kreise!$A$2:$C$53,3,FALSE)</f>
        <v>K031</v>
      </c>
      <c r="I7764" s="96">
        <f>'2020_1-4-5_Download'!R282</f>
        <v>34555</v>
      </c>
      <c r="J7764" s="98" t="str">
        <f t="shared" si="121"/>
        <v>+34555</v>
      </c>
    </row>
    <row r="7765" spans="1:10" hidden="1" x14ac:dyDescent="0.25">
      <c r="A7765" s="98">
        <f>'2020_1-4-5_Download'!B283</f>
        <v>241</v>
      </c>
      <c r="B7765" s="98">
        <f>'2020_1-4-5_Download'!D283</f>
        <v>2015</v>
      </c>
      <c r="C7765" s="98" t="str">
        <f>'2020_1-4-5_Download'!C283</f>
        <v>Hannover  Region</v>
      </c>
      <c r="D7765" s="98" t="str">
        <f>'2020_1-4-5_Download'!$O$6</f>
        <v>Saldo der Zu- und Fortzüge</v>
      </c>
      <c r="E7765" s="99" t="str">
        <f>'2020_1-4-5_Download'!$R$8</f>
        <v>Männer</v>
      </c>
      <c r="F7765" s="98"/>
      <c r="G7765" s="98" t="s">
        <v>11</v>
      </c>
      <c r="H7765" s="98" t="str">
        <f>VLOOKUP(A7765,[2]Kreise!$A$2:$C$53,3,FALSE)</f>
        <v>K03241</v>
      </c>
      <c r="I7765" s="96">
        <f>'2020_1-4-5_Download'!R283</f>
        <v>4819</v>
      </c>
      <c r="J7765" s="98" t="str">
        <f t="shared" si="121"/>
        <v>+4819</v>
      </c>
    </row>
    <row r="7766" spans="1:10" hidden="1" x14ac:dyDescent="0.25">
      <c r="A7766" s="98">
        <f>'2020_1-4-5_Download'!B284</f>
        <v>241001</v>
      </c>
      <c r="B7766" s="98">
        <f>'2020_1-4-5_Download'!D284</f>
        <v>2015</v>
      </c>
      <c r="C7766" s="98" t="str">
        <f>'2020_1-4-5_Download'!C284</f>
        <v>dav. Hannover  Lhst.</v>
      </c>
      <c r="D7766" s="98" t="str">
        <f>'2020_1-4-5_Download'!$O$6</f>
        <v>Saldo der Zu- und Fortzüge</v>
      </c>
      <c r="E7766" s="99" t="str">
        <f>'2020_1-4-5_Download'!$R$8</f>
        <v>Männer</v>
      </c>
      <c r="F7766" s="98"/>
      <c r="G7766" s="98" t="s">
        <v>11</v>
      </c>
      <c r="H7766" s="98" t="str">
        <f>VLOOKUP(A7766,[2]Kreise!$A$2:$C$53,3,FALSE)</f>
        <v>K03241001</v>
      </c>
      <c r="I7766" s="96">
        <f>'2020_1-4-5_Download'!R284</f>
        <v>2487</v>
      </c>
      <c r="J7766" s="98" t="str">
        <f t="shared" si="121"/>
        <v>+2487</v>
      </c>
    </row>
    <row r="7767" spans="1:10" hidden="1" x14ac:dyDescent="0.25">
      <c r="A7767" s="98">
        <f>'2020_1-4-5_Download'!B285</f>
        <v>241999</v>
      </c>
      <c r="B7767" s="98">
        <f>'2020_1-4-5_Download'!D285</f>
        <v>2015</v>
      </c>
      <c r="C7767" s="98" t="str">
        <f>'2020_1-4-5_Download'!C285</f>
        <v>dav. Hannover  Umland</v>
      </c>
      <c r="D7767" s="98" t="str">
        <f>'2020_1-4-5_Download'!$O$6</f>
        <v>Saldo der Zu- und Fortzüge</v>
      </c>
      <c r="E7767" s="99" t="str">
        <f>'2020_1-4-5_Download'!$R$8</f>
        <v>Männer</v>
      </c>
      <c r="F7767" s="98"/>
      <c r="G7767" s="98" t="s">
        <v>11</v>
      </c>
      <c r="H7767" s="98" t="str">
        <f>VLOOKUP(A7767,[2]Kreise!$A$2:$C$53,3,FALSE)</f>
        <v>K03241999</v>
      </c>
      <c r="I7767" s="96">
        <f>'2020_1-4-5_Download'!R285</f>
        <v>2332</v>
      </c>
      <c r="J7767" s="98" t="str">
        <f t="shared" si="121"/>
        <v>+2332</v>
      </c>
    </row>
    <row r="7768" spans="1:10" hidden="1" x14ac:dyDescent="0.25">
      <c r="A7768" s="98">
        <f>'2020_1-4-5_Download'!B286</f>
        <v>251</v>
      </c>
      <c r="B7768" s="98">
        <f>'2020_1-4-5_Download'!D286</f>
        <v>2015</v>
      </c>
      <c r="C7768" s="98" t="str">
        <f>'2020_1-4-5_Download'!C286</f>
        <v>Diepholz</v>
      </c>
      <c r="D7768" s="98" t="str">
        <f>'2020_1-4-5_Download'!$O$6</f>
        <v>Saldo der Zu- und Fortzüge</v>
      </c>
      <c r="E7768" s="99" t="str">
        <f>'2020_1-4-5_Download'!$R$8</f>
        <v>Männer</v>
      </c>
      <c r="F7768" s="98"/>
      <c r="G7768" s="98" t="s">
        <v>11</v>
      </c>
      <c r="H7768" s="98" t="str">
        <f>VLOOKUP(A7768,[2]Kreise!$A$2:$C$53,3,FALSE)</f>
        <v>K03251</v>
      </c>
      <c r="I7768" s="96">
        <f>'2020_1-4-5_Download'!R286</f>
        <v>1092</v>
      </c>
      <c r="J7768" s="98" t="str">
        <f t="shared" si="121"/>
        <v>+1092</v>
      </c>
    </row>
    <row r="7769" spans="1:10" hidden="1" x14ac:dyDescent="0.25">
      <c r="A7769" s="98">
        <f>'2020_1-4-5_Download'!B287</f>
        <v>252</v>
      </c>
      <c r="B7769" s="98">
        <f>'2020_1-4-5_Download'!D287</f>
        <v>2015</v>
      </c>
      <c r="C7769" s="98" t="str">
        <f>'2020_1-4-5_Download'!C287</f>
        <v>Hameln-Pyrmont</v>
      </c>
      <c r="D7769" s="98" t="str">
        <f>'2020_1-4-5_Download'!$O$6</f>
        <v>Saldo der Zu- und Fortzüge</v>
      </c>
      <c r="E7769" s="99" t="str">
        <f>'2020_1-4-5_Download'!$R$8</f>
        <v>Männer</v>
      </c>
      <c r="F7769" s="98"/>
      <c r="G7769" s="98" t="s">
        <v>11</v>
      </c>
      <c r="H7769" s="98" t="str">
        <f>VLOOKUP(A7769,[2]Kreise!$A$2:$C$53,3,FALSE)</f>
        <v>K03252</v>
      </c>
      <c r="I7769" s="96">
        <f>'2020_1-4-5_Download'!R287</f>
        <v>303</v>
      </c>
      <c r="J7769" s="98" t="str">
        <f t="shared" si="121"/>
        <v>+303</v>
      </c>
    </row>
    <row r="7770" spans="1:10" hidden="1" x14ac:dyDescent="0.25">
      <c r="A7770" s="98">
        <f>'2020_1-4-5_Download'!B288</f>
        <v>254</v>
      </c>
      <c r="B7770" s="98">
        <f>'2020_1-4-5_Download'!D288</f>
        <v>2015</v>
      </c>
      <c r="C7770" s="98" t="str">
        <f>'2020_1-4-5_Download'!C288</f>
        <v>Hildesheim</v>
      </c>
      <c r="D7770" s="98" t="str">
        <f>'2020_1-4-5_Download'!$O$6</f>
        <v>Saldo der Zu- und Fortzüge</v>
      </c>
      <c r="E7770" s="99" t="str">
        <f>'2020_1-4-5_Download'!$R$8</f>
        <v>Männer</v>
      </c>
      <c r="F7770" s="98"/>
      <c r="G7770" s="98" t="s">
        <v>11</v>
      </c>
      <c r="H7770" s="98" t="str">
        <f>VLOOKUP(A7770,[2]Kreise!$A$2:$C$53,3,FALSE)</f>
        <v>K03254</v>
      </c>
      <c r="I7770" s="96">
        <f>'2020_1-4-5_Download'!R288</f>
        <v>1355</v>
      </c>
      <c r="J7770" s="98" t="str">
        <f t="shared" si="121"/>
        <v>+1355</v>
      </c>
    </row>
    <row r="7771" spans="1:10" hidden="1" x14ac:dyDescent="0.25">
      <c r="A7771" s="98">
        <f>'2020_1-4-5_Download'!B289</f>
        <v>255</v>
      </c>
      <c r="B7771" s="98">
        <f>'2020_1-4-5_Download'!D289</f>
        <v>2015</v>
      </c>
      <c r="C7771" s="98" t="str">
        <f>'2020_1-4-5_Download'!C289</f>
        <v>Holzminden</v>
      </c>
      <c r="D7771" s="98" t="str">
        <f>'2020_1-4-5_Download'!$O$6</f>
        <v>Saldo der Zu- und Fortzüge</v>
      </c>
      <c r="E7771" s="99" t="str">
        <f>'2020_1-4-5_Download'!$R$8</f>
        <v>Männer</v>
      </c>
      <c r="F7771" s="98"/>
      <c r="G7771" s="98" t="s">
        <v>11</v>
      </c>
      <c r="H7771" s="98" t="str">
        <f>VLOOKUP(A7771,[2]Kreise!$A$2:$C$53,3,FALSE)</f>
        <v>K03255</v>
      </c>
      <c r="I7771" s="96">
        <f>'2020_1-4-5_Download'!R289</f>
        <v>188</v>
      </c>
      <c r="J7771" s="98" t="str">
        <f t="shared" si="121"/>
        <v>+188</v>
      </c>
    </row>
    <row r="7772" spans="1:10" hidden="1" x14ac:dyDescent="0.25">
      <c r="A7772" s="98">
        <f>'2020_1-4-5_Download'!B290</f>
        <v>256</v>
      </c>
      <c r="B7772" s="98">
        <f>'2020_1-4-5_Download'!D290</f>
        <v>2015</v>
      </c>
      <c r="C7772" s="98" t="str">
        <f>'2020_1-4-5_Download'!C290</f>
        <v>Nienburg (Weser)</v>
      </c>
      <c r="D7772" s="98" t="str">
        <f>'2020_1-4-5_Download'!$O$6</f>
        <v>Saldo der Zu- und Fortzüge</v>
      </c>
      <c r="E7772" s="99" t="str">
        <f>'2020_1-4-5_Download'!$R$8</f>
        <v>Männer</v>
      </c>
      <c r="F7772" s="98"/>
      <c r="G7772" s="98" t="s">
        <v>11</v>
      </c>
      <c r="H7772" s="98" t="str">
        <f>VLOOKUP(A7772,[2]Kreise!$A$2:$C$53,3,FALSE)</f>
        <v>K03256</v>
      </c>
      <c r="I7772" s="96">
        <f>'2020_1-4-5_Download'!R290</f>
        <v>540</v>
      </c>
      <c r="J7772" s="98" t="str">
        <f t="shared" si="121"/>
        <v>+540</v>
      </c>
    </row>
    <row r="7773" spans="1:10" hidden="1" x14ac:dyDescent="0.25">
      <c r="A7773" s="98">
        <f>'2020_1-4-5_Download'!B291</f>
        <v>257</v>
      </c>
      <c r="B7773" s="98">
        <f>'2020_1-4-5_Download'!D291</f>
        <v>2015</v>
      </c>
      <c r="C7773" s="98" t="str">
        <f>'2020_1-4-5_Download'!C291</f>
        <v>Schaumburg</v>
      </c>
      <c r="D7773" s="98" t="str">
        <f>'2020_1-4-5_Download'!$O$6</f>
        <v>Saldo der Zu- und Fortzüge</v>
      </c>
      <c r="E7773" s="99" t="str">
        <f>'2020_1-4-5_Download'!$R$8</f>
        <v>Männer</v>
      </c>
      <c r="F7773" s="98"/>
      <c r="G7773" s="98" t="s">
        <v>11</v>
      </c>
      <c r="H7773" s="98" t="str">
        <f>VLOOKUP(A7773,[2]Kreise!$A$2:$C$53,3,FALSE)</f>
        <v>K03257</v>
      </c>
      <c r="I7773" s="96">
        <f>'2020_1-4-5_Download'!R291</f>
        <v>234</v>
      </c>
      <c r="J7773" s="98" t="str">
        <f t="shared" si="121"/>
        <v>+234</v>
      </c>
    </row>
    <row r="7774" spans="1:10" hidden="1" x14ac:dyDescent="0.25">
      <c r="A7774" s="98">
        <f>'2020_1-4-5_Download'!B292</f>
        <v>2</v>
      </c>
      <c r="B7774" s="98">
        <f>'2020_1-4-5_Download'!D292</f>
        <v>2015</v>
      </c>
      <c r="C7774" s="98" t="str">
        <f>'2020_1-4-5_Download'!C292</f>
        <v>Statistische Region Hannover</v>
      </c>
      <c r="D7774" s="98" t="str">
        <f>'2020_1-4-5_Download'!$O$6</f>
        <v>Saldo der Zu- und Fortzüge</v>
      </c>
      <c r="E7774" s="99" t="str">
        <f>'2020_1-4-5_Download'!$R$8</f>
        <v>Männer</v>
      </c>
      <c r="F7774" s="98"/>
      <c r="G7774" s="98" t="s">
        <v>11</v>
      </c>
      <c r="H7774" s="98" t="str">
        <f>VLOOKUP(A7774,[2]Kreise!$A$2:$C$53,3,FALSE)</f>
        <v>K032</v>
      </c>
      <c r="I7774" s="96">
        <f>'2020_1-4-5_Download'!R292</f>
        <v>8531</v>
      </c>
      <c r="J7774" s="98" t="str">
        <f t="shared" si="121"/>
        <v>+8531</v>
      </c>
    </row>
    <row r="7775" spans="1:10" hidden="1" x14ac:dyDescent="0.25">
      <c r="A7775" s="98">
        <f>'2020_1-4-5_Download'!B293</f>
        <v>351</v>
      </c>
      <c r="B7775" s="98">
        <f>'2020_1-4-5_Download'!D293</f>
        <v>2015</v>
      </c>
      <c r="C7775" s="98" t="str">
        <f>'2020_1-4-5_Download'!C293</f>
        <v>Celle</v>
      </c>
      <c r="D7775" s="98" t="str">
        <f>'2020_1-4-5_Download'!$O$6</f>
        <v>Saldo der Zu- und Fortzüge</v>
      </c>
      <c r="E7775" s="99" t="str">
        <f>'2020_1-4-5_Download'!$R$8</f>
        <v>Männer</v>
      </c>
      <c r="F7775" s="98"/>
      <c r="G7775" s="98" t="s">
        <v>11</v>
      </c>
      <c r="H7775" s="98" t="str">
        <f>VLOOKUP(A7775,[2]Kreise!$A$2:$C$53,3,FALSE)</f>
        <v>K03351</v>
      </c>
      <c r="I7775" s="96">
        <f>'2020_1-4-5_Download'!R293</f>
        <v>953</v>
      </c>
      <c r="J7775" s="98" t="str">
        <f t="shared" si="121"/>
        <v>+953</v>
      </c>
    </row>
    <row r="7776" spans="1:10" hidden="1" x14ac:dyDescent="0.25">
      <c r="A7776" s="98">
        <f>'2020_1-4-5_Download'!B294</f>
        <v>352</v>
      </c>
      <c r="B7776" s="98">
        <f>'2020_1-4-5_Download'!D294</f>
        <v>2015</v>
      </c>
      <c r="C7776" s="98" t="str">
        <f>'2020_1-4-5_Download'!C294</f>
        <v>Cuxhaven</v>
      </c>
      <c r="D7776" s="98" t="str">
        <f>'2020_1-4-5_Download'!$O$6</f>
        <v>Saldo der Zu- und Fortzüge</v>
      </c>
      <c r="E7776" s="99" t="str">
        <f>'2020_1-4-5_Download'!$R$8</f>
        <v>Männer</v>
      </c>
      <c r="F7776" s="98"/>
      <c r="G7776" s="98" t="s">
        <v>11</v>
      </c>
      <c r="H7776" s="98" t="str">
        <f>VLOOKUP(A7776,[2]Kreise!$A$2:$C$53,3,FALSE)</f>
        <v>K03352</v>
      </c>
      <c r="I7776" s="96">
        <f>'2020_1-4-5_Download'!R294</f>
        <v>213</v>
      </c>
      <c r="J7776" s="98" t="str">
        <f t="shared" si="121"/>
        <v>+213</v>
      </c>
    </row>
    <row r="7777" spans="1:10" hidden="1" x14ac:dyDescent="0.25">
      <c r="A7777" s="98">
        <f>'2020_1-4-5_Download'!B295</f>
        <v>353</v>
      </c>
      <c r="B7777" s="98">
        <f>'2020_1-4-5_Download'!D295</f>
        <v>2015</v>
      </c>
      <c r="C7777" s="98" t="str">
        <f>'2020_1-4-5_Download'!C295</f>
        <v>Harburg</v>
      </c>
      <c r="D7777" s="98" t="str">
        <f>'2020_1-4-5_Download'!$O$6</f>
        <v>Saldo der Zu- und Fortzüge</v>
      </c>
      <c r="E7777" s="99" t="str">
        <f>'2020_1-4-5_Download'!$R$8</f>
        <v>Männer</v>
      </c>
      <c r="F7777" s="98"/>
      <c r="G7777" s="98" t="s">
        <v>11</v>
      </c>
      <c r="H7777" s="98" t="str">
        <f>VLOOKUP(A7777,[2]Kreise!$A$2:$C$53,3,FALSE)</f>
        <v>K03353</v>
      </c>
      <c r="I7777" s="96">
        <f>'2020_1-4-5_Download'!R295</f>
        <v>326</v>
      </c>
      <c r="J7777" s="98" t="str">
        <f t="shared" si="121"/>
        <v>+326</v>
      </c>
    </row>
    <row r="7778" spans="1:10" hidden="1" x14ac:dyDescent="0.25">
      <c r="A7778" s="98">
        <f>'2020_1-4-5_Download'!B296</f>
        <v>354</v>
      </c>
      <c r="B7778" s="98">
        <f>'2020_1-4-5_Download'!D296</f>
        <v>2015</v>
      </c>
      <c r="C7778" s="98" t="str">
        <f>'2020_1-4-5_Download'!C296</f>
        <v>Lüchow-Dannenberg</v>
      </c>
      <c r="D7778" s="98" t="str">
        <f>'2020_1-4-5_Download'!$O$6</f>
        <v>Saldo der Zu- und Fortzüge</v>
      </c>
      <c r="E7778" s="99" t="str">
        <f>'2020_1-4-5_Download'!$R$8</f>
        <v>Männer</v>
      </c>
      <c r="F7778" s="98"/>
      <c r="G7778" s="98" t="s">
        <v>11</v>
      </c>
      <c r="H7778" s="98" t="str">
        <f>VLOOKUP(A7778,[2]Kreise!$A$2:$C$53,3,FALSE)</f>
        <v>K03354</v>
      </c>
      <c r="I7778" s="96">
        <f>'2020_1-4-5_Download'!R296</f>
        <v>988</v>
      </c>
      <c r="J7778" s="98" t="str">
        <f t="shared" si="121"/>
        <v>+988</v>
      </c>
    </row>
    <row r="7779" spans="1:10" hidden="1" x14ac:dyDescent="0.25">
      <c r="A7779" s="98">
        <f>'2020_1-4-5_Download'!B297</f>
        <v>355</v>
      </c>
      <c r="B7779" s="98">
        <f>'2020_1-4-5_Download'!D297</f>
        <v>2015</v>
      </c>
      <c r="C7779" s="98" t="str">
        <f>'2020_1-4-5_Download'!C297</f>
        <v>Lüneburg</v>
      </c>
      <c r="D7779" s="98" t="str">
        <f>'2020_1-4-5_Download'!$O$6</f>
        <v>Saldo der Zu- und Fortzüge</v>
      </c>
      <c r="E7779" s="99" t="str">
        <f>'2020_1-4-5_Download'!$R$8</f>
        <v>Männer</v>
      </c>
      <c r="F7779" s="98"/>
      <c r="G7779" s="98" t="s">
        <v>11</v>
      </c>
      <c r="H7779" s="98" t="str">
        <f>VLOOKUP(A7779,[2]Kreise!$A$2:$C$53,3,FALSE)</f>
        <v>K03355</v>
      </c>
      <c r="I7779" s="96">
        <f>'2020_1-4-5_Download'!R297</f>
        <v>835</v>
      </c>
      <c r="J7779" s="98" t="str">
        <f t="shared" si="121"/>
        <v>+835</v>
      </c>
    </row>
    <row r="7780" spans="1:10" hidden="1" x14ac:dyDescent="0.25">
      <c r="A7780" s="98">
        <f>'2020_1-4-5_Download'!B298</f>
        <v>356</v>
      </c>
      <c r="B7780" s="98">
        <f>'2020_1-4-5_Download'!D298</f>
        <v>2015</v>
      </c>
      <c r="C7780" s="98" t="str">
        <f>'2020_1-4-5_Download'!C298</f>
        <v>Osterholz</v>
      </c>
      <c r="D7780" s="98" t="str">
        <f>'2020_1-4-5_Download'!$O$6</f>
        <v>Saldo der Zu- und Fortzüge</v>
      </c>
      <c r="E7780" s="99" t="str">
        <f>'2020_1-4-5_Download'!$R$8</f>
        <v>Männer</v>
      </c>
      <c r="F7780" s="98"/>
      <c r="G7780" s="98" t="s">
        <v>11</v>
      </c>
      <c r="H7780" s="98" t="str">
        <f>VLOOKUP(A7780,[2]Kreise!$A$2:$C$53,3,FALSE)</f>
        <v>K03356</v>
      </c>
      <c r="I7780" s="96">
        <f>'2020_1-4-5_Download'!R298</f>
        <v>217</v>
      </c>
      <c r="J7780" s="98" t="str">
        <f t="shared" si="121"/>
        <v>+217</v>
      </c>
    </row>
    <row r="7781" spans="1:10" hidden="1" x14ac:dyDescent="0.25">
      <c r="A7781" s="98">
        <f>'2020_1-4-5_Download'!B299</f>
        <v>357</v>
      </c>
      <c r="B7781" s="98">
        <f>'2020_1-4-5_Download'!D299</f>
        <v>2015</v>
      </c>
      <c r="C7781" s="98" t="str">
        <f>'2020_1-4-5_Download'!C299</f>
        <v>Rotenburg (Wümme)</v>
      </c>
      <c r="D7781" s="98" t="str">
        <f>'2020_1-4-5_Download'!$O$6</f>
        <v>Saldo der Zu- und Fortzüge</v>
      </c>
      <c r="E7781" s="99" t="str">
        <f>'2020_1-4-5_Download'!$R$8</f>
        <v>Männer</v>
      </c>
      <c r="F7781" s="98"/>
      <c r="G7781" s="98" t="s">
        <v>11</v>
      </c>
      <c r="H7781" s="98" t="str">
        <f>VLOOKUP(A7781,[2]Kreise!$A$2:$C$53,3,FALSE)</f>
        <v>K03357</v>
      </c>
      <c r="I7781" s="96">
        <f>'2020_1-4-5_Download'!R299</f>
        <v>371</v>
      </c>
      <c r="J7781" s="98" t="str">
        <f t="shared" si="121"/>
        <v>+371</v>
      </c>
    </row>
    <row r="7782" spans="1:10" hidden="1" x14ac:dyDescent="0.25">
      <c r="A7782" s="98">
        <f>'2020_1-4-5_Download'!B300</f>
        <v>358</v>
      </c>
      <c r="B7782" s="98">
        <f>'2020_1-4-5_Download'!D300</f>
        <v>2015</v>
      </c>
      <c r="C7782" s="98" t="str">
        <f>'2020_1-4-5_Download'!C300</f>
        <v>Heidekreis</v>
      </c>
      <c r="D7782" s="98" t="str">
        <f>'2020_1-4-5_Download'!$O$6</f>
        <v>Saldo der Zu- und Fortzüge</v>
      </c>
      <c r="E7782" s="99" t="str">
        <f>'2020_1-4-5_Download'!$R$8</f>
        <v>Männer</v>
      </c>
      <c r="F7782" s="98"/>
      <c r="G7782" s="98" t="s">
        <v>11</v>
      </c>
      <c r="H7782" s="98" t="str">
        <f>VLOOKUP(A7782,[2]Kreise!$A$2:$C$53,3,FALSE)</f>
        <v>K03358</v>
      </c>
      <c r="I7782" s="96">
        <f>'2020_1-4-5_Download'!R300</f>
        <v>2752</v>
      </c>
      <c r="J7782" s="98" t="str">
        <f t="shared" si="121"/>
        <v>+2752</v>
      </c>
    </row>
    <row r="7783" spans="1:10" hidden="1" x14ac:dyDescent="0.25">
      <c r="A7783" s="98">
        <f>'2020_1-4-5_Download'!B301</f>
        <v>359</v>
      </c>
      <c r="B7783" s="98">
        <f>'2020_1-4-5_Download'!D301</f>
        <v>2015</v>
      </c>
      <c r="C7783" s="98" t="str">
        <f>'2020_1-4-5_Download'!C301</f>
        <v>Stade</v>
      </c>
      <c r="D7783" s="98" t="str">
        <f>'2020_1-4-5_Download'!$O$6</f>
        <v>Saldo der Zu- und Fortzüge</v>
      </c>
      <c r="E7783" s="99" t="str">
        <f>'2020_1-4-5_Download'!$R$8</f>
        <v>Männer</v>
      </c>
      <c r="F7783" s="98"/>
      <c r="G7783" s="98" t="s">
        <v>11</v>
      </c>
      <c r="H7783" s="98" t="str">
        <f>VLOOKUP(A7783,[2]Kreise!$A$2:$C$53,3,FALSE)</f>
        <v>K03359</v>
      </c>
      <c r="I7783" s="96">
        <f>'2020_1-4-5_Download'!R301</f>
        <v>430</v>
      </c>
      <c r="J7783" s="98" t="str">
        <f t="shared" si="121"/>
        <v>+430</v>
      </c>
    </row>
    <row r="7784" spans="1:10" hidden="1" x14ac:dyDescent="0.25">
      <c r="A7784" s="98">
        <f>'2020_1-4-5_Download'!B302</f>
        <v>360</v>
      </c>
      <c r="B7784" s="98">
        <f>'2020_1-4-5_Download'!D302</f>
        <v>2015</v>
      </c>
      <c r="C7784" s="98" t="str">
        <f>'2020_1-4-5_Download'!C302</f>
        <v>Uelzen</v>
      </c>
      <c r="D7784" s="98" t="str">
        <f>'2020_1-4-5_Download'!$O$6</f>
        <v>Saldo der Zu- und Fortzüge</v>
      </c>
      <c r="E7784" s="99" t="str">
        <f>'2020_1-4-5_Download'!$R$8</f>
        <v>Männer</v>
      </c>
      <c r="F7784" s="98"/>
      <c r="G7784" s="98" t="s">
        <v>11</v>
      </c>
      <c r="H7784" s="98" t="str">
        <f>VLOOKUP(A7784,[2]Kreise!$A$2:$C$53,3,FALSE)</f>
        <v>K03360</v>
      </c>
      <c r="I7784" s="96">
        <f>'2020_1-4-5_Download'!R302</f>
        <v>311</v>
      </c>
      <c r="J7784" s="98" t="str">
        <f t="shared" si="121"/>
        <v>+311</v>
      </c>
    </row>
    <row r="7785" spans="1:10" hidden="1" x14ac:dyDescent="0.25">
      <c r="A7785" s="98">
        <f>'2020_1-4-5_Download'!B303</f>
        <v>361</v>
      </c>
      <c r="B7785" s="98">
        <f>'2020_1-4-5_Download'!D303</f>
        <v>2015</v>
      </c>
      <c r="C7785" s="98" t="str">
        <f>'2020_1-4-5_Download'!C303</f>
        <v>Verden</v>
      </c>
      <c r="D7785" s="98" t="str">
        <f>'2020_1-4-5_Download'!$O$6</f>
        <v>Saldo der Zu- und Fortzüge</v>
      </c>
      <c r="E7785" s="99" t="str">
        <f>'2020_1-4-5_Download'!$R$8</f>
        <v>Männer</v>
      </c>
      <c r="F7785" s="98"/>
      <c r="G7785" s="98" t="s">
        <v>11</v>
      </c>
      <c r="H7785" s="98" t="str">
        <f>VLOOKUP(A7785,[2]Kreise!$A$2:$C$53,3,FALSE)</f>
        <v>K03361</v>
      </c>
      <c r="I7785" s="96">
        <f>'2020_1-4-5_Download'!R303</f>
        <v>207</v>
      </c>
      <c r="J7785" s="98" t="str">
        <f t="shared" si="121"/>
        <v>+207</v>
      </c>
    </row>
    <row r="7786" spans="1:10" hidden="1" x14ac:dyDescent="0.25">
      <c r="A7786" s="98">
        <f>'2020_1-4-5_Download'!B304</f>
        <v>3</v>
      </c>
      <c r="B7786" s="98">
        <f>'2020_1-4-5_Download'!D304</f>
        <v>2015</v>
      </c>
      <c r="C7786" s="98" t="str">
        <f>'2020_1-4-5_Download'!C304</f>
        <v>Statistische Region Lüneburg</v>
      </c>
      <c r="D7786" s="98" t="str">
        <f>'2020_1-4-5_Download'!$O$6</f>
        <v>Saldo der Zu- und Fortzüge</v>
      </c>
      <c r="E7786" s="99" t="str">
        <f>'2020_1-4-5_Download'!$R$8</f>
        <v>Männer</v>
      </c>
      <c r="F7786" s="98"/>
      <c r="G7786" s="98" t="s">
        <v>11</v>
      </c>
      <c r="H7786" s="98" t="str">
        <f>VLOOKUP(A7786,[2]Kreise!$A$2:$C$53,3,FALSE)</f>
        <v>K033</v>
      </c>
      <c r="I7786" s="96">
        <f>'2020_1-4-5_Download'!R304</f>
        <v>7603</v>
      </c>
      <c r="J7786" s="98" t="str">
        <f t="shared" si="121"/>
        <v>+7603</v>
      </c>
    </row>
    <row r="7787" spans="1:10" hidden="1" x14ac:dyDescent="0.25">
      <c r="A7787" s="98">
        <f>'2020_1-4-5_Download'!B305</f>
        <v>401</v>
      </c>
      <c r="B7787" s="98">
        <f>'2020_1-4-5_Download'!D305</f>
        <v>2015</v>
      </c>
      <c r="C7787" s="98" t="str">
        <f>'2020_1-4-5_Download'!C305</f>
        <v>Delmenhorst  Stadt</v>
      </c>
      <c r="D7787" s="98" t="str">
        <f>'2020_1-4-5_Download'!$O$6</f>
        <v>Saldo der Zu- und Fortzüge</v>
      </c>
      <c r="E7787" s="99" t="str">
        <f>'2020_1-4-5_Download'!$R$8</f>
        <v>Männer</v>
      </c>
      <c r="F7787" s="98"/>
      <c r="G7787" s="98" t="s">
        <v>11</v>
      </c>
      <c r="H7787" s="98" t="str">
        <f>VLOOKUP(A7787,[2]Kreise!$A$2:$C$53,3,FALSE)</f>
        <v>K03401</v>
      </c>
      <c r="I7787" s="96">
        <f>'2020_1-4-5_Download'!R305</f>
        <v>549</v>
      </c>
      <c r="J7787" s="98" t="str">
        <f t="shared" si="121"/>
        <v>+549</v>
      </c>
    </row>
    <row r="7788" spans="1:10" hidden="1" x14ac:dyDescent="0.25">
      <c r="A7788" s="98">
        <f>'2020_1-4-5_Download'!B306</f>
        <v>402</v>
      </c>
      <c r="B7788" s="98">
        <f>'2020_1-4-5_Download'!D306</f>
        <v>2015</v>
      </c>
      <c r="C7788" s="98" t="str">
        <f>'2020_1-4-5_Download'!C306</f>
        <v>Emden  Stadt</v>
      </c>
      <c r="D7788" s="98" t="str">
        <f>'2020_1-4-5_Download'!$O$6</f>
        <v>Saldo der Zu- und Fortzüge</v>
      </c>
      <c r="E7788" s="99" t="str">
        <f>'2020_1-4-5_Download'!$R$8</f>
        <v>Männer</v>
      </c>
      <c r="F7788" s="98"/>
      <c r="G7788" s="98" t="s">
        <v>11</v>
      </c>
      <c r="H7788" s="98" t="str">
        <f>VLOOKUP(A7788,[2]Kreise!$A$2:$C$53,3,FALSE)</f>
        <v>K03402</v>
      </c>
      <c r="I7788" s="96">
        <f>'2020_1-4-5_Download'!R306</f>
        <v>305</v>
      </c>
      <c r="J7788" s="98" t="str">
        <f t="shared" si="121"/>
        <v>+305</v>
      </c>
    </row>
    <row r="7789" spans="1:10" hidden="1" x14ac:dyDescent="0.25">
      <c r="A7789" s="98">
        <f>'2020_1-4-5_Download'!B307</f>
        <v>403</v>
      </c>
      <c r="B7789" s="98">
        <f>'2020_1-4-5_Download'!D307</f>
        <v>2015</v>
      </c>
      <c r="C7789" s="98" t="str">
        <f>'2020_1-4-5_Download'!C307</f>
        <v>Oldenburg(Oldb)  Stadt</v>
      </c>
      <c r="D7789" s="98" t="str">
        <f>'2020_1-4-5_Download'!$O$6</f>
        <v>Saldo der Zu- und Fortzüge</v>
      </c>
      <c r="E7789" s="99" t="str">
        <f>'2020_1-4-5_Download'!$R$8</f>
        <v>Männer</v>
      </c>
      <c r="F7789" s="98"/>
      <c r="G7789" s="98" t="s">
        <v>11</v>
      </c>
      <c r="H7789" s="98" t="str">
        <f>VLOOKUP(A7789,[2]Kreise!$A$2:$C$53,3,FALSE)</f>
        <v>K03403</v>
      </c>
      <c r="I7789" s="96">
        <f>'2020_1-4-5_Download'!R307</f>
        <v>602</v>
      </c>
      <c r="J7789" s="98" t="str">
        <f t="shared" si="121"/>
        <v>+602</v>
      </c>
    </row>
    <row r="7790" spans="1:10" hidden="1" x14ac:dyDescent="0.25">
      <c r="A7790" s="98">
        <f>'2020_1-4-5_Download'!B308</f>
        <v>404</v>
      </c>
      <c r="B7790" s="98">
        <f>'2020_1-4-5_Download'!D308</f>
        <v>2015</v>
      </c>
      <c r="C7790" s="98" t="str">
        <f>'2020_1-4-5_Download'!C308</f>
        <v>Osnabrück  Stadt</v>
      </c>
      <c r="D7790" s="98" t="str">
        <f>'2020_1-4-5_Download'!$O$6</f>
        <v>Saldo der Zu- und Fortzüge</v>
      </c>
      <c r="E7790" s="99" t="str">
        <f>'2020_1-4-5_Download'!$R$8</f>
        <v>Männer</v>
      </c>
      <c r="F7790" s="98"/>
      <c r="G7790" s="98" t="s">
        <v>11</v>
      </c>
      <c r="H7790" s="98" t="str">
        <f>VLOOKUP(A7790,[2]Kreise!$A$2:$C$53,3,FALSE)</f>
        <v>K03404</v>
      </c>
      <c r="I7790" s="96">
        <f>'2020_1-4-5_Download'!R308</f>
        <v>1375</v>
      </c>
      <c r="J7790" s="98" t="str">
        <f t="shared" si="121"/>
        <v>+1375</v>
      </c>
    </row>
    <row r="7791" spans="1:10" hidden="1" x14ac:dyDescent="0.25">
      <c r="A7791" s="98">
        <f>'2020_1-4-5_Download'!B309</f>
        <v>405</v>
      </c>
      <c r="B7791" s="98">
        <f>'2020_1-4-5_Download'!D309</f>
        <v>2015</v>
      </c>
      <c r="C7791" s="98" t="str">
        <f>'2020_1-4-5_Download'!C309</f>
        <v>Wilhelmshaven  Stadt</v>
      </c>
      <c r="D7791" s="98" t="str">
        <f>'2020_1-4-5_Download'!$O$6</f>
        <v>Saldo der Zu- und Fortzüge</v>
      </c>
      <c r="E7791" s="99" t="str">
        <f>'2020_1-4-5_Download'!$R$8</f>
        <v>Männer</v>
      </c>
      <c r="F7791" s="98"/>
      <c r="G7791" s="98" t="s">
        <v>11</v>
      </c>
      <c r="H7791" s="98" t="str">
        <f>VLOOKUP(A7791,[2]Kreise!$A$2:$C$53,3,FALSE)</f>
        <v>K03405</v>
      </c>
      <c r="I7791" s="96">
        <f>'2020_1-4-5_Download'!R309</f>
        <v>288</v>
      </c>
      <c r="J7791" s="98" t="str">
        <f t="shared" si="121"/>
        <v>+288</v>
      </c>
    </row>
    <row r="7792" spans="1:10" hidden="1" x14ac:dyDescent="0.25">
      <c r="A7792" s="98">
        <f>'2020_1-4-5_Download'!B310</f>
        <v>451</v>
      </c>
      <c r="B7792" s="98">
        <f>'2020_1-4-5_Download'!D310</f>
        <v>2015</v>
      </c>
      <c r="C7792" s="98" t="str">
        <f>'2020_1-4-5_Download'!C310</f>
        <v>Ammerland</v>
      </c>
      <c r="D7792" s="98" t="str">
        <f>'2020_1-4-5_Download'!$O$6</f>
        <v>Saldo der Zu- und Fortzüge</v>
      </c>
      <c r="E7792" s="99" t="str">
        <f>'2020_1-4-5_Download'!$R$8</f>
        <v>Männer</v>
      </c>
      <c r="F7792" s="98"/>
      <c r="G7792" s="98" t="s">
        <v>11</v>
      </c>
      <c r="H7792" s="98" t="str">
        <f>VLOOKUP(A7792,[2]Kreise!$A$2:$C$53,3,FALSE)</f>
        <v>K03451</v>
      </c>
      <c r="I7792" s="96">
        <f>'2020_1-4-5_Download'!R310</f>
        <v>225</v>
      </c>
      <c r="J7792" s="98" t="str">
        <f t="shared" si="121"/>
        <v>+225</v>
      </c>
    </row>
    <row r="7793" spans="1:10" hidden="1" x14ac:dyDescent="0.25">
      <c r="A7793" s="98">
        <f>'2020_1-4-5_Download'!B311</f>
        <v>452</v>
      </c>
      <c r="B7793" s="98">
        <f>'2020_1-4-5_Download'!D311</f>
        <v>2015</v>
      </c>
      <c r="C7793" s="98" t="str">
        <f>'2020_1-4-5_Download'!C311</f>
        <v>Aurich</v>
      </c>
      <c r="D7793" s="98" t="str">
        <f>'2020_1-4-5_Download'!$O$6</f>
        <v>Saldo der Zu- und Fortzüge</v>
      </c>
      <c r="E7793" s="99" t="str">
        <f>'2020_1-4-5_Download'!$R$8</f>
        <v>Männer</v>
      </c>
      <c r="F7793" s="98"/>
      <c r="G7793" s="98" t="s">
        <v>11</v>
      </c>
      <c r="H7793" s="98" t="str">
        <f>VLOOKUP(A7793,[2]Kreise!$A$2:$C$53,3,FALSE)</f>
        <v>K03452</v>
      </c>
      <c r="I7793" s="96">
        <f>'2020_1-4-5_Download'!R311</f>
        <v>441</v>
      </c>
      <c r="J7793" s="98" t="str">
        <f t="shared" si="121"/>
        <v>+441</v>
      </c>
    </row>
    <row r="7794" spans="1:10" hidden="1" x14ac:dyDescent="0.25">
      <c r="A7794" s="98">
        <f>'2020_1-4-5_Download'!B312</f>
        <v>453</v>
      </c>
      <c r="B7794" s="98">
        <f>'2020_1-4-5_Download'!D312</f>
        <v>2015</v>
      </c>
      <c r="C7794" s="98" t="str">
        <f>'2020_1-4-5_Download'!C312</f>
        <v>Cloppenburg</v>
      </c>
      <c r="D7794" s="98" t="str">
        <f>'2020_1-4-5_Download'!$O$6</f>
        <v>Saldo der Zu- und Fortzüge</v>
      </c>
      <c r="E7794" s="99" t="str">
        <f>'2020_1-4-5_Download'!$R$8</f>
        <v>Männer</v>
      </c>
      <c r="F7794" s="98"/>
      <c r="G7794" s="98" t="s">
        <v>11</v>
      </c>
      <c r="H7794" s="98" t="str">
        <f>VLOOKUP(A7794,[2]Kreise!$A$2:$C$53,3,FALSE)</f>
        <v>K03453</v>
      </c>
      <c r="I7794" s="96">
        <f>'2020_1-4-5_Download'!R312</f>
        <v>753</v>
      </c>
      <c r="J7794" s="98" t="str">
        <f t="shared" si="121"/>
        <v>+753</v>
      </c>
    </row>
    <row r="7795" spans="1:10" hidden="1" x14ac:dyDescent="0.25">
      <c r="A7795" s="98">
        <f>'2020_1-4-5_Download'!B313</f>
        <v>454</v>
      </c>
      <c r="B7795" s="98">
        <f>'2020_1-4-5_Download'!D313</f>
        <v>2015</v>
      </c>
      <c r="C7795" s="98" t="str">
        <f>'2020_1-4-5_Download'!C313</f>
        <v>Emsland</v>
      </c>
      <c r="D7795" s="98" t="str">
        <f>'2020_1-4-5_Download'!$O$6</f>
        <v>Saldo der Zu- und Fortzüge</v>
      </c>
      <c r="E7795" s="99" t="str">
        <f>'2020_1-4-5_Download'!$R$8</f>
        <v>Männer</v>
      </c>
      <c r="F7795" s="98"/>
      <c r="G7795" s="98" t="s">
        <v>11</v>
      </c>
      <c r="H7795" s="98" t="str">
        <f>VLOOKUP(A7795,[2]Kreise!$A$2:$C$53,3,FALSE)</f>
        <v>K03454</v>
      </c>
      <c r="I7795" s="96">
        <f>'2020_1-4-5_Download'!R313</f>
        <v>1197</v>
      </c>
      <c r="J7795" s="98" t="str">
        <f t="shared" si="121"/>
        <v>+1197</v>
      </c>
    </row>
    <row r="7796" spans="1:10" hidden="1" x14ac:dyDescent="0.25">
      <c r="A7796" s="98">
        <f>'2020_1-4-5_Download'!B314</f>
        <v>455</v>
      </c>
      <c r="B7796" s="98">
        <f>'2020_1-4-5_Download'!D314</f>
        <v>2015</v>
      </c>
      <c r="C7796" s="98" t="str">
        <f>'2020_1-4-5_Download'!C314</f>
        <v>Friesland</v>
      </c>
      <c r="D7796" s="98" t="str">
        <f>'2020_1-4-5_Download'!$O$6</f>
        <v>Saldo der Zu- und Fortzüge</v>
      </c>
      <c r="E7796" s="99" t="str">
        <f>'2020_1-4-5_Download'!$R$8</f>
        <v>Männer</v>
      </c>
      <c r="F7796" s="98"/>
      <c r="G7796" s="98" t="s">
        <v>11</v>
      </c>
      <c r="H7796" s="98" t="str">
        <f>VLOOKUP(A7796,[2]Kreise!$A$2:$C$53,3,FALSE)</f>
        <v>K03455</v>
      </c>
      <c r="I7796" s="96">
        <f>'2020_1-4-5_Download'!R314</f>
        <v>38</v>
      </c>
      <c r="J7796" s="98" t="str">
        <f t="shared" si="121"/>
        <v>+38</v>
      </c>
    </row>
    <row r="7797" spans="1:10" hidden="1" x14ac:dyDescent="0.25">
      <c r="A7797" s="98">
        <f>'2020_1-4-5_Download'!B315</f>
        <v>456</v>
      </c>
      <c r="B7797" s="98">
        <f>'2020_1-4-5_Download'!D315</f>
        <v>2015</v>
      </c>
      <c r="C7797" s="98" t="str">
        <f>'2020_1-4-5_Download'!C315</f>
        <v>Grafschaft Bentheim</v>
      </c>
      <c r="D7797" s="98" t="str">
        <f>'2020_1-4-5_Download'!$O$6</f>
        <v>Saldo der Zu- und Fortzüge</v>
      </c>
      <c r="E7797" s="99" t="str">
        <f>'2020_1-4-5_Download'!$R$8</f>
        <v>Männer</v>
      </c>
      <c r="F7797" s="98"/>
      <c r="G7797" s="98" t="s">
        <v>11</v>
      </c>
      <c r="H7797" s="98" t="str">
        <f>VLOOKUP(A7797,[2]Kreise!$A$2:$C$53,3,FALSE)</f>
        <v>K03456</v>
      </c>
      <c r="I7797" s="96">
        <f>'2020_1-4-5_Download'!R315</f>
        <v>554</v>
      </c>
      <c r="J7797" s="98" t="str">
        <f t="shared" si="121"/>
        <v>+554</v>
      </c>
    </row>
    <row r="7798" spans="1:10" hidden="1" x14ac:dyDescent="0.25">
      <c r="A7798" s="98">
        <f>'2020_1-4-5_Download'!B316</f>
        <v>457</v>
      </c>
      <c r="B7798" s="98">
        <f>'2020_1-4-5_Download'!D316</f>
        <v>2015</v>
      </c>
      <c r="C7798" s="98" t="str">
        <f>'2020_1-4-5_Download'!C316</f>
        <v>Leer</v>
      </c>
      <c r="D7798" s="98" t="str">
        <f>'2020_1-4-5_Download'!$O$6</f>
        <v>Saldo der Zu- und Fortzüge</v>
      </c>
      <c r="E7798" s="99" t="str">
        <f>'2020_1-4-5_Download'!$R$8</f>
        <v>Männer</v>
      </c>
      <c r="F7798" s="98"/>
      <c r="G7798" s="98" t="s">
        <v>11</v>
      </c>
      <c r="H7798" s="98" t="str">
        <f>VLOOKUP(A7798,[2]Kreise!$A$2:$C$53,3,FALSE)</f>
        <v>K03457</v>
      </c>
      <c r="I7798" s="96">
        <f>'2020_1-4-5_Download'!R316</f>
        <v>473</v>
      </c>
      <c r="J7798" s="98" t="str">
        <f t="shared" si="121"/>
        <v>+473</v>
      </c>
    </row>
    <row r="7799" spans="1:10" hidden="1" x14ac:dyDescent="0.25">
      <c r="A7799" s="98">
        <f>'2020_1-4-5_Download'!B317</f>
        <v>458</v>
      </c>
      <c r="B7799" s="98">
        <f>'2020_1-4-5_Download'!D317</f>
        <v>2015</v>
      </c>
      <c r="C7799" s="98" t="str">
        <f>'2020_1-4-5_Download'!C317</f>
        <v>Oldenburg</v>
      </c>
      <c r="D7799" s="98" t="str">
        <f>'2020_1-4-5_Download'!$O$6</f>
        <v>Saldo der Zu- und Fortzüge</v>
      </c>
      <c r="E7799" s="99" t="str">
        <f>'2020_1-4-5_Download'!$R$8</f>
        <v>Männer</v>
      </c>
      <c r="F7799" s="98"/>
      <c r="G7799" s="98" t="s">
        <v>11</v>
      </c>
      <c r="H7799" s="98" t="str">
        <f>VLOOKUP(A7799,[2]Kreise!$A$2:$C$53,3,FALSE)</f>
        <v>K03458</v>
      </c>
      <c r="I7799" s="96">
        <f>'2020_1-4-5_Download'!R317</f>
        <v>615</v>
      </c>
      <c r="J7799" s="98" t="str">
        <f t="shared" si="121"/>
        <v>+615</v>
      </c>
    </row>
    <row r="7800" spans="1:10" hidden="1" x14ac:dyDescent="0.25">
      <c r="A7800" s="98">
        <f>'2020_1-4-5_Download'!B318</f>
        <v>459</v>
      </c>
      <c r="B7800" s="98">
        <f>'2020_1-4-5_Download'!D318</f>
        <v>2015</v>
      </c>
      <c r="C7800" s="98" t="str">
        <f>'2020_1-4-5_Download'!C318</f>
        <v>Osnabrück</v>
      </c>
      <c r="D7800" s="98" t="str">
        <f>'2020_1-4-5_Download'!$O$6</f>
        <v>Saldo der Zu- und Fortzüge</v>
      </c>
      <c r="E7800" s="99" t="str">
        <f>'2020_1-4-5_Download'!$R$8</f>
        <v>Männer</v>
      </c>
      <c r="F7800" s="98"/>
      <c r="G7800" s="98" t="s">
        <v>11</v>
      </c>
      <c r="H7800" s="98" t="str">
        <f>VLOOKUP(A7800,[2]Kreise!$A$2:$C$53,3,FALSE)</f>
        <v>K03459</v>
      </c>
      <c r="I7800" s="96">
        <f>'2020_1-4-5_Download'!R318</f>
        <v>16673</v>
      </c>
      <c r="J7800" s="98" t="str">
        <f t="shared" si="121"/>
        <v>+16673</v>
      </c>
    </row>
    <row r="7801" spans="1:10" hidden="1" x14ac:dyDescent="0.25">
      <c r="A7801" s="98">
        <f>'2020_1-4-5_Download'!B319</f>
        <v>460</v>
      </c>
      <c r="B7801" s="98">
        <f>'2020_1-4-5_Download'!D319</f>
        <v>2015</v>
      </c>
      <c r="C7801" s="98" t="str">
        <f>'2020_1-4-5_Download'!C319</f>
        <v>Vechta</v>
      </c>
      <c r="D7801" s="98" t="str">
        <f>'2020_1-4-5_Download'!$O$6</f>
        <v>Saldo der Zu- und Fortzüge</v>
      </c>
      <c r="E7801" s="99" t="str">
        <f>'2020_1-4-5_Download'!$R$8</f>
        <v>Männer</v>
      </c>
      <c r="F7801" s="98"/>
      <c r="G7801" s="98" t="s">
        <v>11</v>
      </c>
      <c r="H7801" s="98" t="str">
        <f>VLOOKUP(A7801,[2]Kreise!$A$2:$C$53,3,FALSE)</f>
        <v>K03460</v>
      </c>
      <c r="I7801" s="96">
        <f>'2020_1-4-5_Download'!R319</f>
        <v>595</v>
      </c>
      <c r="J7801" s="98" t="str">
        <f t="shared" si="121"/>
        <v>+595</v>
      </c>
    </row>
    <row r="7802" spans="1:10" hidden="1" x14ac:dyDescent="0.25">
      <c r="A7802" s="98">
        <f>'2020_1-4-5_Download'!B320</f>
        <v>461</v>
      </c>
      <c r="B7802" s="98">
        <f>'2020_1-4-5_Download'!D320</f>
        <v>2015</v>
      </c>
      <c r="C7802" s="98" t="str">
        <f>'2020_1-4-5_Download'!C320</f>
        <v>Wesermarsch</v>
      </c>
      <c r="D7802" s="98" t="str">
        <f>'2020_1-4-5_Download'!$O$6</f>
        <v>Saldo der Zu- und Fortzüge</v>
      </c>
      <c r="E7802" s="99" t="str">
        <f>'2020_1-4-5_Download'!$R$8</f>
        <v>Männer</v>
      </c>
      <c r="F7802" s="98"/>
      <c r="G7802" s="98" t="s">
        <v>11</v>
      </c>
      <c r="H7802" s="98" t="str">
        <f>VLOOKUP(A7802,[2]Kreise!$A$2:$C$53,3,FALSE)</f>
        <v>K03461</v>
      </c>
      <c r="I7802" s="96">
        <f>'2020_1-4-5_Download'!R320</f>
        <v>148</v>
      </c>
      <c r="J7802" s="98" t="str">
        <f t="shared" si="121"/>
        <v>+148</v>
      </c>
    </row>
    <row r="7803" spans="1:10" hidden="1" x14ac:dyDescent="0.25">
      <c r="A7803" s="98">
        <f>'2020_1-4-5_Download'!B321</f>
        <v>462</v>
      </c>
      <c r="B7803" s="98">
        <f>'2020_1-4-5_Download'!D321</f>
        <v>2015</v>
      </c>
      <c r="C7803" s="98" t="str">
        <f>'2020_1-4-5_Download'!C321</f>
        <v>Wittmund</v>
      </c>
      <c r="D7803" s="98" t="str">
        <f>'2020_1-4-5_Download'!$O$6</f>
        <v>Saldo der Zu- und Fortzüge</v>
      </c>
      <c r="E7803" s="99" t="str">
        <f>'2020_1-4-5_Download'!$R$8</f>
        <v>Männer</v>
      </c>
      <c r="F7803" s="98"/>
      <c r="G7803" s="98" t="s">
        <v>11</v>
      </c>
      <c r="H7803" s="98" t="str">
        <f>VLOOKUP(A7803,[2]Kreise!$A$2:$C$53,3,FALSE)</f>
        <v>K03462</v>
      </c>
      <c r="I7803" s="96">
        <f>'2020_1-4-5_Download'!R321</f>
        <v>284</v>
      </c>
      <c r="J7803" s="98" t="str">
        <f t="shared" si="121"/>
        <v>+284</v>
      </c>
    </row>
    <row r="7804" spans="1:10" hidden="1" x14ac:dyDescent="0.25">
      <c r="A7804" s="98">
        <f>'2020_1-4-5_Download'!B322</f>
        <v>4</v>
      </c>
      <c r="B7804" s="98">
        <f>'2020_1-4-5_Download'!D322</f>
        <v>2015</v>
      </c>
      <c r="C7804" s="98" t="str">
        <f>'2020_1-4-5_Download'!C322</f>
        <v>Statistische Region Weser-Ems</v>
      </c>
      <c r="D7804" s="98" t="str">
        <f>'2020_1-4-5_Download'!$O$6</f>
        <v>Saldo der Zu- und Fortzüge</v>
      </c>
      <c r="E7804" s="99" t="str">
        <f>'2020_1-4-5_Download'!$R$8</f>
        <v>Männer</v>
      </c>
      <c r="F7804" s="98"/>
      <c r="G7804" s="98" t="s">
        <v>11</v>
      </c>
      <c r="H7804" s="98" t="str">
        <f>VLOOKUP(A7804,[2]Kreise!$A$2:$C$53,3,FALSE)</f>
        <v>K034</v>
      </c>
      <c r="I7804" s="96">
        <f>'2020_1-4-5_Download'!R322</f>
        <v>25115</v>
      </c>
      <c r="J7804" s="98" t="str">
        <f t="shared" si="121"/>
        <v>+25115</v>
      </c>
    </row>
    <row r="7805" spans="1:10" hidden="1" x14ac:dyDescent="0.25">
      <c r="A7805" s="98">
        <f>'2020_1-4-5_Download'!B323</f>
        <v>0</v>
      </c>
      <c r="B7805" s="98">
        <f>'2020_1-4-5_Download'!D323</f>
        <v>2015</v>
      </c>
      <c r="C7805" s="98" t="str">
        <f>'2020_1-4-5_Download'!C323</f>
        <v>Niedersachsen</v>
      </c>
      <c r="D7805" s="98" t="str">
        <f>'2020_1-4-5_Download'!$O$6</f>
        <v>Saldo der Zu- und Fortzüge</v>
      </c>
      <c r="E7805" s="99" t="str">
        <f>'2020_1-4-5_Download'!$R$8</f>
        <v>Männer</v>
      </c>
      <c r="F7805" s="98"/>
      <c r="G7805" s="98" t="s">
        <v>11</v>
      </c>
      <c r="H7805" s="98" t="str">
        <f>VLOOKUP(A7805,[2]Kreise!$A$2:$C$53,3,FALSE)</f>
        <v>K030</v>
      </c>
      <c r="I7805" s="96">
        <f>'2020_1-4-5_Download'!R323</f>
        <v>75804</v>
      </c>
      <c r="J7805" s="98" t="str">
        <f t="shared" si="121"/>
        <v>+75804</v>
      </c>
    </row>
    <row r="7806" spans="1:10" hidden="1" x14ac:dyDescent="0.25">
      <c r="A7806" s="98">
        <f>'2020_1-4-5_Download'!B324</f>
        <v>101</v>
      </c>
      <c r="B7806" s="98">
        <f>'2020_1-4-5_Download'!D324</f>
        <v>2014</v>
      </c>
      <c r="C7806" s="98" t="str">
        <f>'2020_1-4-5_Download'!C324</f>
        <v>Braunschweig  Stadt</v>
      </c>
      <c r="D7806" s="98" t="str">
        <f>'2020_1-4-5_Download'!$O$6</f>
        <v>Saldo der Zu- und Fortzüge</v>
      </c>
      <c r="E7806" s="99" t="str">
        <f>'2020_1-4-5_Download'!$R$8</f>
        <v>Männer</v>
      </c>
      <c r="F7806" s="98"/>
      <c r="G7806" s="98" t="s">
        <v>11</v>
      </c>
      <c r="H7806" s="98" t="str">
        <f>VLOOKUP(A7806,[2]Kreise!$A$2:$C$53,3,FALSE)</f>
        <v>K03101</v>
      </c>
      <c r="I7806" s="96">
        <f>'2020_1-4-5_Download'!R324</f>
        <v>6015</v>
      </c>
      <c r="J7806" s="98" t="str">
        <f t="shared" si="121"/>
        <v>+6015</v>
      </c>
    </row>
    <row r="7807" spans="1:10" hidden="1" x14ac:dyDescent="0.25">
      <c r="A7807" s="98">
        <f>'2020_1-4-5_Download'!B325</f>
        <v>102</v>
      </c>
      <c r="B7807" s="98">
        <f>'2020_1-4-5_Download'!D325</f>
        <v>2014</v>
      </c>
      <c r="C7807" s="98" t="str">
        <f>'2020_1-4-5_Download'!C325</f>
        <v>Salzgitter  Stadt</v>
      </c>
      <c r="D7807" s="98" t="str">
        <f>'2020_1-4-5_Download'!$O$6</f>
        <v>Saldo der Zu- und Fortzüge</v>
      </c>
      <c r="E7807" s="99" t="str">
        <f>'2020_1-4-5_Download'!$R$8</f>
        <v>Männer</v>
      </c>
      <c r="F7807" s="98"/>
      <c r="G7807" s="98" t="s">
        <v>11</v>
      </c>
      <c r="H7807" s="98" t="str">
        <f>VLOOKUP(A7807,[2]Kreise!$A$2:$C$53,3,FALSE)</f>
        <v>K03102</v>
      </c>
      <c r="I7807" s="96">
        <f>'2020_1-4-5_Download'!R325</f>
        <v>382</v>
      </c>
      <c r="J7807" s="98" t="str">
        <f t="shared" si="121"/>
        <v>+382</v>
      </c>
    </row>
    <row r="7808" spans="1:10" hidden="1" x14ac:dyDescent="0.25">
      <c r="A7808" s="98">
        <f>'2020_1-4-5_Download'!B326</f>
        <v>103</v>
      </c>
      <c r="B7808" s="98">
        <f>'2020_1-4-5_Download'!D326</f>
        <v>2014</v>
      </c>
      <c r="C7808" s="98" t="str">
        <f>'2020_1-4-5_Download'!C326</f>
        <v>Wolfsburg  Stadt</v>
      </c>
      <c r="D7808" s="98" t="str">
        <f>'2020_1-4-5_Download'!$O$6</f>
        <v>Saldo der Zu- und Fortzüge</v>
      </c>
      <c r="E7808" s="99" t="str">
        <f>'2020_1-4-5_Download'!$R$8</f>
        <v>Männer</v>
      </c>
      <c r="F7808" s="98"/>
      <c r="G7808" s="98" t="s">
        <v>11</v>
      </c>
      <c r="H7808" s="98" t="str">
        <f>VLOOKUP(A7808,[2]Kreise!$A$2:$C$53,3,FALSE)</f>
        <v>K03103</v>
      </c>
      <c r="I7808" s="96">
        <f>'2020_1-4-5_Download'!R326</f>
        <v>653</v>
      </c>
      <c r="J7808" s="98" t="str">
        <f t="shared" si="121"/>
        <v>+653</v>
      </c>
    </row>
    <row r="7809" spans="1:10" hidden="1" x14ac:dyDescent="0.25">
      <c r="A7809" s="98">
        <f>'2020_1-4-5_Download'!B327</f>
        <v>151</v>
      </c>
      <c r="B7809" s="98">
        <f>'2020_1-4-5_Download'!D327</f>
        <v>2014</v>
      </c>
      <c r="C7809" s="98" t="str">
        <f>'2020_1-4-5_Download'!C327</f>
        <v>Gifhorn</v>
      </c>
      <c r="D7809" s="98" t="str">
        <f>'2020_1-4-5_Download'!$O$6</f>
        <v>Saldo der Zu- und Fortzüge</v>
      </c>
      <c r="E7809" s="99" t="str">
        <f>'2020_1-4-5_Download'!$R$8</f>
        <v>Männer</v>
      </c>
      <c r="F7809" s="98"/>
      <c r="G7809" s="98" t="s">
        <v>11</v>
      </c>
      <c r="H7809" s="98" t="str">
        <f>VLOOKUP(A7809,[2]Kreise!$A$2:$C$53,3,FALSE)</f>
        <v>K03151</v>
      </c>
      <c r="I7809" s="96">
        <f>'2020_1-4-5_Download'!R327</f>
        <v>184</v>
      </c>
      <c r="J7809" s="98" t="str">
        <f t="shared" si="121"/>
        <v>+184</v>
      </c>
    </row>
    <row r="7810" spans="1:10" hidden="1" x14ac:dyDescent="0.25">
      <c r="A7810" s="98">
        <f>'2020_1-4-5_Download'!B328</f>
        <v>153</v>
      </c>
      <c r="B7810" s="98">
        <f>'2020_1-4-5_Download'!D328</f>
        <v>2014</v>
      </c>
      <c r="C7810" s="98" t="str">
        <f>'2020_1-4-5_Download'!C328</f>
        <v>Goslar</v>
      </c>
      <c r="D7810" s="98" t="str">
        <f>'2020_1-4-5_Download'!$O$6</f>
        <v>Saldo der Zu- und Fortzüge</v>
      </c>
      <c r="E7810" s="99" t="str">
        <f>'2020_1-4-5_Download'!$R$8</f>
        <v>Männer</v>
      </c>
      <c r="F7810" s="98"/>
      <c r="G7810" s="98" t="s">
        <v>11</v>
      </c>
      <c r="H7810" s="98" t="str">
        <f>VLOOKUP(A7810,[2]Kreise!$A$2:$C$53,3,FALSE)</f>
        <v>K03153</v>
      </c>
      <c r="I7810" s="96">
        <f>'2020_1-4-5_Download'!R328</f>
        <v>391</v>
      </c>
      <c r="J7810" s="98" t="str">
        <f t="shared" si="121"/>
        <v>+391</v>
      </c>
    </row>
    <row r="7811" spans="1:10" hidden="1" x14ac:dyDescent="0.25">
      <c r="A7811" s="98">
        <f>'2020_1-4-5_Download'!B329</f>
        <v>154</v>
      </c>
      <c r="B7811" s="98">
        <f>'2020_1-4-5_Download'!D329</f>
        <v>2014</v>
      </c>
      <c r="C7811" s="98" t="str">
        <f>'2020_1-4-5_Download'!C329</f>
        <v>Helmstedt</v>
      </c>
      <c r="D7811" s="98" t="str">
        <f>'2020_1-4-5_Download'!$O$6</f>
        <v>Saldo der Zu- und Fortzüge</v>
      </c>
      <c r="E7811" s="99" t="str">
        <f>'2020_1-4-5_Download'!$R$8</f>
        <v>Männer</v>
      </c>
      <c r="F7811" s="98"/>
      <c r="G7811" s="98" t="s">
        <v>11</v>
      </c>
      <c r="H7811" s="98" t="str">
        <f>VLOOKUP(A7811,[2]Kreise!$A$2:$C$53,3,FALSE)</f>
        <v>K03154</v>
      </c>
      <c r="I7811" s="96">
        <f>'2020_1-4-5_Download'!R329</f>
        <v>109</v>
      </c>
      <c r="J7811" s="98" t="str">
        <f t="shared" ref="J7811:J7874" si="122">IF(I7811&gt;0,"+"&amp;I7811,I7811)</f>
        <v>+109</v>
      </c>
    </row>
    <row r="7812" spans="1:10" hidden="1" x14ac:dyDescent="0.25">
      <c r="A7812" s="98">
        <f>'2020_1-4-5_Download'!B330</f>
        <v>155</v>
      </c>
      <c r="B7812" s="98">
        <f>'2020_1-4-5_Download'!D330</f>
        <v>2014</v>
      </c>
      <c r="C7812" s="98" t="str">
        <f>'2020_1-4-5_Download'!C330</f>
        <v>Northeim</v>
      </c>
      <c r="D7812" s="98" t="str">
        <f>'2020_1-4-5_Download'!$O$6</f>
        <v>Saldo der Zu- und Fortzüge</v>
      </c>
      <c r="E7812" s="99" t="str">
        <f>'2020_1-4-5_Download'!$R$8</f>
        <v>Männer</v>
      </c>
      <c r="F7812" s="98"/>
      <c r="G7812" s="98" t="s">
        <v>11</v>
      </c>
      <c r="H7812" s="98" t="str">
        <f>VLOOKUP(A7812,[2]Kreise!$A$2:$C$53,3,FALSE)</f>
        <v>K03155</v>
      </c>
      <c r="I7812" s="96">
        <f>'2020_1-4-5_Download'!R330</f>
        <v>120</v>
      </c>
      <c r="J7812" s="98" t="str">
        <f t="shared" si="122"/>
        <v>+120</v>
      </c>
    </row>
    <row r="7813" spans="1:10" hidden="1" x14ac:dyDescent="0.25">
      <c r="A7813" s="98">
        <f>'2020_1-4-5_Download'!B331</f>
        <v>157</v>
      </c>
      <c r="B7813" s="98">
        <f>'2020_1-4-5_Download'!D331</f>
        <v>2014</v>
      </c>
      <c r="C7813" s="98" t="str">
        <f>'2020_1-4-5_Download'!C331</f>
        <v>Peine</v>
      </c>
      <c r="D7813" s="98" t="str">
        <f>'2020_1-4-5_Download'!$O$6</f>
        <v>Saldo der Zu- und Fortzüge</v>
      </c>
      <c r="E7813" s="99" t="str">
        <f>'2020_1-4-5_Download'!$R$8</f>
        <v>Männer</v>
      </c>
      <c r="F7813" s="98"/>
      <c r="G7813" s="98" t="s">
        <v>11</v>
      </c>
      <c r="H7813" s="98" t="str">
        <f>VLOOKUP(A7813,[2]Kreise!$A$2:$C$53,3,FALSE)</f>
        <v>K03157</v>
      </c>
      <c r="I7813" s="96">
        <f>'2020_1-4-5_Download'!R331</f>
        <v>115</v>
      </c>
      <c r="J7813" s="98" t="str">
        <f t="shared" si="122"/>
        <v>+115</v>
      </c>
    </row>
    <row r="7814" spans="1:10" hidden="1" x14ac:dyDescent="0.25">
      <c r="A7814" s="98">
        <f>'2020_1-4-5_Download'!B332</f>
        <v>158</v>
      </c>
      <c r="B7814" s="98">
        <f>'2020_1-4-5_Download'!D332</f>
        <v>2014</v>
      </c>
      <c r="C7814" s="98" t="str">
        <f>'2020_1-4-5_Download'!C332</f>
        <v>Wolfenbüttel</v>
      </c>
      <c r="D7814" s="98" t="str">
        <f>'2020_1-4-5_Download'!$O$6</f>
        <v>Saldo der Zu- und Fortzüge</v>
      </c>
      <c r="E7814" s="99" t="str">
        <f>'2020_1-4-5_Download'!$R$8</f>
        <v>Männer</v>
      </c>
      <c r="F7814" s="98"/>
      <c r="G7814" s="98" t="s">
        <v>11</v>
      </c>
      <c r="H7814" s="98" t="str">
        <f>VLOOKUP(A7814,[2]Kreise!$A$2:$C$53,3,FALSE)</f>
        <v>K03158</v>
      </c>
      <c r="I7814" s="96">
        <f>'2020_1-4-5_Download'!R332</f>
        <v>161</v>
      </c>
      <c r="J7814" s="98" t="str">
        <f t="shared" si="122"/>
        <v>+161</v>
      </c>
    </row>
    <row r="7815" spans="1:10" hidden="1" x14ac:dyDescent="0.25">
      <c r="A7815" s="98">
        <f>'2020_1-4-5_Download'!B333</f>
        <v>159</v>
      </c>
      <c r="B7815" s="98">
        <f>'2020_1-4-5_Download'!D333</f>
        <v>2014</v>
      </c>
      <c r="C7815" s="98" t="str">
        <f>'2020_1-4-5_Download'!C333</f>
        <v>Göttingen</v>
      </c>
      <c r="D7815" s="98" t="str">
        <f>'2020_1-4-5_Download'!$O$6</f>
        <v>Saldo der Zu- und Fortzüge</v>
      </c>
      <c r="E7815" s="99" t="str">
        <f>'2020_1-4-5_Download'!$R$8</f>
        <v>Männer</v>
      </c>
      <c r="F7815" s="98"/>
      <c r="G7815" s="98" t="s">
        <v>11</v>
      </c>
      <c r="H7815" s="98" t="str">
        <f>VLOOKUP(A7815,[2]Kreise!$A$2:$C$53,3,FALSE)</f>
        <v>K03159</v>
      </c>
      <c r="I7815" s="96">
        <f>'2020_1-4-5_Download'!R333</f>
        <v>7611</v>
      </c>
      <c r="J7815" s="98" t="str">
        <f t="shared" si="122"/>
        <v>+7611</v>
      </c>
    </row>
    <row r="7816" spans="1:10" hidden="1" x14ac:dyDescent="0.25">
      <c r="A7816" s="98">
        <f>'2020_1-4-5_Download'!B334</f>
        <v>1</v>
      </c>
      <c r="B7816" s="98">
        <f>'2020_1-4-5_Download'!D334</f>
        <v>2014</v>
      </c>
      <c r="C7816" s="98" t="str">
        <f>'2020_1-4-5_Download'!C334</f>
        <v>Statistische Region Braunschweig</v>
      </c>
      <c r="D7816" s="98" t="str">
        <f>'2020_1-4-5_Download'!$O$6</f>
        <v>Saldo der Zu- und Fortzüge</v>
      </c>
      <c r="E7816" s="99" t="str">
        <f>'2020_1-4-5_Download'!$R$8</f>
        <v>Männer</v>
      </c>
      <c r="F7816" s="98"/>
      <c r="G7816" s="98" t="s">
        <v>11</v>
      </c>
      <c r="H7816" s="98" t="str">
        <f>VLOOKUP(A7816,[2]Kreise!$A$2:$C$53,3,FALSE)</f>
        <v>K031</v>
      </c>
      <c r="I7816" s="96">
        <f>'2020_1-4-5_Download'!R334</f>
        <v>15741</v>
      </c>
      <c r="J7816" s="98" t="str">
        <f t="shared" si="122"/>
        <v>+15741</v>
      </c>
    </row>
    <row r="7817" spans="1:10" hidden="1" x14ac:dyDescent="0.25">
      <c r="A7817" s="98">
        <f>'2020_1-4-5_Download'!B335</f>
        <v>241</v>
      </c>
      <c r="B7817" s="98">
        <f>'2020_1-4-5_Download'!D335</f>
        <v>2014</v>
      </c>
      <c r="C7817" s="98" t="str">
        <f>'2020_1-4-5_Download'!C335</f>
        <v>Hannover  Region</v>
      </c>
      <c r="D7817" s="98" t="str">
        <f>'2020_1-4-5_Download'!$O$6</f>
        <v>Saldo der Zu- und Fortzüge</v>
      </c>
      <c r="E7817" s="99" t="str">
        <f>'2020_1-4-5_Download'!$R$8</f>
        <v>Männer</v>
      </c>
      <c r="F7817" s="98"/>
      <c r="G7817" s="98" t="s">
        <v>11</v>
      </c>
      <c r="H7817" s="98" t="str">
        <f>VLOOKUP(A7817,[2]Kreise!$A$2:$C$53,3,FALSE)</f>
        <v>K03241</v>
      </c>
      <c r="I7817" s="96">
        <f>'2020_1-4-5_Download'!R335</f>
        <v>1979</v>
      </c>
      <c r="J7817" s="98" t="str">
        <f t="shared" si="122"/>
        <v>+1979</v>
      </c>
    </row>
    <row r="7818" spans="1:10" hidden="1" x14ac:dyDescent="0.25">
      <c r="A7818" s="98">
        <f>'2020_1-4-5_Download'!B336</f>
        <v>241001</v>
      </c>
      <c r="B7818" s="98">
        <f>'2020_1-4-5_Download'!D336</f>
        <v>2014</v>
      </c>
      <c r="C7818" s="98" t="str">
        <f>'2020_1-4-5_Download'!C336</f>
        <v>dav. Hannover  Lhst.</v>
      </c>
      <c r="D7818" s="98" t="str">
        <f>'2020_1-4-5_Download'!$O$6</f>
        <v>Saldo der Zu- und Fortzüge</v>
      </c>
      <c r="E7818" s="99" t="str">
        <f>'2020_1-4-5_Download'!$R$8</f>
        <v>Männer</v>
      </c>
      <c r="F7818" s="98"/>
      <c r="G7818" s="98" t="s">
        <v>11</v>
      </c>
      <c r="H7818" s="98" t="str">
        <f>VLOOKUP(A7818,[2]Kreise!$A$2:$C$53,3,FALSE)</f>
        <v>K03241001</v>
      </c>
      <c r="I7818" s="96">
        <f>'2020_1-4-5_Download'!R336</f>
        <v>1004</v>
      </c>
      <c r="J7818" s="98" t="str">
        <f t="shared" si="122"/>
        <v>+1004</v>
      </c>
    </row>
    <row r="7819" spans="1:10" hidden="1" x14ac:dyDescent="0.25">
      <c r="A7819" s="98">
        <f>'2020_1-4-5_Download'!B337</f>
        <v>241999</v>
      </c>
      <c r="B7819" s="98">
        <f>'2020_1-4-5_Download'!D337</f>
        <v>2014</v>
      </c>
      <c r="C7819" s="98" t="str">
        <f>'2020_1-4-5_Download'!C337</f>
        <v>dav. Hannover  Umland</v>
      </c>
      <c r="D7819" s="98" t="str">
        <f>'2020_1-4-5_Download'!$O$6</f>
        <v>Saldo der Zu- und Fortzüge</v>
      </c>
      <c r="E7819" s="99" t="str">
        <f>'2020_1-4-5_Download'!$R$8</f>
        <v>Männer</v>
      </c>
      <c r="F7819" s="98"/>
      <c r="G7819" s="98" t="s">
        <v>11</v>
      </c>
      <c r="H7819" s="98" t="str">
        <f>VLOOKUP(A7819,[2]Kreise!$A$2:$C$53,3,FALSE)</f>
        <v>K03241999</v>
      </c>
      <c r="I7819" s="96">
        <f>'2020_1-4-5_Download'!R337</f>
        <v>975</v>
      </c>
      <c r="J7819" s="98" t="str">
        <f t="shared" si="122"/>
        <v>+975</v>
      </c>
    </row>
    <row r="7820" spans="1:10" hidden="1" x14ac:dyDescent="0.25">
      <c r="A7820" s="98">
        <f>'2020_1-4-5_Download'!B338</f>
        <v>251</v>
      </c>
      <c r="B7820" s="98">
        <f>'2020_1-4-5_Download'!D338</f>
        <v>2014</v>
      </c>
      <c r="C7820" s="98" t="str">
        <f>'2020_1-4-5_Download'!C338</f>
        <v>Diepholz</v>
      </c>
      <c r="D7820" s="98" t="str">
        <f>'2020_1-4-5_Download'!$O$6</f>
        <v>Saldo der Zu- und Fortzüge</v>
      </c>
      <c r="E7820" s="99" t="str">
        <f>'2020_1-4-5_Download'!$R$8</f>
        <v>Männer</v>
      </c>
      <c r="F7820" s="98"/>
      <c r="G7820" s="98" t="s">
        <v>11</v>
      </c>
      <c r="H7820" s="98" t="str">
        <f>VLOOKUP(A7820,[2]Kreise!$A$2:$C$53,3,FALSE)</f>
        <v>K03251</v>
      </c>
      <c r="I7820" s="96">
        <f>'2020_1-4-5_Download'!R338</f>
        <v>379</v>
      </c>
      <c r="J7820" s="98" t="str">
        <f t="shared" si="122"/>
        <v>+379</v>
      </c>
    </row>
    <row r="7821" spans="1:10" hidden="1" x14ac:dyDescent="0.25">
      <c r="A7821" s="98">
        <f>'2020_1-4-5_Download'!B339</f>
        <v>252</v>
      </c>
      <c r="B7821" s="98">
        <f>'2020_1-4-5_Download'!D339</f>
        <v>2014</v>
      </c>
      <c r="C7821" s="98" t="str">
        <f>'2020_1-4-5_Download'!C339</f>
        <v>Hameln-Pyrmont</v>
      </c>
      <c r="D7821" s="98" t="str">
        <f>'2020_1-4-5_Download'!$O$6</f>
        <v>Saldo der Zu- und Fortzüge</v>
      </c>
      <c r="E7821" s="99" t="str">
        <f>'2020_1-4-5_Download'!$R$8</f>
        <v>Männer</v>
      </c>
      <c r="F7821" s="98"/>
      <c r="G7821" s="98" t="s">
        <v>11</v>
      </c>
      <c r="H7821" s="98" t="str">
        <f>VLOOKUP(A7821,[2]Kreise!$A$2:$C$53,3,FALSE)</f>
        <v>K03252</v>
      </c>
      <c r="I7821" s="96">
        <f>'2020_1-4-5_Download'!R339</f>
        <v>225</v>
      </c>
      <c r="J7821" s="98" t="str">
        <f t="shared" si="122"/>
        <v>+225</v>
      </c>
    </row>
    <row r="7822" spans="1:10" hidden="1" x14ac:dyDescent="0.25">
      <c r="A7822" s="98">
        <f>'2020_1-4-5_Download'!B340</f>
        <v>254</v>
      </c>
      <c r="B7822" s="98">
        <f>'2020_1-4-5_Download'!D340</f>
        <v>2014</v>
      </c>
      <c r="C7822" s="98" t="str">
        <f>'2020_1-4-5_Download'!C340</f>
        <v>Hildesheim</v>
      </c>
      <c r="D7822" s="98" t="str">
        <f>'2020_1-4-5_Download'!$O$6</f>
        <v>Saldo der Zu- und Fortzüge</v>
      </c>
      <c r="E7822" s="99" t="str">
        <f>'2020_1-4-5_Download'!$R$8</f>
        <v>Männer</v>
      </c>
      <c r="F7822" s="98"/>
      <c r="G7822" s="98" t="s">
        <v>11</v>
      </c>
      <c r="H7822" s="98" t="str">
        <f>VLOOKUP(A7822,[2]Kreise!$A$2:$C$53,3,FALSE)</f>
        <v>K03254</v>
      </c>
      <c r="I7822" s="96">
        <f>'2020_1-4-5_Download'!R340</f>
        <v>363</v>
      </c>
      <c r="J7822" s="98" t="str">
        <f t="shared" si="122"/>
        <v>+363</v>
      </c>
    </row>
    <row r="7823" spans="1:10" hidden="1" x14ac:dyDescent="0.25">
      <c r="A7823" s="98">
        <f>'2020_1-4-5_Download'!B341</f>
        <v>255</v>
      </c>
      <c r="B7823" s="98">
        <f>'2020_1-4-5_Download'!D341</f>
        <v>2014</v>
      </c>
      <c r="C7823" s="98" t="str">
        <f>'2020_1-4-5_Download'!C341</f>
        <v>Holzminden</v>
      </c>
      <c r="D7823" s="98" t="str">
        <f>'2020_1-4-5_Download'!$O$6</f>
        <v>Saldo der Zu- und Fortzüge</v>
      </c>
      <c r="E7823" s="99" t="str">
        <f>'2020_1-4-5_Download'!$R$8</f>
        <v>Männer</v>
      </c>
      <c r="F7823" s="98"/>
      <c r="G7823" s="98" t="s">
        <v>11</v>
      </c>
      <c r="H7823" s="98" t="str">
        <f>VLOOKUP(A7823,[2]Kreise!$A$2:$C$53,3,FALSE)</f>
        <v>K03255</v>
      </c>
      <c r="I7823" s="96">
        <f>'2020_1-4-5_Download'!R341</f>
        <v>58</v>
      </c>
      <c r="J7823" s="98" t="str">
        <f t="shared" si="122"/>
        <v>+58</v>
      </c>
    </row>
    <row r="7824" spans="1:10" hidden="1" x14ac:dyDescent="0.25">
      <c r="A7824" s="98">
        <f>'2020_1-4-5_Download'!B342</f>
        <v>256</v>
      </c>
      <c r="B7824" s="98">
        <f>'2020_1-4-5_Download'!D342</f>
        <v>2014</v>
      </c>
      <c r="C7824" s="98" t="str">
        <f>'2020_1-4-5_Download'!C342</f>
        <v>Nienburg (Weser)</v>
      </c>
      <c r="D7824" s="98" t="str">
        <f>'2020_1-4-5_Download'!$O$6</f>
        <v>Saldo der Zu- und Fortzüge</v>
      </c>
      <c r="E7824" s="99" t="str">
        <f>'2020_1-4-5_Download'!$R$8</f>
        <v>Männer</v>
      </c>
      <c r="F7824" s="98"/>
      <c r="G7824" s="98" t="s">
        <v>11</v>
      </c>
      <c r="H7824" s="98" t="str">
        <f>VLOOKUP(A7824,[2]Kreise!$A$2:$C$53,3,FALSE)</f>
        <v>K03256</v>
      </c>
      <c r="I7824" s="96">
        <f>'2020_1-4-5_Download'!R342</f>
        <v>88</v>
      </c>
      <c r="J7824" s="98" t="str">
        <f t="shared" si="122"/>
        <v>+88</v>
      </c>
    </row>
    <row r="7825" spans="1:10" hidden="1" x14ac:dyDescent="0.25">
      <c r="A7825" s="98">
        <f>'2020_1-4-5_Download'!B343</f>
        <v>257</v>
      </c>
      <c r="B7825" s="98">
        <f>'2020_1-4-5_Download'!D343</f>
        <v>2014</v>
      </c>
      <c r="C7825" s="98" t="str">
        <f>'2020_1-4-5_Download'!C343</f>
        <v>Schaumburg</v>
      </c>
      <c r="D7825" s="98" t="str">
        <f>'2020_1-4-5_Download'!$O$6</f>
        <v>Saldo der Zu- und Fortzüge</v>
      </c>
      <c r="E7825" s="99" t="str">
        <f>'2020_1-4-5_Download'!$R$8</f>
        <v>Männer</v>
      </c>
      <c r="F7825" s="98"/>
      <c r="G7825" s="98" t="s">
        <v>11</v>
      </c>
      <c r="H7825" s="98" t="str">
        <f>VLOOKUP(A7825,[2]Kreise!$A$2:$C$53,3,FALSE)</f>
        <v>K03257</v>
      </c>
      <c r="I7825" s="96">
        <f>'2020_1-4-5_Download'!R343</f>
        <v>214</v>
      </c>
      <c r="J7825" s="98" t="str">
        <f t="shared" si="122"/>
        <v>+214</v>
      </c>
    </row>
    <row r="7826" spans="1:10" hidden="1" x14ac:dyDescent="0.25">
      <c r="A7826" s="98">
        <f>'2020_1-4-5_Download'!B344</f>
        <v>2</v>
      </c>
      <c r="B7826" s="98">
        <f>'2020_1-4-5_Download'!D344</f>
        <v>2014</v>
      </c>
      <c r="C7826" s="98" t="str">
        <f>'2020_1-4-5_Download'!C344</f>
        <v>Statistische Region Hannover</v>
      </c>
      <c r="D7826" s="98" t="str">
        <f>'2020_1-4-5_Download'!$O$6</f>
        <v>Saldo der Zu- und Fortzüge</v>
      </c>
      <c r="E7826" s="99" t="str">
        <f>'2020_1-4-5_Download'!$R$8</f>
        <v>Männer</v>
      </c>
      <c r="F7826" s="98"/>
      <c r="G7826" s="98" t="s">
        <v>11</v>
      </c>
      <c r="H7826" s="98" t="str">
        <f>VLOOKUP(A7826,[2]Kreise!$A$2:$C$53,3,FALSE)</f>
        <v>K032</v>
      </c>
      <c r="I7826" s="96">
        <f>'2020_1-4-5_Download'!R344</f>
        <v>3306</v>
      </c>
      <c r="J7826" s="98" t="str">
        <f t="shared" si="122"/>
        <v>+3306</v>
      </c>
    </row>
    <row r="7827" spans="1:10" hidden="1" x14ac:dyDescent="0.25">
      <c r="A7827" s="98">
        <f>'2020_1-4-5_Download'!B345</f>
        <v>351</v>
      </c>
      <c r="B7827" s="98">
        <f>'2020_1-4-5_Download'!D345</f>
        <v>2014</v>
      </c>
      <c r="C7827" s="98" t="str">
        <f>'2020_1-4-5_Download'!C345</f>
        <v>Celle</v>
      </c>
      <c r="D7827" s="98" t="str">
        <f>'2020_1-4-5_Download'!$O$6</f>
        <v>Saldo der Zu- und Fortzüge</v>
      </c>
      <c r="E7827" s="99" t="str">
        <f>'2020_1-4-5_Download'!$R$8</f>
        <v>Männer</v>
      </c>
      <c r="F7827" s="98"/>
      <c r="G7827" s="98" t="s">
        <v>11</v>
      </c>
      <c r="H7827" s="98" t="str">
        <f>VLOOKUP(A7827,[2]Kreise!$A$2:$C$53,3,FALSE)</f>
        <v>K03351</v>
      </c>
      <c r="I7827" s="96">
        <f>'2020_1-4-5_Download'!R345</f>
        <v>202</v>
      </c>
      <c r="J7827" s="98" t="str">
        <f t="shared" si="122"/>
        <v>+202</v>
      </c>
    </row>
    <row r="7828" spans="1:10" hidden="1" x14ac:dyDescent="0.25">
      <c r="A7828" s="98">
        <f>'2020_1-4-5_Download'!B346</f>
        <v>352</v>
      </c>
      <c r="B7828" s="98">
        <f>'2020_1-4-5_Download'!D346</f>
        <v>2014</v>
      </c>
      <c r="C7828" s="98" t="str">
        <f>'2020_1-4-5_Download'!C346</f>
        <v>Cuxhaven</v>
      </c>
      <c r="D7828" s="98" t="str">
        <f>'2020_1-4-5_Download'!$O$6</f>
        <v>Saldo der Zu- und Fortzüge</v>
      </c>
      <c r="E7828" s="99" t="str">
        <f>'2020_1-4-5_Download'!$R$8</f>
        <v>Männer</v>
      </c>
      <c r="F7828" s="98"/>
      <c r="G7828" s="98" t="s">
        <v>11</v>
      </c>
      <c r="H7828" s="98" t="str">
        <f>VLOOKUP(A7828,[2]Kreise!$A$2:$C$53,3,FALSE)</f>
        <v>K03352</v>
      </c>
      <c r="I7828" s="96">
        <f>'2020_1-4-5_Download'!R346</f>
        <v>177</v>
      </c>
      <c r="J7828" s="98" t="str">
        <f t="shared" si="122"/>
        <v>+177</v>
      </c>
    </row>
    <row r="7829" spans="1:10" hidden="1" x14ac:dyDescent="0.25">
      <c r="A7829" s="98">
        <f>'2020_1-4-5_Download'!B347</f>
        <v>353</v>
      </c>
      <c r="B7829" s="98">
        <f>'2020_1-4-5_Download'!D347</f>
        <v>2014</v>
      </c>
      <c r="C7829" s="98" t="str">
        <f>'2020_1-4-5_Download'!C347</f>
        <v>Harburg</v>
      </c>
      <c r="D7829" s="98" t="str">
        <f>'2020_1-4-5_Download'!$O$6</f>
        <v>Saldo der Zu- und Fortzüge</v>
      </c>
      <c r="E7829" s="99" t="str">
        <f>'2020_1-4-5_Download'!$R$8</f>
        <v>Männer</v>
      </c>
      <c r="F7829" s="98"/>
      <c r="G7829" s="98" t="s">
        <v>11</v>
      </c>
      <c r="H7829" s="98" t="str">
        <f>VLOOKUP(A7829,[2]Kreise!$A$2:$C$53,3,FALSE)</f>
        <v>K03353</v>
      </c>
      <c r="I7829" s="96">
        <f>'2020_1-4-5_Download'!R347</f>
        <v>208</v>
      </c>
      <c r="J7829" s="98" t="str">
        <f t="shared" si="122"/>
        <v>+208</v>
      </c>
    </row>
    <row r="7830" spans="1:10" hidden="1" x14ac:dyDescent="0.25">
      <c r="A7830" s="98">
        <f>'2020_1-4-5_Download'!B348</f>
        <v>354</v>
      </c>
      <c r="B7830" s="98">
        <f>'2020_1-4-5_Download'!D348</f>
        <v>2014</v>
      </c>
      <c r="C7830" s="98" t="str">
        <f>'2020_1-4-5_Download'!C348</f>
        <v>Lüchow-Dannenberg</v>
      </c>
      <c r="D7830" s="98" t="str">
        <f>'2020_1-4-5_Download'!$O$6</f>
        <v>Saldo der Zu- und Fortzüge</v>
      </c>
      <c r="E7830" s="99" t="str">
        <f>'2020_1-4-5_Download'!$R$8</f>
        <v>Männer</v>
      </c>
      <c r="F7830" s="98"/>
      <c r="G7830" s="98" t="s">
        <v>11</v>
      </c>
      <c r="H7830" s="98" t="str">
        <f>VLOOKUP(A7830,[2]Kreise!$A$2:$C$53,3,FALSE)</f>
        <v>K03354</v>
      </c>
      <c r="I7830" s="96">
        <f>'2020_1-4-5_Download'!R348</f>
        <v>88</v>
      </c>
      <c r="J7830" s="98" t="str">
        <f t="shared" si="122"/>
        <v>+88</v>
      </c>
    </row>
    <row r="7831" spans="1:10" hidden="1" x14ac:dyDescent="0.25">
      <c r="A7831" s="98">
        <f>'2020_1-4-5_Download'!B349</f>
        <v>355</v>
      </c>
      <c r="B7831" s="98">
        <f>'2020_1-4-5_Download'!D349</f>
        <v>2014</v>
      </c>
      <c r="C7831" s="98" t="str">
        <f>'2020_1-4-5_Download'!C349</f>
        <v>Lüneburg</v>
      </c>
      <c r="D7831" s="98" t="str">
        <f>'2020_1-4-5_Download'!$O$6</f>
        <v>Saldo der Zu- und Fortzüge</v>
      </c>
      <c r="E7831" s="99" t="str">
        <f>'2020_1-4-5_Download'!$R$8</f>
        <v>Männer</v>
      </c>
      <c r="F7831" s="98"/>
      <c r="G7831" s="98" t="s">
        <v>11</v>
      </c>
      <c r="H7831" s="98" t="str">
        <f>VLOOKUP(A7831,[2]Kreise!$A$2:$C$53,3,FALSE)</f>
        <v>K03355</v>
      </c>
      <c r="I7831" s="96">
        <f>'2020_1-4-5_Download'!R349</f>
        <v>213</v>
      </c>
      <c r="J7831" s="98" t="str">
        <f t="shared" si="122"/>
        <v>+213</v>
      </c>
    </row>
    <row r="7832" spans="1:10" hidden="1" x14ac:dyDescent="0.25">
      <c r="A7832" s="98">
        <f>'2020_1-4-5_Download'!B350</f>
        <v>356</v>
      </c>
      <c r="B7832" s="98">
        <f>'2020_1-4-5_Download'!D350</f>
        <v>2014</v>
      </c>
      <c r="C7832" s="98" t="str">
        <f>'2020_1-4-5_Download'!C350</f>
        <v>Osterholz</v>
      </c>
      <c r="D7832" s="98" t="str">
        <f>'2020_1-4-5_Download'!$O$6</f>
        <v>Saldo der Zu- und Fortzüge</v>
      </c>
      <c r="E7832" s="99" t="str">
        <f>'2020_1-4-5_Download'!$R$8</f>
        <v>Männer</v>
      </c>
      <c r="F7832" s="98"/>
      <c r="G7832" s="98" t="s">
        <v>11</v>
      </c>
      <c r="H7832" s="98" t="str">
        <f>VLOOKUP(A7832,[2]Kreise!$A$2:$C$53,3,FALSE)</f>
        <v>K03356</v>
      </c>
      <c r="I7832" s="96">
        <f>'2020_1-4-5_Download'!R350</f>
        <v>165</v>
      </c>
      <c r="J7832" s="98" t="str">
        <f t="shared" si="122"/>
        <v>+165</v>
      </c>
    </row>
    <row r="7833" spans="1:10" hidden="1" x14ac:dyDescent="0.25">
      <c r="A7833" s="98">
        <f>'2020_1-4-5_Download'!B351</f>
        <v>357</v>
      </c>
      <c r="B7833" s="98">
        <f>'2020_1-4-5_Download'!D351</f>
        <v>2014</v>
      </c>
      <c r="C7833" s="98" t="str">
        <f>'2020_1-4-5_Download'!C351</f>
        <v>Rotenburg (Wümme)</v>
      </c>
      <c r="D7833" s="98" t="str">
        <f>'2020_1-4-5_Download'!$O$6</f>
        <v>Saldo der Zu- und Fortzüge</v>
      </c>
      <c r="E7833" s="99" t="str">
        <f>'2020_1-4-5_Download'!$R$8</f>
        <v>Männer</v>
      </c>
      <c r="F7833" s="98"/>
      <c r="G7833" s="98" t="s">
        <v>11</v>
      </c>
      <c r="H7833" s="98" t="str">
        <f>VLOOKUP(A7833,[2]Kreise!$A$2:$C$53,3,FALSE)</f>
        <v>K03357</v>
      </c>
      <c r="I7833" s="96">
        <f>'2020_1-4-5_Download'!R351</f>
        <v>138</v>
      </c>
      <c r="J7833" s="98" t="str">
        <f t="shared" si="122"/>
        <v>+138</v>
      </c>
    </row>
    <row r="7834" spans="1:10" hidden="1" x14ac:dyDescent="0.25">
      <c r="A7834" s="98">
        <f>'2020_1-4-5_Download'!B352</f>
        <v>358</v>
      </c>
      <c r="B7834" s="98">
        <f>'2020_1-4-5_Download'!D352</f>
        <v>2014</v>
      </c>
      <c r="C7834" s="98" t="str">
        <f>'2020_1-4-5_Download'!C352</f>
        <v>Heidekreis</v>
      </c>
      <c r="D7834" s="98" t="str">
        <f>'2020_1-4-5_Download'!$O$6</f>
        <v>Saldo der Zu- und Fortzüge</v>
      </c>
      <c r="E7834" s="99" t="str">
        <f>'2020_1-4-5_Download'!$R$8</f>
        <v>Männer</v>
      </c>
      <c r="F7834" s="98"/>
      <c r="G7834" s="98" t="s">
        <v>11</v>
      </c>
      <c r="H7834" s="98" t="str">
        <f>VLOOKUP(A7834,[2]Kreise!$A$2:$C$53,3,FALSE)</f>
        <v>K03358</v>
      </c>
      <c r="I7834" s="96">
        <f>'2020_1-4-5_Download'!R352</f>
        <v>191</v>
      </c>
      <c r="J7834" s="98" t="str">
        <f t="shared" si="122"/>
        <v>+191</v>
      </c>
    </row>
    <row r="7835" spans="1:10" hidden="1" x14ac:dyDescent="0.25">
      <c r="A7835" s="98">
        <f>'2020_1-4-5_Download'!B353</f>
        <v>359</v>
      </c>
      <c r="B7835" s="98">
        <f>'2020_1-4-5_Download'!D353</f>
        <v>2014</v>
      </c>
      <c r="C7835" s="98" t="str">
        <f>'2020_1-4-5_Download'!C353</f>
        <v>Stade</v>
      </c>
      <c r="D7835" s="98" t="str">
        <f>'2020_1-4-5_Download'!$O$6</f>
        <v>Saldo der Zu- und Fortzüge</v>
      </c>
      <c r="E7835" s="99" t="str">
        <f>'2020_1-4-5_Download'!$R$8</f>
        <v>Männer</v>
      </c>
      <c r="F7835" s="98"/>
      <c r="G7835" s="98" t="s">
        <v>11</v>
      </c>
      <c r="H7835" s="98" t="str">
        <f>VLOOKUP(A7835,[2]Kreise!$A$2:$C$53,3,FALSE)</f>
        <v>K03359</v>
      </c>
      <c r="I7835" s="96">
        <f>'2020_1-4-5_Download'!R353</f>
        <v>55</v>
      </c>
      <c r="J7835" s="98" t="str">
        <f t="shared" si="122"/>
        <v>+55</v>
      </c>
    </row>
    <row r="7836" spans="1:10" hidden="1" x14ac:dyDescent="0.25">
      <c r="A7836" s="98">
        <f>'2020_1-4-5_Download'!B354</f>
        <v>360</v>
      </c>
      <c r="B7836" s="98">
        <f>'2020_1-4-5_Download'!D354</f>
        <v>2014</v>
      </c>
      <c r="C7836" s="98" t="str">
        <f>'2020_1-4-5_Download'!C354</f>
        <v>Uelzen</v>
      </c>
      <c r="D7836" s="98" t="str">
        <f>'2020_1-4-5_Download'!$O$6</f>
        <v>Saldo der Zu- und Fortzüge</v>
      </c>
      <c r="E7836" s="99" t="str">
        <f>'2020_1-4-5_Download'!$R$8</f>
        <v>Männer</v>
      </c>
      <c r="F7836" s="98"/>
      <c r="G7836" s="98" t="s">
        <v>11</v>
      </c>
      <c r="H7836" s="98" t="str">
        <f>VLOOKUP(A7836,[2]Kreise!$A$2:$C$53,3,FALSE)</f>
        <v>K03360</v>
      </c>
      <c r="I7836" s="96">
        <f>'2020_1-4-5_Download'!R354</f>
        <v>166</v>
      </c>
      <c r="J7836" s="98" t="str">
        <f t="shared" si="122"/>
        <v>+166</v>
      </c>
    </row>
    <row r="7837" spans="1:10" hidden="1" x14ac:dyDescent="0.25">
      <c r="A7837" s="98">
        <f>'2020_1-4-5_Download'!B355</f>
        <v>361</v>
      </c>
      <c r="B7837" s="98">
        <f>'2020_1-4-5_Download'!D355</f>
        <v>2014</v>
      </c>
      <c r="C7837" s="98" t="str">
        <f>'2020_1-4-5_Download'!C355</f>
        <v>Verden</v>
      </c>
      <c r="D7837" s="98" t="str">
        <f>'2020_1-4-5_Download'!$O$6</f>
        <v>Saldo der Zu- und Fortzüge</v>
      </c>
      <c r="E7837" s="99" t="str">
        <f>'2020_1-4-5_Download'!$R$8</f>
        <v>Männer</v>
      </c>
      <c r="F7837" s="98"/>
      <c r="G7837" s="98" t="s">
        <v>11</v>
      </c>
      <c r="H7837" s="98" t="str">
        <f>VLOOKUP(A7837,[2]Kreise!$A$2:$C$53,3,FALSE)</f>
        <v>K03361</v>
      </c>
      <c r="I7837" s="96">
        <f>'2020_1-4-5_Download'!R355</f>
        <v>107</v>
      </c>
      <c r="J7837" s="98" t="str">
        <f t="shared" si="122"/>
        <v>+107</v>
      </c>
    </row>
    <row r="7838" spans="1:10" hidden="1" x14ac:dyDescent="0.25">
      <c r="A7838" s="98">
        <f>'2020_1-4-5_Download'!B356</f>
        <v>3</v>
      </c>
      <c r="B7838" s="98">
        <f>'2020_1-4-5_Download'!D356</f>
        <v>2014</v>
      </c>
      <c r="C7838" s="98" t="str">
        <f>'2020_1-4-5_Download'!C356</f>
        <v>Statistische Region Lüneburg</v>
      </c>
      <c r="D7838" s="98" t="str">
        <f>'2020_1-4-5_Download'!$O$6</f>
        <v>Saldo der Zu- und Fortzüge</v>
      </c>
      <c r="E7838" s="99" t="str">
        <f>'2020_1-4-5_Download'!$R$8</f>
        <v>Männer</v>
      </c>
      <c r="F7838" s="98"/>
      <c r="G7838" s="98" t="s">
        <v>11</v>
      </c>
      <c r="H7838" s="98" t="str">
        <f>VLOOKUP(A7838,[2]Kreise!$A$2:$C$53,3,FALSE)</f>
        <v>K033</v>
      </c>
      <c r="I7838" s="96">
        <f>'2020_1-4-5_Download'!R356</f>
        <v>1710</v>
      </c>
      <c r="J7838" s="98" t="str">
        <f t="shared" si="122"/>
        <v>+1710</v>
      </c>
    </row>
    <row r="7839" spans="1:10" hidden="1" x14ac:dyDescent="0.25">
      <c r="A7839" s="98">
        <f>'2020_1-4-5_Download'!B357</f>
        <v>401</v>
      </c>
      <c r="B7839" s="98">
        <f>'2020_1-4-5_Download'!D357</f>
        <v>2014</v>
      </c>
      <c r="C7839" s="98" t="str">
        <f>'2020_1-4-5_Download'!C357</f>
        <v>Delmenhorst  Stadt</v>
      </c>
      <c r="D7839" s="98" t="str">
        <f>'2020_1-4-5_Download'!$O$6</f>
        <v>Saldo der Zu- und Fortzüge</v>
      </c>
      <c r="E7839" s="99" t="str">
        <f>'2020_1-4-5_Download'!$R$8</f>
        <v>Männer</v>
      </c>
      <c r="F7839" s="98"/>
      <c r="G7839" s="98" t="s">
        <v>11</v>
      </c>
      <c r="H7839" s="98" t="str">
        <f>VLOOKUP(A7839,[2]Kreise!$A$2:$C$53,3,FALSE)</f>
        <v>K03401</v>
      </c>
      <c r="I7839" s="96">
        <f>'2020_1-4-5_Download'!R357</f>
        <v>257</v>
      </c>
      <c r="J7839" s="98" t="str">
        <f t="shared" si="122"/>
        <v>+257</v>
      </c>
    </row>
    <row r="7840" spans="1:10" hidden="1" x14ac:dyDescent="0.25">
      <c r="A7840" s="98">
        <f>'2020_1-4-5_Download'!B358</f>
        <v>402</v>
      </c>
      <c r="B7840" s="98">
        <f>'2020_1-4-5_Download'!D358</f>
        <v>2014</v>
      </c>
      <c r="C7840" s="98" t="str">
        <f>'2020_1-4-5_Download'!C358</f>
        <v>Emden  Stadt</v>
      </c>
      <c r="D7840" s="98" t="str">
        <f>'2020_1-4-5_Download'!$O$6</f>
        <v>Saldo der Zu- und Fortzüge</v>
      </c>
      <c r="E7840" s="99" t="str">
        <f>'2020_1-4-5_Download'!$R$8</f>
        <v>Männer</v>
      </c>
      <c r="F7840" s="98"/>
      <c r="G7840" s="98" t="s">
        <v>11</v>
      </c>
      <c r="H7840" s="98" t="str">
        <f>VLOOKUP(A7840,[2]Kreise!$A$2:$C$53,3,FALSE)</f>
        <v>K03402</v>
      </c>
      <c r="I7840" s="96">
        <f>'2020_1-4-5_Download'!R358</f>
        <v>161</v>
      </c>
      <c r="J7840" s="98" t="str">
        <f t="shared" si="122"/>
        <v>+161</v>
      </c>
    </row>
    <row r="7841" spans="1:10" hidden="1" x14ac:dyDescent="0.25">
      <c r="A7841" s="98">
        <f>'2020_1-4-5_Download'!B359</f>
        <v>403</v>
      </c>
      <c r="B7841" s="98">
        <f>'2020_1-4-5_Download'!D359</f>
        <v>2014</v>
      </c>
      <c r="C7841" s="98" t="str">
        <f>'2020_1-4-5_Download'!C359</f>
        <v>Oldenburg(Oldb)  Stadt</v>
      </c>
      <c r="D7841" s="98" t="str">
        <f>'2020_1-4-5_Download'!$O$6</f>
        <v>Saldo der Zu- und Fortzüge</v>
      </c>
      <c r="E7841" s="99" t="str">
        <f>'2020_1-4-5_Download'!$R$8</f>
        <v>Männer</v>
      </c>
      <c r="F7841" s="98"/>
      <c r="G7841" s="98" t="s">
        <v>11</v>
      </c>
      <c r="H7841" s="98" t="str">
        <f>VLOOKUP(A7841,[2]Kreise!$A$2:$C$53,3,FALSE)</f>
        <v>K03403</v>
      </c>
      <c r="I7841" s="96">
        <f>'2020_1-4-5_Download'!R359</f>
        <v>193</v>
      </c>
      <c r="J7841" s="98" t="str">
        <f t="shared" si="122"/>
        <v>+193</v>
      </c>
    </row>
    <row r="7842" spans="1:10" hidden="1" x14ac:dyDescent="0.25">
      <c r="A7842" s="98">
        <f>'2020_1-4-5_Download'!B360</f>
        <v>404</v>
      </c>
      <c r="B7842" s="98">
        <f>'2020_1-4-5_Download'!D360</f>
        <v>2014</v>
      </c>
      <c r="C7842" s="98" t="str">
        <f>'2020_1-4-5_Download'!C360</f>
        <v>Osnabrück  Stadt</v>
      </c>
      <c r="D7842" s="98" t="str">
        <f>'2020_1-4-5_Download'!$O$6</f>
        <v>Saldo der Zu- und Fortzüge</v>
      </c>
      <c r="E7842" s="99" t="str">
        <f>'2020_1-4-5_Download'!$R$8</f>
        <v>Männer</v>
      </c>
      <c r="F7842" s="98"/>
      <c r="G7842" s="98" t="s">
        <v>11</v>
      </c>
      <c r="H7842" s="98" t="str">
        <f>VLOOKUP(A7842,[2]Kreise!$A$2:$C$53,3,FALSE)</f>
        <v>K03404</v>
      </c>
      <c r="I7842" s="96">
        <f>'2020_1-4-5_Download'!R360</f>
        <v>323</v>
      </c>
      <c r="J7842" s="98" t="str">
        <f t="shared" si="122"/>
        <v>+323</v>
      </c>
    </row>
    <row r="7843" spans="1:10" hidden="1" x14ac:dyDescent="0.25">
      <c r="A7843" s="98">
        <f>'2020_1-4-5_Download'!B361</f>
        <v>405</v>
      </c>
      <c r="B7843" s="98">
        <f>'2020_1-4-5_Download'!D361</f>
        <v>2014</v>
      </c>
      <c r="C7843" s="98" t="str">
        <f>'2020_1-4-5_Download'!C361</f>
        <v>Wilhelmshaven  Stadt</v>
      </c>
      <c r="D7843" s="98" t="str">
        <f>'2020_1-4-5_Download'!$O$6</f>
        <v>Saldo der Zu- und Fortzüge</v>
      </c>
      <c r="E7843" s="99" t="str">
        <f>'2020_1-4-5_Download'!$R$8</f>
        <v>Männer</v>
      </c>
      <c r="F7843" s="98"/>
      <c r="G7843" s="98" t="s">
        <v>11</v>
      </c>
      <c r="H7843" s="98" t="str">
        <f>VLOOKUP(A7843,[2]Kreise!$A$2:$C$53,3,FALSE)</f>
        <v>K03405</v>
      </c>
      <c r="I7843" s="96">
        <f>'2020_1-4-5_Download'!R361</f>
        <v>98</v>
      </c>
      <c r="J7843" s="98" t="str">
        <f t="shared" si="122"/>
        <v>+98</v>
      </c>
    </row>
    <row r="7844" spans="1:10" hidden="1" x14ac:dyDescent="0.25">
      <c r="A7844" s="98">
        <f>'2020_1-4-5_Download'!B362</f>
        <v>451</v>
      </c>
      <c r="B7844" s="98">
        <f>'2020_1-4-5_Download'!D362</f>
        <v>2014</v>
      </c>
      <c r="C7844" s="98" t="str">
        <f>'2020_1-4-5_Download'!C362</f>
        <v>Ammerland</v>
      </c>
      <c r="D7844" s="98" t="str">
        <f>'2020_1-4-5_Download'!$O$6</f>
        <v>Saldo der Zu- und Fortzüge</v>
      </c>
      <c r="E7844" s="99" t="str">
        <f>'2020_1-4-5_Download'!$R$8</f>
        <v>Männer</v>
      </c>
      <c r="F7844" s="98"/>
      <c r="G7844" s="98" t="s">
        <v>11</v>
      </c>
      <c r="H7844" s="98" t="str">
        <f>VLOOKUP(A7844,[2]Kreise!$A$2:$C$53,3,FALSE)</f>
        <v>K03451</v>
      </c>
      <c r="I7844" s="96">
        <f>'2020_1-4-5_Download'!R362</f>
        <v>165</v>
      </c>
      <c r="J7844" s="98" t="str">
        <f t="shared" si="122"/>
        <v>+165</v>
      </c>
    </row>
    <row r="7845" spans="1:10" hidden="1" x14ac:dyDescent="0.25">
      <c r="A7845" s="98">
        <f>'2020_1-4-5_Download'!B363</f>
        <v>452</v>
      </c>
      <c r="B7845" s="98">
        <f>'2020_1-4-5_Download'!D363</f>
        <v>2014</v>
      </c>
      <c r="C7845" s="98" t="str">
        <f>'2020_1-4-5_Download'!C363</f>
        <v>Aurich</v>
      </c>
      <c r="D7845" s="98" t="str">
        <f>'2020_1-4-5_Download'!$O$6</f>
        <v>Saldo der Zu- und Fortzüge</v>
      </c>
      <c r="E7845" s="99" t="str">
        <f>'2020_1-4-5_Download'!$R$8</f>
        <v>Männer</v>
      </c>
      <c r="F7845" s="98"/>
      <c r="G7845" s="98" t="s">
        <v>11</v>
      </c>
      <c r="H7845" s="98" t="str">
        <f>VLOOKUP(A7845,[2]Kreise!$A$2:$C$53,3,FALSE)</f>
        <v>K03452</v>
      </c>
      <c r="I7845" s="96">
        <f>'2020_1-4-5_Download'!R363</f>
        <v>397</v>
      </c>
      <c r="J7845" s="98" t="str">
        <f t="shared" si="122"/>
        <v>+397</v>
      </c>
    </row>
    <row r="7846" spans="1:10" hidden="1" x14ac:dyDescent="0.25">
      <c r="A7846" s="98">
        <f>'2020_1-4-5_Download'!B364</f>
        <v>453</v>
      </c>
      <c r="B7846" s="98">
        <f>'2020_1-4-5_Download'!D364</f>
        <v>2014</v>
      </c>
      <c r="C7846" s="98" t="str">
        <f>'2020_1-4-5_Download'!C364</f>
        <v>Cloppenburg</v>
      </c>
      <c r="D7846" s="98" t="str">
        <f>'2020_1-4-5_Download'!$O$6</f>
        <v>Saldo der Zu- und Fortzüge</v>
      </c>
      <c r="E7846" s="99" t="str">
        <f>'2020_1-4-5_Download'!$R$8</f>
        <v>Männer</v>
      </c>
      <c r="F7846" s="98"/>
      <c r="G7846" s="98" t="s">
        <v>11</v>
      </c>
      <c r="H7846" s="98" t="str">
        <f>VLOOKUP(A7846,[2]Kreise!$A$2:$C$53,3,FALSE)</f>
        <v>K03453</v>
      </c>
      <c r="I7846" s="96">
        <f>'2020_1-4-5_Download'!R364</f>
        <v>813</v>
      </c>
      <c r="J7846" s="98" t="str">
        <f t="shared" si="122"/>
        <v>+813</v>
      </c>
    </row>
    <row r="7847" spans="1:10" hidden="1" x14ac:dyDescent="0.25">
      <c r="A7847" s="98">
        <f>'2020_1-4-5_Download'!B365</f>
        <v>454</v>
      </c>
      <c r="B7847" s="98">
        <f>'2020_1-4-5_Download'!D365</f>
        <v>2014</v>
      </c>
      <c r="C7847" s="98" t="str">
        <f>'2020_1-4-5_Download'!C365</f>
        <v>Emsland</v>
      </c>
      <c r="D7847" s="98" t="str">
        <f>'2020_1-4-5_Download'!$O$6</f>
        <v>Saldo der Zu- und Fortzüge</v>
      </c>
      <c r="E7847" s="99" t="str">
        <f>'2020_1-4-5_Download'!$R$8</f>
        <v>Männer</v>
      </c>
      <c r="F7847" s="98"/>
      <c r="G7847" s="98" t="s">
        <v>11</v>
      </c>
      <c r="H7847" s="98" t="str">
        <f>VLOOKUP(A7847,[2]Kreise!$A$2:$C$53,3,FALSE)</f>
        <v>K03454</v>
      </c>
      <c r="I7847" s="96">
        <f>'2020_1-4-5_Download'!R365</f>
        <v>932</v>
      </c>
      <c r="J7847" s="98" t="str">
        <f t="shared" si="122"/>
        <v>+932</v>
      </c>
    </row>
    <row r="7848" spans="1:10" hidden="1" x14ac:dyDescent="0.25">
      <c r="A7848" s="98">
        <f>'2020_1-4-5_Download'!B366</f>
        <v>455</v>
      </c>
      <c r="B7848" s="98">
        <f>'2020_1-4-5_Download'!D366</f>
        <v>2014</v>
      </c>
      <c r="C7848" s="98" t="str">
        <f>'2020_1-4-5_Download'!C366</f>
        <v>Friesland</v>
      </c>
      <c r="D7848" s="98" t="str">
        <f>'2020_1-4-5_Download'!$O$6</f>
        <v>Saldo der Zu- und Fortzüge</v>
      </c>
      <c r="E7848" s="99" t="str">
        <f>'2020_1-4-5_Download'!$R$8</f>
        <v>Männer</v>
      </c>
      <c r="F7848" s="98"/>
      <c r="G7848" s="98" t="s">
        <v>11</v>
      </c>
      <c r="H7848" s="98" t="str">
        <f>VLOOKUP(A7848,[2]Kreise!$A$2:$C$53,3,FALSE)</f>
        <v>K03455</v>
      </c>
      <c r="I7848" s="96">
        <f>'2020_1-4-5_Download'!R366</f>
        <v>78</v>
      </c>
      <c r="J7848" s="98" t="str">
        <f t="shared" si="122"/>
        <v>+78</v>
      </c>
    </row>
    <row r="7849" spans="1:10" hidden="1" x14ac:dyDescent="0.25">
      <c r="A7849" s="98">
        <f>'2020_1-4-5_Download'!B367</f>
        <v>456</v>
      </c>
      <c r="B7849" s="98">
        <f>'2020_1-4-5_Download'!D367</f>
        <v>2014</v>
      </c>
      <c r="C7849" s="98" t="str">
        <f>'2020_1-4-5_Download'!C367</f>
        <v>Grafschaft Bentheim</v>
      </c>
      <c r="D7849" s="98" t="str">
        <f>'2020_1-4-5_Download'!$O$6</f>
        <v>Saldo der Zu- und Fortzüge</v>
      </c>
      <c r="E7849" s="99" t="str">
        <f>'2020_1-4-5_Download'!$R$8</f>
        <v>Männer</v>
      </c>
      <c r="F7849" s="98"/>
      <c r="G7849" s="98" t="s">
        <v>11</v>
      </c>
      <c r="H7849" s="98" t="str">
        <f>VLOOKUP(A7849,[2]Kreise!$A$2:$C$53,3,FALSE)</f>
        <v>K03456</v>
      </c>
      <c r="I7849" s="96">
        <f>'2020_1-4-5_Download'!R367</f>
        <v>380</v>
      </c>
      <c r="J7849" s="98" t="str">
        <f t="shared" si="122"/>
        <v>+380</v>
      </c>
    </row>
    <row r="7850" spans="1:10" hidden="1" x14ac:dyDescent="0.25">
      <c r="A7850" s="98">
        <f>'2020_1-4-5_Download'!B368</f>
        <v>457</v>
      </c>
      <c r="B7850" s="98">
        <f>'2020_1-4-5_Download'!D368</f>
        <v>2014</v>
      </c>
      <c r="C7850" s="98" t="str">
        <f>'2020_1-4-5_Download'!C368</f>
        <v>Leer</v>
      </c>
      <c r="D7850" s="98" t="str">
        <f>'2020_1-4-5_Download'!$O$6</f>
        <v>Saldo der Zu- und Fortzüge</v>
      </c>
      <c r="E7850" s="99" t="str">
        <f>'2020_1-4-5_Download'!$R$8</f>
        <v>Männer</v>
      </c>
      <c r="F7850" s="98"/>
      <c r="G7850" s="98" t="s">
        <v>11</v>
      </c>
      <c r="H7850" s="98" t="str">
        <f>VLOOKUP(A7850,[2]Kreise!$A$2:$C$53,3,FALSE)</f>
        <v>K03457</v>
      </c>
      <c r="I7850" s="96">
        <f>'2020_1-4-5_Download'!R368</f>
        <v>153</v>
      </c>
      <c r="J7850" s="98" t="str">
        <f t="shared" si="122"/>
        <v>+153</v>
      </c>
    </row>
    <row r="7851" spans="1:10" hidden="1" x14ac:dyDescent="0.25">
      <c r="A7851" s="98">
        <f>'2020_1-4-5_Download'!B369</f>
        <v>458</v>
      </c>
      <c r="B7851" s="98">
        <f>'2020_1-4-5_Download'!D369</f>
        <v>2014</v>
      </c>
      <c r="C7851" s="98" t="str">
        <f>'2020_1-4-5_Download'!C369</f>
        <v>Oldenburg</v>
      </c>
      <c r="D7851" s="98" t="str">
        <f>'2020_1-4-5_Download'!$O$6</f>
        <v>Saldo der Zu- und Fortzüge</v>
      </c>
      <c r="E7851" s="99" t="str">
        <f>'2020_1-4-5_Download'!$R$8</f>
        <v>Männer</v>
      </c>
      <c r="F7851" s="98"/>
      <c r="G7851" s="98" t="s">
        <v>11</v>
      </c>
      <c r="H7851" s="98" t="str">
        <f>VLOOKUP(A7851,[2]Kreise!$A$2:$C$53,3,FALSE)</f>
        <v>K03458</v>
      </c>
      <c r="I7851" s="96">
        <f>'2020_1-4-5_Download'!R369</f>
        <v>705</v>
      </c>
      <c r="J7851" s="98" t="str">
        <f t="shared" si="122"/>
        <v>+705</v>
      </c>
    </row>
    <row r="7852" spans="1:10" hidden="1" x14ac:dyDescent="0.25">
      <c r="A7852" s="98">
        <f>'2020_1-4-5_Download'!B370</f>
        <v>459</v>
      </c>
      <c r="B7852" s="98">
        <f>'2020_1-4-5_Download'!D370</f>
        <v>2014</v>
      </c>
      <c r="C7852" s="98" t="str">
        <f>'2020_1-4-5_Download'!C370</f>
        <v>Osnabrück</v>
      </c>
      <c r="D7852" s="98" t="str">
        <f>'2020_1-4-5_Download'!$O$6</f>
        <v>Saldo der Zu- und Fortzüge</v>
      </c>
      <c r="E7852" s="99" t="str">
        <f>'2020_1-4-5_Download'!$R$8</f>
        <v>Männer</v>
      </c>
      <c r="F7852" s="98"/>
      <c r="G7852" s="98" t="s">
        <v>11</v>
      </c>
      <c r="H7852" s="98" t="str">
        <f>VLOOKUP(A7852,[2]Kreise!$A$2:$C$53,3,FALSE)</f>
        <v>K03459</v>
      </c>
      <c r="I7852" s="96">
        <f>'2020_1-4-5_Download'!R370</f>
        <v>3892</v>
      </c>
      <c r="J7852" s="98" t="str">
        <f t="shared" si="122"/>
        <v>+3892</v>
      </c>
    </row>
    <row r="7853" spans="1:10" hidden="1" x14ac:dyDescent="0.25">
      <c r="A7853" s="98">
        <f>'2020_1-4-5_Download'!B371</f>
        <v>460</v>
      </c>
      <c r="B7853" s="98">
        <f>'2020_1-4-5_Download'!D371</f>
        <v>2014</v>
      </c>
      <c r="C7853" s="98" t="str">
        <f>'2020_1-4-5_Download'!C371</f>
        <v>Vechta</v>
      </c>
      <c r="D7853" s="98" t="str">
        <f>'2020_1-4-5_Download'!$O$6</f>
        <v>Saldo der Zu- und Fortzüge</v>
      </c>
      <c r="E7853" s="99" t="str">
        <f>'2020_1-4-5_Download'!$R$8</f>
        <v>Männer</v>
      </c>
      <c r="F7853" s="98"/>
      <c r="G7853" s="98" t="s">
        <v>11</v>
      </c>
      <c r="H7853" s="98" t="str">
        <f>VLOOKUP(A7853,[2]Kreise!$A$2:$C$53,3,FALSE)</f>
        <v>K03460</v>
      </c>
      <c r="I7853" s="96">
        <f>'2020_1-4-5_Download'!R371</f>
        <v>535</v>
      </c>
      <c r="J7853" s="98" t="str">
        <f t="shared" si="122"/>
        <v>+535</v>
      </c>
    </row>
    <row r="7854" spans="1:10" hidden="1" x14ac:dyDescent="0.25">
      <c r="A7854" s="98">
        <f>'2020_1-4-5_Download'!B372</f>
        <v>461</v>
      </c>
      <c r="B7854" s="98">
        <f>'2020_1-4-5_Download'!D372</f>
        <v>2014</v>
      </c>
      <c r="C7854" s="98" t="str">
        <f>'2020_1-4-5_Download'!C372</f>
        <v>Wesermarsch</v>
      </c>
      <c r="D7854" s="98" t="str">
        <f>'2020_1-4-5_Download'!$O$6</f>
        <v>Saldo der Zu- und Fortzüge</v>
      </c>
      <c r="E7854" s="99" t="str">
        <f>'2020_1-4-5_Download'!$R$8</f>
        <v>Männer</v>
      </c>
      <c r="F7854" s="98"/>
      <c r="G7854" s="98" t="s">
        <v>11</v>
      </c>
      <c r="H7854" s="98" t="str">
        <f>VLOOKUP(A7854,[2]Kreise!$A$2:$C$53,3,FALSE)</f>
        <v>K03461</v>
      </c>
      <c r="I7854" s="96">
        <f>'2020_1-4-5_Download'!R372</f>
        <v>137</v>
      </c>
      <c r="J7854" s="98" t="str">
        <f t="shared" si="122"/>
        <v>+137</v>
      </c>
    </row>
    <row r="7855" spans="1:10" hidden="1" x14ac:dyDescent="0.25">
      <c r="A7855" s="98">
        <f>'2020_1-4-5_Download'!B373</f>
        <v>462</v>
      </c>
      <c r="B7855" s="98">
        <f>'2020_1-4-5_Download'!D373</f>
        <v>2014</v>
      </c>
      <c r="C7855" s="98" t="str">
        <f>'2020_1-4-5_Download'!C373</f>
        <v>Wittmund</v>
      </c>
      <c r="D7855" s="98" t="str">
        <f>'2020_1-4-5_Download'!$O$6</f>
        <v>Saldo der Zu- und Fortzüge</v>
      </c>
      <c r="E7855" s="99" t="str">
        <f>'2020_1-4-5_Download'!$R$8</f>
        <v>Männer</v>
      </c>
      <c r="F7855" s="98"/>
      <c r="G7855" s="98" t="s">
        <v>11</v>
      </c>
      <c r="H7855" s="98" t="str">
        <f>VLOOKUP(A7855,[2]Kreise!$A$2:$C$53,3,FALSE)</f>
        <v>K03462</v>
      </c>
      <c r="I7855" s="96">
        <f>'2020_1-4-5_Download'!R373</f>
        <v>103</v>
      </c>
      <c r="J7855" s="98" t="str">
        <f t="shared" si="122"/>
        <v>+103</v>
      </c>
    </row>
    <row r="7856" spans="1:10" hidden="1" x14ac:dyDescent="0.25">
      <c r="A7856" s="98">
        <f>'2020_1-4-5_Download'!B374</f>
        <v>4</v>
      </c>
      <c r="B7856" s="98">
        <f>'2020_1-4-5_Download'!D374</f>
        <v>2014</v>
      </c>
      <c r="C7856" s="98" t="str">
        <f>'2020_1-4-5_Download'!C374</f>
        <v>Statistische Region Weser-Ems</v>
      </c>
      <c r="D7856" s="98" t="str">
        <f>'2020_1-4-5_Download'!$O$6</f>
        <v>Saldo der Zu- und Fortzüge</v>
      </c>
      <c r="E7856" s="99" t="str">
        <f>'2020_1-4-5_Download'!$R$8</f>
        <v>Männer</v>
      </c>
      <c r="F7856" s="98"/>
      <c r="G7856" s="98" t="s">
        <v>11</v>
      </c>
      <c r="H7856" s="98" t="str">
        <f>VLOOKUP(A7856,[2]Kreise!$A$2:$C$53,3,FALSE)</f>
        <v>K034</v>
      </c>
      <c r="I7856" s="96">
        <f>'2020_1-4-5_Download'!R374</f>
        <v>9322</v>
      </c>
      <c r="J7856" s="98" t="str">
        <f t="shared" si="122"/>
        <v>+9322</v>
      </c>
    </row>
    <row r="7857" spans="1:10" hidden="1" x14ac:dyDescent="0.25">
      <c r="A7857" s="98">
        <f>'2020_1-4-5_Download'!B375</f>
        <v>0</v>
      </c>
      <c r="B7857" s="98">
        <f>'2020_1-4-5_Download'!D375</f>
        <v>2014</v>
      </c>
      <c r="C7857" s="98" t="str">
        <f>'2020_1-4-5_Download'!C375</f>
        <v>Niedersachsen</v>
      </c>
      <c r="D7857" s="98" t="str">
        <f>'2020_1-4-5_Download'!$O$6</f>
        <v>Saldo der Zu- und Fortzüge</v>
      </c>
      <c r="E7857" s="99" t="str">
        <f>'2020_1-4-5_Download'!$R$8</f>
        <v>Männer</v>
      </c>
      <c r="F7857" s="98"/>
      <c r="G7857" s="98" t="s">
        <v>11</v>
      </c>
      <c r="H7857" s="98" t="str">
        <f>VLOOKUP(A7857,[2]Kreise!$A$2:$C$53,3,FALSE)</f>
        <v>K030</v>
      </c>
      <c r="I7857" s="96">
        <f>'2020_1-4-5_Download'!R375</f>
        <v>30079</v>
      </c>
      <c r="J7857" s="98" t="str">
        <f t="shared" si="122"/>
        <v>+30079</v>
      </c>
    </row>
    <row r="7858" spans="1:10" hidden="1" x14ac:dyDescent="0.25">
      <c r="A7858" s="98">
        <f>'2020_1-4-5_Download'!B376</f>
        <v>101</v>
      </c>
      <c r="B7858" s="98">
        <f>'2020_1-4-5_Download'!D376</f>
        <v>2013</v>
      </c>
      <c r="C7858" s="98" t="str">
        <f>'2020_1-4-5_Download'!C376</f>
        <v>Braunschweig  Stadt</v>
      </c>
      <c r="D7858" s="98" t="str">
        <f>'2020_1-4-5_Download'!$O$6</f>
        <v>Saldo der Zu- und Fortzüge</v>
      </c>
      <c r="E7858" s="99" t="str">
        <f>'2020_1-4-5_Download'!$R$8</f>
        <v>Männer</v>
      </c>
      <c r="F7858" s="98"/>
      <c r="G7858" s="98" t="s">
        <v>11</v>
      </c>
      <c r="H7858" s="98" t="str">
        <f>VLOOKUP(A7858,[2]Kreise!$A$2:$C$53,3,FALSE)</f>
        <v>K03101</v>
      </c>
      <c r="I7858" s="96">
        <f>'2020_1-4-5_Download'!R376</f>
        <v>3380</v>
      </c>
      <c r="J7858" s="98" t="str">
        <f t="shared" si="122"/>
        <v>+3380</v>
      </c>
    </row>
    <row r="7859" spans="1:10" hidden="1" x14ac:dyDescent="0.25">
      <c r="A7859" s="98">
        <f>'2020_1-4-5_Download'!B377</f>
        <v>102</v>
      </c>
      <c r="B7859" s="98">
        <f>'2020_1-4-5_Download'!D377</f>
        <v>2013</v>
      </c>
      <c r="C7859" s="98" t="str">
        <f>'2020_1-4-5_Download'!C377</f>
        <v>Salzgitter  Stadt</v>
      </c>
      <c r="D7859" s="98" t="str">
        <f>'2020_1-4-5_Download'!$O$6</f>
        <v>Saldo der Zu- und Fortzüge</v>
      </c>
      <c r="E7859" s="99" t="str">
        <f>'2020_1-4-5_Download'!$R$8</f>
        <v>Männer</v>
      </c>
      <c r="F7859" s="98"/>
      <c r="G7859" s="98" t="s">
        <v>11</v>
      </c>
      <c r="H7859" s="98" t="str">
        <f>VLOOKUP(A7859,[2]Kreise!$A$2:$C$53,3,FALSE)</f>
        <v>K03102</v>
      </c>
      <c r="I7859" s="96">
        <f>'2020_1-4-5_Download'!R377</f>
        <v>152</v>
      </c>
      <c r="J7859" s="98" t="str">
        <f t="shared" si="122"/>
        <v>+152</v>
      </c>
    </row>
    <row r="7860" spans="1:10" hidden="1" x14ac:dyDescent="0.25">
      <c r="A7860" s="98">
        <f>'2020_1-4-5_Download'!B378</f>
        <v>103</v>
      </c>
      <c r="B7860" s="98">
        <f>'2020_1-4-5_Download'!D378</f>
        <v>2013</v>
      </c>
      <c r="C7860" s="98" t="str">
        <f>'2020_1-4-5_Download'!C378</f>
        <v>Wolfsburg  Stadt</v>
      </c>
      <c r="D7860" s="98" t="str">
        <f>'2020_1-4-5_Download'!$O$6</f>
        <v>Saldo der Zu- und Fortzüge</v>
      </c>
      <c r="E7860" s="99" t="str">
        <f>'2020_1-4-5_Download'!$R$8</f>
        <v>Männer</v>
      </c>
      <c r="F7860" s="98"/>
      <c r="G7860" s="98" t="s">
        <v>11</v>
      </c>
      <c r="H7860" s="98" t="str">
        <f>VLOOKUP(A7860,[2]Kreise!$A$2:$C$53,3,FALSE)</f>
        <v>K03103</v>
      </c>
      <c r="I7860" s="96">
        <f>'2020_1-4-5_Download'!R378</f>
        <v>631</v>
      </c>
      <c r="J7860" s="98" t="str">
        <f t="shared" si="122"/>
        <v>+631</v>
      </c>
    </row>
    <row r="7861" spans="1:10" hidden="1" x14ac:dyDescent="0.25">
      <c r="A7861" s="98">
        <f>'2020_1-4-5_Download'!B379</f>
        <v>151</v>
      </c>
      <c r="B7861" s="98">
        <f>'2020_1-4-5_Download'!D379</f>
        <v>2013</v>
      </c>
      <c r="C7861" s="98" t="str">
        <f>'2020_1-4-5_Download'!C379</f>
        <v>Gifhorn</v>
      </c>
      <c r="D7861" s="98" t="str">
        <f>'2020_1-4-5_Download'!$O$6</f>
        <v>Saldo der Zu- und Fortzüge</v>
      </c>
      <c r="E7861" s="99" t="str">
        <f>'2020_1-4-5_Download'!$R$8</f>
        <v>Männer</v>
      </c>
      <c r="F7861" s="98"/>
      <c r="G7861" s="98" t="s">
        <v>11</v>
      </c>
      <c r="H7861" s="98" t="str">
        <f>VLOOKUP(A7861,[2]Kreise!$A$2:$C$53,3,FALSE)</f>
        <v>K03151</v>
      </c>
      <c r="I7861" s="96">
        <f>'2020_1-4-5_Download'!R379</f>
        <v>194</v>
      </c>
      <c r="J7861" s="98" t="str">
        <f t="shared" si="122"/>
        <v>+194</v>
      </c>
    </row>
    <row r="7862" spans="1:10" hidden="1" x14ac:dyDescent="0.25">
      <c r="A7862" s="98">
        <f>'2020_1-4-5_Download'!B380</f>
        <v>153</v>
      </c>
      <c r="B7862" s="98">
        <f>'2020_1-4-5_Download'!D380</f>
        <v>2013</v>
      </c>
      <c r="C7862" s="98" t="str">
        <f>'2020_1-4-5_Download'!C380</f>
        <v>Goslar</v>
      </c>
      <c r="D7862" s="98" t="str">
        <f>'2020_1-4-5_Download'!$O$6</f>
        <v>Saldo der Zu- und Fortzüge</v>
      </c>
      <c r="E7862" s="99" t="str">
        <f>'2020_1-4-5_Download'!$R$8</f>
        <v>Männer</v>
      </c>
      <c r="F7862" s="98"/>
      <c r="G7862" s="98" t="s">
        <v>11</v>
      </c>
      <c r="H7862" s="98" t="str">
        <f>VLOOKUP(A7862,[2]Kreise!$A$2:$C$53,3,FALSE)</f>
        <v>K03153</v>
      </c>
      <c r="I7862" s="96">
        <f>'2020_1-4-5_Download'!R380</f>
        <v>391</v>
      </c>
      <c r="J7862" s="98" t="str">
        <f t="shared" si="122"/>
        <v>+391</v>
      </c>
    </row>
    <row r="7863" spans="1:10" hidden="1" x14ac:dyDescent="0.25">
      <c r="A7863" s="98">
        <f>'2020_1-4-5_Download'!B381</f>
        <v>154</v>
      </c>
      <c r="B7863" s="98">
        <f>'2020_1-4-5_Download'!D381</f>
        <v>2013</v>
      </c>
      <c r="C7863" s="98" t="str">
        <f>'2020_1-4-5_Download'!C381</f>
        <v>Helmstedt</v>
      </c>
      <c r="D7863" s="98" t="str">
        <f>'2020_1-4-5_Download'!$O$6</f>
        <v>Saldo der Zu- und Fortzüge</v>
      </c>
      <c r="E7863" s="99" t="str">
        <f>'2020_1-4-5_Download'!$R$8</f>
        <v>Männer</v>
      </c>
      <c r="F7863" s="98"/>
      <c r="G7863" s="98" t="s">
        <v>11</v>
      </c>
      <c r="H7863" s="98" t="str">
        <f>VLOOKUP(A7863,[2]Kreise!$A$2:$C$53,3,FALSE)</f>
        <v>K03154</v>
      </c>
      <c r="I7863" s="96">
        <f>'2020_1-4-5_Download'!R381</f>
        <v>62</v>
      </c>
      <c r="J7863" s="98" t="str">
        <f t="shared" si="122"/>
        <v>+62</v>
      </c>
    </row>
    <row r="7864" spans="1:10" hidden="1" x14ac:dyDescent="0.25">
      <c r="A7864" s="98">
        <f>'2020_1-4-5_Download'!B382</f>
        <v>155</v>
      </c>
      <c r="B7864" s="98">
        <f>'2020_1-4-5_Download'!D382</f>
        <v>2013</v>
      </c>
      <c r="C7864" s="98" t="str">
        <f>'2020_1-4-5_Download'!C382</f>
        <v>Northeim</v>
      </c>
      <c r="D7864" s="98" t="str">
        <f>'2020_1-4-5_Download'!$O$6</f>
        <v>Saldo der Zu- und Fortzüge</v>
      </c>
      <c r="E7864" s="99" t="str">
        <f>'2020_1-4-5_Download'!$R$8</f>
        <v>Männer</v>
      </c>
      <c r="F7864" s="98"/>
      <c r="G7864" s="98" t="s">
        <v>11</v>
      </c>
      <c r="H7864" s="98" t="str">
        <f>VLOOKUP(A7864,[2]Kreise!$A$2:$C$53,3,FALSE)</f>
        <v>K03155</v>
      </c>
      <c r="I7864" s="96">
        <f>'2020_1-4-5_Download'!R382</f>
        <v>85</v>
      </c>
      <c r="J7864" s="98" t="str">
        <f t="shared" si="122"/>
        <v>+85</v>
      </c>
    </row>
    <row r="7865" spans="1:10" hidden="1" x14ac:dyDescent="0.25">
      <c r="A7865" s="98">
        <f>'2020_1-4-5_Download'!B383</f>
        <v>157</v>
      </c>
      <c r="B7865" s="98">
        <f>'2020_1-4-5_Download'!D383</f>
        <v>2013</v>
      </c>
      <c r="C7865" s="98" t="str">
        <f>'2020_1-4-5_Download'!C383</f>
        <v>Peine</v>
      </c>
      <c r="D7865" s="98" t="str">
        <f>'2020_1-4-5_Download'!$O$6</f>
        <v>Saldo der Zu- und Fortzüge</v>
      </c>
      <c r="E7865" s="99" t="str">
        <f>'2020_1-4-5_Download'!$R$8</f>
        <v>Männer</v>
      </c>
      <c r="F7865" s="98"/>
      <c r="G7865" s="98" t="s">
        <v>11</v>
      </c>
      <c r="H7865" s="98" t="str">
        <f>VLOOKUP(A7865,[2]Kreise!$A$2:$C$53,3,FALSE)</f>
        <v>K03157</v>
      </c>
      <c r="I7865" s="96">
        <f>'2020_1-4-5_Download'!R383</f>
        <v>152</v>
      </c>
      <c r="J7865" s="98" t="str">
        <f t="shared" si="122"/>
        <v>+152</v>
      </c>
    </row>
    <row r="7866" spans="1:10" hidden="1" x14ac:dyDescent="0.25">
      <c r="A7866" s="98">
        <f>'2020_1-4-5_Download'!B384</f>
        <v>158</v>
      </c>
      <c r="B7866" s="98">
        <f>'2020_1-4-5_Download'!D384</f>
        <v>2013</v>
      </c>
      <c r="C7866" s="98" t="str">
        <f>'2020_1-4-5_Download'!C384</f>
        <v>Wolfenbüttel</v>
      </c>
      <c r="D7866" s="98" t="str">
        <f>'2020_1-4-5_Download'!$O$6</f>
        <v>Saldo der Zu- und Fortzüge</v>
      </c>
      <c r="E7866" s="99" t="str">
        <f>'2020_1-4-5_Download'!$R$8</f>
        <v>Männer</v>
      </c>
      <c r="F7866" s="98"/>
      <c r="G7866" s="98" t="s">
        <v>11</v>
      </c>
      <c r="H7866" s="98" t="str">
        <f>VLOOKUP(A7866,[2]Kreise!$A$2:$C$53,3,FALSE)</f>
        <v>K03158</v>
      </c>
      <c r="I7866" s="96">
        <f>'2020_1-4-5_Download'!R384</f>
        <v>76</v>
      </c>
      <c r="J7866" s="98" t="str">
        <f t="shared" si="122"/>
        <v>+76</v>
      </c>
    </row>
    <row r="7867" spans="1:10" hidden="1" x14ac:dyDescent="0.25">
      <c r="A7867" s="98">
        <f>'2020_1-4-5_Download'!B385</f>
        <v>159</v>
      </c>
      <c r="B7867" s="98">
        <f>'2020_1-4-5_Download'!D385</f>
        <v>2013</v>
      </c>
      <c r="C7867" s="98" t="str">
        <f>'2020_1-4-5_Download'!C385</f>
        <v>Göttingen</v>
      </c>
      <c r="D7867" s="98" t="str">
        <f>'2020_1-4-5_Download'!$O$6</f>
        <v>Saldo der Zu- und Fortzüge</v>
      </c>
      <c r="E7867" s="99" t="str">
        <f>'2020_1-4-5_Download'!$R$8</f>
        <v>Männer</v>
      </c>
      <c r="F7867" s="98"/>
      <c r="G7867" s="98" t="s">
        <v>11</v>
      </c>
      <c r="H7867" s="98" t="str">
        <f>VLOOKUP(A7867,[2]Kreise!$A$2:$C$53,3,FALSE)</f>
        <v>K03159</v>
      </c>
      <c r="I7867" s="96">
        <f>'2020_1-4-5_Download'!R385</f>
        <v>4023</v>
      </c>
      <c r="J7867" s="98" t="str">
        <f t="shared" si="122"/>
        <v>+4023</v>
      </c>
    </row>
    <row r="7868" spans="1:10" hidden="1" x14ac:dyDescent="0.25">
      <c r="A7868" s="98">
        <f>'2020_1-4-5_Download'!B386</f>
        <v>1</v>
      </c>
      <c r="B7868" s="98">
        <f>'2020_1-4-5_Download'!D386</f>
        <v>2013</v>
      </c>
      <c r="C7868" s="98" t="str">
        <f>'2020_1-4-5_Download'!C386</f>
        <v>Statistische Region Braunschweig</v>
      </c>
      <c r="D7868" s="98" t="str">
        <f>'2020_1-4-5_Download'!$O$6</f>
        <v>Saldo der Zu- und Fortzüge</v>
      </c>
      <c r="E7868" s="99" t="str">
        <f>'2020_1-4-5_Download'!$R$8</f>
        <v>Männer</v>
      </c>
      <c r="F7868" s="98"/>
      <c r="G7868" s="98" t="s">
        <v>11</v>
      </c>
      <c r="H7868" s="98" t="str">
        <f>VLOOKUP(A7868,[2]Kreise!$A$2:$C$53,3,FALSE)</f>
        <v>K031</v>
      </c>
      <c r="I7868" s="96">
        <f>'2020_1-4-5_Download'!R386</f>
        <v>9146</v>
      </c>
      <c r="J7868" s="98" t="str">
        <f t="shared" si="122"/>
        <v>+9146</v>
      </c>
    </row>
    <row r="7869" spans="1:10" hidden="1" x14ac:dyDescent="0.25">
      <c r="A7869" s="98">
        <f>'2020_1-4-5_Download'!B387</f>
        <v>241</v>
      </c>
      <c r="B7869" s="98">
        <f>'2020_1-4-5_Download'!D387</f>
        <v>2013</v>
      </c>
      <c r="C7869" s="98" t="str">
        <f>'2020_1-4-5_Download'!C387</f>
        <v>Hannover  Region</v>
      </c>
      <c r="D7869" s="98" t="str">
        <f>'2020_1-4-5_Download'!$O$6</f>
        <v>Saldo der Zu- und Fortzüge</v>
      </c>
      <c r="E7869" s="99" t="str">
        <f>'2020_1-4-5_Download'!$R$8</f>
        <v>Männer</v>
      </c>
      <c r="F7869" s="98"/>
      <c r="G7869" s="98" t="s">
        <v>11</v>
      </c>
      <c r="H7869" s="98" t="str">
        <f>VLOOKUP(A7869,[2]Kreise!$A$2:$C$53,3,FALSE)</f>
        <v>K03241</v>
      </c>
      <c r="I7869" s="96">
        <f>'2020_1-4-5_Download'!R387</f>
        <v>2476</v>
      </c>
      <c r="J7869" s="98" t="str">
        <f t="shared" si="122"/>
        <v>+2476</v>
      </c>
    </row>
    <row r="7870" spans="1:10" hidden="1" x14ac:dyDescent="0.25">
      <c r="A7870" s="98">
        <f>'2020_1-4-5_Download'!B388</f>
        <v>241001</v>
      </c>
      <c r="B7870" s="98">
        <f>'2020_1-4-5_Download'!D388</f>
        <v>2013</v>
      </c>
      <c r="C7870" s="98" t="str">
        <f>'2020_1-4-5_Download'!C388</f>
        <v>dav. Hannover  Lhst.</v>
      </c>
      <c r="D7870" s="98" t="str">
        <f>'2020_1-4-5_Download'!$O$6</f>
        <v>Saldo der Zu- und Fortzüge</v>
      </c>
      <c r="E7870" s="99" t="str">
        <f>'2020_1-4-5_Download'!$R$8</f>
        <v>Männer</v>
      </c>
      <c r="F7870" s="98"/>
      <c r="G7870" s="98" t="s">
        <v>11</v>
      </c>
      <c r="H7870" s="98" t="str">
        <f>VLOOKUP(A7870,[2]Kreise!$A$2:$C$53,3,FALSE)</f>
        <v>K03241001</v>
      </c>
      <c r="I7870" s="96">
        <f>'2020_1-4-5_Download'!R388</f>
        <v>1473</v>
      </c>
      <c r="J7870" s="98" t="str">
        <f t="shared" si="122"/>
        <v>+1473</v>
      </c>
    </row>
    <row r="7871" spans="1:10" hidden="1" x14ac:dyDescent="0.25">
      <c r="A7871" s="98">
        <f>'2020_1-4-5_Download'!B389</f>
        <v>241999</v>
      </c>
      <c r="B7871" s="98">
        <f>'2020_1-4-5_Download'!D389</f>
        <v>2013</v>
      </c>
      <c r="C7871" s="98" t="str">
        <f>'2020_1-4-5_Download'!C389</f>
        <v>dav. Hannover  Umland</v>
      </c>
      <c r="D7871" s="98" t="str">
        <f>'2020_1-4-5_Download'!$O$6</f>
        <v>Saldo der Zu- und Fortzüge</v>
      </c>
      <c r="E7871" s="99" t="str">
        <f>'2020_1-4-5_Download'!$R$8</f>
        <v>Männer</v>
      </c>
      <c r="F7871" s="98"/>
      <c r="G7871" s="98" t="s">
        <v>11</v>
      </c>
      <c r="H7871" s="98" t="str">
        <f>VLOOKUP(A7871,[2]Kreise!$A$2:$C$53,3,FALSE)</f>
        <v>K03241999</v>
      </c>
      <c r="I7871" s="96">
        <f>'2020_1-4-5_Download'!R389</f>
        <v>1003</v>
      </c>
      <c r="J7871" s="98" t="str">
        <f t="shared" si="122"/>
        <v>+1003</v>
      </c>
    </row>
    <row r="7872" spans="1:10" hidden="1" x14ac:dyDescent="0.25">
      <c r="A7872" s="98">
        <f>'2020_1-4-5_Download'!B390</f>
        <v>251</v>
      </c>
      <c r="B7872" s="98">
        <f>'2020_1-4-5_Download'!D390</f>
        <v>2013</v>
      </c>
      <c r="C7872" s="98" t="str">
        <f>'2020_1-4-5_Download'!C390</f>
        <v>Diepholz</v>
      </c>
      <c r="D7872" s="98" t="str">
        <f>'2020_1-4-5_Download'!$O$6</f>
        <v>Saldo der Zu- und Fortzüge</v>
      </c>
      <c r="E7872" s="99" t="str">
        <f>'2020_1-4-5_Download'!$R$8</f>
        <v>Männer</v>
      </c>
      <c r="F7872" s="98"/>
      <c r="G7872" s="98" t="s">
        <v>11</v>
      </c>
      <c r="H7872" s="98" t="str">
        <f>VLOOKUP(A7872,[2]Kreise!$A$2:$C$53,3,FALSE)</f>
        <v>K03251</v>
      </c>
      <c r="I7872" s="96">
        <f>'2020_1-4-5_Download'!R390</f>
        <v>263</v>
      </c>
      <c r="J7872" s="98" t="str">
        <f t="shared" si="122"/>
        <v>+263</v>
      </c>
    </row>
    <row r="7873" spans="1:10" hidden="1" x14ac:dyDescent="0.25">
      <c r="A7873" s="98">
        <f>'2020_1-4-5_Download'!B391</f>
        <v>252</v>
      </c>
      <c r="B7873" s="98">
        <f>'2020_1-4-5_Download'!D391</f>
        <v>2013</v>
      </c>
      <c r="C7873" s="98" t="str">
        <f>'2020_1-4-5_Download'!C391</f>
        <v>Hameln-Pyrmont</v>
      </c>
      <c r="D7873" s="98" t="str">
        <f>'2020_1-4-5_Download'!$O$6</f>
        <v>Saldo der Zu- und Fortzüge</v>
      </c>
      <c r="E7873" s="99" t="str">
        <f>'2020_1-4-5_Download'!$R$8</f>
        <v>Männer</v>
      </c>
      <c r="F7873" s="98"/>
      <c r="G7873" s="98" t="s">
        <v>11</v>
      </c>
      <c r="H7873" s="98" t="str">
        <f>VLOOKUP(A7873,[2]Kreise!$A$2:$C$53,3,FALSE)</f>
        <v>K03252</v>
      </c>
      <c r="I7873" s="96">
        <f>'2020_1-4-5_Download'!R391</f>
        <v>187</v>
      </c>
      <c r="J7873" s="98" t="str">
        <f t="shared" si="122"/>
        <v>+187</v>
      </c>
    </row>
    <row r="7874" spans="1:10" hidden="1" x14ac:dyDescent="0.25">
      <c r="A7874" s="98">
        <f>'2020_1-4-5_Download'!B392</f>
        <v>254</v>
      </c>
      <c r="B7874" s="98">
        <f>'2020_1-4-5_Download'!D392</f>
        <v>2013</v>
      </c>
      <c r="C7874" s="98" t="str">
        <f>'2020_1-4-5_Download'!C392</f>
        <v>Hildesheim</v>
      </c>
      <c r="D7874" s="98" t="str">
        <f>'2020_1-4-5_Download'!$O$6</f>
        <v>Saldo der Zu- und Fortzüge</v>
      </c>
      <c r="E7874" s="99" t="str">
        <f>'2020_1-4-5_Download'!$R$8</f>
        <v>Männer</v>
      </c>
      <c r="F7874" s="98"/>
      <c r="G7874" s="98" t="s">
        <v>11</v>
      </c>
      <c r="H7874" s="98" t="str">
        <f>VLOOKUP(A7874,[2]Kreise!$A$2:$C$53,3,FALSE)</f>
        <v>K03254</v>
      </c>
      <c r="I7874" s="96">
        <f>'2020_1-4-5_Download'!R392</f>
        <v>305</v>
      </c>
      <c r="J7874" s="98" t="str">
        <f t="shared" si="122"/>
        <v>+305</v>
      </c>
    </row>
    <row r="7875" spans="1:10" hidden="1" x14ac:dyDescent="0.25">
      <c r="A7875" s="98">
        <f>'2020_1-4-5_Download'!B393</f>
        <v>255</v>
      </c>
      <c r="B7875" s="98">
        <f>'2020_1-4-5_Download'!D393</f>
        <v>2013</v>
      </c>
      <c r="C7875" s="98" t="str">
        <f>'2020_1-4-5_Download'!C393</f>
        <v>Holzminden</v>
      </c>
      <c r="D7875" s="98" t="str">
        <f>'2020_1-4-5_Download'!$O$6</f>
        <v>Saldo der Zu- und Fortzüge</v>
      </c>
      <c r="E7875" s="99" t="str">
        <f>'2020_1-4-5_Download'!$R$8</f>
        <v>Männer</v>
      </c>
      <c r="F7875" s="98"/>
      <c r="G7875" s="98" t="s">
        <v>11</v>
      </c>
      <c r="H7875" s="98" t="str">
        <f>VLOOKUP(A7875,[2]Kreise!$A$2:$C$53,3,FALSE)</f>
        <v>K03255</v>
      </c>
      <c r="I7875" s="96">
        <f>'2020_1-4-5_Download'!R393</f>
        <v>46</v>
      </c>
      <c r="J7875" s="98" t="str">
        <f t="shared" ref="J7875:J7938" si="123">IF(I7875&gt;0,"+"&amp;I7875,I7875)</f>
        <v>+46</v>
      </c>
    </row>
    <row r="7876" spans="1:10" hidden="1" x14ac:dyDescent="0.25">
      <c r="A7876" s="98">
        <f>'2020_1-4-5_Download'!B394</f>
        <v>256</v>
      </c>
      <c r="B7876" s="98">
        <f>'2020_1-4-5_Download'!D394</f>
        <v>2013</v>
      </c>
      <c r="C7876" s="98" t="str">
        <f>'2020_1-4-5_Download'!C394</f>
        <v>Nienburg (Weser)</v>
      </c>
      <c r="D7876" s="98" t="str">
        <f>'2020_1-4-5_Download'!$O$6</f>
        <v>Saldo der Zu- und Fortzüge</v>
      </c>
      <c r="E7876" s="99" t="str">
        <f>'2020_1-4-5_Download'!$R$8</f>
        <v>Männer</v>
      </c>
      <c r="F7876" s="98"/>
      <c r="G7876" s="98" t="s">
        <v>11</v>
      </c>
      <c r="H7876" s="98" t="str">
        <f>VLOOKUP(A7876,[2]Kreise!$A$2:$C$53,3,FALSE)</f>
        <v>K03256</v>
      </c>
      <c r="I7876" s="96">
        <f>'2020_1-4-5_Download'!R394</f>
        <v>97</v>
      </c>
      <c r="J7876" s="98" t="str">
        <f t="shared" si="123"/>
        <v>+97</v>
      </c>
    </row>
    <row r="7877" spans="1:10" hidden="1" x14ac:dyDescent="0.25">
      <c r="A7877" s="98">
        <f>'2020_1-4-5_Download'!B395</f>
        <v>257</v>
      </c>
      <c r="B7877" s="98">
        <f>'2020_1-4-5_Download'!D395</f>
        <v>2013</v>
      </c>
      <c r="C7877" s="98" t="str">
        <f>'2020_1-4-5_Download'!C395</f>
        <v>Schaumburg</v>
      </c>
      <c r="D7877" s="98" t="str">
        <f>'2020_1-4-5_Download'!$O$6</f>
        <v>Saldo der Zu- und Fortzüge</v>
      </c>
      <c r="E7877" s="99" t="str">
        <f>'2020_1-4-5_Download'!$R$8</f>
        <v>Männer</v>
      </c>
      <c r="F7877" s="98"/>
      <c r="G7877" s="98" t="s">
        <v>11</v>
      </c>
      <c r="H7877" s="98" t="str">
        <f>VLOOKUP(A7877,[2]Kreise!$A$2:$C$53,3,FALSE)</f>
        <v>K03257</v>
      </c>
      <c r="I7877" s="96">
        <f>'2020_1-4-5_Download'!R395</f>
        <v>165</v>
      </c>
      <c r="J7877" s="98" t="str">
        <f t="shared" si="123"/>
        <v>+165</v>
      </c>
    </row>
    <row r="7878" spans="1:10" hidden="1" x14ac:dyDescent="0.25">
      <c r="A7878" s="98">
        <f>'2020_1-4-5_Download'!B396</f>
        <v>2</v>
      </c>
      <c r="B7878" s="98">
        <f>'2020_1-4-5_Download'!D396</f>
        <v>2013</v>
      </c>
      <c r="C7878" s="98" t="str">
        <f>'2020_1-4-5_Download'!C396</f>
        <v>Statistische Region Hannover</v>
      </c>
      <c r="D7878" s="98" t="str">
        <f>'2020_1-4-5_Download'!$O$6</f>
        <v>Saldo der Zu- und Fortzüge</v>
      </c>
      <c r="E7878" s="99" t="str">
        <f>'2020_1-4-5_Download'!$R$8</f>
        <v>Männer</v>
      </c>
      <c r="F7878" s="98"/>
      <c r="G7878" s="98" t="s">
        <v>11</v>
      </c>
      <c r="H7878" s="98" t="str">
        <f>VLOOKUP(A7878,[2]Kreise!$A$2:$C$53,3,FALSE)</f>
        <v>K032</v>
      </c>
      <c r="I7878" s="96">
        <f>'2020_1-4-5_Download'!R396</f>
        <v>3539</v>
      </c>
      <c r="J7878" s="98" t="str">
        <f t="shared" si="123"/>
        <v>+3539</v>
      </c>
    </row>
    <row r="7879" spans="1:10" hidden="1" x14ac:dyDescent="0.25">
      <c r="A7879" s="98">
        <f>'2020_1-4-5_Download'!B397</f>
        <v>351</v>
      </c>
      <c r="B7879" s="98">
        <f>'2020_1-4-5_Download'!D397</f>
        <v>2013</v>
      </c>
      <c r="C7879" s="98" t="str">
        <f>'2020_1-4-5_Download'!C397</f>
        <v>Celle</v>
      </c>
      <c r="D7879" s="98" t="str">
        <f>'2020_1-4-5_Download'!$O$6</f>
        <v>Saldo der Zu- und Fortzüge</v>
      </c>
      <c r="E7879" s="99" t="str">
        <f>'2020_1-4-5_Download'!$R$8</f>
        <v>Männer</v>
      </c>
      <c r="F7879" s="98"/>
      <c r="G7879" s="98" t="s">
        <v>11</v>
      </c>
      <c r="H7879" s="98" t="str">
        <f>VLOOKUP(A7879,[2]Kreise!$A$2:$C$53,3,FALSE)</f>
        <v>K03351</v>
      </c>
      <c r="I7879" s="96">
        <f>'2020_1-4-5_Download'!R397</f>
        <v>179</v>
      </c>
      <c r="J7879" s="98" t="str">
        <f t="shared" si="123"/>
        <v>+179</v>
      </c>
    </row>
    <row r="7880" spans="1:10" hidden="1" x14ac:dyDescent="0.25">
      <c r="A7880" s="98">
        <f>'2020_1-4-5_Download'!B398</f>
        <v>352</v>
      </c>
      <c r="B7880" s="98">
        <f>'2020_1-4-5_Download'!D398</f>
        <v>2013</v>
      </c>
      <c r="C7880" s="98" t="str">
        <f>'2020_1-4-5_Download'!C398</f>
        <v>Cuxhaven</v>
      </c>
      <c r="D7880" s="98" t="str">
        <f>'2020_1-4-5_Download'!$O$6</f>
        <v>Saldo der Zu- und Fortzüge</v>
      </c>
      <c r="E7880" s="99" t="str">
        <f>'2020_1-4-5_Download'!$R$8</f>
        <v>Männer</v>
      </c>
      <c r="F7880" s="98"/>
      <c r="G7880" s="98" t="s">
        <v>11</v>
      </c>
      <c r="H7880" s="98" t="str">
        <f>VLOOKUP(A7880,[2]Kreise!$A$2:$C$53,3,FALSE)</f>
        <v>K03352</v>
      </c>
      <c r="I7880" s="96">
        <f>'2020_1-4-5_Download'!R398</f>
        <v>51</v>
      </c>
      <c r="J7880" s="98" t="str">
        <f t="shared" si="123"/>
        <v>+51</v>
      </c>
    </row>
    <row r="7881" spans="1:10" hidden="1" x14ac:dyDescent="0.25">
      <c r="A7881" s="98">
        <f>'2020_1-4-5_Download'!B399</f>
        <v>353</v>
      </c>
      <c r="B7881" s="98">
        <f>'2020_1-4-5_Download'!D399</f>
        <v>2013</v>
      </c>
      <c r="C7881" s="98" t="str">
        <f>'2020_1-4-5_Download'!C399</f>
        <v>Harburg</v>
      </c>
      <c r="D7881" s="98" t="str">
        <f>'2020_1-4-5_Download'!$O$6</f>
        <v>Saldo der Zu- und Fortzüge</v>
      </c>
      <c r="E7881" s="99" t="str">
        <f>'2020_1-4-5_Download'!$R$8</f>
        <v>Männer</v>
      </c>
      <c r="F7881" s="98"/>
      <c r="G7881" s="98" t="s">
        <v>11</v>
      </c>
      <c r="H7881" s="98" t="str">
        <f>VLOOKUP(A7881,[2]Kreise!$A$2:$C$53,3,FALSE)</f>
        <v>K03353</v>
      </c>
      <c r="I7881" s="96">
        <f>'2020_1-4-5_Download'!R399</f>
        <v>399</v>
      </c>
      <c r="J7881" s="98" t="str">
        <f t="shared" si="123"/>
        <v>+399</v>
      </c>
    </row>
    <row r="7882" spans="1:10" hidden="1" x14ac:dyDescent="0.25">
      <c r="A7882" s="98">
        <f>'2020_1-4-5_Download'!B400</f>
        <v>354</v>
      </c>
      <c r="B7882" s="98">
        <f>'2020_1-4-5_Download'!D400</f>
        <v>2013</v>
      </c>
      <c r="C7882" s="98" t="str">
        <f>'2020_1-4-5_Download'!C400</f>
        <v>Lüchow-Dannenberg</v>
      </c>
      <c r="D7882" s="98" t="str">
        <f>'2020_1-4-5_Download'!$O$6</f>
        <v>Saldo der Zu- und Fortzüge</v>
      </c>
      <c r="E7882" s="99" t="str">
        <f>'2020_1-4-5_Download'!$R$8</f>
        <v>Männer</v>
      </c>
      <c r="F7882" s="98"/>
      <c r="G7882" s="98" t="s">
        <v>11</v>
      </c>
      <c r="H7882" s="98" t="str">
        <f>VLOOKUP(A7882,[2]Kreise!$A$2:$C$53,3,FALSE)</f>
        <v>K03354</v>
      </c>
      <c r="I7882" s="96">
        <f>'2020_1-4-5_Download'!R400</f>
        <v>106</v>
      </c>
      <c r="J7882" s="98" t="str">
        <f t="shared" si="123"/>
        <v>+106</v>
      </c>
    </row>
    <row r="7883" spans="1:10" hidden="1" x14ac:dyDescent="0.25">
      <c r="A7883" s="98">
        <f>'2020_1-4-5_Download'!B401</f>
        <v>355</v>
      </c>
      <c r="B7883" s="98">
        <f>'2020_1-4-5_Download'!D401</f>
        <v>2013</v>
      </c>
      <c r="C7883" s="98" t="str">
        <f>'2020_1-4-5_Download'!C401</f>
        <v>Lüneburg</v>
      </c>
      <c r="D7883" s="98" t="str">
        <f>'2020_1-4-5_Download'!$O$6</f>
        <v>Saldo der Zu- und Fortzüge</v>
      </c>
      <c r="E7883" s="99" t="str">
        <f>'2020_1-4-5_Download'!$R$8</f>
        <v>Männer</v>
      </c>
      <c r="F7883" s="98"/>
      <c r="G7883" s="98" t="s">
        <v>11</v>
      </c>
      <c r="H7883" s="98" t="str">
        <f>VLOOKUP(A7883,[2]Kreise!$A$2:$C$53,3,FALSE)</f>
        <v>K03355</v>
      </c>
      <c r="I7883" s="96">
        <f>'2020_1-4-5_Download'!R401</f>
        <v>137</v>
      </c>
      <c r="J7883" s="98" t="str">
        <f t="shared" si="123"/>
        <v>+137</v>
      </c>
    </row>
    <row r="7884" spans="1:10" hidden="1" x14ac:dyDescent="0.25">
      <c r="A7884" s="98">
        <f>'2020_1-4-5_Download'!B402</f>
        <v>356</v>
      </c>
      <c r="B7884" s="98">
        <f>'2020_1-4-5_Download'!D402</f>
        <v>2013</v>
      </c>
      <c r="C7884" s="98" t="str">
        <f>'2020_1-4-5_Download'!C402</f>
        <v>Osterholz</v>
      </c>
      <c r="D7884" s="98" t="str">
        <f>'2020_1-4-5_Download'!$O$6</f>
        <v>Saldo der Zu- und Fortzüge</v>
      </c>
      <c r="E7884" s="99" t="str">
        <f>'2020_1-4-5_Download'!$R$8</f>
        <v>Männer</v>
      </c>
      <c r="F7884" s="98"/>
      <c r="G7884" s="98" t="s">
        <v>11</v>
      </c>
      <c r="H7884" s="98" t="str">
        <f>VLOOKUP(A7884,[2]Kreise!$A$2:$C$53,3,FALSE)</f>
        <v>K03356</v>
      </c>
      <c r="I7884" s="96">
        <f>'2020_1-4-5_Download'!R402</f>
        <v>30</v>
      </c>
      <c r="J7884" s="98" t="str">
        <f t="shared" si="123"/>
        <v>+30</v>
      </c>
    </row>
    <row r="7885" spans="1:10" hidden="1" x14ac:dyDescent="0.25">
      <c r="A7885" s="98">
        <f>'2020_1-4-5_Download'!B403</f>
        <v>357</v>
      </c>
      <c r="B7885" s="98">
        <f>'2020_1-4-5_Download'!D403</f>
        <v>2013</v>
      </c>
      <c r="C7885" s="98" t="str">
        <f>'2020_1-4-5_Download'!C403</f>
        <v>Rotenburg (Wümme)</v>
      </c>
      <c r="D7885" s="98" t="str">
        <f>'2020_1-4-5_Download'!$O$6</f>
        <v>Saldo der Zu- und Fortzüge</v>
      </c>
      <c r="E7885" s="99" t="str">
        <f>'2020_1-4-5_Download'!$R$8</f>
        <v>Männer</v>
      </c>
      <c r="F7885" s="98"/>
      <c r="G7885" s="98" t="s">
        <v>11</v>
      </c>
      <c r="H7885" s="98" t="str">
        <f>VLOOKUP(A7885,[2]Kreise!$A$2:$C$53,3,FALSE)</f>
        <v>K03357</v>
      </c>
      <c r="I7885" s="96">
        <f>'2020_1-4-5_Download'!R403</f>
        <v>167</v>
      </c>
      <c r="J7885" s="98" t="str">
        <f t="shared" si="123"/>
        <v>+167</v>
      </c>
    </row>
    <row r="7886" spans="1:10" hidden="1" x14ac:dyDescent="0.25">
      <c r="A7886" s="98">
        <f>'2020_1-4-5_Download'!B404</f>
        <v>358</v>
      </c>
      <c r="B7886" s="98">
        <f>'2020_1-4-5_Download'!D404</f>
        <v>2013</v>
      </c>
      <c r="C7886" s="98" t="str">
        <f>'2020_1-4-5_Download'!C404</f>
        <v>Heidekreis</v>
      </c>
      <c r="D7886" s="98" t="str">
        <f>'2020_1-4-5_Download'!$O$6</f>
        <v>Saldo der Zu- und Fortzüge</v>
      </c>
      <c r="E7886" s="99" t="str">
        <f>'2020_1-4-5_Download'!$R$8</f>
        <v>Männer</v>
      </c>
      <c r="F7886" s="98"/>
      <c r="G7886" s="98" t="s">
        <v>11</v>
      </c>
      <c r="H7886" s="98" t="str">
        <f>VLOOKUP(A7886,[2]Kreise!$A$2:$C$53,3,FALSE)</f>
        <v>K03358</v>
      </c>
      <c r="I7886" s="96">
        <f>'2020_1-4-5_Download'!R404</f>
        <v>207</v>
      </c>
      <c r="J7886" s="98" t="str">
        <f t="shared" si="123"/>
        <v>+207</v>
      </c>
    </row>
    <row r="7887" spans="1:10" hidden="1" x14ac:dyDescent="0.25">
      <c r="A7887" s="98">
        <f>'2020_1-4-5_Download'!B405</f>
        <v>359</v>
      </c>
      <c r="B7887" s="98">
        <f>'2020_1-4-5_Download'!D405</f>
        <v>2013</v>
      </c>
      <c r="C7887" s="98" t="str">
        <f>'2020_1-4-5_Download'!C405</f>
        <v>Stade</v>
      </c>
      <c r="D7887" s="98" t="str">
        <f>'2020_1-4-5_Download'!$O$6</f>
        <v>Saldo der Zu- und Fortzüge</v>
      </c>
      <c r="E7887" s="99" t="str">
        <f>'2020_1-4-5_Download'!$R$8</f>
        <v>Männer</v>
      </c>
      <c r="F7887" s="98"/>
      <c r="G7887" s="98" t="s">
        <v>11</v>
      </c>
      <c r="H7887" s="98" t="str">
        <f>VLOOKUP(A7887,[2]Kreise!$A$2:$C$53,3,FALSE)</f>
        <v>K03359</v>
      </c>
      <c r="I7887" s="96">
        <f>'2020_1-4-5_Download'!R405</f>
        <v>511</v>
      </c>
      <c r="J7887" s="98" t="str">
        <f t="shared" si="123"/>
        <v>+511</v>
      </c>
    </row>
    <row r="7888" spans="1:10" hidden="1" x14ac:dyDescent="0.25">
      <c r="A7888" s="98">
        <f>'2020_1-4-5_Download'!B406</f>
        <v>360</v>
      </c>
      <c r="B7888" s="98">
        <f>'2020_1-4-5_Download'!D406</f>
        <v>2013</v>
      </c>
      <c r="C7888" s="98" t="str">
        <f>'2020_1-4-5_Download'!C406</f>
        <v>Uelzen</v>
      </c>
      <c r="D7888" s="98" t="str">
        <f>'2020_1-4-5_Download'!$O$6</f>
        <v>Saldo der Zu- und Fortzüge</v>
      </c>
      <c r="E7888" s="99" t="str">
        <f>'2020_1-4-5_Download'!$R$8</f>
        <v>Männer</v>
      </c>
      <c r="F7888" s="98"/>
      <c r="G7888" s="98" t="s">
        <v>11</v>
      </c>
      <c r="H7888" s="98" t="str">
        <f>VLOOKUP(A7888,[2]Kreise!$A$2:$C$53,3,FALSE)</f>
        <v>K03360</v>
      </c>
      <c r="I7888" s="96">
        <f>'2020_1-4-5_Download'!R406</f>
        <v>141</v>
      </c>
      <c r="J7888" s="98" t="str">
        <f t="shared" si="123"/>
        <v>+141</v>
      </c>
    </row>
    <row r="7889" spans="1:10" hidden="1" x14ac:dyDescent="0.25">
      <c r="A7889" s="98">
        <f>'2020_1-4-5_Download'!B407</f>
        <v>361</v>
      </c>
      <c r="B7889" s="98">
        <f>'2020_1-4-5_Download'!D407</f>
        <v>2013</v>
      </c>
      <c r="C7889" s="98" t="str">
        <f>'2020_1-4-5_Download'!C407</f>
        <v>Verden</v>
      </c>
      <c r="D7889" s="98" t="str">
        <f>'2020_1-4-5_Download'!$O$6</f>
        <v>Saldo der Zu- und Fortzüge</v>
      </c>
      <c r="E7889" s="99" t="str">
        <f>'2020_1-4-5_Download'!$R$8</f>
        <v>Männer</v>
      </c>
      <c r="F7889" s="98"/>
      <c r="G7889" s="98" t="s">
        <v>11</v>
      </c>
      <c r="H7889" s="98" t="str">
        <f>VLOOKUP(A7889,[2]Kreise!$A$2:$C$53,3,FALSE)</f>
        <v>K03361</v>
      </c>
      <c r="I7889" s="96">
        <f>'2020_1-4-5_Download'!R407</f>
        <v>99</v>
      </c>
      <c r="J7889" s="98" t="str">
        <f t="shared" si="123"/>
        <v>+99</v>
      </c>
    </row>
    <row r="7890" spans="1:10" hidden="1" x14ac:dyDescent="0.25">
      <c r="A7890" s="98">
        <f>'2020_1-4-5_Download'!B408</f>
        <v>3</v>
      </c>
      <c r="B7890" s="98">
        <f>'2020_1-4-5_Download'!D408</f>
        <v>2013</v>
      </c>
      <c r="C7890" s="98" t="str">
        <f>'2020_1-4-5_Download'!C408</f>
        <v>Statistische Region Lüneburg</v>
      </c>
      <c r="D7890" s="98" t="str">
        <f>'2020_1-4-5_Download'!$O$6</f>
        <v>Saldo der Zu- und Fortzüge</v>
      </c>
      <c r="E7890" s="99" t="str">
        <f>'2020_1-4-5_Download'!$R$8</f>
        <v>Männer</v>
      </c>
      <c r="F7890" s="98"/>
      <c r="G7890" s="98" t="s">
        <v>11</v>
      </c>
      <c r="H7890" s="98" t="str">
        <f>VLOOKUP(A7890,[2]Kreise!$A$2:$C$53,3,FALSE)</f>
        <v>K033</v>
      </c>
      <c r="I7890" s="96">
        <f>'2020_1-4-5_Download'!R408</f>
        <v>2027</v>
      </c>
      <c r="J7890" s="98" t="str">
        <f t="shared" si="123"/>
        <v>+2027</v>
      </c>
    </row>
    <row r="7891" spans="1:10" hidden="1" x14ac:dyDescent="0.25">
      <c r="A7891" s="98">
        <f>'2020_1-4-5_Download'!B409</f>
        <v>401</v>
      </c>
      <c r="B7891" s="98">
        <f>'2020_1-4-5_Download'!D409</f>
        <v>2013</v>
      </c>
      <c r="C7891" s="98" t="str">
        <f>'2020_1-4-5_Download'!C409</f>
        <v>Delmenhorst  Stadt</v>
      </c>
      <c r="D7891" s="98" t="str">
        <f>'2020_1-4-5_Download'!$O$6</f>
        <v>Saldo der Zu- und Fortzüge</v>
      </c>
      <c r="E7891" s="99" t="str">
        <f>'2020_1-4-5_Download'!$R$8</f>
        <v>Männer</v>
      </c>
      <c r="F7891" s="98"/>
      <c r="G7891" s="98" t="s">
        <v>11</v>
      </c>
      <c r="H7891" s="98" t="str">
        <f>VLOOKUP(A7891,[2]Kreise!$A$2:$C$53,3,FALSE)</f>
        <v>K03401</v>
      </c>
      <c r="I7891" s="96">
        <f>'2020_1-4-5_Download'!R409</f>
        <v>216</v>
      </c>
      <c r="J7891" s="98" t="str">
        <f t="shared" si="123"/>
        <v>+216</v>
      </c>
    </row>
    <row r="7892" spans="1:10" hidden="1" x14ac:dyDescent="0.25">
      <c r="A7892" s="98">
        <f>'2020_1-4-5_Download'!B410</f>
        <v>402</v>
      </c>
      <c r="B7892" s="98">
        <f>'2020_1-4-5_Download'!D410</f>
        <v>2013</v>
      </c>
      <c r="C7892" s="98" t="str">
        <f>'2020_1-4-5_Download'!C410</f>
        <v>Emden  Stadt</v>
      </c>
      <c r="D7892" s="98" t="str">
        <f>'2020_1-4-5_Download'!$O$6</f>
        <v>Saldo der Zu- und Fortzüge</v>
      </c>
      <c r="E7892" s="99" t="str">
        <f>'2020_1-4-5_Download'!$R$8</f>
        <v>Männer</v>
      </c>
      <c r="F7892" s="98"/>
      <c r="G7892" s="98" t="s">
        <v>11</v>
      </c>
      <c r="H7892" s="98" t="str">
        <f>VLOOKUP(A7892,[2]Kreise!$A$2:$C$53,3,FALSE)</f>
        <v>K03402</v>
      </c>
      <c r="I7892" s="96">
        <f>'2020_1-4-5_Download'!R410</f>
        <v>127</v>
      </c>
      <c r="J7892" s="98" t="str">
        <f t="shared" si="123"/>
        <v>+127</v>
      </c>
    </row>
    <row r="7893" spans="1:10" hidden="1" x14ac:dyDescent="0.25">
      <c r="A7893" s="98">
        <f>'2020_1-4-5_Download'!B411</f>
        <v>403</v>
      </c>
      <c r="B7893" s="98">
        <f>'2020_1-4-5_Download'!D411</f>
        <v>2013</v>
      </c>
      <c r="C7893" s="98" t="str">
        <f>'2020_1-4-5_Download'!C411</f>
        <v>Oldenburg(Oldb)  Stadt</v>
      </c>
      <c r="D7893" s="98" t="str">
        <f>'2020_1-4-5_Download'!$O$6</f>
        <v>Saldo der Zu- und Fortzüge</v>
      </c>
      <c r="E7893" s="99" t="str">
        <f>'2020_1-4-5_Download'!$R$8</f>
        <v>Männer</v>
      </c>
      <c r="F7893" s="98"/>
      <c r="G7893" s="98" t="s">
        <v>11</v>
      </c>
      <c r="H7893" s="98" t="str">
        <f>VLOOKUP(A7893,[2]Kreise!$A$2:$C$53,3,FALSE)</f>
        <v>K03403</v>
      </c>
      <c r="I7893" s="96">
        <f>'2020_1-4-5_Download'!R411</f>
        <v>243</v>
      </c>
      <c r="J7893" s="98" t="str">
        <f t="shared" si="123"/>
        <v>+243</v>
      </c>
    </row>
    <row r="7894" spans="1:10" hidden="1" x14ac:dyDescent="0.25">
      <c r="A7894" s="98">
        <f>'2020_1-4-5_Download'!B412</f>
        <v>404</v>
      </c>
      <c r="B7894" s="98">
        <f>'2020_1-4-5_Download'!D412</f>
        <v>2013</v>
      </c>
      <c r="C7894" s="98" t="str">
        <f>'2020_1-4-5_Download'!C412</f>
        <v>Osnabrück  Stadt</v>
      </c>
      <c r="D7894" s="98" t="str">
        <f>'2020_1-4-5_Download'!$O$6</f>
        <v>Saldo der Zu- und Fortzüge</v>
      </c>
      <c r="E7894" s="99" t="str">
        <f>'2020_1-4-5_Download'!$R$8</f>
        <v>Männer</v>
      </c>
      <c r="F7894" s="98"/>
      <c r="G7894" s="98" t="s">
        <v>11</v>
      </c>
      <c r="H7894" s="98" t="str">
        <f>VLOOKUP(A7894,[2]Kreise!$A$2:$C$53,3,FALSE)</f>
        <v>K03404</v>
      </c>
      <c r="I7894" s="96">
        <f>'2020_1-4-5_Download'!R412</f>
        <v>254</v>
      </c>
      <c r="J7894" s="98" t="str">
        <f t="shared" si="123"/>
        <v>+254</v>
      </c>
    </row>
    <row r="7895" spans="1:10" hidden="1" x14ac:dyDescent="0.25">
      <c r="A7895" s="98">
        <f>'2020_1-4-5_Download'!B413</f>
        <v>405</v>
      </c>
      <c r="B7895" s="98">
        <f>'2020_1-4-5_Download'!D413</f>
        <v>2013</v>
      </c>
      <c r="C7895" s="98" t="str">
        <f>'2020_1-4-5_Download'!C413</f>
        <v>Wilhelmshaven  Stadt</v>
      </c>
      <c r="D7895" s="98" t="str">
        <f>'2020_1-4-5_Download'!$O$6</f>
        <v>Saldo der Zu- und Fortzüge</v>
      </c>
      <c r="E7895" s="99" t="str">
        <f>'2020_1-4-5_Download'!$R$8</f>
        <v>Männer</v>
      </c>
      <c r="F7895" s="98"/>
      <c r="G7895" s="98" t="s">
        <v>11</v>
      </c>
      <c r="H7895" s="98" t="str">
        <f>VLOOKUP(A7895,[2]Kreise!$A$2:$C$53,3,FALSE)</f>
        <v>K03405</v>
      </c>
      <c r="I7895" s="96">
        <f>'2020_1-4-5_Download'!R413</f>
        <v>-165</v>
      </c>
      <c r="J7895" s="98">
        <f t="shared" si="123"/>
        <v>-165</v>
      </c>
    </row>
    <row r="7896" spans="1:10" hidden="1" x14ac:dyDescent="0.25">
      <c r="A7896" s="98">
        <f>'2020_1-4-5_Download'!B414</f>
        <v>451</v>
      </c>
      <c r="B7896" s="98">
        <f>'2020_1-4-5_Download'!D414</f>
        <v>2013</v>
      </c>
      <c r="C7896" s="98" t="str">
        <f>'2020_1-4-5_Download'!C414</f>
        <v>Ammerland</v>
      </c>
      <c r="D7896" s="98" t="str">
        <f>'2020_1-4-5_Download'!$O$6</f>
        <v>Saldo der Zu- und Fortzüge</v>
      </c>
      <c r="E7896" s="99" t="str">
        <f>'2020_1-4-5_Download'!$R$8</f>
        <v>Männer</v>
      </c>
      <c r="F7896" s="98"/>
      <c r="G7896" s="98" t="s">
        <v>11</v>
      </c>
      <c r="H7896" s="98" t="str">
        <f>VLOOKUP(A7896,[2]Kreise!$A$2:$C$53,3,FALSE)</f>
        <v>K03451</v>
      </c>
      <c r="I7896" s="96">
        <f>'2020_1-4-5_Download'!R414</f>
        <v>37</v>
      </c>
      <c r="J7896" s="98" t="str">
        <f t="shared" si="123"/>
        <v>+37</v>
      </c>
    </row>
    <row r="7897" spans="1:10" hidden="1" x14ac:dyDescent="0.25">
      <c r="A7897" s="98">
        <f>'2020_1-4-5_Download'!B415</f>
        <v>452</v>
      </c>
      <c r="B7897" s="98">
        <f>'2020_1-4-5_Download'!D415</f>
        <v>2013</v>
      </c>
      <c r="C7897" s="98" t="str">
        <f>'2020_1-4-5_Download'!C415</f>
        <v>Aurich</v>
      </c>
      <c r="D7897" s="98" t="str">
        <f>'2020_1-4-5_Download'!$O$6</f>
        <v>Saldo der Zu- und Fortzüge</v>
      </c>
      <c r="E7897" s="99" t="str">
        <f>'2020_1-4-5_Download'!$R$8</f>
        <v>Männer</v>
      </c>
      <c r="F7897" s="98"/>
      <c r="G7897" s="98" t="s">
        <v>11</v>
      </c>
      <c r="H7897" s="98" t="str">
        <f>VLOOKUP(A7897,[2]Kreise!$A$2:$C$53,3,FALSE)</f>
        <v>K03452</v>
      </c>
      <c r="I7897" s="96">
        <f>'2020_1-4-5_Download'!R415</f>
        <v>386</v>
      </c>
      <c r="J7897" s="98" t="str">
        <f t="shared" si="123"/>
        <v>+386</v>
      </c>
    </row>
    <row r="7898" spans="1:10" hidden="1" x14ac:dyDescent="0.25">
      <c r="A7898" s="98">
        <f>'2020_1-4-5_Download'!B416</f>
        <v>453</v>
      </c>
      <c r="B7898" s="98">
        <f>'2020_1-4-5_Download'!D416</f>
        <v>2013</v>
      </c>
      <c r="C7898" s="98" t="str">
        <f>'2020_1-4-5_Download'!C416</f>
        <v>Cloppenburg</v>
      </c>
      <c r="D7898" s="98" t="str">
        <f>'2020_1-4-5_Download'!$O$6</f>
        <v>Saldo der Zu- und Fortzüge</v>
      </c>
      <c r="E7898" s="99" t="str">
        <f>'2020_1-4-5_Download'!$R$8</f>
        <v>Männer</v>
      </c>
      <c r="F7898" s="98"/>
      <c r="G7898" s="98" t="s">
        <v>11</v>
      </c>
      <c r="H7898" s="98" t="str">
        <f>VLOOKUP(A7898,[2]Kreise!$A$2:$C$53,3,FALSE)</f>
        <v>K03453</v>
      </c>
      <c r="I7898" s="96">
        <f>'2020_1-4-5_Download'!R416</f>
        <v>340</v>
      </c>
      <c r="J7898" s="98" t="str">
        <f t="shared" si="123"/>
        <v>+340</v>
      </c>
    </row>
    <row r="7899" spans="1:10" hidden="1" x14ac:dyDescent="0.25">
      <c r="A7899" s="98">
        <f>'2020_1-4-5_Download'!B417</f>
        <v>454</v>
      </c>
      <c r="B7899" s="98">
        <f>'2020_1-4-5_Download'!D417</f>
        <v>2013</v>
      </c>
      <c r="C7899" s="98" t="str">
        <f>'2020_1-4-5_Download'!C417</f>
        <v>Emsland</v>
      </c>
      <c r="D7899" s="98" t="str">
        <f>'2020_1-4-5_Download'!$O$6</f>
        <v>Saldo der Zu- und Fortzüge</v>
      </c>
      <c r="E7899" s="99" t="str">
        <f>'2020_1-4-5_Download'!$R$8</f>
        <v>Männer</v>
      </c>
      <c r="F7899" s="98"/>
      <c r="G7899" s="98" t="s">
        <v>11</v>
      </c>
      <c r="H7899" s="98" t="str">
        <f>VLOOKUP(A7899,[2]Kreise!$A$2:$C$53,3,FALSE)</f>
        <v>K03454</v>
      </c>
      <c r="I7899" s="96">
        <f>'2020_1-4-5_Download'!R417</f>
        <v>457</v>
      </c>
      <c r="J7899" s="98" t="str">
        <f t="shared" si="123"/>
        <v>+457</v>
      </c>
    </row>
    <row r="7900" spans="1:10" hidden="1" x14ac:dyDescent="0.25">
      <c r="A7900" s="98">
        <f>'2020_1-4-5_Download'!B418</f>
        <v>455</v>
      </c>
      <c r="B7900" s="98">
        <f>'2020_1-4-5_Download'!D418</f>
        <v>2013</v>
      </c>
      <c r="C7900" s="98" t="str">
        <f>'2020_1-4-5_Download'!C418</f>
        <v>Friesland</v>
      </c>
      <c r="D7900" s="98" t="str">
        <f>'2020_1-4-5_Download'!$O$6</f>
        <v>Saldo der Zu- und Fortzüge</v>
      </c>
      <c r="E7900" s="99" t="str">
        <f>'2020_1-4-5_Download'!$R$8</f>
        <v>Männer</v>
      </c>
      <c r="F7900" s="98"/>
      <c r="G7900" s="98" t="s">
        <v>11</v>
      </c>
      <c r="H7900" s="98" t="str">
        <f>VLOOKUP(A7900,[2]Kreise!$A$2:$C$53,3,FALSE)</f>
        <v>K03455</v>
      </c>
      <c r="I7900" s="96">
        <f>'2020_1-4-5_Download'!R418</f>
        <v>48</v>
      </c>
      <c r="J7900" s="98" t="str">
        <f t="shared" si="123"/>
        <v>+48</v>
      </c>
    </row>
    <row r="7901" spans="1:10" hidden="1" x14ac:dyDescent="0.25">
      <c r="A7901" s="98">
        <f>'2020_1-4-5_Download'!B419</f>
        <v>456</v>
      </c>
      <c r="B7901" s="98">
        <f>'2020_1-4-5_Download'!D419</f>
        <v>2013</v>
      </c>
      <c r="C7901" s="98" t="str">
        <f>'2020_1-4-5_Download'!C419</f>
        <v>Grafschaft Bentheim</v>
      </c>
      <c r="D7901" s="98" t="str">
        <f>'2020_1-4-5_Download'!$O$6</f>
        <v>Saldo der Zu- und Fortzüge</v>
      </c>
      <c r="E7901" s="99" t="str">
        <f>'2020_1-4-5_Download'!$R$8</f>
        <v>Männer</v>
      </c>
      <c r="F7901" s="98"/>
      <c r="G7901" s="98" t="s">
        <v>11</v>
      </c>
      <c r="H7901" s="98" t="str">
        <f>VLOOKUP(A7901,[2]Kreise!$A$2:$C$53,3,FALSE)</f>
        <v>K03456</v>
      </c>
      <c r="I7901" s="96">
        <f>'2020_1-4-5_Download'!R419</f>
        <v>227</v>
      </c>
      <c r="J7901" s="98" t="str">
        <f t="shared" si="123"/>
        <v>+227</v>
      </c>
    </row>
    <row r="7902" spans="1:10" hidden="1" x14ac:dyDescent="0.25">
      <c r="A7902" s="98">
        <f>'2020_1-4-5_Download'!B420</f>
        <v>457</v>
      </c>
      <c r="B7902" s="98">
        <f>'2020_1-4-5_Download'!D420</f>
        <v>2013</v>
      </c>
      <c r="C7902" s="98" t="str">
        <f>'2020_1-4-5_Download'!C420</f>
        <v>Leer</v>
      </c>
      <c r="D7902" s="98" t="str">
        <f>'2020_1-4-5_Download'!$O$6</f>
        <v>Saldo der Zu- und Fortzüge</v>
      </c>
      <c r="E7902" s="99" t="str">
        <f>'2020_1-4-5_Download'!$R$8</f>
        <v>Männer</v>
      </c>
      <c r="F7902" s="98"/>
      <c r="G7902" s="98" t="s">
        <v>11</v>
      </c>
      <c r="H7902" s="98" t="str">
        <f>VLOOKUP(A7902,[2]Kreise!$A$2:$C$53,3,FALSE)</f>
        <v>K03457</v>
      </c>
      <c r="I7902" s="96">
        <f>'2020_1-4-5_Download'!R420</f>
        <v>287</v>
      </c>
      <c r="J7902" s="98" t="str">
        <f t="shared" si="123"/>
        <v>+287</v>
      </c>
    </row>
    <row r="7903" spans="1:10" hidden="1" x14ac:dyDescent="0.25">
      <c r="A7903" s="98">
        <f>'2020_1-4-5_Download'!B421</f>
        <v>458</v>
      </c>
      <c r="B7903" s="98">
        <f>'2020_1-4-5_Download'!D421</f>
        <v>2013</v>
      </c>
      <c r="C7903" s="98" t="str">
        <f>'2020_1-4-5_Download'!C421</f>
        <v>Oldenburg</v>
      </c>
      <c r="D7903" s="98" t="str">
        <f>'2020_1-4-5_Download'!$O$6</f>
        <v>Saldo der Zu- und Fortzüge</v>
      </c>
      <c r="E7903" s="99" t="str">
        <f>'2020_1-4-5_Download'!$R$8</f>
        <v>Männer</v>
      </c>
      <c r="F7903" s="98"/>
      <c r="G7903" s="98" t="s">
        <v>11</v>
      </c>
      <c r="H7903" s="98" t="str">
        <f>VLOOKUP(A7903,[2]Kreise!$A$2:$C$53,3,FALSE)</f>
        <v>K03458</v>
      </c>
      <c r="I7903" s="96">
        <f>'2020_1-4-5_Download'!R421</f>
        <v>400</v>
      </c>
      <c r="J7903" s="98" t="str">
        <f t="shared" si="123"/>
        <v>+400</v>
      </c>
    </row>
    <row r="7904" spans="1:10" hidden="1" x14ac:dyDescent="0.25">
      <c r="A7904" s="98">
        <f>'2020_1-4-5_Download'!B422</f>
        <v>459</v>
      </c>
      <c r="B7904" s="98">
        <f>'2020_1-4-5_Download'!D422</f>
        <v>2013</v>
      </c>
      <c r="C7904" s="98" t="str">
        <f>'2020_1-4-5_Download'!C422</f>
        <v>Osnabrück</v>
      </c>
      <c r="D7904" s="98" t="str">
        <f>'2020_1-4-5_Download'!$O$6</f>
        <v>Saldo der Zu- und Fortzüge</v>
      </c>
      <c r="E7904" s="99" t="str">
        <f>'2020_1-4-5_Download'!$R$8</f>
        <v>Männer</v>
      </c>
      <c r="F7904" s="98"/>
      <c r="G7904" s="98" t="s">
        <v>11</v>
      </c>
      <c r="H7904" s="98" t="str">
        <f>VLOOKUP(A7904,[2]Kreise!$A$2:$C$53,3,FALSE)</f>
        <v>K03459</v>
      </c>
      <c r="I7904" s="96">
        <f>'2020_1-4-5_Download'!R422</f>
        <v>1368</v>
      </c>
      <c r="J7904" s="98" t="str">
        <f t="shared" si="123"/>
        <v>+1368</v>
      </c>
    </row>
    <row r="7905" spans="1:10" hidden="1" x14ac:dyDescent="0.25">
      <c r="A7905" s="98">
        <f>'2020_1-4-5_Download'!B423</f>
        <v>460</v>
      </c>
      <c r="B7905" s="98">
        <f>'2020_1-4-5_Download'!D423</f>
        <v>2013</v>
      </c>
      <c r="C7905" s="98" t="str">
        <f>'2020_1-4-5_Download'!C423</f>
        <v>Vechta</v>
      </c>
      <c r="D7905" s="98" t="str">
        <f>'2020_1-4-5_Download'!$O$6</f>
        <v>Saldo der Zu- und Fortzüge</v>
      </c>
      <c r="E7905" s="99" t="str">
        <f>'2020_1-4-5_Download'!$R$8</f>
        <v>Männer</v>
      </c>
      <c r="F7905" s="98"/>
      <c r="G7905" s="98" t="s">
        <v>11</v>
      </c>
      <c r="H7905" s="98" t="str">
        <f>VLOOKUP(A7905,[2]Kreise!$A$2:$C$53,3,FALSE)</f>
        <v>K03460</v>
      </c>
      <c r="I7905" s="96">
        <f>'2020_1-4-5_Download'!R423</f>
        <v>178</v>
      </c>
      <c r="J7905" s="98" t="str">
        <f t="shared" si="123"/>
        <v>+178</v>
      </c>
    </row>
    <row r="7906" spans="1:10" hidden="1" x14ac:dyDescent="0.25">
      <c r="A7906" s="98">
        <f>'2020_1-4-5_Download'!B424</f>
        <v>461</v>
      </c>
      <c r="B7906" s="98">
        <f>'2020_1-4-5_Download'!D424</f>
        <v>2013</v>
      </c>
      <c r="C7906" s="98" t="str">
        <f>'2020_1-4-5_Download'!C424</f>
        <v>Wesermarsch</v>
      </c>
      <c r="D7906" s="98" t="str">
        <f>'2020_1-4-5_Download'!$O$6</f>
        <v>Saldo der Zu- und Fortzüge</v>
      </c>
      <c r="E7906" s="99" t="str">
        <f>'2020_1-4-5_Download'!$R$8</f>
        <v>Männer</v>
      </c>
      <c r="F7906" s="98"/>
      <c r="G7906" s="98" t="s">
        <v>11</v>
      </c>
      <c r="H7906" s="98" t="str">
        <f>VLOOKUP(A7906,[2]Kreise!$A$2:$C$53,3,FALSE)</f>
        <v>K03461</v>
      </c>
      <c r="I7906" s="96">
        <f>'2020_1-4-5_Download'!R424</f>
        <v>130</v>
      </c>
      <c r="J7906" s="98" t="str">
        <f t="shared" si="123"/>
        <v>+130</v>
      </c>
    </row>
    <row r="7907" spans="1:10" hidden="1" x14ac:dyDescent="0.25">
      <c r="A7907" s="98">
        <f>'2020_1-4-5_Download'!B425</f>
        <v>462</v>
      </c>
      <c r="B7907" s="98">
        <f>'2020_1-4-5_Download'!D425</f>
        <v>2013</v>
      </c>
      <c r="C7907" s="98" t="str">
        <f>'2020_1-4-5_Download'!C425</f>
        <v>Wittmund</v>
      </c>
      <c r="D7907" s="98" t="str">
        <f>'2020_1-4-5_Download'!$O$6</f>
        <v>Saldo der Zu- und Fortzüge</v>
      </c>
      <c r="E7907" s="99" t="str">
        <f>'2020_1-4-5_Download'!$R$8</f>
        <v>Männer</v>
      </c>
      <c r="F7907" s="98"/>
      <c r="G7907" s="98" t="s">
        <v>11</v>
      </c>
      <c r="H7907" s="98" t="str">
        <f>VLOOKUP(A7907,[2]Kreise!$A$2:$C$53,3,FALSE)</f>
        <v>K03462</v>
      </c>
      <c r="I7907" s="96">
        <f>'2020_1-4-5_Download'!R425</f>
        <v>79</v>
      </c>
      <c r="J7907" s="98" t="str">
        <f t="shared" si="123"/>
        <v>+79</v>
      </c>
    </row>
    <row r="7908" spans="1:10" hidden="1" x14ac:dyDescent="0.25">
      <c r="A7908" s="98">
        <f>'2020_1-4-5_Download'!B426</f>
        <v>4</v>
      </c>
      <c r="B7908" s="98">
        <f>'2020_1-4-5_Download'!D426</f>
        <v>2013</v>
      </c>
      <c r="C7908" s="98" t="str">
        <f>'2020_1-4-5_Download'!C426</f>
        <v>Statistische Region Weser-Ems</v>
      </c>
      <c r="D7908" s="98" t="str">
        <f>'2020_1-4-5_Download'!$O$6</f>
        <v>Saldo der Zu- und Fortzüge</v>
      </c>
      <c r="E7908" s="99" t="str">
        <f>'2020_1-4-5_Download'!$R$8</f>
        <v>Männer</v>
      </c>
      <c r="F7908" s="98"/>
      <c r="G7908" s="98" t="s">
        <v>11</v>
      </c>
      <c r="H7908" s="98" t="str">
        <f>VLOOKUP(A7908,[2]Kreise!$A$2:$C$53,3,FALSE)</f>
        <v>K034</v>
      </c>
      <c r="I7908" s="96">
        <f>'2020_1-4-5_Download'!R426</f>
        <v>4612</v>
      </c>
      <c r="J7908" s="98" t="str">
        <f t="shared" si="123"/>
        <v>+4612</v>
      </c>
    </row>
    <row r="7909" spans="1:10" hidden="1" x14ac:dyDescent="0.25">
      <c r="A7909" s="98">
        <f>'2020_1-4-5_Download'!B427</f>
        <v>0</v>
      </c>
      <c r="B7909" s="98">
        <f>'2020_1-4-5_Download'!D427</f>
        <v>2013</v>
      </c>
      <c r="C7909" s="98" t="str">
        <f>'2020_1-4-5_Download'!C427</f>
        <v>Niedersachsen</v>
      </c>
      <c r="D7909" s="98" t="str">
        <f>'2020_1-4-5_Download'!$O$6</f>
        <v>Saldo der Zu- und Fortzüge</v>
      </c>
      <c r="E7909" s="99" t="str">
        <f>'2020_1-4-5_Download'!$R$8</f>
        <v>Männer</v>
      </c>
      <c r="F7909" s="98"/>
      <c r="G7909" s="98" t="s">
        <v>11</v>
      </c>
      <c r="H7909" s="98" t="str">
        <f>VLOOKUP(A7909,[2]Kreise!$A$2:$C$53,3,FALSE)</f>
        <v>K030</v>
      </c>
      <c r="I7909" s="96">
        <f>'2020_1-4-5_Download'!R427</f>
        <v>19324</v>
      </c>
      <c r="J7909" s="98" t="str">
        <f t="shared" si="123"/>
        <v>+19324</v>
      </c>
    </row>
    <row r="7910" spans="1:10" hidden="1" x14ac:dyDescent="0.25">
      <c r="A7910" s="98">
        <f>'2020_1-4-5_Download'!B428</f>
        <v>101</v>
      </c>
      <c r="B7910" s="98">
        <f>'2020_1-4-5_Download'!D428</f>
        <v>2012</v>
      </c>
      <c r="C7910" s="98" t="str">
        <f>'2020_1-4-5_Download'!C428</f>
        <v>Braunschweig  Stadt</v>
      </c>
      <c r="D7910" s="98" t="str">
        <f>'2020_1-4-5_Download'!$O$6</f>
        <v>Saldo der Zu- und Fortzüge</v>
      </c>
      <c r="E7910" s="99" t="str">
        <f>'2020_1-4-5_Download'!$R$8</f>
        <v>Männer</v>
      </c>
      <c r="F7910" s="98"/>
      <c r="G7910" s="98" t="s">
        <v>11</v>
      </c>
      <c r="H7910" s="98" t="str">
        <f>VLOOKUP(A7910,[2]Kreise!$A$2:$C$53,3,FALSE)</f>
        <v>K03101</v>
      </c>
      <c r="I7910" s="96">
        <f>'2020_1-4-5_Download'!R428</f>
        <v>2166</v>
      </c>
      <c r="J7910" s="98" t="str">
        <f t="shared" si="123"/>
        <v>+2166</v>
      </c>
    </row>
    <row r="7911" spans="1:10" hidden="1" x14ac:dyDescent="0.25">
      <c r="A7911" s="98">
        <f>'2020_1-4-5_Download'!B429</f>
        <v>102</v>
      </c>
      <c r="B7911" s="98">
        <f>'2020_1-4-5_Download'!D429</f>
        <v>2012</v>
      </c>
      <c r="C7911" s="98" t="str">
        <f>'2020_1-4-5_Download'!C429</f>
        <v>Salzgitter  Stadt</v>
      </c>
      <c r="D7911" s="98" t="str">
        <f>'2020_1-4-5_Download'!$O$6</f>
        <v>Saldo der Zu- und Fortzüge</v>
      </c>
      <c r="E7911" s="99" t="str">
        <f>'2020_1-4-5_Download'!$R$8</f>
        <v>Männer</v>
      </c>
      <c r="F7911" s="98"/>
      <c r="G7911" s="98" t="s">
        <v>11</v>
      </c>
      <c r="H7911" s="98" t="str">
        <f>VLOOKUP(A7911,[2]Kreise!$A$2:$C$53,3,FALSE)</f>
        <v>K03102</v>
      </c>
      <c r="I7911" s="96">
        <f>'2020_1-4-5_Download'!R429</f>
        <v>96</v>
      </c>
      <c r="J7911" s="98" t="str">
        <f t="shared" si="123"/>
        <v>+96</v>
      </c>
    </row>
    <row r="7912" spans="1:10" hidden="1" x14ac:dyDescent="0.25">
      <c r="A7912" s="98">
        <f>'2020_1-4-5_Download'!B430</f>
        <v>103</v>
      </c>
      <c r="B7912" s="98">
        <f>'2020_1-4-5_Download'!D430</f>
        <v>2012</v>
      </c>
      <c r="C7912" s="98" t="str">
        <f>'2020_1-4-5_Download'!C430</f>
        <v>Wolfsburg  Stadt</v>
      </c>
      <c r="D7912" s="98" t="str">
        <f>'2020_1-4-5_Download'!$O$6</f>
        <v>Saldo der Zu- und Fortzüge</v>
      </c>
      <c r="E7912" s="99" t="str">
        <f>'2020_1-4-5_Download'!$R$8</f>
        <v>Männer</v>
      </c>
      <c r="F7912" s="98"/>
      <c r="G7912" s="98" t="s">
        <v>11</v>
      </c>
      <c r="H7912" s="98" t="str">
        <f>VLOOKUP(A7912,[2]Kreise!$A$2:$C$53,3,FALSE)</f>
        <v>K03103</v>
      </c>
      <c r="I7912" s="96">
        <f>'2020_1-4-5_Download'!R430</f>
        <v>386</v>
      </c>
      <c r="J7912" s="98" t="str">
        <f t="shared" si="123"/>
        <v>+386</v>
      </c>
    </row>
    <row r="7913" spans="1:10" hidden="1" x14ac:dyDescent="0.25">
      <c r="A7913" s="98">
        <f>'2020_1-4-5_Download'!B431</f>
        <v>151</v>
      </c>
      <c r="B7913" s="98">
        <f>'2020_1-4-5_Download'!D431</f>
        <v>2012</v>
      </c>
      <c r="C7913" s="98" t="str">
        <f>'2020_1-4-5_Download'!C431</f>
        <v>Gifhorn</v>
      </c>
      <c r="D7913" s="98" t="str">
        <f>'2020_1-4-5_Download'!$O$6</f>
        <v>Saldo der Zu- und Fortzüge</v>
      </c>
      <c r="E7913" s="99" t="str">
        <f>'2020_1-4-5_Download'!$R$8</f>
        <v>Männer</v>
      </c>
      <c r="F7913" s="98"/>
      <c r="G7913" s="98" t="s">
        <v>11</v>
      </c>
      <c r="H7913" s="98" t="str">
        <f>VLOOKUP(A7913,[2]Kreise!$A$2:$C$53,3,FALSE)</f>
        <v>K03151</v>
      </c>
      <c r="I7913" s="96">
        <f>'2020_1-4-5_Download'!R431</f>
        <v>183</v>
      </c>
      <c r="J7913" s="98" t="str">
        <f t="shared" si="123"/>
        <v>+183</v>
      </c>
    </row>
    <row r="7914" spans="1:10" hidden="1" x14ac:dyDescent="0.25">
      <c r="A7914" s="98">
        <f>'2020_1-4-5_Download'!B432</f>
        <v>153</v>
      </c>
      <c r="B7914" s="98">
        <f>'2020_1-4-5_Download'!D432</f>
        <v>2012</v>
      </c>
      <c r="C7914" s="98" t="str">
        <f>'2020_1-4-5_Download'!C432</f>
        <v>Goslar</v>
      </c>
      <c r="D7914" s="98" t="str">
        <f>'2020_1-4-5_Download'!$O$6</f>
        <v>Saldo der Zu- und Fortzüge</v>
      </c>
      <c r="E7914" s="99" t="str">
        <f>'2020_1-4-5_Download'!$R$8</f>
        <v>Männer</v>
      </c>
      <c r="F7914" s="98"/>
      <c r="G7914" s="98" t="s">
        <v>11</v>
      </c>
      <c r="H7914" s="98" t="str">
        <f>VLOOKUP(A7914,[2]Kreise!$A$2:$C$53,3,FALSE)</f>
        <v>K03153</v>
      </c>
      <c r="I7914" s="96">
        <f>'2020_1-4-5_Download'!R432</f>
        <v>313</v>
      </c>
      <c r="J7914" s="98" t="str">
        <f t="shared" si="123"/>
        <v>+313</v>
      </c>
    </row>
    <row r="7915" spans="1:10" hidden="1" x14ac:dyDescent="0.25">
      <c r="A7915" s="98">
        <f>'2020_1-4-5_Download'!B433</f>
        <v>154</v>
      </c>
      <c r="B7915" s="98">
        <f>'2020_1-4-5_Download'!D433</f>
        <v>2012</v>
      </c>
      <c r="C7915" s="98" t="str">
        <f>'2020_1-4-5_Download'!C433</f>
        <v>Helmstedt</v>
      </c>
      <c r="D7915" s="98" t="str">
        <f>'2020_1-4-5_Download'!$O$6</f>
        <v>Saldo der Zu- und Fortzüge</v>
      </c>
      <c r="E7915" s="99" t="str">
        <f>'2020_1-4-5_Download'!$R$8</f>
        <v>Männer</v>
      </c>
      <c r="F7915" s="98"/>
      <c r="G7915" s="98" t="s">
        <v>11</v>
      </c>
      <c r="H7915" s="98" t="str">
        <f>VLOOKUP(A7915,[2]Kreise!$A$2:$C$53,3,FALSE)</f>
        <v>K03154</v>
      </c>
      <c r="I7915" s="96">
        <f>'2020_1-4-5_Download'!R433</f>
        <v>143</v>
      </c>
      <c r="J7915" s="98" t="str">
        <f t="shared" si="123"/>
        <v>+143</v>
      </c>
    </row>
    <row r="7916" spans="1:10" hidden="1" x14ac:dyDescent="0.25">
      <c r="A7916" s="98">
        <f>'2020_1-4-5_Download'!B434</f>
        <v>155</v>
      </c>
      <c r="B7916" s="98">
        <f>'2020_1-4-5_Download'!D434</f>
        <v>2012</v>
      </c>
      <c r="C7916" s="98" t="str">
        <f>'2020_1-4-5_Download'!C434</f>
        <v>Northeim</v>
      </c>
      <c r="D7916" s="98" t="str">
        <f>'2020_1-4-5_Download'!$O$6</f>
        <v>Saldo der Zu- und Fortzüge</v>
      </c>
      <c r="E7916" s="99" t="str">
        <f>'2020_1-4-5_Download'!$R$8</f>
        <v>Männer</v>
      </c>
      <c r="F7916" s="98"/>
      <c r="G7916" s="98" t="s">
        <v>11</v>
      </c>
      <c r="H7916" s="98" t="str">
        <f>VLOOKUP(A7916,[2]Kreise!$A$2:$C$53,3,FALSE)</f>
        <v>K03155</v>
      </c>
      <c r="I7916" s="96">
        <f>'2020_1-4-5_Download'!R434</f>
        <v>78</v>
      </c>
      <c r="J7916" s="98" t="str">
        <f t="shared" si="123"/>
        <v>+78</v>
      </c>
    </row>
    <row r="7917" spans="1:10" hidden="1" x14ac:dyDescent="0.25">
      <c r="A7917" s="98">
        <f>'2020_1-4-5_Download'!B435</f>
        <v>157</v>
      </c>
      <c r="B7917" s="98">
        <f>'2020_1-4-5_Download'!D435</f>
        <v>2012</v>
      </c>
      <c r="C7917" s="98" t="str">
        <f>'2020_1-4-5_Download'!C435</f>
        <v>Peine</v>
      </c>
      <c r="D7917" s="98" t="str">
        <f>'2020_1-4-5_Download'!$O$6</f>
        <v>Saldo der Zu- und Fortzüge</v>
      </c>
      <c r="E7917" s="99" t="str">
        <f>'2020_1-4-5_Download'!$R$8</f>
        <v>Männer</v>
      </c>
      <c r="F7917" s="98"/>
      <c r="G7917" s="98" t="s">
        <v>11</v>
      </c>
      <c r="H7917" s="98" t="str">
        <f>VLOOKUP(A7917,[2]Kreise!$A$2:$C$53,3,FALSE)</f>
        <v>K03157</v>
      </c>
      <c r="I7917" s="96">
        <f>'2020_1-4-5_Download'!R435</f>
        <v>78</v>
      </c>
      <c r="J7917" s="98" t="str">
        <f t="shared" si="123"/>
        <v>+78</v>
      </c>
    </row>
    <row r="7918" spans="1:10" hidden="1" x14ac:dyDescent="0.25">
      <c r="A7918" s="98">
        <f>'2020_1-4-5_Download'!B436</f>
        <v>158</v>
      </c>
      <c r="B7918" s="98">
        <f>'2020_1-4-5_Download'!D436</f>
        <v>2012</v>
      </c>
      <c r="C7918" s="98" t="str">
        <f>'2020_1-4-5_Download'!C436</f>
        <v>Wolfenbüttel</v>
      </c>
      <c r="D7918" s="98" t="str">
        <f>'2020_1-4-5_Download'!$O$6</f>
        <v>Saldo der Zu- und Fortzüge</v>
      </c>
      <c r="E7918" s="99" t="str">
        <f>'2020_1-4-5_Download'!$R$8</f>
        <v>Männer</v>
      </c>
      <c r="F7918" s="98"/>
      <c r="G7918" s="98" t="s">
        <v>11</v>
      </c>
      <c r="H7918" s="98" t="str">
        <f>VLOOKUP(A7918,[2]Kreise!$A$2:$C$53,3,FALSE)</f>
        <v>K03158</v>
      </c>
      <c r="I7918" s="96">
        <f>'2020_1-4-5_Download'!R436</f>
        <v>60</v>
      </c>
      <c r="J7918" s="98" t="str">
        <f t="shared" si="123"/>
        <v>+60</v>
      </c>
    </row>
    <row r="7919" spans="1:10" hidden="1" x14ac:dyDescent="0.25">
      <c r="A7919" s="98">
        <f>'2020_1-4-5_Download'!B437</f>
        <v>159</v>
      </c>
      <c r="B7919" s="98">
        <f>'2020_1-4-5_Download'!D437</f>
        <v>2012</v>
      </c>
      <c r="C7919" s="98" t="str">
        <f>'2020_1-4-5_Download'!C437</f>
        <v>Göttingen</v>
      </c>
      <c r="D7919" s="98" t="str">
        <f>'2020_1-4-5_Download'!$O$6</f>
        <v>Saldo der Zu- und Fortzüge</v>
      </c>
      <c r="E7919" s="99" t="str">
        <f>'2020_1-4-5_Download'!$R$8</f>
        <v>Männer</v>
      </c>
      <c r="F7919" s="98"/>
      <c r="G7919" s="98" t="s">
        <v>11</v>
      </c>
      <c r="H7919" s="98" t="str">
        <f>VLOOKUP(A7919,[2]Kreise!$A$2:$C$53,3,FALSE)</f>
        <v>K03159</v>
      </c>
      <c r="I7919" s="96">
        <f>'2020_1-4-5_Download'!R437</f>
        <v>2550</v>
      </c>
      <c r="J7919" s="98" t="str">
        <f t="shared" si="123"/>
        <v>+2550</v>
      </c>
    </row>
    <row r="7920" spans="1:10" hidden="1" x14ac:dyDescent="0.25">
      <c r="A7920" s="98">
        <f>'2020_1-4-5_Download'!B438</f>
        <v>1</v>
      </c>
      <c r="B7920" s="98">
        <f>'2020_1-4-5_Download'!D438</f>
        <v>2012</v>
      </c>
      <c r="C7920" s="98" t="str">
        <f>'2020_1-4-5_Download'!C438</f>
        <v>Statistische Region Braunschweig</v>
      </c>
      <c r="D7920" s="98" t="str">
        <f>'2020_1-4-5_Download'!$O$6</f>
        <v>Saldo der Zu- und Fortzüge</v>
      </c>
      <c r="E7920" s="99" t="str">
        <f>'2020_1-4-5_Download'!$R$8</f>
        <v>Männer</v>
      </c>
      <c r="F7920" s="98"/>
      <c r="G7920" s="98" t="s">
        <v>11</v>
      </c>
      <c r="H7920" s="98" t="str">
        <f>VLOOKUP(A7920,[2]Kreise!$A$2:$C$53,3,FALSE)</f>
        <v>K031</v>
      </c>
      <c r="I7920" s="96">
        <f>'2020_1-4-5_Download'!R438</f>
        <v>6053</v>
      </c>
      <c r="J7920" s="98" t="str">
        <f t="shared" si="123"/>
        <v>+6053</v>
      </c>
    </row>
    <row r="7921" spans="1:10" hidden="1" x14ac:dyDescent="0.25">
      <c r="A7921" s="98">
        <f>'2020_1-4-5_Download'!B439</f>
        <v>241</v>
      </c>
      <c r="B7921" s="98">
        <f>'2020_1-4-5_Download'!D439</f>
        <v>2012</v>
      </c>
      <c r="C7921" s="98" t="str">
        <f>'2020_1-4-5_Download'!C439</f>
        <v>Hannover  Region</v>
      </c>
      <c r="D7921" s="98" t="str">
        <f>'2020_1-4-5_Download'!$O$6</f>
        <v>Saldo der Zu- und Fortzüge</v>
      </c>
      <c r="E7921" s="99" t="str">
        <f>'2020_1-4-5_Download'!$R$8</f>
        <v>Männer</v>
      </c>
      <c r="F7921" s="98"/>
      <c r="G7921" s="98" t="s">
        <v>11</v>
      </c>
      <c r="H7921" s="98" t="str">
        <f>VLOOKUP(A7921,[2]Kreise!$A$2:$C$53,3,FALSE)</f>
        <v>K03241</v>
      </c>
      <c r="I7921" s="96">
        <f>'2020_1-4-5_Download'!R439</f>
        <v>2526</v>
      </c>
      <c r="J7921" s="98" t="str">
        <f t="shared" si="123"/>
        <v>+2526</v>
      </c>
    </row>
    <row r="7922" spans="1:10" hidden="1" x14ac:dyDescent="0.25">
      <c r="A7922" s="98">
        <f>'2020_1-4-5_Download'!B440</f>
        <v>241001</v>
      </c>
      <c r="B7922" s="98">
        <f>'2020_1-4-5_Download'!D440</f>
        <v>2012</v>
      </c>
      <c r="C7922" s="98" t="str">
        <f>'2020_1-4-5_Download'!C440</f>
        <v>dav. Hannover  Lhst.</v>
      </c>
      <c r="D7922" s="98" t="str">
        <f>'2020_1-4-5_Download'!$O$6</f>
        <v>Saldo der Zu- und Fortzüge</v>
      </c>
      <c r="E7922" s="99" t="str">
        <f>'2020_1-4-5_Download'!$R$8</f>
        <v>Männer</v>
      </c>
      <c r="F7922" s="98"/>
      <c r="G7922" s="98" t="s">
        <v>11</v>
      </c>
      <c r="H7922" s="98" t="str">
        <f>VLOOKUP(A7922,[2]Kreise!$A$2:$C$53,3,FALSE)</f>
        <v>K03241001</v>
      </c>
      <c r="I7922" s="96">
        <f>'2020_1-4-5_Download'!R440</f>
        <v>1559</v>
      </c>
      <c r="J7922" s="98" t="str">
        <f t="shared" si="123"/>
        <v>+1559</v>
      </c>
    </row>
    <row r="7923" spans="1:10" hidden="1" x14ac:dyDescent="0.25">
      <c r="A7923" s="98">
        <f>'2020_1-4-5_Download'!B441</f>
        <v>241999</v>
      </c>
      <c r="B7923" s="98">
        <f>'2020_1-4-5_Download'!D441</f>
        <v>2012</v>
      </c>
      <c r="C7923" s="98" t="str">
        <f>'2020_1-4-5_Download'!C441</f>
        <v>dav. Hannover  Umland</v>
      </c>
      <c r="D7923" s="98" t="str">
        <f>'2020_1-4-5_Download'!$O$6</f>
        <v>Saldo der Zu- und Fortzüge</v>
      </c>
      <c r="E7923" s="99" t="str">
        <f>'2020_1-4-5_Download'!$R$8</f>
        <v>Männer</v>
      </c>
      <c r="F7923" s="98"/>
      <c r="G7923" s="98" t="s">
        <v>11</v>
      </c>
      <c r="H7923" s="98" t="str">
        <f>VLOOKUP(A7923,[2]Kreise!$A$2:$C$53,3,FALSE)</f>
        <v>K03241999</v>
      </c>
      <c r="I7923" s="96">
        <f>'2020_1-4-5_Download'!R441</f>
        <v>967</v>
      </c>
      <c r="J7923" s="98" t="str">
        <f t="shared" si="123"/>
        <v>+967</v>
      </c>
    </row>
    <row r="7924" spans="1:10" hidden="1" x14ac:dyDescent="0.25">
      <c r="A7924" s="98">
        <f>'2020_1-4-5_Download'!B442</f>
        <v>251</v>
      </c>
      <c r="B7924" s="98">
        <f>'2020_1-4-5_Download'!D442</f>
        <v>2012</v>
      </c>
      <c r="C7924" s="98" t="str">
        <f>'2020_1-4-5_Download'!C442</f>
        <v>Diepholz</v>
      </c>
      <c r="D7924" s="98" t="str">
        <f>'2020_1-4-5_Download'!$O$6</f>
        <v>Saldo der Zu- und Fortzüge</v>
      </c>
      <c r="E7924" s="99" t="str">
        <f>'2020_1-4-5_Download'!$R$8</f>
        <v>Männer</v>
      </c>
      <c r="F7924" s="98"/>
      <c r="G7924" s="98" t="s">
        <v>11</v>
      </c>
      <c r="H7924" s="98" t="str">
        <f>VLOOKUP(A7924,[2]Kreise!$A$2:$C$53,3,FALSE)</f>
        <v>K03251</v>
      </c>
      <c r="I7924" s="96">
        <f>'2020_1-4-5_Download'!R442</f>
        <v>189</v>
      </c>
      <c r="J7924" s="98" t="str">
        <f t="shared" si="123"/>
        <v>+189</v>
      </c>
    </row>
    <row r="7925" spans="1:10" hidden="1" x14ac:dyDescent="0.25">
      <c r="A7925" s="98">
        <f>'2020_1-4-5_Download'!B443</f>
        <v>252</v>
      </c>
      <c r="B7925" s="98">
        <f>'2020_1-4-5_Download'!D443</f>
        <v>2012</v>
      </c>
      <c r="C7925" s="98" t="str">
        <f>'2020_1-4-5_Download'!C443</f>
        <v>Hameln-Pyrmont</v>
      </c>
      <c r="D7925" s="98" t="str">
        <f>'2020_1-4-5_Download'!$O$6</f>
        <v>Saldo der Zu- und Fortzüge</v>
      </c>
      <c r="E7925" s="99" t="str">
        <f>'2020_1-4-5_Download'!$R$8</f>
        <v>Männer</v>
      </c>
      <c r="F7925" s="98"/>
      <c r="G7925" s="98" t="s">
        <v>11</v>
      </c>
      <c r="H7925" s="98" t="str">
        <f>VLOOKUP(A7925,[2]Kreise!$A$2:$C$53,3,FALSE)</f>
        <v>K03252</v>
      </c>
      <c r="I7925" s="96">
        <f>'2020_1-4-5_Download'!R443</f>
        <v>113</v>
      </c>
      <c r="J7925" s="98" t="str">
        <f t="shared" si="123"/>
        <v>+113</v>
      </c>
    </row>
    <row r="7926" spans="1:10" hidden="1" x14ac:dyDescent="0.25">
      <c r="A7926" s="98">
        <f>'2020_1-4-5_Download'!B444</f>
        <v>254</v>
      </c>
      <c r="B7926" s="98">
        <f>'2020_1-4-5_Download'!D444</f>
        <v>2012</v>
      </c>
      <c r="C7926" s="98" t="str">
        <f>'2020_1-4-5_Download'!C444</f>
        <v>Hildesheim</v>
      </c>
      <c r="D7926" s="98" t="str">
        <f>'2020_1-4-5_Download'!$O$6</f>
        <v>Saldo der Zu- und Fortzüge</v>
      </c>
      <c r="E7926" s="99" t="str">
        <f>'2020_1-4-5_Download'!$R$8</f>
        <v>Männer</v>
      </c>
      <c r="F7926" s="98"/>
      <c r="G7926" s="98" t="s">
        <v>11</v>
      </c>
      <c r="H7926" s="98" t="str">
        <f>VLOOKUP(A7926,[2]Kreise!$A$2:$C$53,3,FALSE)</f>
        <v>K03254</v>
      </c>
      <c r="I7926" s="96">
        <f>'2020_1-4-5_Download'!R444</f>
        <v>235</v>
      </c>
      <c r="J7926" s="98" t="str">
        <f t="shared" si="123"/>
        <v>+235</v>
      </c>
    </row>
    <row r="7927" spans="1:10" hidden="1" x14ac:dyDescent="0.25">
      <c r="A7927" s="98">
        <f>'2020_1-4-5_Download'!B445</f>
        <v>255</v>
      </c>
      <c r="B7927" s="98">
        <f>'2020_1-4-5_Download'!D445</f>
        <v>2012</v>
      </c>
      <c r="C7927" s="98" t="str">
        <f>'2020_1-4-5_Download'!C445</f>
        <v>Holzminden</v>
      </c>
      <c r="D7927" s="98" t="str">
        <f>'2020_1-4-5_Download'!$O$6</f>
        <v>Saldo der Zu- und Fortzüge</v>
      </c>
      <c r="E7927" s="99" t="str">
        <f>'2020_1-4-5_Download'!$R$8</f>
        <v>Männer</v>
      </c>
      <c r="F7927" s="98"/>
      <c r="G7927" s="98" t="s">
        <v>11</v>
      </c>
      <c r="H7927" s="98" t="str">
        <f>VLOOKUP(A7927,[2]Kreise!$A$2:$C$53,3,FALSE)</f>
        <v>K03255</v>
      </c>
      <c r="I7927" s="96">
        <f>'2020_1-4-5_Download'!R445</f>
        <v>28</v>
      </c>
      <c r="J7927" s="98" t="str">
        <f t="shared" si="123"/>
        <v>+28</v>
      </c>
    </row>
    <row r="7928" spans="1:10" hidden="1" x14ac:dyDescent="0.25">
      <c r="A7928" s="98">
        <f>'2020_1-4-5_Download'!B446</f>
        <v>256</v>
      </c>
      <c r="B7928" s="98">
        <f>'2020_1-4-5_Download'!D446</f>
        <v>2012</v>
      </c>
      <c r="C7928" s="98" t="str">
        <f>'2020_1-4-5_Download'!C446</f>
        <v>Nienburg (Weser)</v>
      </c>
      <c r="D7928" s="98" t="str">
        <f>'2020_1-4-5_Download'!$O$6</f>
        <v>Saldo der Zu- und Fortzüge</v>
      </c>
      <c r="E7928" s="99" t="str">
        <f>'2020_1-4-5_Download'!$R$8</f>
        <v>Männer</v>
      </c>
      <c r="F7928" s="98"/>
      <c r="G7928" s="98" t="s">
        <v>11</v>
      </c>
      <c r="H7928" s="98" t="str">
        <f>VLOOKUP(A7928,[2]Kreise!$A$2:$C$53,3,FALSE)</f>
        <v>K03256</v>
      </c>
      <c r="I7928" s="96">
        <f>'2020_1-4-5_Download'!R446</f>
        <v>-265</v>
      </c>
      <c r="J7928" s="98">
        <f t="shared" si="123"/>
        <v>-265</v>
      </c>
    </row>
    <row r="7929" spans="1:10" hidden="1" x14ac:dyDescent="0.25">
      <c r="A7929" s="98">
        <f>'2020_1-4-5_Download'!B447</f>
        <v>257</v>
      </c>
      <c r="B7929" s="98">
        <f>'2020_1-4-5_Download'!D447</f>
        <v>2012</v>
      </c>
      <c r="C7929" s="98" t="str">
        <f>'2020_1-4-5_Download'!C447</f>
        <v>Schaumburg</v>
      </c>
      <c r="D7929" s="98" t="str">
        <f>'2020_1-4-5_Download'!$O$6</f>
        <v>Saldo der Zu- und Fortzüge</v>
      </c>
      <c r="E7929" s="99" t="str">
        <f>'2020_1-4-5_Download'!$R$8</f>
        <v>Männer</v>
      </c>
      <c r="F7929" s="98"/>
      <c r="G7929" s="98" t="s">
        <v>11</v>
      </c>
      <c r="H7929" s="98" t="str">
        <f>VLOOKUP(A7929,[2]Kreise!$A$2:$C$53,3,FALSE)</f>
        <v>K03257</v>
      </c>
      <c r="I7929" s="96">
        <f>'2020_1-4-5_Download'!R447</f>
        <v>106</v>
      </c>
      <c r="J7929" s="98" t="str">
        <f t="shared" si="123"/>
        <v>+106</v>
      </c>
    </row>
    <row r="7930" spans="1:10" hidden="1" x14ac:dyDescent="0.25">
      <c r="A7930" s="98">
        <f>'2020_1-4-5_Download'!B448</f>
        <v>2</v>
      </c>
      <c r="B7930" s="98">
        <f>'2020_1-4-5_Download'!D448</f>
        <v>2012</v>
      </c>
      <c r="C7930" s="98" t="str">
        <f>'2020_1-4-5_Download'!C448</f>
        <v>Statistische Region Hannover</v>
      </c>
      <c r="D7930" s="98" t="str">
        <f>'2020_1-4-5_Download'!$O$6</f>
        <v>Saldo der Zu- und Fortzüge</v>
      </c>
      <c r="E7930" s="99" t="str">
        <f>'2020_1-4-5_Download'!$R$8</f>
        <v>Männer</v>
      </c>
      <c r="F7930" s="98"/>
      <c r="G7930" s="98" t="s">
        <v>11</v>
      </c>
      <c r="H7930" s="98" t="str">
        <f>VLOOKUP(A7930,[2]Kreise!$A$2:$C$53,3,FALSE)</f>
        <v>K032</v>
      </c>
      <c r="I7930" s="96">
        <f>'2020_1-4-5_Download'!R448</f>
        <v>2932</v>
      </c>
      <c r="J7930" s="98" t="str">
        <f t="shared" si="123"/>
        <v>+2932</v>
      </c>
    </row>
    <row r="7931" spans="1:10" hidden="1" x14ac:dyDescent="0.25">
      <c r="A7931" s="98">
        <f>'2020_1-4-5_Download'!B449</f>
        <v>351</v>
      </c>
      <c r="B7931" s="98">
        <f>'2020_1-4-5_Download'!D449</f>
        <v>2012</v>
      </c>
      <c r="C7931" s="98" t="str">
        <f>'2020_1-4-5_Download'!C449</f>
        <v>Celle</v>
      </c>
      <c r="D7931" s="98" t="str">
        <f>'2020_1-4-5_Download'!$O$6</f>
        <v>Saldo der Zu- und Fortzüge</v>
      </c>
      <c r="E7931" s="99" t="str">
        <f>'2020_1-4-5_Download'!$R$8</f>
        <v>Männer</v>
      </c>
      <c r="F7931" s="98"/>
      <c r="G7931" s="98" t="s">
        <v>11</v>
      </c>
      <c r="H7931" s="98" t="str">
        <f>VLOOKUP(A7931,[2]Kreise!$A$2:$C$53,3,FALSE)</f>
        <v>K03351</v>
      </c>
      <c r="I7931" s="96">
        <f>'2020_1-4-5_Download'!R449</f>
        <v>180</v>
      </c>
      <c r="J7931" s="98" t="str">
        <f t="shared" si="123"/>
        <v>+180</v>
      </c>
    </row>
    <row r="7932" spans="1:10" hidden="1" x14ac:dyDescent="0.25">
      <c r="A7932" s="98">
        <f>'2020_1-4-5_Download'!B450</f>
        <v>352</v>
      </c>
      <c r="B7932" s="98">
        <f>'2020_1-4-5_Download'!D450</f>
        <v>2012</v>
      </c>
      <c r="C7932" s="98" t="str">
        <f>'2020_1-4-5_Download'!C450</f>
        <v>Cuxhaven</v>
      </c>
      <c r="D7932" s="98" t="str">
        <f>'2020_1-4-5_Download'!$O$6</f>
        <v>Saldo der Zu- und Fortzüge</v>
      </c>
      <c r="E7932" s="99" t="str">
        <f>'2020_1-4-5_Download'!$R$8</f>
        <v>Männer</v>
      </c>
      <c r="F7932" s="98"/>
      <c r="G7932" s="98" t="s">
        <v>11</v>
      </c>
      <c r="H7932" s="98" t="str">
        <f>VLOOKUP(A7932,[2]Kreise!$A$2:$C$53,3,FALSE)</f>
        <v>K03352</v>
      </c>
      <c r="I7932" s="96">
        <f>'2020_1-4-5_Download'!R450</f>
        <v>224</v>
      </c>
      <c r="J7932" s="98" t="str">
        <f t="shared" si="123"/>
        <v>+224</v>
      </c>
    </row>
    <row r="7933" spans="1:10" hidden="1" x14ac:dyDescent="0.25">
      <c r="A7933" s="98">
        <f>'2020_1-4-5_Download'!B451</f>
        <v>353</v>
      </c>
      <c r="B7933" s="98">
        <f>'2020_1-4-5_Download'!D451</f>
        <v>2012</v>
      </c>
      <c r="C7933" s="98" t="str">
        <f>'2020_1-4-5_Download'!C451</f>
        <v>Harburg</v>
      </c>
      <c r="D7933" s="98" t="str">
        <f>'2020_1-4-5_Download'!$O$6</f>
        <v>Saldo der Zu- und Fortzüge</v>
      </c>
      <c r="E7933" s="99" t="str">
        <f>'2020_1-4-5_Download'!$R$8</f>
        <v>Männer</v>
      </c>
      <c r="F7933" s="98"/>
      <c r="G7933" s="98" t="s">
        <v>11</v>
      </c>
      <c r="H7933" s="98" t="str">
        <f>VLOOKUP(A7933,[2]Kreise!$A$2:$C$53,3,FALSE)</f>
        <v>K03353</v>
      </c>
      <c r="I7933" s="96">
        <f>'2020_1-4-5_Download'!R451</f>
        <v>307</v>
      </c>
      <c r="J7933" s="98" t="str">
        <f t="shared" si="123"/>
        <v>+307</v>
      </c>
    </row>
    <row r="7934" spans="1:10" hidden="1" x14ac:dyDescent="0.25">
      <c r="A7934" s="98">
        <f>'2020_1-4-5_Download'!B452</f>
        <v>354</v>
      </c>
      <c r="B7934" s="98">
        <f>'2020_1-4-5_Download'!D452</f>
        <v>2012</v>
      </c>
      <c r="C7934" s="98" t="str">
        <f>'2020_1-4-5_Download'!C452</f>
        <v>Lüchow-Dannenberg</v>
      </c>
      <c r="D7934" s="98" t="str">
        <f>'2020_1-4-5_Download'!$O$6</f>
        <v>Saldo der Zu- und Fortzüge</v>
      </c>
      <c r="E7934" s="99" t="str">
        <f>'2020_1-4-5_Download'!$R$8</f>
        <v>Männer</v>
      </c>
      <c r="F7934" s="98"/>
      <c r="G7934" s="98" t="s">
        <v>11</v>
      </c>
      <c r="H7934" s="98" t="str">
        <f>VLOOKUP(A7934,[2]Kreise!$A$2:$C$53,3,FALSE)</f>
        <v>K03354</v>
      </c>
      <c r="I7934" s="96">
        <f>'2020_1-4-5_Download'!R452</f>
        <v>102</v>
      </c>
      <c r="J7934" s="98" t="str">
        <f t="shared" si="123"/>
        <v>+102</v>
      </c>
    </row>
    <row r="7935" spans="1:10" hidden="1" x14ac:dyDescent="0.25">
      <c r="A7935" s="98">
        <f>'2020_1-4-5_Download'!B453</f>
        <v>355</v>
      </c>
      <c r="B7935" s="98">
        <f>'2020_1-4-5_Download'!D453</f>
        <v>2012</v>
      </c>
      <c r="C7935" s="98" t="str">
        <f>'2020_1-4-5_Download'!C453</f>
        <v>Lüneburg</v>
      </c>
      <c r="D7935" s="98" t="str">
        <f>'2020_1-4-5_Download'!$O$6</f>
        <v>Saldo der Zu- und Fortzüge</v>
      </c>
      <c r="E7935" s="99" t="str">
        <f>'2020_1-4-5_Download'!$R$8</f>
        <v>Männer</v>
      </c>
      <c r="F7935" s="98"/>
      <c r="G7935" s="98" t="s">
        <v>11</v>
      </c>
      <c r="H7935" s="98" t="str">
        <f>VLOOKUP(A7935,[2]Kreise!$A$2:$C$53,3,FALSE)</f>
        <v>K03355</v>
      </c>
      <c r="I7935" s="96">
        <f>'2020_1-4-5_Download'!R453</f>
        <v>127</v>
      </c>
      <c r="J7935" s="98" t="str">
        <f t="shared" si="123"/>
        <v>+127</v>
      </c>
    </row>
    <row r="7936" spans="1:10" hidden="1" x14ac:dyDescent="0.25">
      <c r="A7936" s="98">
        <f>'2020_1-4-5_Download'!B454</f>
        <v>356</v>
      </c>
      <c r="B7936" s="98">
        <f>'2020_1-4-5_Download'!D454</f>
        <v>2012</v>
      </c>
      <c r="C7936" s="98" t="str">
        <f>'2020_1-4-5_Download'!C454</f>
        <v>Osterholz</v>
      </c>
      <c r="D7936" s="98" t="str">
        <f>'2020_1-4-5_Download'!$O$6</f>
        <v>Saldo der Zu- und Fortzüge</v>
      </c>
      <c r="E7936" s="99" t="str">
        <f>'2020_1-4-5_Download'!$R$8</f>
        <v>Männer</v>
      </c>
      <c r="F7936" s="98"/>
      <c r="G7936" s="98" t="s">
        <v>11</v>
      </c>
      <c r="H7936" s="98" t="str">
        <f>VLOOKUP(A7936,[2]Kreise!$A$2:$C$53,3,FALSE)</f>
        <v>K03356</v>
      </c>
      <c r="I7936" s="96">
        <f>'2020_1-4-5_Download'!R454</f>
        <v>104</v>
      </c>
      <c r="J7936" s="98" t="str">
        <f t="shared" si="123"/>
        <v>+104</v>
      </c>
    </row>
    <row r="7937" spans="1:10" hidden="1" x14ac:dyDescent="0.25">
      <c r="A7937" s="98">
        <f>'2020_1-4-5_Download'!B455</f>
        <v>357</v>
      </c>
      <c r="B7937" s="98">
        <f>'2020_1-4-5_Download'!D455</f>
        <v>2012</v>
      </c>
      <c r="C7937" s="98" t="str">
        <f>'2020_1-4-5_Download'!C455</f>
        <v>Rotenburg (Wümme)</v>
      </c>
      <c r="D7937" s="98" t="str">
        <f>'2020_1-4-5_Download'!$O$6</f>
        <v>Saldo der Zu- und Fortzüge</v>
      </c>
      <c r="E7937" s="99" t="str">
        <f>'2020_1-4-5_Download'!$R$8</f>
        <v>Männer</v>
      </c>
      <c r="F7937" s="98"/>
      <c r="G7937" s="98" t="s">
        <v>11</v>
      </c>
      <c r="H7937" s="98" t="str">
        <f>VLOOKUP(A7937,[2]Kreise!$A$2:$C$53,3,FALSE)</f>
        <v>K03357</v>
      </c>
      <c r="I7937" s="96">
        <f>'2020_1-4-5_Download'!R455</f>
        <v>190</v>
      </c>
      <c r="J7937" s="98" t="str">
        <f t="shared" si="123"/>
        <v>+190</v>
      </c>
    </row>
    <row r="7938" spans="1:10" hidden="1" x14ac:dyDescent="0.25">
      <c r="A7938" s="98">
        <f>'2020_1-4-5_Download'!B456</f>
        <v>358</v>
      </c>
      <c r="B7938" s="98">
        <f>'2020_1-4-5_Download'!D456</f>
        <v>2012</v>
      </c>
      <c r="C7938" s="98" t="str">
        <f>'2020_1-4-5_Download'!C456</f>
        <v>Heidekreis</v>
      </c>
      <c r="D7938" s="98" t="str">
        <f>'2020_1-4-5_Download'!$O$6</f>
        <v>Saldo der Zu- und Fortzüge</v>
      </c>
      <c r="E7938" s="99" t="str">
        <f>'2020_1-4-5_Download'!$R$8</f>
        <v>Männer</v>
      </c>
      <c r="F7938" s="98"/>
      <c r="G7938" s="98" t="s">
        <v>11</v>
      </c>
      <c r="H7938" s="98" t="str">
        <f>VLOOKUP(A7938,[2]Kreise!$A$2:$C$53,3,FALSE)</f>
        <v>K03358</v>
      </c>
      <c r="I7938" s="96">
        <f>'2020_1-4-5_Download'!R456</f>
        <v>242</v>
      </c>
      <c r="J7938" s="98" t="str">
        <f t="shared" si="123"/>
        <v>+242</v>
      </c>
    </row>
    <row r="7939" spans="1:10" hidden="1" x14ac:dyDescent="0.25">
      <c r="A7939" s="98">
        <f>'2020_1-4-5_Download'!B457</f>
        <v>359</v>
      </c>
      <c r="B7939" s="98">
        <f>'2020_1-4-5_Download'!D457</f>
        <v>2012</v>
      </c>
      <c r="C7939" s="98" t="str">
        <f>'2020_1-4-5_Download'!C457</f>
        <v>Stade</v>
      </c>
      <c r="D7939" s="98" t="str">
        <f>'2020_1-4-5_Download'!$O$6</f>
        <v>Saldo der Zu- und Fortzüge</v>
      </c>
      <c r="E7939" s="99" t="str">
        <f>'2020_1-4-5_Download'!$R$8</f>
        <v>Männer</v>
      </c>
      <c r="F7939" s="98"/>
      <c r="G7939" s="98" t="s">
        <v>11</v>
      </c>
      <c r="H7939" s="98" t="str">
        <f>VLOOKUP(A7939,[2]Kreise!$A$2:$C$53,3,FALSE)</f>
        <v>K03359</v>
      </c>
      <c r="I7939" s="96">
        <f>'2020_1-4-5_Download'!R457</f>
        <v>52</v>
      </c>
      <c r="J7939" s="98" t="str">
        <f t="shared" ref="J7939:J8002" si="124">IF(I7939&gt;0,"+"&amp;I7939,I7939)</f>
        <v>+52</v>
      </c>
    </row>
    <row r="7940" spans="1:10" hidden="1" x14ac:dyDescent="0.25">
      <c r="A7940" s="98">
        <f>'2020_1-4-5_Download'!B458</f>
        <v>360</v>
      </c>
      <c r="B7940" s="98">
        <f>'2020_1-4-5_Download'!D458</f>
        <v>2012</v>
      </c>
      <c r="C7940" s="98" t="str">
        <f>'2020_1-4-5_Download'!C458</f>
        <v>Uelzen</v>
      </c>
      <c r="D7940" s="98" t="str">
        <f>'2020_1-4-5_Download'!$O$6</f>
        <v>Saldo der Zu- und Fortzüge</v>
      </c>
      <c r="E7940" s="99" t="str">
        <f>'2020_1-4-5_Download'!$R$8</f>
        <v>Männer</v>
      </c>
      <c r="F7940" s="98"/>
      <c r="G7940" s="98" t="s">
        <v>11</v>
      </c>
      <c r="H7940" s="98" t="str">
        <f>VLOOKUP(A7940,[2]Kreise!$A$2:$C$53,3,FALSE)</f>
        <v>K03360</v>
      </c>
      <c r="I7940" s="96">
        <f>'2020_1-4-5_Download'!R458</f>
        <v>84</v>
      </c>
      <c r="J7940" s="98" t="str">
        <f t="shared" si="124"/>
        <v>+84</v>
      </c>
    </row>
    <row r="7941" spans="1:10" hidden="1" x14ac:dyDescent="0.25">
      <c r="A7941" s="98">
        <f>'2020_1-4-5_Download'!B459</f>
        <v>361</v>
      </c>
      <c r="B7941" s="98">
        <f>'2020_1-4-5_Download'!D459</f>
        <v>2012</v>
      </c>
      <c r="C7941" s="98" t="str">
        <f>'2020_1-4-5_Download'!C459</f>
        <v>Verden</v>
      </c>
      <c r="D7941" s="98" t="str">
        <f>'2020_1-4-5_Download'!$O$6</f>
        <v>Saldo der Zu- und Fortzüge</v>
      </c>
      <c r="E7941" s="99" t="str">
        <f>'2020_1-4-5_Download'!$R$8</f>
        <v>Männer</v>
      </c>
      <c r="F7941" s="98"/>
      <c r="G7941" s="98" t="s">
        <v>11</v>
      </c>
      <c r="H7941" s="98" t="str">
        <f>VLOOKUP(A7941,[2]Kreise!$A$2:$C$53,3,FALSE)</f>
        <v>K03361</v>
      </c>
      <c r="I7941" s="96">
        <f>'2020_1-4-5_Download'!R459</f>
        <v>93</v>
      </c>
      <c r="J7941" s="98" t="str">
        <f t="shared" si="124"/>
        <v>+93</v>
      </c>
    </row>
    <row r="7942" spans="1:10" hidden="1" x14ac:dyDescent="0.25">
      <c r="A7942" s="98">
        <f>'2020_1-4-5_Download'!B460</f>
        <v>3</v>
      </c>
      <c r="B7942" s="98">
        <f>'2020_1-4-5_Download'!D460</f>
        <v>2012</v>
      </c>
      <c r="C7942" s="98" t="str">
        <f>'2020_1-4-5_Download'!C460</f>
        <v>Statistische Region Lüneburg</v>
      </c>
      <c r="D7942" s="98" t="str">
        <f>'2020_1-4-5_Download'!$O$6</f>
        <v>Saldo der Zu- und Fortzüge</v>
      </c>
      <c r="E7942" s="99" t="str">
        <f>'2020_1-4-5_Download'!$R$8</f>
        <v>Männer</v>
      </c>
      <c r="F7942" s="98"/>
      <c r="G7942" s="98" t="s">
        <v>11</v>
      </c>
      <c r="H7942" s="98" t="str">
        <f>VLOOKUP(A7942,[2]Kreise!$A$2:$C$53,3,FALSE)</f>
        <v>K033</v>
      </c>
      <c r="I7942" s="96">
        <f>'2020_1-4-5_Download'!R460</f>
        <v>1705</v>
      </c>
      <c r="J7942" s="98" t="str">
        <f t="shared" si="124"/>
        <v>+1705</v>
      </c>
    </row>
    <row r="7943" spans="1:10" hidden="1" x14ac:dyDescent="0.25">
      <c r="A7943" s="98">
        <f>'2020_1-4-5_Download'!B461</f>
        <v>401</v>
      </c>
      <c r="B7943" s="98">
        <f>'2020_1-4-5_Download'!D461</f>
        <v>2012</v>
      </c>
      <c r="C7943" s="98" t="str">
        <f>'2020_1-4-5_Download'!C461</f>
        <v>Delmenhorst  Stadt</v>
      </c>
      <c r="D7943" s="98" t="str">
        <f>'2020_1-4-5_Download'!$O$6</f>
        <v>Saldo der Zu- und Fortzüge</v>
      </c>
      <c r="E7943" s="99" t="str">
        <f>'2020_1-4-5_Download'!$R$8</f>
        <v>Männer</v>
      </c>
      <c r="F7943" s="98"/>
      <c r="G7943" s="98" t="s">
        <v>11</v>
      </c>
      <c r="H7943" s="98" t="str">
        <f>VLOOKUP(A7943,[2]Kreise!$A$2:$C$53,3,FALSE)</f>
        <v>K03401</v>
      </c>
      <c r="I7943" s="96">
        <f>'2020_1-4-5_Download'!R461</f>
        <v>171</v>
      </c>
      <c r="J7943" s="98" t="str">
        <f t="shared" si="124"/>
        <v>+171</v>
      </c>
    </row>
    <row r="7944" spans="1:10" hidden="1" x14ac:dyDescent="0.25">
      <c r="A7944" s="98">
        <f>'2020_1-4-5_Download'!B462</f>
        <v>402</v>
      </c>
      <c r="B7944" s="98">
        <f>'2020_1-4-5_Download'!D462</f>
        <v>2012</v>
      </c>
      <c r="C7944" s="98" t="str">
        <f>'2020_1-4-5_Download'!C462</f>
        <v>Emden  Stadt</v>
      </c>
      <c r="D7944" s="98" t="str">
        <f>'2020_1-4-5_Download'!$O$6</f>
        <v>Saldo der Zu- und Fortzüge</v>
      </c>
      <c r="E7944" s="99" t="str">
        <f>'2020_1-4-5_Download'!$R$8</f>
        <v>Männer</v>
      </c>
      <c r="F7944" s="98"/>
      <c r="G7944" s="98" t="s">
        <v>11</v>
      </c>
      <c r="H7944" s="98" t="str">
        <f>VLOOKUP(A7944,[2]Kreise!$A$2:$C$53,3,FALSE)</f>
        <v>K03402</v>
      </c>
      <c r="I7944" s="96">
        <f>'2020_1-4-5_Download'!R462</f>
        <v>109</v>
      </c>
      <c r="J7944" s="98" t="str">
        <f t="shared" si="124"/>
        <v>+109</v>
      </c>
    </row>
    <row r="7945" spans="1:10" hidden="1" x14ac:dyDescent="0.25">
      <c r="A7945" s="98">
        <f>'2020_1-4-5_Download'!B463</f>
        <v>403</v>
      </c>
      <c r="B7945" s="98">
        <f>'2020_1-4-5_Download'!D463</f>
        <v>2012</v>
      </c>
      <c r="C7945" s="98" t="str">
        <f>'2020_1-4-5_Download'!C463</f>
        <v>Oldenburg(Oldb)  Stadt</v>
      </c>
      <c r="D7945" s="98" t="str">
        <f>'2020_1-4-5_Download'!$O$6</f>
        <v>Saldo der Zu- und Fortzüge</v>
      </c>
      <c r="E7945" s="99" t="str">
        <f>'2020_1-4-5_Download'!$R$8</f>
        <v>Männer</v>
      </c>
      <c r="F7945" s="98"/>
      <c r="G7945" s="98" t="s">
        <v>11</v>
      </c>
      <c r="H7945" s="98" t="str">
        <f>VLOOKUP(A7945,[2]Kreise!$A$2:$C$53,3,FALSE)</f>
        <v>K03403</v>
      </c>
      <c r="I7945" s="96">
        <f>'2020_1-4-5_Download'!R463</f>
        <v>220</v>
      </c>
      <c r="J7945" s="98" t="str">
        <f t="shared" si="124"/>
        <v>+220</v>
      </c>
    </row>
    <row r="7946" spans="1:10" hidden="1" x14ac:dyDescent="0.25">
      <c r="A7946" s="98">
        <f>'2020_1-4-5_Download'!B464</f>
        <v>404</v>
      </c>
      <c r="B7946" s="98">
        <f>'2020_1-4-5_Download'!D464</f>
        <v>2012</v>
      </c>
      <c r="C7946" s="98" t="str">
        <f>'2020_1-4-5_Download'!C464</f>
        <v>Osnabrück  Stadt</v>
      </c>
      <c r="D7946" s="98" t="str">
        <f>'2020_1-4-5_Download'!$O$6</f>
        <v>Saldo der Zu- und Fortzüge</v>
      </c>
      <c r="E7946" s="99" t="str">
        <f>'2020_1-4-5_Download'!$R$8</f>
        <v>Männer</v>
      </c>
      <c r="F7946" s="98"/>
      <c r="G7946" s="98" t="s">
        <v>11</v>
      </c>
      <c r="H7946" s="98" t="str">
        <f>VLOOKUP(A7946,[2]Kreise!$A$2:$C$53,3,FALSE)</f>
        <v>K03404</v>
      </c>
      <c r="I7946" s="96">
        <f>'2020_1-4-5_Download'!R464</f>
        <v>407</v>
      </c>
      <c r="J7946" s="98" t="str">
        <f t="shared" si="124"/>
        <v>+407</v>
      </c>
    </row>
    <row r="7947" spans="1:10" hidden="1" x14ac:dyDescent="0.25">
      <c r="A7947" s="98">
        <f>'2020_1-4-5_Download'!B465</f>
        <v>405</v>
      </c>
      <c r="B7947" s="98">
        <f>'2020_1-4-5_Download'!D465</f>
        <v>2012</v>
      </c>
      <c r="C7947" s="98" t="str">
        <f>'2020_1-4-5_Download'!C465</f>
        <v>Wilhelmshaven  Stadt</v>
      </c>
      <c r="D7947" s="98" t="str">
        <f>'2020_1-4-5_Download'!$O$6</f>
        <v>Saldo der Zu- und Fortzüge</v>
      </c>
      <c r="E7947" s="99" t="str">
        <f>'2020_1-4-5_Download'!$R$8</f>
        <v>Männer</v>
      </c>
      <c r="F7947" s="98"/>
      <c r="G7947" s="98" t="s">
        <v>11</v>
      </c>
      <c r="H7947" s="98" t="str">
        <f>VLOOKUP(A7947,[2]Kreise!$A$2:$C$53,3,FALSE)</f>
        <v>K03405</v>
      </c>
      <c r="I7947" s="96">
        <f>'2020_1-4-5_Download'!R465</f>
        <v>8</v>
      </c>
      <c r="J7947" s="98" t="str">
        <f t="shared" si="124"/>
        <v>+8</v>
      </c>
    </row>
    <row r="7948" spans="1:10" hidden="1" x14ac:dyDescent="0.25">
      <c r="A7948" s="98">
        <f>'2020_1-4-5_Download'!B466</f>
        <v>451</v>
      </c>
      <c r="B7948" s="98">
        <f>'2020_1-4-5_Download'!D466</f>
        <v>2012</v>
      </c>
      <c r="C7948" s="98" t="str">
        <f>'2020_1-4-5_Download'!C466</f>
        <v>Ammerland</v>
      </c>
      <c r="D7948" s="98" t="str">
        <f>'2020_1-4-5_Download'!$O$6</f>
        <v>Saldo der Zu- und Fortzüge</v>
      </c>
      <c r="E7948" s="99" t="str">
        <f>'2020_1-4-5_Download'!$R$8</f>
        <v>Männer</v>
      </c>
      <c r="F7948" s="98"/>
      <c r="G7948" s="98" t="s">
        <v>11</v>
      </c>
      <c r="H7948" s="98" t="str">
        <f>VLOOKUP(A7948,[2]Kreise!$A$2:$C$53,3,FALSE)</f>
        <v>K03451</v>
      </c>
      <c r="I7948" s="96">
        <f>'2020_1-4-5_Download'!R466</f>
        <v>219</v>
      </c>
      <c r="J7948" s="98" t="str">
        <f t="shared" si="124"/>
        <v>+219</v>
      </c>
    </row>
    <row r="7949" spans="1:10" hidden="1" x14ac:dyDescent="0.25">
      <c r="A7949" s="98">
        <f>'2020_1-4-5_Download'!B467</f>
        <v>452</v>
      </c>
      <c r="B7949" s="98">
        <f>'2020_1-4-5_Download'!D467</f>
        <v>2012</v>
      </c>
      <c r="C7949" s="98" t="str">
        <f>'2020_1-4-5_Download'!C467</f>
        <v>Aurich</v>
      </c>
      <c r="D7949" s="98" t="str">
        <f>'2020_1-4-5_Download'!$O$6</f>
        <v>Saldo der Zu- und Fortzüge</v>
      </c>
      <c r="E7949" s="99" t="str">
        <f>'2020_1-4-5_Download'!$R$8</f>
        <v>Männer</v>
      </c>
      <c r="F7949" s="98"/>
      <c r="G7949" s="98" t="s">
        <v>11</v>
      </c>
      <c r="H7949" s="98" t="str">
        <f>VLOOKUP(A7949,[2]Kreise!$A$2:$C$53,3,FALSE)</f>
        <v>K03452</v>
      </c>
      <c r="I7949" s="96">
        <f>'2020_1-4-5_Download'!R467</f>
        <v>240</v>
      </c>
      <c r="J7949" s="98" t="str">
        <f t="shared" si="124"/>
        <v>+240</v>
      </c>
    </row>
    <row r="7950" spans="1:10" hidden="1" x14ac:dyDescent="0.25">
      <c r="A7950" s="98">
        <f>'2020_1-4-5_Download'!B468</f>
        <v>453</v>
      </c>
      <c r="B7950" s="98">
        <f>'2020_1-4-5_Download'!D468</f>
        <v>2012</v>
      </c>
      <c r="C7950" s="98" t="str">
        <f>'2020_1-4-5_Download'!C468</f>
        <v>Cloppenburg</v>
      </c>
      <c r="D7950" s="98" t="str">
        <f>'2020_1-4-5_Download'!$O$6</f>
        <v>Saldo der Zu- und Fortzüge</v>
      </c>
      <c r="E7950" s="99" t="str">
        <f>'2020_1-4-5_Download'!$R$8</f>
        <v>Männer</v>
      </c>
      <c r="F7950" s="98"/>
      <c r="G7950" s="98" t="s">
        <v>11</v>
      </c>
      <c r="H7950" s="98" t="str">
        <f>VLOOKUP(A7950,[2]Kreise!$A$2:$C$53,3,FALSE)</f>
        <v>K03453</v>
      </c>
      <c r="I7950" s="96">
        <f>'2020_1-4-5_Download'!R468</f>
        <v>801</v>
      </c>
      <c r="J7950" s="98" t="str">
        <f t="shared" si="124"/>
        <v>+801</v>
      </c>
    </row>
    <row r="7951" spans="1:10" hidden="1" x14ac:dyDescent="0.25">
      <c r="A7951" s="98">
        <f>'2020_1-4-5_Download'!B469</f>
        <v>454</v>
      </c>
      <c r="B7951" s="98">
        <f>'2020_1-4-5_Download'!D469</f>
        <v>2012</v>
      </c>
      <c r="C7951" s="98" t="str">
        <f>'2020_1-4-5_Download'!C469</f>
        <v>Emsland</v>
      </c>
      <c r="D7951" s="98" t="str">
        <f>'2020_1-4-5_Download'!$O$6</f>
        <v>Saldo der Zu- und Fortzüge</v>
      </c>
      <c r="E7951" s="99" t="str">
        <f>'2020_1-4-5_Download'!$R$8</f>
        <v>Männer</v>
      </c>
      <c r="F7951" s="98"/>
      <c r="G7951" s="98" t="s">
        <v>11</v>
      </c>
      <c r="H7951" s="98" t="str">
        <f>VLOOKUP(A7951,[2]Kreise!$A$2:$C$53,3,FALSE)</f>
        <v>K03454</v>
      </c>
      <c r="I7951" s="96">
        <f>'2020_1-4-5_Download'!R469</f>
        <v>1185</v>
      </c>
      <c r="J7951" s="98" t="str">
        <f t="shared" si="124"/>
        <v>+1185</v>
      </c>
    </row>
    <row r="7952" spans="1:10" hidden="1" x14ac:dyDescent="0.25">
      <c r="A7952" s="98">
        <f>'2020_1-4-5_Download'!B470</f>
        <v>455</v>
      </c>
      <c r="B7952" s="98">
        <f>'2020_1-4-5_Download'!D470</f>
        <v>2012</v>
      </c>
      <c r="C7952" s="98" t="str">
        <f>'2020_1-4-5_Download'!C470</f>
        <v>Friesland</v>
      </c>
      <c r="D7952" s="98" t="str">
        <f>'2020_1-4-5_Download'!$O$6</f>
        <v>Saldo der Zu- und Fortzüge</v>
      </c>
      <c r="E7952" s="99" t="str">
        <f>'2020_1-4-5_Download'!$R$8</f>
        <v>Männer</v>
      </c>
      <c r="F7952" s="98"/>
      <c r="G7952" s="98" t="s">
        <v>11</v>
      </c>
      <c r="H7952" s="98" t="str">
        <f>VLOOKUP(A7952,[2]Kreise!$A$2:$C$53,3,FALSE)</f>
        <v>K03455</v>
      </c>
      <c r="I7952" s="96">
        <f>'2020_1-4-5_Download'!R470</f>
        <v>12</v>
      </c>
      <c r="J7952" s="98" t="str">
        <f t="shared" si="124"/>
        <v>+12</v>
      </c>
    </row>
    <row r="7953" spans="1:10" hidden="1" x14ac:dyDescent="0.25">
      <c r="A7953" s="98">
        <f>'2020_1-4-5_Download'!B471</f>
        <v>456</v>
      </c>
      <c r="B7953" s="98">
        <f>'2020_1-4-5_Download'!D471</f>
        <v>2012</v>
      </c>
      <c r="C7953" s="98" t="str">
        <f>'2020_1-4-5_Download'!C471</f>
        <v>Grafschaft Bentheim</v>
      </c>
      <c r="D7953" s="98" t="str">
        <f>'2020_1-4-5_Download'!$O$6</f>
        <v>Saldo der Zu- und Fortzüge</v>
      </c>
      <c r="E7953" s="99" t="str">
        <f>'2020_1-4-5_Download'!$R$8</f>
        <v>Männer</v>
      </c>
      <c r="F7953" s="98"/>
      <c r="G7953" s="98" t="s">
        <v>11</v>
      </c>
      <c r="H7953" s="98" t="str">
        <f>VLOOKUP(A7953,[2]Kreise!$A$2:$C$53,3,FALSE)</f>
        <v>K03456</v>
      </c>
      <c r="I7953" s="96">
        <f>'2020_1-4-5_Download'!R471</f>
        <v>361</v>
      </c>
      <c r="J7953" s="98" t="str">
        <f t="shared" si="124"/>
        <v>+361</v>
      </c>
    </row>
    <row r="7954" spans="1:10" hidden="1" x14ac:dyDescent="0.25">
      <c r="A7954" s="98">
        <f>'2020_1-4-5_Download'!B472</f>
        <v>457</v>
      </c>
      <c r="B7954" s="98">
        <f>'2020_1-4-5_Download'!D472</f>
        <v>2012</v>
      </c>
      <c r="C7954" s="98" t="str">
        <f>'2020_1-4-5_Download'!C472</f>
        <v>Leer</v>
      </c>
      <c r="D7954" s="98" t="str">
        <f>'2020_1-4-5_Download'!$O$6</f>
        <v>Saldo der Zu- und Fortzüge</v>
      </c>
      <c r="E7954" s="99" t="str">
        <f>'2020_1-4-5_Download'!$R$8</f>
        <v>Männer</v>
      </c>
      <c r="F7954" s="98"/>
      <c r="G7954" s="98" t="s">
        <v>11</v>
      </c>
      <c r="H7954" s="98" t="str">
        <f>VLOOKUP(A7954,[2]Kreise!$A$2:$C$53,3,FALSE)</f>
        <v>K03457</v>
      </c>
      <c r="I7954" s="96">
        <f>'2020_1-4-5_Download'!R472</f>
        <v>198</v>
      </c>
      <c r="J7954" s="98" t="str">
        <f t="shared" si="124"/>
        <v>+198</v>
      </c>
    </row>
    <row r="7955" spans="1:10" hidden="1" x14ac:dyDescent="0.25">
      <c r="A7955" s="98">
        <f>'2020_1-4-5_Download'!B473</f>
        <v>458</v>
      </c>
      <c r="B7955" s="98">
        <f>'2020_1-4-5_Download'!D473</f>
        <v>2012</v>
      </c>
      <c r="C7955" s="98" t="str">
        <f>'2020_1-4-5_Download'!C473</f>
        <v>Oldenburg</v>
      </c>
      <c r="D7955" s="98" t="str">
        <f>'2020_1-4-5_Download'!$O$6</f>
        <v>Saldo der Zu- und Fortzüge</v>
      </c>
      <c r="E7955" s="99" t="str">
        <f>'2020_1-4-5_Download'!$R$8</f>
        <v>Männer</v>
      </c>
      <c r="F7955" s="98"/>
      <c r="G7955" s="98" t="s">
        <v>11</v>
      </c>
      <c r="H7955" s="98" t="str">
        <f>VLOOKUP(A7955,[2]Kreise!$A$2:$C$53,3,FALSE)</f>
        <v>K03458</v>
      </c>
      <c r="I7955" s="96">
        <f>'2020_1-4-5_Download'!R473</f>
        <v>325</v>
      </c>
      <c r="J7955" s="98" t="str">
        <f t="shared" si="124"/>
        <v>+325</v>
      </c>
    </row>
    <row r="7956" spans="1:10" hidden="1" x14ac:dyDescent="0.25">
      <c r="A7956" s="98">
        <f>'2020_1-4-5_Download'!B474</f>
        <v>459</v>
      </c>
      <c r="B7956" s="98">
        <f>'2020_1-4-5_Download'!D474</f>
        <v>2012</v>
      </c>
      <c r="C7956" s="98" t="str">
        <f>'2020_1-4-5_Download'!C474</f>
        <v>Osnabrück</v>
      </c>
      <c r="D7956" s="98" t="str">
        <f>'2020_1-4-5_Download'!$O$6</f>
        <v>Saldo der Zu- und Fortzüge</v>
      </c>
      <c r="E7956" s="99" t="str">
        <f>'2020_1-4-5_Download'!$R$8</f>
        <v>Männer</v>
      </c>
      <c r="F7956" s="98"/>
      <c r="G7956" s="98" t="s">
        <v>11</v>
      </c>
      <c r="H7956" s="98" t="str">
        <f>VLOOKUP(A7956,[2]Kreise!$A$2:$C$53,3,FALSE)</f>
        <v>K03459</v>
      </c>
      <c r="I7956" s="96">
        <f>'2020_1-4-5_Download'!R474</f>
        <v>424</v>
      </c>
      <c r="J7956" s="98" t="str">
        <f t="shared" si="124"/>
        <v>+424</v>
      </c>
    </row>
    <row r="7957" spans="1:10" hidden="1" x14ac:dyDescent="0.25">
      <c r="A7957" s="98">
        <f>'2020_1-4-5_Download'!B475</f>
        <v>460</v>
      </c>
      <c r="B7957" s="98">
        <f>'2020_1-4-5_Download'!D475</f>
        <v>2012</v>
      </c>
      <c r="C7957" s="98" t="str">
        <f>'2020_1-4-5_Download'!C475</f>
        <v>Vechta</v>
      </c>
      <c r="D7957" s="98" t="str">
        <f>'2020_1-4-5_Download'!$O$6</f>
        <v>Saldo der Zu- und Fortzüge</v>
      </c>
      <c r="E7957" s="99" t="str">
        <f>'2020_1-4-5_Download'!$R$8</f>
        <v>Männer</v>
      </c>
      <c r="F7957" s="98"/>
      <c r="G7957" s="98" t="s">
        <v>11</v>
      </c>
      <c r="H7957" s="98" t="str">
        <f>VLOOKUP(A7957,[2]Kreise!$A$2:$C$53,3,FALSE)</f>
        <v>K03460</v>
      </c>
      <c r="I7957" s="96">
        <f>'2020_1-4-5_Download'!R475</f>
        <v>349</v>
      </c>
      <c r="J7957" s="98" t="str">
        <f t="shared" si="124"/>
        <v>+349</v>
      </c>
    </row>
    <row r="7958" spans="1:10" hidden="1" x14ac:dyDescent="0.25">
      <c r="A7958" s="98">
        <f>'2020_1-4-5_Download'!B476</f>
        <v>461</v>
      </c>
      <c r="B7958" s="98">
        <f>'2020_1-4-5_Download'!D476</f>
        <v>2012</v>
      </c>
      <c r="C7958" s="98" t="str">
        <f>'2020_1-4-5_Download'!C476</f>
        <v>Wesermarsch</v>
      </c>
      <c r="D7958" s="98" t="str">
        <f>'2020_1-4-5_Download'!$O$6</f>
        <v>Saldo der Zu- und Fortzüge</v>
      </c>
      <c r="E7958" s="99" t="str">
        <f>'2020_1-4-5_Download'!$R$8</f>
        <v>Männer</v>
      </c>
      <c r="F7958" s="98"/>
      <c r="G7958" s="98" t="s">
        <v>11</v>
      </c>
      <c r="H7958" s="98" t="str">
        <f>VLOOKUP(A7958,[2]Kreise!$A$2:$C$53,3,FALSE)</f>
        <v>K03461</v>
      </c>
      <c r="I7958" s="96">
        <f>'2020_1-4-5_Download'!R476</f>
        <v>14</v>
      </c>
      <c r="J7958" s="98" t="str">
        <f t="shared" si="124"/>
        <v>+14</v>
      </c>
    </row>
    <row r="7959" spans="1:10" hidden="1" x14ac:dyDescent="0.25">
      <c r="A7959" s="98">
        <f>'2020_1-4-5_Download'!B477</f>
        <v>462</v>
      </c>
      <c r="B7959" s="98">
        <f>'2020_1-4-5_Download'!D477</f>
        <v>2012</v>
      </c>
      <c r="C7959" s="98" t="str">
        <f>'2020_1-4-5_Download'!C477</f>
        <v>Wittmund</v>
      </c>
      <c r="D7959" s="98" t="str">
        <f>'2020_1-4-5_Download'!$O$6</f>
        <v>Saldo der Zu- und Fortzüge</v>
      </c>
      <c r="E7959" s="99" t="str">
        <f>'2020_1-4-5_Download'!$R$8</f>
        <v>Männer</v>
      </c>
      <c r="F7959" s="98"/>
      <c r="G7959" s="98" t="s">
        <v>11</v>
      </c>
      <c r="H7959" s="98" t="str">
        <f>VLOOKUP(A7959,[2]Kreise!$A$2:$C$53,3,FALSE)</f>
        <v>K03462</v>
      </c>
      <c r="I7959" s="96">
        <f>'2020_1-4-5_Download'!R477</f>
        <v>23</v>
      </c>
      <c r="J7959" s="98" t="str">
        <f t="shared" si="124"/>
        <v>+23</v>
      </c>
    </row>
    <row r="7960" spans="1:10" hidden="1" x14ac:dyDescent="0.25">
      <c r="A7960" s="98">
        <f>'2020_1-4-5_Download'!B478</f>
        <v>4</v>
      </c>
      <c r="B7960" s="98">
        <f>'2020_1-4-5_Download'!D478</f>
        <v>2012</v>
      </c>
      <c r="C7960" s="98" t="str">
        <f>'2020_1-4-5_Download'!C478</f>
        <v>Statistische Region Weser-Ems</v>
      </c>
      <c r="D7960" s="98" t="str">
        <f>'2020_1-4-5_Download'!$O$6</f>
        <v>Saldo der Zu- und Fortzüge</v>
      </c>
      <c r="E7960" s="99" t="str">
        <f>'2020_1-4-5_Download'!$R$8</f>
        <v>Männer</v>
      </c>
      <c r="F7960" s="98"/>
      <c r="G7960" s="98" t="s">
        <v>11</v>
      </c>
      <c r="H7960" s="98" t="str">
        <f>VLOOKUP(A7960,[2]Kreise!$A$2:$C$53,3,FALSE)</f>
        <v>K034</v>
      </c>
      <c r="I7960" s="96">
        <f>'2020_1-4-5_Download'!R478</f>
        <v>5066</v>
      </c>
      <c r="J7960" s="98" t="str">
        <f t="shared" si="124"/>
        <v>+5066</v>
      </c>
    </row>
    <row r="7961" spans="1:10" hidden="1" x14ac:dyDescent="0.25">
      <c r="A7961" s="98">
        <f>'2020_1-4-5_Download'!B479</f>
        <v>0</v>
      </c>
      <c r="B7961" s="98">
        <f>'2020_1-4-5_Download'!D479</f>
        <v>2012</v>
      </c>
      <c r="C7961" s="98" t="str">
        <f>'2020_1-4-5_Download'!C479</f>
        <v>Niedersachsen</v>
      </c>
      <c r="D7961" s="98" t="str">
        <f>'2020_1-4-5_Download'!$O$6</f>
        <v>Saldo der Zu- und Fortzüge</v>
      </c>
      <c r="E7961" s="99" t="str">
        <f>'2020_1-4-5_Download'!$R$8</f>
        <v>Männer</v>
      </c>
      <c r="F7961" s="98"/>
      <c r="G7961" s="98" t="s">
        <v>11</v>
      </c>
      <c r="H7961" s="98" t="str">
        <f>VLOOKUP(A7961,[2]Kreise!$A$2:$C$53,3,FALSE)</f>
        <v>K030</v>
      </c>
      <c r="I7961" s="96">
        <f>'2020_1-4-5_Download'!R479</f>
        <v>15756</v>
      </c>
      <c r="J7961" s="98" t="str">
        <f t="shared" si="124"/>
        <v>+15756</v>
      </c>
    </row>
    <row r="7962" spans="1:10" hidden="1" x14ac:dyDescent="0.25">
      <c r="A7962" s="98">
        <f>'2020_1-4-5_Download'!B480</f>
        <v>101</v>
      </c>
      <c r="B7962" s="98">
        <f>'2020_1-4-5_Download'!D480</f>
        <v>2011</v>
      </c>
      <c r="C7962" s="98" t="str">
        <f>'2020_1-4-5_Download'!C480</f>
        <v>Braunschweig  Stadt</v>
      </c>
      <c r="D7962" s="98" t="str">
        <f>'2020_1-4-5_Download'!$O$6</f>
        <v>Saldo der Zu- und Fortzüge</v>
      </c>
      <c r="E7962" s="99" t="str">
        <f>'2020_1-4-5_Download'!$R$8</f>
        <v>Männer</v>
      </c>
      <c r="F7962" s="98"/>
      <c r="G7962" s="98" t="s">
        <v>11</v>
      </c>
      <c r="H7962" s="98" t="str">
        <f>VLOOKUP(A7962,[2]Kreise!$A$2:$C$53,3,FALSE)</f>
        <v>K03101</v>
      </c>
      <c r="I7962" s="96">
        <f>'2020_1-4-5_Download'!R480</f>
        <v>1547</v>
      </c>
      <c r="J7962" s="98" t="str">
        <f t="shared" si="124"/>
        <v>+1547</v>
      </c>
    </row>
    <row r="7963" spans="1:10" hidden="1" x14ac:dyDescent="0.25">
      <c r="A7963" s="98">
        <f>'2020_1-4-5_Download'!B481</f>
        <v>102</v>
      </c>
      <c r="B7963" s="98">
        <f>'2020_1-4-5_Download'!D481</f>
        <v>2011</v>
      </c>
      <c r="C7963" s="98" t="str">
        <f>'2020_1-4-5_Download'!C481</f>
        <v>Salzgitter  Stadt</v>
      </c>
      <c r="D7963" s="98" t="str">
        <f>'2020_1-4-5_Download'!$O$6</f>
        <v>Saldo der Zu- und Fortzüge</v>
      </c>
      <c r="E7963" s="99" t="str">
        <f>'2020_1-4-5_Download'!$R$8</f>
        <v>Männer</v>
      </c>
      <c r="F7963" s="98"/>
      <c r="G7963" s="98" t="s">
        <v>11</v>
      </c>
      <c r="H7963" s="98" t="str">
        <f>VLOOKUP(A7963,[2]Kreise!$A$2:$C$53,3,FALSE)</f>
        <v>K03102</v>
      </c>
      <c r="I7963" s="96">
        <f>'2020_1-4-5_Download'!R481</f>
        <v>43</v>
      </c>
      <c r="J7963" s="98" t="str">
        <f t="shared" si="124"/>
        <v>+43</v>
      </c>
    </row>
    <row r="7964" spans="1:10" hidden="1" x14ac:dyDescent="0.25">
      <c r="A7964" s="98">
        <f>'2020_1-4-5_Download'!B482</f>
        <v>103</v>
      </c>
      <c r="B7964" s="98">
        <f>'2020_1-4-5_Download'!D482</f>
        <v>2011</v>
      </c>
      <c r="C7964" s="98" t="str">
        <f>'2020_1-4-5_Download'!C482</f>
        <v>Wolfsburg  Stadt</v>
      </c>
      <c r="D7964" s="98" t="str">
        <f>'2020_1-4-5_Download'!$O$6</f>
        <v>Saldo der Zu- und Fortzüge</v>
      </c>
      <c r="E7964" s="99" t="str">
        <f>'2020_1-4-5_Download'!$R$8</f>
        <v>Männer</v>
      </c>
      <c r="F7964" s="98"/>
      <c r="G7964" s="98" t="s">
        <v>11</v>
      </c>
      <c r="H7964" s="98" t="str">
        <f>VLOOKUP(A7964,[2]Kreise!$A$2:$C$53,3,FALSE)</f>
        <v>K03103</v>
      </c>
      <c r="I7964" s="96">
        <f>'2020_1-4-5_Download'!R482</f>
        <v>207</v>
      </c>
      <c r="J7964" s="98" t="str">
        <f t="shared" si="124"/>
        <v>+207</v>
      </c>
    </row>
    <row r="7965" spans="1:10" hidden="1" x14ac:dyDescent="0.25">
      <c r="A7965" s="98">
        <f>'2020_1-4-5_Download'!B483</f>
        <v>151</v>
      </c>
      <c r="B7965" s="98">
        <f>'2020_1-4-5_Download'!D483</f>
        <v>2011</v>
      </c>
      <c r="C7965" s="98" t="str">
        <f>'2020_1-4-5_Download'!C483</f>
        <v>Gifhorn</v>
      </c>
      <c r="D7965" s="98" t="str">
        <f>'2020_1-4-5_Download'!$O$6</f>
        <v>Saldo der Zu- und Fortzüge</v>
      </c>
      <c r="E7965" s="99" t="str">
        <f>'2020_1-4-5_Download'!$R$8</f>
        <v>Männer</v>
      </c>
      <c r="F7965" s="98"/>
      <c r="G7965" s="98" t="s">
        <v>11</v>
      </c>
      <c r="H7965" s="98" t="str">
        <f>VLOOKUP(A7965,[2]Kreise!$A$2:$C$53,3,FALSE)</f>
        <v>K03151</v>
      </c>
      <c r="I7965" s="96">
        <f>'2020_1-4-5_Download'!R483</f>
        <v>123</v>
      </c>
      <c r="J7965" s="98" t="str">
        <f t="shared" si="124"/>
        <v>+123</v>
      </c>
    </row>
    <row r="7966" spans="1:10" hidden="1" x14ac:dyDescent="0.25">
      <c r="A7966" s="98">
        <f>'2020_1-4-5_Download'!B484</f>
        <v>153</v>
      </c>
      <c r="B7966" s="98">
        <f>'2020_1-4-5_Download'!D484</f>
        <v>2011</v>
      </c>
      <c r="C7966" s="98" t="str">
        <f>'2020_1-4-5_Download'!C484</f>
        <v>Goslar</v>
      </c>
      <c r="D7966" s="98" t="str">
        <f>'2020_1-4-5_Download'!$O$6</f>
        <v>Saldo der Zu- und Fortzüge</v>
      </c>
      <c r="E7966" s="99" t="str">
        <f>'2020_1-4-5_Download'!$R$8</f>
        <v>Männer</v>
      </c>
      <c r="F7966" s="98"/>
      <c r="G7966" s="98" t="s">
        <v>11</v>
      </c>
      <c r="H7966" s="98" t="str">
        <f>VLOOKUP(A7966,[2]Kreise!$A$2:$C$53,3,FALSE)</f>
        <v>K03153</v>
      </c>
      <c r="I7966" s="96">
        <f>'2020_1-4-5_Download'!R484</f>
        <v>176</v>
      </c>
      <c r="J7966" s="98" t="str">
        <f t="shared" si="124"/>
        <v>+176</v>
      </c>
    </row>
    <row r="7967" spans="1:10" hidden="1" x14ac:dyDescent="0.25">
      <c r="A7967" s="98">
        <f>'2020_1-4-5_Download'!B485</f>
        <v>154</v>
      </c>
      <c r="B7967" s="98">
        <f>'2020_1-4-5_Download'!D485</f>
        <v>2011</v>
      </c>
      <c r="C7967" s="98" t="str">
        <f>'2020_1-4-5_Download'!C485</f>
        <v>Helmstedt</v>
      </c>
      <c r="D7967" s="98" t="str">
        <f>'2020_1-4-5_Download'!$O$6</f>
        <v>Saldo der Zu- und Fortzüge</v>
      </c>
      <c r="E7967" s="99" t="str">
        <f>'2020_1-4-5_Download'!$R$8</f>
        <v>Männer</v>
      </c>
      <c r="F7967" s="98"/>
      <c r="G7967" s="98" t="s">
        <v>11</v>
      </c>
      <c r="H7967" s="98" t="str">
        <f>VLOOKUP(A7967,[2]Kreise!$A$2:$C$53,3,FALSE)</f>
        <v>K03154</v>
      </c>
      <c r="I7967" s="96">
        <f>'2020_1-4-5_Download'!R485</f>
        <v>15</v>
      </c>
      <c r="J7967" s="98" t="str">
        <f t="shared" si="124"/>
        <v>+15</v>
      </c>
    </row>
    <row r="7968" spans="1:10" hidden="1" x14ac:dyDescent="0.25">
      <c r="A7968" s="98">
        <f>'2020_1-4-5_Download'!B486</f>
        <v>155</v>
      </c>
      <c r="B7968" s="98">
        <f>'2020_1-4-5_Download'!D486</f>
        <v>2011</v>
      </c>
      <c r="C7968" s="98" t="str">
        <f>'2020_1-4-5_Download'!C486</f>
        <v>Northeim</v>
      </c>
      <c r="D7968" s="98" t="str">
        <f>'2020_1-4-5_Download'!$O$6</f>
        <v>Saldo der Zu- und Fortzüge</v>
      </c>
      <c r="E7968" s="99" t="str">
        <f>'2020_1-4-5_Download'!$R$8</f>
        <v>Männer</v>
      </c>
      <c r="F7968" s="98"/>
      <c r="G7968" s="98" t="s">
        <v>11</v>
      </c>
      <c r="H7968" s="98" t="str">
        <f>VLOOKUP(A7968,[2]Kreise!$A$2:$C$53,3,FALSE)</f>
        <v>K03155</v>
      </c>
      <c r="I7968" s="96">
        <f>'2020_1-4-5_Download'!R486</f>
        <v>22</v>
      </c>
      <c r="J7968" s="98" t="str">
        <f t="shared" si="124"/>
        <v>+22</v>
      </c>
    </row>
    <row r="7969" spans="1:10" hidden="1" x14ac:dyDescent="0.25">
      <c r="A7969" s="98">
        <f>'2020_1-4-5_Download'!B487</f>
        <v>157</v>
      </c>
      <c r="B7969" s="98">
        <f>'2020_1-4-5_Download'!D487</f>
        <v>2011</v>
      </c>
      <c r="C7969" s="98" t="str">
        <f>'2020_1-4-5_Download'!C487</f>
        <v>Peine</v>
      </c>
      <c r="D7969" s="98" t="str">
        <f>'2020_1-4-5_Download'!$O$6</f>
        <v>Saldo der Zu- und Fortzüge</v>
      </c>
      <c r="E7969" s="99" t="str">
        <f>'2020_1-4-5_Download'!$R$8</f>
        <v>Männer</v>
      </c>
      <c r="F7969" s="98"/>
      <c r="G7969" s="98" t="s">
        <v>11</v>
      </c>
      <c r="H7969" s="98" t="str">
        <f>VLOOKUP(A7969,[2]Kreise!$A$2:$C$53,3,FALSE)</f>
        <v>K03157</v>
      </c>
      <c r="I7969" s="96">
        <f>'2020_1-4-5_Download'!R487</f>
        <v>40</v>
      </c>
      <c r="J7969" s="98" t="str">
        <f t="shared" si="124"/>
        <v>+40</v>
      </c>
    </row>
    <row r="7970" spans="1:10" hidden="1" x14ac:dyDescent="0.25">
      <c r="A7970" s="98">
        <f>'2020_1-4-5_Download'!B488</f>
        <v>158</v>
      </c>
      <c r="B7970" s="98">
        <f>'2020_1-4-5_Download'!D488</f>
        <v>2011</v>
      </c>
      <c r="C7970" s="98" t="str">
        <f>'2020_1-4-5_Download'!C488</f>
        <v>Wolfenbüttel</v>
      </c>
      <c r="D7970" s="98" t="str">
        <f>'2020_1-4-5_Download'!$O$6</f>
        <v>Saldo der Zu- und Fortzüge</v>
      </c>
      <c r="E7970" s="99" t="str">
        <f>'2020_1-4-5_Download'!$R$8</f>
        <v>Männer</v>
      </c>
      <c r="F7970" s="98"/>
      <c r="G7970" s="98" t="s">
        <v>11</v>
      </c>
      <c r="H7970" s="98" t="str">
        <f>VLOOKUP(A7970,[2]Kreise!$A$2:$C$53,3,FALSE)</f>
        <v>K03158</v>
      </c>
      <c r="I7970" s="96">
        <f>'2020_1-4-5_Download'!R488</f>
        <v>119</v>
      </c>
      <c r="J7970" s="98" t="str">
        <f t="shared" si="124"/>
        <v>+119</v>
      </c>
    </row>
    <row r="7971" spans="1:10" hidden="1" x14ac:dyDescent="0.25">
      <c r="A7971" s="98">
        <f>'2020_1-4-5_Download'!B489</f>
        <v>159</v>
      </c>
      <c r="B7971" s="98">
        <f>'2020_1-4-5_Download'!D489</f>
        <v>2011</v>
      </c>
      <c r="C7971" s="98" t="str">
        <f>'2020_1-4-5_Download'!C489</f>
        <v>Göttingen</v>
      </c>
      <c r="D7971" s="98" t="str">
        <f>'2020_1-4-5_Download'!$O$6</f>
        <v>Saldo der Zu- und Fortzüge</v>
      </c>
      <c r="E7971" s="99" t="str">
        <f>'2020_1-4-5_Download'!$R$8</f>
        <v>Männer</v>
      </c>
      <c r="F7971" s="98"/>
      <c r="G7971" s="98" t="s">
        <v>11</v>
      </c>
      <c r="H7971" s="98" t="str">
        <f>VLOOKUP(A7971,[2]Kreise!$A$2:$C$53,3,FALSE)</f>
        <v>K03159</v>
      </c>
      <c r="I7971" s="96">
        <f>'2020_1-4-5_Download'!R489</f>
        <v>1973</v>
      </c>
      <c r="J7971" s="98" t="str">
        <f t="shared" si="124"/>
        <v>+1973</v>
      </c>
    </row>
    <row r="7972" spans="1:10" hidden="1" x14ac:dyDescent="0.25">
      <c r="A7972" s="98">
        <f>'2020_1-4-5_Download'!B490</f>
        <v>1</v>
      </c>
      <c r="B7972" s="98">
        <f>'2020_1-4-5_Download'!D490</f>
        <v>2011</v>
      </c>
      <c r="C7972" s="98" t="str">
        <f>'2020_1-4-5_Download'!C490</f>
        <v>Statistische Region Braunschweig</v>
      </c>
      <c r="D7972" s="98" t="str">
        <f>'2020_1-4-5_Download'!$O$6</f>
        <v>Saldo der Zu- und Fortzüge</v>
      </c>
      <c r="E7972" s="99" t="str">
        <f>'2020_1-4-5_Download'!$R$8</f>
        <v>Männer</v>
      </c>
      <c r="F7972" s="98"/>
      <c r="G7972" s="98" t="s">
        <v>11</v>
      </c>
      <c r="H7972" s="98" t="str">
        <f>VLOOKUP(A7972,[2]Kreise!$A$2:$C$53,3,FALSE)</f>
        <v>K031</v>
      </c>
      <c r="I7972" s="96">
        <f>'2020_1-4-5_Download'!R490</f>
        <v>4265</v>
      </c>
      <c r="J7972" s="98" t="str">
        <f t="shared" si="124"/>
        <v>+4265</v>
      </c>
    </row>
    <row r="7973" spans="1:10" hidden="1" x14ac:dyDescent="0.25">
      <c r="A7973" s="98">
        <f>'2020_1-4-5_Download'!B491</f>
        <v>241</v>
      </c>
      <c r="B7973" s="98">
        <f>'2020_1-4-5_Download'!D491</f>
        <v>2011</v>
      </c>
      <c r="C7973" s="98" t="str">
        <f>'2020_1-4-5_Download'!C491</f>
        <v>Hannover  Region</v>
      </c>
      <c r="D7973" s="98" t="str">
        <f>'2020_1-4-5_Download'!$O$6</f>
        <v>Saldo der Zu- und Fortzüge</v>
      </c>
      <c r="E7973" s="99" t="str">
        <f>'2020_1-4-5_Download'!$R$8</f>
        <v>Männer</v>
      </c>
      <c r="F7973" s="98"/>
      <c r="G7973" s="98" t="s">
        <v>11</v>
      </c>
      <c r="H7973" s="98" t="str">
        <f>VLOOKUP(A7973,[2]Kreise!$A$2:$C$53,3,FALSE)</f>
        <v>K03241</v>
      </c>
      <c r="I7973" s="96">
        <f>'2020_1-4-5_Download'!R491</f>
        <v>1633</v>
      </c>
      <c r="J7973" s="98" t="str">
        <f t="shared" si="124"/>
        <v>+1633</v>
      </c>
    </row>
    <row r="7974" spans="1:10" hidden="1" x14ac:dyDescent="0.25">
      <c r="A7974" s="98">
        <f>'2020_1-4-5_Download'!B492</f>
        <v>241001</v>
      </c>
      <c r="B7974" s="98">
        <f>'2020_1-4-5_Download'!D492</f>
        <v>2011</v>
      </c>
      <c r="C7974" s="98" t="str">
        <f>'2020_1-4-5_Download'!C492</f>
        <v>dav. Hannover  Lhst.</v>
      </c>
      <c r="D7974" s="98" t="str">
        <f>'2020_1-4-5_Download'!$O$6</f>
        <v>Saldo der Zu- und Fortzüge</v>
      </c>
      <c r="E7974" s="99" t="str">
        <f>'2020_1-4-5_Download'!$R$8</f>
        <v>Männer</v>
      </c>
      <c r="F7974" s="98"/>
      <c r="G7974" s="98" t="s">
        <v>11</v>
      </c>
      <c r="H7974" s="98" t="str">
        <f>VLOOKUP(A7974,[2]Kreise!$A$2:$C$53,3,FALSE)</f>
        <v>K03241001</v>
      </c>
      <c r="I7974" s="96">
        <f>'2020_1-4-5_Download'!R492</f>
        <v>1155</v>
      </c>
      <c r="J7974" s="98" t="str">
        <f t="shared" si="124"/>
        <v>+1155</v>
      </c>
    </row>
    <row r="7975" spans="1:10" hidden="1" x14ac:dyDescent="0.25">
      <c r="A7975" s="98">
        <f>'2020_1-4-5_Download'!B493</f>
        <v>241999</v>
      </c>
      <c r="B7975" s="98">
        <f>'2020_1-4-5_Download'!D493</f>
        <v>2011</v>
      </c>
      <c r="C7975" s="98" t="str">
        <f>'2020_1-4-5_Download'!C493</f>
        <v>dav. Hannover  Umland</v>
      </c>
      <c r="D7975" s="98" t="str">
        <f>'2020_1-4-5_Download'!$O$6</f>
        <v>Saldo der Zu- und Fortzüge</v>
      </c>
      <c r="E7975" s="99" t="str">
        <f>'2020_1-4-5_Download'!$R$8</f>
        <v>Männer</v>
      </c>
      <c r="F7975" s="98"/>
      <c r="G7975" s="98" t="s">
        <v>11</v>
      </c>
      <c r="H7975" s="98" t="str">
        <f>VLOOKUP(A7975,[2]Kreise!$A$2:$C$53,3,FALSE)</f>
        <v>K03241999</v>
      </c>
      <c r="I7975" s="96">
        <f>'2020_1-4-5_Download'!R493</f>
        <v>478</v>
      </c>
      <c r="J7975" s="98" t="str">
        <f t="shared" si="124"/>
        <v>+478</v>
      </c>
    </row>
    <row r="7976" spans="1:10" hidden="1" x14ac:dyDescent="0.25">
      <c r="A7976" s="98">
        <f>'2020_1-4-5_Download'!B494</f>
        <v>251</v>
      </c>
      <c r="B7976" s="98">
        <f>'2020_1-4-5_Download'!D494</f>
        <v>2011</v>
      </c>
      <c r="C7976" s="98" t="str">
        <f>'2020_1-4-5_Download'!C494</f>
        <v>Diepholz</v>
      </c>
      <c r="D7976" s="98" t="str">
        <f>'2020_1-4-5_Download'!$O$6</f>
        <v>Saldo der Zu- und Fortzüge</v>
      </c>
      <c r="E7976" s="99" t="str">
        <f>'2020_1-4-5_Download'!$R$8</f>
        <v>Männer</v>
      </c>
      <c r="F7976" s="98"/>
      <c r="G7976" s="98" t="s">
        <v>11</v>
      </c>
      <c r="H7976" s="98" t="str">
        <f>VLOOKUP(A7976,[2]Kreise!$A$2:$C$53,3,FALSE)</f>
        <v>K03251</v>
      </c>
      <c r="I7976" s="96">
        <f>'2020_1-4-5_Download'!R494</f>
        <v>388</v>
      </c>
      <c r="J7976" s="98" t="str">
        <f t="shared" si="124"/>
        <v>+388</v>
      </c>
    </row>
    <row r="7977" spans="1:10" hidden="1" x14ac:dyDescent="0.25">
      <c r="A7977" s="98">
        <f>'2020_1-4-5_Download'!B495</f>
        <v>252</v>
      </c>
      <c r="B7977" s="98">
        <f>'2020_1-4-5_Download'!D495</f>
        <v>2011</v>
      </c>
      <c r="C7977" s="98" t="str">
        <f>'2020_1-4-5_Download'!C495</f>
        <v>Hameln-Pyrmont</v>
      </c>
      <c r="D7977" s="98" t="str">
        <f>'2020_1-4-5_Download'!$O$6</f>
        <v>Saldo der Zu- und Fortzüge</v>
      </c>
      <c r="E7977" s="99" t="str">
        <f>'2020_1-4-5_Download'!$R$8</f>
        <v>Männer</v>
      </c>
      <c r="F7977" s="98"/>
      <c r="G7977" s="98" t="s">
        <v>11</v>
      </c>
      <c r="H7977" s="98" t="str">
        <f>VLOOKUP(A7977,[2]Kreise!$A$2:$C$53,3,FALSE)</f>
        <v>K03252</v>
      </c>
      <c r="I7977" s="96">
        <f>'2020_1-4-5_Download'!R495</f>
        <v>-21</v>
      </c>
      <c r="J7977" s="98">
        <f t="shared" si="124"/>
        <v>-21</v>
      </c>
    </row>
    <row r="7978" spans="1:10" hidden="1" x14ac:dyDescent="0.25">
      <c r="A7978" s="98">
        <f>'2020_1-4-5_Download'!B496</f>
        <v>254</v>
      </c>
      <c r="B7978" s="98">
        <f>'2020_1-4-5_Download'!D496</f>
        <v>2011</v>
      </c>
      <c r="C7978" s="98" t="str">
        <f>'2020_1-4-5_Download'!C496</f>
        <v>Hildesheim</v>
      </c>
      <c r="D7978" s="98" t="str">
        <f>'2020_1-4-5_Download'!$O$6</f>
        <v>Saldo der Zu- und Fortzüge</v>
      </c>
      <c r="E7978" s="99" t="str">
        <f>'2020_1-4-5_Download'!$R$8</f>
        <v>Männer</v>
      </c>
      <c r="F7978" s="98"/>
      <c r="G7978" s="98" t="s">
        <v>11</v>
      </c>
      <c r="H7978" s="98" t="str">
        <f>VLOOKUP(A7978,[2]Kreise!$A$2:$C$53,3,FALSE)</f>
        <v>K03254</v>
      </c>
      <c r="I7978" s="96">
        <f>'2020_1-4-5_Download'!R496</f>
        <v>219</v>
      </c>
      <c r="J7978" s="98" t="str">
        <f t="shared" si="124"/>
        <v>+219</v>
      </c>
    </row>
    <row r="7979" spans="1:10" hidden="1" x14ac:dyDescent="0.25">
      <c r="A7979" s="98">
        <f>'2020_1-4-5_Download'!B497</f>
        <v>255</v>
      </c>
      <c r="B7979" s="98">
        <f>'2020_1-4-5_Download'!D497</f>
        <v>2011</v>
      </c>
      <c r="C7979" s="98" t="str">
        <f>'2020_1-4-5_Download'!C497</f>
        <v>Holzminden</v>
      </c>
      <c r="D7979" s="98" t="str">
        <f>'2020_1-4-5_Download'!$O$6</f>
        <v>Saldo der Zu- und Fortzüge</v>
      </c>
      <c r="E7979" s="99" t="str">
        <f>'2020_1-4-5_Download'!$R$8</f>
        <v>Männer</v>
      </c>
      <c r="F7979" s="98"/>
      <c r="G7979" s="98" t="s">
        <v>11</v>
      </c>
      <c r="H7979" s="98" t="str">
        <f>VLOOKUP(A7979,[2]Kreise!$A$2:$C$53,3,FALSE)</f>
        <v>K03255</v>
      </c>
      <c r="I7979" s="96">
        <f>'2020_1-4-5_Download'!R497</f>
        <v>56</v>
      </c>
      <c r="J7979" s="98" t="str">
        <f t="shared" si="124"/>
        <v>+56</v>
      </c>
    </row>
    <row r="7980" spans="1:10" hidden="1" x14ac:dyDescent="0.25">
      <c r="A7980" s="98">
        <f>'2020_1-4-5_Download'!B498</f>
        <v>256</v>
      </c>
      <c r="B7980" s="98">
        <f>'2020_1-4-5_Download'!D498</f>
        <v>2011</v>
      </c>
      <c r="C7980" s="98" t="str">
        <f>'2020_1-4-5_Download'!C498</f>
        <v>Nienburg (Weser)</v>
      </c>
      <c r="D7980" s="98" t="str">
        <f>'2020_1-4-5_Download'!$O$6</f>
        <v>Saldo der Zu- und Fortzüge</v>
      </c>
      <c r="E7980" s="99" t="str">
        <f>'2020_1-4-5_Download'!$R$8</f>
        <v>Männer</v>
      </c>
      <c r="F7980" s="98"/>
      <c r="G7980" s="98" t="s">
        <v>11</v>
      </c>
      <c r="H7980" s="98" t="str">
        <f>VLOOKUP(A7980,[2]Kreise!$A$2:$C$53,3,FALSE)</f>
        <v>K03256</v>
      </c>
      <c r="I7980" s="96">
        <f>'2020_1-4-5_Download'!R498</f>
        <v>722</v>
      </c>
      <c r="J7980" s="98" t="str">
        <f t="shared" si="124"/>
        <v>+722</v>
      </c>
    </row>
    <row r="7981" spans="1:10" hidden="1" x14ac:dyDescent="0.25">
      <c r="A7981" s="98">
        <f>'2020_1-4-5_Download'!B499</f>
        <v>257</v>
      </c>
      <c r="B7981" s="98">
        <f>'2020_1-4-5_Download'!D499</f>
        <v>2011</v>
      </c>
      <c r="C7981" s="98" t="str">
        <f>'2020_1-4-5_Download'!C499</f>
        <v>Schaumburg</v>
      </c>
      <c r="D7981" s="98" t="str">
        <f>'2020_1-4-5_Download'!$O$6</f>
        <v>Saldo der Zu- und Fortzüge</v>
      </c>
      <c r="E7981" s="99" t="str">
        <f>'2020_1-4-5_Download'!$R$8</f>
        <v>Männer</v>
      </c>
      <c r="F7981" s="98"/>
      <c r="G7981" s="98" t="s">
        <v>11</v>
      </c>
      <c r="H7981" s="98" t="str">
        <f>VLOOKUP(A7981,[2]Kreise!$A$2:$C$53,3,FALSE)</f>
        <v>K03257</v>
      </c>
      <c r="I7981" s="96">
        <f>'2020_1-4-5_Download'!R499</f>
        <v>82</v>
      </c>
      <c r="J7981" s="98" t="str">
        <f t="shared" si="124"/>
        <v>+82</v>
      </c>
    </row>
    <row r="7982" spans="1:10" hidden="1" x14ac:dyDescent="0.25">
      <c r="A7982" s="98">
        <f>'2020_1-4-5_Download'!B500</f>
        <v>2</v>
      </c>
      <c r="B7982" s="98">
        <f>'2020_1-4-5_Download'!D500</f>
        <v>2011</v>
      </c>
      <c r="C7982" s="98" t="str">
        <f>'2020_1-4-5_Download'!C500</f>
        <v>Statistische Region Hannover</v>
      </c>
      <c r="D7982" s="98" t="str">
        <f>'2020_1-4-5_Download'!$O$6</f>
        <v>Saldo der Zu- und Fortzüge</v>
      </c>
      <c r="E7982" s="99" t="str">
        <f>'2020_1-4-5_Download'!$R$8</f>
        <v>Männer</v>
      </c>
      <c r="F7982" s="98"/>
      <c r="G7982" s="98" t="s">
        <v>11</v>
      </c>
      <c r="H7982" s="98" t="str">
        <f>VLOOKUP(A7982,[2]Kreise!$A$2:$C$53,3,FALSE)</f>
        <v>K032</v>
      </c>
      <c r="I7982" s="96">
        <f>'2020_1-4-5_Download'!R500</f>
        <v>3079</v>
      </c>
      <c r="J7982" s="98" t="str">
        <f t="shared" si="124"/>
        <v>+3079</v>
      </c>
    </row>
    <row r="7983" spans="1:10" hidden="1" x14ac:dyDescent="0.25">
      <c r="A7983" s="98">
        <f>'2020_1-4-5_Download'!B501</f>
        <v>351</v>
      </c>
      <c r="B7983" s="98">
        <f>'2020_1-4-5_Download'!D501</f>
        <v>2011</v>
      </c>
      <c r="C7983" s="98" t="str">
        <f>'2020_1-4-5_Download'!C501</f>
        <v>Celle</v>
      </c>
      <c r="D7983" s="98" t="str">
        <f>'2020_1-4-5_Download'!$O$6</f>
        <v>Saldo der Zu- und Fortzüge</v>
      </c>
      <c r="E7983" s="99" t="str">
        <f>'2020_1-4-5_Download'!$R$8</f>
        <v>Männer</v>
      </c>
      <c r="F7983" s="98"/>
      <c r="G7983" s="98" t="s">
        <v>11</v>
      </c>
      <c r="H7983" s="98" t="str">
        <f>VLOOKUP(A7983,[2]Kreise!$A$2:$C$53,3,FALSE)</f>
        <v>K03351</v>
      </c>
      <c r="I7983" s="96">
        <f>'2020_1-4-5_Download'!R501</f>
        <v>104</v>
      </c>
      <c r="J7983" s="98" t="str">
        <f t="shared" si="124"/>
        <v>+104</v>
      </c>
    </row>
    <row r="7984" spans="1:10" hidden="1" x14ac:dyDescent="0.25">
      <c r="A7984" s="98">
        <f>'2020_1-4-5_Download'!B502</f>
        <v>352</v>
      </c>
      <c r="B7984" s="98">
        <f>'2020_1-4-5_Download'!D502</f>
        <v>2011</v>
      </c>
      <c r="C7984" s="98" t="str">
        <f>'2020_1-4-5_Download'!C502</f>
        <v>Cuxhaven</v>
      </c>
      <c r="D7984" s="98" t="str">
        <f>'2020_1-4-5_Download'!$O$6</f>
        <v>Saldo der Zu- und Fortzüge</v>
      </c>
      <c r="E7984" s="99" t="str">
        <f>'2020_1-4-5_Download'!$R$8</f>
        <v>Männer</v>
      </c>
      <c r="F7984" s="98"/>
      <c r="G7984" s="98" t="s">
        <v>11</v>
      </c>
      <c r="H7984" s="98" t="str">
        <f>VLOOKUP(A7984,[2]Kreise!$A$2:$C$53,3,FALSE)</f>
        <v>K03352</v>
      </c>
      <c r="I7984" s="96">
        <f>'2020_1-4-5_Download'!R502</f>
        <v>70</v>
      </c>
      <c r="J7984" s="98" t="str">
        <f t="shared" si="124"/>
        <v>+70</v>
      </c>
    </row>
    <row r="7985" spans="1:10" hidden="1" x14ac:dyDescent="0.25">
      <c r="A7985" s="98">
        <f>'2020_1-4-5_Download'!B503</f>
        <v>353</v>
      </c>
      <c r="B7985" s="98">
        <f>'2020_1-4-5_Download'!D503</f>
        <v>2011</v>
      </c>
      <c r="C7985" s="98" t="str">
        <f>'2020_1-4-5_Download'!C503</f>
        <v>Harburg</v>
      </c>
      <c r="D7985" s="98" t="str">
        <f>'2020_1-4-5_Download'!$O$6</f>
        <v>Saldo der Zu- und Fortzüge</v>
      </c>
      <c r="E7985" s="99" t="str">
        <f>'2020_1-4-5_Download'!$R$8</f>
        <v>Männer</v>
      </c>
      <c r="F7985" s="98"/>
      <c r="G7985" s="98" t="s">
        <v>11</v>
      </c>
      <c r="H7985" s="98" t="str">
        <f>VLOOKUP(A7985,[2]Kreise!$A$2:$C$53,3,FALSE)</f>
        <v>K03353</v>
      </c>
      <c r="I7985" s="96">
        <f>'2020_1-4-5_Download'!R503</f>
        <v>239</v>
      </c>
      <c r="J7985" s="98" t="str">
        <f t="shared" si="124"/>
        <v>+239</v>
      </c>
    </row>
    <row r="7986" spans="1:10" hidden="1" x14ac:dyDescent="0.25">
      <c r="A7986" s="98">
        <f>'2020_1-4-5_Download'!B504</f>
        <v>354</v>
      </c>
      <c r="B7986" s="98">
        <f>'2020_1-4-5_Download'!D504</f>
        <v>2011</v>
      </c>
      <c r="C7986" s="98" t="str">
        <f>'2020_1-4-5_Download'!C504</f>
        <v>Lüchow-Dannenberg</v>
      </c>
      <c r="D7986" s="98" t="str">
        <f>'2020_1-4-5_Download'!$O$6</f>
        <v>Saldo der Zu- und Fortzüge</v>
      </c>
      <c r="E7986" s="99" t="str">
        <f>'2020_1-4-5_Download'!$R$8</f>
        <v>Männer</v>
      </c>
      <c r="F7986" s="98"/>
      <c r="G7986" s="98" t="s">
        <v>11</v>
      </c>
      <c r="H7986" s="98" t="str">
        <f>VLOOKUP(A7986,[2]Kreise!$A$2:$C$53,3,FALSE)</f>
        <v>K03354</v>
      </c>
      <c r="I7986" s="96">
        <f>'2020_1-4-5_Download'!R504</f>
        <v>61</v>
      </c>
      <c r="J7986" s="98" t="str">
        <f t="shared" si="124"/>
        <v>+61</v>
      </c>
    </row>
    <row r="7987" spans="1:10" hidden="1" x14ac:dyDescent="0.25">
      <c r="A7987" s="98">
        <f>'2020_1-4-5_Download'!B505</f>
        <v>355</v>
      </c>
      <c r="B7987" s="98">
        <f>'2020_1-4-5_Download'!D505</f>
        <v>2011</v>
      </c>
      <c r="C7987" s="98" t="str">
        <f>'2020_1-4-5_Download'!C505</f>
        <v>Lüneburg</v>
      </c>
      <c r="D7987" s="98" t="str">
        <f>'2020_1-4-5_Download'!$O$6</f>
        <v>Saldo der Zu- und Fortzüge</v>
      </c>
      <c r="E7987" s="99" t="str">
        <f>'2020_1-4-5_Download'!$R$8</f>
        <v>Männer</v>
      </c>
      <c r="F7987" s="98"/>
      <c r="G7987" s="98" t="s">
        <v>11</v>
      </c>
      <c r="H7987" s="98" t="str">
        <f>VLOOKUP(A7987,[2]Kreise!$A$2:$C$53,3,FALSE)</f>
        <v>K03355</v>
      </c>
      <c r="I7987" s="96">
        <f>'2020_1-4-5_Download'!R505</f>
        <v>108</v>
      </c>
      <c r="J7987" s="98" t="str">
        <f t="shared" si="124"/>
        <v>+108</v>
      </c>
    </row>
    <row r="7988" spans="1:10" hidden="1" x14ac:dyDescent="0.25">
      <c r="A7988" s="98">
        <f>'2020_1-4-5_Download'!B506</f>
        <v>356</v>
      </c>
      <c r="B7988" s="98">
        <f>'2020_1-4-5_Download'!D506</f>
        <v>2011</v>
      </c>
      <c r="C7988" s="98" t="str">
        <f>'2020_1-4-5_Download'!C506</f>
        <v>Osterholz</v>
      </c>
      <c r="D7988" s="98" t="str">
        <f>'2020_1-4-5_Download'!$O$6</f>
        <v>Saldo der Zu- und Fortzüge</v>
      </c>
      <c r="E7988" s="99" t="str">
        <f>'2020_1-4-5_Download'!$R$8</f>
        <v>Männer</v>
      </c>
      <c r="F7988" s="98"/>
      <c r="G7988" s="98" t="s">
        <v>11</v>
      </c>
      <c r="H7988" s="98" t="str">
        <f>VLOOKUP(A7988,[2]Kreise!$A$2:$C$53,3,FALSE)</f>
        <v>K03356</v>
      </c>
      <c r="I7988" s="96">
        <f>'2020_1-4-5_Download'!R506</f>
        <v>82</v>
      </c>
      <c r="J7988" s="98" t="str">
        <f t="shared" si="124"/>
        <v>+82</v>
      </c>
    </row>
    <row r="7989" spans="1:10" hidden="1" x14ac:dyDescent="0.25">
      <c r="A7989" s="98">
        <f>'2020_1-4-5_Download'!B507</f>
        <v>357</v>
      </c>
      <c r="B7989" s="98">
        <f>'2020_1-4-5_Download'!D507</f>
        <v>2011</v>
      </c>
      <c r="C7989" s="98" t="str">
        <f>'2020_1-4-5_Download'!C507</f>
        <v>Rotenburg (Wümme)</v>
      </c>
      <c r="D7989" s="98" t="str">
        <f>'2020_1-4-5_Download'!$O$6</f>
        <v>Saldo der Zu- und Fortzüge</v>
      </c>
      <c r="E7989" s="99" t="str">
        <f>'2020_1-4-5_Download'!$R$8</f>
        <v>Männer</v>
      </c>
      <c r="F7989" s="98"/>
      <c r="G7989" s="98" t="s">
        <v>11</v>
      </c>
      <c r="H7989" s="98" t="str">
        <f>VLOOKUP(A7989,[2]Kreise!$A$2:$C$53,3,FALSE)</f>
        <v>K03357</v>
      </c>
      <c r="I7989" s="96">
        <f>'2020_1-4-5_Download'!R507</f>
        <v>80</v>
      </c>
      <c r="J7989" s="98" t="str">
        <f t="shared" si="124"/>
        <v>+80</v>
      </c>
    </row>
    <row r="7990" spans="1:10" hidden="1" x14ac:dyDescent="0.25">
      <c r="A7990" s="98">
        <f>'2020_1-4-5_Download'!B508</f>
        <v>358</v>
      </c>
      <c r="B7990" s="98">
        <f>'2020_1-4-5_Download'!D508</f>
        <v>2011</v>
      </c>
      <c r="C7990" s="98" t="str">
        <f>'2020_1-4-5_Download'!C508</f>
        <v>Heidekreis</v>
      </c>
      <c r="D7990" s="98" t="str">
        <f>'2020_1-4-5_Download'!$O$6</f>
        <v>Saldo der Zu- und Fortzüge</v>
      </c>
      <c r="E7990" s="99" t="str">
        <f>'2020_1-4-5_Download'!$R$8</f>
        <v>Männer</v>
      </c>
      <c r="F7990" s="98"/>
      <c r="G7990" s="98" t="s">
        <v>11</v>
      </c>
      <c r="H7990" s="98" t="str">
        <f>VLOOKUP(A7990,[2]Kreise!$A$2:$C$53,3,FALSE)</f>
        <v>K03358</v>
      </c>
      <c r="I7990" s="96">
        <f>'2020_1-4-5_Download'!R508</f>
        <v>111</v>
      </c>
      <c r="J7990" s="98" t="str">
        <f t="shared" si="124"/>
        <v>+111</v>
      </c>
    </row>
    <row r="7991" spans="1:10" hidden="1" x14ac:dyDescent="0.25">
      <c r="A7991" s="98">
        <f>'2020_1-4-5_Download'!B509</f>
        <v>359</v>
      </c>
      <c r="B7991" s="98">
        <f>'2020_1-4-5_Download'!D509</f>
        <v>2011</v>
      </c>
      <c r="C7991" s="98" t="str">
        <f>'2020_1-4-5_Download'!C509</f>
        <v>Stade</v>
      </c>
      <c r="D7991" s="98" t="str">
        <f>'2020_1-4-5_Download'!$O$6</f>
        <v>Saldo der Zu- und Fortzüge</v>
      </c>
      <c r="E7991" s="99" t="str">
        <f>'2020_1-4-5_Download'!$R$8</f>
        <v>Männer</v>
      </c>
      <c r="F7991" s="98"/>
      <c r="G7991" s="98" t="s">
        <v>11</v>
      </c>
      <c r="H7991" s="98" t="str">
        <f>VLOOKUP(A7991,[2]Kreise!$A$2:$C$53,3,FALSE)</f>
        <v>K03359</v>
      </c>
      <c r="I7991" s="96">
        <f>'2020_1-4-5_Download'!R509</f>
        <v>465</v>
      </c>
      <c r="J7991" s="98" t="str">
        <f t="shared" si="124"/>
        <v>+465</v>
      </c>
    </row>
    <row r="7992" spans="1:10" hidden="1" x14ac:dyDescent="0.25">
      <c r="A7992" s="98">
        <f>'2020_1-4-5_Download'!B510</f>
        <v>360</v>
      </c>
      <c r="B7992" s="98">
        <f>'2020_1-4-5_Download'!D510</f>
        <v>2011</v>
      </c>
      <c r="C7992" s="98" t="str">
        <f>'2020_1-4-5_Download'!C510</f>
        <v>Uelzen</v>
      </c>
      <c r="D7992" s="98" t="str">
        <f>'2020_1-4-5_Download'!$O$6</f>
        <v>Saldo der Zu- und Fortzüge</v>
      </c>
      <c r="E7992" s="99" t="str">
        <f>'2020_1-4-5_Download'!$R$8</f>
        <v>Männer</v>
      </c>
      <c r="F7992" s="98"/>
      <c r="G7992" s="98" t="s">
        <v>11</v>
      </c>
      <c r="H7992" s="98" t="str">
        <f>VLOOKUP(A7992,[2]Kreise!$A$2:$C$53,3,FALSE)</f>
        <v>K03360</v>
      </c>
      <c r="I7992" s="96">
        <f>'2020_1-4-5_Download'!R510</f>
        <v>43</v>
      </c>
      <c r="J7992" s="98" t="str">
        <f t="shared" si="124"/>
        <v>+43</v>
      </c>
    </row>
    <row r="7993" spans="1:10" hidden="1" x14ac:dyDescent="0.25">
      <c r="A7993" s="98">
        <f>'2020_1-4-5_Download'!B511</f>
        <v>361</v>
      </c>
      <c r="B7993" s="98">
        <f>'2020_1-4-5_Download'!D511</f>
        <v>2011</v>
      </c>
      <c r="C7993" s="98" t="str">
        <f>'2020_1-4-5_Download'!C511</f>
        <v>Verden</v>
      </c>
      <c r="D7993" s="98" t="str">
        <f>'2020_1-4-5_Download'!$O$6</f>
        <v>Saldo der Zu- und Fortzüge</v>
      </c>
      <c r="E7993" s="99" t="str">
        <f>'2020_1-4-5_Download'!$R$8</f>
        <v>Männer</v>
      </c>
      <c r="F7993" s="98"/>
      <c r="G7993" s="98" t="s">
        <v>11</v>
      </c>
      <c r="H7993" s="98" t="str">
        <f>VLOOKUP(A7993,[2]Kreise!$A$2:$C$53,3,FALSE)</f>
        <v>K03361</v>
      </c>
      <c r="I7993" s="96">
        <f>'2020_1-4-5_Download'!R511</f>
        <v>15</v>
      </c>
      <c r="J7993" s="98" t="str">
        <f t="shared" si="124"/>
        <v>+15</v>
      </c>
    </row>
    <row r="7994" spans="1:10" hidden="1" x14ac:dyDescent="0.25">
      <c r="A7994" s="98">
        <f>'2020_1-4-5_Download'!B512</f>
        <v>3</v>
      </c>
      <c r="B7994" s="98">
        <f>'2020_1-4-5_Download'!D512</f>
        <v>2011</v>
      </c>
      <c r="C7994" s="98" t="str">
        <f>'2020_1-4-5_Download'!C512</f>
        <v>Statistische Region Lüneburg</v>
      </c>
      <c r="D7994" s="98" t="str">
        <f>'2020_1-4-5_Download'!$O$6</f>
        <v>Saldo der Zu- und Fortzüge</v>
      </c>
      <c r="E7994" s="99" t="str">
        <f>'2020_1-4-5_Download'!$R$8</f>
        <v>Männer</v>
      </c>
      <c r="F7994" s="98"/>
      <c r="G7994" s="98" t="s">
        <v>11</v>
      </c>
      <c r="H7994" s="98" t="str">
        <f>VLOOKUP(A7994,[2]Kreise!$A$2:$C$53,3,FALSE)</f>
        <v>K033</v>
      </c>
      <c r="I7994" s="96">
        <f>'2020_1-4-5_Download'!R512</f>
        <v>1378</v>
      </c>
      <c r="J7994" s="98" t="str">
        <f t="shared" si="124"/>
        <v>+1378</v>
      </c>
    </row>
    <row r="7995" spans="1:10" hidden="1" x14ac:dyDescent="0.25">
      <c r="A7995" s="98">
        <f>'2020_1-4-5_Download'!B513</f>
        <v>401</v>
      </c>
      <c r="B7995" s="98">
        <f>'2020_1-4-5_Download'!D513</f>
        <v>2011</v>
      </c>
      <c r="C7995" s="98" t="str">
        <f>'2020_1-4-5_Download'!C513</f>
        <v>Delmenhorst  Stadt</v>
      </c>
      <c r="D7995" s="98" t="str">
        <f>'2020_1-4-5_Download'!$O$6</f>
        <v>Saldo der Zu- und Fortzüge</v>
      </c>
      <c r="E7995" s="99" t="str">
        <f>'2020_1-4-5_Download'!$R$8</f>
        <v>Männer</v>
      </c>
      <c r="F7995" s="98"/>
      <c r="G7995" s="98" t="s">
        <v>11</v>
      </c>
      <c r="H7995" s="98" t="str">
        <f>VLOOKUP(A7995,[2]Kreise!$A$2:$C$53,3,FALSE)</f>
        <v>K03401</v>
      </c>
      <c r="I7995" s="96">
        <f>'2020_1-4-5_Download'!R513</f>
        <v>91</v>
      </c>
      <c r="J7995" s="98" t="str">
        <f t="shared" si="124"/>
        <v>+91</v>
      </c>
    </row>
    <row r="7996" spans="1:10" hidden="1" x14ac:dyDescent="0.25">
      <c r="A7996" s="98">
        <f>'2020_1-4-5_Download'!B514</f>
        <v>402</v>
      </c>
      <c r="B7996" s="98">
        <f>'2020_1-4-5_Download'!D514</f>
        <v>2011</v>
      </c>
      <c r="C7996" s="98" t="str">
        <f>'2020_1-4-5_Download'!C514</f>
        <v>Emden  Stadt</v>
      </c>
      <c r="D7996" s="98" t="str">
        <f>'2020_1-4-5_Download'!$O$6</f>
        <v>Saldo der Zu- und Fortzüge</v>
      </c>
      <c r="E7996" s="99" t="str">
        <f>'2020_1-4-5_Download'!$R$8</f>
        <v>Männer</v>
      </c>
      <c r="F7996" s="98"/>
      <c r="G7996" s="98" t="s">
        <v>11</v>
      </c>
      <c r="H7996" s="98" t="str">
        <f>VLOOKUP(A7996,[2]Kreise!$A$2:$C$53,3,FALSE)</f>
        <v>K03402</v>
      </c>
      <c r="I7996" s="96">
        <f>'2020_1-4-5_Download'!R514</f>
        <v>59</v>
      </c>
      <c r="J7996" s="98" t="str">
        <f t="shared" si="124"/>
        <v>+59</v>
      </c>
    </row>
    <row r="7997" spans="1:10" hidden="1" x14ac:dyDescent="0.25">
      <c r="A7997" s="98">
        <f>'2020_1-4-5_Download'!B515</f>
        <v>403</v>
      </c>
      <c r="B7997" s="98">
        <f>'2020_1-4-5_Download'!D515</f>
        <v>2011</v>
      </c>
      <c r="C7997" s="98" t="str">
        <f>'2020_1-4-5_Download'!C515</f>
        <v>Oldenburg(Oldb)  Stadt</v>
      </c>
      <c r="D7997" s="98" t="str">
        <f>'2020_1-4-5_Download'!$O$6</f>
        <v>Saldo der Zu- und Fortzüge</v>
      </c>
      <c r="E7997" s="99" t="str">
        <f>'2020_1-4-5_Download'!$R$8</f>
        <v>Männer</v>
      </c>
      <c r="F7997" s="98"/>
      <c r="G7997" s="98" t="s">
        <v>11</v>
      </c>
      <c r="H7997" s="98" t="str">
        <f>VLOOKUP(A7997,[2]Kreise!$A$2:$C$53,3,FALSE)</f>
        <v>K03403</v>
      </c>
      <c r="I7997" s="96">
        <f>'2020_1-4-5_Download'!R515</f>
        <v>145</v>
      </c>
      <c r="J7997" s="98" t="str">
        <f t="shared" si="124"/>
        <v>+145</v>
      </c>
    </row>
    <row r="7998" spans="1:10" hidden="1" x14ac:dyDescent="0.25">
      <c r="A7998" s="98">
        <f>'2020_1-4-5_Download'!B516</f>
        <v>404</v>
      </c>
      <c r="B7998" s="98">
        <f>'2020_1-4-5_Download'!D516</f>
        <v>2011</v>
      </c>
      <c r="C7998" s="98" t="str">
        <f>'2020_1-4-5_Download'!C516</f>
        <v>Osnabrück  Stadt</v>
      </c>
      <c r="D7998" s="98" t="str">
        <f>'2020_1-4-5_Download'!$O$6</f>
        <v>Saldo der Zu- und Fortzüge</v>
      </c>
      <c r="E7998" s="99" t="str">
        <f>'2020_1-4-5_Download'!$R$8</f>
        <v>Männer</v>
      </c>
      <c r="F7998" s="98"/>
      <c r="G7998" s="98" t="s">
        <v>11</v>
      </c>
      <c r="H7998" s="98" t="str">
        <f>VLOOKUP(A7998,[2]Kreise!$A$2:$C$53,3,FALSE)</f>
        <v>K03404</v>
      </c>
      <c r="I7998" s="96">
        <f>'2020_1-4-5_Download'!R516</f>
        <v>120</v>
      </c>
      <c r="J7998" s="98" t="str">
        <f t="shared" si="124"/>
        <v>+120</v>
      </c>
    </row>
    <row r="7999" spans="1:10" hidden="1" x14ac:dyDescent="0.25">
      <c r="A7999" s="98">
        <f>'2020_1-4-5_Download'!B517</f>
        <v>405</v>
      </c>
      <c r="B7999" s="98">
        <f>'2020_1-4-5_Download'!D517</f>
        <v>2011</v>
      </c>
      <c r="C7999" s="98" t="str">
        <f>'2020_1-4-5_Download'!C517</f>
        <v>Wilhelmshaven  Stadt</v>
      </c>
      <c r="D7999" s="98" t="str">
        <f>'2020_1-4-5_Download'!$O$6</f>
        <v>Saldo der Zu- und Fortzüge</v>
      </c>
      <c r="E7999" s="99" t="str">
        <f>'2020_1-4-5_Download'!$R$8</f>
        <v>Männer</v>
      </c>
      <c r="F7999" s="98"/>
      <c r="G7999" s="98" t="s">
        <v>11</v>
      </c>
      <c r="H7999" s="98" t="str">
        <f>VLOOKUP(A7999,[2]Kreise!$A$2:$C$53,3,FALSE)</f>
        <v>K03405</v>
      </c>
      <c r="I7999" s="96">
        <f>'2020_1-4-5_Download'!R517</f>
        <v>34</v>
      </c>
      <c r="J7999" s="98" t="str">
        <f t="shared" si="124"/>
        <v>+34</v>
      </c>
    </row>
    <row r="8000" spans="1:10" hidden="1" x14ac:dyDescent="0.25">
      <c r="A8000" s="98">
        <f>'2020_1-4-5_Download'!B518</f>
        <v>451</v>
      </c>
      <c r="B8000" s="98">
        <f>'2020_1-4-5_Download'!D518</f>
        <v>2011</v>
      </c>
      <c r="C8000" s="98" t="str">
        <f>'2020_1-4-5_Download'!C518</f>
        <v>Ammerland</v>
      </c>
      <c r="D8000" s="98" t="str">
        <f>'2020_1-4-5_Download'!$O$6</f>
        <v>Saldo der Zu- und Fortzüge</v>
      </c>
      <c r="E8000" s="99" t="str">
        <f>'2020_1-4-5_Download'!$R$8</f>
        <v>Männer</v>
      </c>
      <c r="F8000" s="98"/>
      <c r="G8000" s="98" t="s">
        <v>11</v>
      </c>
      <c r="H8000" s="98" t="str">
        <f>VLOOKUP(A8000,[2]Kreise!$A$2:$C$53,3,FALSE)</f>
        <v>K03451</v>
      </c>
      <c r="I8000" s="96">
        <f>'2020_1-4-5_Download'!R518</f>
        <v>261</v>
      </c>
      <c r="J8000" s="98" t="str">
        <f t="shared" si="124"/>
        <v>+261</v>
      </c>
    </row>
    <row r="8001" spans="1:10" hidden="1" x14ac:dyDescent="0.25">
      <c r="A8001" s="98">
        <f>'2020_1-4-5_Download'!B519</f>
        <v>452</v>
      </c>
      <c r="B8001" s="98">
        <f>'2020_1-4-5_Download'!D519</f>
        <v>2011</v>
      </c>
      <c r="C8001" s="98" t="str">
        <f>'2020_1-4-5_Download'!C519</f>
        <v>Aurich</v>
      </c>
      <c r="D8001" s="98" t="str">
        <f>'2020_1-4-5_Download'!$O$6</f>
        <v>Saldo der Zu- und Fortzüge</v>
      </c>
      <c r="E8001" s="99" t="str">
        <f>'2020_1-4-5_Download'!$R$8</f>
        <v>Männer</v>
      </c>
      <c r="F8001" s="98"/>
      <c r="G8001" s="98" t="s">
        <v>11</v>
      </c>
      <c r="H8001" s="98" t="str">
        <f>VLOOKUP(A8001,[2]Kreise!$A$2:$C$53,3,FALSE)</f>
        <v>K03452</v>
      </c>
      <c r="I8001" s="96">
        <f>'2020_1-4-5_Download'!R519</f>
        <v>81</v>
      </c>
      <c r="J8001" s="98" t="str">
        <f t="shared" si="124"/>
        <v>+81</v>
      </c>
    </row>
    <row r="8002" spans="1:10" hidden="1" x14ac:dyDescent="0.25">
      <c r="A8002" s="98">
        <f>'2020_1-4-5_Download'!B520</f>
        <v>453</v>
      </c>
      <c r="B8002" s="98">
        <f>'2020_1-4-5_Download'!D520</f>
        <v>2011</v>
      </c>
      <c r="C8002" s="98" t="str">
        <f>'2020_1-4-5_Download'!C520</f>
        <v>Cloppenburg</v>
      </c>
      <c r="D8002" s="98" t="str">
        <f>'2020_1-4-5_Download'!$O$6</f>
        <v>Saldo der Zu- und Fortzüge</v>
      </c>
      <c r="E8002" s="99" t="str">
        <f>'2020_1-4-5_Download'!$R$8</f>
        <v>Männer</v>
      </c>
      <c r="F8002" s="98"/>
      <c r="G8002" s="98" t="s">
        <v>11</v>
      </c>
      <c r="H8002" s="98" t="str">
        <f>VLOOKUP(A8002,[2]Kreise!$A$2:$C$53,3,FALSE)</f>
        <v>K03453</v>
      </c>
      <c r="I8002" s="96">
        <f>'2020_1-4-5_Download'!R520</f>
        <v>779</v>
      </c>
      <c r="J8002" s="98" t="str">
        <f t="shared" si="124"/>
        <v>+779</v>
      </c>
    </row>
    <row r="8003" spans="1:10" hidden="1" x14ac:dyDescent="0.25">
      <c r="A8003" s="98">
        <f>'2020_1-4-5_Download'!B521</f>
        <v>454</v>
      </c>
      <c r="B8003" s="98">
        <f>'2020_1-4-5_Download'!D521</f>
        <v>2011</v>
      </c>
      <c r="C8003" s="98" t="str">
        <f>'2020_1-4-5_Download'!C521</f>
        <v>Emsland</v>
      </c>
      <c r="D8003" s="98" t="str">
        <f>'2020_1-4-5_Download'!$O$6</f>
        <v>Saldo der Zu- und Fortzüge</v>
      </c>
      <c r="E8003" s="99" t="str">
        <f>'2020_1-4-5_Download'!$R$8</f>
        <v>Männer</v>
      </c>
      <c r="F8003" s="98"/>
      <c r="G8003" s="98" t="s">
        <v>11</v>
      </c>
      <c r="H8003" s="98" t="str">
        <f>VLOOKUP(A8003,[2]Kreise!$A$2:$C$53,3,FALSE)</f>
        <v>K03454</v>
      </c>
      <c r="I8003" s="96">
        <f>'2020_1-4-5_Download'!R521</f>
        <v>963</v>
      </c>
      <c r="J8003" s="98" t="str">
        <f t="shared" ref="J8003:J8066" si="125">IF(I8003&gt;0,"+"&amp;I8003,I8003)</f>
        <v>+963</v>
      </c>
    </row>
    <row r="8004" spans="1:10" hidden="1" x14ac:dyDescent="0.25">
      <c r="A8004" s="98">
        <f>'2020_1-4-5_Download'!B522</f>
        <v>455</v>
      </c>
      <c r="B8004" s="98">
        <f>'2020_1-4-5_Download'!D522</f>
        <v>2011</v>
      </c>
      <c r="C8004" s="98" t="str">
        <f>'2020_1-4-5_Download'!C522</f>
        <v>Friesland</v>
      </c>
      <c r="D8004" s="98" t="str">
        <f>'2020_1-4-5_Download'!$O$6</f>
        <v>Saldo der Zu- und Fortzüge</v>
      </c>
      <c r="E8004" s="99" t="str">
        <f>'2020_1-4-5_Download'!$R$8</f>
        <v>Männer</v>
      </c>
      <c r="F8004" s="98"/>
      <c r="G8004" s="98" t="s">
        <v>11</v>
      </c>
      <c r="H8004" s="98" t="str">
        <f>VLOOKUP(A8004,[2]Kreise!$A$2:$C$53,3,FALSE)</f>
        <v>K03455</v>
      </c>
      <c r="I8004" s="96">
        <f>'2020_1-4-5_Download'!R522</f>
        <v>116</v>
      </c>
      <c r="J8004" s="98" t="str">
        <f t="shared" si="125"/>
        <v>+116</v>
      </c>
    </row>
    <row r="8005" spans="1:10" hidden="1" x14ac:dyDescent="0.25">
      <c r="A8005" s="98">
        <f>'2020_1-4-5_Download'!B523</f>
        <v>456</v>
      </c>
      <c r="B8005" s="98">
        <f>'2020_1-4-5_Download'!D523</f>
        <v>2011</v>
      </c>
      <c r="C8005" s="98" t="str">
        <f>'2020_1-4-5_Download'!C523</f>
        <v>Grafschaft Bentheim</v>
      </c>
      <c r="D8005" s="98" t="str">
        <f>'2020_1-4-5_Download'!$O$6</f>
        <v>Saldo der Zu- und Fortzüge</v>
      </c>
      <c r="E8005" s="99" t="str">
        <f>'2020_1-4-5_Download'!$R$8</f>
        <v>Männer</v>
      </c>
      <c r="F8005" s="98"/>
      <c r="G8005" s="98" t="s">
        <v>11</v>
      </c>
      <c r="H8005" s="98" t="str">
        <f>VLOOKUP(A8005,[2]Kreise!$A$2:$C$53,3,FALSE)</f>
        <v>K03456</v>
      </c>
      <c r="I8005" s="96">
        <f>'2020_1-4-5_Download'!R523</f>
        <v>272</v>
      </c>
      <c r="J8005" s="98" t="str">
        <f t="shared" si="125"/>
        <v>+272</v>
      </c>
    </row>
    <row r="8006" spans="1:10" hidden="1" x14ac:dyDescent="0.25">
      <c r="A8006" s="98">
        <f>'2020_1-4-5_Download'!B524</f>
        <v>457</v>
      </c>
      <c r="B8006" s="98">
        <f>'2020_1-4-5_Download'!D524</f>
        <v>2011</v>
      </c>
      <c r="C8006" s="98" t="str">
        <f>'2020_1-4-5_Download'!C524</f>
        <v>Leer</v>
      </c>
      <c r="D8006" s="98" t="str">
        <f>'2020_1-4-5_Download'!$O$6</f>
        <v>Saldo der Zu- und Fortzüge</v>
      </c>
      <c r="E8006" s="99" t="str">
        <f>'2020_1-4-5_Download'!$R$8</f>
        <v>Männer</v>
      </c>
      <c r="F8006" s="98"/>
      <c r="G8006" s="98" t="s">
        <v>11</v>
      </c>
      <c r="H8006" s="98" t="str">
        <f>VLOOKUP(A8006,[2]Kreise!$A$2:$C$53,3,FALSE)</f>
        <v>K03457</v>
      </c>
      <c r="I8006" s="96">
        <f>'2020_1-4-5_Download'!R524</f>
        <v>352</v>
      </c>
      <c r="J8006" s="98" t="str">
        <f t="shared" si="125"/>
        <v>+352</v>
      </c>
    </row>
    <row r="8007" spans="1:10" hidden="1" x14ac:dyDescent="0.25">
      <c r="A8007" s="98">
        <f>'2020_1-4-5_Download'!B525</f>
        <v>458</v>
      </c>
      <c r="B8007" s="98">
        <f>'2020_1-4-5_Download'!D525</f>
        <v>2011</v>
      </c>
      <c r="C8007" s="98" t="str">
        <f>'2020_1-4-5_Download'!C525</f>
        <v>Oldenburg</v>
      </c>
      <c r="D8007" s="98" t="str">
        <f>'2020_1-4-5_Download'!$O$6</f>
        <v>Saldo der Zu- und Fortzüge</v>
      </c>
      <c r="E8007" s="99" t="str">
        <f>'2020_1-4-5_Download'!$R$8</f>
        <v>Männer</v>
      </c>
      <c r="F8007" s="98"/>
      <c r="G8007" s="98" t="s">
        <v>11</v>
      </c>
      <c r="H8007" s="98" t="str">
        <f>VLOOKUP(A8007,[2]Kreise!$A$2:$C$53,3,FALSE)</f>
        <v>K03458</v>
      </c>
      <c r="I8007" s="96">
        <f>'2020_1-4-5_Download'!R525</f>
        <v>288</v>
      </c>
      <c r="J8007" s="98" t="str">
        <f t="shared" si="125"/>
        <v>+288</v>
      </c>
    </row>
    <row r="8008" spans="1:10" hidden="1" x14ac:dyDescent="0.25">
      <c r="A8008" s="98">
        <f>'2020_1-4-5_Download'!B526</f>
        <v>459</v>
      </c>
      <c r="B8008" s="98">
        <f>'2020_1-4-5_Download'!D526</f>
        <v>2011</v>
      </c>
      <c r="C8008" s="98" t="str">
        <f>'2020_1-4-5_Download'!C526</f>
        <v>Osnabrück</v>
      </c>
      <c r="D8008" s="98" t="str">
        <f>'2020_1-4-5_Download'!$O$6</f>
        <v>Saldo der Zu- und Fortzüge</v>
      </c>
      <c r="E8008" s="99" t="str">
        <f>'2020_1-4-5_Download'!$R$8</f>
        <v>Männer</v>
      </c>
      <c r="F8008" s="98"/>
      <c r="G8008" s="98" t="s">
        <v>11</v>
      </c>
      <c r="H8008" s="98" t="str">
        <f>VLOOKUP(A8008,[2]Kreise!$A$2:$C$53,3,FALSE)</f>
        <v>K03459</v>
      </c>
      <c r="I8008" s="96">
        <f>'2020_1-4-5_Download'!R526</f>
        <v>555</v>
      </c>
      <c r="J8008" s="98" t="str">
        <f t="shared" si="125"/>
        <v>+555</v>
      </c>
    </row>
    <row r="8009" spans="1:10" hidden="1" x14ac:dyDescent="0.25">
      <c r="A8009" s="98">
        <f>'2020_1-4-5_Download'!B527</f>
        <v>460</v>
      </c>
      <c r="B8009" s="98">
        <f>'2020_1-4-5_Download'!D527</f>
        <v>2011</v>
      </c>
      <c r="C8009" s="98" t="str">
        <f>'2020_1-4-5_Download'!C527</f>
        <v>Vechta</v>
      </c>
      <c r="D8009" s="98" t="str">
        <f>'2020_1-4-5_Download'!$O$6</f>
        <v>Saldo der Zu- und Fortzüge</v>
      </c>
      <c r="E8009" s="99" t="str">
        <f>'2020_1-4-5_Download'!$R$8</f>
        <v>Männer</v>
      </c>
      <c r="F8009" s="98"/>
      <c r="G8009" s="98" t="s">
        <v>11</v>
      </c>
      <c r="H8009" s="98" t="str">
        <f>VLOOKUP(A8009,[2]Kreise!$A$2:$C$53,3,FALSE)</f>
        <v>K03460</v>
      </c>
      <c r="I8009" s="96">
        <f>'2020_1-4-5_Download'!R527</f>
        <v>530</v>
      </c>
      <c r="J8009" s="98" t="str">
        <f t="shared" si="125"/>
        <v>+530</v>
      </c>
    </row>
    <row r="8010" spans="1:10" hidden="1" x14ac:dyDescent="0.25">
      <c r="A8010" s="98">
        <f>'2020_1-4-5_Download'!B528</f>
        <v>461</v>
      </c>
      <c r="B8010" s="98">
        <f>'2020_1-4-5_Download'!D528</f>
        <v>2011</v>
      </c>
      <c r="C8010" s="98" t="str">
        <f>'2020_1-4-5_Download'!C528</f>
        <v>Wesermarsch</v>
      </c>
      <c r="D8010" s="98" t="str">
        <f>'2020_1-4-5_Download'!$O$6</f>
        <v>Saldo der Zu- und Fortzüge</v>
      </c>
      <c r="E8010" s="99" t="str">
        <f>'2020_1-4-5_Download'!$R$8</f>
        <v>Männer</v>
      </c>
      <c r="F8010" s="98"/>
      <c r="G8010" s="98" t="s">
        <v>11</v>
      </c>
      <c r="H8010" s="98" t="str">
        <f>VLOOKUP(A8010,[2]Kreise!$A$2:$C$53,3,FALSE)</f>
        <v>K03461</v>
      </c>
      <c r="I8010" s="96">
        <f>'2020_1-4-5_Download'!R528</f>
        <v>-26</v>
      </c>
      <c r="J8010" s="98">
        <f t="shared" si="125"/>
        <v>-26</v>
      </c>
    </row>
    <row r="8011" spans="1:10" hidden="1" x14ac:dyDescent="0.25">
      <c r="A8011" s="98">
        <f>'2020_1-4-5_Download'!B529</f>
        <v>462</v>
      </c>
      <c r="B8011" s="98">
        <f>'2020_1-4-5_Download'!D529</f>
        <v>2011</v>
      </c>
      <c r="C8011" s="98" t="str">
        <f>'2020_1-4-5_Download'!C529</f>
        <v>Wittmund</v>
      </c>
      <c r="D8011" s="98" t="str">
        <f>'2020_1-4-5_Download'!$O$6</f>
        <v>Saldo der Zu- und Fortzüge</v>
      </c>
      <c r="E8011" s="99" t="str">
        <f>'2020_1-4-5_Download'!$R$8</f>
        <v>Männer</v>
      </c>
      <c r="F8011" s="98"/>
      <c r="G8011" s="98" t="s">
        <v>11</v>
      </c>
      <c r="H8011" s="98" t="str">
        <f>VLOOKUP(A8011,[2]Kreise!$A$2:$C$53,3,FALSE)</f>
        <v>K03462</v>
      </c>
      <c r="I8011" s="96">
        <f>'2020_1-4-5_Download'!R529</f>
        <v>-4</v>
      </c>
      <c r="J8011" s="98">
        <f t="shared" si="125"/>
        <v>-4</v>
      </c>
    </row>
    <row r="8012" spans="1:10" hidden="1" x14ac:dyDescent="0.25">
      <c r="A8012" s="98">
        <f>'2020_1-4-5_Download'!B530</f>
        <v>4</v>
      </c>
      <c r="B8012" s="98">
        <f>'2020_1-4-5_Download'!D530</f>
        <v>2011</v>
      </c>
      <c r="C8012" s="98" t="str">
        <f>'2020_1-4-5_Download'!C530</f>
        <v>Statistische Region Weser-Ems</v>
      </c>
      <c r="D8012" s="98" t="str">
        <f>'2020_1-4-5_Download'!$O$6</f>
        <v>Saldo der Zu- und Fortzüge</v>
      </c>
      <c r="E8012" s="99" t="str">
        <f>'2020_1-4-5_Download'!$R$8</f>
        <v>Männer</v>
      </c>
      <c r="F8012" s="98"/>
      <c r="G8012" s="98" t="s">
        <v>11</v>
      </c>
      <c r="H8012" s="98" t="str">
        <f>VLOOKUP(A8012,[2]Kreise!$A$2:$C$53,3,FALSE)</f>
        <v>K034</v>
      </c>
      <c r="I8012" s="96">
        <f>'2020_1-4-5_Download'!R530</f>
        <v>4616</v>
      </c>
      <c r="J8012" s="98" t="str">
        <f t="shared" si="125"/>
        <v>+4616</v>
      </c>
    </row>
    <row r="8013" spans="1:10" hidden="1" x14ac:dyDescent="0.25">
      <c r="A8013" s="98">
        <f>'2020_1-4-5_Download'!B531</f>
        <v>0</v>
      </c>
      <c r="B8013" s="98">
        <f>'2020_1-4-5_Download'!D531</f>
        <v>2011</v>
      </c>
      <c r="C8013" s="98" t="str">
        <f>'2020_1-4-5_Download'!C531</f>
        <v>Niedersachsen</v>
      </c>
      <c r="D8013" s="98" t="str">
        <f>'2020_1-4-5_Download'!$O$6</f>
        <v>Saldo der Zu- und Fortzüge</v>
      </c>
      <c r="E8013" s="99" t="str">
        <f>'2020_1-4-5_Download'!$R$8</f>
        <v>Männer</v>
      </c>
      <c r="F8013" s="98"/>
      <c r="G8013" s="98" t="s">
        <v>11</v>
      </c>
      <c r="H8013" s="98" t="str">
        <f>VLOOKUP(A8013,[2]Kreise!$A$2:$C$53,3,FALSE)</f>
        <v>K030</v>
      </c>
      <c r="I8013" s="96">
        <f>'2020_1-4-5_Download'!R531</f>
        <v>13338</v>
      </c>
      <c r="J8013" s="98" t="str">
        <f t="shared" si="125"/>
        <v>+13338</v>
      </c>
    </row>
    <row r="8014" spans="1:10" hidden="1" x14ac:dyDescent="0.25">
      <c r="A8014" s="98">
        <f>'2020_1-4-5_Download'!B532</f>
        <v>101</v>
      </c>
      <c r="B8014" s="98">
        <f>'2020_1-4-5_Download'!D532</f>
        <v>2010</v>
      </c>
      <c r="C8014" s="98" t="str">
        <f>'2020_1-4-5_Download'!C532</f>
        <v>Braunschweig  Stadt</v>
      </c>
      <c r="D8014" s="98" t="str">
        <f>'2020_1-4-5_Download'!$O$6</f>
        <v>Saldo der Zu- und Fortzüge</v>
      </c>
      <c r="E8014" s="99" t="str">
        <f>'2020_1-4-5_Download'!$R$8</f>
        <v>Männer</v>
      </c>
      <c r="F8014" s="98"/>
      <c r="G8014" s="98" t="s">
        <v>11</v>
      </c>
      <c r="H8014" s="98" t="str">
        <f>VLOOKUP(A8014,[2]Kreise!$A$2:$C$53,3,FALSE)</f>
        <v>K03101</v>
      </c>
      <c r="I8014" s="96">
        <f>'2020_1-4-5_Download'!R532</f>
        <v>1190</v>
      </c>
      <c r="J8014" s="98" t="str">
        <f t="shared" si="125"/>
        <v>+1190</v>
      </c>
    </row>
    <row r="8015" spans="1:10" hidden="1" x14ac:dyDescent="0.25">
      <c r="A8015" s="98">
        <f>'2020_1-4-5_Download'!B533</f>
        <v>102</v>
      </c>
      <c r="B8015" s="98">
        <f>'2020_1-4-5_Download'!D533</f>
        <v>2010</v>
      </c>
      <c r="C8015" s="98" t="str">
        <f>'2020_1-4-5_Download'!C533</f>
        <v>Salzgitter  Stadt</v>
      </c>
      <c r="D8015" s="98" t="str">
        <f>'2020_1-4-5_Download'!$O$6</f>
        <v>Saldo der Zu- und Fortzüge</v>
      </c>
      <c r="E8015" s="99" t="str">
        <f>'2020_1-4-5_Download'!$R$8</f>
        <v>Männer</v>
      </c>
      <c r="F8015" s="98"/>
      <c r="G8015" s="98" t="s">
        <v>11</v>
      </c>
      <c r="H8015" s="98" t="str">
        <f>VLOOKUP(A8015,[2]Kreise!$A$2:$C$53,3,FALSE)</f>
        <v>K03102</v>
      </c>
      <c r="I8015" s="96">
        <f>'2020_1-4-5_Download'!R533</f>
        <v>-72</v>
      </c>
      <c r="J8015" s="98">
        <f t="shared" si="125"/>
        <v>-72</v>
      </c>
    </row>
    <row r="8016" spans="1:10" hidden="1" x14ac:dyDescent="0.25">
      <c r="A8016" s="98">
        <f>'2020_1-4-5_Download'!B534</f>
        <v>103</v>
      </c>
      <c r="B8016" s="98">
        <f>'2020_1-4-5_Download'!D534</f>
        <v>2010</v>
      </c>
      <c r="C8016" s="98" t="str">
        <f>'2020_1-4-5_Download'!C534</f>
        <v>Wolfsburg  Stadt</v>
      </c>
      <c r="D8016" s="98" t="str">
        <f>'2020_1-4-5_Download'!$O$6</f>
        <v>Saldo der Zu- und Fortzüge</v>
      </c>
      <c r="E8016" s="99" t="str">
        <f>'2020_1-4-5_Download'!$R$8</f>
        <v>Männer</v>
      </c>
      <c r="F8016" s="98"/>
      <c r="G8016" s="98" t="s">
        <v>11</v>
      </c>
      <c r="H8016" s="98" t="str">
        <f>VLOOKUP(A8016,[2]Kreise!$A$2:$C$53,3,FALSE)</f>
        <v>K03103</v>
      </c>
      <c r="I8016" s="96">
        <f>'2020_1-4-5_Download'!R534</f>
        <v>96</v>
      </c>
      <c r="J8016" s="98" t="str">
        <f t="shared" si="125"/>
        <v>+96</v>
      </c>
    </row>
    <row r="8017" spans="1:10" hidden="1" x14ac:dyDescent="0.25">
      <c r="A8017" s="98">
        <f>'2020_1-4-5_Download'!B535</f>
        <v>151</v>
      </c>
      <c r="B8017" s="98">
        <f>'2020_1-4-5_Download'!D535</f>
        <v>2010</v>
      </c>
      <c r="C8017" s="98" t="str">
        <f>'2020_1-4-5_Download'!C535</f>
        <v>Gifhorn</v>
      </c>
      <c r="D8017" s="98" t="str">
        <f>'2020_1-4-5_Download'!$O$6</f>
        <v>Saldo der Zu- und Fortzüge</v>
      </c>
      <c r="E8017" s="99" t="str">
        <f>'2020_1-4-5_Download'!$R$8</f>
        <v>Männer</v>
      </c>
      <c r="F8017" s="98"/>
      <c r="G8017" s="98" t="s">
        <v>11</v>
      </c>
      <c r="H8017" s="98" t="str">
        <f>VLOOKUP(A8017,[2]Kreise!$A$2:$C$53,3,FALSE)</f>
        <v>K03151</v>
      </c>
      <c r="I8017" s="96">
        <f>'2020_1-4-5_Download'!R535</f>
        <v>-4</v>
      </c>
      <c r="J8017" s="98">
        <f t="shared" si="125"/>
        <v>-4</v>
      </c>
    </row>
    <row r="8018" spans="1:10" hidden="1" x14ac:dyDescent="0.25">
      <c r="A8018" s="98">
        <f>'2020_1-4-5_Download'!B536</f>
        <v>153</v>
      </c>
      <c r="B8018" s="98">
        <f>'2020_1-4-5_Download'!D536</f>
        <v>2010</v>
      </c>
      <c r="C8018" s="98" t="str">
        <f>'2020_1-4-5_Download'!C536</f>
        <v>Goslar</v>
      </c>
      <c r="D8018" s="98" t="str">
        <f>'2020_1-4-5_Download'!$O$6</f>
        <v>Saldo der Zu- und Fortzüge</v>
      </c>
      <c r="E8018" s="99" t="str">
        <f>'2020_1-4-5_Download'!$R$8</f>
        <v>Männer</v>
      </c>
      <c r="F8018" s="98"/>
      <c r="G8018" s="98" t="s">
        <v>11</v>
      </c>
      <c r="H8018" s="98" t="str">
        <f>VLOOKUP(A8018,[2]Kreise!$A$2:$C$53,3,FALSE)</f>
        <v>K03153</v>
      </c>
      <c r="I8018" s="96">
        <f>'2020_1-4-5_Download'!R536</f>
        <v>99</v>
      </c>
      <c r="J8018" s="98" t="str">
        <f t="shared" si="125"/>
        <v>+99</v>
      </c>
    </row>
    <row r="8019" spans="1:10" hidden="1" x14ac:dyDescent="0.25">
      <c r="A8019" s="98">
        <f>'2020_1-4-5_Download'!B537</f>
        <v>154</v>
      </c>
      <c r="B8019" s="98">
        <f>'2020_1-4-5_Download'!D537</f>
        <v>2010</v>
      </c>
      <c r="C8019" s="98" t="str">
        <f>'2020_1-4-5_Download'!C537</f>
        <v>Helmstedt</v>
      </c>
      <c r="D8019" s="98" t="str">
        <f>'2020_1-4-5_Download'!$O$6</f>
        <v>Saldo der Zu- und Fortzüge</v>
      </c>
      <c r="E8019" s="99" t="str">
        <f>'2020_1-4-5_Download'!$R$8</f>
        <v>Männer</v>
      </c>
      <c r="F8019" s="98"/>
      <c r="G8019" s="98" t="s">
        <v>11</v>
      </c>
      <c r="H8019" s="98" t="str">
        <f>VLOOKUP(A8019,[2]Kreise!$A$2:$C$53,3,FALSE)</f>
        <v>K03154</v>
      </c>
      <c r="I8019" s="96">
        <f>'2020_1-4-5_Download'!R537</f>
        <v>-3</v>
      </c>
      <c r="J8019" s="98">
        <f t="shared" si="125"/>
        <v>-3</v>
      </c>
    </row>
    <row r="8020" spans="1:10" hidden="1" x14ac:dyDescent="0.25">
      <c r="A8020" s="98">
        <f>'2020_1-4-5_Download'!B538</f>
        <v>155</v>
      </c>
      <c r="B8020" s="98">
        <f>'2020_1-4-5_Download'!D538</f>
        <v>2010</v>
      </c>
      <c r="C8020" s="98" t="str">
        <f>'2020_1-4-5_Download'!C538</f>
        <v>Northeim</v>
      </c>
      <c r="D8020" s="98" t="str">
        <f>'2020_1-4-5_Download'!$O$6</f>
        <v>Saldo der Zu- und Fortzüge</v>
      </c>
      <c r="E8020" s="99" t="str">
        <f>'2020_1-4-5_Download'!$R$8</f>
        <v>Männer</v>
      </c>
      <c r="F8020" s="98"/>
      <c r="G8020" s="98" t="s">
        <v>11</v>
      </c>
      <c r="H8020" s="98" t="str">
        <f>VLOOKUP(A8020,[2]Kreise!$A$2:$C$53,3,FALSE)</f>
        <v>K03155</v>
      </c>
      <c r="I8020" s="96">
        <f>'2020_1-4-5_Download'!R538</f>
        <v>-3</v>
      </c>
      <c r="J8020" s="98">
        <f t="shared" si="125"/>
        <v>-3</v>
      </c>
    </row>
    <row r="8021" spans="1:10" hidden="1" x14ac:dyDescent="0.25">
      <c r="A8021" s="98">
        <f>'2020_1-4-5_Download'!B539</f>
        <v>157</v>
      </c>
      <c r="B8021" s="98">
        <f>'2020_1-4-5_Download'!D539</f>
        <v>2010</v>
      </c>
      <c r="C8021" s="98" t="str">
        <f>'2020_1-4-5_Download'!C539</f>
        <v>Peine</v>
      </c>
      <c r="D8021" s="98" t="str">
        <f>'2020_1-4-5_Download'!$O$6</f>
        <v>Saldo der Zu- und Fortzüge</v>
      </c>
      <c r="E8021" s="99" t="str">
        <f>'2020_1-4-5_Download'!$R$8</f>
        <v>Männer</v>
      </c>
      <c r="F8021" s="98"/>
      <c r="G8021" s="98" t="s">
        <v>11</v>
      </c>
      <c r="H8021" s="98" t="str">
        <f>VLOOKUP(A8021,[2]Kreise!$A$2:$C$53,3,FALSE)</f>
        <v>K03157</v>
      </c>
      <c r="I8021" s="96">
        <f>'2020_1-4-5_Download'!R539</f>
        <v>-46</v>
      </c>
      <c r="J8021" s="98">
        <f t="shared" si="125"/>
        <v>-46</v>
      </c>
    </row>
    <row r="8022" spans="1:10" hidden="1" x14ac:dyDescent="0.25">
      <c r="A8022" s="98">
        <f>'2020_1-4-5_Download'!B540</f>
        <v>158</v>
      </c>
      <c r="B8022" s="98">
        <f>'2020_1-4-5_Download'!D540</f>
        <v>2010</v>
      </c>
      <c r="C8022" s="98" t="str">
        <f>'2020_1-4-5_Download'!C540</f>
        <v>Wolfenbüttel</v>
      </c>
      <c r="D8022" s="98" t="str">
        <f>'2020_1-4-5_Download'!$O$6</f>
        <v>Saldo der Zu- und Fortzüge</v>
      </c>
      <c r="E8022" s="99" t="str">
        <f>'2020_1-4-5_Download'!$R$8</f>
        <v>Männer</v>
      </c>
      <c r="F8022" s="98"/>
      <c r="G8022" s="98" t="s">
        <v>11</v>
      </c>
      <c r="H8022" s="98" t="str">
        <f>VLOOKUP(A8022,[2]Kreise!$A$2:$C$53,3,FALSE)</f>
        <v>K03158</v>
      </c>
      <c r="I8022" s="96">
        <f>'2020_1-4-5_Download'!R540</f>
        <v>24</v>
      </c>
      <c r="J8022" s="98" t="str">
        <f t="shared" si="125"/>
        <v>+24</v>
      </c>
    </row>
    <row r="8023" spans="1:10" hidden="1" x14ac:dyDescent="0.25">
      <c r="A8023" s="98">
        <f>'2020_1-4-5_Download'!B541</f>
        <v>159</v>
      </c>
      <c r="B8023" s="98">
        <f>'2020_1-4-5_Download'!D541</f>
        <v>2010</v>
      </c>
      <c r="C8023" s="98" t="str">
        <f>'2020_1-4-5_Download'!C541</f>
        <v>Göttingen</v>
      </c>
      <c r="D8023" s="98" t="str">
        <f>'2020_1-4-5_Download'!$O$6</f>
        <v>Saldo der Zu- und Fortzüge</v>
      </c>
      <c r="E8023" s="99" t="str">
        <f>'2020_1-4-5_Download'!$R$8</f>
        <v>Männer</v>
      </c>
      <c r="F8023" s="98"/>
      <c r="G8023" s="98" t="s">
        <v>11</v>
      </c>
      <c r="H8023" s="98" t="str">
        <f>VLOOKUP(A8023,[2]Kreise!$A$2:$C$53,3,FALSE)</f>
        <v>K03159</v>
      </c>
      <c r="I8023" s="96">
        <f>'2020_1-4-5_Download'!R541</f>
        <v>1241</v>
      </c>
      <c r="J8023" s="98" t="str">
        <f t="shared" si="125"/>
        <v>+1241</v>
      </c>
    </row>
    <row r="8024" spans="1:10" hidden="1" x14ac:dyDescent="0.25">
      <c r="A8024" s="98">
        <f>'2020_1-4-5_Download'!B542</f>
        <v>1</v>
      </c>
      <c r="B8024" s="98">
        <f>'2020_1-4-5_Download'!D542</f>
        <v>2010</v>
      </c>
      <c r="C8024" s="98" t="str">
        <f>'2020_1-4-5_Download'!C542</f>
        <v>Statistische Region Braunschweig</v>
      </c>
      <c r="D8024" s="98" t="str">
        <f>'2020_1-4-5_Download'!$O$6</f>
        <v>Saldo der Zu- und Fortzüge</v>
      </c>
      <c r="E8024" s="99" t="str">
        <f>'2020_1-4-5_Download'!$R$8</f>
        <v>Männer</v>
      </c>
      <c r="F8024" s="98"/>
      <c r="G8024" s="98" t="s">
        <v>11</v>
      </c>
      <c r="H8024" s="98" t="str">
        <f>VLOOKUP(A8024,[2]Kreise!$A$2:$C$53,3,FALSE)</f>
        <v>K031</v>
      </c>
      <c r="I8024" s="96">
        <f>'2020_1-4-5_Download'!R542</f>
        <v>2522</v>
      </c>
      <c r="J8024" s="98" t="str">
        <f t="shared" si="125"/>
        <v>+2522</v>
      </c>
    </row>
    <row r="8025" spans="1:10" hidden="1" x14ac:dyDescent="0.25">
      <c r="A8025" s="98">
        <f>'2020_1-4-5_Download'!B543</f>
        <v>241</v>
      </c>
      <c r="B8025" s="98">
        <f>'2020_1-4-5_Download'!D543</f>
        <v>2010</v>
      </c>
      <c r="C8025" s="98" t="str">
        <f>'2020_1-4-5_Download'!C543</f>
        <v>Hannover  Region</v>
      </c>
      <c r="D8025" s="98" t="str">
        <f>'2020_1-4-5_Download'!$O$6</f>
        <v>Saldo der Zu- und Fortzüge</v>
      </c>
      <c r="E8025" s="99" t="str">
        <f>'2020_1-4-5_Download'!$R$8</f>
        <v>Männer</v>
      </c>
      <c r="F8025" s="98"/>
      <c r="G8025" s="98" t="s">
        <v>11</v>
      </c>
      <c r="H8025" s="98" t="str">
        <f>VLOOKUP(A8025,[2]Kreise!$A$2:$C$53,3,FALSE)</f>
        <v>K03241</v>
      </c>
      <c r="I8025" s="96">
        <f>'2020_1-4-5_Download'!R543</f>
        <v>684</v>
      </c>
      <c r="J8025" s="98" t="str">
        <f t="shared" si="125"/>
        <v>+684</v>
      </c>
    </row>
    <row r="8026" spans="1:10" hidden="1" x14ac:dyDescent="0.25">
      <c r="A8026" s="98">
        <f>'2020_1-4-5_Download'!B544</f>
        <v>241001</v>
      </c>
      <c r="B8026" s="98">
        <f>'2020_1-4-5_Download'!D544</f>
        <v>2010</v>
      </c>
      <c r="C8026" s="98" t="str">
        <f>'2020_1-4-5_Download'!C544</f>
        <v>dav. Hannover  Lhst.</v>
      </c>
      <c r="D8026" s="98" t="str">
        <f>'2020_1-4-5_Download'!$O$6</f>
        <v>Saldo der Zu- und Fortzüge</v>
      </c>
      <c r="E8026" s="99" t="str">
        <f>'2020_1-4-5_Download'!$R$8</f>
        <v>Männer</v>
      </c>
      <c r="F8026" s="98"/>
      <c r="G8026" s="98" t="s">
        <v>11</v>
      </c>
      <c r="H8026" s="98" t="str">
        <f>VLOOKUP(A8026,[2]Kreise!$A$2:$C$53,3,FALSE)</f>
        <v>K03241001</v>
      </c>
      <c r="I8026" s="96">
        <f>'2020_1-4-5_Download'!R544</f>
        <v>401</v>
      </c>
      <c r="J8026" s="98" t="str">
        <f t="shared" si="125"/>
        <v>+401</v>
      </c>
    </row>
    <row r="8027" spans="1:10" hidden="1" x14ac:dyDescent="0.25">
      <c r="A8027" s="98">
        <f>'2020_1-4-5_Download'!B545</f>
        <v>241999</v>
      </c>
      <c r="B8027" s="98">
        <f>'2020_1-4-5_Download'!D545</f>
        <v>2010</v>
      </c>
      <c r="C8027" s="98" t="str">
        <f>'2020_1-4-5_Download'!C545</f>
        <v>dav. Hannover  Umland</v>
      </c>
      <c r="D8027" s="98" t="str">
        <f>'2020_1-4-5_Download'!$O$6</f>
        <v>Saldo der Zu- und Fortzüge</v>
      </c>
      <c r="E8027" s="99" t="str">
        <f>'2020_1-4-5_Download'!$R$8</f>
        <v>Männer</v>
      </c>
      <c r="F8027" s="98"/>
      <c r="G8027" s="98" t="s">
        <v>11</v>
      </c>
      <c r="H8027" s="98" t="str">
        <f>VLOOKUP(A8027,[2]Kreise!$A$2:$C$53,3,FALSE)</f>
        <v>K03241999</v>
      </c>
      <c r="I8027" s="96">
        <f>'2020_1-4-5_Download'!R545</f>
        <v>283</v>
      </c>
      <c r="J8027" s="98" t="str">
        <f t="shared" si="125"/>
        <v>+283</v>
      </c>
    </row>
    <row r="8028" spans="1:10" hidden="1" x14ac:dyDescent="0.25">
      <c r="A8028" s="98">
        <f>'2020_1-4-5_Download'!B546</f>
        <v>251</v>
      </c>
      <c r="B8028" s="98">
        <f>'2020_1-4-5_Download'!D546</f>
        <v>2010</v>
      </c>
      <c r="C8028" s="98" t="str">
        <f>'2020_1-4-5_Download'!C546</f>
        <v>Diepholz</v>
      </c>
      <c r="D8028" s="98" t="str">
        <f>'2020_1-4-5_Download'!$O$6</f>
        <v>Saldo der Zu- und Fortzüge</v>
      </c>
      <c r="E8028" s="99" t="str">
        <f>'2020_1-4-5_Download'!$R$8</f>
        <v>Männer</v>
      </c>
      <c r="F8028" s="98"/>
      <c r="G8028" s="98" t="s">
        <v>11</v>
      </c>
      <c r="H8028" s="98" t="str">
        <f>VLOOKUP(A8028,[2]Kreise!$A$2:$C$53,3,FALSE)</f>
        <v>K03251</v>
      </c>
      <c r="I8028" s="96">
        <f>'2020_1-4-5_Download'!R546</f>
        <v>255</v>
      </c>
      <c r="J8028" s="98" t="str">
        <f t="shared" si="125"/>
        <v>+255</v>
      </c>
    </row>
    <row r="8029" spans="1:10" hidden="1" x14ac:dyDescent="0.25">
      <c r="A8029" s="98">
        <f>'2020_1-4-5_Download'!B547</f>
        <v>252</v>
      </c>
      <c r="B8029" s="98">
        <f>'2020_1-4-5_Download'!D547</f>
        <v>2010</v>
      </c>
      <c r="C8029" s="98" t="str">
        <f>'2020_1-4-5_Download'!C547</f>
        <v>Hameln-Pyrmont</v>
      </c>
      <c r="D8029" s="98" t="str">
        <f>'2020_1-4-5_Download'!$O$6</f>
        <v>Saldo der Zu- und Fortzüge</v>
      </c>
      <c r="E8029" s="99" t="str">
        <f>'2020_1-4-5_Download'!$R$8</f>
        <v>Männer</v>
      </c>
      <c r="F8029" s="98"/>
      <c r="G8029" s="98" t="s">
        <v>11</v>
      </c>
      <c r="H8029" s="98" t="str">
        <f>VLOOKUP(A8029,[2]Kreise!$A$2:$C$53,3,FALSE)</f>
        <v>K03252</v>
      </c>
      <c r="I8029" s="96">
        <f>'2020_1-4-5_Download'!R547</f>
        <v>53</v>
      </c>
      <c r="J8029" s="98" t="str">
        <f t="shared" si="125"/>
        <v>+53</v>
      </c>
    </row>
    <row r="8030" spans="1:10" hidden="1" x14ac:dyDescent="0.25">
      <c r="A8030" s="98">
        <f>'2020_1-4-5_Download'!B548</f>
        <v>254</v>
      </c>
      <c r="B8030" s="98">
        <f>'2020_1-4-5_Download'!D548</f>
        <v>2010</v>
      </c>
      <c r="C8030" s="98" t="str">
        <f>'2020_1-4-5_Download'!C548</f>
        <v>Hildesheim</v>
      </c>
      <c r="D8030" s="98" t="str">
        <f>'2020_1-4-5_Download'!$O$6</f>
        <v>Saldo der Zu- und Fortzüge</v>
      </c>
      <c r="E8030" s="99" t="str">
        <f>'2020_1-4-5_Download'!$R$8</f>
        <v>Männer</v>
      </c>
      <c r="F8030" s="98"/>
      <c r="G8030" s="98" t="s">
        <v>11</v>
      </c>
      <c r="H8030" s="98" t="str">
        <f>VLOOKUP(A8030,[2]Kreise!$A$2:$C$53,3,FALSE)</f>
        <v>K03254</v>
      </c>
      <c r="I8030" s="96">
        <f>'2020_1-4-5_Download'!R548</f>
        <v>113</v>
      </c>
      <c r="J8030" s="98" t="str">
        <f t="shared" si="125"/>
        <v>+113</v>
      </c>
    </row>
    <row r="8031" spans="1:10" hidden="1" x14ac:dyDescent="0.25">
      <c r="A8031" s="98">
        <f>'2020_1-4-5_Download'!B549</f>
        <v>255</v>
      </c>
      <c r="B8031" s="98">
        <f>'2020_1-4-5_Download'!D549</f>
        <v>2010</v>
      </c>
      <c r="C8031" s="98" t="str">
        <f>'2020_1-4-5_Download'!C549</f>
        <v>Holzminden</v>
      </c>
      <c r="D8031" s="98" t="str">
        <f>'2020_1-4-5_Download'!$O$6</f>
        <v>Saldo der Zu- und Fortzüge</v>
      </c>
      <c r="E8031" s="99" t="str">
        <f>'2020_1-4-5_Download'!$R$8</f>
        <v>Männer</v>
      </c>
      <c r="F8031" s="98"/>
      <c r="G8031" s="98" t="s">
        <v>11</v>
      </c>
      <c r="H8031" s="98" t="str">
        <f>VLOOKUP(A8031,[2]Kreise!$A$2:$C$53,3,FALSE)</f>
        <v>K03255</v>
      </c>
      <c r="I8031" s="96">
        <f>'2020_1-4-5_Download'!R549</f>
        <v>36</v>
      </c>
      <c r="J8031" s="98" t="str">
        <f t="shared" si="125"/>
        <v>+36</v>
      </c>
    </row>
    <row r="8032" spans="1:10" hidden="1" x14ac:dyDescent="0.25">
      <c r="A8032" s="98">
        <f>'2020_1-4-5_Download'!B550</f>
        <v>256</v>
      </c>
      <c r="B8032" s="98">
        <f>'2020_1-4-5_Download'!D550</f>
        <v>2010</v>
      </c>
      <c r="C8032" s="98" t="str">
        <f>'2020_1-4-5_Download'!C550</f>
        <v>Nienburg (Weser)</v>
      </c>
      <c r="D8032" s="98" t="str">
        <f>'2020_1-4-5_Download'!$O$6</f>
        <v>Saldo der Zu- und Fortzüge</v>
      </c>
      <c r="E8032" s="99" t="str">
        <f>'2020_1-4-5_Download'!$R$8</f>
        <v>Männer</v>
      </c>
      <c r="F8032" s="98"/>
      <c r="G8032" s="98" t="s">
        <v>11</v>
      </c>
      <c r="H8032" s="98" t="str">
        <f>VLOOKUP(A8032,[2]Kreise!$A$2:$C$53,3,FALSE)</f>
        <v>K03256</v>
      </c>
      <c r="I8032" s="96">
        <f>'2020_1-4-5_Download'!R550</f>
        <v>13</v>
      </c>
      <c r="J8032" s="98" t="str">
        <f t="shared" si="125"/>
        <v>+13</v>
      </c>
    </row>
    <row r="8033" spans="1:10" hidden="1" x14ac:dyDescent="0.25">
      <c r="A8033" s="98">
        <f>'2020_1-4-5_Download'!B551</f>
        <v>257</v>
      </c>
      <c r="B8033" s="98">
        <f>'2020_1-4-5_Download'!D551</f>
        <v>2010</v>
      </c>
      <c r="C8033" s="98" t="str">
        <f>'2020_1-4-5_Download'!C551</f>
        <v>Schaumburg</v>
      </c>
      <c r="D8033" s="98" t="str">
        <f>'2020_1-4-5_Download'!$O$6</f>
        <v>Saldo der Zu- und Fortzüge</v>
      </c>
      <c r="E8033" s="99" t="str">
        <f>'2020_1-4-5_Download'!$R$8</f>
        <v>Männer</v>
      </c>
      <c r="F8033" s="98"/>
      <c r="G8033" s="98" t="s">
        <v>11</v>
      </c>
      <c r="H8033" s="98" t="str">
        <f>VLOOKUP(A8033,[2]Kreise!$A$2:$C$53,3,FALSE)</f>
        <v>K03257</v>
      </c>
      <c r="I8033" s="96">
        <f>'2020_1-4-5_Download'!R551</f>
        <v>-5</v>
      </c>
      <c r="J8033" s="98">
        <f t="shared" si="125"/>
        <v>-5</v>
      </c>
    </row>
    <row r="8034" spans="1:10" hidden="1" x14ac:dyDescent="0.25">
      <c r="A8034" s="98">
        <f>'2020_1-4-5_Download'!B552</f>
        <v>2</v>
      </c>
      <c r="B8034" s="98">
        <f>'2020_1-4-5_Download'!D552</f>
        <v>2010</v>
      </c>
      <c r="C8034" s="98" t="str">
        <f>'2020_1-4-5_Download'!C552</f>
        <v>Statistische Region Hannover</v>
      </c>
      <c r="D8034" s="98" t="str">
        <f>'2020_1-4-5_Download'!$O$6</f>
        <v>Saldo der Zu- und Fortzüge</v>
      </c>
      <c r="E8034" s="99" t="str">
        <f>'2020_1-4-5_Download'!$R$8</f>
        <v>Männer</v>
      </c>
      <c r="F8034" s="98"/>
      <c r="G8034" s="98" t="s">
        <v>11</v>
      </c>
      <c r="H8034" s="98" t="str">
        <f>VLOOKUP(A8034,[2]Kreise!$A$2:$C$53,3,FALSE)</f>
        <v>K032</v>
      </c>
      <c r="I8034" s="96">
        <f>'2020_1-4-5_Download'!R552</f>
        <v>1149</v>
      </c>
      <c r="J8034" s="98" t="str">
        <f t="shared" si="125"/>
        <v>+1149</v>
      </c>
    </row>
    <row r="8035" spans="1:10" hidden="1" x14ac:dyDescent="0.25">
      <c r="A8035" s="98">
        <f>'2020_1-4-5_Download'!B553</f>
        <v>351</v>
      </c>
      <c r="B8035" s="98">
        <f>'2020_1-4-5_Download'!D553</f>
        <v>2010</v>
      </c>
      <c r="C8035" s="98" t="str">
        <f>'2020_1-4-5_Download'!C553</f>
        <v>Celle</v>
      </c>
      <c r="D8035" s="98" t="str">
        <f>'2020_1-4-5_Download'!$O$6</f>
        <v>Saldo der Zu- und Fortzüge</v>
      </c>
      <c r="E8035" s="99" t="str">
        <f>'2020_1-4-5_Download'!$R$8</f>
        <v>Männer</v>
      </c>
      <c r="F8035" s="98"/>
      <c r="G8035" s="98" t="s">
        <v>11</v>
      </c>
      <c r="H8035" s="98" t="str">
        <f>VLOOKUP(A8035,[2]Kreise!$A$2:$C$53,3,FALSE)</f>
        <v>K03351</v>
      </c>
      <c r="I8035" s="96">
        <f>'2020_1-4-5_Download'!R553</f>
        <v>47</v>
      </c>
      <c r="J8035" s="98" t="str">
        <f t="shared" si="125"/>
        <v>+47</v>
      </c>
    </row>
    <row r="8036" spans="1:10" hidden="1" x14ac:dyDescent="0.25">
      <c r="A8036" s="98">
        <f>'2020_1-4-5_Download'!B554</f>
        <v>352</v>
      </c>
      <c r="B8036" s="98">
        <f>'2020_1-4-5_Download'!D554</f>
        <v>2010</v>
      </c>
      <c r="C8036" s="98" t="str">
        <f>'2020_1-4-5_Download'!C554</f>
        <v>Cuxhaven</v>
      </c>
      <c r="D8036" s="98" t="str">
        <f>'2020_1-4-5_Download'!$O$6</f>
        <v>Saldo der Zu- und Fortzüge</v>
      </c>
      <c r="E8036" s="99" t="str">
        <f>'2020_1-4-5_Download'!$R$8</f>
        <v>Männer</v>
      </c>
      <c r="F8036" s="98"/>
      <c r="G8036" s="98" t="s">
        <v>11</v>
      </c>
      <c r="H8036" s="98" t="str">
        <f>VLOOKUP(A8036,[2]Kreise!$A$2:$C$53,3,FALSE)</f>
        <v>K03352</v>
      </c>
      <c r="I8036" s="96">
        <f>'2020_1-4-5_Download'!R554</f>
        <v>-28</v>
      </c>
      <c r="J8036" s="98">
        <f t="shared" si="125"/>
        <v>-28</v>
      </c>
    </row>
    <row r="8037" spans="1:10" hidden="1" x14ac:dyDescent="0.25">
      <c r="A8037" s="98">
        <f>'2020_1-4-5_Download'!B555</f>
        <v>353</v>
      </c>
      <c r="B8037" s="98">
        <f>'2020_1-4-5_Download'!D555</f>
        <v>2010</v>
      </c>
      <c r="C8037" s="98" t="str">
        <f>'2020_1-4-5_Download'!C555</f>
        <v>Harburg</v>
      </c>
      <c r="D8037" s="98" t="str">
        <f>'2020_1-4-5_Download'!$O$6</f>
        <v>Saldo der Zu- und Fortzüge</v>
      </c>
      <c r="E8037" s="99" t="str">
        <f>'2020_1-4-5_Download'!$R$8</f>
        <v>Männer</v>
      </c>
      <c r="F8037" s="98"/>
      <c r="G8037" s="98" t="s">
        <v>11</v>
      </c>
      <c r="H8037" s="98" t="str">
        <f>VLOOKUP(A8037,[2]Kreise!$A$2:$C$53,3,FALSE)</f>
        <v>K03353</v>
      </c>
      <c r="I8037" s="96">
        <f>'2020_1-4-5_Download'!R555</f>
        <v>301</v>
      </c>
      <c r="J8037" s="98" t="str">
        <f t="shared" si="125"/>
        <v>+301</v>
      </c>
    </row>
    <row r="8038" spans="1:10" hidden="1" x14ac:dyDescent="0.25">
      <c r="A8038" s="98">
        <f>'2020_1-4-5_Download'!B556</f>
        <v>354</v>
      </c>
      <c r="B8038" s="98">
        <f>'2020_1-4-5_Download'!D556</f>
        <v>2010</v>
      </c>
      <c r="C8038" s="98" t="str">
        <f>'2020_1-4-5_Download'!C556</f>
        <v>Lüchow-Dannenberg</v>
      </c>
      <c r="D8038" s="98" t="str">
        <f>'2020_1-4-5_Download'!$O$6</f>
        <v>Saldo der Zu- und Fortzüge</v>
      </c>
      <c r="E8038" s="99" t="str">
        <f>'2020_1-4-5_Download'!$R$8</f>
        <v>Männer</v>
      </c>
      <c r="F8038" s="98"/>
      <c r="G8038" s="98" t="s">
        <v>11</v>
      </c>
      <c r="H8038" s="98" t="str">
        <f>VLOOKUP(A8038,[2]Kreise!$A$2:$C$53,3,FALSE)</f>
        <v>K03354</v>
      </c>
      <c r="I8038" s="96">
        <f>'2020_1-4-5_Download'!R556</f>
        <v>-26</v>
      </c>
      <c r="J8038" s="98">
        <f t="shared" si="125"/>
        <v>-26</v>
      </c>
    </row>
    <row r="8039" spans="1:10" hidden="1" x14ac:dyDescent="0.25">
      <c r="A8039" s="98">
        <f>'2020_1-4-5_Download'!B557</f>
        <v>355</v>
      </c>
      <c r="B8039" s="98">
        <f>'2020_1-4-5_Download'!D557</f>
        <v>2010</v>
      </c>
      <c r="C8039" s="98" t="str">
        <f>'2020_1-4-5_Download'!C557</f>
        <v>Lüneburg</v>
      </c>
      <c r="D8039" s="98" t="str">
        <f>'2020_1-4-5_Download'!$O$6</f>
        <v>Saldo der Zu- und Fortzüge</v>
      </c>
      <c r="E8039" s="99" t="str">
        <f>'2020_1-4-5_Download'!$R$8</f>
        <v>Männer</v>
      </c>
      <c r="F8039" s="98"/>
      <c r="G8039" s="98" t="s">
        <v>11</v>
      </c>
      <c r="H8039" s="98" t="str">
        <f>VLOOKUP(A8039,[2]Kreise!$A$2:$C$53,3,FALSE)</f>
        <v>K03355</v>
      </c>
      <c r="I8039" s="96">
        <f>'2020_1-4-5_Download'!R557</f>
        <v>17</v>
      </c>
      <c r="J8039" s="98" t="str">
        <f t="shared" si="125"/>
        <v>+17</v>
      </c>
    </row>
    <row r="8040" spans="1:10" hidden="1" x14ac:dyDescent="0.25">
      <c r="A8040" s="98">
        <f>'2020_1-4-5_Download'!B558</f>
        <v>356</v>
      </c>
      <c r="B8040" s="98">
        <f>'2020_1-4-5_Download'!D558</f>
        <v>2010</v>
      </c>
      <c r="C8040" s="98" t="str">
        <f>'2020_1-4-5_Download'!C558</f>
        <v>Osterholz</v>
      </c>
      <c r="D8040" s="98" t="str">
        <f>'2020_1-4-5_Download'!$O$6</f>
        <v>Saldo der Zu- und Fortzüge</v>
      </c>
      <c r="E8040" s="99" t="str">
        <f>'2020_1-4-5_Download'!$R$8</f>
        <v>Männer</v>
      </c>
      <c r="F8040" s="98"/>
      <c r="G8040" s="98" t="s">
        <v>11</v>
      </c>
      <c r="H8040" s="98" t="str">
        <f>VLOOKUP(A8040,[2]Kreise!$A$2:$C$53,3,FALSE)</f>
        <v>K03356</v>
      </c>
      <c r="I8040" s="96">
        <f>'2020_1-4-5_Download'!R558</f>
        <v>21</v>
      </c>
      <c r="J8040" s="98" t="str">
        <f t="shared" si="125"/>
        <v>+21</v>
      </c>
    </row>
    <row r="8041" spans="1:10" hidden="1" x14ac:dyDescent="0.25">
      <c r="A8041" s="98">
        <f>'2020_1-4-5_Download'!B559</f>
        <v>357</v>
      </c>
      <c r="B8041" s="98">
        <f>'2020_1-4-5_Download'!D559</f>
        <v>2010</v>
      </c>
      <c r="C8041" s="98" t="str">
        <f>'2020_1-4-5_Download'!C559</f>
        <v>Rotenburg (Wümme)</v>
      </c>
      <c r="D8041" s="98" t="str">
        <f>'2020_1-4-5_Download'!$O$6</f>
        <v>Saldo der Zu- und Fortzüge</v>
      </c>
      <c r="E8041" s="99" t="str">
        <f>'2020_1-4-5_Download'!$R$8</f>
        <v>Männer</v>
      </c>
      <c r="F8041" s="98"/>
      <c r="G8041" s="98" t="s">
        <v>11</v>
      </c>
      <c r="H8041" s="98" t="str">
        <f>VLOOKUP(A8041,[2]Kreise!$A$2:$C$53,3,FALSE)</f>
        <v>K03357</v>
      </c>
      <c r="I8041" s="96">
        <f>'2020_1-4-5_Download'!R559</f>
        <v>-4</v>
      </c>
      <c r="J8041" s="98">
        <f t="shared" si="125"/>
        <v>-4</v>
      </c>
    </row>
    <row r="8042" spans="1:10" hidden="1" x14ac:dyDescent="0.25">
      <c r="A8042" s="98">
        <f>'2020_1-4-5_Download'!B560</f>
        <v>358</v>
      </c>
      <c r="B8042" s="98">
        <f>'2020_1-4-5_Download'!D560</f>
        <v>2010</v>
      </c>
      <c r="C8042" s="98" t="str">
        <f>'2020_1-4-5_Download'!C560</f>
        <v>Heidekreis</v>
      </c>
      <c r="D8042" s="98" t="str">
        <f>'2020_1-4-5_Download'!$O$6</f>
        <v>Saldo der Zu- und Fortzüge</v>
      </c>
      <c r="E8042" s="99" t="str">
        <f>'2020_1-4-5_Download'!$R$8</f>
        <v>Männer</v>
      </c>
      <c r="F8042" s="98"/>
      <c r="G8042" s="98" t="s">
        <v>11</v>
      </c>
      <c r="H8042" s="98" t="str">
        <f>VLOOKUP(A8042,[2]Kreise!$A$2:$C$53,3,FALSE)</f>
        <v>K03358</v>
      </c>
      <c r="I8042" s="96">
        <f>'2020_1-4-5_Download'!R560</f>
        <v>72</v>
      </c>
      <c r="J8042" s="98" t="str">
        <f t="shared" si="125"/>
        <v>+72</v>
      </c>
    </row>
    <row r="8043" spans="1:10" hidden="1" x14ac:dyDescent="0.25">
      <c r="A8043" s="98">
        <f>'2020_1-4-5_Download'!B561</f>
        <v>359</v>
      </c>
      <c r="B8043" s="98">
        <f>'2020_1-4-5_Download'!D561</f>
        <v>2010</v>
      </c>
      <c r="C8043" s="98" t="str">
        <f>'2020_1-4-5_Download'!C561</f>
        <v>Stade</v>
      </c>
      <c r="D8043" s="98" t="str">
        <f>'2020_1-4-5_Download'!$O$6</f>
        <v>Saldo der Zu- und Fortzüge</v>
      </c>
      <c r="E8043" s="99" t="str">
        <f>'2020_1-4-5_Download'!$R$8</f>
        <v>Männer</v>
      </c>
      <c r="F8043" s="98"/>
      <c r="G8043" s="98" t="s">
        <v>11</v>
      </c>
      <c r="H8043" s="98" t="str">
        <f>VLOOKUP(A8043,[2]Kreise!$A$2:$C$53,3,FALSE)</f>
        <v>K03359</v>
      </c>
      <c r="I8043" s="96">
        <f>'2020_1-4-5_Download'!R561</f>
        <v>69</v>
      </c>
      <c r="J8043" s="98" t="str">
        <f t="shared" si="125"/>
        <v>+69</v>
      </c>
    </row>
    <row r="8044" spans="1:10" hidden="1" x14ac:dyDescent="0.25">
      <c r="A8044" s="98">
        <f>'2020_1-4-5_Download'!B562</f>
        <v>360</v>
      </c>
      <c r="B8044" s="98">
        <f>'2020_1-4-5_Download'!D562</f>
        <v>2010</v>
      </c>
      <c r="C8044" s="98" t="str">
        <f>'2020_1-4-5_Download'!C562</f>
        <v>Uelzen</v>
      </c>
      <c r="D8044" s="98" t="str">
        <f>'2020_1-4-5_Download'!$O$6</f>
        <v>Saldo der Zu- und Fortzüge</v>
      </c>
      <c r="E8044" s="99" t="str">
        <f>'2020_1-4-5_Download'!$R$8</f>
        <v>Männer</v>
      </c>
      <c r="F8044" s="98"/>
      <c r="G8044" s="98" t="s">
        <v>11</v>
      </c>
      <c r="H8044" s="98" t="str">
        <f>VLOOKUP(A8044,[2]Kreise!$A$2:$C$53,3,FALSE)</f>
        <v>K03360</v>
      </c>
      <c r="I8044" s="96">
        <f>'2020_1-4-5_Download'!R562</f>
        <v>-11</v>
      </c>
      <c r="J8044" s="98">
        <f t="shared" si="125"/>
        <v>-11</v>
      </c>
    </row>
    <row r="8045" spans="1:10" hidden="1" x14ac:dyDescent="0.25">
      <c r="A8045" s="98">
        <f>'2020_1-4-5_Download'!B563</f>
        <v>361</v>
      </c>
      <c r="B8045" s="98">
        <f>'2020_1-4-5_Download'!D563</f>
        <v>2010</v>
      </c>
      <c r="C8045" s="98" t="str">
        <f>'2020_1-4-5_Download'!C563</f>
        <v>Verden</v>
      </c>
      <c r="D8045" s="98" t="str">
        <f>'2020_1-4-5_Download'!$O$6</f>
        <v>Saldo der Zu- und Fortzüge</v>
      </c>
      <c r="E8045" s="99" t="str">
        <f>'2020_1-4-5_Download'!$R$8</f>
        <v>Männer</v>
      </c>
      <c r="F8045" s="98"/>
      <c r="G8045" s="98" t="s">
        <v>11</v>
      </c>
      <c r="H8045" s="98" t="str">
        <f>VLOOKUP(A8045,[2]Kreise!$A$2:$C$53,3,FALSE)</f>
        <v>K03361</v>
      </c>
      <c r="I8045" s="96">
        <f>'2020_1-4-5_Download'!R563</f>
        <v>3</v>
      </c>
      <c r="J8045" s="98" t="str">
        <f t="shared" si="125"/>
        <v>+3</v>
      </c>
    </row>
    <row r="8046" spans="1:10" hidden="1" x14ac:dyDescent="0.25">
      <c r="A8046" s="98">
        <f>'2020_1-4-5_Download'!B564</f>
        <v>3</v>
      </c>
      <c r="B8046" s="98">
        <f>'2020_1-4-5_Download'!D564</f>
        <v>2010</v>
      </c>
      <c r="C8046" s="98" t="str">
        <f>'2020_1-4-5_Download'!C564</f>
        <v>Statistische Region Lüneburg</v>
      </c>
      <c r="D8046" s="98" t="str">
        <f>'2020_1-4-5_Download'!$O$6</f>
        <v>Saldo der Zu- und Fortzüge</v>
      </c>
      <c r="E8046" s="99" t="str">
        <f>'2020_1-4-5_Download'!$R$8</f>
        <v>Männer</v>
      </c>
      <c r="F8046" s="98"/>
      <c r="G8046" s="98" t="s">
        <v>11</v>
      </c>
      <c r="H8046" s="98" t="str">
        <f>VLOOKUP(A8046,[2]Kreise!$A$2:$C$53,3,FALSE)</f>
        <v>K033</v>
      </c>
      <c r="I8046" s="96">
        <f>'2020_1-4-5_Download'!R564</f>
        <v>461</v>
      </c>
      <c r="J8046" s="98" t="str">
        <f t="shared" si="125"/>
        <v>+461</v>
      </c>
    </row>
    <row r="8047" spans="1:10" hidden="1" x14ac:dyDescent="0.25">
      <c r="A8047" s="98">
        <f>'2020_1-4-5_Download'!B565</f>
        <v>401</v>
      </c>
      <c r="B8047" s="98">
        <f>'2020_1-4-5_Download'!D565</f>
        <v>2010</v>
      </c>
      <c r="C8047" s="98" t="str">
        <f>'2020_1-4-5_Download'!C565</f>
        <v>Delmenhorst  Stadt</v>
      </c>
      <c r="D8047" s="98" t="str">
        <f>'2020_1-4-5_Download'!$O$6</f>
        <v>Saldo der Zu- und Fortzüge</v>
      </c>
      <c r="E8047" s="99" t="str">
        <f>'2020_1-4-5_Download'!$R$8</f>
        <v>Männer</v>
      </c>
      <c r="F8047" s="98"/>
      <c r="G8047" s="98" t="s">
        <v>11</v>
      </c>
      <c r="H8047" s="98" t="str">
        <f>VLOOKUP(A8047,[2]Kreise!$A$2:$C$53,3,FALSE)</f>
        <v>K03401</v>
      </c>
      <c r="I8047" s="96">
        <f>'2020_1-4-5_Download'!R565</f>
        <v>16</v>
      </c>
      <c r="J8047" s="98" t="str">
        <f t="shared" si="125"/>
        <v>+16</v>
      </c>
    </row>
    <row r="8048" spans="1:10" hidden="1" x14ac:dyDescent="0.25">
      <c r="A8048" s="98">
        <f>'2020_1-4-5_Download'!B566</f>
        <v>402</v>
      </c>
      <c r="B8048" s="98">
        <f>'2020_1-4-5_Download'!D566</f>
        <v>2010</v>
      </c>
      <c r="C8048" s="98" t="str">
        <f>'2020_1-4-5_Download'!C566</f>
        <v>Emden  Stadt</v>
      </c>
      <c r="D8048" s="98" t="str">
        <f>'2020_1-4-5_Download'!$O$6</f>
        <v>Saldo der Zu- und Fortzüge</v>
      </c>
      <c r="E8048" s="99" t="str">
        <f>'2020_1-4-5_Download'!$R$8</f>
        <v>Männer</v>
      </c>
      <c r="F8048" s="98"/>
      <c r="G8048" s="98" t="s">
        <v>11</v>
      </c>
      <c r="H8048" s="98" t="str">
        <f>VLOOKUP(A8048,[2]Kreise!$A$2:$C$53,3,FALSE)</f>
        <v>K03402</v>
      </c>
      <c r="I8048" s="96">
        <f>'2020_1-4-5_Download'!R566</f>
        <v>84</v>
      </c>
      <c r="J8048" s="98" t="str">
        <f t="shared" si="125"/>
        <v>+84</v>
      </c>
    </row>
    <row r="8049" spans="1:10" hidden="1" x14ac:dyDescent="0.25">
      <c r="A8049" s="98">
        <f>'2020_1-4-5_Download'!B567</f>
        <v>403</v>
      </c>
      <c r="B8049" s="98">
        <f>'2020_1-4-5_Download'!D567</f>
        <v>2010</v>
      </c>
      <c r="C8049" s="98" t="str">
        <f>'2020_1-4-5_Download'!C567</f>
        <v>Oldenburg(Oldb)  Stadt</v>
      </c>
      <c r="D8049" s="98" t="str">
        <f>'2020_1-4-5_Download'!$O$6</f>
        <v>Saldo der Zu- und Fortzüge</v>
      </c>
      <c r="E8049" s="99" t="str">
        <f>'2020_1-4-5_Download'!$R$8</f>
        <v>Männer</v>
      </c>
      <c r="F8049" s="98"/>
      <c r="G8049" s="98" t="s">
        <v>11</v>
      </c>
      <c r="H8049" s="98" t="str">
        <f>VLOOKUP(A8049,[2]Kreise!$A$2:$C$53,3,FALSE)</f>
        <v>K03403</v>
      </c>
      <c r="I8049" s="96">
        <f>'2020_1-4-5_Download'!R567</f>
        <v>979</v>
      </c>
      <c r="J8049" s="98" t="str">
        <f t="shared" si="125"/>
        <v>+979</v>
      </c>
    </row>
    <row r="8050" spans="1:10" hidden="1" x14ac:dyDescent="0.25">
      <c r="A8050" s="98">
        <f>'2020_1-4-5_Download'!B568</f>
        <v>404</v>
      </c>
      <c r="B8050" s="98">
        <f>'2020_1-4-5_Download'!D568</f>
        <v>2010</v>
      </c>
      <c r="C8050" s="98" t="str">
        <f>'2020_1-4-5_Download'!C568</f>
        <v>Osnabrück  Stadt</v>
      </c>
      <c r="D8050" s="98" t="str">
        <f>'2020_1-4-5_Download'!$O$6</f>
        <v>Saldo der Zu- und Fortzüge</v>
      </c>
      <c r="E8050" s="99" t="str">
        <f>'2020_1-4-5_Download'!$R$8</f>
        <v>Männer</v>
      </c>
      <c r="F8050" s="98"/>
      <c r="G8050" s="98" t="s">
        <v>11</v>
      </c>
      <c r="H8050" s="98" t="str">
        <f>VLOOKUP(A8050,[2]Kreise!$A$2:$C$53,3,FALSE)</f>
        <v>K03404</v>
      </c>
      <c r="I8050" s="96">
        <f>'2020_1-4-5_Download'!R568</f>
        <v>116</v>
      </c>
      <c r="J8050" s="98" t="str">
        <f t="shared" si="125"/>
        <v>+116</v>
      </c>
    </row>
    <row r="8051" spans="1:10" hidden="1" x14ac:dyDescent="0.25">
      <c r="A8051" s="98">
        <f>'2020_1-4-5_Download'!B569</f>
        <v>405</v>
      </c>
      <c r="B8051" s="98">
        <f>'2020_1-4-5_Download'!D569</f>
        <v>2010</v>
      </c>
      <c r="C8051" s="98" t="str">
        <f>'2020_1-4-5_Download'!C569</f>
        <v>Wilhelmshaven  Stadt</v>
      </c>
      <c r="D8051" s="98" t="str">
        <f>'2020_1-4-5_Download'!$O$6</f>
        <v>Saldo der Zu- und Fortzüge</v>
      </c>
      <c r="E8051" s="99" t="str">
        <f>'2020_1-4-5_Download'!$R$8</f>
        <v>Männer</v>
      </c>
      <c r="F8051" s="98"/>
      <c r="G8051" s="98" t="s">
        <v>11</v>
      </c>
      <c r="H8051" s="98" t="str">
        <f>VLOOKUP(A8051,[2]Kreise!$A$2:$C$53,3,FALSE)</f>
        <v>K03405</v>
      </c>
      <c r="I8051" s="96">
        <f>'2020_1-4-5_Download'!R569</f>
        <v>371</v>
      </c>
      <c r="J8051" s="98" t="str">
        <f t="shared" si="125"/>
        <v>+371</v>
      </c>
    </row>
    <row r="8052" spans="1:10" hidden="1" x14ac:dyDescent="0.25">
      <c r="A8052" s="98">
        <f>'2020_1-4-5_Download'!B570</f>
        <v>451</v>
      </c>
      <c r="B8052" s="98">
        <f>'2020_1-4-5_Download'!D570</f>
        <v>2010</v>
      </c>
      <c r="C8052" s="98" t="str">
        <f>'2020_1-4-5_Download'!C570</f>
        <v>Ammerland</v>
      </c>
      <c r="D8052" s="98" t="str">
        <f>'2020_1-4-5_Download'!$O$6</f>
        <v>Saldo der Zu- und Fortzüge</v>
      </c>
      <c r="E8052" s="99" t="str">
        <f>'2020_1-4-5_Download'!$R$8</f>
        <v>Männer</v>
      </c>
      <c r="F8052" s="98"/>
      <c r="G8052" s="98" t="s">
        <v>11</v>
      </c>
      <c r="H8052" s="98" t="str">
        <f>VLOOKUP(A8052,[2]Kreise!$A$2:$C$53,3,FALSE)</f>
        <v>K03451</v>
      </c>
      <c r="I8052" s="96">
        <f>'2020_1-4-5_Download'!R570</f>
        <v>34</v>
      </c>
      <c r="J8052" s="98" t="str">
        <f t="shared" si="125"/>
        <v>+34</v>
      </c>
    </row>
    <row r="8053" spans="1:10" hidden="1" x14ac:dyDescent="0.25">
      <c r="A8053" s="98">
        <f>'2020_1-4-5_Download'!B571</f>
        <v>452</v>
      </c>
      <c r="B8053" s="98">
        <f>'2020_1-4-5_Download'!D571</f>
        <v>2010</v>
      </c>
      <c r="C8053" s="98" t="str">
        <f>'2020_1-4-5_Download'!C571</f>
        <v>Aurich</v>
      </c>
      <c r="D8053" s="98" t="str">
        <f>'2020_1-4-5_Download'!$O$6</f>
        <v>Saldo der Zu- und Fortzüge</v>
      </c>
      <c r="E8053" s="99" t="str">
        <f>'2020_1-4-5_Download'!$R$8</f>
        <v>Männer</v>
      </c>
      <c r="F8053" s="98"/>
      <c r="G8053" s="98" t="s">
        <v>11</v>
      </c>
      <c r="H8053" s="98" t="str">
        <f>VLOOKUP(A8053,[2]Kreise!$A$2:$C$53,3,FALSE)</f>
        <v>K03452</v>
      </c>
      <c r="I8053" s="96">
        <f>'2020_1-4-5_Download'!R571</f>
        <v>99</v>
      </c>
      <c r="J8053" s="98" t="str">
        <f t="shared" si="125"/>
        <v>+99</v>
      </c>
    </row>
    <row r="8054" spans="1:10" hidden="1" x14ac:dyDescent="0.25">
      <c r="A8054" s="98">
        <f>'2020_1-4-5_Download'!B572</f>
        <v>453</v>
      </c>
      <c r="B8054" s="98">
        <f>'2020_1-4-5_Download'!D572</f>
        <v>2010</v>
      </c>
      <c r="C8054" s="98" t="str">
        <f>'2020_1-4-5_Download'!C572</f>
        <v>Cloppenburg</v>
      </c>
      <c r="D8054" s="98" t="str">
        <f>'2020_1-4-5_Download'!$O$6</f>
        <v>Saldo der Zu- und Fortzüge</v>
      </c>
      <c r="E8054" s="99" t="str">
        <f>'2020_1-4-5_Download'!$R$8</f>
        <v>Männer</v>
      </c>
      <c r="F8054" s="98"/>
      <c r="G8054" s="98" t="s">
        <v>11</v>
      </c>
      <c r="H8054" s="98" t="str">
        <f>VLOOKUP(A8054,[2]Kreise!$A$2:$C$53,3,FALSE)</f>
        <v>K03453</v>
      </c>
      <c r="I8054" s="96">
        <f>'2020_1-4-5_Download'!R572</f>
        <v>433</v>
      </c>
      <c r="J8054" s="98" t="str">
        <f t="shared" si="125"/>
        <v>+433</v>
      </c>
    </row>
    <row r="8055" spans="1:10" hidden="1" x14ac:dyDescent="0.25">
      <c r="A8055" s="98">
        <f>'2020_1-4-5_Download'!B573</f>
        <v>454</v>
      </c>
      <c r="B8055" s="98">
        <f>'2020_1-4-5_Download'!D573</f>
        <v>2010</v>
      </c>
      <c r="C8055" s="98" t="str">
        <f>'2020_1-4-5_Download'!C573</f>
        <v>Emsland</v>
      </c>
      <c r="D8055" s="98" t="str">
        <f>'2020_1-4-5_Download'!$O$6</f>
        <v>Saldo der Zu- und Fortzüge</v>
      </c>
      <c r="E8055" s="99" t="str">
        <f>'2020_1-4-5_Download'!$R$8</f>
        <v>Männer</v>
      </c>
      <c r="F8055" s="98"/>
      <c r="G8055" s="98" t="s">
        <v>11</v>
      </c>
      <c r="H8055" s="98" t="str">
        <f>VLOOKUP(A8055,[2]Kreise!$A$2:$C$53,3,FALSE)</f>
        <v>K03454</v>
      </c>
      <c r="I8055" s="96">
        <f>'2020_1-4-5_Download'!R573</f>
        <v>609</v>
      </c>
      <c r="J8055" s="98" t="str">
        <f t="shared" si="125"/>
        <v>+609</v>
      </c>
    </row>
    <row r="8056" spans="1:10" hidden="1" x14ac:dyDescent="0.25">
      <c r="A8056" s="98">
        <f>'2020_1-4-5_Download'!B574</f>
        <v>455</v>
      </c>
      <c r="B8056" s="98">
        <f>'2020_1-4-5_Download'!D574</f>
        <v>2010</v>
      </c>
      <c r="C8056" s="98" t="str">
        <f>'2020_1-4-5_Download'!C574</f>
        <v>Friesland</v>
      </c>
      <c r="D8056" s="98" t="str">
        <f>'2020_1-4-5_Download'!$O$6</f>
        <v>Saldo der Zu- und Fortzüge</v>
      </c>
      <c r="E8056" s="99" t="str">
        <f>'2020_1-4-5_Download'!$R$8</f>
        <v>Männer</v>
      </c>
      <c r="F8056" s="98"/>
      <c r="G8056" s="98" t="s">
        <v>11</v>
      </c>
      <c r="H8056" s="98" t="str">
        <f>VLOOKUP(A8056,[2]Kreise!$A$2:$C$53,3,FALSE)</f>
        <v>K03455</v>
      </c>
      <c r="I8056" s="96">
        <f>'2020_1-4-5_Download'!R574</f>
        <v>17</v>
      </c>
      <c r="J8056" s="98" t="str">
        <f t="shared" si="125"/>
        <v>+17</v>
      </c>
    </row>
    <row r="8057" spans="1:10" hidden="1" x14ac:dyDescent="0.25">
      <c r="A8057" s="98">
        <f>'2020_1-4-5_Download'!B575</f>
        <v>456</v>
      </c>
      <c r="B8057" s="98">
        <f>'2020_1-4-5_Download'!D575</f>
        <v>2010</v>
      </c>
      <c r="C8057" s="98" t="str">
        <f>'2020_1-4-5_Download'!C575</f>
        <v>Grafschaft Bentheim</v>
      </c>
      <c r="D8057" s="98" t="str">
        <f>'2020_1-4-5_Download'!$O$6</f>
        <v>Saldo der Zu- und Fortzüge</v>
      </c>
      <c r="E8057" s="99" t="str">
        <f>'2020_1-4-5_Download'!$R$8</f>
        <v>Männer</v>
      </c>
      <c r="F8057" s="98"/>
      <c r="G8057" s="98" t="s">
        <v>11</v>
      </c>
      <c r="H8057" s="98" t="str">
        <f>VLOOKUP(A8057,[2]Kreise!$A$2:$C$53,3,FALSE)</f>
        <v>K03456</v>
      </c>
      <c r="I8057" s="96">
        <f>'2020_1-4-5_Download'!R575</f>
        <v>5</v>
      </c>
      <c r="J8057" s="98" t="str">
        <f t="shared" si="125"/>
        <v>+5</v>
      </c>
    </row>
    <row r="8058" spans="1:10" hidden="1" x14ac:dyDescent="0.25">
      <c r="A8058" s="98">
        <f>'2020_1-4-5_Download'!B576</f>
        <v>457</v>
      </c>
      <c r="B8058" s="98">
        <f>'2020_1-4-5_Download'!D576</f>
        <v>2010</v>
      </c>
      <c r="C8058" s="98" t="str">
        <f>'2020_1-4-5_Download'!C576</f>
        <v>Leer</v>
      </c>
      <c r="D8058" s="98" t="str">
        <f>'2020_1-4-5_Download'!$O$6</f>
        <v>Saldo der Zu- und Fortzüge</v>
      </c>
      <c r="E8058" s="99" t="str">
        <f>'2020_1-4-5_Download'!$R$8</f>
        <v>Männer</v>
      </c>
      <c r="F8058" s="98"/>
      <c r="G8058" s="98" t="s">
        <v>11</v>
      </c>
      <c r="H8058" s="98" t="str">
        <f>VLOOKUP(A8058,[2]Kreise!$A$2:$C$53,3,FALSE)</f>
        <v>K03457</v>
      </c>
      <c r="I8058" s="96">
        <f>'2020_1-4-5_Download'!R576</f>
        <v>265</v>
      </c>
      <c r="J8058" s="98" t="str">
        <f t="shared" si="125"/>
        <v>+265</v>
      </c>
    </row>
    <row r="8059" spans="1:10" hidden="1" x14ac:dyDescent="0.25">
      <c r="A8059" s="98">
        <f>'2020_1-4-5_Download'!B577</f>
        <v>458</v>
      </c>
      <c r="B8059" s="98">
        <f>'2020_1-4-5_Download'!D577</f>
        <v>2010</v>
      </c>
      <c r="C8059" s="98" t="str">
        <f>'2020_1-4-5_Download'!C577</f>
        <v>Oldenburg</v>
      </c>
      <c r="D8059" s="98" t="str">
        <f>'2020_1-4-5_Download'!$O$6</f>
        <v>Saldo der Zu- und Fortzüge</v>
      </c>
      <c r="E8059" s="99" t="str">
        <f>'2020_1-4-5_Download'!$R$8</f>
        <v>Männer</v>
      </c>
      <c r="F8059" s="98"/>
      <c r="G8059" s="98" t="s">
        <v>11</v>
      </c>
      <c r="H8059" s="98" t="str">
        <f>VLOOKUP(A8059,[2]Kreise!$A$2:$C$53,3,FALSE)</f>
        <v>K03458</v>
      </c>
      <c r="I8059" s="96">
        <f>'2020_1-4-5_Download'!R577</f>
        <v>192</v>
      </c>
      <c r="J8059" s="98" t="str">
        <f t="shared" si="125"/>
        <v>+192</v>
      </c>
    </row>
    <row r="8060" spans="1:10" hidden="1" x14ac:dyDescent="0.25">
      <c r="A8060" s="98">
        <f>'2020_1-4-5_Download'!B578</f>
        <v>459</v>
      </c>
      <c r="B8060" s="98">
        <f>'2020_1-4-5_Download'!D578</f>
        <v>2010</v>
      </c>
      <c r="C8060" s="98" t="str">
        <f>'2020_1-4-5_Download'!C578</f>
        <v>Osnabrück</v>
      </c>
      <c r="D8060" s="98" t="str">
        <f>'2020_1-4-5_Download'!$O$6</f>
        <v>Saldo der Zu- und Fortzüge</v>
      </c>
      <c r="E8060" s="99" t="str">
        <f>'2020_1-4-5_Download'!$R$8</f>
        <v>Männer</v>
      </c>
      <c r="F8060" s="98"/>
      <c r="G8060" s="98" t="s">
        <v>11</v>
      </c>
      <c r="H8060" s="98" t="str">
        <f>VLOOKUP(A8060,[2]Kreise!$A$2:$C$53,3,FALSE)</f>
        <v>K03459</v>
      </c>
      <c r="I8060" s="96">
        <f>'2020_1-4-5_Download'!R578</f>
        <v>32</v>
      </c>
      <c r="J8060" s="98" t="str">
        <f t="shared" si="125"/>
        <v>+32</v>
      </c>
    </row>
    <row r="8061" spans="1:10" hidden="1" x14ac:dyDescent="0.25">
      <c r="A8061" s="98">
        <f>'2020_1-4-5_Download'!B579</f>
        <v>460</v>
      </c>
      <c r="B8061" s="98">
        <f>'2020_1-4-5_Download'!D579</f>
        <v>2010</v>
      </c>
      <c r="C8061" s="98" t="str">
        <f>'2020_1-4-5_Download'!C579</f>
        <v>Vechta</v>
      </c>
      <c r="D8061" s="98" t="str">
        <f>'2020_1-4-5_Download'!$O$6</f>
        <v>Saldo der Zu- und Fortzüge</v>
      </c>
      <c r="E8061" s="99" t="str">
        <f>'2020_1-4-5_Download'!$R$8</f>
        <v>Männer</v>
      </c>
      <c r="F8061" s="98"/>
      <c r="G8061" s="98" t="s">
        <v>11</v>
      </c>
      <c r="H8061" s="98" t="str">
        <f>VLOOKUP(A8061,[2]Kreise!$A$2:$C$53,3,FALSE)</f>
        <v>K03460</v>
      </c>
      <c r="I8061" s="96">
        <f>'2020_1-4-5_Download'!R579</f>
        <v>338</v>
      </c>
      <c r="J8061" s="98" t="str">
        <f t="shared" si="125"/>
        <v>+338</v>
      </c>
    </row>
    <row r="8062" spans="1:10" hidden="1" x14ac:dyDescent="0.25">
      <c r="A8062" s="98">
        <f>'2020_1-4-5_Download'!B580</f>
        <v>461</v>
      </c>
      <c r="B8062" s="98">
        <f>'2020_1-4-5_Download'!D580</f>
        <v>2010</v>
      </c>
      <c r="C8062" s="98" t="str">
        <f>'2020_1-4-5_Download'!C580</f>
        <v>Wesermarsch</v>
      </c>
      <c r="D8062" s="98" t="str">
        <f>'2020_1-4-5_Download'!$O$6</f>
        <v>Saldo der Zu- und Fortzüge</v>
      </c>
      <c r="E8062" s="99" t="str">
        <f>'2020_1-4-5_Download'!$R$8</f>
        <v>Männer</v>
      </c>
      <c r="F8062" s="98"/>
      <c r="G8062" s="98" t="s">
        <v>11</v>
      </c>
      <c r="H8062" s="98" t="str">
        <f>VLOOKUP(A8062,[2]Kreise!$A$2:$C$53,3,FALSE)</f>
        <v>K03461</v>
      </c>
      <c r="I8062" s="96">
        <f>'2020_1-4-5_Download'!R580</f>
        <v>102</v>
      </c>
      <c r="J8062" s="98" t="str">
        <f t="shared" si="125"/>
        <v>+102</v>
      </c>
    </row>
    <row r="8063" spans="1:10" hidden="1" x14ac:dyDescent="0.25">
      <c r="A8063" s="98">
        <f>'2020_1-4-5_Download'!B581</f>
        <v>462</v>
      </c>
      <c r="B8063" s="98">
        <f>'2020_1-4-5_Download'!D581</f>
        <v>2010</v>
      </c>
      <c r="C8063" s="98" t="str">
        <f>'2020_1-4-5_Download'!C581</f>
        <v>Wittmund</v>
      </c>
      <c r="D8063" s="98" t="str">
        <f>'2020_1-4-5_Download'!$O$6</f>
        <v>Saldo der Zu- und Fortzüge</v>
      </c>
      <c r="E8063" s="99" t="str">
        <f>'2020_1-4-5_Download'!$R$8</f>
        <v>Männer</v>
      </c>
      <c r="F8063" s="98"/>
      <c r="G8063" s="98" t="s">
        <v>11</v>
      </c>
      <c r="H8063" s="98" t="str">
        <f>VLOOKUP(A8063,[2]Kreise!$A$2:$C$53,3,FALSE)</f>
        <v>K03462</v>
      </c>
      <c r="I8063" s="96">
        <f>'2020_1-4-5_Download'!R581</f>
        <v>91</v>
      </c>
      <c r="J8063" s="98" t="str">
        <f t="shared" si="125"/>
        <v>+91</v>
      </c>
    </row>
    <row r="8064" spans="1:10" hidden="1" x14ac:dyDescent="0.25">
      <c r="A8064" s="98">
        <f>'2020_1-4-5_Download'!B582</f>
        <v>4</v>
      </c>
      <c r="B8064" s="98">
        <f>'2020_1-4-5_Download'!D582</f>
        <v>2010</v>
      </c>
      <c r="C8064" s="98" t="str">
        <f>'2020_1-4-5_Download'!C582</f>
        <v>Statistische Region Weser-Ems</v>
      </c>
      <c r="D8064" s="98" t="str">
        <f>'2020_1-4-5_Download'!$O$6</f>
        <v>Saldo der Zu- und Fortzüge</v>
      </c>
      <c r="E8064" s="99" t="str">
        <f>'2020_1-4-5_Download'!$R$8</f>
        <v>Männer</v>
      </c>
      <c r="F8064" s="98"/>
      <c r="G8064" s="98" t="s">
        <v>11</v>
      </c>
      <c r="H8064" s="98" t="str">
        <f>VLOOKUP(A8064,[2]Kreise!$A$2:$C$53,3,FALSE)</f>
        <v>K034</v>
      </c>
      <c r="I8064" s="96">
        <f>'2020_1-4-5_Download'!R582</f>
        <v>3783</v>
      </c>
      <c r="J8064" s="98" t="str">
        <f t="shared" si="125"/>
        <v>+3783</v>
      </c>
    </row>
    <row r="8065" spans="1:10" hidden="1" x14ac:dyDescent="0.25">
      <c r="A8065" s="98">
        <f>'2020_1-4-5_Download'!B583</f>
        <v>0</v>
      </c>
      <c r="B8065" s="98">
        <f>'2020_1-4-5_Download'!D583</f>
        <v>2010</v>
      </c>
      <c r="C8065" s="98" t="str">
        <f>'2020_1-4-5_Download'!C583</f>
        <v>Niedersachsen</v>
      </c>
      <c r="D8065" s="98" t="str">
        <f>'2020_1-4-5_Download'!$O$6</f>
        <v>Saldo der Zu- und Fortzüge</v>
      </c>
      <c r="E8065" s="99" t="str">
        <f>'2020_1-4-5_Download'!$R$8</f>
        <v>Männer</v>
      </c>
      <c r="F8065" s="98"/>
      <c r="G8065" s="98" t="s">
        <v>11</v>
      </c>
      <c r="H8065" s="98" t="str">
        <f>VLOOKUP(A8065,[2]Kreise!$A$2:$C$53,3,FALSE)</f>
        <v>K030</v>
      </c>
      <c r="I8065" s="96">
        <f>'2020_1-4-5_Download'!R583</f>
        <v>7915</v>
      </c>
      <c r="J8065" s="98" t="str">
        <f t="shared" si="125"/>
        <v>+7915</v>
      </c>
    </row>
    <row r="8066" spans="1:10" hidden="1" x14ac:dyDescent="0.25">
      <c r="A8066" s="98">
        <f>'2020_1-4-5_Download'!B12</f>
        <v>101</v>
      </c>
      <c r="B8066" s="98">
        <f>'2020_1-4-5_Download'!D12</f>
        <v>2020</v>
      </c>
      <c r="C8066" s="98" t="str">
        <f>'2020_1-4-5_Download'!C12</f>
        <v>Braunschweig  Stadt</v>
      </c>
      <c r="D8066" s="98" t="str">
        <f>'2020_1-4-5_Download'!$O$6</f>
        <v>Saldo der Zu- und Fortzüge</v>
      </c>
      <c r="E8066" s="99" t="str">
        <f>'2020_1-4-5_Download'!$S$8</f>
        <v>Frauen</v>
      </c>
      <c r="F8066" s="98"/>
      <c r="G8066" s="98" t="s">
        <v>11</v>
      </c>
      <c r="H8066" s="98" t="str">
        <f>VLOOKUP(A8066,[2]Kreise!$A$2:$C$53,3,FALSE)</f>
        <v>K03101</v>
      </c>
      <c r="I8066" s="96">
        <f>'2020_1-4-5_Download'!S12</f>
        <v>344</v>
      </c>
      <c r="J8066" s="98" t="str">
        <f t="shared" si="125"/>
        <v>+344</v>
      </c>
    </row>
    <row r="8067" spans="1:10" hidden="1" x14ac:dyDescent="0.25">
      <c r="A8067" s="98">
        <f>'2020_1-4-5_Download'!B13</f>
        <v>102</v>
      </c>
      <c r="B8067" s="98">
        <f>'2020_1-4-5_Download'!D13</f>
        <v>2020</v>
      </c>
      <c r="C8067" s="98" t="str">
        <f>'2020_1-4-5_Download'!C13</f>
        <v>Salzgitter  Stadt</v>
      </c>
      <c r="D8067" s="98" t="str">
        <f>'2020_1-4-5_Download'!$O$6</f>
        <v>Saldo der Zu- und Fortzüge</v>
      </c>
      <c r="E8067" s="99" t="str">
        <f>'2020_1-4-5_Download'!$S$8</f>
        <v>Frauen</v>
      </c>
      <c r="F8067" s="98"/>
      <c r="G8067" s="98" t="s">
        <v>11</v>
      </c>
      <c r="H8067" s="98" t="str">
        <f>VLOOKUP(A8067,[2]Kreise!$A$2:$C$53,3,FALSE)</f>
        <v>K03102</v>
      </c>
      <c r="I8067" s="96">
        <f>'2020_1-4-5_Download'!S13</f>
        <v>263</v>
      </c>
      <c r="J8067" s="98" t="str">
        <f t="shared" ref="J8067:J8130" si="126">IF(I8067&gt;0,"+"&amp;I8067,I8067)</f>
        <v>+263</v>
      </c>
    </row>
    <row r="8068" spans="1:10" hidden="1" x14ac:dyDescent="0.25">
      <c r="A8068" s="98">
        <f>'2020_1-4-5_Download'!B14</f>
        <v>103</v>
      </c>
      <c r="B8068" s="98">
        <f>'2020_1-4-5_Download'!D14</f>
        <v>2020</v>
      </c>
      <c r="C8068" s="98" t="str">
        <f>'2020_1-4-5_Download'!C14</f>
        <v>Wolfsburg  Stadt</v>
      </c>
      <c r="D8068" s="98" t="str">
        <f>'2020_1-4-5_Download'!$O$6</f>
        <v>Saldo der Zu- und Fortzüge</v>
      </c>
      <c r="E8068" s="99" t="str">
        <f>'2020_1-4-5_Download'!$S$8</f>
        <v>Frauen</v>
      </c>
      <c r="F8068" s="98"/>
      <c r="G8068" s="98" t="s">
        <v>11</v>
      </c>
      <c r="H8068" s="98" t="str">
        <f>VLOOKUP(A8068,[2]Kreise!$A$2:$C$53,3,FALSE)</f>
        <v>K03103</v>
      </c>
      <c r="I8068" s="96">
        <f>'2020_1-4-5_Download'!S14</f>
        <v>43</v>
      </c>
      <c r="J8068" s="98" t="str">
        <f t="shared" si="126"/>
        <v>+43</v>
      </c>
    </row>
    <row r="8069" spans="1:10" hidden="1" x14ac:dyDescent="0.25">
      <c r="A8069" s="98">
        <f>'2020_1-4-5_Download'!B15</f>
        <v>151</v>
      </c>
      <c r="B8069" s="98">
        <f>'2020_1-4-5_Download'!D15</f>
        <v>2020</v>
      </c>
      <c r="C8069" s="98" t="str">
        <f>'2020_1-4-5_Download'!C15</f>
        <v>Gifhorn</v>
      </c>
      <c r="D8069" s="98" t="str">
        <f>'2020_1-4-5_Download'!$O$6</f>
        <v>Saldo der Zu- und Fortzüge</v>
      </c>
      <c r="E8069" s="99" t="str">
        <f>'2020_1-4-5_Download'!$S$8</f>
        <v>Frauen</v>
      </c>
      <c r="F8069" s="98"/>
      <c r="G8069" s="98" t="s">
        <v>11</v>
      </c>
      <c r="H8069" s="98" t="str">
        <f>VLOOKUP(A8069,[2]Kreise!$A$2:$C$53,3,FALSE)</f>
        <v>K03151</v>
      </c>
      <c r="I8069" s="96">
        <f>'2020_1-4-5_Download'!S15</f>
        <v>116</v>
      </c>
      <c r="J8069" s="98" t="str">
        <f t="shared" si="126"/>
        <v>+116</v>
      </c>
    </row>
    <row r="8070" spans="1:10" hidden="1" x14ac:dyDescent="0.25">
      <c r="A8070" s="98">
        <f>'2020_1-4-5_Download'!B16</f>
        <v>153</v>
      </c>
      <c r="B8070" s="98">
        <f>'2020_1-4-5_Download'!D16</f>
        <v>2020</v>
      </c>
      <c r="C8070" s="98" t="str">
        <f>'2020_1-4-5_Download'!C16</f>
        <v>Goslar</v>
      </c>
      <c r="D8070" s="98" t="str">
        <f>'2020_1-4-5_Download'!$O$6</f>
        <v>Saldo der Zu- und Fortzüge</v>
      </c>
      <c r="E8070" s="99" t="str">
        <f>'2020_1-4-5_Download'!$S$8</f>
        <v>Frauen</v>
      </c>
      <c r="F8070" s="98"/>
      <c r="G8070" s="98" t="s">
        <v>11</v>
      </c>
      <c r="H8070" s="98" t="str">
        <f>VLOOKUP(A8070,[2]Kreise!$A$2:$C$53,3,FALSE)</f>
        <v>K03153</v>
      </c>
      <c r="I8070" s="96">
        <f>'2020_1-4-5_Download'!S16</f>
        <v>139</v>
      </c>
      <c r="J8070" s="98" t="str">
        <f t="shared" si="126"/>
        <v>+139</v>
      </c>
    </row>
    <row r="8071" spans="1:10" hidden="1" x14ac:dyDescent="0.25">
      <c r="A8071" s="98">
        <f>'2020_1-4-5_Download'!B17</f>
        <v>154</v>
      </c>
      <c r="B8071" s="98">
        <f>'2020_1-4-5_Download'!D17</f>
        <v>2020</v>
      </c>
      <c r="C8071" s="98" t="str">
        <f>'2020_1-4-5_Download'!C17</f>
        <v>Helmstedt</v>
      </c>
      <c r="D8071" s="98" t="str">
        <f>'2020_1-4-5_Download'!$O$6</f>
        <v>Saldo der Zu- und Fortzüge</v>
      </c>
      <c r="E8071" s="99" t="str">
        <f>'2020_1-4-5_Download'!$S$8</f>
        <v>Frauen</v>
      </c>
      <c r="F8071" s="98"/>
      <c r="G8071" s="98" t="s">
        <v>11</v>
      </c>
      <c r="H8071" s="98" t="str">
        <f>VLOOKUP(A8071,[2]Kreise!$A$2:$C$53,3,FALSE)</f>
        <v>K03154</v>
      </c>
      <c r="I8071" s="96">
        <f>'2020_1-4-5_Download'!S17</f>
        <v>87</v>
      </c>
      <c r="J8071" s="98" t="str">
        <f t="shared" si="126"/>
        <v>+87</v>
      </c>
    </row>
    <row r="8072" spans="1:10" hidden="1" x14ac:dyDescent="0.25">
      <c r="A8072" s="98">
        <f>'2020_1-4-5_Download'!B18</f>
        <v>155</v>
      </c>
      <c r="B8072" s="98">
        <f>'2020_1-4-5_Download'!D18</f>
        <v>2020</v>
      </c>
      <c r="C8072" s="98" t="str">
        <f>'2020_1-4-5_Download'!C18</f>
        <v>Northeim</v>
      </c>
      <c r="D8072" s="98" t="str">
        <f>'2020_1-4-5_Download'!$O$6</f>
        <v>Saldo der Zu- und Fortzüge</v>
      </c>
      <c r="E8072" s="99" t="str">
        <f>'2020_1-4-5_Download'!$S$8</f>
        <v>Frauen</v>
      </c>
      <c r="F8072" s="98"/>
      <c r="G8072" s="98" t="s">
        <v>11</v>
      </c>
      <c r="H8072" s="98" t="str">
        <f>VLOOKUP(A8072,[2]Kreise!$A$2:$C$53,3,FALSE)</f>
        <v>K03155</v>
      </c>
      <c r="I8072" s="96">
        <f>'2020_1-4-5_Download'!S18</f>
        <v>61</v>
      </c>
      <c r="J8072" s="98" t="str">
        <f t="shared" si="126"/>
        <v>+61</v>
      </c>
    </row>
    <row r="8073" spans="1:10" hidden="1" x14ac:dyDescent="0.25">
      <c r="A8073" s="98">
        <f>'2020_1-4-5_Download'!B19</f>
        <v>157</v>
      </c>
      <c r="B8073" s="98">
        <f>'2020_1-4-5_Download'!D19</f>
        <v>2020</v>
      </c>
      <c r="C8073" s="98" t="str">
        <f>'2020_1-4-5_Download'!C19</f>
        <v>Peine</v>
      </c>
      <c r="D8073" s="98" t="str">
        <f>'2020_1-4-5_Download'!$O$6</f>
        <v>Saldo der Zu- und Fortzüge</v>
      </c>
      <c r="E8073" s="99" t="str">
        <f>'2020_1-4-5_Download'!$S$8</f>
        <v>Frauen</v>
      </c>
      <c r="F8073" s="98"/>
      <c r="G8073" s="98" t="s">
        <v>11</v>
      </c>
      <c r="H8073" s="98" t="str">
        <f>VLOOKUP(A8073,[2]Kreise!$A$2:$C$53,3,FALSE)</f>
        <v>K03157</v>
      </c>
      <c r="I8073" s="96">
        <f>'2020_1-4-5_Download'!S19</f>
        <v>197</v>
      </c>
      <c r="J8073" s="98" t="str">
        <f t="shared" si="126"/>
        <v>+197</v>
      </c>
    </row>
    <row r="8074" spans="1:10" hidden="1" x14ac:dyDescent="0.25">
      <c r="A8074" s="98">
        <f>'2020_1-4-5_Download'!B20</f>
        <v>158</v>
      </c>
      <c r="B8074" s="98">
        <f>'2020_1-4-5_Download'!D20</f>
        <v>2020</v>
      </c>
      <c r="C8074" s="98" t="str">
        <f>'2020_1-4-5_Download'!C20</f>
        <v>Wolfenbüttel</v>
      </c>
      <c r="D8074" s="98" t="str">
        <f>'2020_1-4-5_Download'!$O$6</f>
        <v>Saldo der Zu- und Fortzüge</v>
      </c>
      <c r="E8074" s="99" t="str">
        <f>'2020_1-4-5_Download'!$S$8</f>
        <v>Frauen</v>
      </c>
      <c r="F8074" s="98"/>
      <c r="G8074" s="98" t="s">
        <v>11</v>
      </c>
      <c r="H8074" s="98" t="str">
        <f>VLOOKUP(A8074,[2]Kreise!$A$2:$C$53,3,FALSE)</f>
        <v>K03158</v>
      </c>
      <c r="I8074" s="96">
        <f>'2020_1-4-5_Download'!S20</f>
        <v>111</v>
      </c>
      <c r="J8074" s="98" t="str">
        <f t="shared" si="126"/>
        <v>+111</v>
      </c>
    </row>
    <row r="8075" spans="1:10" hidden="1" x14ac:dyDescent="0.25">
      <c r="A8075" s="98">
        <f>'2020_1-4-5_Download'!B21</f>
        <v>159</v>
      </c>
      <c r="B8075" s="98">
        <f>'2020_1-4-5_Download'!D21</f>
        <v>2020</v>
      </c>
      <c r="C8075" s="98" t="str">
        <f>'2020_1-4-5_Download'!C21</f>
        <v>Göttingen</v>
      </c>
      <c r="D8075" s="98" t="str">
        <f>'2020_1-4-5_Download'!$O$6</f>
        <v>Saldo der Zu- und Fortzüge</v>
      </c>
      <c r="E8075" s="99" t="str">
        <f>'2020_1-4-5_Download'!$S$8</f>
        <v>Frauen</v>
      </c>
      <c r="F8075" s="98"/>
      <c r="G8075" s="98" t="s">
        <v>11</v>
      </c>
      <c r="H8075" s="98" t="str">
        <f>VLOOKUP(A8075,[2]Kreise!$A$2:$C$53,3,FALSE)</f>
        <v>K03159</v>
      </c>
      <c r="I8075" s="96">
        <f>'2020_1-4-5_Download'!S21</f>
        <v>3101</v>
      </c>
      <c r="J8075" s="98" t="str">
        <f t="shared" si="126"/>
        <v>+3101</v>
      </c>
    </row>
    <row r="8076" spans="1:10" hidden="1" x14ac:dyDescent="0.25">
      <c r="A8076" s="98">
        <f>'2020_1-4-5_Download'!B22</f>
        <v>1</v>
      </c>
      <c r="B8076" s="98">
        <f>'2020_1-4-5_Download'!D22</f>
        <v>2020</v>
      </c>
      <c r="C8076" s="98" t="str">
        <f>'2020_1-4-5_Download'!C22</f>
        <v>Statistische Region Braunschweig</v>
      </c>
      <c r="D8076" s="98" t="str">
        <f>'2020_1-4-5_Download'!$O$6</f>
        <v>Saldo der Zu- und Fortzüge</v>
      </c>
      <c r="E8076" s="99" t="str">
        <f>'2020_1-4-5_Download'!$S$8</f>
        <v>Frauen</v>
      </c>
      <c r="F8076" s="98"/>
      <c r="G8076" s="98" t="s">
        <v>11</v>
      </c>
      <c r="H8076" s="98" t="str">
        <f>VLOOKUP(A8076,[2]Kreise!$A$2:$C$53,3,FALSE)</f>
        <v>K031</v>
      </c>
      <c r="I8076" s="96">
        <f>'2020_1-4-5_Download'!S22</f>
        <v>4462</v>
      </c>
      <c r="J8076" s="98" t="str">
        <f t="shared" si="126"/>
        <v>+4462</v>
      </c>
    </row>
    <row r="8077" spans="1:10" hidden="1" x14ac:dyDescent="0.25">
      <c r="A8077" s="98">
        <f>'2020_1-4-5_Download'!B23</f>
        <v>241</v>
      </c>
      <c r="B8077" s="98">
        <f>'2020_1-4-5_Download'!D23</f>
        <v>2020</v>
      </c>
      <c r="C8077" s="98" t="str">
        <f>'2020_1-4-5_Download'!C23</f>
        <v>Hannover  Region</v>
      </c>
      <c r="D8077" s="98" t="str">
        <f>'2020_1-4-5_Download'!$O$6</f>
        <v>Saldo der Zu- und Fortzüge</v>
      </c>
      <c r="E8077" s="99" t="str">
        <f>'2020_1-4-5_Download'!$S$8</f>
        <v>Frauen</v>
      </c>
      <c r="F8077" s="98"/>
      <c r="G8077" s="98" t="s">
        <v>11</v>
      </c>
      <c r="H8077" s="98" t="str">
        <f>VLOOKUP(A8077,[2]Kreise!$A$2:$C$53,3,FALSE)</f>
        <v>K03241</v>
      </c>
      <c r="I8077" s="96">
        <f>'2020_1-4-5_Download'!S23</f>
        <v>1334</v>
      </c>
      <c r="J8077" s="98" t="str">
        <f t="shared" si="126"/>
        <v>+1334</v>
      </c>
    </row>
    <row r="8078" spans="1:10" hidden="1" x14ac:dyDescent="0.25">
      <c r="A8078" s="98">
        <f>'2020_1-4-5_Download'!B24</f>
        <v>241001</v>
      </c>
      <c r="B8078" s="98">
        <f>'2020_1-4-5_Download'!D24</f>
        <v>2020</v>
      </c>
      <c r="C8078" s="98" t="str">
        <f>'2020_1-4-5_Download'!C24</f>
        <v>dav. Hannover  Lhst.</v>
      </c>
      <c r="D8078" s="98" t="str">
        <f>'2020_1-4-5_Download'!$O$6</f>
        <v>Saldo der Zu- und Fortzüge</v>
      </c>
      <c r="E8078" s="99" t="str">
        <f>'2020_1-4-5_Download'!$S$8</f>
        <v>Frauen</v>
      </c>
      <c r="F8078" s="98"/>
      <c r="G8078" s="98" t="s">
        <v>11</v>
      </c>
      <c r="H8078" s="98" t="str">
        <f>VLOOKUP(A8078,[2]Kreise!$A$2:$C$53,3,FALSE)</f>
        <v>K03241001</v>
      </c>
      <c r="I8078" s="96">
        <f>'2020_1-4-5_Download'!S24</f>
        <v>671</v>
      </c>
      <c r="J8078" s="98" t="str">
        <f t="shared" si="126"/>
        <v>+671</v>
      </c>
    </row>
    <row r="8079" spans="1:10" hidden="1" x14ac:dyDescent="0.25">
      <c r="A8079" s="98">
        <f>'2020_1-4-5_Download'!B25</f>
        <v>241999</v>
      </c>
      <c r="B8079" s="98">
        <f>'2020_1-4-5_Download'!D25</f>
        <v>2020</v>
      </c>
      <c r="C8079" s="98" t="str">
        <f>'2020_1-4-5_Download'!C25</f>
        <v>dav. Hannover  Umland</v>
      </c>
      <c r="D8079" s="98" t="str">
        <f>'2020_1-4-5_Download'!$O$6</f>
        <v>Saldo der Zu- und Fortzüge</v>
      </c>
      <c r="E8079" s="99" t="str">
        <f>'2020_1-4-5_Download'!$S$8</f>
        <v>Frauen</v>
      </c>
      <c r="F8079" s="98"/>
      <c r="G8079" s="98" t="s">
        <v>11</v>
      </c>
      <c r="H8079" s="98" t="str">
        <f>VLOOKUP(A8079,[2]Kreise!$A$2:$C$53,3,FALSE)</f>
        <v>K03241999</v>
      </c>
      <c r="I8079" s="96">
        <f>'2020_1-4-5_Download'!S25</f>
        <v>663</v>
      </c>
      <c r="J8079" s="98" t="str">
        <f t="shared" si="126"/>
        <v>+663</v>
      </c>
    </row>
    <row r="8080" spans="1:10" hidden="1" x14ac:dyDescent="0.25">
      <c r="A8080" s="98">
        <f>'2020_1-4-5_Download'!B26</f>
        <v>251</v>
      </c>
      <c r="B8080" s="98">
        <f>'2020_1-4-5_Download'!D26</f>
        <v>2020</v>
      </c>
      <c r="C8080" s="98" t="str">
        <f>'2020_1-4-5_Download'!C26</f>
        <v>Diepholz</v>
      </c>
      <c r="D8080" s="98" t="str">
        <f>'2020_1-4-5_Download'!$O$6</f>
        <v>Saldo der Zu- und Fortzüge</v>
      </c>
      <c r="E8080" s="99" t="str">
        <f>'2020_1-4-5_Download'!$S$8</f>
        <v>Frauen</v>
      </c>
      <c r="F8080" s="98"/>
      <c r="G8080" s="98" t="s">
        <v>11</v>
      </c>
      <c r="H8080" s="98" t="str">
        <f>VLOOKUP(A8080,[2]Kreise!$A$2:$C$53,3,FALSE)</f>
        <v>K03251</v>
      </c>
      <c r="I8080" s="96">
        <f>'2020_1-4-5_Download'!S26</f>
        <v>282</v>
      </c>
      <c r="J8080" s="98" t="str">
        <f t="shared" si="126"/>
        <v>+282</v>
      </c>
    </row>
    <row r="8081" spans="1:10" hidden="1" x14ac:dyDescent="0.25">
      <c r="A8081" s="98">
        <f>'2020_1-4-5_Download'!B27</f>
        <v>252</v>
      </c>
      <c r="B8081" s="98">
        <f>'2020_1-4-5_Download'!D27</f>
        <v>2020</v>
      </c>
      <c r="C8081" s="98" t="str">
        <f>'2020_1-4-5_Download'!C27</f>
        <v>Hameln-Pyrmont</v>
      </c>
      <c r="D8081" s="98" t="str">
        <f>'2020_1-4-5_Download'!$O$6</f>
        <v>Saldo der Zu- und Fortzüge</v>
      </c>
      <c r="E8081" s="99" t="str">
        <f>'2020_1-4-5_Download'!$S$8</f>
        <v>Frauen</v>
      </c>
      <c r="F8081" s="98"/>
      <c r="G8081" s="98" t="s">
        <v>11</v>
      </c>
      <c r="H8081" s="98" t="str">
        <f>VLOOKUP(A8081,[2]Kreise!$A$2:$C$53,3,FALSE)</f>
        <v>K03252</v>
      </c>
      <c r="I8081" s="96">
        <f>'2020_1-4-5_Download'!S27</f>
        <v>159</v>
      </c>
      <c r="J8081" s="98" t="str">
        <f t="shared" si="126"/>
        <v>+159</v>
      </c>
    </row>
    <row r="8082" spans="1:10" hidden="1" x14ac:dyDescent="0.25">
      <c r="A8082" s="98">
        <f>'2020_1-4-5_Download'!B28</f>
        <v>254</v>
      </c>
      <c r="B8082" s="98">
        <f>'2020_1-4-5_Download'!D28</f>
        <v>2020</v>
      </c>
      <c r="C8082" s="98" t="str">
        <f>'2020_1-4-5_Download'!C28</f>
        <v>Hildesheim</v>
      </c>
      <c r="D8082" s="98" t="str">
        <f>'2020_1-4-5_Download'!$O$6</f>
        <v>Saldo der Zu- und Fortzüge</v>
      </c>
      <c r="E8082" s="99" t="str">
        <f>'2020_1-4-5_Download'!$S$8</f>
        <v>Frauen</v>
      </c>
      <c r="F8082" s="98"/>
      <c r="G8082" s="98" t="s">
        <v>11</v>
      </c>
      <c r="H8082" s="98" t="str">
        <f>VLOOKUP(A8082,[2]Kreise!$A$2:$C$53,3,FALSE)</f>
        <v>K03254</v>
      </c>
      <c r="I8082" s="96">
        <f>'2020_1-4-5_Download'!S28</f>
        <v>162</v>
      </c>
      <c r="J8082" s="98" t="str">
        <f t="shared" si="126"/>
        <v>+162</v>
      </c>
    </row>
    <row r="8083" spans="1:10" hidden="1" x14ac:dyDescent="0.25">
      <c r="A8083" s="98">
        <f>'2020_1-4-5_Download'!B29</f>
        <v>255</v>
      </c>
      <c r="B8083" s="98">
        <f>'2020_1-4-5_Download'!D29</f>
        <v>2020</v>
      </c>
      <c r="C8083" s="98" t="str">
        <f>'2020_1-4-5_Download'!C29</f>
        <v>Holzminden</v>
      </c>
      <c r="D8083" s="98" t="str">
        <f>'2020_1-4-5_Download'!$O$6</f>
        <v>Saldo der Zu- und Fortzüge</v>
      </c>
      <c r="E8083" s="99" t="str">
        <f>'2020_1-4-5_Download'!$S$8</f>
        <v>Frauen</v>
      </c>
      <c r="F8083" s="98"/>
      <c r="G8083" s="98" t="s">
        <v>11</v>
      </c>
      <c r="H8083" s="98" t="str">
        <f>VLOOKUP(A8083,[2]Kreise!$A$2:$C$53,3,FALSE)</f>
        <v>K03255</v>
      </c>
      <c r="I8083" s="96">
        <f>'2020_1-4-5_Download'!S29</f>
        <v>56</v>
      </c>
      <c r="J8083" s="98" t="str">
        <f t="shared" si="126"/>
        <v>+56</v>
      </c>
    </row>
    <row r="8084" spans="1:10" hidden="1" x14ac:dyDescent="0.25">
      <c r="A8084" s="98">
        <f>'2020_1-4-5_Download'!B30</f>
        <v>256</v>
      </c>
      <c r="B8084" s="98">
        <f>'2020_1-4-5_Download'!D30</f>
        <v>2020</v>
      </c>
      <c r="C8084" s="98" t="str">
        <f>'2020_1-4-5_Download'!C30</f>
        <v>Nienburg (Weser)</v>
      </c>
      <c r="D8084" s="98" t="str">
        <f>'2020_1-4-5_Download'!$O$6</f>
        <v>Saldo der Zu- und Fortzüge</v>
      </c>
      <c r="E8084" s="99" t="str">
        <f>'2020_1-4-5_Download'!$S$8</f>
        <v>Frauen</v>
      </c>
      <c r="F8084" s="98"/>
      <c r="G8084" s="98" t="s">
        <v>11</v>
      </c>
      <c r="H8084" s="98" t="str">
        <f>VLOOKUP(A8084,[2]Kreise!$A$2:$C$53,3,FALSE)</f>
        <v>K03256</v>
      </c>
      <c r="I8084" s="96">
        <f>'2020_1-4-5_Download'!S30</f>
        <v>182</v>
      </c>
      <c r="J8084" s="98" t="str">
        <f t="shared" si="126"/>
        <v>+182</v>
      </c>
    </row>
    <row r="8085" spans="1:10" hidden="1" x14ac:dyDescent="0.25">
      <c r="A8085" s="98">
        <f>'2020_1-4-5_Download'!B31</f>
        <v>257</v>
      </c>
      <c r="B8085" s="98">
        <f>'2020_1-4-5_Download'!D31</f>
        <v>2020</v>
      </c>
      <c r="C8085" s="98" t="str">
        <f>'2020_1-4-5_Download'!C31</f>
        <v>Schaumburg</v>
      </c>
      <c r="D8085" s="98" t="str">
        <f>'2020_1-4-5_Download'!$O$6</f>
        <v>Saldo der Zu- und Fortzüge</v>
      </c>
      <c r="E8085" s="99" t="str">
        <f>'2020_1-4-5_Download'!$S$8</f>
        <v>Frauen</v>
      </c>
      <c r="F8085" s="98"/>
      <c r="G8085" s="98" t="s">
        <v>11</v>
      </c>
      <c r="H8085" s="98" t="str">
        <f>VLOOKUP(A8085,[2]Kreise!$A$2:$C$53,3,FALSE)</f>
        <v>K03257</v>
      </c>
      <c r="I8085" s="96">
        <f>'2020_1-4-5_Download'!S31</f>
        <v>166</v>
      </c>
      <c r="J8085" s="98" t="str">
        <f t="shared" si="126"/>
        <v>+166</v>
      </c>
    </row>
    <row r="8086" spans="1:10" hidden="1" x14ac:dyDescent="0.25">
      <c r="A8086" s="98">
        <f>'2020_1-4-5_Download'!B32</f>
        <v>2</v>
      </c>
      <c r="B8086" s="98">
        <f>'2020_1-4-5_Download'!D32</f>
        <v>2020</v>
      </c>
      <c r="C8086" s="98" t="str">
        <f>'2020_1-4-5_Download'!C32</f>
        <v>Statistische Region Hannover</v>
      </c>
      <c r="D8086" s="98" t="str">
        <f>'2020_1-4-5_Download'!$O$6</f>
        <v>Saldo der Zu- und Fortzüge</v>
      </c>
      <c r="E8086" s="99" t="str">
        <f>'2020_1-4-5_Download'!$S$8</f>
        <v>Frauen</v>
      </c>
      <c r="F8086" s="98"/>
      <c r="G8086" s="98" t="s">
        <v>11</v>
      </c>
      <c r="H8086" s="98" t="str">
        <f>VLOOKUP(A8086,[2]Kreise!$A$2:$C$53,3,FALSE)</f>
        <v>K032</v>
      </c>
      <c r="I8086" s="96">
        <f>'2020_1-4-5_Download'!S32</f>
        <v>2341</v>
      </c>
      <c r="J8086" s="98" t="str">
        <f t="shared" si="126"/>
        <v>+2341</v>
      </c>
    </row>
    <row r="8087" spans="1:10" hidden="1" x14ac:dyDescent="0.25">
      <c r="A8087" s="98">
        <f>'2020_1-4-5_Download'!B33</f>
        <v>351</v>
      </c>
      <c r="B8087" s="98">
        <f>'2020_1-4-5_Download'!D33</f>
        <v>2020</v>
      </c>
      <c r="C8087" s="98" t="str">
        <f>'2020_1-4-5_Download'!C33</f>
        <v>Celle</v>
      </c>
      <c r="D8087" s="98" t="str">
        <f>'2020_1-4-5_Download'!$O$6</f>
        <v>Saldo der Zu- und Fortzüge</v>
      </c>
      <c r="E8087" s="99" t="str">
        <f>'2020_1-4-5_Download'!$S$8</f>
        <v>Frauen</v>
      </c>
      <c r="F8087" s="98"/>
      <c r="G8087" s="98" t="s">
        <v>11</v>
      </c>
      <c r="H8087" s="98" t="str">
        <f>VLOOKUP(A8087,[2]Kreise!$A$2:$C$53,3,FALSE)</f>
        <v>K03351</v>
      </c>
      <c r="I8087" s="96">
        <f>'2020_1-4-5_Download'!S33</f>
        <v>134</v>
      </c>
      <c r="J8087" s="98" t="str">
        <f t="shared" si="126"/>
        <v>+134</v>
      </c>
    </row>
    <row r="8088" spans="1:10" hidden="1" x14ac:dyDescent="0.25">
      <c r="A8088" s="98">
        <f>'2020_1-4-5_Download'!B34</f>
        <v>352</v>
      </c>
      <c r="B8088" s="98">
        <f>'2020_1-4-5_Download'!D34</f>
        <v>2020</v>
      </c>
      <c r="C8088" s="98" t="str">
        <f>'2020_1-4-5_Download'!C34</f>
        <v>Cuxhaven</v>
      </c>
      <c r="D8088" s="98" t="str">
        <f>'2020_1-4-5_Download'!$O$6</f>
        <v>Saldo der Zu- und Fortzüge</v>
      </c>
      <c r="E8088" s="99" t="str">
        <f>'2020_1-4-5_Download'!$S$8</f>
        <v>Frauen</v>
      </c>
      <c r="F8088" s="98"/>
      <c r="G8088" s="98" t="s">
        <v>11</v>
      </c>
      <c r="H8088" s="98" t="str">
        <f>VLOOKUP(A8088,[2]Kreise!$A$2:$C$53,3,FALSE)</f>
        <v>K03352</v>
      </c>
      <c r="I8088" s="96">
        <f>'2020_1-4-5_Download'!S34</f>
        <v>176</v>
      </c>
      <c r="J8088" s="98" t="str">
        <f t="shared" si="126"/>
        <v>+176</v>
      </c>
    </row>
    <row r="8089" spans="1:10" hidden="1" x14ac:dyDescent="0.25">
      <c r="A8089" s="98">
        <f>'2020_1-4-5_Download'!B35</f>
        <v>353</v>
      </c>
      <c r="B8089" s="98">
        <f>'2020_1-4-5_Download'!D35</f>
        <v>2020</v>
      </c>
      <c r="C8089" s="98" t="str">
        <f>'2020_1-4-5_Download'!C35</f>
        <v>Harburg</v>
      </c>
      <c r="D8089" s="98" t="str">
        <f>'2020_1-4-5_Download'!$O$6</f>
        <v>Saldo der Zu- und Fortzüge</v>
      </c>
      <c r="E8089" s="99" t="str">
        <f>'2020_1-4-5_Download'!$S$8</f>
        <v>Frauen</v>
      </c>
      <c r="F8089" s="98"/>
      <c r="G8089" s="98" t="s">
        <v>11</v>
      </c>
      <c r="H8089" s="98" t="str">
        <f>VLOOKUP(A8089,[2]Kreise!$A$2:$C$53,3,FALSE)</f>
        <v>K03353</v>
      </c>
      <c r="I8089" s="96">
        <f>'2020_1-4-5_Download'!S35</f>
        <v>368</v>
      </c>
      <c r="J8089" s="98" t="str">
        <f t="shared" si="126"/>
        <v>+368</v>
      </c>
    </row>
    <row r="8090" spans="1:10" hidden="1" x14ac:dyDescent="0.25">
      <c r="A8090" s="98">
        <f>'2020_1-4-5_Download'!B36</f>
        <v>354</v>
      </c>
      <c r="B8090" s="98">
        <f>'2020_1-4-5_Download'!D36</f>
        <v>2020</v>
      </c>
      <c r="C8090" s="98" t="str">
        <f>'2020_1-4-5_Download'!C36</f>
        <v>Lüchow-Dannenberg</v>
      </c>
      <c r="D8090" s="98" t="str">
        <f>'2020_1-4-5_Download'!$O$6</f>
        <v>Saldo der Zu- und Fortzüge</v>
      </c>
      <c r="E8090" s="99" t="str">
        <f>'2020_1-4-5_Download'!$S$8</f>
        <v>Frauen</v>
      </c>
      <c r="F8090" s="98"/>
      <c r="G8090" s="98" t="s">
        <v>11</v>
      </c>
      <c r="H8090" s="98" t="str">
        <f>VLOOKUP(A8090,[2]Kreise!$A$2:$C$53,3,FALSE)</f>
        <v>K03354</v>
      </c>
      <c r="I8090" s="96">
        <f>'2020_1-4-5_Download'!S36</f>
        <v>50</v>
      </c>
      <c r="J8090" s="98" t="str">
        <f t="shared" si="126"/>
        <v>+50</v>
      </c>
    </row>
    <row r="8091" spans="1:10" hidden="1" x14ac:dyDescent="0.25">
      <c r="A8091" s="98">
        <f>'2020_1-4-5_Download'!B37</f>
        <v>355</v>
      </c>
      <c r="B8091" s="98">
        <f>'2020_1-4-5_Download'!D37</f>
        <v>2020</v>
      </c>
      <c r="C8091" s="98" t="str">
        <f>'2020_1-4-5_Download'!C37</f>
        <v>Lüneburg</v>
      </c>
      <c r="D8091" s="98" t="str">
        <f>'2020_1-4-5_Download'!$O$6</f>
        <v>Saldo der Zu- und Fortzüge</v>
      </c>
      <c r="E8091" s="99" t="str">
        <f>'2020_1-4-5_Download'!$S$8</f>
        <v>Frauen</v>
      </c>
      <c r="F8091" s="98"/>
      <c r="G8091" s="98" t="s">
        <v>11</v>
      </c>
      <c r="H8091" s="98" t="str">
        <f>VLOOKUP(A8091,[2]Kreise!$A$2:$C$53,3,FALSE)</f>
        <v>K03355</v>
      </c>
      <c r="I8091" s="96">
        <f>'2020_1-4-5_Download'!S37</f>
        <v>128</v>
      </c>
      <c r="J8091" s="98" t="str">
        <f t="shared" si="126"/>
        <v>+128</v>
      </c>
    </row>
    <row r="8092" spans="1:10" hidden="1" x14ac:dyDescent="0.25">
      <c r="A8092" s="98">
        <f>'2020_1-4-5_Download'!B38</f>
        <v>356</v>
      </c>
      <c r="B8092" s="98">
        <f>'2020_1-4-5_Download'!D38</f>
        <v>2020</v>
      </c>
      <c r="C8092" s="98" t="str">
        <f>'2020_1-4-5_Download'!C38</f>
        <v>Osterholz</v>
      </c>
      <c r="D8092" s="98" t="str">
        <f>'2020_1-4-5_Download'!$O$6</f>
        <v>Saldo der Zu- und Fortzüge</v>
      </c>
      <c r="E8092" s="99" t="str">
        <f>'2020_1-4-5_Download'!$S$8</f>
        <v>Frauen</v>
      </c>
      <c r="F8092" s="98"/>
      <c r="G8092" s="98" t="s">
        <v>11</v>
      </c>
      <c r="H8092" s="98" t="str">
        <f>VLOOKUP(A8092,[2]Kreise!$A$2:$C$53,3,FALSE)</f>
        <v>K03356</v>
      </c>
      <c r="I8092" s="96">
        <f>'2020_1-4-5_Download'!S38</f>
        <v>64</v>
      </c>
      <c r="J8092" s="98" t="str">
        <f t="shared" si="126"/>
        <v>+64</v>
      </c>
    </row>
    <row r="8093" spans="1:10" hidden="1" x14ac:dyDescent="0.25">
      <c r="A8093" s="98">
        <f>'2020_1-4-5_Download'!B39</f>
        <v>357</v>
      </c>
      <c r="B8093" s="98">
        <f>'2020_1-4-5_Download'!D39</f>
        <v>2020</v>
      </c>
      <c r="C8093" s="98" t="str">
        <f>'2020_1-4-5_Download'!C39</f>
        <v>Rotenburg (Wümme)</v>
      </c>
      <c r="D8093" s="98" t="str">
        <f>'2020_1-4-5_Download'!$O$6</f>
        <v>Saldo der Zu- und Fortzüge</v>
      </c>
      <c r="E8093" s="99" t="str">
        <f>'2020_1-4-5_Download'!$S$8</f>
        <v>Frauen</v>
      </c>
      <c r="F8093" s="98"/>
      <c r="G8093" s="98" t="s">
        <v>11</v>
      </c>
      <c r="H8093" s="98" t="str">
        <f>VLOOKUP(A8093,[2]Kreise!$A$2:$C$53,3,FALSE)</f>
        <v>K03357</v>
      </c>
      <c r="I8093" s="96">
        <f>'2020_1-4-5_Download'!S39</f>
        <v>123</v>
      </c>
      <c r="J8093" s="98" t="str">
        <f t="shared" si="126"/>
        <v>+123</v>
      </c>
    </row>
    <row r="8094" spans="1:10" hidden="1" x14ac:dyDescent="0.25">
      <c r="A8094" s="98">
        <f>'2020_1-4-5_Download'!B40</f>
        <v>358</v>
      </c>
      <c r="B8094" s="98">
        <f>'2020_1-4-5_Download'!D40</f>
        <v>2020</v>
      </c>
      <c r="C8094" s="98" t="str">
        <f>'2020_1-4-5_Download'!C40</f>
        <v>Heidekreis</v>
      </c>
      <c r="D8094" s="98" t="str">
        <f>'2020_1-4-5_Download'!$O$6</f>
        <v>Saldo der Zu- und Fortzüge</v>
      </c>
      <c r="E8094" s="99" t="str">
        <f>'2020_1-4-5_Download'!$S$8</f>
        <v>Frauen</v>
      </c>
      <c r="F8094" s="98"/>
      <c r="G8094" s="98" t="s">
        <v>11</v>
      </c>
      <c r="H8094" s="98" t="str">
        <f>VLOOKUP(A8094,[2]Kreise!$A$2:$C$53,3,FALSE)</f>
        <v>K03358</v>
      </c>
      <c r="I8094" s="96">
        <f>'2020_1-4-5_Download'!S40</f>
        <v>1273</v>
      </c>
      <c r="J8094" s="98" t="str">
        <f t="shared" si="126"/>
        <v>+1273</v>
      </c>
    </row>
    <row r="8095" spans="1:10" hidden="1" x14ac:dyDescent="0.25">
      <c r="A8095" s="98">
        <f>'2020_1-4-5_Download'!B41</f>
        <v>359</v>
      </c>
      <c r="B8095" s="98">
        <f>'2020_1-4-5_Download'!D41</f>
        <v>2020</v>
      </c>
      <c r="C8095" s="98" t="str">
        <f>'2020_1-4-5_Download'!C41</f>
        <v>Stade</v>
      </c>
      <c r="D8095" s="98" t="str">
        <f>'2020_1-4-5_Download'!$O$6</f>
        <v>Saldo der Zu- und Fortzüge</v>
      </c>
      <c r="E8095" s="99" t="str">
        <f>'2020_1-4-5_Download'!$S$8</f>
        <v>Frauen</v>
      </c>
      <c r="F8095" s="98"/>
      <c r="G8095" s="98" t="s">
        <v>11</v>
      </c>
      <c r="H8095" s="98" t="str">
        <f>VLOOKUP(A8095,[2]Kreise!$A$2:$C$53,3,FALSE)</f>
        <v>K03359</v>
      </c>
      <c r="I8095" s="96">
        <f>'2020_1-4-5_Download'!S41</f>
        <v>207</v>
      </c>
      <c r="J8095" s="98" t="str">
        <f t="shared" si="126"/>
        <v>+207</v>
      </c>
    </row>
    <row r="8096" spans="1:10" hidden="1" x14ac:dyDescent="0.25">
      <c r="A8096" s="98">
        <f>'2020_1-4-5_Download'!B42</f>
        <v>360</v>
      </c>
      <c r="B8096" s="98">
        <f>'2020_1-4-5_Download'!D42</f>
        <v>2020</v>
      </c>
      <c r="C8096" s="98" t="str">
        <f>'2020_1-4-5_Download'!C42</f>
        <v>Uelzen</v>
      </c>
      <c r="D8096" s="98" t="str">
        <f>'2020_1-4-5_Download'!$O$6</f>
        <v>Saldo der Zu- und Fortzüge</v>
      </c>
      <c r="E8096" s="99" t="str">
        <f>'2020_1-4-5_Download'!$S$8</f>
        <v>Frauen</v>
      </c>
      <c r="F8096" s="98"/>
      <c r="G8096" s="98" t="s">
        <v>11</v>
      </c>
      <c r="H8096" s="98" t="str">
        <f>VLOOKUP(A8096,[2]Kreise!$A$2:$C$53,3,FALSE)</f>
        <v>K03360</v>
      </c>
      <c r="I8096" s="96">
        <f>'2020_1-4-5_Download'!S42</f>
        <v>125</v>
      </c>
      <c r="J8096" s="98" t="str">
        <f t="shared" si="126"/>
        <v>+125</v>
      </c>
    </row>
    <row r="8097" spans="1:10" hidden="1" x14ac:dyDescent="0.25">
      <c r="A8097" s="98">
        <f>'2020_1-4-5_Download'!B43</f>
        <v>361</v>
      </c>
      <c r="B8097" s="98">
        <f>'2020_1-4-5_Download'!D43</f>
        <v>2020</v>
      </c>
      <c r="C8097" s="98" t="str">
        <f>'2020_1-4-5_Download'!C43</f>
        <v>Verden</v>
      </c>
      <c r="D8097" s="98" t="str">
        <f>'2020_1-4-5_Download'!$O$6</f>
        <v>Saldo der Zu- und Fortzüge</v>
      </c>
      <c r="E8097" s="99" t="str">
        <f>'2020_1-4-5_Download'!$S$8</f>
        <v>Frauen</v>
      </c>
      <c r="F8097" s="98"/>
      <c r="G8097" s="98" t="s">
        <v>11</v>
      </c>
      <c r="H8097" s="98" t="str">
        <f>VLOOKUP(A8097,[2]Kreise!$A$2:$C$53,3,FALSE)</f>
        <v>K03361</v>
      </c>
      <c r="I8097" s="96">
        <f>'2020_1-4-5_Download'!S43</f>
        <v>97</v>
      </c>
      <c r="J8097" s="98" t="str">
        <f t="shared" si="126"/>
        <v>+97</v>
      </c>
    </row>
    <row r="8098" spans="1:10" hidden="1" x14ac:dyDescent="0.25">
      <c r="A8098" s="98">
        <f>'2020_1-4-5_Download'!B44</f>
        <v>3</v>
      </c>
      <c r="B8098" s="98">
        <f>'2020_1-4-5_Download'!D44</f>
        <v>2020</v>
      </c>
      <c r="C8098" s="98" t="str">
        <f>'2020_1-4-5_Download'!C44</f>
        <v>Statistische Region Lüneburg</v>
      </c>
      <c r="D8098" s="98" t="str">
        <f>'2020_1-4-5_Download'!$O$6</f>
        <v>Saldo der Zu- und Fortzüge</v>
      </c>
      <c r="E8098" s="99" t="str">
        <f>'2020_1-4-5_Download'!$S$8</f>
        <v>Frauen</v>
      </c>
      <c r="F8098" s="98"/>
      <c r="G8098" s="98" t="s">
        <v>11</v>
      </c>
      <c r="H8098" s="98" t="str">
        <f>VLOOKUP(A8098,[2]Kreise!$A$2:$C$53,3,FALSE)</f>
        <v>K033</v>
      </c>
      <c r="I8098" s="96">
        <f>'2020_1-4-5_Download'!S44</f>
        <v>2745</v>
      </c>
      <c r="J8098" s="98" t="str">
        <f t="shared" si="126"/>
        <v>+2745</v>
      </c>
    </row>
    <row r="8099" spans="1:10" hidden="1" x14ac:dyDescent="0.25">
      <c r="A8099" s="98">
        <f>'2020_1-4-5_Download'!B45</f>
        <v>401</v>
      </c>
      <c r="B8099" s="98">
        <f>'2020_1-4-5_Download'!D45</f>
        <v>2020</v>
      </c>
      <c r="C8099" s="98" t="str">
        <f>'2020_1-4-5_Download'!C45</f>
        <v>Delmenhorst  Stadt</v>
      </c>
      <c r="D8099" s="98" t="str">
        <f>'2020_1-4-5_Download'!$O$6</f>
        <v>Saldo der Zu- und Fortzüge</v>
      </c>
      <c r="E8099" s="99" t="str">
        <f>'2020_1-4-5_Download'!$S$8</f>
        <v>Frauen</v>
      </c>
      <c r="F8099" s="98"/>
      <c r="G8099" s="98" t="s">
        <v>11</v>
      </c>
      <c r="H8099" s="98" t="str">
        <f>VLOOKUP(A8099,[2]Kreise!$A$2:$C$53,3,FALSE)</f>
        <v>K03401</v>
      </c>
      <c r="I8099" s="96">
        <f>'2020_1-4-5_Download'!S45</f>
        <v>182</v>
      </c>
      <c r="J8099" s="98" t="str">
        <f t="shared" si="126"/>
        <v>+182</v>
      </c>
    </row>
    <row r="8100" spans="1:10" hidden="1" x14ac:dyDescent="0.25">
      <c r="A8100" s="98">
        <f>'2020_1-4-5_Download'!B46</f>
        <v>402</v>
      </c>
      <c r="B8100" s="98">
        <f>'2020_1-4-5_Download'!D46</f>
        <v>2020</v>
      </c>
      <c r="C8100" s="98" t="str">
        <f>'2020_1-4-5_Download'!C46</f>
        <v>Emden  Stadt</v>
      </c>
      <c r="D8100" s="98" t="str">
        <f>'2020_1-4-5_Download'!$O$6</f>
        <v>Saldo der Zu- und Fortzüge</v>
      </c>
      <c r="E8100" s="99" t="str">
        <f>'2020_1-4-5_Download'!$S$8</f>
        <v>Frauen</v>
      </c>
      <c r="F8100" s="98"/>
      <c r="G8100" s="98" t="s">
        <v>11</v>
      </c>
      <c r="H8100" s="98" t="str">
        <f>VLOOKUP(A8100,[2]Kreise!$A$2:$C$53,3,FALSE)</f>
        <v>K03402</v>
      </c>
      <c r="I8100" s="96">
        <f>'2020_1-4-5_Download'!S46</f>
        <v>94</v>
      </c>
      <c r="J8100" s="98" t="str">
        <f t="shared" si="126"/>
        <v>+94</v>
      </c>
    </row>
    <row r="8101" spans="1:10" hidden="1" x14ac:dyDescent="0.25">
      <c r="A8101" s="98">
        <f>'2020_1-4-5_Download'!B47</f>
        <v>403</v>
      </c>
      <c r="B8101" s="98">
        <f>'2020_1-4-5_Download'!D47</f>
        <v>2020</v>
      </c>
      <c r="C8101" s="98" t="str">
        <f>'2020_1-4-5_Download'!C47</f>
        <v>Oldenburg(Oldb)  Stadt</v>
      </c>
      <c r="D8101" s="98" t="str">
        <f>'2020_1-4-5_Download'!$O$6</f>
        <v>Saldo der Zu- und Fortzüge</v>
      </c>
      <c r="E8101" s="99" t="str">
        <f>'2020_1-4-5_Download'!$S$8</f>
        <v>Frauen</v>
      </c>
      <c r="F8101" s="98"/>
      <c r="G8101" s="98" t="s">
        <v>11</v>
      </c>
      <c r="H8101" s="98" t="str">
        <f>VLOOKUP(A8101,[2]Kreise!$A$2:$C$53,3,FALSE)</f>
        <v>K03403</v>
      </c>
      <c r="I8101" s="96">
        <f>'2020_1-4-5_Download'!S47</f>
        <v>310</v>
      </c>
      <c r="J8101" s="98" t="str">
        <f t="shared" si="126"/>
        <v>+310</v>
      </c>
    </row>
    <row r="8102" spans="1:10" hidden="1" x14ac:dyDescent="0.25">
      <c r="A8102" s="98">
        <f>'2020_1-4-5_Download'!B48</f>
        <v>404</v>
      </c>
      <c r="B8102" s="98">
        <f>'2020_1-4-5_Download'!D48</f>
        <v>2020</v>
      </c>
      <c r="C8102" s="98" t="str">
        <f>'2020_1-4-5_Download'!C48</f>
        <v>Osnabrück  Stadt</v>
      </c>
      <c r="D8102" s="98" t="str">
        <f>'2020_1-4-5_Download'!$O$6</f>
        <v>Saldo der Zu- und Fortzüge</v>
      </c>
      <c r="E8102" s="99" t="str">
        <f>'2020_1-4-5_Download'!$S$8</f>
        <v>Frauen</v>
      </c>
      <c r="F8102" s="98"/>
      <c r="G8102" s="98" t="s">
        <v>11</v>
      </c>
      <c r="H8102" s="98" t="str">
        <f>VLOOKUP(A8102,[2]Kreise!$A$2:$C$53,3,FALSE)</f>
        <v>K03404</v>
      </c>
      <c r="I8102" s="96">
        <f>'2020_1-4-5_Download'!S48</f>
        <v>257</v>
      </c>
      <c r="J8102" s="98" t="str">
        <f t="shared" si="126"/>
        <v>+257</v>
      </c>
    </row>
    <row r="8103" spans="1:10" hidden="1" x14ac:dyDescent="0.25">
      <c r="A8103" s="98">
        <f>'2020_1-4-5_Download'!B49</f>
        <v>405</v>
      </c>
      <c r="B8103" s="98">
        <f>'2020_1-4-5_Download'!D49</f>
        <v>2020</v>
      </c>
      <c r="C8103" s="98" t="str">
        <f>'2020_1-4-5_Download'!C49</f>
        <v>Wilhelmshaven  Stadt</v>
      </c>
      <c r="D8103" s="98" t="str">
        <f>'2020_1-4-5_Download'!$O$6</f>
        <v>Saldo der Zu- und Fortzüge</v>
      </c>
      <c r="E8103" s="99" t="str">
        <f>'2020_1-4-5_Download'!$S$8</f>
        <v>Frauen</v>
      </c>
      <c r="F8103" s="98"/>
      <c r="G8103" s="98" t="s">
        <v>11</v>
      </c>
      <c r="H8103" s="98" t="str">
        <f>VLOOKUP(A8103,[2]Kreise!$A$2:$C$53,3,FALSE)</f>
        <v>K03405</v>
      </c>
      <c r="I8103" s="96">
        <f>'2020_1-4-5_Download'!S49</f>
        <v>137</v>
      </c>
      <c r="J8103" s="98" t="str">
        <f t="shared" si="126"/>
        <v>+137</v>
      </c>
    </row>
    <row r="8104" spans="1:10" hidden="1" x14ac:dyDescent="0.25">
      <c r="A8104" s="98">
        <f>'2020_1-4-5_Download'!B50</f>
        <v>451</v>
      </c>
      <c r="B8104" s="98">
        <f>'2020_1-4-5_Download'!D50</f>
        <v>2020</v>
      </c>
      <c r="C8104" s="98" t="str">
        <f>'2020_1-4-5_Download'!C50</f>
        <v>Ammerland</v>
      </c>
      <c r="D8104" s="98" t="str">
        <f>'2020_1-4-5_Download'!$O$6</f>
        <v>Saldo der Zu- und Fortzüge</v>
      </c>
      <c r="E8104" s="99" t="str">
        <f>'2020_1-4-5_Download'!$S$8</f>
        <v>Frauen</v>
      </c>
      <c r="F8104" s="98"/>
      <c r="G8104" s="98" t="s">
        <v>11</v>
      </c>
      <c r="H8104" s="98" t="str">
        <f>VLOOKUP(A8104,[2]Kreise!$A$2:$C$53,3,FALSE)</f>
        <v>K03451</v>
      </c>
      <c r="I8104" s="96">
        <f>'2020_1-4-5_Download'!S50</f>
        <v>102</v>
      </c>
      <c r="J8104" s="98" t="str">
        <f t="shared" si="126"/>
        <v>+102</v>
      </c>
    </row>
    <row r="8105" spans="1:10" hidden="1" x14ac:dyDescent="0.25">
      <c r="A8105" s="98">
        <f>'2020_1-4-5_Download'!B51</f>
        <v>452</v>
      </c>
      <c r="B8105" s="98">
        <f>'2020_1-4-5_Download'!D51</f>
        <v>2020</v>
      </c>
      <c r="C8105" s="98" t="str">
        <f>'2020_1-4-5_Download'!C51</f>
        <v>Aurich</v>
      </c>
      <c r="D8105" s="98" t="str">
        <f>'2020_1-4-5_Download'!$O$6</f>
        <v>Saldo der Zu- und Fortzüge</v>
      </c>
      <c r="E8105" s="99" t="str">
        <f>'2020_1-4-5_Download'!$S$8</f>
        <v>Frauen</v>
      </c>
      <c r="F8105" s="98"/>
      <c r="G8105" s="98" t="s">
        <v>11</v>
      </c>
      <c r="H8105" s="98" t="str">
        <f>VLOOKUP(A8105,[2]Kreise!$A$2:$C$53,3,FALSE)</f>
        <v>K03452</v>
      </c>
      <c r="I8105" s="96">
        <f>'2020_1-4-5_Download'!S51</f>
        <v>115</v>
      </c>
      <c r="J8105" s="98" t="str">
        <f t="shared" si="126"/>
        <v>+115</v>
      </c>
    </row>
    <row r="8106" spans="1:10" hidden="1" x14ac:dyDescent="0.25">
      <c r="A8106" s="98">
        <f>'2020_1-4-5_Download'!B52</f>
        <v>453</v>
      </c>
      <c r="B8106" s="98">
        <f>'2020_1-4-5_Download'!D52</f>
        <v>2020</v>
      </c>
      <c r="C8106" s="98" t="str">
        <f>'2020_1-4-5_Download'!C52</f>
        <v>Cloppenburg</v>
      </c>
      <c r="D8106" s="98" t="str">
        <f>'2020_1-4-5_Download'!$O$6</f>
        <v>Saldo der Zu- und Fortzüge</v>
      </c>
      <c r="E8106" s="99" t="str">
        <f>'2020_1-4-5_Download'!$S$8</f>
        <v>Frauen</v>
      </c>
      <c r="F8106" s="98"/>
      <c r="G8106" s="98" t="s">
        <v>11</v>
      </c>
      <c r="H8106" s="98" t="str">
        <f>VLOOKUP(A8106,[2]Kreise!$A$2:$C$53,3,FALSE)</f>
        <v>K03453</v>
      </c>
      <c r="I8106" s="96">
        <f>'2020_1-4-5_Download'!S52</f>
        <v>529</v>
      </c>
      <c r="J8106" s="98" t="str">
        <f t="shared" si="126"/>
        <v>+529</v>
      </c>
    </row>
    <row r="8107" spans="1:10" hidden="1" x14ac:dyDescent="0.25">
      <c r="A8107" s="98">
        <f>'2020_1-4-5_Download'!B53</f>
        <v>454</v>
      </c>
      <c r="B8107" s="98">
        <f>'2020_1-4-5_Download'!D53</f>
        <v>2020</v>
      </c>
      <c r="C8107" s="98" t="str">
        <f>'2020_1-4-5_Download'!C53</f>
        <v>Emsland</v>
      </c>
      <c r="D8107" s="98" t="str">
        <f>'2020_1-4-5_Download'!$O$6</f>
        <v>Saldo der Zu- und Fortzüge</v>
      </c>
      <c r="E8107" s="99" t="str">
        <f>'2020_1-4-5_Download'!$S$8</f>
        <v>Frauen</v>
      </c>
      <c r="F8107" s="98"/>
      <c r="G8107" s="98" t="s">
        <v>11</v>
      </c>
      <c r="H8107" s="98" t="str">
        <f>VLOOKUP(A8107,[2]Kreise!$A$2:$C$53,3,FALSE)</f>
        <v>K03454</v>
      </c>
      <c r="I8107" s="96">
        <f>'2020_1-4-5_Download'!S53</f>
        <v>623</v>
      </c>
      <c r="J8107" s="98" t="str">
        <f t="shared" si="126"/>
        <v>+623</v>
      </c>
    </row>
    <row r="8108" spans="1:10" hidden="1" x14ac:dyDescent="0.25">
      <c r="A8108" s="98">
        <f>'2020_1-4-5_Download'!B54</f>
        <v>455</v>
      </c>
      <c r="B8108" s="98">
        <f>'2020_1-4-5_Download'!D54</f>
        <v>2020</v>
      </c>
      <c r="C8108" s="98" t="str">
        <f>'2020_1-4-5_Download'!C54</f>
        <v>Friesland</v>
      </c>
      <c r="D8108" s="98" t="str">
        <f>'2020_1-4-5_Download'!$O$6</f>
        <v>Saldo der Zu- und Fortzüge</v>
      </c>
      <c r="E8108" s="99" t="str">
        <f>'2020_1-4-5_Download'!$S$8</f>
        <v>Frauen</v>
      </c>
      <c r="F8108" s="98"/>
      <c r="G8108" s="98" t="s">
        <v>11</v>
      </c>
      <c r="H8108" s="98" t="str">
        <f>VLOOKUP(A8108,[2]Kreise!$A$2:$C$53,3,FALSE)</f>
        <v>K03455</v>
      </c>
      <c r="I8108" s="96">
        <f>'2020_1-4-5_Download'!S54</f>
        <v>37</v>
      </c>
      <c r="J8108" s="98" t="str">
        <f t="shared" si="126"/>
        <v>+37</v>
      </c>
    </row>
    <row r="8109" spans="1:10" hidden="1" x14ac:dyDescent="0.25">
      <c r="A8109" s="98">
        <f>'2020_1-4-5_Download'!B55</f>
        <v>456</v>
      </c>
      <c r="B8109" s="98">
        <f>'2020_1-4-5_Download'!D55</f>
        <v>2020</v>
      </c>
      <c r="C8109" s="98" t="str">
        <f>'2020_1-4-5_Download'!C55</f>
        <v>Grafschaft Bentheim</v>
      </c>
      <c r="D8109" s="98" t="str">
        <f>'2020_1-4-5_Download'!$O$6</f>
        <v>Saldo der Zu- und Fortzüge</v>
      </c>
      <c r="E8109" s="99" t="str">
        <f>'2020_1-4-5_Download'!$S$8</f>
        <v>Frauen</v>
      </c>
      <c r="F8109" s="98"/>
      <c r="G8109" s="98" t="s">
        <v>11</v>
      </c>
      <c r="H8109" s="98" t="str">
        <f>VLOOKUP(A8109,[2]Kreise!$A$2:$C$53,3,FALSE)</f>
        <v>K03456</v>
      </c>
      <c r="I8109" s="96">
        <f>'2020_1-4-5_Download'!S55</f>
        <v>208</v>
      </c>
      <c r="J8109" s="98" t="str">
        <f t="shared" si="126"/>
        <v>+208</v>
      </c>
    </row>
    <row r="8110" spans="1:10" hidden="1" x14ac:dyDescent="0.25">
      <c r="A8110" s="98">
        <f>'2020_1-4-5_Download'!B56</f>
        <v>457</v>
      </c>
      <c r="B8110" s="98">
        <f>'2020_1-4-5_Download'!D56</f>
        <v>2020</v>
      </c>
      <c r="C8110" s="98" t="str">
        <f>'2020_1-4-5_Download'!C56</f>
        <v>Leer</v>
      </c>
      <c r="D8110" s="98" t="str">
        <f>'2020_1-4-5_Download'!$O$6</f>
        <v>Saldo der Zu- und Fortzüge</v>
      </c>
      <c r="E8110" s="99" t="str">
        <f>'2020_1-4-5_Download'!$S$8</f>
        <v>Frauen</v>
      </c>
      <c r="F8110" s="98"/>
      <c r="G8110" s="98" t="s">
        <v>11</v>
      </c>
      <c r="H8110" s="98" t="str">
        <f>VLOOKUP(A8110,[2]Kreise!$A$2:$C$53,3,FALSE)</f>
        <v>K03457</v>
      </c>
      <c r="I8110" s="96">
        <f>'2020_1-4-5_Download'!S56</f>
        <v>95</v>
      </c>
      <c r="J8110" s="98" t="str">
        <f t="shared" si="126"/>
        <v>+95</v>
      </c>
    </row>
    <row r="8111" spans="1:10" hidden="1" x14ac:dyDescent="0.25">
      <c r="A8111" s="98">
        <f>'2020_1-4-5_Download'!B57</f>
        <v>458</v>
      </c>
      <c r="B8111" s="98">
        <f>'2020_1-4-5_Download'!D57</f>
        <v>2020</v>
      </c>
      <c r="C8111" s="98" t="str">
        <f>'2020_1-4-5_Download'!C57</f>
        <v>Oldenburg</v>
      </c>
      <c r="D8111" s="98" t="str">
        <f>'2020_1-4-5_Download'!$O$6</f>
        <v>Saldo der Zu- und Fortzüge</v>
      </c>
      <c r="E8111" s="99" t="str">
        <f>'2020_1-4-5_Download'!$S$8</f>
        <v>Frauen</v>
      </c>
      <c r="F8111" s="98"/>
      <c r="G8111" s="98" t="s">
        <v>11</v>
      </c>
      <c r="H8111" s="98" t="str">
        <f>VLOOKUP(A8111,[2]Kreise!$A$2:$C$53,3,FALSE)</f>
        <v>K03458</v>
      </c>
      <c r="I8111" s="96">
        <f>'2020_1-4-5_Download'!S57</f>
        <v>298</v>
      </c>
      <c r="J8111" s="98" t="str">
        <f t="shared" si="126"/>
        <v>+298</v>
      </c>
    </row>
    <row r="8112" spans="1:10" hidden="1" x14ac:dyDescent="0.25">
      <c r="A8112" s="98">
        <f>'2020_1-4-5_Download'!B58</f>
        <v>459</v>
      </c>
      <c r="B8112" s="98">
        <f>'2020_1-4-5_Download'!D58</f>
        <v>2020</v>
      </c>
      <c r="C8112" s="98" t="str">
        <f>'2020_1-4-5_Download'!C58</f>
        <v>Osnabrück</v>
      </c>
      <c r="D8112" s="98" t="str">
        <f>'2020_1-4-5_Download'!$O$6</f>
        <v>Saldo der Zu- und Fortzüge</v>
      </c>
      <c r="E8112" s="99" t="str">
        <f>'2020_1-4-5_Download'!$S$8</f>
        <v>Frauen</v>
      </c>
      <c r="F8112" s="98"/>
      <c r="G8112" s="98" t="s">
        <v>11</v>
      </c>
      <c r="H8112" s="98" t="str">
        <f>VLOOKUP(A8112,[2]Kreise!$A$2:$C$53,3,FALSE)</f>
        <v>K03459</v>
      </c>
      <c r="I8112" s="96">
        <f>'2020_1-4-5_Download'!S58</f>
        <v>1835</v>
      </c>
      <c r="J8112" s="98" t="str">
        <f t="shared" si="126"/>
        <v>+1835</v>
      </c>
    </row>
    <row r="8113" spans="1:10" hidden="1" x14ac:dyDescent="0.25">
      <c r="A8113" s="98">
        <f>'2020_1-4-5_Download'!B59</f>
        <v>460</v>
      </c>
      <c r="B8113" s="98">
        <f>'2020_1-4-5_Download'!D59</f>
        <v>2020</v>
      </c>
      <c r="C8113" s="98" t="str">
        <f>'2020_1-4-5_Download'!C59</f>
        <v>Vechta</v>
      </c>
      <c r="D8113" s="98" t="str">
        <f>'2020_1-4-5_Download'!$O$6</f>
        <v>Saldo der Zu- und Fortzüge</v>
      </c>
      <c r="E8113" s="99" t="str">
        <f>'2020_1-4-5_Download'!$S$8</f>
        <v>Frauen</v>
      </c>
      <c r="F8113" s="98"/>
      <c r="G8113" s="98" t="s">
        <v>11</v>
      </c>
      <c r="H8113" s="98" t="str">
        <f>VLOOKUP(A8113,[2]Kreise!$A$2:$C$53,3,FALSE)</f>
        <v>K03460</v>
      </c>
      <c r="I8113" s="96">
        <f>'2020_1-4-5_Download'!S59</f>
        <v>167</v>
      </c>
      <c r="J8113" s="98" t="str">
        <f t="shared" si="126"/>
        <v>+167</v>
      </c>
    </row>
    <row r="8114" spans="1:10" hidden="1" x14ac:dyDescent="0.25">
      <c r="A8114" s="98">
        <f>'2020_1-4-5_Download'!B60</f>
        <v>461</v>
      </c>
      <c r="B8114" s="98">
        <f>'2020_1-4-5_Download'!D60</f>
        <v>2020</v>
      </c>
      <c r="C8114" s="98" t="str">
        <f>'2020_1-4-5_Download'!C60</f>
        <v>Wesermarsch</v>
      </c>
      <c r="D8114" s="98" t="str">
        <f>'2020_1-4-5_Download'!$O$6</f>
        <v>Saldo der Zu- und Fortzüge</v>
      </c>
      <c r="E8114" s="99" t="str">
        <f>'2020_1-4-5_Download'!$S$8</f>
        <v>Frauen</v>
      </c>
      <c r="F8114" s="98"/>
      <c r="G8114" s="98" t="s">
        <v>11</v>
      </c>
      <c r="H8114" s="98" t="str">
        <f>VLOOKUP(A8114,[2]Kreise!$A$2:$C$53,3,FALSE)</f>
        <v>K03461</v>
      </c>
      <c r="I8114" s="96">
        <f>'2020_1-4-5_Download'!S60</f>
        <v>79</v>
      </c>
      <c r="J8114" s="98" t="str">
        <f t="shared" si="126"/>
        <v>+79</v>
      </c>
    </row>
    <row r="8115" spans="1:10" hidden="1" x14ac:dyDescent="0.25">
      <c r="A8115" s="98">
        <f>'2020_1-4-5_Download'!B61</f>
        <v>462</v>
      </c>
      <c r="B8115" s="98">
        <f>'2020_1-4-5_Download'!D61</f>
        <v>2020</v>
      </c>
      <c r="C8115" s="98" t="str">
        <f>'2020_1-4-5_Download'!C61</f>
        <v>Wittmund</v>
      </c>
      <c r="D8115" s="98" t="str">
        <f>'2020_1-4-5_Download'!$O$6</f>
        <v>Saldo der Zu- und Fortzüge</v>
      </c>
      <c r="E8115" s="99" t="str">
        <f>'2020_1-4-5_Download'!$S$8</f>
        <v>Frauen</v>
      </c>
      <c r="F8115" s="98"/>
      <c r="G8115" s="98" t="s">
        <v>11</v>
      </c>
      <c r="H8115" s="98" t="str">
        <f>VLOOKUP(A8115,[2]Kreise!$A$2:$C$53,3,FALSE)</f>
        <v>K03462</v>
      </c>
      <c r="I8115" s="96">
        <f>'2020_1-4-5_Download'!S61</f>
        <v>89</v>
      </c>
      <c r="J8115" s="98" t="str">
        <f t="shared" si="126"/>
        <v>+89</v>
      </c>
    </row>
    <row r="8116" spans="1:10" hidden="1" x14ac:dyDescent="0.25">
      <c r="A8116" s="98">
        <f>'2020_1-4-5_Download'!B62</f>
        <v>4</v>
      </c>
      <c r="B8116" s="98">
        <f>'2020_1-4-5_Download'!D62</f>
        <v>2020</v>
      </c>
      <c r="C8116" s="98" t="str">
        <f>'2020_1-4-5_Download'!C62</f>
        <v>Statistische Region Weser-Ems</v>
      </c>
      <c r="D8116" s="98" t="str">
        <f>'2020_1-4-5_Download'!$O$6</f>
        <v>Saldo der Zu- und Fortzüge</v>
      </c>
      <c r="E8116" s="99" t="str">
        <f>'2020_1-4-5_Download'!$S$8</f>
        <v>Frauen</v>
      </c>
      <c r="F8116" s="98"/>
      <c r="G8116" s="98" t="s">
        <v>11</v>
      </c>
      <c r="H8116" s="98" t="str">
        <f>VLOOKUP(A8116,[2]Kreise!$A$2:$C$53,3,FALSE)</f>
        <v>K034</v>
      </c>
      <c r="I8116" s="96">
        <f>'2020_1-4-5_Download'!S62</f>
        <v>5157</v>
      </c>
      <c r="J8116" s="98" t="str">
        <f t="shared" si="126"/>
        <v>+5157</v>
      </c>
    </row>
    <row r="8117" spans="1:10" hidden="1" x14ac:dyDescent="0.25">
      <c r="A8117" s="98">
        <f>'2020_1-4-5_Download'!B63</f>
        <v>0</v>
      </c>
      <c r="B8117" s="98">
        <f>'2020_1-4-5_Download'!D63</f>
        <v>2020</v>
      </c>
      <c r="C8117" s="98" t="str">
        <f>'2020_1-4-5_Download'!C63</f>
        <v>Niedersachsen</v>
      </c>
      <c r="D8117" s="98" t="str">
        <f>'2020_1-4-5_Download'!$O$6</f>
        <v>Saldo der Zu- und Fortzüge</v>
      </c>
      <c r="E8117" s="99" t="str">
        <f>'2020_1-4-5_Download'!$S$8</f>
        <v>Frauen</v>
      </c>
      <c r="F8117" s="98"/>
      <c r="G8117" s="98" t="s">
        <v>11</v>
      </c>
      <c r="H8117" s="98" t="str">
        <f>VLOOKUP(A8117,[2]Kreise!$A$2:$C$53,3,FALSE)</f>
        <v>K030</v>
      </c>
      <c r="I8117" s="96">
        <f>'2020_1-4-5_Download'!S63</f>
        <v>14705</v>
      </c>
      <c r="J8117" s="98" t="str">
        <f t="shared" si="126"/>
        <v>+14705</v>
      </c>
    </row>
    <row r="8118" spans="1:10" hidden="1" x14ac:dyDescent="0.25">
      <c r="A8118" s="98">
        <f>'2020_1-4-5_Download'!B64</f>
        <v>101</v>
      </c>
      <c r="B8118" s="98">
        <f>'2020_1-4-5_Download'!D64</f>
        <v>2019</v>
      </c>
      <c r="C8118" s="98" t="str">
        <f>'2020_1-4-5_Download'!C64</f>
        <v>Braunschweig  Stadt</v>
      </c>
      <c r="D8118" s="98" t="str">
        <f>'2020_1-4-5_Download'!$O$6</f>
        <v>Saldo der Zu- und Fortzüge</v>
      </c>
      <c r="E8118" s="99" t="str">
        <f>'2020_1-4-5_Download'!$S$8</f>
        <v>Frauen</v>
      </c>
      <c r="F8118" s="98"/>
      <c r="G8118" s="98" t="s">
        <v>11</v>
      </c>
      <c r="H8118" s="98" t="str">
        <f>VLOOKUP(A8118,[2]Kreise!$A$2:$C$53,3,FALSE)</f>
        <v>K03101</v>
      </c>
      <c r="I8118" s="96">
        <f>'2020_1-4-5_Download'!S64</f>
        <v>501</v>
      </c>
      <c r="J8118" s="98" t="str">
        <f t="shared" si="126"/>
        <v>+501</v>
      </c>
    </row>
    <row r="8119" spans="1:10" hidden="1" x14ac:dyDescent="0.25">
      <c r="A8119" s="98">
        <f>'2020_1-4-5_Download'!B65</f>
        <v>102</v>
      </c>
      <c r="B8119" s="98">
        <f>'2020_1-4-5_Download'!D65</f>
        <v>2019</v>
      </c>
      <c r="C8119" s="98" t="str">
        <f>'2020_1-4-5_Download'!C65</f>
        <v>Salzgitter  Stadt</v>
      </c>
      <c r="D8119" s="98" t="str">
        <f>'2020_1-4-5_Download'!$O$6</f>
        <v>Saldo der Zu- und Fortzüge</v>
      </c>
      <c r="E8119" s="99" t="str">
        <f>'2020_1-4-5_Download'!$S$8</f>
        <v>Frauen</v>
      </c>
      <c r="F8119" s="98"/>
      <c r="G8119" s="98" t="s">
        <v>11</v>
      </c>
      <c r="H8119" s="98" t="str">
        <f>VLOOKUP(A8119,[2]Kreise!$A$2:$C$53,3,FALSE)</f>
        <v>K03102</v>
      </c>
      <c r="I8119" s="96">
        <f>'2020_1-4-5_Download'!S65</f>
        <v>71</v>
      </c>
      <c r="J8119" s="98" t="str">
        <f t="shared" si="126"/>
        <v>+71</v>
      </c>
    </row>
    <row r="8120" spans="1:10" hidden="1" x14ac:dyDescent="0.25">
      <c r="A8120" s="98">
        <f>'2020_1-4-5_Download'!B66</f>
        <v>103</v>
      </c>
      <c r="B8120" s="98">
        <f>'2020_1-4-5_Download'!D66</f>
        <v>2019</v>
      </c>
      <c r="C8120" s="98" t="str">
        <f>'2020_1-4-5_Download'!C66</f>
        <v>Wolfsburg  Stadt</v>
      </c>
      <c r="D8120" s="98" t="str">
        <f>'2020_1-4-5_Download'!$O$6</f>
        <v>Saldo der Zu- und Fortzüge</v>
      </c>
      <c r="E8120" s="99" t="str">
        <f>'2020_1-4-5_Download'!$S$8</f>
        <v>Frauen</v>
      </c>
      <c r="F8120" s="98"/>
      <c r="G8120" s="98" t="s">
        <v>11</v>
      </c>
      <c r="H8120" s="98" t="str">
        <f>VLOOKUP(A8120,[2]Kreise!$A$2:$C$53,3,FALSE)</f>
        <v>K03103</v>
      </c>
      <c r="I8120" s="96">
        <f>'2020_1-4-5_Download'!S66</f>
        <v>394</v>
      </c>
      <c r="J8120" s="98" t="str">
        <f t="shared" si="126"/>
        <v>+394</v>
      </c>
    </row>
    <row r="8121" spans="1:10" hidden="1" x14ac:dyDescent="0.25">
      <c r="A8121" s="98">
        <f>'2020_1-4-5_Download'!B67</f>
        <v>151</v>
      </c>
      <c r="B8121" s="98">
        <f>'2020_1-4-5_Download'!D67</f>
        <v>2019</v>
      </c>
      <c r="C8121" s="98" t="str">
        <f>'2020_1-4-5_Download'!C67</f>
        <v>Gifhorn</v>
      </c>
      <c r="D8121" s="98" t="str">
        <f>'2020_1-4-5_Download'!$O$6</f>
        <v>Saldo der Zu- und Fortzüge</v>
      </c>
      <c r="E8121" s="99" t="str">
        <f>'2020_1-4-5_Download'!$S$8</f>
        <v>Frauen</v>
      </c>
      <c r="F8121" s="98"/>
      <c r="G8121" s="98" t="s">
        <v>11</v>
      </c>
      <c r="H8121" s="98" t="str">
        <f>VLOOKUP(A8121,[2]Kreise!$A$2:$C$53,3,FALSE)</f>
        <v>K03151</v>
      </c>
      <c r="I8121" s="96">
        <f>'2020_1-4-5_Download'!S67</f>
        <v>229</v>
      </c>
      <c r="J8121" s="98" t="str">
        <f t="shared" si="126"/>
        <v>+229</v>
      </c>
    </row>
    <row r="8122" spans="1:10" hidden="1" x14ac:dyDescent="0.25">
      <c r="A8122" s="98">
        <f>'2020_1-4-5_Download'!B68</f>
        <v>153</v>
      </c>
      <c r="B8122" s="98">
        <f>'2020_1-4-5_Download'!D68</f>
        <v>2019</v>
      </c>
      <c r="C8122" s="98" t="str">
        <f>'2020_1-4-5_Download'!C68</f>
        <v>Goslar</v>
      </c>
      <c r="D8122" s="98" t="str">
        <f>'2020_1-4-5_Download'!$O$6</f>
        <v>Saldo der Zu- und Fortzüge</v>
      </c>
      <c r="E8122" s="99" t="str">
        <f>'2020_1-4-5_Download'!$S$8</f>
        <v>Frauen</v>
      </c>
      <c r="F8122" s="98"/>
      <c r="G8122" s="98" t="s">
        <v>11</v>
      </c>
      <c r="H8122" s="98" t="str">
        <f>VLOOKUP(A8122,[2]Kreise!$A$2:$C$53,3,FALSE)</f>
        <v>K03153</v>
      </c>
      <c r="I8122" s="96">
        <f>'2020_1-4-5_Download'!S68</f>
        <v>462</v>
      </c>
      <c r="J8122" s="98" t="str">
        <f t="shared" si="126"/>
        <v>+462</v>
      </c>
    </row>
    <row r="8123" spans="1:10" hidden="1" x14ac:dyDescent="0.25">
      <c r="A8123" s="98">
        <f>'2020_1-4-5_Download'!B69</f>
        <v>154</v>
      </c>
      <c r="B8123" s="98">
        <f>'2020_1-4-5_Download'!D69</f>
        <v>2019</v>
      </c>
      <c r="C8123" s="98" t="str">
        <f>'2020_1-4-5_Download'!C69</f>
        <v>Helmstedt</v>
      </c>
      <c r="D8123" s="98" t="str">
        <f>'2020_1-4-5_Download'!$O$6</f>
        <v>Saldo der Zu- und Fortzüge</v>
      </c>
      <c r="E8123" s="99" t="str">
        <f>'2020_1-4-5_Download'!$S$8</f>
        <v>Frauen</v>
      </c>
      <c r="F8123" s="98"/>
      <c r="G8123" s="98" t="s">
        <v>11</v>
      </c>
      <c r="H8123" s="98" t="str">
        <f>VLOOKUP(A8123,[2]Kreise!$A$2:$C$53,3,FALSE)</f>
        <v>K03154</v>
      </c>
      <c r="I8123" s="96">
        <f>'2020_1-4-5_Download'!S69</f>
        <v>86</v>
      </c>
      <c r="J8123" s="98" t="str">
        <f t="shared" si="126"/>
        <v>+86</v>
      </c>
    </row>
    <row r="8124" spans="1:10" hidden="1" x14ac:dyDescent="0.25">
      <c r="A8124" s="98">
        <f>'2020_1-4-5_Download'!B70</f>
        <v>155</v>
      </c>
      <c r="B8124" s="98">
        <f>'2020_1-4-5_Download'!D70</f>
        <v>2019</v>
      </c>
      <c r="C8124" s="98" t="str">
        <f>'2020_1-4-5_Download'!C70</f>
        <v>Northeim</v>
      </c>
      <c r="D8124" s="98" t="str">
        <f>'2020_1-4-5_Download'!$O$6</f>
        <v>Saldo der Zu- und Fortzüge</v>
      </c>
      <c r="E8124" s="99" t="str">
        <f>'2020_1-4-5_Download'!$S$8</f>
        <v>Frauen</v>
      </c>
      <c r="F8124" s="98"/>
      <c r="G8124" s="98" t="s">
        <v>11</v>
      </c>
      <c r="H8124" s="98" t="str">
        <f>VLOOKUP(A8124,[2]Kreise!$A$2:$C$53,3,FALSE)</f>
        <v>K03155</v>
      </c>
      <c r="I8124" s="96">
        <f>'2020_1-4-5_Download'!S70</f>
        <v>76</v>
      </c>
      <c r="J8124" s="98" t="str">
        <f t="shared" si="126"/>
        <v>+76</v>
      </c>
    </row>
    <row r="8125" spans="1:10" hidden="1" x14ac:dyDescent="0.25">
      <c r="A8125" s="98">
        <f>'2020_1-4-5_Download'!B71</f>
        <v>157</v>
      </c>
      <c r="B8125" s="98">
        <f>'2020_1-4-5_Download'!D71</f>
        <v>2019</v>
      </c>
      <c r="C8125" s="98" t="str">
        <f>'2020_1-4-5_Download'!C71</f>
        <v>Peine</v>
      </c>
      <c r="D8125" s="98" t="str">
        <f>'2020_1-4-5_Download'!$O$6</f>
        <v>Saldo der Zu- und Fortzüge</v>
      </c>
      <c r="E8125" s="99" t="str">
        <f>'2020_1-4-5_Download'!$S$8</f>
        <v>Frauen</v>
      </c>
      <c r="F8125" s="98"/>
      <c r="G8125" s="98" t="s">
        <v>11</v>
      </c>
      <c r="H8125" s="98" t="str">
        <f>VLOOKUP(A8125,[2]Kreise!$A$2:$C$53,3,FALSE)</f>
        <v>K03157</v>
      </c>
      <c r="I8125" s="96">
        <f>'2020_1-4-5_Download'!S71</f>
        <v>149</v>
      </c>
      <c r="J8125" s="98" t="str">
        <f t="shared" si="126"/>
        <v>+149</v>
      </c>
    </row>
    <row r="8126" spans="1:10" hidden="1" x14ac:dyDescent="0.25">
      <c r="A8126" s="98">
        <f>'2020_1-4-5_Download'!B72</f>
        <v>158</v>
      </c>
      <c r="B8126" s="98">
        <f>'2020_1-4-5_Download'!D72</f>
        <v>2019</v>
      </c>
      <c r="C8126" s="98" t="str">
        <f>'2020_1-4-5_Download'!C72</f>
        <v>Wolfenbüttel</v>
      </c>
      <c r="D8126" s="98" t="str">
        <f>'2020_1-4-5_Download'!$O$6</f>
        <v>Saldo der Zu- und Fortzüge</v>
      </c>
      <c r="E8126" s="99" t="str">
        <f>'2020_1-4-5_Download'!$S$8</f>
        <v>Frauen</v>
      </c>
      <c r="F8126" s="98"/>
      <c r="G8126" s="98" t="s">
        <v>11</v>
      </c>
      <c r="H8126" s="98" t="str">
        <f>VLOOKUP(A8126,[2]Kreise!$A$2:$C$53,3,FALSE)</f>
        <v>K03158</v>
      </c>
      <c r="I8126" s="96">
        <f>'2020_1-4-5_Download'!S72</f>
        <v>106</v>
      </c>
      <c r="J8126" s="98" t="str">
        <f t="shared" si="126"/>
        <v>+106</v>
      </c>
    </row>
    <row r="8127" spans="1:10" hidden="1" x14ac:dyDescent="0.25">
      <c r="A8127" s="98">
        <f>'2020_1-4-5_Download'!B73</f>
        <v>159</v>
      </c>
      <c r="B8127" s="98">
        <f>'2020_1-4-5_Download'!D73</f>
        <v>2019</v>
      </c>
      <c r="C8127" s="98" t="str">
        <f>'2020_1-4-5_Download'!C73</f>
        <v>Göttingen</v>
      </c>
      <c r="D8127" s="98" t="str">
        <f>'2020_1-4-5_Download'!$O$6</f>
        <v>Saldo der Zu- und Fortzüge</v>
      </c>
      <c r="E8127" s="99" t="str">
        <f>'2020_1-4-5_Download'!$S$8</f>
        <v>Frauen</v>
      </c>
      <c r="F8127" s="98"/>
      <c r="G8127" s="98" t="s">
        <v>11</v>
      </c>
      <c r="H8127" s="98" t="str">
        <f>VLOOKUP(A8127,[2]Kreise!$A$2:$C$53,3,FALSE)</f>
        <v>K03159</v>
      </c>
      <c r="I8127" s="96">
        <f>'2020_1-4-5_Download'!S73</f>
        <v>6606</v>
      </c>
      <c r="J8127" s="98" t="str">
        <f t="shared" si="126"/>
        <v>+6606</v>
      </c>
    </row>
    <row r="8128" spans="1:10" hidden="1" x14ac:dyDescent="0.25">
      <c r="A8128" s="98">
        <f>'2020_1-4-5_Download'!B74</f>
        <v>1</v>
      </c>
      <c r="B8128" s="98">
        <f>'2020_1-4-5_Download'!D74</f>
        <v>2019</v>
      </c>
      <c r="C8128" s="98" t="str">
        <f>'2020_1-4-5_Download'!C74</f>
        <v>Statistische Region Braunschweig</v>
      </c>
      <c r="D8128" s="98" t="str">
        <f>'2020_1-4-5_Download'!$O$6</f>
        <v>Saldo der Zu- und Fortzüge</v>
      </c>
      <c r="E8128" s="99" t="str">
        <f>'2020_1-4-5_Download'!$S$8</f>
        <v>Frauen</v>
      </c>
      <c r="F8128" s="98"/>
      <c r="G8128" s="98" t="s">
        <v>11</v>
      </c>
      <c r="H8128" s="98" t="str">
        <f>VLOOKUP(A8128,[2]Kreise!$A$2:$C$53,3,FALSE)</f>
        <v>K031</v>
      </c>
      <c r="I8128" s="96">
        <f>'2020_1-4-5_Download'!S74</f>
        <v>8680</v>
      </c>
      <c r="J8128" s="98" t="str">
        <f t="shared" si="126"/>
        <v>+8680</v>
      </c>
    </row>
    <row r="8129" spans="1:10" hidden="1" x14ac:dyDescent="0.25">
      <c r="A8129" s="98">
        <f>'2020_1-4-5_Download'!B75</f>
        <v>241</v>
      </c>
      <c r="B8129" s="98">
        <f>'2020_1-4-5_Download'!D75</f>
        <v>2019</v>
      </c>
      <c r="C8129" s="98" t="str">
        <f>'2020_1-4-5_Download'!C75</f>
        <v>Hannover  Region</v>
      </c>
      <c r="D8129" s="98" t="str">
        <f>'2020_1-4-5_Download'!$O$6</f>
        <v>Saldo der Zu- und Fortzüge</v>
      </c>
      <c r="E8129" s="99" t="str">
        <f>'2020_1-4-5_Download'!$S$8</f>
        <v>Frauen</v>
      </c>
      <c r="F8129" s="98"/>
      <c r="G8129" s="98" t="s">
        <v>11</v>
      </c>
      <c r="H8129" s="98" t="str">
        <f>VLOOKUP(A8129,[2]Kreise!$A$2:$C$53,3,FALSE)</f>
        <v>K03241</v>
      </c>
      <c r="I8129" s="96">
        <f>'2020_1-4-5_Download'!S75</f>
        <v>1911</v>
      </c>
      <c r="J8129" s="98" t="str">
        <f t="shared" si="126"/>
        <v>+1911</v>
      </c>
    </row>
    <row r="8130" spans="1:10" hidden="1" x14ac:dyDescent="0.25">
      <c r="A8130" s="98">
        <f>'2020_1-4-5_Download'!B76</f>
        <v>241001</v>
      </c>
      <c r="B8130" s="98">
        <f>'2020_1-4-5_Download'!D76</f>
        <v>2019</v>
      </c>
      <c r="C8130" s="98" t="str">
        <f>'2020_1-4-5_Download'!C76</f>
        <v>dav. Hannover  Lhst.</v>
      </c>
      <c r="D8130" s="98" t="str">
        <f>'2020_1-4-5_Download'!$O$6</f>
        <v>Saldo der Zu- und Fortzüge</v>
      </c>
      <c r="E8130" s="99" t="str">
        <f>'2020_1-4-5_Download'!$S$8</f>
        <v>Frauen</v>
      </c>
      <c r="F8130" s="98"/>
      <c r="G8130" s="98" t="s">
        <v>11</v>
      </c>
      <c r="H8130" s="98" t="str">
        <f>VLOOKUP(A8130,[2]Kreise!$A$2:$C$53,3,FALSE)</f>
        <v>K03241001</v>
      </c>
      <c r="I8130" s="96">
        <f>'2020_1-4-5_Download'!S76</f>
        <v>1228</v>
      </c>
      <c r="J8130" s="98" t="str">
        <f t="shared" si="126"/>
        <v>+1228</v>
      </c>
    </row>
    <row r="8131" spans="1:10" hidden="1" x14ac:dyDescent="0.25">
      <c r="A8131" s="98">
        <f>'2020_1-4-5_Download'!B77</f>
        <v>241999</v>
      </c>
      <c r="B8131" s="98">
        <f>'2020_1-4-5_Download'!D77</f>
        <v>2019</v>
      </c>
      <c r="C8131" s="98" t="str">
        <f>'2020_1-4-5_Download'!C77</f>
        <v>dav. Hannover  Umland</v>
      </c>
      <c r="D8131" s="98" t="str">
        <f>'2020_1-4-5_Download'!$O$6</f>
        <v>Saldo der Zu- und Fortzüge</v>
      </c>
      <c r="E8131" s="99" t="str">
        <f>'2020_1-4-5_Download'!$S$8</f>
        <v>Frauen</v>
      </c>
      <c r="F8131" s="98"/>
      <c r="G8131" s="98" t="s">
        <v>11</v>
      </c>
      <c r="H8131" s="98" t="str">
        <f>VLOOKUP(A8131,[2]Kreise!$A$2:$C$53,3,FALSE)</f>
        <v>K03241999</v>
      </c>
      <c r="I8131" s="96">
        <f>'2020_1-4-5_Download'!S77</f>
        <v>683</v>
      </c>
      <c r="J8131" s="98" t="str">
        <f t="shared" ref="J8131:J8194" si="127">IF(I8131&gt;0,"+"&amp;I8131,I8131)</f>
        <v>+683</v>
      </c>
    </row>
    <row r="8132" spans="1:10" hidden="1" x14ac:dyDescent="0.25">
      <c r="A8132" s="98">
        <f>'2020_1-4-5_Download'!B78</f>
        <v>251</v>
      </c>
      <c r="B8132" s="98">
        <f>'2020_1-4-5_Download'!D78</f>
        <v>2019</v>
      </c>
      <c r="C8132" s="98" t="str">
        <f>'2020_1-4-5_Download'!C78</f>
        <v>Diepholz</v>
      </c>
      <c r="D8132" s="98" t="str">
        <f>'2020_1-4-5_Download'!$O$6</f>
        <v>Saldo der Zu- und Fortzüge</v>
      </c>
      <c r="E8132" s="99" t="str">
        <f>'2020_1-4-5_Download'!$S$8</f>
        <v>Frauen</v>
      </c>
      <c r="F8132" s="98"/>
      <c r="G8132" s="98" t="s">
        <v>11</v>
      </c>
      <c r="H8132" s="98" t="str">
        <f>VLOOKUP(A8132,[2]Kreise!$A$2:$C$53,3,FALSE)</f>
        <v>K03251</v>
      </c>
      <c r="I8132" s="96">
        <f>'2020_1-4-5_Download'!S78</f>
        <v>221</v>
      </c>
      <c r="J8132" s="98" t="str">
        <f t="shared" si="127"/>
        <v>+221</v>
      </c>
    </row>
    <row r="8133" spans="1:10" hidden="1" x14ac:dyDescent="0.25">
      <c r="A8133" s="98">
        <f>'2020_1-4-5_Download'!B79</f>
        <v>252</v>
      </c>
      <c r="B8133" s="98">
        <f>'2020_1-4-5_Download'!D79</f>
        <v>2019</v>
      </c>
      <c r="C8133" s="98" t="str">
        <f>'2020_1-4-5_Download'!C79</f>
        <v>Hameln-Pyrmont</v>
      </c>
      <c r="D8133" s="98" t="str">
        <f>'2020_1-4-5_Download'!$O$6</f>
        <v>Saldo der Zu- und Fortzüge</v>
      </c>
      <c r="E8133" s="99" t="str">
        <f>'2020_1-4-5_Download'!$S$8</f>
        <v>Frauen</v>
      </c>
      <c r="F8133" s="98"/>
      <c r="G8133" s="98" t="s">
        <v>11</v>
      </c>
      <c r="H8133" s="98" t="str">
        <f>VLOOKUP(A8133,[2]Kreise!$A$2:$C$53,3,FALSE)</f>
        <v>K03252</v>
      </c>
      <c r="I8133" s="96">
        <f>'2020_1-4-5_Download'!S79</f>
        <v>150</v>
      </c>
      <c r="J8133" s="98" t="str">
        <f t="shared" si="127"/>
        <v>+150</v>
      </c>
    </row>
    <row r="8134" spans="1:10" hidden="1" x14ac:dyDescent="0.25">
      <c r="A8134" s="98">
        <f>'2020_1-4-5_Download'!B80</f>
        <v>254</v>
      </c>
      <c r="B8134" s="98">
        <f>'2020_1-4-5_Download'!D80</f>
        <v>2019</v>
      </c>
      <c r="C8134" s="98" t="str">
        <f>'2020_1-4-5_Download'!C80</f>
        <v>Hildesheim</v>
      </c>
      <c r="D8134" s="98" t="str">
        <f>'2020_1-4-5_Download'!$O$6</f>
        <v>Saldo der Zu- und Fortzüge</v>
      </c>
      <c r="E8134" s="99" t="str">
        <f>'2020_1-4-5_Download'!$S$8</f>
        <v>Frauen</v>
      </c>
      <c r="F8134" s="98"/>
      <c r="G8134" s="98" t="s">
        <v>11</v>
      </c>
      <c r="H8134" s="98" t="str">
        <f>VLOOKUP(A8134,[2]Kreise!$A$2:$C$53,3,FALSE)</f>
        <v>K03254</v>
      </c>
      <c r="I8134" s="96">
        <f>'2020_1-4-5_Download'!S80</f>
        <v>304</v>
      </c>
      <c r="J8134" s="98" t="str">
        <f t="shared" si="127"/>
        <v>+304</v>
      </c>
    </row>
    <row r="8135" spans="1:10" hidden="1" x14ac:dyDescent="0.25">
      <c r="A8135" s="98">
        <f>'2020_1-4-5_Download'!B81</f>
        <v>255</v>
      </c>
      <c r="B8135" s="98">
        <f>'2020_1-4-5_Download'!D81</f>
        <v>2019</v>
      </c>
      <c r="C8135" s="98" t="str">
        <f>'2020_1-4-5_Download'!C81</f>
        <v>Holzminden</v>
      </c>
      <c r="D8135" s="98" t="str">
        <f>'2020_1-4-5_Download'!$O$6</f>
        <v>Saldo der Zu- und Fortzüge</v>
      </c>
      <c r="E8135" s="99" t="str">
        <f>'2020_1-4-5_Download'!$S$8</f>
        <v>Frauen</v>
      </c>
      <c r="F8135" s="98"/>
      <c r="G8135" s="98" t="s">
        <v>11</v>
      </c>
      <c r="H8135" s="98" t="str">
        <f>VLOOKUP(A8135,[2]Kreise!$A$2:$C$53,3,FALSE)</f>
        <v>K03255</v>
      </c>
      <c r="I8135" s="96">
        <f>'2020_1-4-5_Download'!S81</f>
        <v>90</v>
      </c>
      <c r="J8135" s="98" t="str">
        <f t="shared" si="127"/>
        <v>+90</v>
      </c>
    </row>
    <row r="8136" spans="1:10" hidden="1" x14ac:dyDescent="0.25">
      <c r="A8136" s="98">
        <f>'2020_1-4-5_Download'!B82</f>
        <v>256</v>
      </c>
      <c r="B8136" s="98">
        <f>'2020_1-4-5_Download'!D82</f>
        <v>2019</v>
      </c>
      <c r="C8136" s="98" t="str">
        <f>'2020_1-4-5_Download'!C82</f>
        <v>Nienburg (Weser)</v>
      </c>
      <c r="D8136" s="98" t="str">
        <f>'2020_1-4-5_Download'!$O$6</f>
        <v>Saldo der Zu- und Fortzüge</v>
      </c>
      <c r="E8136" s="99" t="str">
        <f>'2020_1-4-5_Download'!$S$8</f>
        <v>Frauen</v>
      </c>
      <c r="F8136" s="98"/>
      <c r="G8136" s="98" t="s">
        <v>11</v>
      </c>
      <c r="H8136" s="98" t="str">
        <f>VLOOKUP(A8136,[2]Kreise!$A$2:$C$53,3,FALSE)</f>
        <v>K03256</v>
      </c>
      <c r="I8136" s="96">
        <f>'2020_1-4-5_Download'!S82</f>
        <v>85</v>
      </c>
      <c r="J8136" s="98" t="str">
        <f t="shared" si="127"/>
        <v>+85</v>
      </c>
    </row>
    <row r="8137" spans="1:10" hidden="1" x14ac:dyDescent="0.25">
      <c r="A8137" s="98">
        <f>'2020_1-4-5_Download'!B83</f>
        <v>257</v>
      </c>
      <c r="B8137" s="98">
        <f>'2020_1-4-5_Download'!D83</f>
        <v>2019</v>
      </c>
      <c r="C8137" s="98" t="str">
        <f>'2020_1-4-5_Download'!C83</f>
        <v>Schaumburg</v>
      </c>
      <c r="D8137" s="98" t="str">
        <f>'2020_1-4-5_Download'!$O$6</f>
        <v>Saldo der Zu- und Fortzüge</v>
      </c>
      <c r="E8137" s="99" t="str">
        <f>'2020_1-4-5_Download'!$S$8</f>
        <v>Frauen</v>
      </c>
      <c r="F8137" s="98"/>
      <c r="G8137" s="98" t="s">
        <v>11</v>
      </c>
      <c r="H8137" s="98" t="str">
        <f>VLOOKUP(A8137,[2]Kreise!$A$2:$C$53,3,FALSE)</f>
        <v>K03257</v>
      </c>
      <c r="I8137" s="96">
        <f>'2020_1-4-5_Download'!S83</f>
        <v>160</v>
      </c>
      <c r="J8137" s="98" t="str">
        <f t="shared" si="127"/>
        <v>+160</v>
      </c>
    </row>
    <row r="8138" spans="1:10" hidden="1" x14ac:dyDescent="0.25">
      <c r="A8138" s="98">
        <f>'2020_1-4-5_Download'!B84</f>
        <v>2</v>
      </c>
      <c r="B8138" s="98">
        <f>'2020_1-4-5_Download'!D84</f>
        <v>2019</v>
      </c>
      <c r="C8138" s="98" t="str">
        <f>'2020_1-4-5_Download'!C84</f>
        <v>Statistische Region Hannover</v>
      </c>
      <c r="D8138" s="98" t="str">
        <f>'2020_1-4-5_Download'!$O$6</f>
        <v>Saldo der Zu- und Fortzüge</v>
      </c>
      <c r="E8138" s="99" t="str">
        <f>'2020_1-4-5_Download'!$S$8</f>
        <v>Frauen</v>
      </c>
      <c r="F8138" s="98"/>
      <c r="G8138" s="98" t="s">
        <v>11</v>
      </c>
      <c r="H8138" s="98" t="str">
        <f>VLOOKUP(A8138,[2]Kreise!$A$2:$C$53,3,FALSE)</f>
        <v>K032</v>
      </c>
      <c r="I8138" s="96">
        <f>'2020_1-4-5_Download'!S84</f>
        <v>2921</v>
      </c>
      <c r="J8138" s="98" t="str">
        <f t="shared" si="127"/>
        <v>+2921</v>
      </c>
    </row>
    <row r="8139" spans="1:10" hidden="1" x14ac:dyDescent="0.25">
      <c r="A8139" s="98">
        <f>'2020_1-4-5_Download'!B85</f>
        <v>351</v>
      </c>
      <c r="B8139" s="98">
        <f>'2020_1-4-5_Download'!D85</f>
        <v>2019</v>
      </c>
      <c r="C8139" s="98" t="str">
        <f>'2020_1-4-5_Download'!C85</f>
        <v>Celle</v>
      </c>
      <c r="D8139" s="98" t="str">
        <f>'2020_1-4-5_Download'!$O$6</f>
        <v>Saldo der Zu- und Fortzüge</v>
      </c>
      <c r="E8139" s="99" t="str">
        <f>'2020_1-4-5_Download'!$S$8</f>
        <v>Frauen</v>
      </c>
      <c r="F8139" s="98"/>
      <c r="G8139" s="98" t="s">
        <v>11</v>
      </c>
      <c r="H8139" s="98" t="str">
        <f>VLOOKUP(A8139,[2]Kreise!$A$2:$C$53,3,FALSE)</f>
        <v>K03351</v>
      </c>
      <c r="I8139" s="96">
        <f>'2020_1-4-5_Download'!S85</f>
        <v>131</v>
      </c>
      <c r="J8139" s="98" t="str">
        <f t="shared" si="127"/>
        <v>+131</v>
      </c>
    </row>
    <row r="8140" spans="1:10" hidden="1" x14ac:dyDescent="0.25">
      <c r="A8140" s="98">
        <f>'2020_1-4-5_Download'!B86</f>
        <v>352</v>
      </c>
      <c r="B8140" s="98">
        <f>'2020_1-4-5_Download'!D86</f>
        <v>2019</v>
      </c>
      <c r="C8140" s="98" t="str">
        <f>'2020_1-4-5_Download'!C86</f>
        <v>Cuxhaven</v>
      </c>
      <c r="D8140" s="98" t="str">
        <f>'2020_1-4-5_Download'!$O$6</f>
        <v>Saldo der Zu- und Fortzüge</v>
      </c>
      <c r="E8140" s="99" t="str">
        <f>'2020_1-4-5_Download'!$S$8</f>
        <v>Frauen</v>
      </c>
      <c r="F8140" s="98"/>
      <c r="G8140" s="98" t="s">
        <v>11</v>
      </c>
      <c r="H8140" s="98" t="str">
        <f>VLOOKUP(A8140,[2]Kreise!$A$2:$C$53,3,FALSE)</f>
        <v>K03352</v>
      </c>
      <c r="I8140" s="96">
        <f>'2020_1-4-5_Download'!S86</f>
        <v>116</v>
      </c>
      <c r="J8140" s="98" t="str">
        <f t="shared" si="127"/>
        <v>+116</v>
      </c>
    </row>
    <row r="8141" spans="1:10" hidden="1" x14ac:dyDescent="0.25">
      <c r="A8141" s="98">
        <f>'2020_1-4-5_Download'!B87</f>
        <v>353</v>
      </c>
      <c r="B8141" s="98">
        <f>'2020_1-4-5_Download'!D87</f>
        <v>2019</v>
      </c>
      <c r="C8141" s="98" t="str">
        <f>'2020_1-4-5_Download'!C87</f>
        <v>Harburg</v>
      </c>
      <c r="D8141" s="98" t="str">
        <f>'2020_1-4-5_Download'!$O$6</f>
        <v>Saldo der Zu- und Fortzüge</v>
      </c>
      <c r="E8141" s="99" t="str">
        <f>'2020_1-4-5_Download'!$S$8</f>
        <v>Frauen</v>
      </c>
      <c r="F8141" s="98"/>
      <c r="G8141" s="98" t="s">
        <v>11</v>
      </c>
      <c r="H8141" s="98" t="str">
        <f>VLOOKUP(A8141,[2]Kreise!$A$2:$C$53,3,FALSE)</f>
        <v>K03353</v>
      </c>
      <c r="I8141" s="96">
        <f>'2020_1-4-5_Download'!S87</f>
        <v>442</v>
      </c>
      <c r="J8141" s="98" t="str">
        <f t="shared" si="127"/>
        <v>+442</v>
      </c>
    </row>
    <row r="8142" spans="1:10" hidden="1" x14ac:dyDescent="0.25">
      <c r="A8142" s="98">
        <f>'2020_1-4-5_Download'!B88</f>
        <v>354</v>
      </c>
      <c r="B8142" s="98">
        <f>'2020_1-4-5_Download'!D88</f>
        <v>2019</v>
      </c>
      <c r="C8142" s="98" t="str">
        <f>'2020_1-4-5_Download'!C88</f>
        <v>Lüchow-Dannenberg</v>
      </c>
      <c r="D8142" s="98" t="str">
        <f>'2020_1-4-5_Download'!$O$6</f>
        <v>Saldo der Zu- und Fortzüge</v>
      </c>
      <c r="E8142" s="99" t="str">
        <f>'2020_1-4-5_Download'!$S$8</f>
        <v>Frauen</v>
      </c>
      <c r="F8142" s="98"/>
      <c r="G8142" s="98" t="s">
        <v>11</v>
      </c>
      <c r="H8142" s="98" t="str">
        <f>VLOOKUP(A8142,[2]Kreise!$A$2:$C$53,3,FALSE)</f>
        <v>K03354</v>
      </c>
      <c r="I8142" s="96">
        <f>'2020_1-4-5_Download'!S88</f>
        <v>28</v>
      </c>
      <c r="J8142" s="98" t="str">
        <f t="shared" si="127"/>
        <v>+28</v>
      </c>
    </row>
    <row r="8143" spans="1:10" hidden="1" x14ac:dyDescent="0.25">
      <c r="A8143" s="98">
        <f>'2020_1-4-5_Download'!B89</f>
        <v>355</v>
      </c>
      <c r="B8143" s="98">
        <f>'2020_1-4-5_Download'!D89</f>
        <v>2019</v>
      </c>
      <c r="C8143" s="98" t="str">
        <f>'2020_1-4-5_Download'!C89</f>
        <v>Lüneburg</v>
      </c>
      <c r="D8143" s="98" t="str">
        <f>'2020_1-4-5_Download'!$O$6</f>
        <v>Saldo der Zu- und Fortzüge</v>
      </c>
      <c r="E8143" s="99" t="str">
        <f>'2020_1-4-5_Download'!$S$8</f>
        <v>Frauen</v>
      </c>
      <c r="F8143" s="98"/>
      <c r="G8143" s="98" t="s">
        <v>11</v>
      </c>
      <c r="H8143" s="98" t="str">
        <f>VLOOKUP(A8143,[2]Kreise!$A$2:$C$53,3,FALSE)</f>
        <v>K03355</v>
      </c>
      <c r="I8143" s="96">
        <f>'2020_1-4-5_Download'!S89</f>
        <v>108</v>
      </c>
      <c r="J8143" s="98" t="str">
        <f t="shared" si="127"/>
        <v>+108</v>
      </c>
    </row>
    <row r="8144" spans="1:10" hidden="1" x14ac:dyDescent="0.25">
      <c r="A8144" s="98">
        <f>'2020_1-4-5_Download'!B90</f>
        <v>356</v>
      </c>
      <c r="B8144" s="98">
        <f>'2020_1-4-5_Download'!D90</f>
        <v>2019</v>
      </c>
      <c r="C8144" s="98" t="str">
        <f>'2020_1-4-5_Download'!C90</f>
        <v>Osterholz</v>
      </c>
      <c r="D8144" s="98" t="str">
        <f>'2020_1-4-5_Download'!$O$6</f>
        <v>Saldo der Zu- und Fortzüge</v>
      </c>
      <c r="E8144" s="99" t="str">
        <f>'2020_1-4-5_Download'!$S$8</f>
        <v>Frauen</v>
      </c>
      <c r="F8144" s="98"/>
      <c r="G8144" s="98" t="s">
        <v>11</v>
      </c>
      <c r="H8144" s="98" t="str">
        <f>VLOOKUP(A8144,[2]Kreise!$A$2:$C$53,3,FALSE)</f>
        <v>K03356</v>
      </c>
      <c r="I8144" s="96">
        <f>'2020_1-4-5_Download'!S90</f>
        <v>60</v>
      </c>
      <c r="J8144" s="98" t="str">
        <f t="shared" si="127"/>
        <v>+60</v>
      </c>
    </row>
    <row r="8145" spans="1:10" hidden="1" x14ac:dyDescent="0.25">
      <c r="A8145" s="98">
        <f>'2020_1-4-5_Download'!B91</f>
        <v>357</v>
      </c>
      <c r="B8145" s="98">
        <f>'2020_1-4-5_Download'!D91</f>
        <v>2019</v>
      </c>
      <c r="C8145" s="98" t="str">
        <f>'2020_1-4-5_Download'!C91</f>
        <v>Rotenburg (Wümme)</v>
      </c>
      <c r="D8145" s="98" t="str">
        <f>'2020_1-4-5_Download'!$O$6</f>
        <v>Saldo der Zu- und Fortzüge</v>
      </c>
      <c r="E8145" s="99" t="str">
        <f>'2020_1-4-5_Download'!$S$8</f>
        <v>Frauen</v>
      </c>
      <c r="F8145" s="98"/>
      <c r="G8145" s="98" t="s">
        <v>11</v>
      </c>
      <c r="H8145" s="98" t="str">
        <f>VLOOKUP(A8145,[2]Kreise!$A$2:$C$53,3,FALSE)</f>
        <v>K03357</v>
      </c>
      <c r="I8145" s="96">
        <f>'2020_1-4-5_Download'!S91</f>
        <v>196</v>
      </c>
      <c r="J8145" s="98" t="str">
        <f t="shared" si="127"/>
        <v>+196</v>
      </c>
    </row>
    <row r="8146" spans="1:10" hidden="1" x14ac:dyDescent="0.25">
      <c r="A8146" s="98">
        <f>'2020_1-4-5_Download'!B92</f>
        <v>358</v>
      </c>
      <c r="B8146" s="98">
        <f>'2020_1-4-5_Download'!D92</f>
        <v>2019</v>
      </c>
      <c r="C8146" s="98" t="str">
        <f>'2020_1-4-5_Download'!C92</f>
        <v>Heidekreis</v>
      </c>
      <c r="D8146" s="98" t="str">
        <f>'2020_1-4-5_Download'!$O$6</f>
        <v>Saldo der Zu- und Fortzüge</v>
      </c>
      <c r="E8146" s="99" t="str">
        <f>'2020_1-4-5_Download'!$S$8</f>
        <v>Frauen</v>
      </c>
      <c r="F8146" s="98"/>
      <c r="G8146" s="98" t="s">
        <v>11</v>
      </c>
      <c r="H8146" s="98" t="str">
        <f>VLOOKUP(A8146,[2]Kreise!$A$2:$C$53,3,FALSE)</f>
        <v>K03358</v>
      </c>
      <c r="I8146" s="96">
        <f>'2020_1-4-5_Download'!S92</f>
        <v>1889</v>
      </c>
      <c r="J8146" s="98" t="str">
        <f t="shared" si="127"/>
        <v>+1889</v>
      </c>
    </row>
    <row r="8147" spans="1:10" hidden="1" x14ac:dyDescent="0.25">
      <c r="A8147" s="98">
        <f>'2020_1-4-5_Download'!B93</f>
        <v>359</v>
      </c>
      <c r="B8147" s="98">
        <f>'2020_1-4-5_Download'!D93</f>
        <v>2019</v>
      </c>
      <c r="C8147" s="98" t="str">
        <f>'2020_1-4-5_Download'!C93</f>
        <v>Stade</v>
      </c>
      <c r="D8147" s="98" t="str">
        <f>'2020_1-4-5_Download'!$O$6</f>
        <v>Saldo der Zu- und Fortzüge</v>
      </c>
      <c r="E8147" s="99" t="str">
        <f>'2020_1-4-5_Download'!$S$8</f>
        <v>Frauen</v>
      </c>
      <c r="F8147" s="98"/>
      <c r="G8147" s="98" t="s">
        <v>11</v>
      </c>
      <c r="H8147" s="98" t="str">
        <f>VLOOKUP(A8147,[2]Kreise!$A$2:$C$53,3,FALSE)</f>
        <v>K03359</v>
      </c>
      <c r="I8147" s="96">
        <f>'2020_1-4-5_Download'!S93</f>
        <v>352</v>
      </c>
      <c r="J8147" s="98" t="str">
        <f t="shared" si="127"/>
        <v>+352</v>
      </c>
    </row>
    <row r="8148" spans="1:10" hidden="1" x14ac:dyDescent="0.25">
      <c r="A8148" s="98">
        <f>'2020_1-4-5_Download'!B94</f>
        <v>360</v>
      </c>
      <c r="B8148" s="98">
        <f>'2020_1-4-5_Download'!D94</f>
        <v>2019</v>
      </c>
      <c r="C8148" s="98" t="str">
        <f>'2020_1-4-5_Download'!C94</f>
        <v>Uelzen</v>
      </c>
      <c r="D8148" s="98" t="str">
        <f>'2020_1-4-5_Download'!$O$6</f>
        <v>Saldo der Zu- und Fortzüge</v>
      </c>
      <c r="E8148" s="99" t="str">
        <f>'2020_1-4-5_Download'!$S$8</f>
        <v>Frauen</v>
      </c>
      <c r="F8148" s="98"/>
      <c r="G8148" s="98" t="s">
        <v>11</v>
      </c>
      <c r="H8148" s="98" t="str">
        <f>VLOOKUP(A8148,[2]Kreise!$A$2:$C$53,3,FALSE)</f>
        <v>K03360</v>
      </c>
      <c r="I8148" s="96">
        <f>'2020_1-4-5_Download'!S94</f>
        <v>113</v>
      </c>
      <c r="J8148" s="98" t="str">
        <f t="shared" si="127"/>
        <v>+113</v>
      </c>
    </row>
    <row r="8149" spans="1:10" hidden="1" x14ac:dyDescent="0.25">
      <c r="A8149" s="98">
        <f>'2020_1-4-5_Download'!B95</f>
        <v>361</v>
      </c>
      <c r="B8149" s="98">
        <f>'2020_1-4-5_Download'!D95</f>
        <v>2019</v>
      </c>
      <c r="C8149" s="98" t="str">
        <f>'2020_1-4-5_Download'!C95</f>
        <v>Verden</v>
      </c>
      <c r="D8149" s="98" t="str">
        <f>'2020_1-4-5_Download'!$O$6</f>
        <v>Saldo der Zu- und Fortzüge</v>
      </c>
      <c r="E8149" s="99" t="str">
        <f>'2020_1-4-5_Download'!$S$8</f>
        <v>Frauen</v>
      </c>
      <c r="F8149" s="98"/>
      <c r="G8149" s="98" t="s">
        <v>11</v>
      </c>
      <c r="H8149" s="98" t="str">
        <f>VLOOKUP(A8149,[2]Kreise!$A$2:$C$53,3,FALSE)</f>
        <v>K03361</v>
      </c>
      <c r="I8149" s="96">
        <f>'2020_1-4-5_Download'!S95</f>
        <v>153</v>
      </c>
      <c r="J8149" s="98" t="str">
        <f t="shared" si="127"/>
        <v>+153</v>
      </c>
    </row>
    <row r="8150" spans="1:10" hidden="1" x14ac:dyDescent="0.25">
      <c r="A8150" s="98">
        <f>'2020_1-4-5_Download'!B96</f>
        <v>3</v>
      </c>
      <c r="B8150" s="98">
        <f>'2020_1-4-5_Download'!D96</f>
        <v>2019</v>
      </c>
      <c r="C8150" s="98" t="str">
        <f>'2020_1-4-5_Download'!C96</f>
        <v>Statistische Region Lüneburg</v>
      </c>
      <c r="D8150" s="98" t="str">
        <f>'2020_1-4-5_Download'!$O$6</f>
        <v>Saldo der Zu- und Fortzüge</v>
      </c>
      <c r="E8150" s="99" t="str">
        <f>'2020_1-4-5_Download'!$S$8</f>
        <v>Frauen</v>
      </c>
      <c r="F8150" s="98"/>
      <c r="G8150" s="98" t="s">
        <v>11</v>
      </c>
      <c r="H8150" s="98" t="str">
        <f>VLOOKUP(A8150,[2]Kreise!$A$2:$C$53,3,FALSE)</f>
        <v>K033</v>
      </c>
      <c r="I8150" s="96">
        <f>'2020_1-4-5_Download'!S96</f>
        <v>3588</v>
      </c>
      <c r="J8150" s="98" t="str">
        <f t="shared" si="127"/>
        <v>+3588</v>
      </c>
    </row>
    <row r="8151" spans="1:10" hidden="1" x14ac:dyDescent="0.25">
      <c r="A8151" s="98">
        <f>'2020_1-4-5_Download'!B97</f>
        <v>401</v>
      </c>
      <c r="B8151" s="98">
        <f>'2020_1-4-5_Download'!D97</f>
        <v>2019</v>
      </c>
      <c r="C8151" s="98" t="str">
        <f>'2020_1-4-5_Download'!C97</f>
        <v>Delmenhorst  Stadt</v>
      </c>
      <c r="D8151" s="98" t="str">
        <f>'2020_1-4-5_Download'!$O$6</f>
        <v>Saldo der Zu- und Fortzüge</v>
      </c>
      <c r="E8151" s="99" t="str">
        <f>'2020_1-4-5_Download'!$S$8</f>
        <v>Frauen</v>
      </c>
      <c r="F8151" s="98"/>
      <c r="G8151" s="98" t="s">
        <v>11</v>
      </c>
      <c r="H8151" s="98" t="str">
        <f>VLOOKUP(A8151,[2]Kreise!$A$2:$C$53,3,FALSE)</f>
        <v>K03401</v>
      </c>
      <c r="I8151" s="96">
        <f>'2020_1-4-5_Download'!S97</f>
        <v>227</v>
      </c>
      <c r="J8151" s="98" t="str">
        <f t="shared" si="127"/>
        <v>+227</v>
      </c>
    </row>
    <row r="8152" spans="1:10" hidden="1" x14ac:dyDescent="0.25">
      <c r="A8152" s="98">
        <f>'2020_1-4-5_Download'!B98</f>
        <v>402</v>
      </c>
      <c r="B8152" s="98">
        <f>'2020_1-4-5_Download'!D98</f>
        <v>2019</v>
      </c>
      <c r="C8152" s="98" t="str">
        <f>'2020_1-4-5_Download'!C98</f>
        <v>Emden  Stadt</v>
      </c>
      <c r="D8152" s="98" t="str">
        <f>'2020_1-4-5_Download'!$O$6</f>
        <v>Saldo der Zu- und Fortzüge</v>
      </c>
      <c r="E8152" s="99" t="str">
        <f>'2020_1-4-5_Download'!$S$8</f>
        <v>Frauen</v>
      </c>
      <c r="F8152" s="98"/>
      <c r="G8152" s="98" t="s">
        <v>11</v>
      </c>
      <c r="H8152" s="98" t="str">
        <f>VLOOKUP(A8152,[2]Kreise!$A$2:$C$53,3,FALSE)</f>
        <v>K03402</v>
      </c>
      <c r="I8152" s="96">
        <f>'2020_1-4-5_Download'!S98</f>
        <v>63</v>
      </c>
      <c r="J8152" s="98" t="str">
        <f t="shared" si="127"/>
        <v>+63</v>
      </c>
    </row>
    <row r="8153" spans="1:10" hidden="1" x14ac:dyDescent="0.25">
      <c r="A8153" s="98">
        <f>'2020_1-4-5_Download'!B99</f>
        <v>403</v>
      </c>
      <c r="B8153" s="98">
        <f>'2020_1-4-5_Download'!D99</f>
        <v>2019</v>
      </c>
      <c r="C8153" s="98" t="str">
        <f>'2020_1-4-5_Download'!C99</f>
        <v>Oldenburg(Oldb)  Stadt</v>
      </c>
      <c r="D8153" s="98" t="str">
        <f>'2020_1-4-5_Download'!$O$6</f>
        <v>Saldo der Zu- und Fortzüge</v>
      </c>
      <c r="E8153" s="99" t="str">
        <f>'2020_1-4-5_Download'!$S$8</f>
        <v>Frauen</v>
      </c>
      <c r="F8153" s="98"/>
      <c r="G8153" s="98" t="s">
        <v>11</v>
      </c>
      <c r="H8153" s="98" t="str">
        <f>VLOOKUP(A8153,[2]Kreise!$A$2:$C$53,3,FALSE)</f>
        <v>K03403</v>
      </c>
      <c r="I8153" s="96">
        <f>'2020_1-4-5_Download'!S99</f>
        <v>333</v>
      </c>
      <c r="J8153" s="98" t="str">
        <f t="shared" si="127"/>
        <v>+333</v>
      </c>
    </row>
    <row r="8154" spans="1:10" hidden="1" x14ac:dyDescent="0.25">
      <c r="A8154" s="98">
        <f>'2020_1-4-5_Download'!B100</f>
        <v>404</v>
      </c>
      <c r="B8154" s="98">
        <f>'2020_1-4-5_Download'!D100</f>
        <v>2019</v>
      </c>
      <c r="C8154" s="98" t="str">
        <f>'2020_1-4-5_Download'!C100</f>
        <v>Osnabrück  Stadt</v>
      </c>
      <c r="D8154" s="98" t="str">
        <f>'2020_1-4-5_Download'!$O$6</f>
        <v>Saldo der Zu- und Fortzüge</v>
      </c>
      <c r="E8154" s="99" t="str">
        <f>'2020_1-4-5_Download'!$S$8</f>
        <v>Frauen</v>
      </c>
      <c r="F8154" s="98"/>
      <c r="G8154" s="98" t="s">
        <v>11</v>
      </c>
      <c r="H8154" s="98" t="str">
        <f>VLOOKUP(A8154,[2]Kreise!$A$2:$C$53,3,FALSE)</f>
        <v>K03404</v>
      </c>
      <c r="I8154" s="96">
        <f>'2020_1-4-5_Download'!S100</f>
        <v>431</v>
      </c>
      <c r="J8154" s="98" t="str">
        <f t="shared" si="127"/>
        <v>+431</v>
      </c>
    </row>
    <row r="8155" spans="1:10" hidden="1" x14ac:dyDescent="0.25">
      <c r="A8155" s="98">
        <f>'2020_1-4-5_Download'!B101</f>
        <v>405</v>
      </c>
      <c r="B8155" s="98">
        <f>'2020_1-4-5_Download'!D101</f>
        <v>2019</v>
      </c>
      <c r="C8155" s="98" t="str">
        <f>'2020_1-4-5_Download'!C101</f>
        <v>Wilhelmshaven  Stadt</v>
      </c>
      <c r="D8155" s="98" t="str">
        <f>'2020_1-4-5_Download'!$O$6</f>
        <v>Saldo der Zu- und Fortzüge</v>
      </c>
      <c r="E8155" s="99" t="str">
        <f>'2020_1-4-5_Download'!$S$8</f>
        <v>Frauen</v>
      </c>
      <c r="F8155" s="98"/>
      <c r="G8155" s="98" t="s">
        <v>11</v>
      </c>
      <c r="H8155" s="98" t="str">
        <f>VLOOKUP(A8155,[2]Kreise!$A$2:$C$53,3,FALSE)</f>
        <v>K03405</v>
      </c>
      <c r="I8155" s="96">
        <f>'2020_1-4-5_Download'!S101</f>
        <v>192</v>
      </c>
      <c r="J8155" s="98" t="str">
        <f t="shared" si="127"/>
        <v>+192</v>
      </c>
    </row>
    <row r="8156" spans="1:10" hidden="1" x14ac:dyDescent="0.25">
      <c r="A8156" s="98">
        <f>'2020_1-4-5_Download'!B102</f>
        <v>451</v>
      </c>
      <c r="B8156" s="98">
        <f>'2020_1-4-5_Download'!D102</f>
        <v>2019</v>
      </c>
      <c r="C8156" s="98" t="str">
        <f>'2020_1-4-5_Download'!C102</f>
        <v>Ammerland</v>
      </c>
      <c r="D8156" s="98" t="str">
        <f>'2020_1-4-5_Download'!$O$6</f>
        <v>Saldo der Zu- und Fortzüge</v>
      </c>
      <c r="E8156" s="99" t="str">
        <f>'2020_1-4-5_Download'!$S$8</f>
        <v>Frauen</v>
      </c>
      <c r="F8156" s="98"/>
      <c r="G8156" s="98" t="s">
        <v>11</v>
      </c>
      <c r="H8156" s="98" t="str">
        <f>VLOOKUP(A8156,[2]Kreise!$A$2:$C$53,3,FALSE)</f>
        <v>K03451</v>
      </c>
      <c r="I8156" s="96">
        <f>'2020_1-4-5_Download'!S102</f>
        <v>213</v>
      </c>
      <c r="J8156" s="98" t="str">
        <f t="shared" si="127"/>
        <v>+213</v>
      </c>
    </row>
    <row r="8157" spans="1:10" hidden="1" x14ac:dyDescent="0.25">
      <c r="A8157" s="98">
        <f>'2020_1-4-5_Download'!B103</f>
        <v>452</v>
      </c>
      <c r="B8157" s="98">
        <f>'2020_1-4-5_Download'!D103</f>
        <v>2019</v>
      </c>
      <c r="C8157" s="98" t="str">
        <f>'2020_1-4-5_Download'!C103</f>
        <v>Aurich</v>
      </c>
      <c r="D8157" s="98" t="str">
        <f>'2020_1-4-5_Download'!$O$6</f>
        <v>Saldo der Zu- und Fortzüge</v>
      </c>
      <c r="E8157" s="99" t="str">
        <f>'2020_1-4-5_Download'!$S$8</f>
        <v>Frauen</v>
      </c>
      <c r="F8157" s="98"/>
      <c r="G8157" s="98" t="s">
        <v>11</v>
      </c>
      <c r="H8157" s="98" t="str">
        <f>VLOOKUP(A8157,[2]Kreise!$A$2:$C$53,3,FALSE)</f>
        <v>K03452</v>
      </c>
      <c r="I8157" s="96">
        <f>'2020_1-4-5_Download'!S103</f>
        <v>34</v>
      </c>
      <c r="J8157" s="98" t="str">
        <f t="shared" si="127"/>
        <v>+34</v>
      </c>
    </row>
    <row r="8158" spans="1:10" hidden="1" x14ac:dyDescent="0.25">
      <c r="A8158" s="98">
        <f>'2020_1-4-5_Download'!B104</f>
        <v>453</v>
      </c>
      <c r="B8158" s="98">
        <f>'2020_1-4-5_Download'!D104</f>
        <v>2019</v>
      </c>
      <c r="C8158" s="98" t="str">
        <f>'2020_1-4-5_Download'!C104</f>
        <v>Cloppenburg</v>
      </c>
      <c r="D8158" s="98" t="str">
        <f>'2020_1-4-5_Download'!$O$6</f>
        <v>Saldo der Zu- und Fortzüge</v>
      </c>
      <c r="E8158" s="99" t="str">
        <f>'2020_1-4-5_Download'!$S$8</f>
        <v>Frauen</v>
      </c>
      <c r="F8158" s="98"/>
      <c r="G8158" s="98" t="s">
        <v>11</v>
      </c>
      <c r="H8158" s="98" t="str">
        <f>VLOOKUP(A8158,[2]Kreise!$A$2:$C$53,3,FALSE)</f>
        <v>K03453</v>
      </c>
      <c r="I8158" s="96">
        <f>'2020_1-4-5_Download'!S104</f>
        <v>347</v>
      </c>
      <c r="J8158" s="98" t="str">
        <f t="shared" si="127"/>
        <v>+347</v>
      </c>
    </row>
    <row r="8159" spans="1:10" hidden="1" x14ac:dyDescent="0.25">
      <c r="A8159" s="98">
        <f>'2020_1-4-5_Download'!B105</f>
        <v>454</v>
      </c>
      <c r="B8159" s="98">
        <f>'2020_1-4-5_Download'!D105</f>
        <v>2019</v>
      </c>
      <c r="C8159" s="98" t="str">
        <f>'2020_1-4-5_Download'!C105</f>
        <v>Emsland</v>
      </c>
      <c r="D8159" s="98" t="str">
        <f>'2020_1-4-5_Download'!$O$6</f>
        <v>Saldo der Zu- und Fortzüge</v>
      </c>
      <c r="E8159" s="99" t="str">
        <f>'2020_1-4-5_Download'!$S$8</f>
        <v>Frauen</v>
      </c>
      <c r="F8159" s="98"/>
      <c r="G8159" s="98" t="s">
        <v>11</v>
      </c>
      <c r="H8159" s="98" t="str">
        <f>VLOOKUP(A8159,[2]Kreise!$A$2:$C$53,3,FALSE)</f>
        <v>K03454</v>
      </c>
      <c r="I8159" s="96">
        <f>'2020_1-4-5_Download'!S105</f>
        <v>804</v>
      </c>
      <c r="J8159" s="98" t="str">
        <f t="shared" si="127"/>
        <v>+804</v>
      </c>
    </row>
    <row r="8160" spans="1:10" hidden="1" x14ac:dyDescent="0.25">
      <c r="A8160" s="98">
        <f>'2020_1-4-5_Download'!B106</f>
        <v>455</v>
      </c>
      <c r="B8160" s="98">
        <f>'2020_1-4-5_Download'!D106</f>
        <v>2019</v>
      </c>
      <c r="C8160" s="98" t="str">
        <f>'2020_1-4-5_Download'!C106</f>
        <v>Friesland</v>
      </c>
      <c r="D8160" s="98" t="str">
        <f>'2020_1-4-5_Download'!$O$6</f>
        <v>Saldo der Zu- und Fortzüge</v>
      </c>
      <c r="E8160" s="99" t="str">
        <f>'2020_1-4-5_Download'!$S$8</f>
        <v>Frauen</v>
      </c>
      <c r="F8160" s="98"/>
      <c r="G8160" s="98" t="s">
        <v>11</v>
      </c>
      <c r="H8160" s="98" t="str">
        <f>VLOOKUP(A8160,[2]Kreise!$A$2:$C$53,3,FALSE)</f>
        <v>K03455</v>
      </c>
      <c r="I8160" s="96">
        <f>'2020_1-4-5_Download'!S106</f>
        <v>40</v>
      </c>
      <c r="J8160" s="98" t="str">
        <f t="shared" si="127"/>
        <v>+40</v>
      </c>
    </row>
    <row r="8161" spans="1:10" hidden="1" x14ac:dyDescent="0.25">
      <c r="A8161" s="98">
        <f>'2020_1-4-5_Download'!B107</f>
        <v>456</v>
      </c>
      <c r="B8161" s="98">
        <f>'2020_1-4-5_Download'!D107</f>
        <v>2019</v>
      </c>
      <c r="C8161" s="98" t="str">
        <f>'2020_1-4-5_Download'!C107</f>
        <v>Grafschaft Bentheim</v>
      </c>
      <c r="D8161" s="98" t="str">
        <f>'2020_1-4-5_Download'!$O$6</f>
        <v>Saldo der Zu- und Fortzüge</v>
      </c>
      <c r="E8161" s="99" t="str">
        <f>'2020_1-4-5_Download'!$S$8</f>
        <v>Frauen</v>
      </c>
      <c r="F8161" s="98"/>
      <c r="G8161" s="98" t="s">
        <v>11</v>
      </c>
      <c r="H8161" s="98" t="str">
        <f>VLOOKUP(A8161,[2]Kreise!$A$2:$C$53,3,FALSE)</f>
        <v>K03456</v>
      </c>
      <c r="I8161" s="96">
        <f>'2020_1-4-5_Download'!S107</f>
        <v>193</v>
      </c>
      <c r="J8161" s="98" t="str">
        <f t="shared" si="127"/>
        <v>+193</v>
      </c>
    </row>
    <row r="8162" spans="1:10" hidden="1" x14ac:dyDescent="0.25">
      <c r="A8162" s="98">
        <f>'2020_1-4-5_Download'!B108</f>
        <v>457</v>
      </c>
      <c r="B8162" s="98">
        <f>'2020_1-4-5_Download'!D108</f>
        <v>2019</v>
      </c>
      <c r="C8162" s="98" t="str">
        <f>'2020_1-4-5_Download'!C108</f>
        <v>Leer</v>
      </c>
      <c r="D8162" s="98" t="str">
        <f>'2020_1-4-5_Download'!$O$6</f>
        <v>Saldo der Zu- und Fortzüge</v>
      </c>
      <c r="E8162" s="99" t="str">
        <f>'2020_1-4-5_Download'!$S$8</f>
        <v>Frauen</v>
      </c>
      <c r="F8162" s="98"/>
      <c r="G8162" s="98" t="s">
        <v>11</v>
      </c>
      <c r="H8162" s="98" t="str">
        <f>VLOOKUP(A8162,[2]Kreise!$A$2:$C$53,3,FALSE)</f>
        <v>K03457</v>
      </c>
      <c r="I8162" s="96">
        <f>'2020_1-4-5_Download'!S108</f>
        <v>257</v>
      </c>
      <c r="J8162" s="98" t="str">
        <f t="shared" si="127"/>
        <v>+257</v>
      </c>
    </row>
    <row r="8163" spans="1:10" hidden="1" x14ac:dyDescent="0.25">
      <c r="A8163" s="98">
        <f>'2020_1-4-5_Download'!B109</f>
        <v>458</v>
      </c>
      <c r="B8163" s="98">
        <f>'2020_1-4-5_Download'!D109</f>
        <v>2019</v>
      </c>
      <c r="C8163" s="98" t="str">
        <f>'2020_1-4-5_Download'!C109</f>
        <v>Oldenburg</v>
      </c>
      <c r="D8163" s="98" t="str">
        <f>'2020_1-4-5_Download'!$O$6</f>
        <v>Saldo der Zu- und Fortzüge</v>
      </c>
      <c r="E8163" s="99" t="str">
        <f>'2020_1-4-5_Download'!$S$8</f>
        <v>Frauen</v>
      </c>
      <c r="F8163" s="98"/>
      <c r="G8163" s="98" t="s">
        <v>11</v>
      </c>
      <c r="H8163" s="98" t="str">
        <f>VLOOKUP(A8163,[2]Kreise!$A$2:$C$53,3,FALSE)</f>
        <v>K03458</v>
      </c>
      <c r="I8163" s="96">
        <f>'2020_1-4-5_Download'!S109</f>
        <v>254</v>
      </c>
      <c r="J8163" s="98" t="str">
        <f t="shared" si="127"/>
        <v>+254</v>
      </c>
    </row>
    <row r="8164" spans="1:10" hidden="1" x14ac:dyDescent="0.25">
      <c r="A8164" s="98">
        <f>'2020_1-4-5_Download'!B110</f>
        <v>459</v>
      </c>
      <c r="B8164" s="98">
        <f>'2020_1-4-5_Download'!D110</f>
        <v>2019</v>
      </c>
      <c r="C8164" s="98" t="str">
        <f>'2020_1-4-5_Download'!C110</f>
        <v>Osnabrück</v>
      </c>
      <c r="D8164" s="98" t="str">
        <f>'2020_1-4-5_Download'!$O$6</f>
        <v>Saldo der Zu- und Fortzüge</v>
      </c>
      <c r="E8164" s="99" t="str">
        <f>'2020_1-4-5_Download'!$S$8</f>
        <v>Frauen</v>
      </c>
      <c r="F8164" s="98"/>
      <c r="G8164" s="98" t="s">
        <v>11</v>
      </c>
      <c r="H8164" s="98" t="str">
        <f>VLOOKUP(A8164,[2]Kreise!$A$2:$C$53,3,FALSE)</f>
        <v>K03459</v>
      </c>
      <c r="I8164" s="96">
        <f>'2020_1-4-5_Download'!S110</f>
        <v>1634</v>
      </c>
      <c r="J8164" s="98" t="str">
        <f t="shared" si="127"/>
        <v>+1634</v>
      </c>
    </row>
    <row r="8165" spans="1:10" hidden="1" x14ac:dyDescent="0.25">
      <c r="A8165" s="98">
        <f>'2020_1-4-5_Download'!B111</f>
        <v>460</v>
      </c>
      <c r="B8165" s="98">
        <f>'2020_1-4-5_Download'!D111</f>
        <v>2019</v>
      </c>
      <c r="C8165" s="98" t="str">
        <f>'2020_1-4-5_Download'!C111</f>
        <v>Vechta</v>
      </c>
      <c r="D8165" s="98" t="str">
        <f>'2020_1-4-5_Download'!$O$6</f>
        <v>Saldo der Zu- und Fortzüge</v>
      </c>
      <c r="E8165" s="99" t="str">
        <f>'2020_1-4-5_Download'!$S$8</f>
        <v>Frauen</v>
      </c>
      <c r="F8165" s="98"/>
      <c r="G8165" s="98" t="s">
        <v>11</v>
      </c>
      <c r="H8165" s="98" t="str">
        <f>VLOOKUP(A8165,[2]Kreise!$A$2:$C$53,3,FALSE)</f>
        <v>K03460</v>
      </c>
      <c r="I8165" s="96">
        <f>'2020_1-4-5_Download'!S111</f>
        <v>351</v>
      </c>
      <c r="J8165" s="98" t="str">
        <f t="shared" si="127"/>
        <v>+351</v>
      </c>
    </row>
    <row r="8166" spans="1:10" hidden="1" x14ac:dyDescent="0.25">
      <c r="A8166" s="98">
        <f>'2020_1-4-5_Download'!B112</f>
        <v>461</v>
      </c>
      <c r="B8166" s="98">
        <f>'2020_1-4-5_Download'!D112</f>
        <v>2019</v>
      </c>
      <c r="C8166" s="98" t="str">
        <f>'2020_1-4-5_Download'!C112</f>
        <v>Wesermarsch</v>
      </c>
      <c r="D8166" s="98" t="str">
        <f>'2020_1-4-5_Download'!$O$6</f>
        <v>Saldo der Zu- und Fortzüge</v>
      </c>
      <c r="E8166" s="99" t="str">
        <f>'2020_1-4-5_Download'!$S$8</f>
        <v>Frauen</v>
      </c>
      <c r="F8166" s="98"/>
      <c r="G8166" s="98" t="s">
        <v>11</v>
      </c>
      <c r="H8166" s="98" t="str">
        <f>VLOOKUP(A8166,[2]Kreise!$A$2:$C$53,3,FALSE)</f>
        <v>K03461</v>
      </c>
      <c r="I8166" s="96">
        <f>'2020_1-4-5_Download'!S112</f>
        <v>55</v>
      </c>
      <c r="J8166" s="98" t="str">
        <f t="shared" si="127"/>
        <v>+55</v>
      </c>
    </row>
    <row r="8167" spans="1:10" hidden="1" x14ac:dyDescent="0.25">
      <c r="A8167" s="98">
        <f>'2020_1-4-5_Download'!B113</f>
        <v>462</v>
      </c>
      <c r="B8167" s="98">
        <f>'2020_1-4-5_Download'!D113</f>
        <v>2019</v>
      </c>
      <c r="C8167" s="98" t="str">
        <f>'2020_1-4-5_Download'!C113</f>
        <v>Wittmund</v>
      </c>
      <c r="D8167" s="98" t="str">
        <f>'2020_1-4-5_Download'!$O$6</f>
        <v>Saldo der Zu- und Fortzüge</v>
      </c>
      <c r="E8167" s="99" t="str">
        <f>'2020_1-4-5_Download'!$S$8</f>
        <v>Frauen</v>
      </c>
      <c r="F8167" s="98"/>
      <c r="G8167" s="98" t="s">
        <v>11</v>
      </c>
      <c r="H8167" s="98" t="str">
        <f>VLOOKUP(A8167,[2]Kreise!$A$2:$C$53,3,FALSE)</f>
        <v>K03462</v>
      </c>
      <c r="I8167" s="96">
        <f>'2020_1-4-5_Download'!S113</f>
        <v>72</v>
      </c>
      <c r="J8167" s="98" t="str">
        <f t="shared" si="127"/>
        <v>+72</v>
      </c>
    </row>
    <row r="8168" spans="1:10" hidden="1" x14ac:dyDescent="0.25">
      <c r="A8168" s="98">
        <f>'2020_1-4-5_Download'!B114</f>
        <v>4</v>
      </c>
      <c r="B8168" s="98">
        <f>'2020_1-4-5_Download'!D114</f>
        <v>2019</v>
      </c>
      <c r="C8168" s="98" t="str">
        <f>'2020_1-4-5_Download'!C114</f>
        <v>Statistische Region Weser-Ems</v>
      </c>
      <c r="D8168" s="98" t="str">
        <f>'2020_1-4-5_Download'!$O$6</f>
        <v>Saldo der Zu- und Fortzüge</v>
      </c>
      <c r="E8168" s="99" t="str">
        <f>'2020_1-4-5_Download'!$S$8</f>
        <v>Frauen</v>
      </c>
      <c r="F8168" s="98"/>
      <c r="G8168" s="98" t="s">
        <v>11</v>
      </c>
      <c r="H8168" s="98" t="str">
        <f>VLOOKUP(A8168,[2]Kreise!$A$2:$C$53,3,FALSE)</f>
        <v>K034</v>
      </c>
      <c r="I8168" s="96">
        <f>'2020_1-4-5_Download'!S114</f>
        <v>5500</v>
      </c>
      <c r="J8168" s="98" t="str">
        <f t="shared" si="127"/>
        <v>+5500</v>
      </c>
    </row>
    <row r="8169" spans="1:10" hidden="1" x14ac:dyDescent="0.25">
      <c r="A8169" s="98">
        <f>'2020_1-4-5_Download'!B115</f>
        <v>0</v>
      </c>
      <c r="B8169" s="98">
        <f>'2020_1-4-5_Download'!D115</f>
        <v>2019</v>
      </c>
      <c r="C8169" s="98" t="str">
        <f>'2020_1-4-5_Download'!C115</f>
        <v>Niedersachsen</v>
      </c>
      <c r="D8169" s="98" t="str">
        <f>'2020_1-4-5_Download'!$O$6</f>
        <v>Saldo der Zu- und Fortzüge</v>
      </c>
      <c r="E8169" s="99" t="str">
        <f>'2020_1-4-5_Download'!$S$8</f>
        <v>Frauen</v>
      </c>
      <c r="F8169" s="98"/>
      <c r="G8169" s="98" t="s">
        <v>11</v>
      </c>
      <c r="H8169" s="98" t="str">
        <f>VLOOKUP(A8169,[2]Kreise!$A$2:$C$53,3,FALSE)</f>
        <v>K030</v>
      </c>
      <c r="I8169" s="96">
        <f>'2020_1-4-5_Download'!S115</f>
        <v>20689</v>
      </c>
      <c r="J8169" s="98" t="str">
        <f t="shared" si="127"/>
        <v>+20689</v>
      </c>
    </row>
    <row r="8170" spans="1:10" hidden="1" x14ac:dyDescent="0.25">
      <c r="A8170" s="98">
        <f>'2020_1-4-5_Download'!B116</f>
        <v>101</v>
      </c>
      <c r="B8170" s="98">
        <f>'2020_1-4-5_Download'!D116</f>
        <v>2018</v>
      </c>
      <c r="C8170" s="98" t="str">
        <f>'2020_1-4-5_Download'!C116</f>
        <v>Braunschweig  Stadt</v>
      </c>
      <c r="D8170" s="98" t="str">
        <f>'2020_1-4-5_Download'!$O$6</f>
        <v>Saldo der Zu- und Fortzüge</v>
      </c>
      <c r="E8170" s="99" t="str">
        <f>'2020_1-4-5_Download'!$S$8</f>
        <v>Frauen</v>
      </c>
      <c r="F8170" s="98"/>
      <c r="G8170" s="98" t="s">
        <v>11</v>
      </c>
      <c r="H8170" s="98" t="str">
        <f>VLOOKUP(A8170,[2]Kreise!$A$2:$C$53,3,FALSE)</f>
        <v>K03101</v>
      </c>
      <c r="I8170" s="96">
        <f>'2020_1-4-5_Download'!S116</f>
        <v>403</v>
      </c>
      <c r="J8170" s="98" t="str">
        <f t="shared" si="127"/>
        <v>+403</v>
      </c>
    </row>
    <row r="8171" spans="1:10" hidden="1" x14ac:dyDescent="0.25">
      <c r="A8171" s="98">
        <f>'2020_1-4-5_Download'!B117</f>
        <v>102</v>
      </c>
      <c r="B8171" s="98">
        <f>'2020_1-4-5_Download'!D117</f>
        <v>2018</v>
      </c>
      <c r="C8171" s="98" t="str">
        <f>'2020_1-4-5_Download'!C117</f>
        <v>Salzgitter  Stadt</v>
      </c>
      <c r="D8171" s="98" t="str">
        <f>'2020_1-4-5_Download'!$O$6</f>
        <v>Saldo der Zu- und Fortzüge</v>
      </c>
      <c r="E8171" s="99" t="str">
        <f>'2020_1-4-5_Download'!$S$8</f>
        <v>Frauen</v>
      </c>
      <c r="F8171" s="98"/>
      <c r="G8171" s="98" t="s">
        <v>11</v>
      </c>
      <c r="H8171" s="98" t="str">
        <f>VLOOKUP(A8171,[2]Kreise!$A$2:$C$53,3,FALSE)</f>
        <v>K03102</v>
      </c>
      <c r="I8171" s="96">
        <f>'2020_1-4-5_Download'!S117</f>
        <v>417</v>
      </c>
      <c r="J8171" s="98" t="str">
        <f t="shared" si="127"/>
        <v>+417</v>
      </c>
    </row>
    <row r="8172" spans="1:10" hidden="1" x14ac:dyDescent="0.25">
      <c r="A8172" s="98">
        <f>'2020_1-4-5_Download'!B118</f>
        <v>103</v>
      </c>
      <c r="B8172" s="98">
        <f>'2020_1-4-5_Download'!D118</f>
        <v>2018</v>
      </c>
      <c r="C8172" s="98" t="str">
        <f>'2020_1-4-5_Download'!C118</f>
        <v>Wolfsburg  Stadt</v>
      </c>
      <c r="D8172" s="98" t="str">
        <f>'2020_1-4-5_Download'!$O$6</f>
        <v>Saldo der Zu- und Fortzüge</v>
      </c>
      <c r="E8172" s="99" t="str">
        <f>'2020_1-4-5_Download'!$S$8</f>
        <v>Frauen</v>
      </c>
      <c r="F8172" s="98"/>
      <c r="G8172" s="98" t="s">
        <v>11</v>
      </c>
      <c r="H8172" s="98" t="str">
        <f>VLOOKUP(A8172,[2]Kreise!$A$2:$C$53,3,FALSE)</f>
        <v>K03103</v>
      </c>
      <c r="I8172" s="96">
        <f>'2020_1-4-5_Download'!S118</f>
        <v>328</v>
      </c>
      <c r="J8172" s="98" t="str">
        <f t="shared" si="127"/>
        <v>+328</v>
      </c>
    </row>
    <row r="8173" spans="1:10" hidden="1" x14ac:dyDescent="0.25">
      <c r="A8173" s="98">
        <f>'2020_1-4-5_Download'!B119</f>
        <v>151</v>
      </c>
      <c r="B8173" s="98">
        <f>'2020_1-4-5_Download'!D119</f>
        <v>2018</v>
      </c>
      <c r="C8173" s="98" t="str">
        <f>'2020_1-4-5_Download'!C119</f>
        <v>Gifhorn</v>
      </c>
      <c r="D8173" s="98" t="str">
        <f>'2020_1-4-5_Download'!$O$6</f>
        <v>Saldo der Zu- und Fortzüge</v>
      </c>
      <c r="E8173" s="99" t="str">
        <f>'2020_1-4-5_Download'!$S$8</f>
        <v>Frauen</v>
      </c>
      <c r="F8173" s="98"/>
      <c r="G8173" s="98" t="s">
        <v>11</v>
      </c>
      <c r="H8173" s="98" t="str">
        <f>VLOOKUP(A8173,[2]Kreise!$A$2:$C$53,3,FALSE)</f>
        <v>K03151</v>
      </c>
      <c r="I8173" s="96">
        <f>'2020_1-4-5_Download'!S119</f>
        <v>157</v>
      </c>
      <c r="J8173" s="98" t="str">
        <f t="shared" si="127"/>
        <v>+157</v>
      </c>
    </row>
    <row r="8174" spans="1:10" hidden="1" x14ac:dyDescent="0.25">
      <c r="A8174" s="98">
        <f>'2020_1-4-5_Download'!B120</f>
        <v>153</v>
      </c>
      <c r="B8174" s="98">
        <f>'2020_1-4-5_Download'!D120</f>
        <v>2018</v>
      </c>
      <c r="C8174" s="98" t="str">
        <f>'2020_1-4-5_Download'!C120</f>
        <v>Goslar</v>
      </c>
      <c r="D8174" s="98" t="str">
        <f>'2020_1-4-5_Download'!$O$6</f>
        <v>Saldo der Zu- und Fortzüge</v>
      </c>
      <c r="E8174" s="99" t="str">
        <f>'2020_1-4-5_Download'!$S$8</f>
        <v>Frauen</v>
      </c>
      <c r="F8174" s="98"/>
      <c r="G8174" s="98" t="s">
        <v>11</v>
      </c>
      <c r="H8174" s="98" t="str">
        <f>VLOOKUP(A8174,[2]Kreise!$A$2:$C$53,3,FALSE)</f>
        <v>K03153</v>
      </c>
      <c r="I8174" s="96">
        <f>'2020_1-4-5_Download'!S120</f>
        <v>534</v>
      </c>
      <c r="J8174" s="98" t="str">
        <f t="shared" si="127"/>
        <v>+534</v>
      </c>
    </row>
    <row r="8175" spans="1:10" hidden="1" x14ac:dyDescent="0.25">
      <c r="A8175" s="98">
        <f>'2020_1-4-5_Download'!B121</f>
        <v>154</v>
      </c>
      <c r="B8175" s="98">
        <f>'2020_1-4-5_Download'!D121</f>
        <v>2018</v>
      </c>
      <c r="C8175" s="98" t="str">
        <f>'2020_1-4-5_Download'!C121</f>
        <v>Helmstedt</v>
      </c>
      <c r="D8175" s="98" t="str">
        <f>'2020_1-4-5_Download'!$O$6</f>
        <v>Saldo der Zu- und Fortzüge</v>
      </c>
      <c r="E8175" s="99" t="str">
        <f>'2020_1-4-5_Download'!$S$8</f>
        <v>Frauen</v>
      </c>
      <c r="F8175" s="98"/>
      <c r="G8175" s="98" t="s">
        <v>11</v>
      </c>
      <c r="H8175" s="98" t="str">
        <f>VLOOKUP(A8175,[2]Kreise!$A$2:$C$53,3,FALSE)</f>
        <v>K03154</v>
      </c>
      <c r="I8175" s="96">
        <f>'2020_1-4-5_Download'!S121</f>
        <v>53</v>
      </c>
      <c r="J8175" s="98" t="str">
        <f t="shared" si="127"/>
        <v>+53</v>
      </c>
    </row>
    <row r="8176" spans="1:10" hidden="1" x14ac:dyDescent="0.25">
      <c r="A8176" s="98">
        <f>'2020_1-4-5_Download'!B122</f>
        <v>155</v>
      </c>
      <c r="B8176" s="98">
        <f>'2020_1-4-5_Download'!D122</f>
        <v>2018</v>
      </c>
      <c r="C8176" s="98" t="str">
        <f>'2020_1-4-5_Download'!C122</f>
        <v>Northeim</v>
      </c>
      <c r="D8176" s="98" t="str">
        <f>'2020_1-4-5_Download'!$O$6</f>
        <v>Saldo der Zu- und Fortzüge</v>
      </c>
      <c r="E8176" s="99" t="str">
        <f>'2020_1-4-5_Download'!$S$8</f>
        <v>Frauen</v>
      </c>
      <c r="F8176" s="98"/>
      <c r="G8176" s="98" t="s">
        <v>11</v>
      </c>
      <c r="H8176" s="98" t="str">
        <f>VLOOKUP(A8176,[2]Kreise!$A$2:$C$53,3,FALSE)</f>
        <v>K03155</v>
      </c>
      <c r="I8176" s="96">
        <f>'2020_1-4-5_Download'!S122</f>
        <v>189</v>
      </c>
      <c r="J8176" s="98" t="str">
        <f t="shared" si="127"/>
        <v>+189</v>
      </c>
    </row>
    <row r="8177" spans="1:10" hidden="1" x14ac:dyDescent="0.25">
      <c r="A8177" s="98">
        <f>'2020_1-4-5_Download'!B123</f>
        <v>157</v>
      </c>
      <c r="B8177" s="98">
        <f>'2020_1-4-5_Download'!D123</f>
        <v>2018</v>
      </c>
      <c r="C8177" s="98" t="str">
        <f>'2020_1-4-5_Download'!C123</f>
        <v>Peine</v>
      </c>
      <c r="D8177" s="98" t="str">
        <f>'2020_1-4-5_Download'!$O$6</f>
        <v>Saldo der Zu- und Fortzüge</v>
      </c>
      <c r="E8177" s="99" t="str">
        <f>'2020_1-4-5_Download'!$S$8</f>
        <v>Frauen</v>
      </c>
      <c r="F8177" s="98"/>
      <c r="G8177" s="98" t="s">
        <v>11</v>
      </c>
      <c r="H8177" s="98" t="str">
        <f>VLOOKUP(A8177,[2]Kreise!$A$2:$C$53,3,FALSE)</f>
        <v>K03157</v>
      </c>
      <c r="I8177" s="96">
        <f>'2020_1-4-5_Download'!S123</f>
        <v>120</v>
      </c>
      <c r="J8177" s="98" t="str">
        <f t="shared" si="127"/>
        <v>+120</v>
      </c>
    </row>
    <row r="8178" spans="1:10" hidden="1" x14ac:dyDescent="0.25">
      <c r="A8178" s="98">
        <f>'2020_1-4-5_Download'!B124</f>
        <v>158</v>
      </c>
      <c r="B8178" s="98">
        <f>'2020_1-4-5_Download'!D124</f>
        <v>2018</v>
      </c>
      <c r="C8178" s="98" t="str">
        <f>'2020_1-4-5_Download'!C124</f>
        <v>Wolfenbüttel</v>
      </c>
      <c r="D8178" s="98" t="str">
        <f>'2020_1-4-5_Download'!$O$6</f>
        <v>Saldo der Zu- und Fortzüge</v>
      </c>
      <c r="E8178" s="99" t="str">
        <f>'2020_1-4-5_Download'!$S$8</f>
        <v>Frauen</v>
      </c>
      <c r="F8178" s="98"/>
      <c r="G8178" s="98" t="s">
        <v>11</v>
      </c>
      <c r="H8178" s="98" t="str">
        <f>VLOOKUP(A8178,[2]Kreise!$A$2:$C$53,3,FALSE)</f>
        <v>K03158</v>
      </c>
      <c r="I8178" s="96">
        <f>'2020_1-4-5_Download'!S124</f>
        <v>86</v>
      </c>
      <c r="J8178" s="98" t="str">
        <f t="shared" si="127"/>
        <v>+86</v>
      </c>
    </row>
    <row r="8179" spans="1:10" hidden="1" x14ac:dyDescent="0.25">
      <c r="A8179" s="98">
        <f>'2020_1-4-5_Download'!B125</f>
        <v>159</v>
      </c>
      <c r="B8179" s="98">
        <f>'2020_1-4-5_Download'!D125</f>
        <v>2018</v>
      </c>
      <c r="C8179" s="98" t="str">
        <f>'2020_1-4-5_Download'!C125</f>
        <v>Göttingen</v>
      </c>
      <c r="D8179" s="98" t="str">
        <f>'2020_1-4-5_Download'!$O$6</f>
        <v>Saldo der Zu- und Fortzüge</v>
      </c>
      <c r="E8179" s="99" t="str">
        <f>'2020_1-4-5_Download'!$S$8</f>
        <v>Frauen</v>
      </c>
      <c r="F8179" s="98"/>
      <c r="G8179" s="98" t="s">
        <v>11</v>
      </c>
      <c r="H8179" s="98" t="str">
        <f>VLOOKUP(A8179,[2]Kreise!$A$2:$C$53,3,FALSE)</f>
        <v>K03159</v>
      </c>
      <c r="I8179" s="96">
        <f>'2020_1-4-5_Download'!S125</f>
        <v>5981</v>
      </c>
      <c r="J8179" s="98" t="str">
        <f t="shared" si="127"/>
        <v>+5981</v>
      </c>
    </row>
    <row r="8180" spans="1:10" hidden="1" x14ac:dyDescent="0.25">
      <c r="A8180" s="98">
        <f>'2020_1-4-5_Download'!B126</f>
        <v>1</v>
      </c>
      <c r="B8180" s="98">
        <f>'2020_1-4-5_Download'!D126</f>
        <v>2018</v>
      </c>
      <c r="C8180" s="98" t="str">
        <f>'2020_1-4-5_Download'!C126</f>
        <v>Statistische Region Braunschweig</v>
      </c>
      <c r="D8180" s="98" t="str">
        <f>'2020_1-4-5_Download'!$O$6</f>
        <v>Saldo der Zu- und Fortzüge</v>
      </c>
      <c r="E8180" s="99" t="str">
        <f>'2020_1-4-5_Download'!$S$8</f>
        <v>Frauen</v>
      </c>
      <c r="F8180" s="98"/>
      <c r="G8180" s="98" t="s">
        <v>11</v>
      </c>
      <c r="H8180" s="98" t="str">
        <f>VLOOKUP(A8180,[2]Kreise!$A$2:$C$53,3,FALSE)</f>
        <v>K031</v>
      </c>
      <c r="I8180" s="96">
        <f>'2020_1-4-5_Download'!S126</f>
        <v>8268</v>
      </c>
      <c r="J8180" s="98" t="str">
        <f t="shared" si="127"/>
        <v>+8268</v>
      </c>
    </row>
    <row r="8181" spans="1:10" hidden="1" x14ac:dyDescent="0.25">
      <c r="A8181" s="98">
        <f>'2020_1-4-5_Download'!B127</f>
        <v>241</v>
      </c>
      <c r="B8181" s="98">
        <f>'2020_1-4-5_Download'!D127</f>
        <v>2018</v>
      </c>
      <c r="C8181" s="98" t="str">
        <f>'2020_1-4-5_Download'!C127</f>
        <v>Hannover  Region</v>
      </c>
      <c r="D8181" s="98" t="str">
        <f>'2020_1-4-5_Download'!$O$6</f>
        <v>Saldo der Zu- und Fortzüge</v>
      </c>
      <c r="E8181" s="99" t="str">
        <f>'2020_1-4-5_Download'!$S$8</f>
        <v>Frauen</v>
      </c>
      <c r="F8181" s="98"/>
      <c r="G8181" s="98" t="s">
        <v>11</v>
      </c>
      <c r="H8181" s="98" t="str">
        <f>VLOOKUP(A8181,[2]Kreise!$A$2:$C$53,3,FALSE)</f>
        <v>K03241</v>
      </c>
      <c r="I8181" s="96">
        <f>'2020_1-4-5_Download'!S127</f>
        <v>2430</v>
      </c>
      <c r="J8181" s="98" t="str">
        <f t="shared" si="127"/>
        <v>+2430</v>
      </c>
    </row>
    <row r="8182" spans="1:10" hidden="1" x14ac:dyDescent="0.25">
      <c r="A8182" s="98">
        <f>'2020_1-4-5_Download'!B128</f>
        <v>241001</v>
      </c>
      <c r="B8182" s="98">
        <f>'2020_1-4-5_Download'!D128</f>
        <v>2018</v>
      </c>
      <c r="C8182" s="98" t="str">
        <f>'2020_1-4-5_Download'!C128</f>
        <v>dav. Hannover  Lhst.</v>
      </c>
      <c r="D8182" s="98" t="str">
        <f>'2020_1-4-5_Download'!$O$6</f>
        <v>Saldo der Zu- und Fortzüge</v>
      </c>
      <c r="E8182" s="99" t="str">
        <f>'2020_1-4-5_Download'!$S$8</f>
        <v>Frauen</v>
      </c>
      <c r="F8182" s="98"/>
      <c r="G8182" s="98" t="s">
        <v>11</v>
      </c>
      <c r="H8182" s="98" t="str">
        <f>VLOOKUP(A8182,[2]Kreise!$A$2:$C$53,3,FALSE)</f>
        <v>K03241001</v>
      </c>
      <c r="I8182" s="96">
        <f>'2020_1-4-5_Download'!S128</f>
        <v>1647</v>
      </c>
      <c r="J8182" s="98" t="str">
        <f t="shared" si="127"/>
        <v>+1647</v>
      </c>
    </row>
    <row r="8183" spans="1:10" hidden="1" x14ac:dyDescent="0.25">
      <c r="A8183" s="98">
        <f>'2020_1-4-5_Download'!B129</f>
        <v>241999</v>
      </c>
      <c r="B8183" s="98">
        <f>'2020_1-4-5_Download'!D129</f>
        <v>2018</v>
      </c>
      <c r="C8183" s="98" t="str">
        <f>'2020_1-4-5_Download'!C129</f>
        <v>dav. Hannover  Umland</v>
      </c>
      <c r="D8183" s="98" t="str">
        <f>'2020_1-4-5_Download'!$O$6</f>
        <v>Saldo der Zu- und Fortzüge</v>
      </c>
      <c r="E8183" s="99" t="str">
        <f>'2020_1-4-5_Download'!$S$8</f>
        <v>Frauen</v>
      </c>
      <c r="F8183" s="98"/>
      <c r="G8183" s="98" t="s">
        <v>11</v>
      </c>
      <c r="H8183" s="98" t="str">
        <f>VLOOKUP(A8183,[2]Kreise!$A$2:$C$53,3,FALSE)</f>
        <v>K03241999</v>
      </c>
      <c r="I8183" s="96">
        <f>'2020_1-4-5_Download'!S129</f>
        <v>783</v>
      </c>
      <c r="J8183" s="98" t="str">
        <f t="shared" si="127"/>
        <v>+783</v>
      </c>
    </row>
    <row r="8184" spans="1:10" hidden="1" x14ac:dyDescent="0.25">
      <c r="A8184" s="98">
        <f>'2020_1-4-5_Download'!B130</f>
        <v>251</v>
      </c>
      <c r="B8184" s="98">
        <f>'2020_1-4-5_Download'!D130</f>
        <v>2018</v>
      </c>
      <c r="C8184" s="98" t="str">
        <f>'2020_1-4-5_Download'!C130</f>
        <v>Diepholz</v>
      </c>
      <c r="D8184" s="98" t="str">
        <f>'2020_1-4-5_Download'!$O$6</f>
        <v>Saldo der Zu- und Fortzüge</v>
      </c>
      <c r="E8184" s="99" t="str">
        <f>'2020_1-4-5_Download'!$S$8</f>
        <v>Frauen</v>
      </c>
      <c r="F8184" s="98"/>
      <c r="G8184" s="98" t="s">
        <v>11</v>
      </c>
      <c r="H8184" s="98" t="str">
        <f>VLOOKUP(A8184,[2]Kreise!$A$2:$C$53,3,FALSE)</f>
        <v>K03251</v>
      </c>
      <c r="I8184" s="96">
        <f>'2020_1-4-5_Download'!S130</f>
        <v>295</v>
      </c>
      <c r="J8184" s="98" t="str">
        <f t="shared" si="127"/>
        <v>+295</v>
      </c>
    </row>
    <row r="8185" spans="1:10" hidden="1" x14ac:dyDescent="0.25">
      <c r="A8185" s="98">
        <f>'2020_1-4-5_Download'!B131</f>
        <v>252</v>
      </c>
      <c r="B8185" s="98">
        <f>'2020_1-4-5_Download'!D131</f>
        <v>2018</v>
      </c>
      <c r="C8185" s="98" t="str">
        <f>'2020_1-4-5_Download'!C131</f>
        <v>Hameln-Pyrmont</v>
      </c>
      <c r="D8185" s="98" t="str">
        <f>'2020_1-4-5_Download'!$O$6</f>
        <v>Saldo der Zu- und Fortzüge</v>
      </c>
      <c r="E8185" s="99" t="str">
        <f>'2020_1-4-5_Download'!$S$8</f>
        <v>Frauen</v>
      </c>
      <c r="F8185" s="98"/>
      <c r="G8185" s="98" t="s">
        <v>11</v>
      </c>
      <c r="H8185" s="98" t="str">
        <f>VLOOKUP(A8185,[2]Kreise!$A$2:$C$53,3,FALSE)</f>
        <v>K03252</v>
      </c>
      <c r="I8185" s="96">
        <f>'2020_1-4-5_Download'!S131</f>
        <v>233</v>
      </c>
      <c r="J8185" s="98" t="str">
        <f t="shared" si="127"/>
        <v>+233</v>
      </c>
    </row>
    <row r="8186" spans="1:10" hidden="1" x14ac:dyDescent="0.25">
      <c r="A8186" s="98">
        <f>'2020_1-4-5_Download'!B132</f>
        <v>254</v>
      </c>
      <c r="B8186" s="98">
        <f>'2020_1-4-5_Download'!D132</f>
        <v>2018</v>
      </c>
      <c r="C8186" s="98" t="str">
        <f>'2020_1-4-5_Download'!C132</f>
        <v>Hildesheim</v>
      </c>
      <c r="D8186" s="98" t="str">
        <f>'2020_1-4-5_Download'!$O$6</f>
        <v>Saldo der Zu- und Fortzüge</v>
      </c>
      <c r="E8186" s="99" t="str">
        <f>'2020_1-4-5_Download'!$S$8</f>
        <v>Frauen</v>
      </c>
      <c r="F8186" s="98"/>
      <c r="G8186" s="98" t="s">
        <v>11</v>
      </c>
      <c r="H8186" s="98" t="str">
        <f>VLOOKUP(A8186,[2]Kreise!$A$2:$C$53,3,FALSE)</f>
        <v>K03254</v>
      </c>
      <c r="I8186" s="96">
        <f>'2020_1-4-5_Download'!S132</f>
        <v>424</v>
      </c>
      <c r="J8186" s="98" t="str">
        <f t="shared" si="127"/>
        <v>+424</v>
      </c>
    </row>
    <row r="8187" spans="1:10" hidden="1" x14ac:dyDescent="0.25">
      <c r="A8187" s="98">
        <f>'2020_1-4-5_Download'!B133</f>
        <v>255</v>
      </c>
      <c r="B8187" s="98">
        <f>'2020_1-4-5_Download'!D133</f>
        <v>2018</v>
      </c>
      <c r="C8187" s="98" t="str">
        <f>'2020_1-4-5_Download'!C133</f>
        <v>Holzminden</v>
      </c>
      <c r="D8187" s="98" t="str">
        <f>'2020_1-4-5_Download'!$O$6</f>
        <v>Saldo der Zu- und Fortzüge</v>
      </c>
      <c r="E8187" s="99" t="str">
        <f>'2020_1-4-5_Download'!$S$8</f>
        <v>Frauen</v>
      </c>
      <c r="F8187" s="98"/>
      <c r="G8187" s="98" t="s">
        <v>11</v>
      </c>
      <c r="H8187" s="98" t="str">
        <f>VLOOKUP(A8187,[2]Kreise!$A$2:$C$53,3,FALSE)</f>
        <v>K03255</v>
      </c>
      <c r="I8187" s="96">
        <f>'2020_1-4-5_Download'!S133</f>
        <v>112</v>
      </c>
      <c r="J8187" s="98" t="str">
        <f t="shared" si="127"/>
        <v>+112</v>
      </c>
    </row>
    <row r="8188" spans="1:10" hidden="1" x14ac:dyDescent="0.25">
      <c r="A8188" s="98">
        <f>'2020_1-4-5_Download'!B134</f>
        <v>256</v>
      </c>
      <c r="B8188" s="98">
        <f>'2020_1-4-5_Download'!D134</f>
        <v>2018</v>
      </c>
      <c r="C8188" s="98" t="str">
        <f>'2020_1-4-5_Download'!C134</f>
        <v>Nienburg (Weser)</v>
      </c>
      <c r="D8188" s="98" t="str">
        <f>'2020_1-4-5_Download'!$O$6</f>
        <v>Saldo der Zu- und Fortzüge</v>
      </c>
      <c r="E8188" s="99" t="str">
        <f>'2020_1-4-5_Download'!$S$8</f>
        <v>Frauen</v>
      </c>
      <c r="F8188" s="98"/>
      <c r="G8188" s="98" t="s">
        <v>11</v>
      </c>
      <c r="H8188" s="98" t="str">
        <f>VLOOKUP(A8188,[2]Kreise!$A$2:$C$53,3,FALSE)</f>
        <v>K03256</v>
      </c>
      <c r="I8188" s="96">
        <f>'2020_1-4-5_Download'!S134</f>
        <v>132</v>
      </c>
      <c r="J8188" s="98" t="str">
        <f t="shared" si="127"/>
        <v>+132</v>
      </c>
    </row>
    <row r="8189" spans="1:10" hidden="1" x14ac:dyDescent="0.25">
      <c r="A8189" s="98">
        <f>'2020_1-4-5_Download'!B135</f>
        <v>257</v>
      </c>
      <c r="B8189" s="98">
        <f>'2020_1-4-5_Download'!D135</f>
        <v>2018</v>
      </c>
      <c r="C8189" s="98" t="str">
        <f>'2020_1-4-5_Download'!C135</f>
        <v>Schaumburg</v>
      </c>
      <c r="D8189" s="98" t="str">
        <f>'2020_1-4-5_Download'!$O$6</f>
        <v>Saldo der Zu- und Fortzüge</v>
      </c>
      <c r="E8189" s="99" t="str">
        <f>'2020_1-4-5_Download'!$S$8</f>
        <v>Frauen</v>
      </c>
      <c r="F8189" s="98"/>
      <c r="G8189" s="98" t="s">
        <v>11</v>
      </c>
      <c r="H8189" s="98" t="str">
        <f>VLOOKUP(A8189,[2]Kreise!$A$2:$C$53,3,FALSE)</f>
        <v>K03257</v>
      </c>
      <c r="I8189" s="96">
        <f>'2020_1-4-5_Download'!S135</f>
        <v>100</v>
      </c>
      <c r="J8189" s="98" t="str">
        <f t="shared" si="127"/>
        <v>+100</v>
      </c>
    </row>
    <row r="8190" spans="1:10" hidden="1" x14ac:dyDescent="0.25">
      <c r="A8190" s="98">
        <f>'2020_1-4-5_Download'!B136</f>
        <v>2</v>
      </c>
      <c r="B8190" s="98">
        <f>'2020_1-4-5_Download'!D136</f>
        <v>2018</v>
      </c>
      <c r="C8190" s="98" t="str">
        <f>'2020_1-4-5_Download'!C136</f>
        <v>Statistische Region Hannover</v>
      </c>
      <c r="D8190" s="98" t="str">
        <f>'2020_1-4-5_Download'!$O$6</f>
        <v>Saldo der Zu- und Fortzüge</v>
      </c>
      <c r="E8190" s="99" t="str">
        <f>'2020_1-4-5_Download'!$S$8</f>
        <v>Frauen</v>
      </c>
      <c r="F8190" s="98"/>
      <c r="G8190" s="98" t="s">
        <v>11</v>
      </c>
      <c r="H8190" s="98" t="str">
        <f>VLOOKUP(A8190,[2]Kreise!$A$2:$C$53,3,FALSE)</f>
        <v>K032</v>
      </c>
      <c r="I8190" s="96">
        <f>'2020_1-4-5_Download'!S136</f>
        <v>3726</v>
      </c>
      <c r="J8190" s="98" t="str">
        <f t="shared" si="127"/>
        <v>+3726</v>
      </c>
    </row>
    <row r="8191" spans="1:10" hidden="1" x14ac:dyDescent="0.25">
      <c r="A8191" s="98">
        <f>'2020_1-4-5_Download'!B137</f>
        <v>351</v>
      </c>
      <c r="B8191" s="98">
        <f>'2020_1-4-5_Download'!D137</f>
        <v>2018</v>
      </c>
      <c r="C8191" s="98" t="str">
        <f>'2020_1-4-5_Download'!C137</f>
        <v>Celle</v>
      </c>
      <c r="D8191" s="98" t="str">
        <f>'2020_1-4-5_Download'!$O$6</f>
        <v>Saldo der Zu- und Fortzüge</v>
      </c>
      <c r="E8191" s="99" t="str">
        <f>'2020_1-4-5_Download'!$S$8</f>
        <v>Frauen</v>
      </c>
      <c r="F8191" s="98"/>
      <c r="G8191" s="98" t="s">
        <v>11</v>
      </c>
      <c r="H8191" s="98" t="str">
        <f>VLOOKUP(A8191,[2]Kreise!$A$2:$C$53,3,FALSE)</f>
        <v>K03351</v>
      </c>
      <c r="I8191" s="96">
        <f>'2020_1-4-5_Download'!S137</f>
        <v>110</v>
      </c>
      <c r="J8191" s="98" t="str">
        <f t="shared" si="127"/>
        <v>+110</v>
      </c>
    </row>
    <row r="8192" spans="1:10" hidden="1" x14ac:dyDescent="0.25">
      <c r="A8192" s="98">
        <f>'2020_1-4-5_Download'!B138</f>
        <v>352</v>
      </c>
      <c r="B8192" s="98">
        <f>'2020_1-4-5_Download'!D138</f>
        <v>2018</v>
      </c>
      <c r="C8192" s="98" t="str">
        <f>'2020_1-4-5_Download'!C138</f>
        <v>Cuxhaven</v>
      </c>
      <c r="D8192" s="98" t="str">
        <f>'2020_1-4-5_Download'!$O$6</f>
        <v>Saldo der Zu- und Fortzüge</v>
      </c>
      <c r="E8192" s="99" t="str">
        <f>'2020_1-4-5_Download'!$S$8</f>
        <v>Frauen</v>
      </c>
      <c r="F8192" s="98"/>
      <c r="G8192" s="98" t="s">
        <v>11</v>
      </c>
      <c r="H8192" s="98" t="str">
        <f>VLOOKUP(A8192,[2]Kreise!$A$2:$C$53,3,FALSE)</f>
        <v>K03352</v>
      </c>
      <c r="I8192" s="96">
        <f>'2020_1-4-5_Download'!S138</f>
        <v>182</v>
      </c>
      <c r="J8192" s="98" t="str">
        <f t="shared" si="127"/>
        <v>+182</v>
      </c>
    </row>
    <row r="8193" spans="1:10" hidden="1" x14ac:dyDescent="0.25">
      <c r="A8193" s="98">
        <f>'2020_1-4-5_Download'!B139</f>
        <v>353</v>
      </c>
      <c r="B8193" s="98">
        <f>'2020_1-4-5_Download'!D139</f>
        <v>2018</v>
      </c>
      <c r="C8193" s="98" t="str">
        <f>'2020_1-4-5_Download'!C139</f>
        <v>Harburg</v>
      </c>
      <c r="D8193" s="98" t="str">
        <f>'2020_1-4-5_Download'!$O$6</f>
        <v>Saldo der Zu- und Fortzüge</v>
      </c>
      <c r="E8193" s="99" t="str">
        <f>'2020_1-4-5_Download'!$S$8</f>
        <v>Frauen</v>
      </c>
      <c r="F8193" s="98"/>
      <c r="G8193" s="98" t="s">
        <v>11</v>
      </c>
      <c r="H8193" s="98" t="str">
        <f>VLOOKUP(A8193,[2]Kreise!$A$2:$C$53,3,FALSE)</f>
        <v>K03353</v>
      </c>
      <c r="I8193" s="96">
        <f>'2020_1-4-5_Download'!S139</f>
        <v>420</v>
      </c>
      <c r="J8193" s="98" t="str">
        <f t="shared" si="127"/>
        <v>+420</v>
      </c>
    </row>
    <row r="8194" spans="1:10" hidden="1" x14ac:dyDescent="0.25">
      <c r="A8194" s="98">
        <f>'2020_1-4-5_Download'!B140</f>
        <v>354</v>
      </c>
      <c r="B8194" s="98">
        <f>'2020_1-4-5_Download'!D140</f>
        <v>2018</v>
      </c>
      <c r="C8194" s="98" t="str">
        <f>'2020_1-4-5_Download'!C140</f>
        <v>Lüchow-Dannenberg</v>
      </c>
      <c r="D8194" s="98" t="str">
        <f>'2020_1-4-5_Download'!$O$6</f>
        <v>Saldo der Zu- und Fortzüge</v>
      </c>
      <c r="E8194" s="99" t="str">
        <f>'2020_1-4-5_Download'!$S$8</f>
        <v>Frauen</v>
      </c>
      <c r="F8194" s="98"/>
      <c r="G8194" s="98" t="s">
        <v>11</v>
      </c>
      <c r="H8194" s="98" t="str">
        <f>VLOOKUP(A8194,[2]Kreise!$A$2:$C$53,3,FALSE)</f>
        <v>K03354</v>
      </c>
      <c r="I8194" s="96">
        <f>'2020_1-4-5_Download'!S140</f>
        <v>18</v>
      </c>
      <c r="J8194" s="98" t="str">
        <f t="shared" si="127"/>
        <v>+18</v>
      </c>
    </row>
    <row r="8195" spans="1:10" hidden="1" x14ac:dyDescent="0.25">
      <c r="A8195" s="98">
        <f>'2020_1-4-5_Download'!B141</f>
        <v>355</v>
      </c>
      <c r="B8195" s="98">
        <f>'2020_1-4-5_Download'!D141</f>
        <v>2018</v>
      </c>
      <c r="C8195" s="98" t="str">
        <f>'2020_1-4-5_Download'!C141</f>
        <v>Lüneburg</v>
      </c>
      <c r="D8195" s="98" t="str">
        <f>'2020_1-4-5_Download'!$O$6</f>
        <v>Saldo der Zu- und Fortzüge</v>
      </c>
      <c r="E8195" s="99" t="str">
        <f>'2020_1-4-5_Download'!$S$8</f>
        <v>Frauen</v>
      </c>
      <c r="F8195" s="98"/>
      <c r="G8195" s="98" t="s">
        <v>11</v>
      </c>
      <c r="H8195" s="98" t="str">
        <f>VLOOKUP(A8195,[2]Kreise!$A$2:$C$53,3,FALSE)</f>
        <v>K03355</v>
      </c>
      <c r="I8195" s="96">
        <f>'2020_1-4-5_Download'!S141</f>
        <v>191</v>
      </c>
      <c r="J8195" s="98" t="str">
        <f t="shared" ref="J8195:J8258" si="128">IF(I8195&gt;0,"+"&amp;I8195,I8195)</f>
        <v>+191</v>
      </c>
    </row>
    <row r="8196" spans="1:10" hidden="1" x14ac:dyDescent="0.25">
      <c r="A8196" s="98">
        <f>'2020_1-4-5_Download'!B142</f>
        <v>356</v>
      </c>
      <c r="B8196" s="98">
        <f>'2020_1-4-5_Download'!D142</f>
        <v>2018</v>
      </c>
      <c r="C8196" s="98" t="str">
        <f>'2020_1-4-5_Download'!C142</f>
        <v>Osterholz</v>
      </c>
      <c r="D8196" s="98" t="str">
        <f>'2020_1-4-5_Download'!$O$6</f>
        <v>Saldo der Zu- und Fortzüge</v>
      </c>
      <c r="E8196" s="99" t="str">
        <f>'2020_1-4-5_Download'!$S$8</f>
        <v>Frauen</v>
      </c>
      <c r="F8196" s="98"/>
      <c r="G8196" s="98" t="s">
        <v>11</v>
      </c>
      <c r="H8196" s="98" t="str">
        <f>VLOOKUP(A8196,[2]Kreise!$A$2:$C$53,3,FALSE)</f>
        <v>K03356</v>
      </c>
      <c r="I8196" s="96">
        <f>'2020_1-4-5_Download'!S142</f>
        <v>96</v>
      </c>
      <c r="J8196" s="98" t="str">
        <f t="shared" si="128"/>
        <v>+96</v>
      </c>
    </row>
    <row r="8197" spans="1:10" hidden="1" x14ac:dyDescent="0.25">
      <c r="A8197" s="98">
        <f>'2020_1-4-5_Download'!B143</f>
        <v>357</v>
      </c>
      <c r="B8197" s="98">
        <f>'2020_1-4-5_Download'!D143</f>
        <v>2018</v>
      </c>
      <c r="C8197" s="98" t="str">
        <f>'2020_1-4-5_Download'!C143</f>
        <v>Rotenburg (Wümme)</v>
      </c>
      <c r="D8197" s="98" t="str">
        <f>'2020_1-4-5_Download'!$O$6</f>
        <v>Saldo der Zu- und Fortzüge</v>
      </c>
      <c r="E8197" s="99" t="str">
        <f>'2020_1-4-5_Download'!$S$8</f>
        <v>Frauen</v>
      </c>
      <c r="F8197" s="98"/>
      <c r="G8197" s="98" t="s">
        <v>11</v>
      </c>
      <c r="H8197" s="98" t="str">
        <f>VLOOKUP(A8197,[2]Kreise!$A$2:$C$53,3,FALSE)</f>
        <v>K03357</v>
      </c>
      <c r="I8197" s="96">
        <f>'2020_1-4-5_Download'!S143</f>
        <v>202</v>
      </c>
      <c r="J8197" s="98" t="str">
        <f t="shared" si="128"/>
        <v>+202</v>
      </c>
    </row>
    <row r="8198" spans="1:10" hidden="1" x14ac:dyDescent="0.25">
      <c r="A8198" s="98">
        <f>'2020_1-4-5_Download'!B144</f>
        <v>358</v>
      </c>
      <c r="B8198" s="98">
        <f>'2020_1-4-5_Download'!D144</f>
        <v>2018</v>
      </c>
      <c r="C8198" s="98" t="str">
        <f>'2020_1-4-5_Download'!C144</f>
        <v>Heidekreis</v>
      </c>
      <c r="D8198" s="98" t="str">
        <f>'2020_1-4-5_Download'!$O$6</f>
        <v>Saldo der Zu- und Fortzüge</v>
      </c>
      <c r="E8198" s="99" t="str">
        <f>'2020_1-4-5_Download'!$S$8</f>
        <v>Frauen</v>
      </c>
      <c r="F8198" s="98"/>
      <c r="G8198" s="98" t="s">
        <v>11</v>
      </c>
      <c r="H8198" s="98" t="str">
        <f>VLOOKUP(A8198,[2]Kreise!$A$2:$C$53,3,FALSE)</f>
        <v>K03358</v>
      </c>
      <c r="I8198" s="96">
        <f>'2020_1-4-5_Download'!S144</f>
        <v>2477</v>
      </c>
      <c r="J8198" s="98" t="str">
        <f t="shared" si="128"/>
        <v>+2477</v>
      </c>
    </row>
    <row r="8199" spans="1:10" hidden="1" x14ac:dyDescent="0.25">
      <c r="A8199" s="98">
        <f>'2020_1-4-5_Download'!B145</f>
        <v>359</v>
      </c>
      <c r="B8199" s="98">
        <f>'2020_1-4-5_Download'!D145</f>
        <v>2018</v>
      </c>
      <c r="C8199" s="98" t="str">
        <f>'2020_1-4-5_Download'!C145</f>
        <v>Stade</v>
      </c>
      <c r="D8199" s="98" t="str">
        <f>'2020_1-4-5_Download'!$O$6</f>
        <v>Saldo der Zu- und Fortzüge</v>
      </c>
      <c r="E8199" s="99" t="str">
        <f>'2020_1-4-5_Download'!$S$8</f>
        <v>Frauen</v>
      </c>
      <c r="F8199" s="98"/>
      <c r="G8199" s="98" t="s">
        <v>11</v>
      </c>
      <c r="H8199" s="98" t="str">
        <f>VLOOKUP(A8199,[2]Kreise!$A$2:$C$53,3,FALSE)</f>
        <v>K03359</v>
      </c>
      <c r="I8199" s="96">
        <f>'2020_1-4-5_Download'!S145</f>
        <v>407</v>
      </c>
      <c r="J8199" s="98" t="str">
        <f t="shared" si="128"/>
        <v>+407</v>
      </c>
    </row>
    <row r="8200" spans="1:10" hidden="1" x14ac:dyDescent="0.25">
      <c r="A8200" s="98">
        <f>'2020_1-4-5_Download'!B146</f>
        <v>360</v>
      </c>
      <c r="B8200" s="98">
        <f>'2020_1-4-5_Download'!D146</f>
        <v>2018</v>
      </c>
      <c r="C8200" s="98" t="str">
        <f>'2020_1-4-5_Download'!C146</f>
        <v>Uelzen</v>
      </c>
      <c r="D8200" s="98" t="str">
        <f>'2020_1-4-5_Download'!$O$6</f>
        <v>Saldo der Zu- und Fortzüge</v>
      </c>
      <c r="E8200" s="99" t="str">
        <f>'2020_1-4-5_Download'!$S$8</f>
        <v>Frauen</v>
      </c>
      <c r="F8200" s="98"/>
      <c r="G8200" s="98" t="s">
        <v>11</v>
      </c>
      <c r="H8200" s="98" t="str">
        <f>VLOOKUP(A8200,[2]Kreise!$A$2:$C$53,3,FALSE)</f>
        <v>K03360</v>
      </c>
      <c r="I8200" s="96">
        <f>'2020_1-4-5_Download'!S146</f>
        <v>106</v>
      </c>
      <c r="J8200" s="98" t="str">
        <f t="shared" si="128"/>
        <v>+106</v>
      </c>
    </row>
    <row r="8201" spans="1:10" hidden="1" x14ac:dyDescent="0.25">
      <c r="A8201" s="98">
        <f>'2020_1-4-5_Download'!B147</f>
        <v>361</v>
      </c>
      <c r="B8201" s="98">
        <f>'2020_1-4-5_Download'!D147</f>
        <v>2018</v>
      </c>
      <c r="C8201" s="98" t="str">
        <f>'2020_1-4-5_Download'!C147</f>
        <v>Verden</v>
      </c>
      <c r="D8201" s="98" t="str">
        <f>'2020_1-4-5_Download'!$O$6</f>
        <v>Saldo der Zu- und Fortzüge</v>
      </c>
      <c r="E8201" s="99" t="str">
        <f>'2020_1-4-5_Download'!$S$8</f>
        <v>Frauen</v>
      </c>
      <c r="F8201" s="98"/>
      <c r="G8201" s="98" t="s">
        <v>11</v>
      </c>
      <c r="H8201" s="98" t="str">
        <f>VLOOKUP(A8201,[2]Kreise!$A$2:$C$53,3,FALSE)</f>
        <v>K03361</v>
      </c>
      <c r="I8201" s="96">
        <f>'2020_1-4-5_Download'!S147</f>
        <v>199</v>
      </c>
      <c r="J8201" s="98" t="str">
        <f t="shared" si="128"/>
        <v>+199</v>
      </c>
    </row>
    <row r="8202" spans="1:10" hidden="1" x14ac:dyDescent="0.25">
      <c r="A8202" s="98">
        <f>'2020_1-4-5_Download'!B148</f>
        <v>3</v>
      </c>
      <c r="B8202" s="98">
        <f>'2020_1-4-5_Download'!D148</f>
        <v>2018</v>
      </c>
      <c r="C8202" s="98" t="str">
        <f>'2020_1-4-5_Download'!C148</f>
        <v>Statistische Region Lüneburg</v>
      </c>
      <c r="D8202" s="98" t="str">
        <f>'2020_1-4-5_Download'!$O$6</f>
        <v>Saldo der Zu- und Fortzüge</v>
      </c>
      <c r="E8202" s="99" t="str">
        <f>'2020_1-4-5_Download'!$S$8</f>
        <v>Frauen</v>
      </c>
      <c r="F8202" s="98"/>
      <c r="G8202" s="98" t="s">
        <v>11</v>
      </c>
      <c r="H8202" s="98" t="str">
        <f>VLOOKUP(A8202,[2]Kreise!$A$2:$C$53,3,FALSE)</f>
        <v>K033</v>
      </c>
      <c r="I8202" s="96">
        <f>'2020_1-4-5_Download'!S148</f>
        <v>4408</v>
      </c>
      <c r="J8202" s="98" t="str">
        <f t="shared" si="128"/>
        <v>+4408</v>
      </c>
    </row>
    <row r="8203" spans="1:10" hidden="1" x14ac:dyDescent="0.25">
      <c r="A8203" s="98">
        <f>'2020_1-4-5_Download'!B149</f>
        <v>401</v>
      </c>
      <c r="B8203" s="98">
        <f>'2020_1-4-5_Download'!D149</f>
        <v>2018</v>
      </c>
      <c r="C8203" s="98" t="str">
        <f>'2020_1-4-5_Download'!C149</f>
        <v>Delmenhorst  Stadt</v>
      </c>
      <c r="D8203" s="98" t="str">
        <f>'2020_1-4-5_Download'!$O$6</f>
        <v>Saldo der Zu- und Fortzüge</v>
      </c>
      <c r="E8203" s="99" t="str">
        <f>'2020_1-4-5_Download'!$S$8</f>
        <v>Frauen</v>
      </c>
      <c r="F8203" s="98"/>
      <c r="G8203" s="98" t="s">
        <v>11</v>
      </c>
      <c r="H8203" s="98" t="str">
        <f>VLOOKUP(A8203,[2]Kreise!$A$2:$C$53,3,FALSE)</f>
        <v>K03401</v>
      </c>
      <c r="I8203" s="96">
        <f>'2020_1-4-5_Download'!S149</f>
        <v>241</v>
      </c>
      <c r="J8203" s="98" t="str">
        <f t="shared" si="128"/>
        <v>+241</v>
      </c>
    </row>
    <row r="8204" spans="1:10" hidden="1" x14ac:dyDescent="0.25">
      <c r="A8204" s="98">
        <f>'2020_1-4-5_Download'!B150</f>
        <v>402</v>
      </c>
      <c r="B8204" s="98">
        <f>'2020_1-4-5_Download'!D150</f>
        <v>2018</v>
      </c>
      <c r="C8204" s="98" t="str">
        <f>'2020_1-4-5_Download'!C150</f>
        <v>Emden  Stadt</v>
      </c>
      <c r="D8204" s="98" t="str">
        <f>'2020_1-4-5_Download'!$O$6</f>
        <v>Saldo der Zu- und Fortzüge</v>
      </c>
      <c r="E8204" s="99" t="str">
        <f>'2020_1-4-5_Download'!$S$8</f>
        <v>Frauen</v>
      </c>
      <c r="F8204" s="98"/>
      <c r="G8204" s="98" t="s">
        <v>11</v>
      </c>
      <c r="H8204" s="98" t="str">
        <f>VLOOKUP(A8204,[2]Kreise!$A$2:$C$53,3,FALSE)</f>
        <v>K03402</v>
      </c>
      <c r="I8204" s="96">
        <f>'2020_1-4-5_Download'!S150</f>
        <v>37</v>
      </c>
      <c r="J8204" s="98" t="str">
        <f t="shared" si="128"/>
        <v>+37</v>
      </c>
    </row>
    <row r="8205" spans="1:10" hidden="1" x14ac:dyDescent="0.25">
      <c r="A8205" s="98">
        <f>'2020_1-4-5_Download'!B151</f>
        <v>403</v>
      </c>
      <c r="B8205" s="98">
        <f>'2020_1-4-5_Download'!D151</f>
        <v>2018</v>
      </c>
      <c r="C8205" s="98" t="str">
        <f>'2020_1-4-5_Download'!C151</f>
        <v>Oldenburg(Oldb)  Stadt</v>
      </c>
      <c r="D8205" s="98" t="str">
        <f>'2020_1-4-5_Download'!$O$6</f>
        <v>Saldo der Zu- und Fortzüge</v>
      </c>
      <c r="E8205" s="99" t="str">
        <f>'2020_1-4-5_Download'!$S$8</f>
        <v>Frauen</v>
      </c>
      <c r="F8205" s="98"/>
      <c r="G8205" s="98" t="s">
        <v>11</v>
      </c>
      <c r="H8205" s="98" t="str">
        <f>VLOOKUP(A8205,[2]Kreise!$A$2:$C$53,3,FALSE)</f>
        <v>K03403</v>
      </c>
      <c r="I8205" s="96">
        <f>'2020_1-4-5_Download'!S151</f>
        <v>440</v>
      </c>
      <c r="J8205" s="98" t="str">
        <f t="shared" si="128"/>
        <v>+440</v>
      </c>
    </row>
    <row r="8206" spans="1:10" hidden="1" x14ac:dyDescent="0.25">
      <c r="A8206" s="98">
        <f>'2020_1-4-5_Download'!B152</f>
        <v>404</v>
      </c>
      <c r="B8206" s="98">
        <f>'2020_1-4-5_Download'!D152</f>
        <v>2018</v>
      </c>
      <c r="C8206" s="98" t="str">
        <f>'2020_1-4-5_Download'!C152</f>
        <v>Osnabrück  Stadt</v>
      </c>
      <c r="D8206" s="98" t="str">
        <f>'2020_1-4-5_Download'!$O$6</f>
        <v>Saldo der Zu- und Fortzüge</v>
      </c>
      <c r="E8206" s="99" t="str">
        <f>'2020_1-4-5_Download'!$S$8</f>
        <v>Frauen</v>
      </c>
      <c r="F8206" s="98"/>
      <c r="G8206" s="98" t="s">
        <v>11</v>
      </c>
      <c r="H8206" s="98" t="str">
        <f>VLOOKUP(A8206,[2]Kreise!$A$2:$C$53,3,FALSE)</f>
        <v>K03404</v>
      </c>
      <c r="I8206" s="96">
        <f>'2020_1-4-5_Download'!S152</f>
        <v>299</v>
      </c>
      <c r="J8206" s="98" t="str">
        <f t="shared" si="128"/>
        <v>+299</v>
      </c>
    </row>
    <row r="8207" spans="1:10" hidden="1" x14ac:dyDescent="0.25">
      <c r="A8207" s="98">
        <f>'2020_1-4-5_Download'!B153</f>
        <v>405</v>
      </c>
      <c r="B8207" s="98">
        <f>'2020_1-4-5_Download'!D153</f>
        <v>2018</v>
      </c>
      <c r="C8207" s="98" t="str">
        <f>'2020_1-4-5_Download'!C153</f>
        <v>Wilhelmshaven  Stadt</v>
      </c>
      <c r="D8207" s="98" t="str">
        <f>'2020_1-4-5_Download'!$O$6</f>
        <v>Saldo der Zu- und Fortzüge</v>
      </c>
      <c r="E8207" s="99" t="str">
        <f>'2020_1-4-5_Download'!$S$8</f>
        <v>Frauen</v>
      </c>
      <c r="F8207" s="98"/>
      <c r="G8207" s="98" t="s">
        <v>11</v>
      </c>
      <c r="H8207" s="98" t="str">
        <f>VLOOKUP(A8207,[2]Kreise!$A$2:$C$53,3,FALSE)</f>
        <v>K03405</v>
      </c>
      <c r="I8207" s="96">
        <f>'2020_1-4-5_Download'!S153</f>
        <v>159</v>
      </c>
      <c r="J8207" s="98" t="str">
        <f t="shared" si="128"/>
        <v>+159</v>
      </c>
    </row>
    <row r="8208" spans="1:10" hidden="1" x14ac:dyDescent="0.25">
      <c r="A8208" s="98">
        <f>'2020_1-4-5_Download'!B154</f>
        <v>451</v>
      </c>
      <c r="B8208" s="98">
        <f>'2020_1-4-5_Download'!D154</f>
        <v>2018</v>
      </c>
      <c r="C8208" s="98" t="str">
        <f>'2020_1-4-5_Download'!C154</f>
        <v>Ammerland</v>
      </c>
      <c r="D8208" s="98" t="str">
        <f>'2020_1-4-5_Download'!$O$6</f>
        <v>Saldo der Zu- und Fortzüge</v>
      </c>
      <c r="E8208" s="99" t="str">
        <f>'2020_1-4-5_Download'!$S$8</f>
        <v>Frauen</v>
      </c>
      <c r="F8208" s="98"/>
      <c r="G8208" s="98" t="s">
        <v>11</v>
      </c>
      <c r="H8208" s="98" t="str">
        <f>VLOOKUP(A8208,[2]Kreise!$A$2:$C$53,3,FALSE)</f>
        <v>K03451</v>
      </c>
      <c r="I8208" s="96">
        <f>'2020_1-4-5_Download'!S154</f>
        <v>196</v>
      </c>
      <c r="J8208" s="98" t="str">
        <f t="shared" si="128"/>
        <v>+196</v>
      </c>
    </row>
    <row r="8209" spans="1:10" hidden="1" x14ac:dyDescent="0.25">
      <c r="A8209" s="98">
        <f>'2020_1-4-5_Download'!B155</f>
        <v>452</v>
      </c>
      <c r="B8209" s="98">
        <f>'2020_1-4-5_Download'!D155</f>
        <v>2018</v>
      </c>
      <c r="C8209" s="98" t="str">
        <f>'2020_1-4-5_Download'!C155</f>
        <v>Aurich</v>
      </c>
      <c r="D8209" s="98" t="str">
        <f>'2020_1-4-5_Download'!$O$6</f>
        <v>Saldo der Zu- und Fortzüge</v>
      </c>
      <c r="E8209" s="99" t="str">
        <f>'2020_1-4-5_Download'!$S$8</f>
        <v>Frauen</v>
      </c>
      <c r="F8209" s="98"/>
      <c r="G8209" s="98" t="s">
        <v>11</v>
      </c>
      <c r="H8209" s="98" t="str">
        <f>VLOOKUP(A8209,[2]Kreise!$A$2:$C$53,3,FALSE)</f>
        <v>K03452</v>
      </c>
      <c r="I8209" s="96">
        <f>'2020_1-4-5_Download'!S155</f>
        <v>284</v>
      </c>
      <c r="J8209" s="98" t="str">
        <f t="shared" si="128"/>
        <v>+284</v>
      </c>
    </row>
    <row r="8210" spans="1:10" hidden="1" x14ac:dyDescent="0.25">
      <c r="A8210" s="98">
        <f>'2020_1-4-5_Download'!B156</f>
        <v>453</v>
      </c>
      <c r="B8210" s="98">
        <f>'2020_1-4-5_Download'!D156</f>
        <v>2018</v>
      </c>
      <c r="C8210" s="98" t="str">
        <f>'2020_1-4-5_Download'!C156</f>
        <v>Cloppenburg</v>
      </c>
      <c r="D8210" s="98" t="str">
        <f>'2020_1-4-5_Download'!$O$6</f>
        <v>Saldo der Zu- und Fortzüge</v>
      </c>
      <c r="E8210" s="99" t="str">
        <f>'2020_1-4-5_Download'!$S$8</f>
        <v>Frauen</v>
      </c>
      <c r="F8210" s="98"/>
      <c r="G8210" s="98" t="s">
        <v>11</v>
      </c>
      <c r="H8210" s="98" t="str">
        <f>VLOOKUP(A8210,[2]Kreise!$A$2:$C$53,3,FALSE)</f>
        <v>K03453</v>
      </c>
      <c r="I8210" s="96">
        <f>'2020_1-4-5_Download'!S156</f>
        <v>470</v>
      </c>
      <c r="J8210" s="98" t="str">
        <f t="shared" si="128"/>
        <v>+470</v>
      </c>
    </row>
    <row r="8211" spans="1:10" hidden="1" x14ac:dyDescent="0.25">
      <c r="A8211" s="98">
        <f>'2020_1-4-5_Download'!B157</f>
        <v>454</v>
      </c>
      <c r="B8211" s="98">
        <f>'2020_1-4-5_Download'!D157</f>
        <v>2018</v>
      </c>
      <c r="C8211" s="98" t="str">
        <f>'2020_1-4-5_Download'!C157</f>
        <v>Emsland</v>
      </c>
      <c r="D8211" s="98" t="str">
        <f>'2020_1-4-5_Download'!$O$6</f>
        <v>Saldo der Zu- und Fortzüge</v>
      </c>
      <c r="E8211" s="99" t="str">
        <f>'2020_1-4-5_Download'!$S$8</f>
        <v>Frauen</v>
      </c>
      <c r="F8211" s="98"/>
      <c r="G8211" s="98" t="s">
        <v>11</v>
      </c>
      <c r="H8211" s="98" t="str">
        <f>VLOOKUP(A8211,[2]Kreise!$A$2:$C$53,3,FALSE)</f>
        <v>K03454</v>
      </c>
      <c r="I8211" s="96">
        <f>'2020_1-4-5_Download'!S157</f>
        <v>882</v>
      </c>
      <c r="J8211" s="98" t="str">
        <f t="shared" si="128"/>
        <v>+882</v>
      </c>
    </row>
    <row r="8212" spans="1:10" hidden="1" x14ac:dyDescent="0.25">
      <c r="A8212" s="98">
        <f>'2020_1-4-5_Download'!B158</f>
        <v>455</v>
      </c>
      <c r="B8212" s="98">
        <f>'2020_1-4-5_Download'!D158</f>
        <v>2018</v>
      </c>
      <c r="C8212" s="98" t="str">
        <f>'2020_1-4-5_Download'!C158</f>
        <v>Friesland</v>
      </c>
      <c r="D8212" s="98" t="str">
        <f>'2020_1-4-5_Download'!$O$6</f>
        <v>Saldo der Zu- und Fortzüge</v>
      </c>
      <c r="E8212" s="99" t="str">
        <f>'2020_1-4-5_Download'!$S$8</f>
        <v>Frauen</v>
      </c>
      <c r="F8212" s="98"/>
      <c r="G8212" s="98" t="s">
        <v>11</v>
      </c>
      <c r="H8212" s="98" t="str">
        <f>VLOOKUP(A8212,[2]Kreise!$A$2:$C$53,3,FALSE)</f>
        <v>K03455</v>
      </c>
      <c r="I8212" s="96">
        <f>'2020_1-4-5_Download'!S158</f>
        <v>-1</v>
      </c>
      <c r="J8212" s="98">
        <f t="shared" si="128"/>
        <v>-1</v>
      </c>
    </row>
    <row r="8213" spans="1:10" hidden="1" x14ac:dyDescent="0.25">
      <c r="A8213" s="98">
        <f>'2020_1-4-5_Download'!B159</f>
        <v>456</v>
      </c>
      <c r="B8213" s="98">
        <f>'2020_1-4-5_Download'!D159</f>
        <v>2018</v>
      </c>
      <c r="C8213" s="98" t="str">
        <f>'2020_1-4-5_Download'!C159</f>
        <v>Grafschaft Bentheim</v>
      </c>
      <c r="D8213" s="98" t="str">
        <f>'2020_1-4-5_Download'!$O$6</f>
        <v>Saldo der Zu- und Fortzüge</v>
      </c>
      <c r="E8213" s="99" t="str">
        <f>'2020_1-4-5_Download'!$S$8</f>
        <v>Frauen</v>
      </c>
      <c r="F8213" s="98"/>
      <c r="G8213" s="98" t="s">
        <v>11</v>
      </c>
      <c r="H8213" s="98" t="str">
        <f>VLOOKUP(A8213,[2]Kreise!$A$2:$C$53,3,FALSE)</f>
        <v>K03456</v>
      </c>
      <c r="I8213" s="96">
        <f>'2020_1-4-5_Download'!S159</f>
        <v>219</v>
      </c>
      <c r="J8213" s="98" t="str">
        <f t="shared" si="128"/>
        <v>+219</v>
      </c>
    </row>
    <row r="8214" spans="1:10" hidden="1" x14ac:dyDescent="0.25">
      <c r="A8214" s="98">
        <f>'2020_1-4-5_Download'!B160</f>
        <v>457</v>
      </c>
      <c r="B8214" s="98">
        <f>'2020_1-4-5_Download'!D160</f>
        <v>2018</v>
      </c>
      <c r="C8214" s="98" t="str">
        <f>'2020_1-4-5_Download'!C160</f>
        <v>Leer</v>
      </c>
      <c r="D8214" s="98" t="str">
        <f>'2020_1-4-5_Download'!$O$6</f>
        <v>Saldo der Zu- und Fortzüge</v>
      </c>
      <c r="E8214" s="99" t="str">
        <f>'2020_1-4-5_Download'!$S$8</f>
        <v>Frauen</v>
      </c>
      <c r="F8214" s="98"/>
      <c r="G8214" s="98" t="s">
        <v>11</v>
      </c>
      <c r="H8214" s="98" t="str">
        <f>VLOOKUP(A8214,[2]Kreise!$A$2:$C$53,3,FALSE)</f>
        <v>K03457</v>
      </c>
      <c r="I8214" s="96">
        <f>'2020_1-4-5_Download'!S160</f>
        <v>153</v>
      </c>
      <c r="J8214" s="98" t="str">
        <f t="shared" si="128"/>
        <v>+153</v>
      </c>
    </row>
    <row r="8215" spans="1:10" hidden="1" x14ac:dyDescent="0.25">
      <c r="A8215" s="98">
        <f>'2020_1-4-5_Download'!B161</f>
        <v>458</v>
      </c>
      <c r="B8215" s="98">
        <f>'2020_1-4-5_Download'!D161</f>
        <v>2018</v>
      </c>
      <c r="C8215" s="98" t="str">
        <f>'2020_1-4-5_Download'!C161</f>
        <v>Oldenburg</v>
      </c>
      <c r="D8215" s="98" t="str">
        <f>'2020_1-4-5_Download'!$O$6</f>
        <v>Saldo der Zu- und Fortzüge</v>
      </c>
      <c r="E8215" s="99" t="str">
        <f>'2020_1-4-5_Download'!$S$8</f>
        <v>Frauen</v>
      </c>
      <c r="F8215" s="98"/>
      <c r="G8215" s="98" t="s">
        <v>11</v>
      </c>
      <c r="H8215" s="98" t="str">
        <f>VLOOKUP(A8215,[2]Kreise!$A$2:$C$53,3,FALSE)</f>
        <v>K03458</v>
      </c>
      <c r="I8215" s="96">
        <f>'2020_1-4-5_Download'!S161</f>
        <v>334</v>
      </c>
      <c r="J8215" s="98" t="str">
        <f t="shared" si="128"/>
        <v>+334</v>
      </c>
    </row>
    <row r="8216" spans="1:10" hidden="1" x14ac:dyDescent="0.25">
      <c r="A8216" s="98">
        <f>'2020_1-4-5_Download'!B162</f>
        <v>459</v>
      </c>
      <c r="B8216" s="98">
        <f>'2020_1-4-5_Download'!D162</f>
        <v>2018</v>
      </c>
      <c r="C8216" s="98" t="str">
        <f>'2020_1-4-5_Download'!C162</f>
        <v>Osnabrück</v>
      </c>
      <c r="D8216" s="98" t="str">
        <f>'2020_1-4-5_Download'!$O$6</f>
        <v>Saldo der Zu- und Fortzüge</v>
      </c>
      <c r="E8216" s="99" t="str">
        <f>'2020_1-4-5_Download'!$S$8</f>
        <v>Frauen</v>
      </c>
      <c r="F8216" s="98"/>
      <c r="G8216" s="98" t="s">
        <v>11</v>
      </c>
      <c r="H8216" s="98" t="str">
        <f>VLOOKUP(A8216,[2]Kreise!$A$2:$C$53,3,FALSE)</f>
        <v>K03459</v>
      </c>
      <c r="I8216" s="96">
        <f>'2020_1-4-5_Download'!S162</f>
        <v>1923</v>
      </c>
      <c r="J8216" s="98" t="str">
        <f t="shared" si="128"/>
        <v>+1923</v>
      </c>
    </row>
    <row r="8217" spans="1:10" hidden="1" x14ac:dyDescent="0.25">
      <c r="A8217" s="98">
        <f>'2020_1-4-5_Download'!B163</f>
        <v>460</v>
      </c>
      <c r="B8217" s="98">
        <f>'2020_1-4-5_Download'!D163</f>
        <v>2018</v>
      </c>
      <c r="C8217" s="98" t="str">
        <f>'2020_1-4-5_Download'!C163</f>
        <v>Vechta</v>
      </c>
      <c r="D8217" s="98" t="str">
        <f>'2020_1-4-5_Download'!$O$6</f>
        <v>Saldo der Zu- und Fortzüge</v>
      </c>
      <c r="E8217" s="99" t="str">
        <f>'2020_1-4-5_Download'!$S$8</f>
        <v>Frauen</v>
      </c>
      <c r="F8217" s="98"/>
      <c r="G8217" s="98" t="s">
        <v>11</v>
      </c>
      <c r="H8217" s="98" t="str">
        <f>VLOOKUP(A8217,[2]Kreise!$A$2:$C$53,3,FALSE)</f>
        <v>K03460</v>
      </c>
      <c r="I8217" s="96">
        <f>'2020_1-4-5_Download'!S163</f>
        <v>471</v>
      </c>
      <c r="J8217" s="98" t="str">
        <f t="shared" si="128"/>
        <v>+471</v>
      </c>
    </row>
    <row r="8218" spans="1:10" hidden="1" x14ac:dyDescent="0.25">
      <c r="A8218" s="98">
        <f>'2020_1-4-5_Download'!B164</f>
        <v>461</v>
      </c>
      <c r="B8218" s="98">
        <f>'2020_1-4-5_Download'!D164</f>
        <v>2018</v>
      </c>
      <c r="C8218" s="98" t="str">
        <f>'2020_1-4-5_Download'!C164</f>
        <v>Wesermarsch</v>
      </c>
      <c r="D8218" s="98" t="str">
        <f>'2020_1-4-5_Download'!$O$6</f>
        <v>Saldo der Zu- und Fortzüge</v>
      </c>
      <c r="E8218" s="99" t="str">
        <f>'2020_1-4-5_Download'!$S$8</f>
        <v>Frauen</v>
      </c>
      <c r="F8218" s="98"/>
      <c r="G8218" s="98" t="s">
        <v>11</v>
      </c>
      <c r="H8218" s="98" t="str">
        <f>VLOOKUP(A8218,[2]Kreise!$A$2:$C$53,3,FALSE)</f>
        <v>K03461</v>
      </c>
      <c r="I8218" s="96">
        <f>'2020_1-4-5_Download'!S164</f>
        <v>70</v>
      </c>
      <c r="J8218" s="98" t="str">
        <f t="shared" si="128"/>
        <v>+70</v>
      </c>
    </row>
    <row r="8219" spans="1:10" hidden="1" x14ac:dyDescent="0.25">
      <c r="A8219" s="98">
        <f>'2020_1-4-5_Download'!B165</f>
        <v>462</v>
      </c>
      <c r="B8219" s="98">
        <f>'2020_1-4-5_Download'!D165</f>
        <v>2018</v>
      </c>
      <c r="C8219" s="98" t="str">
        <f>'2020_1-4-5_Download'!C165</f>
        <v>Wittmund</v>
      </c>
      <c r="D8219" s="98" t="str">
        <f>'2020_1-4-5_Download'!$O$6</f>
        <v>Saldo der Zu- und Fortzüge</v>
      </c>
      <c r="E8219" s="99" t="str">
        <f>'2020_1-4-5_Download'!$S$8</f>
        <v>Frauen</v>
      </c>
      <c r="F8219" s="98"/>
      <c r="G8219" s="98" t="s">
        <v>11</v>
      </c>
      <c r="H8219" s="98" t="str">
        <f>VLOOKUP(A8219,[2]Kreise!$A$2:$C$53,3,FALSE)</f>
        <v>K03462</v>
      </c>
      <c r="I8219" s="96">
        <f>'2020_1-4-5_Download'!S165</f>
        <v>45</v>
      </c>
      <c r="J8219" s="98" t="str">
        <f t="shared" si="128"/>
        <v>+45</v>
      </c>
    </row>
    <row r="8220" spans="1:10" hidden="1" x14ac:dyDescent="0.25">
      <c r="A8220" s="98">
        <f>'2020_1-4-5_Download'!B166</f>
        <v>4</v>
      </c>
      <c r="B8220" s="98">
        <f>'2020_1-4-5_Download'!D166</f>
        <v>2018</v>
      </c>
      <c r="C8220" s="98" t="str">
        <f>'2020_1-4-5_Download'!C166</f>
        <v>Statistische Region Weser-Ems</v>
      </c>
      <c r="D8220" s="98" t="str">
        <f>'2020_1-4-5_Download'!$O$6</f>
        <v>Saldo der Zu- und Fortzüge</v>
      </c>
      <c r="E8220" s="99" t="str">
        <f>'2020_1-4-5_Download'!$S$8</f>
        <v>Frauen</v>
      </c>
      <c r="F8220" s="98"/>
      <c r="G8220" s="98" t="s">
        <v>11</v>
      </c>
      <c r="H8220" s="98" t="str">
        <f>VLOOKUP(A8220,[2]Kreise!$A$2:$C$53,3,FALSE)</f>
        <v>K034</v>
      </c>
      <c r="I8220" s="96">
        <f>'2020_1-4-5_Download'!S166</f>
        <v>6222</v>
      </c>
      <c r="J8220" s="98" t="str">
        <f t="shared" si="128"/>
        <v>+6222</v>
      </c>
    </row>
    <row r="8221" spans="1:10" hidden="1" x14ac:dyDescent="0.25">
      <c r="A8221" s="98">
        <f>'2020_1-4-5_Download'!B167</f>
        <v>0</v>
      </c>
      <c r="B8221" s="98">
        <f>'2020_1-4-5_Download'!D167</f>
        <v>2018</v>
      </c>
      <c r="C8221" s="98" t="str">
        <f>'2020_1-4-5_Download'!C167</f>
        <v>Niedersachsen</v>
      </c>
      <c r="D8221" s="98" t="str">
        <f>'2020_1-4-5_Download'!$O$6</f>
        <v>Saldo der Zu- und Fortzüge</v>
      </c>
      <c r="E8221" s="99" t="str">
        <f>'2020_1-4-5_Download'!$S$8</f>
        <v>Frauen</v>
      </c>
      <c r="F8221" s="98"/>
      <c r="G8221" s="98" t="s">
        <v>11</v>
      </c>
      <c r="H8221" s="98" t="str">
        <f>VLOOKUP(A8221,[2]Kreise!$A$2:$C$53,3,FALSE)</f>
        <v>K030</v>
      </c>
      <c r="I8221" s="96">
        <f>'2020_1-4-5_Download'!S167</f>
        <v>22624</v>
      </c>
      <c r="J8221" s="98" t="str">
        <f t="shared" si="128"/>
        <v>+22624</v>
      </c>
    </row>
    <row r="8222" spans="1:10" hidden="1" x14ac:dyDescent="0.25">
      <c r="A8222" s="98">
        <f>'2020_1-4-5_Download'!B168</f>
        <v>101</v>
      </c>
      <c r="B8222" s="98">
        <f>'2020_1-4-5_Download'!D168</f>
        <v>2017</v>
      </c>
      <c r="C8222" s="98" t="str">
        <f>'2020_1-4-5_Download'!C168</f>
        <v>Braunschweig  Stadt</v>
      </c>
      <c r="D8222" s="98" t="str">
        <f>'2020_1-4-5_Download'!$O$6</f>
        <v>Saldo der Zu- und Fortzüge</v>
      </c>
      <c r="E8222" s="99" t="str">
        <f>'2020_1-4-5_Download'!$S$8</f>
        <v>Frauen</v>
      </c>
      <c r="F8222" s="98"/>
      <c r="G8222" s="98" t="s">
        <v>11</v>
      </c>
      <c r="H8222" s="98" t="str">
        <f>VLOOKUP(A8222,[2]Kreise!$A$2:$C$53,3,FALSE)</f>
        <v>K03101</v>
      </c>
      <c r="I8222" s="96">
        <f>'2020_1-4-5_Download'!S168</f>
        <v>382</v>
      </c>
      <c r="J8222" s="98" t="str">
        <f t="shared" si="128"/>
        <v>+382</v>
      </c>
    </row>
    <row r="8223" spans="1:10" hidden="1" x14ac:dyDescent="0.25">
      <c r="A8223" s="98">
        <f>'2020_1-4-5_Download'!B169</f>
        <v>102</v>
      </c>
      <c r="B8223" s="98">
        <f>'2020_1-4-5_Download'!D169</f>
        <v>2017</v>
      </c>
      <c r="C8223" s="98" t="str">
        <f>'2020_1-4-5_Download'!C169</f>
        <v>Salzgitter  Stadt</v>
      </c>
      <c r="D8223" s="98" t="str">
        <f>'2020_1-4-5_Download'!$O$6</f>
        <v>Saldo der Zu- und Fortzüge</v>
      </c>
      <c r="E8223" s="99" t="str">
        <f>'2020_1-4-5_Download'!$S$8</f>
        <v>Frauen</v>
      </c>
      <c r="F8223" s="98"/>
      <c r="G8223" s="98" t="s">
        <v>11</v>
      </c>
      <c r="H8223" s="98" t="str">
        <f>VLOOKUP(A8223,[2]Kreise!$A$2:$C$53,3,FALSE)</f>
        <v>K03102</v>
      </c>
      <c r="I8223" s="96">
        <f>'2020_1-4-5_Download'!S169</f>
        <v>494</v>
      </c>
      <c r="J8223" s="98" t="str">
        <f t="shared" si="128"/>
        <v>+494</v>
      </c>
    </row>
    <row r="8224" spans="1:10" hidden="1" x14ac:dyDescent="0.25">
      <c r="A8224" s="98">
        <f>'2020_1-4-5_Download'!B170</f>
        <v>103</v>
      </c>
      <c r="B8224" s="98">
        <f>'2020_1-4-5_Download'!D170</f>
        <v>2017</v>
      </c>
      <c r="C8224" s="98" t="str">
        <f>'2020_1-4-5_Download'!C170</f>
        <v>Wolfsburg  Stadt</v>
      </c>
      <c r="D8224" s="98" t="str">
        <f>'2020_1-4-5_Download'!$O$6</f>
        <v>Saldo der Zu- und Fortzüge</v>
      </c>
      <c r="E8224" s="99" t="str">
        <f>'2020_1-4-5_Download'!$S$8</f>
        <v>Frauen</v>
      </c>
      <c r="F8224" s="98"/>
      <c r="G8224" s="98" t="s">
        <v>11</v>
      </c>
      <c r="H8224" s="98" t="str">
        <f>VLOOKUP(A8224,[2]Kreise!$A$2:$C$53,3,FALSE)</f>
        <v>K03103</v>
      </c>
      <c r="I8224" s="96">
        <f>'2020_1-4-5_Download'!S170</f>
        <v>351</v>
      </c>
      <c r="J8224" s="98" t="str">
        <f t="shared" si="128"/>
        <v>+351</v>
      </c>
    </row>
    <row r="8225" spans="1:10" hidden="1" x14ac:dyDescent="0.25">
      <c r="A8225" s="98">
        <f>'2020_1-4-5_Download'!B171</f>
        <v>151</v>
      </c>
      <c r="B8225" s="98">
        <f>'2020_1-4-5_Download'!D171</f>
        <v>2017</v>
      </c>
      <c r="C8225" s="98" t="str">
        <f>'2020_1-4-5_Download'!C171</f>
        <v>Gifhorn</v>
      </c>
      <c r="D8225" s="98" t="str">
        <f>'2020_1-4-5_Download'!$O$6</f>
        <v>Saldo der Zu- und Fortzüge</v>
      </c>
      <c r="E8225" s="99" t="str">
        <f>'2020_1-4-5_Download'!$S$8</f>
        <v>Frauen</v>
      </c>
      <c r="F8225" s="98"/>
      <c r="G8225" s="98" t="s">
        <v>11</v>
      </c>
      <c r="H8225" s="98" t="str">
        <f>VLOOKUP(A8225,[2]Kreise!$A$2:$C$53,3,FALSE)</f>
        <v>K03151</v>
      </c>
      <c r="I8225" s="96">
        <f>'2020_1-4-5_Download'!S171</f>
        <v>64</v>
      </c>
      <c r="J8225" s="98" t="str">
        <f t="shared" si="128"/>
        <v>+64</v>
      </c>
    </row>
    <row r="8226" spans="1:10" hidden="1" x14ac:dyDescent="0.25">
      <c r="A8226" s="98">
        <f>'2020_1-4-5_Download'!B172</f>
        <v>153</v>
      </c>
      <c r="B8226" s="98">
        <f>'2020_1-4-5_Download'!D172</f>
        <v>2017</v>
      </c>
      <c r="C8226" s="98" t="str">
        <f>'2020_1-4-5_Download'!C172</f>
        <v>Goslar</v>
      </c>
      <c r="D8226" s="98" t="str">
        <f>'2020_1-4-5_Download'!$O$6</f>
        <v>Saldo der Zu- und Fortzüge</v>
      </c>
      <c r="E8226" s="99" t="str">
        <f>'2020_1-4-5_Download'!$S$8</f>
        <v>Frauen</v>
      </c>
      <c r="F8226" s="98"/>
      <c r="G8226" s="98" t="s">
        <v>11</v>
      </c>
      <c r="H8226" s="98" t="str">
        <f>VLOOKUP(A8226,[2]Kreise!$A$2:$C$53,3,FALSE)</f>
        <v>K03153</v>
      </c>
      <c r="I8226" s="96">
        <f>'2020_1-4-5_Download'!S172</f>
        <v>351</v>
      </c>
      <c r="J8226" s="98" t="str">
        <f t="shared" si="128"/>
        <v>+351</v>
      </c>
    </row>
    <row r="8227" spans="1:10" hidden="1" x14ac:dyDescent="0.25">
      <c r="A8227" s="98">
        <f>'2020_1-4-5_Download'!B173</f>
        <v>154</v>
      </c>
      <c r="B8227" s="98">
        <f>'2020_1-4-5_Download'!D173</f>
        <v>2017</v>
      </c>
      <c r="C8227" s="98" t="str">
        <f>'2020_1-4-5_Download'!C173</f>
        <v>Helmstedt</v>
      </c>
      <c r="D8227" s="98" t="str">
        <f>'2020_1-4-5_Download'!$O$6</f>
        <v>Saldo der Zu- und Fortzüge</v>
      </c>
      <c r="E8227" s="99" t="str">
        <f>'2020_1-4-5_Download'!$S$8</f>
        <v>Frauen</v>
      </c>
      <c r="F8227" s="98"/>
      <c r="G8227" s="98" t="s">
        <v>11</v>
      </c>
      <c r="H8227" s="98" t="str">
        <f>VLOOKUP(A8227,[2]Kreise!$A$2:$C$53,3,FALSE)</f>
        <v>K03154</v>
      </c>
      <c r="I8227" s="96">
        <f>'2020_1-4-5_Download'!S173</f>
        <v>122</v>
      </c>
      <c r="J8227" s="98" t="str">
        <f t="shared" si="128"/>
        <v>+122</v>
      </c>
    </row>
    <row r="8228" spans="1:10" hidden="1" x14ac:dyDescent="0.25">
      <c r="A8228" s="98">
        <f>'2020_1-4-5_Download'!B174</f>
        <v>155</v>
      </c>
      <c r="B8228" s="98">
        <f>'2020_1-4-5_Download'!D174</f>
        <v>2017</v>
      </c>
      <c r="C8228" s="98" t="str">
        <f>'2020_1-4-5_Download'!C174</f>
        <v>Northeim</v>
      </c>
      <c r="D8228" s="98" t="str">
        <f>'2020_1-4-5_Download'!$O$6</f>
        <v>Saldo der Zu- und Fortzüge</v>
      </c>
      <c r="E8228" s="99" t="str">
        <f>'2020_1-4-5_Download'!$S$8</f>
        <v>Frauen</v>
      </c>
      <c r="F8228" s="98"/>
      <c r="G8228" s="98" t="s">
        <v>11</v>
      </c>
      <c r="H8228" s="98" t="str">
        <f>VLOOKUP(A8228,[2]Kreise!$A$2:$C$53,3,FALSE)</f>
        <v>K03155</v>
      </c>
      <c r="I8228" s="96">
        <f>'2020_1-4-5_Download'!S174</f>
        <v>102</v>
      </c>
      <c r="J8228" s="98" t="str">
        <f t="shared" si="128"/>
        <v>+102</v>
      </c>
    </row>
    <row r="8229" spans="1:10" hidden="1" x14ac:dyDescent="0.25">
      <c r="A8229" s="98">
        <f>'2020_1-4-5_Download'!B175</f>
        <v>157</v>
      </c>
      <c r="B8229" s="98">
        <f>'2020_1-4-5_Download'!D175</f>
        <v>2017</v>
      </c>
      <c r="C8229" s="98" t="str">
        <f>'2020_1-4-5_Download'!C175</f>
        <v>Peine</v>
      </c>
      <c r="D8229" s="98" t="str">
        <f>'2020_1-4-5_Download'!$O$6</f>
        <v>Saldo der Zu- und Fortzüge</v>
      </c>
      <c r="E8229" s="99" t="str">
        <f>'2020_1-4-5_Download'!$S$8</f>
        <v>Frauen</v>
      </c>
      <c r="F8229" s="98"/>
      <c r="G8229" s="98" t="s">
        <v>11</v>
      </c>
      <c r="H8229" s="98" t="str">
        <f>VLOOKUP(A8229,[2]Kreise!$A$2:$C$53,3,FALSE)</f>
        <v>K03157</v>
      </c>
      <c r="I8229" s="96">
        <f>'2020_1-4-5_Download'!S175</f>
        <v>147</v>
      </c>
      <c r="J8229" s="98" t="str">
        <f t="shared" si="128"/>
        <v>+147</v>
      </c>
    </row>
    <row r="8230" spans="1:10" hidden="1" x14ac:dyDescent="0.25">
      <c r="A8230" s="98">
        <f>'2020_1-4-5_Download'!B176</f>
        <v>158</v>
      </c>
      <c r="B8230" s="98">
        <f>'2020_1-4-5_Download'!D176</f>
        <v>2017</v>
      </c>
      <c r="C8230" s="98" t="str">
        <f>'2020_1-4-5_Download'!C176</f>
        <v>Wolfenbüttel</v>
      </c>
      <c r="D8230" s="98" t="str">
        <f>'2020_1-4-5_Download'!$O$6</f>
        <v>Saldo der Zu- und Fortzüge</v>
      </c>
      <c r="E8230" s="99" t="str">
        <f>'2020_1-4-5_Download'!$S$8</f>
        <v>Frauen</v>
      </c>
      <c r="F8230" s="98"/>
      <c r="G8230" s="98" t="s">
        <v>11</v>
      </c>
      <c r="H8230" s="98" t="str">
        <f>VLOOKUP(A8230,[2]Kreise!$A$2:$C$53,3,FALSE)</f>
        <v>K03158</v>
      </c>
      <c r="I8230" s="96">
        <f>'2020_1-4-5_Download'!S176</f>
        <v>114</v>
      </c>
      <c r="J8230" s="98" t="str">
        <f t="shared" si="128"/>
        <v>+114</v>
      </c>
    </row>
    <row r="8231" spans="1:10" hidden="1" x14ac:dyDescent="0.25">
      <c r="A8231" s="98">
        <f>'2020_1-4-5_Download'!B177</f>
        <v>159</v>
      </c>
      <c r="B8231" s="98">
        <f>'2020_1-4-5_Download'!D177</f>
        <v>2017</v>
      </c>
      <c r="C8231" s="98" t="str">
        <f>'2020_1-4-5_Download'!C177</f>
        <v>Göttingen</v>
      </c>
      <c r="D8231" s="98" t="str">
        <f>'2020_1-4-5_Download'!$O$6</f>
        <v>Saldo der Zu- und Fortzüge</v>
      </c>
      <c r="E8231" s="99" t="str">
        <f>'2020_1-4-5_Download'!$S$8</f>
        <v>Frauen</v>
      </c>
      <c r="F8231" s="98"/>
      <c r="G8231" s="98" t="s">
        <v>11</v>
      </c>
      <c r="H8231" s="98" t="str">
        <f>VLOOKUP(A8231,[2]Kreise!$A$2:$C$53,3,FALSE)</f>
        <v>K03159</v>
      </c>
      <c r="I8231" s="96">
        <f>'2020_1-4-5_Download'!S177</f>
        <v>5884</v>
      </c>
      <c r="J8231" s="98" t="str">
        <f t="shared" si="128"/>
        <v>+5884</v>
      </c>
    </row>
    <row r="8232" spans="1:10" hidden="1" x14ac:dyDescent="0.25">
      <c r="A8232" s="98">
        <f>'2020_1-4-5_Download'!B178</f>
        <v>1</v>
      </c>
      <c r="B8232" s="98">
        <f>'2020_1-4-5_Download'!D178</f>
        <v>2017</v>
      </c>
      <c r="C8232" s="98" t="str">
        <f>'2020_1-4-5_Download'!C178</f>
        <v>Statistische Region Braunschweig</v>
      </c>
      <c r="D8232" s="98" t="str">
        <f>'2020_1-4-5_Download'!$O$6</f>
        <v>Saldo der Zu- und Fortzüge</v>
      </c>
      <c r="E8232" s="99" t="str">
        <f>'2020_1-4-5_Download'!$S$8</f>
        <v>Frauen</v>
      </c>
      <c r="F8232" s="98"/>
      <c r="G8232" s="98" t="s">
        <v>11</v>
      </c>
      <c r="H8232" s="98" t="str">
        <f>VLOOKUP(A8232,[2]Kreise!$A$2:$C$53,3,FALSE)</f>
        <v>K031</v>
      </c>
      <c r="I8232" s="96">
        <f>'2020_1-4-5_Download'!S178</f>
        <v>8011</v>
      </c>
      <c r="J8232" s="98" t="str">
        <f t="shared" si="128"/>
        <v>+8011</v>
      </c>
    </row>
    <row r="8233" spans="1:10" hidden="1" x14ac:dyDescent="0.25">
      <c r="A8233" s="98">
        <f>'2020_1-4-5_Download'!B179</f>
        <v>241</v>
      </c>
      <c r="B8233" s="98">
        <f>'2020_1-4-5_Download'!D179</f>
        <v>2017</v>
      </c>
      <c r="C8233" s="98" t="str">
        <f>'2020_1-4-5_Download'!C179</f>
        <v>Hannover  Region</v>
      </c>
      <c r="D8233" s="98" t="str">
        <f>'2020_1-4-5_Download'!$O$6</f>
        <v>Saldo der Zu- und Fortzüge</v>
      </c>
      <c r="E8233" s="99" t="str">
        <f>'2020_1-4-5_Download'!$S$8</f>
        <v>Frauen</v>
      </c>
      <c r="F8233" s="98"/>
      <c r="G8233" s="98" t="s">
        <v>11</v>
      </c>
      <c r="H8233" s="98" t="str">
        <f>VLOOKUP(A8233,[2]Kreise!$A$2:$C$53,3,FALSE)</f>
        <v>K03241</v>
      </c>
      <c r="I8233" s="96">
        <f>'2020_1-4-5_Download'!S179</f>
        <v>2628</v>
      </c>
      <c r="J8233" s="98" t="str">
        <f t="shared" si="128"/>
        <v>+2628</v>
      </c>
    </row>
    <row r="8234" spans="1:10" hidden="1" x14ac:dyDescent="0.25">
      <c r="A8234" s="98">
        <f>'2020_1-4-5_Download'!B180</f>
        <v>241001</v>
      </c>
      <c r="B8234" s="98">
        <f>'2020_1-4-5_Download'!D180</f>
        <v>2017</v>
      </c>
      <c r="C8234" s="98" t="str">
        <f>'2020_1-4-5_Download'!C180</f>
        <v>dav. Hannover  Lhst.</v>
      </c>
      <c r="D8234" s="98" t="str">
        <f>'2020_1-4-5_Download'!$O$6</f>
        <v>Saldo der Zu- und Fortzüge</v>
      </c>
      <c r="E8234" s="99" t="str">
        <f>'2020_1-4-5_Download'!$S$8</f>
        <v>Frauen</v>
      </c>
      <c r="F8234" s="98"/>
      <c r="G8234" s="98" t="s">
        <v>11</v>
      </c>
      <c r="H8234" s="98" t="str">
        <f>VLOOKUP(A8234,[2]Kreise!$A$2:$C$53,3,FALSE)</f>
        <v>K03241001</v>
      </c>
      <c r="I8234" s="96">
        <f>'2020_1-4-5_Download'!S180</f>
        <v>1741</v>
      </c>
      <c r="J8234" s="98" t="str">
        <f t="shared" si="128"/>
        <v>+1741</v>
      </c>
    </row>
    <row r="8235" spans="1:10" hidden="1" x14ac:dyDescent="0.25">
      <c r="A8235" s="98">
        <f>'2020_1-4-5_Download'!B181</f>
        <v>241999</v>
      </c>
      <c r="B8235" s="98">
        <f>'2020_1-4-5_Download'!D181</f>
        <v>2017</v>
      </c>
      <c r="C8235" s="98" t="str">
        <f>'2020_1-4-5_Download'!C181</f>
        <v>dav. Hannover  Umland</v>
      </c>
      <c r="D8235" s="98" t="str">
        <f>'2020_1-4-5_Download'!$O$6</f>
        <v>Saldo der Zu- und Fortzüge</v>
      </c>
      <c r="E8235" s="99" t="str">
        <f>'2020_1-4-5_Download'!$S$8</f>
        <v>Frauen</v>
      </c>
      <c r="F8235" s="98"/>
      <c r="G8235" s="98" t="s">
        <v>11</v>
      </c>
      <c r="H8235" s="98" t="str">
        <f>VLOOKUP(A8235,[2]Kreise!$A$2:$C$53,3,FALSE)</f>
        <v>K03241999</v>
      </c>
      <c r="I8235" s="96">
        <f>'2020_1-4-5_Download'!S181</f>
        <v>887</v>
      </c>
      <c r="J8235" s="98" t="str">
        <f t="shared" si="128"/>
        <v>+887</v>
      </c>
    </row>
    <row r="8236" spans="1:10" hidden="1" x14ac:dyDescent="0.25">
      <c r="A8236" s="98">
        <f>'2020_1-4-5_Download'!B182</f>
        <v>251</v>
      </c>
      <c r="B8236" s="98">
        <f>'2020_1-4-5_Download'!D182</f>
        <v>2017</v>
      </c>
      <c r="C8236" s="98" t="str">
        <f>'2020_1-4-5_Download'!C182</f>
        <v>Diepholz</v>
      </c>
      <c r="D8236" s="98" t="str">
        <f>'2020_1-4-5_Download'!$O$6</f>
        <v>Saldo der Zu- und Fortzüge</v>
      </c>
      <c r="E8236" s="99" t="str">
        <f>'2020_1-4-5_Download'!$S$8</f>
        <v>Frauen</v>
      </c>
      <c r="F8236" s="98"/>
      <c r="G8236" s="98" t="s">
        <v>11</v>
      </c>
      <c r="H8236" s="98" t="str">
        <f>VLOOKUP(A8236,[2]Kreise!$A$2:$C$53,3,FALSE)</f>
        <v>K03251</v>
      </c>
      <c r="I8236" s="96">
        <f>'2020_1-4-5_Download'!S182</f>
        <v>476</v>
      </c>
      <c r="J8236" s="98" t="str">
        <f t="shared" si="128"/>
        <v>+476</v>
      </c>
    </row>
    <row r="8237" spans="1:10" hidden="1" x14ac:dyDescent="0.25">
      <c r="A8237" s="98">
        <f>'2020_1-4-5_Download'!B183</f>
        <v>252</v>
      </c>
      <c r="B8237" s="98">
        <f>'2020_1-4-5_Download'!D183</f>
        <v>2017</v>
      </c>
      <c r="C8237" s="98" t="str">
        <f>'2020_1-4-5_Download'!C183</f>
        <v>Hameln-Pyrmont</v>
      </c>
      <c r="D8237" s="98" t="str">
        <f>'2020_1-4-5_Download'!$O$6</f>
        <v>Saldo der Zu- und Fortzüge</v>
      </c>
      <c r="E8237" s="99" t="str">
        <f>'2020_1-4-5_Download'!$S$8</f>
        <v>Frauen</v>
      </c>
      <c r="F8237" s="98"/>
      <c r="G8237" s="98" t="s">
        <v>11</v>
      </c>
      <c r="H8237" s="98" t="str">
        <f>VLOOKUP(A8237,[2]Kreise!$A$2:$C$53,3,FALSE)</f>
        <v>K03252</v>
      </c>
      <c r="I8237" s="96">
        <f>'2020_1-4-5_Download'!S183</f>
        <v>238</v>
      </c>
      <c r="J8237" s="98" t="str">
        <f t="shared" si="128"/>
        <v>+238</v>
      </c>
    </row>
    <row r="8238" spans="1:10" hidden="1" x14ac:dyDescent="0.25">
      <c r="A8238" s="98">
        <f>'2020_1-4-5_Download'!B184</f>
        <v>254</v>
      </c>
      <c r="B8238" s="98">
        <f>'2020_1-4-5_Download'!D184</f>
        <v>2017</v>
      </c>
      <c r="C8238" s="98" t="str">
        <f>'2020_1-4-5_Download'!C184</f>
        <v>Hildesheim</v>
      </c>
      <c r="D8238" s="98" t="str">
        <f>'2020_1-4-5_Download'!$O$6</f>
        <v>Saldo der Zu- und Fortzüge</v>
      </c>
      <c r="E8238" s="99" t="str">
        <f>'2020_1-4-5_Download'!$S$8</f>
        <v>Frauen</v>
      </c>
      <c r="F8238" s="98"/>
      <c r="G8238" s="98" t="s">
        <v>11</v>
      </c>
      <c r="H8238" s="98" t="str">
        <f>VLOOKUP(A8238,[2]Kreise!$A$2:$C$53,3,FALSE)</f>
        <v>K03254</v>
      </c>
      <c r="I8238" s="96">
        <f>'2020_1-4-5_Download'!S184</f>
        <v>322</v>
      </c>
      <c r="J8238" s="98" t="str">
        <f t="shared" si="128"/>
        <v>+322</v>
      </c>
    </row>
    <row r="8239" spans="1:10" hidden="1" x14ac:dyDescent="0.25">
      <c r="A8239" s="98">
        <f>'2020_1-4-5_Download'!B185</f>
        <v>255</v>
      </c>
      <c r="B8239" s="98">
        <f>'2020_1-4-5_Download'!D185</f>
        <v>2017</v>
      </c>
      <c r="C8239" s="98" t="str">
        <f>'2020_1-4-5_Download'!C185</f>
        <v>Holzminden</v>
      </c>
      <c r="D8239" s="98" t="str">
        <f>'2020_1-4-5_Download'!$O$6</f>
        <v>Saldo der Zu- und Fortzüge</v>
      </c>
      <c r="E8239" s="99" t="str">
        <f>'2020_1-4-5_Download'!$S$8</f>
        <v>Frauen</v>
      </c>
      <c r="F8239" s="98"/>
      <c r="G8239" s="98" t="s">
        <v>11</v>
      </c>
      <c r="H8239" s="98" t="str">
        <f>VLOOKUP(A8239,[2]Kreise!$A$2:$C$53,3,FALSE)</f>
        <v>K03255</v>
      </c>
      <c r="I8239" s="96">
        <f>'2020_1-4-5_Download'!S185</f>
        <v>56</v>
      </c>
      <c r="J8239" s="98" t="str">
        <f t="shared" si="128"/>
        <v>+56</v>
      </c>
    </row>
    <row r="8240" spans="1:10" hidden="1" x14ac:dyDescent="0.25">
      <c r="A8240" s="98">
        <f>'2020_1-4-5_Download'!B186</f>
        <v>256</v>
      </c>
      <c r="B8240" s="98">
        <f>'2020_1-4-5_Download'!D186</f>
        <v>2017</v>
      </c>
      <c r="C8240" s="98" t="str">
        <f>'2020_1-4-5_Download'!C186</f>
        <v>Nienburg (Weser)</v>
      </c>
      <c r="D8240" s="98" t="str">
        <f>'2020_1-4-5_Download'!$O$6</f>
        <v>Saldo der Zu- und Fortzüge</v>
      </c>
      <c r="E8240" s="99" t="str">
        <f>'2020_1-4-5_Download'!$S$8</f>
        <v>Frauen</v>
      </c>
      <c r="F8240" s="98"/>
      <c r="G8240" s="98" t="s">
        <v>11</v>
      </c>
      <c r="H8240" s="98" t="str">
        <f>VLOOKUP(A8240,[2]Kreise!$A$2:$C$53,3,FALSE)</f>
        <v>K03256</v>
      </c>
      <c r="I8240" s="96">
        <f>'2020_1-4-5_Download'!S186</f>
        <v>167</v>
      </c>
      <c r="J8240" s="98" t="str">
        <f t="shared" si="128"/>
        <v>+167</v>
      </c>
    </row>
    <row r="8241" spans="1:10" hidden="1" x14ac:dyDescent="0.25">
      <c r="A8241" s="98">
        <f>'2020_1-4-5_Download'!B187</f>
        <v>257</v>
      </c>
      <c r="B8241" s="98">
        <f>'2020_1-4-5_Download'!D187</f>
        <v>2017</v>
      </c>
      <c r="C8241" s="98" t="str">
        <f>'2020_1-4-5_Download'!C187</f>
        <v>Schaumburg</v>
      </c>
      <c r="D8241" s="98" t="str">
        <f>'2020_1-4-5_Download'!$O$6</f>
        <v>Saldo der Zu- und Fortzüge</v>
      </c>
      <c r="E8241" s="99" t="str">
        <f>'2020_1-4-5_Download'!$S$8</f>
        <v>Frauen</v>
      </c>
      <c r="F8241" s="98"/>
      <c r="G8241" s="98" t="s">
        <v>11</v>
      </c>
      <c r="H8241" s="98" t="str">
        <f>VLOOKUP(A8241,[2]Kreise!$A$2:$C$53,3,FALSE)</f>
        <v>K03257</v>
      </c>
      <c r="I8241" s="96">
        <f>'2020_1-4-5_Download'!S187</f>
        <v>115</v>
      </c>
      <c r="J8241" s="98" t="str">
        <f t="shared" si="128"/>
        <v>+115</v>
      </c>
    </row>
    <row r="8242" spans="1:10" hidden="1" x14ac:dyDescent="0.25">
      <c r="A8242" s="98">
        <f>'2020_1-4-5_Download'!B188</f>
        <v>2</v>
      </c>
      <c r="B8242" s="98">
        <f>'2020_1-4-5_Download'!D188</f>
        <v>2017</v>
      </c>
      <c r="C8242" s="98" t="str">
        <f>'2020_1-4-5_Download'!C188</f>
        <v>Statistische Region Hannover</v>
      </c>
      <c r="D8242" s="98" t="str">
        <f>'2020_1-4-5_Download'!$O$6</f>
        <v>Saldo der Zu- und Fortzüge</v>
      </c>
      <c r="E8242" s="99" t="str">
        <f>'2020_1-4-5_Download'!$S$8</f>
        <v>Frauen</v>
      </c>
      <c r="F8242" s="98"/>
      <c r="G8242" s="98" t="s">
        <v>11</v>
      </c>
      <c r="H8242" s="98" t="str">
        <f>VLOOKUP(A8242,[2]Kreise!$A$2:$C$53,3,FALSE)</f>
        <v>K032</v>
      </c>
      <c r="I8242" s="96">
        <f>'2020_1-4-5_Download'!S188</f>
        <v>4002</v>
      </c>
      <c r="J8242" s="98" t="str">
        <f t="shared" si="128"/>
        <v>+4002</v>
      </c>
    </row>
    <row r="8243" spans="1:10" hidden="1" x14ac:dyDescent="0.25">
      <c r="A8243" s="98">
        <f>'2020_1-4-5_Download'!B189</f>
        <v>351</v>
      </c>
      <c r="B8243" s="98">
        <f>'2020_1-4-5_Download'!D189</f>
        <v>2017</v>
      </c>
      <c r="C8243" s="98" t="str">
        <f>'2020_1-4-5_Download'!C189</f>
        <v>Celle</v>
      </c>
      <c r="D8243" s="98" t="str">
        <f>'2020_1-4-5_Download'!$O$6</f>
        <v>Saldo der Zu- und Fortzüge</v>
      </c>
      <c r="E8243" s="99" t="str">
        <f>'2020_1-4-5_Download'!$S$8</f>
        <v>Frauen</v>
      </c>
      <c r="F8243" s="98"/>
      <c r="G8243" s="98" t="s">
        <v>11</v>
      </c>
      <c r="H8243" s="98" t="str">
        <f>VLOOKUP(A8243,[2]Kreise!$A$2:$C$53,3,FALSE)</f>
        <v>K03351</v>
      </c>
      <c r="I8243" s="96">
        <f>'2020_1-4-5_Download'!S189</f>
        <v>97</v>
      </c>
      <c r="J8243" s="98" t="str">
        <f t="shared" si="128"/>
        <v>+97</v>
      </c>
    </row>
    <row r="8244" spans="1:10" hidden="1" x14ac:dyDescent="0.25">
      <c r="A8244" s="98">
        <f>'2020_1-4-5_Download'!B190</f>
        <v>352</v>
      </c>
      <c r="B8244" s="98">
        <f>'2020_1-4-5_Download'!D190</f>
        <v>2017</v>
      </c>
      <c r="C8244" s="98" t="str">
        <f>'2020_1-4-5_Download'!C190</f>
        <v>Cuxhaven</v>
      </c>
      <c r="D8244" s="98" t="str">
        <f>'2020_1-4-5_Download'!$O$6</f>
        <v>Saldo der Zu- und Fortzüge</v>
      </c>
      <c r="E8244" s="99" t="str">
        <f>'2020_1-4-5_Download'!$S$8</f>
        <v>Frauen</v>
      </c>
      <c r="F8244" s="98"/>
      <c r="G8244" s="98" t="s">
        <v>11</v>
      </c>
      <c r="H8244" s="98" t="str">
        <f>VLOOKUP(A8244,[2]Kreise!$A$2:$C$53,3,FALSE)</f>
        <v>K03352</v>
      </c>
      <c r="I8244" s="96">
        <f>'2020_1-4-5_Download'!S190</f>
        <v>53</v>
      </c>
      <c r="J8244" s="98" t="str">
        <f t="shared" si="128"/>
        <v>+53</v>
      </c>
    </row>
    <row r="8245" spans="1:10" hidden="1" x14ac:dyDescent="0.25">
      <c r="A8245" s="98">
        <f>'2020_1-4-5_Download'!B191</f>
        <v>353</v>
      </c>
      <c r="B8245" s="98">
        <f>'2020_1-4-5_Download'!D191</f>
        <v>2017</v>
      </c>
      <c r="C8245" s="98" t="str">
        <f>'2020_1-4-5_Download'!C191</f>
        <v>Harburg</v>
      </c>
      <c r="D8245" s="98" t="str">
        <f>'2020_1-4-5_Download'!$O$6</f>
        <v>Saldo der Zu- und Fortzüge</v>
      </c>
      <c r="E8245" s="99" t="str">
        <f>'2020_1-4-5_Download'!$S$8</f>
        <v>Frauen</v>
      </c>
      <c r="F8245" s="98"/>
      <c r="G8245" s="98" t="s">
        <v>11</v>
      </c>
      <c r="H8245" s="98" t="str">
        <f>VLOOKUP(A8245,[2]Kreise!$A$2:$C$53,3,FALSE)</f>
        <v>K03353</v>
      </c>
      <c r="I8245" s="96">
        <f>'2020_1-4-5_Download'!S191</f>
        <v>368</v>
      </c>
      <c r="J8245" s="98" t="str">
        <f t="shared" si="128"/>
        <v>+368</v>
      </c>
    </row>
    <row r="8246" spans="1:10" hidden="1" x14ac:dyDescent="0.25">
      <c r="A8246" s="98">
        <f>'2020_1-4-5_Download'!B192</f>
        <v>354</v>
      </c>
      <c r="B8246" s="98">
        <f>'2020_1-4-5_Download'!D192</f>
        <v>2017</v>
      </c>
      <c r="C8246" s="98" t="str">
        <f>'2020_1-4-5_Download'!C192</f>
        <v>Lüchow-Dannenberg</v>
      </c>
      <c r="D8246" s="98" t="str">
        <f>'2020_1-4-5_Download'!$O$6</f>
        <v>Saldo der Zu- und Fortzüge</v>
      </c>
      <c r="E8246" s="99" t="str">
        <f>'2020_1-4-5_Download'!$S$8</f>
        <v>Frauen</v>
      </c>
      <c r="F8246" s="98"/>
      <c r="G8246" s="98" t="s">
        <v>11</v>
      </c>
      <c r="H8246" s="98" t="str">
        <f>VLOOKUP(A8246,[2]Kreise!$A$2:$C$53,3,FALSE)</f>
        <v>K03354</v>
      </c>
      <c r="I8246" s="96">
        <f>'2020_1-4-5_Download'!S192</f>
        <v>7</v>
      </c>
      <c r="J8246" s="98" t="str">
        <f t="shared" si="128"/>
        <v>+7</v>
      </c>
    </row>
    <row r="8247" spans="1:10" hidden="1" x14ac:dyDescent="0.25">
      <c r="A8247" s="98">
        <f>'2020_1-4-5_Download'!B193</f>
        <v>355</v>
      </c>
      <c r="B8247" s="98">
        <f>'2020_1-4-5_Download'!D193</f>
        <v>2017</v>
      </c>
      <c r="C8247" s="98" t="str">
        <f>'2020_1-4-5_Download'!C193</f>
        <v>Lüneburg</v>
      </c>
      <c r="D8247" s="98" t="str">
        <f>'2020_1-4-5_Download'!$O$6</f>
        <v>Saldo der Zu- und Fortzüge</v>
      </c>
      <c r="E8247" s="99" t="str">
        <f>'2020_1-4-5_Download'!$S$8</f>
        <v>Frauen</v>
      </c>
      <c r="F8247" s="98"/>
      <c r="G8247" s="98" t="s">
        <v>11</v>
      </c>
      <c r="H8247" s="98" t="str">
        <f>VLOOKUP(A8247,[2]Kreise!$A$2:$C$53,3,FALSE)</f>
        <v>K03355</v>
      </c>
      <c r="I8247" s="96">
        <f>'2020_1-4-5_Download'!S193</f>
        <v>218</v>
      </c>
      <c r="J8247" s="98" t="str">
        <f t="shared" si="128"/>
        <v>+218</v>
      </c>
    </row>
    <row r="8248" spans="1:10" hidden="1" x14ac:dyDescent="0.25">
      <c r="A8248" s="98">
        <f>'2020_1-4-5_Download'!B194</f>
        <v>356</v>
      </c>
      <c r="B8248" s="98">
        <f>'2020_1-4-5_Download'!D194</f>
        <v>2017</v>
      </c>
      <c r="C8248" s="98" t="str">
        <f>'2020_1-4-5_Download'!C194</f>
        <v>Osterholz</v>
      </c>
      <c r="D8248" s="98" t="str">
        <f>'2020_1-4-5_Download'!$O$6</f>
        <v>Saldo der Zu- und Fortzüge</v>
      </c>
      <c r="E8248" s="99" t="str">
        <f>'2020_1-4-5_Download'!$S$8</f>
        <v>Frauen</v>
      </c>
      <c r="F8248" s="98"/>
      <c r="G8248" s="98" t="s">
        <v>11</v>
      </c>
      <c r="H8248" s="98" t="str">
        <f>VLOOKUP(A8248,[2]Kreise!$A$2:$C$53,3,FALSE)</f>
        <v>K03356</v>
      </c>
      <c r="I8248" s="96">
        <f>'2020_1-4-5_Download'!S194</f>
        <v>13</v>
      </c>
      <c r="J8248" s="98" t="str">
        <f t="shared" si="128"/>
        <v>+13</v>
      </c>
    </row>
    <row r="8249" spans="1:10" hidden="1" x14ac:dyDescent="0.25">
      <c r="A8249" s="98">
        <f>'2020_1-4-5_Download'!B195</f>
        <v>357</v>
      </c>
      <c r="B8249" s="98">
        <f>'2020_1-4-5_Download'!D195</f>
        <v>2017</v>
      </c>
      <c r="C8249" s="98" t="str">
        <f>'2020_1-4-5_Download'!C195</f>
        <v>Rotenburg (Wümme)</v>
      </c>
      <c r="D8249" s="98" t="str">
        <f>'2020_1-4-5_Download'!$O$6</f>
        <v>Saldo der Zu- und Fortzüge</v>
      </c>
      <c r="E8249" s="99" t="str">
        <f>'2020_1-4-5_Download'!$S$8</f>
        <v>Frauen</v>
      </c>
      <c r="F8249" s="98"/>
      <c r="G8249" s="98" t="s">
        <v>11</v>
      </c>
      <c r="H8249" s="98" t="str">
        <f>VLOOKUP(A8249,[2]Kreise!$A$2:$C$53,3,FALSE)</f>
        <v>K03357</v>
      </c>
      <c r="I8249" s="96">
        <f>'2020_1-4-5_Download'!S195</f>
        <v>212</v>
      </c>
      <c r="J8249" s="98" t="str">
        <f t="shared" si="128"/>
        <v>+212</v>
      </c>
    </row>
    <row r="8250" spans="1:10" hidden="1" x14ac:dyDescent="0.25">
      <c r="A8250" s="98">
        <f>'2020_1-4-5_Download'!B196</f>
        <v>358</v>
      </c>
      <c r="B8250" s="98">
        <f>'2020_1-4-5_Download'!D196</f>
        <v>2017</v>
      </c>
      <c r="C8250" s="98" t="str">
        <f>'2020_1-4-5_Download'!C196</f>
        <v>Heidekreis</v>
      </c>
      <c r="D8250" s="98" t="str">
        <f>'2020_1-4-5_Download'!$O$6</f>
        <v>Saldo der Zu- und Fortzüge</v>
      </c>
      <c r="E8250" s="99" t="str">
        <f>'2020_1-4-5_Download'!$S$8</f>
        <v>Frauen</v>
      </c>
      <c r="F8250" s="98"/>
      <c r="G8250" s="98" t="s">
        <v>11</v>
      </c>
      <c r="H8250" s="98" t="str">
        <f>VLOOKUP(A8250,[2]Kreise!$A$2:$C$53,3,FALSE)</f>
        <v>K03358</v>
      </c>
      <c r="I8250" s="96">
        <f>'2020_1-4-5_Download'!S196</f>
        <v>1762</v>
      </c>
      <c r="J8250" s="98" t="str">
        <f t="shared" si="128"/>
        <v>+1762</v>
      </c>
    </row>
    <row r="8251" spans="1:10" hidden="1" x14ac:dyDescent="0.25">
      <c r="A8251" s="98">
        <f>'2020_1-4-5_Download'!B197</f>
        <v>359</v>
      </c>
      <c r="B8251" s="98">
        <f>'2020_1-4-5_Download'!D197</f>
        <v>2017</v>
      </c>
      <c r="C8251" s="98" t="str">
        <f>'2020_1-4-5_Download'!C197</f>
        <v>Stade</v>
      </c>
      <c r="D8251" s="98" t="str">
        <f>'2020_1-4-5_Download'!$O$6</f>
        <v>Saldo der Zu- und Fortzüge</v>
      </c>
      <c r="E8251" s="99" t="str">
        <f>'2020_1-4-5_Download'!$S$8</f>
        <v>Frauen</v>
      </c>
      <c r="F8251" s="98"/>
      <c r="G8251" s="98" t="s">
        <v>11</v>
      </c>
      <c r="H8251" s="98" t="str">
        <f>VLOOKUP(A8251,[2]Kreise!$A$2:$C$53,3,FALSE)</f>
        <v>K03359</v>
      </c>
      <c r="I8251" s="96">
        <f>'2020_1-4-5_Download'!S197</f>
        <v>228</v>
      </c>
      <c r="J8251" s="98" t="str">
        <f t="shared" si="128"/>
        <v>+228</v>
      </c>
    </row>
    <row r="8252" spans="1:10" hidden="1" x14ac:dyDescent="0.25">
      <c r="A8252" s="98">
        <f>'2020_1-4-5_Download'!B198</f>
        <v>360</v>
      </c>
      <c r="B8252" s="98">
        <f>'2020_1-4-5_Download'!D198</f>
        <v>2017</v>
      </c>
      <c r="C8252" s="98" t="str">
        <f>'2020_1-4-5_Download'!C198</f>
        <v>Uelzen</v>
      </c>
      <c r="D8252" s="98" t="str">
        <f>'2020_1-4-5_Download'!$O$6</f>
        <v>Saldo der Zu- und Fortzüge</v>
      </c>
      <c r="E8252" s="99" t="str">
        <f>'2020_1-4-5_Download'!$S$8</f>
        <v>Frauen</v>
      </c>
      <c r="F8252" s="98"/>
      <c r="G8252" s="98" t="s">
        <v>11</v>
      </c>
      <c r="H8252" s="98" t="str">
        <f>VLOOKUP(A8252,[2]Kreise!$A$2:$C$53,3,FALSE)</f>
        <v>K03360</v>
      </c>
      <c r="I8252" s="96">
        <f>'2020_1-4-5_Download'!S198</f>
        <v>130</v>
      </c>
      <c r="J8252" s="98" t="str">
        <f t="shared" si="128"/>
        <v>+130</v>
      </c>
    </row>
    <row r="8253" spans="1:10" hidden="1" x14ac:dyDescent="0.25">
      <c r="A8253" s="98">
        <f>'2020_1-4-5_Download'!B199</f>
        <v>361</v>
      </c>
      <c r="B8253" s="98">
        <f>'2020_1-4-5_Download'!D199</f>
        <v>2017</v>
      </c>
      <c r="C8253" s="98" t="str">
        <f>'2020_1-4-5_Download'!C199</f>
        <v>Verden</v>
      </c>
      <c r="D8253" s="98" t="str">
        <f>'2020_1-4-5_Download'!$O$6</f>
        <v>Saldo der Zu- und Fortzüge</v>
      </c>
      <c r="E8253" s="99" t="str">
        <f>'2020_1-4-5_Download'!$S$8</f>
        <v>Frauen</v>
      </c>
      <c r="F8253" s="98"/>
      <c r="G8253" s="98" t="s">
        <v>11</v>
      </c>
      <c r="H8253" s="98" t="str">
        <f>VLOOKUP(A8253,[2]Kreise!$A$2:$C$53,3,FALSE)</f>
        <v>K03361</v>
      </c>
      <c r="I8253" s="96">
        <f>'2020_1-4-5_Download'!S199</f>
        <v>161</v>
      </c>
      <c r="J8253" s="98" t="str">
        <f t="shared" si="128"/>
        <v>+161</v>
      </c>
    </row>
    <row r="8254" spans="1:10" hidden="1" x14ac:dyDescent="0.25">
      <c r="A8254" s="98">
        <f>'2020_1-4-5_Download'!B200</f>
        <v>3</v>
      </c>
      <c r="B8254" s="98">
        <f>'2020_1-4-5_Download'!D200</f>
        <v>2017</v>
      </c>
      <c r="C8254" s="98" t="str">
        <f>'2020_1-4-5_Download'!C200</f>
        <v>Statistische Region Lüneburg</v>
      </c>
      <c r="D8254" s="98" t="str">
        <f>'2020_1-4-5_Download'!$O$6</f>
        <v>Saldo der Zu- und Fortzüge</v>
      </c>
      <c r="E8254" s="99" t="str">
        <f>'2020_1-4-5_Download'!$S$8</f>
        <v>Frauen</v>
      </c>
      <c r="F8254" s="98"/>
      <c r="G8254" s="98" t="s">
        <v>11</v>
      </c>
      <c r="H8254" s="98" t="str">
        <f>VLOOKUP(A8254,[2]Kreise!$A$2:$C$53,3,FALSE)</f>
        <v>K033</v>
      </c>
      <c r="I8254" s="96">
        <f>'2020_1-4-5_Download'!S200</f>
        <v>3249</v>
      </c>
      <c r="J8254" s="98" t="str">
        <f t="shared" si="128"/>
        <v>+3249</v>
      </c>
    </row>
    <row r="8255" spans="1:10" hidden="1" x14ac:dyDescent="0.25">
      <c r="A8255" s="98">
        <f>'2020_1-4-5_Download'!B201</f>
        <v>401</v>
      </c>
      <c r="B8255" s="98">
        <f>'2020_1-4-5_Download'!D201</f>
        <v>2017</v>
      </c>
      <c r="C8255" s="98" t="str">
        <f>'2020_1-4-5_Download'!C201</f>
        <v>Delmenhorst  Stadt</v>
      </c>
      <c r="D8255" s="98" t="str">
        <f>'2020_1-4-5_Download'!$O$6</f>
        <v>Saldo der Zu- und Fortzüge</v>
      </c>
      <c r="E8255" s="99" t="str">
        <f>'2020_1-4-5_Download'!$S$8</f>
        <v>Frauen</v>
      </c>
      <c r="F8255" s="98"/>
      <c r="G8255" s="98" t="s">
        <v>11</v>
      </c>
      <c r="H8255" s="98" t="str">
        <f>VLOOKUP(A8255,[2]Kreise!$A$2:$C$53,3,FALSE)</f>
        <v>K03401</v>
      </c>
      <c r="I8255" s="96">
        <f>'2020_1-4-5_Download'!S201</f>
        <v>255</v>
      </c>
      <c r="J8255" s="98" t="str">
        <f t="shared" si="128"/>
        <v>+255</v>
      </c>
    </row>
    <row r="8256" spans="1:10" hidden="1" x14ac:dyDescent="0.25">
      <c r="A8256" s="98">
        <f>'2020_1-4-5_Download'!B202</f>
        <v>402</v>
      </c>
      <c r="B8256" s="98">
        <f>'2020_1-4-5_Download'!D202</f>
        <v>2017</v>
      </c>
      <c r="C8256" s="98" t="str">
        <f>'2020_1-4-5_Download'!C202</f>
        <v>Emden  Stadt</v>
      </c>
      <c r="D8256" s="98" t="str">
        <f>'2020_1-4-5_Download'!$O$6</f>
        <v>Saldo der Zu- und Fortzüge</v>
      </c>
      <c r="E8256" s="99" t="str">
        <f>'2020_1-4-5_Download'!$S$8</f>
        <v>Frauen</v>
      </c>
      <c r="F8256" s="98"/>
      <c r="G8256" s="98" t="s">
        <v>11</v>
      </c>
      <c r="H8256" s="98" t="str">
        <f>VLOOKUP(A8256,[2]Kreise!$A$2:$C$53,3,FALSE)</f>
        <v>K03402</v>
      </c>
      <c r="I8256" s="96">
        <f>'2020_1-4-5_Download'!S202</f>
        <v>110</v>
      </c>
      <c r="J8256" s="98" t="str">
        <f t="shared" si="128"/>
        <v>+110</v>
      </c>
    </row>
    <row r="8257" spans="1:10" hidden="1" x14ac:dyDescent="0.25">
      <c r="A8257" s="98">
        <f>'2020_1-4-5_Download'!B203</f>
        <v>403</v>
      </c>
      <c r="B8257" s="98">
        <f>'2020_1-4-5_Download'!D203</f>
        <v>2017</v>
      </c>
      <c r="C8257" s="98" t="str">
        <f>'2020_1-4-5_Download'!C203</f>
        <v>Oldenburg(Oldb)  Stadt</v>
      </c>
      <c r="D8257" s="98" t="str">
        <f>'2020_1-4-5_Download'!$O$6</f>
        <v>Saldo der Zu- und Fortzüge</v>
      </c>
      <c r="E8257" s="99" t="str">
        <f>'2020_1-4-5_Download'!$S$8</f>
        <v>Frauen</v>
      </c>
      <c r="F8257" s="98"/>
      <c r="G8257" s="98" t="s">
        <v>11</v>
      </c>
      <c r="H8257" s="98" t="str">
        <f>VLOOKUP(A8257,[2]Kreise!$A$2:$C$53,3,FALSE)</f>
        <v>K03403</v>
      </c>
      <c r="I8257" s="96">
        <f>'2020_1-4-5_Download'!S203</f>
        <v>166</v>
      </c>
      <c r="J8257" s="98" t="str">
        <f t="shared" si="128"/>
        <v>+166</v>
      </c>
    </row>
    <row r="8258" spans="1:10" hidden="1" x14ac:dyDescent="0.25">
      <c r="A8258" s="98">
        <f>'2020_1-4-5_Download'!B204</f>
        <v>404</v>
      </c>
      <c r="B8258" s="98">
        <f>'2020_1-4-5_Download'!D204</f>
        <v>2017</v>
      </c>
      <c r="C8258" s="98" t="str">
        <f>'2020_1-4-5_Download'!C204</f>
        <v>Osnabrück  Stadt</v>
      </c>
      <c r="D8258" s="98" t="str">
        <f>'2020_1-4-5_Download'!$O$6</f>
        <v>Saldo der Zu- und Fortzüge</v>
      </c>
      <c r="E8258" s="99" t="str">
        <f>'2020_1-4-5_Download'!$S$8</f>
        <v>Frauen</v>
      </c>
      <c r="F8258" s="98"/>
      <c r="G8258" s="98" t="s">
        <v>11</v>
      </c>
      <c r="H8258" s="98" t="str">
        <f>VLOOKUP(A8258,[2]Kreise!$A$2:$C$53,3,FALSE)</f>
        <v>K03404</v>
      </c>
      <c r="I8258" s="96">
        <f>'2020_1-4-5_Download'!S204</f>
        <v>346</v>
      </c>
      <c r="J8258" s="98" t="str">
        <f t="shared" si="128"/>
        <v>+346</v>
      </c>
    </row>
    <row r="8259" spans="1:10" hidden="1" x14ac:dyDescent="0.25">
      <c r="A8259" s="98">
        <f>'2020_1-4-5_Download'!B205</f>
        <v>405</v>
      </c>
      <c r="B8259" s="98">
        <f>'2020_1-4-5_Download'!D205</f>
        <v>2017</v>
      </c>
      <c r="C8259" s="98" t="str">
        <f>'2020_1-4-5_Download'!C205</f>
        <v>Wilhelmshaven  Stadt</v>
      </c>
      <c r="D8259" s="98" t="str">
        <f>'2020_1-4-5_Download'!$O$6</f>
        <v>Saldo der Zu- und Fortzüge</v>
      </c>
      <c r="E8259" s="99" t="str">
        <f>'2020_1-4-5_Download'!$S$8</f>
        <v>Frauen</v>
      </c>
      <c r="F8259" s="98"/>
      <c r="G8259" s="98" t="s">
        <v>11</v>
      </c>
      <c r="H8259" s="98" t="str">
        <f>VLOOKUP(A8259,[2]Kreise!$A$2:$C$53,3,FALSE)</f>
        <v>K03405</v>
      </c>
      <c r="I8259" s="96">
        <f>'2020_1-4-5_Download'!S205</f>
        <v>147</v>
      </c>
      <c r="J8259" s="98" t="str">
        <f t="shared" ref="J8259:J8322" si="129">IF(I8259&gt;0,"+"&amp;I8259,I8259)</f>
        <v>+147</v>
      </c>
    </row>
    <row r="8260" spans="1:10" hidden="1" x14ac:dyDescent="0.25">
      <c r="A8260" s="98">
        <f>'2020_1-4-5_Download'!B206</f>
        <v>451</v>
      </c>
      <c r="B8260" s="98">
        <f>'2020_1-4-5_Download'!D206</f>
        <v>2017</v>
      </c>
      <c r="C8260" s="98" t="str">
        <f>'2020_1-4-5_Download'!C206</f>
        <v>Ammerland</v>
      </c>
      <c r="D8260" s="98" t="str">
        <f>'2020_1-4-5_Download'!$O$6</f>
        <v>Saldo der Zu- und Fortzüge</v>
      </c>
      <c r="E8260" s="99" t="str">
        <f>'2020_1-4-5_Download'!$S$8</f>
        <v>Frauen</v>
      </c>
      <c r="F8260" s="98"/>
      <c r="G8260" s="98" t="s">
        <v>11</v>
      </c>
      <c r="H8260" s="98" t="str">
        <f>VLOOKUP(A8260,[2]Kreise!$A$2:$C$53,3,FALSE)</f>
        <v>K03451</v>
      </c>
      <c r="I8260" s="96">
        <f>'2020_1-4-5_Download'!S206</f>
        <v>155</v>
      </c>
      <c r="J8260" s="98" t="str">
        <f t="shared" si="129"/>
        <v>+155</v>
      </c>
    </row>
    <row r="8261" spans="1:10" hidden="1" x14ac:dyDescent="0.25">
      <c r="A8261" s="98">
        <f>'2020_1-4-5_Download'!B207</f>
        <v>452</v>
      </c>
      <c r="B8261" s="98">
        <f>'2020_1-4-5_Download'!D207</f>
        <v>2017</v>
      </c>
      <c r="C8261" s="98" t="str">
        <f>'2020_1-4-5_Download'!C207</f>
        <v>Aurich</v>
      </c>
      <c r="D8261" s="98" t="str">
        <f>'2020_1-4-5_Download'!$O$6</f>
        <v>Saldo der Zu- und Fortzüge</v>
      </c>
      <c r="E8261" s="99" t="str">
        <f>'2020_1-4-5_Download'!$S$8</f>
        <v>Frauen</v>
      </c>
      <c r="F8261" s="98"/>
      <c r="G8261" s="98" t="s">
        <v>11</v>
      </c>
      <c r="H8261" s="98" t="str">
        <f>VLOOKUP(A8261,[2]Kreise!$A$2:$C$53,3,FALSE)</f>
        <v>K03452</v>
      </c>
      <c r="I8261" s="96">
        <f>'2020_1-4-5_Download'!S207</f>
        <v>217</v>
      </c>
      <c r="J8261" s="98" t="str">
        <f t="shared" si="129"/>
        <v>+217</v>
      </c>
    </row>
    <row r="8262" spans="1:10" hidden="1" x14ac:dyDescent="0.25">
      <c r="A8262" s="98">
        <f>'2020_1-4-5_Download'!B208</f>
        <v>453</v>
      </c>
      <c r="B8262" s="98">
        <f>'2020_1-4-5_Download'!D208</f>
        <v>2017</v>
      </c>
      <c r="C8262" s="98" t="str">
        <f>'2020_1-4-5_Download'!C208</f>
        <v>Cloppenburg</v>
      </c>
      <c r="D8262" s="98" t="str">
        <f>'2020_1-4-5_Download'!$O$6</f>
        <v>Saldo der Zu- und Fortzüge</v>
      </c>
      <c r="E8262" s="99" t="str">
        <f>'2020_1-4-5_Download'!$S$8</f>
        <v>Frauen</v>
      </c>
      <c r="F8262" s="98"/>
      <c r="G8262" s="98" t="s">
        <v>11</v>
      </c>
      <c r="H8262" s="98" t="str">
        <f>VLOOKUP(A8262,[2]Kreise!$A$2:$C$53,3,FALSE)</f>
        <v>K03453</v>
      </c>
      <c r="I8262" s="96">
        <f>'2020_1-4-5_Download'!S208</f>
        <v>480</v>
      </c>
      <c r="J8262" s="98" t="str">
        <f t="shared" si="129"/>
        <v>+480</v>
      </c>
    </row>
    <row r="8263" spans="1:10" hidden="1" x14ac:dyDescent="0.25">
      <c r="A8263" s="98">
        <f>'2020_1-4-5_Download'!B209</f>
        <v>454</v>
      </c>
      <c r="B8263" s="98">
        <f>'2020_1-4-5_Download'!D209</f>
        <v>2017</v>
      </c>
      <c r="C8263" s="98" t="str">
        <f>'2020_1-4-5_Download'!C209</f>
        <v>Emsland</v>
      </c>
      <c r="D8263" s="98" t="str">
        <f>'2020_1-4-5_Download'!$O$6</f>
        <v>Saldo der Zu- und Fortzüge</v>
      </c>
      <c r="E8263" s="99" t="str">
        <f>'2020_1-4-5_Download'!$S$8</f>
        <v>Frauen</v>
      </c>
      <c r="F8263" s="98"/>
      <c r="G8263" s="98" t="s">
        <v>11</v>
      </c>
      <c r="H8263" s="98" t="str">
        <f>VLOOKUP(A8263,[2]Kreise!$A$2:$C$53,3,FALSE)</f>
        <v>K03454</v>
      </c>
      <c r="I8263" s="96">
        <f>'2020_1-4-5_Download'!S209</f>
        <v>874</v>
      </c>
      <c r="J8263" s="98" t="str">
        <f t="shared" si="129"/>
        <v>+874</v>
      </c>
    </row>
    <row r="8264" spans="1:10" hidden="1" x14ac:dyDescent="0.25">
      <c r="A8264" s="98">
        <f>'2020_1-4-5_Download'!B210</f>
        <v>455</v>
      </c>
      <c r="B8264" s="98">
        <f>'2020_1-4-5_Download'!D210</f>
        <v>2017</v>
      </c>
      <c r="C8264" s="98" t="str">
        <f>'2020_1-4-5_Download'!C210</f>
        <v>Friesland</v>
      </c>
      <c r="D8264" s="98" t="str">
        <f>'2020_1-4-5_Download'!$O$6</f>
        <v>Saldo der Zu- und Fortzüge</v>
      </c>
      <c r="E8264" s="99" t="str">
        <f>'2020_1-4-5_Download'!$S$8</f>
        <v>Frauen</v>
      </c>
      <c r="F8264" s="98"/>
      <c r="G8264" s="98" t="s">
        <v>11</v>
      </c>
      <c r="H8264" s="98" t="str">
        <f>VLOOKUP(A8264,[2]Kreise!$A$2:$C$53,3,FALSE)</f>
        <v>K03455</v>
      </c>
      <c r="I8264" s="96">
        <f>'2020_1-4-5_Download'!S210</f>
        <v>60</v>
      </c>
      <c r="J8264" s="98" t="str">
        <f t="shared" si="129"/>
        <v>+60</v>
      </c>
    </row>
    <row r="8265" spans="1:10" hidden="1" x14ac:dyDescent="0.25">
      <c r="A8265" s="98">
        <f>'2020_1-4-5_Download'!B211</f>
        <v>456</v>
      </c>
      <c r="B8265" s="98">
        <f>'2020_1-4-5_Download'!D211</f>
        <v>2017</v>
      </c>
      <c r="C8265" s="98" t="str">
        <f>'2020_1-4-5_Download'!C211</f>
        <v>Grafschaft Bentheim</v>
      </c>
      <c r="D8265" s="98" t="str">
        <f>'2020_1-4-5_Download'!$O$6</f>
        <v>Saldo der Zu- und Fortzüge</v>
      </c>
      <c r="E8265" s="99" t="str">
        <f>'2020_1-4-5_Download'!$S$8</f>
        <v>Frauen</v>
      </c>
      <c r="F8265" s="98"/>
      <c r="G8265" s="98" t="s">
        <v>11</v>
      </c>
      <c r="H8265" s="98" t="str">
        <f>VLOOKUP(A8265,[2]Kreise!$A$2:$C$53,3,FALSE)</f>
        <v>K03456</v>
      </c>
      <c r="I8265" s="96">
        <f>'2020_1-4-5_Download'!S211</f>
        <v>242</v>
      </c>
      <c r="J8265" s="98" t="str">
        <f t="shared" si="129"/>
        <v>+242</v>
      </c>
    </row>
    <row r="8266" spans="1:10" hidden="1" x14ac:dyDescent="0.25">
      <c r="A8266" s="98">
        <f>'2020_1-4-5_Download'!B212</f>
        <v>457</v>
      </c>
      <c r="B8266" s="98">
        <f>'2020_1-4-5_Download'!D212</f>
        <v>2017</v>
      </c>
      <c r="C8266" s="98" t="str">
        <f>'2020_1-4-5_Download'!C212</f>
        <v>Leer</v>
      </c>
      <c r="D8266" s="98" t="str">
        <f>'2020_1-4-5_Download'!$O$6</f>
        <v>Saldo der Zu- und Fortzüge</v>
      </c>
      <c r="E8266" s="99" t="str">
        <f>'2020_1-4-5_Download'!$S$8</f>
        <v>Frauen</v>
      </c>
      <c r="F8266" s="98"/>
      <c r="G8266" s="98" t="s">
        <v>11</v>
      </c>
      <c r="H8266" s="98" t="str">
        <f>VLOOKUP(A8266,[2]Kreise!$A$2:$C$53,3,FALSE)</f>
        <v>K03457</v>
      </c>
      <c r="I8266" s="96">
        <f>'2020_1-4-5_Download'!S212</f>
        <v>131</v>
      </c>
      <c r="J8266" s="98" t="str">
        <f t="shared" si="129"/>
        <v>+131</v>
      </c>
    </row>
    <row r="8267" spans="1:10" hidden="1" x14ac:dyDescent="0.25">
      <c r="A8267" s="98">
        <f>'2020_1-4-5_Download'!B213</f>
        <v>458</v>
      </c>
      <c r="B8267" s="98">
        <f>'2020_1-4-5_Download'!D213</f>
        <v>2017</v>
      </c>
      <c r="C8267" s="98" t="str">
        <f>'2020_1-4-5_Download'!C213</f>
        <v>Oldenburg</v>
      </c>
      <c r="D8267" s="98" t="str">
        <f>'2020_1-4-5_Download'!$O$6</f>
        <v>Saldo der Zu- und Fortzüge</v>
      </c>
      <c r="E8267" s="99" t="str">
        <f>'2020_1-4-5_Download'!$S$8</f>
        <v>Frauen</v>
      </c>
      <c r="F8267" s="98"/>
      <c r="G8267" s="98" t="s">
        <v>11</v>
      </c>
      <c r="H8267" s="98" t="str">
        <f>VLOOKUP(A8267,[2]Kreise!$A$2:$C$53,3,FALSE)</f>
        <v>K03458</v>
      </c>
      <c r="I8267" s="96">
        <f>'2020_1-4-5_Download'!S213</f>
        <v>420</v>
      </c>
      <c r="J8267" s="98" t="str">
        <f t="shared" si="129"/>
        <v>+420</v>
      </c>
    </row>
    <row r="8268" spans="1:10" hidden="1" x14ac:dyDescent="0.25">
      <c r="A8268" s="98">
        <f>'2020_1-4-5_Download'!B214</f>
        <v>459</v>
      </c>
      <c r="B8268" s="98">
        <f>'2020_1-4-5_Download'!D214</f>
        <v>2017</v>
      </c>
      <c r="C8268" s="98" t="str">
        <f>'2020_1-4-5_Download'!C214</f>
        <v>Osnabrück</v>
      </c>
      <c r="D8268" s="98" t="str">
        <f>'2020_1-4-5_Download'!$O$6</f>
        <v>Saldo der Zu- und Fortzüge</v>
      </c>
      <c r="E8268" s="99" t="str">
        <f>'2020_1-4-5_Download'!$S$8</f>
        <v>Frauen</v>
      </c>
      <c r="F8268" s="98"/>
      <c r="G8268" s="98" t="s">
        <v>11</v>
      </c>
      <c r="H8268" s="98" t="str">
        <f>VLOOKUP(A8268,[2]Kreise!$A$2:$C$53,3,FALSE)</f>
        <v>K03459</v>
      </c>
      <c r="I8268" s="96">
        <f>'2020_1-4-5_Download'!S214</f>
        <v>2118</v>
      </c>
      <c r="J8268" s="98" t="str">
        <f t="shared" si="129"/>
        <v>+2118</v>
      </c>
    </row>
    <row r="8269" spans="1:10" hidden="1" x14ac:dyDescent="0.25">
      <c r="A8269" s="98">
        <f>'2020_1-4-5_Download'!B215</f>
        <v>460</v>
      </c>
      <c r="B8269" s="98">
        <f>'2020_1-4-5_Download'!D215</f>
        <v>2017</v>
      </c>
      <c r="C8269" s="98" t="str">
        <f>'2020_1-4-5_Download'!C215</f>
        <v>Vechta</v>
      </c>
      <c r="D8269" s="98" t="str">
        <f>'2020_1-4-5_Download'!$O$6</f>
        <v>Saldo der Zu- und Fortzüge</v>
      </c>
      <c r="E8269" s="99" t="str">
        <f>'2020_1-4-5_Download'!$S$8</f>
        <v>Frauen</v>
      </c>
      <c r="F8269" s="98"/>
      <c r="G8269" s="98" t="s">
        <v>11</v>
      </c>
      <c r="H8269" s="98" t="str">
        <f>VLOOKUP(A8269,[2]Kreise!$A$2:$C$53,3,FALSE)</f>
        <v>K03460</v>
      </c>
      <c r="I8269" s="96">
        <f>'2020_1-4-5_Download'!S215</f>
        <v>342</v>
      </c>
      <c r="J8269" s="98" t="str">
        <f t="shared" si="129"/>
        <v>+342</v>
      </c>
    </row>
    <row r="8270" spans="1:10" hidden="1" x14ac:dyDescent="0.25">
      <c r="A8270" s="98">
        <f>'2020_1-4-5_Download'!B216</f>
        <v>461</v>
      </c>
      <c r="B8270" s="98">
        <f>'2020_1-4-5_Download'!D216</f>
        <v>2017</v>
      </c>
      <c r="C8270" s="98" t="str">
        <f>'2020_1-4-5_Download'!C216</f>
        <v>Wesermarsch</v>
      </c>
      <c r="D8270" s="98" t="str">
        <f>'2020_1-4-5_Download'!$O$6</f>
        <v>Saldo der Zu- und Fortzüge</v>
      </c>
      <c r="E8270" s="99" t="str">
        <f>'2020_1-4-5_Download'!$S$8</f>
        <v>Frauen</v>
      </c>
      <c r="F8270" s="98"/>
      <c r="G8270" s="98" t="s">
        <v>11</v>
      </c>
      <c r="H8270" s="98" t="str">
        <f>VLOOKUP(A8270,[2]Kreise!$A$2:$C$53,3,FALSE)</f>
        <v>K03461</v>
      </c>
      <c r="I8270" s="96">
        <f>'2020_1-4-5_Download'!S216</f>
        <v>35</v>
      </c>
      <c r="J8270" s="98" t="str">
        <f t="shared" si="129"/>
        <v>+35</v>
      </c>
    </row>
    <row r="8271" spans="1:10" hidden="1" x14ac:dyDescent="0.25">
      <c r="A8271" s="98">
        <f>'2020_1-4-5_Download'!B217</f>
        <v>462</v>
      </c>
      <c r="B8271" s="98">
        <f>'2020_1-4-5_Download'!D217</f>
        <v>2017</v>
      </c>
      <c r="C8271" s="98" t="str">
        <f>'2020_1-4-5_Download'!C217</f>
        <v>Wittmund</v>
      </c>
      <c r="D8271" s="98" t="str">
        <f>'2020_1-4-5_Download'!$O$6</f>
        <v>Saldo der Zu- und Fortzüge</v>
      </c>
      <c r="E8271" s="99" t="str">
        <f>'2020_1-4-5_Download'!$S$8</f>
        <v>Frauen</v>
      </c>
      <c r="F8271" s="98"/>
      <c r="G8271" s="98" t="s">
        <v>11</v>
      </c>
      <c r="H8271" s="98" t="str">
        <f>VLOOKUP(A8271,[2]Kreise!$A$2:$C$53,3,FALSE)</f>
        <v>K03462</v>
      </c>
      <c r="I8271" s="96">
        <f>'2020_1-4-5_Download'!S217</f>
        <v>37</v>
      </c>
      <c r="J8271" s="98" t="str">
        <f t="shared" si="129"/>
        <v>+37</v>
      </c>
    </row>
    <row r="8272" spans="1:10" hidden="1" x14ac:dyDescent="0.25">
      <c r="A8272" s="98">
        <f>'2020_1-4-5_Download'!B218</f>
        <v>4</v>
      </c>
      <c r="B8272" s="98">
        <f>'2020_1-4-5_Download'!D218</f>
        <v>2017</v>
      </c>
      <c r="C8272" s="98" t="str">
        <f>'2020_1-4-5_Download'!C218</f>
        <v>Statistische Region Weser-Ems</v>
      </c>
      <c r="D8272" s="98" t="str">
        <f>'2020_1-4-5_Download'!$O$6</f>
        <v>Saldo der Zu- und Fortzüge</v>
      </c>
      <c r="E8272" s="99" t="str">
        <f>'2020_1-4-5_Download'!$S$8</f>
        <v>Frauen</v>
      </c>
      <c r="F8272" s="98"/>
      <c r="G8272" s="98" t="s">
        <v>11</v>
      </c>
      <c r="H8272" s="98" t="str">
        <f>VLOOKUP(A8272,[2]Kreise!$A$2:$C$53,3,FALSE)</f>
        <v>K034</v>
      </c>
      <c r="I8272" s="96">
        <f>'2020_1-4-5_Download'!S218</f>
        <v>6135</v>
      </c>
      <c r="J8272" s="98" t="str">
        <f t="shared" si="129"/>
        <v>+6135</v>
      </c>
    </row>
    <row r="8273" spans="1:10" hidden="1" x14ac:dyDescent="0.25">
      <c r="A8273" s="98">
        <f>'2020_1-4-5_Download'!B219</f>
        <v>0</v>
      </c>
      <c r="B8273" s="98">
        <f>'2020_1-4-5_Download'!D219</f>
        <v>2017</v>
      </c>
      <c r="C8273" s="98" t="str">
        <f>'2020_1-4-5_Download'!C219</f>
        <v>Niedersachsen</v>
      </c>
      <c r="D8273" s="98" t="str">
        <f>'2020_1-4-5_Download'!$O$6</f>
        <v>Saldo der Zu- und Fortzüge</v>
      </c>
      <c r="E8273" s="99" t="str">
        <f>'2020_1-4-5_Download'!$S$8</f>
        <v>Frauen</v>
      </c>
      <c r="F8273" s="98"/>
      <c r="G8273" s="98" t="s">
        <v>11</v>
      </c>
      <c r="H8273" s="98" t="str">
        <f>VLOOKUP(A8273,[2]Kreise!$A$2:$C$53,3,FALSE)</f>
        <v>K030</v>
      </c>
      <c r="I8273" s="96">
        <f>'2020_1-4-5_Download'!S219</f>
        <v>21397</v>
      </c>
      <c r="J8273" s="98" t="str">
        <f t="shared" si="129"/>
        <v>+21397</v>
      </c>
    </row>
    <row r="8274" spans="1:10" x14ac:dyDescent="0.25">
      <c r="A8274" s="98">
        <f>'2020_1-4-5_Download'!B220</f>
        <v>101</v>
      </c>
      <c r="B8274" s="98">
        <f>'2020_1-4-5_Download'!D220</f>
        <v>2016</v>
      </c>
      <c r="C8274" s="98" t="str">
        <f>'2020_1-4-5_Download'!C220</f>
        <v>Braunschweig  Stadt</v>
      </c>
      <c r="D8274" s="98" t="str">
        <f>'2020_1-4-5_Download'!$O$6</f>
        <v>Saldo der Zu- und Fortzüge</v>
      </c>
      <c r="E8274" s="99" t="str">
        <f>'2020_1-4-5_Download'!$S$8</f>
        <v>Frauen</v>
      </c>
      <c r="F8274" s="98"/>
      <c r="G8274" s="98" t="s">
        <v>11</v>
      </c>
      <c r="H8274" s="98" t="str">
        <f>VLOOKUP(A8274,[2]Kreise!$A$2:$C$53,3,FALSE)</f>
        <v>K03101</v>
      </c>
      <c r="I8274" s="96">
        <f>'2020_1-4-5_Download'!S220</f>
        <v>1349</v>
      </c>
      <c r="J8274" s="98" t="str">
        <f t="shared" si="129"/>
        <v>+1349</v>
      </c>
    </row>
    <row r="8275" spans="1:10" x14ac:dyDescent="0.25">
      <c r="A8275" s="98">
        <f>'2020_1-4-5_Download'!B221</f>
        <v>102</v>
      </c>
      <c r="B8275" s="98">
        <f>'2020_1-4-5_Download'!D221</f>
        <v>2016</v>
      </c>
      <c r="C8275" s="98" t="str">
        <f>'2020_1-4-5_Download'!C221</f>
        <v>Salzgitter  Stadt</v>
      </c>
      <c r="D8275" s="98" t="str">
        <f>'2020_1-4-5_Download'!$O$6</f>
        <v>Saldo der Zu- und Fortzüge</v>
      </c>
      <c r="E8275" s="99" t="str">
        <f>'2020_1-4-5_Download'!$S$8</f>
        <v>Frauen</v>
      </c>
      <c r="F8275" s="98"/>
      <c r="G8275" s="98" t="s">
        <v>11</v>
      </c>
      <c r="H8275" s="98" t="str">
        <f>VLOOKUP(A8275,[2]Kreise!$A$2:$C$53,3,FALSE)</f>
        <v>K03102</v>
      </c>
      <c r="I8275" s="96">
        <f>'2020_1-4-5_Download'!S221</f>
        <v>571</v>
      </c>
      <c r="J8275" s="98" t="str">
        <f t="shared" si="129"/>
        <v>+571</v>
      </c>
    </row>
    <row r="8276" spans="1:10" x14ac:dyDescent="0.25">
      <c r="A8276" s="98">
        <f>'2020_1-4-5_Download'!B222</f>
        <v>103</v>
      </c>
      <c r="B8276" s="98">
        <f>'2020_1-4-5_Download'!D222</f>
        <v>2016</v>
      </c>
      <c r="C8276" s="98" t="str">
        <f>'2020_1-4-5_Download'!C222</f>
        <v>Wolfsburg  Stadt</v>
      </c>
      <c r="D8276" s="98" t="str">
        <f>'2020_1-4-5_Download'!$O$6</f>
        <v>Saldo der Zu- und Fortzüge</v>
      </c>
      <c r="E8276" s="99" t="str">
        <f>'2020_1-4-5_Download'!$S$8</f>
        <v>Frauen</v>
      </c>
      <c r="F8276" s="98"/>
      <c r="G8276" s="98" t="s">
        <v>11</v>
      </c>
      <c r="H8276" s="98" t="str">
        <f>VLOOKUP(A8276,[2]Kreise!$A$2:$C$53,3,FALSE)</f>
        <v>K03103</v>
      </c>
      <c r="I8276" s="96">
        <f>'2020_1-4-5_Download'!S222</f>
        <v>362</v>
      </c>
      <c r="J8276" s="98" t="str">
        <f t="shared" si="129"/>
        <v>+362</v>
      </c>
    </row>
    <row r="8277" spans="1:10" x14ac:dyDescent="0.25">
      <c r="A8277" s="98">
        <f>'2020_1-4-5_Download'!B223</f>
        <v>151</v>
      </c>
      <c r="B8277" s="98">
        <f>'2020_1-4-5_Download'!D223</f>
        <v>2016</v>
      </c>
      <c r="C8277" s="98" t="str">
        <f>'2020_1-4-5_Download'!C223</f>
        <v>Gifhorn</v>
      </c>
      <c r="D8277" s="98" t="str">
        <f>'2020_1-4-5_Download'!$O$6</f>
        <v>Saldo der Zu- und Fortzüge</v>
      </c>
      <c r="E8277" s="99" t="str">
        <f>'2020_1-4-5_Download'!$S$8</f>
        <v>Frauen</v>
      </c>
      <c r="F8277" s="98"/>
      <c r="G8277" s="98" t="s">
        <v>11</v>
      </c>
      <c r="H8277" s="98" t="str">
        <f>VLOOKUP(A8277,[2]Kreise!$A$2:$C$53,3,FALSE)</f>
        <v>K03151</v>
      </c>
      <c r="I8277" s="96">
        <f>'2020_1-4-5_Download'!S223</f>
        <v>-21</v>
      </c>
      <c r="J8277" s="98">
        <f t="shared" si="129"/>
        <v>-21</v>
      </c>
    </row>
    <row r="8278" spans="1:10" x14ac:dyDescent="0.25">
      <c r="A8278" s="98">
        <f>'2020_1-4-5_Download'!B224</f>
        <v>153</v>
      </c>
      <c r="B8278" s="98">
        <f>'2020_1-4-5_Download'!D224</f>
        <v>2016</v>
      </c>
      <c r="C8278" s="98" t="str">
        <f>'2020_1-4-5_Download'!C224</f>
        <v>Goslar</v>
      </c>
      <c r="D8278" s="98" t="str">
        <f>'2020_1-4-5_Download'!$O$6</f>
        <v>Saldo der Zu- und Fortzüge</v>
      </c>
      <c r="E8278" s="99" t="str">
        <f>'2020_1-4-5_Download'!$S$8</f>
        <v>Frauen</v>
      </c>
      <c r="F8278" s="98"/>
      <c r="G8278" s="98" t="s">
        <v>11</v>
      </c>
      <c r="H8278" s="98" t="str">
        <f>VLOOKUP(A8278,[2]Kreise!$A$2:$C$53,3,FALSE)</f>
        <v>K03153</v>
      </c>
      <c r="I8278" s="96">
        <f>'2020_1-4-5_Download'!S224</f>
        <v>464</v>
      </c>
      <c r="J8278" s="98" t="str">
        <f t="shared" si="129"/>
        <v>+464</v>
      </c>
    </row>
    <row r="8279" spans="1:10" x14ac:dyDescent="0.25">
      <c r="A8279" s="98">
        <f>'2020_1-4-5_Download'!B225</f>
        <v>154</v>
      </c>
      <c r="B8279" s="98">
        <f>'2020_1-4-5_Download'!D225</f>
        <v>2016</v>
      </c>
      <c r="C8279" s="98" t="str">
        <f>'2020_1-4-5_Download'!C225</f>
        <v>Helmstedt</v>
      </c>
      <c r="D8279" s="98" t="str">
        <f>'2020_1-4-5_Download'!$O$6</f>
        <v>Saldo der Zu- und Fortzüge</v>
      </c>
      <c r="E8279" s="99" t="str">
        <f>'2020_1-4-5_Download'!$S$8</f>
        <v>Frauen</v>
      </c>
      <c r="F8279" s="98"/>
      <c r="G8279" s="98" t="s">
        <v>11</v>
      </c>
      <c r="H8279" s="98" t="str">
        <f>VLOOKUP(A8279,[2]Kreise!$A$2:$C$53,3,FALSE)</f>
        <v>K03154</v>
      </c>
      <c r="I8279" s="96">
        <f>'2020_1-4-5_Download'!S225</f>
        <v>222</v>
      </c>
      <c r="J8279" s="98" t="str">
        <f t="shared" si="129"/>
        <v>+222</v>
      </c>
    </row>
    <row r="8280" spans="1:10" x14ac:dyDescent="0.25">
      <c r="A8280" s="98">
        <f>'2020_1-4-5_Download'!B226</f>
        <v>155</v>
      </c>
      <c r="B8280" s="98">
        <f>'2020_1-4-5_Download'!D226</f>
        <v>2016</v>
      </c>
      <c r="C8280" s="98" t="str">
        <f>'2020_1-4-5_Download'!C226</f>
        <v>Northeim</v>
      </c>
      <c r="D8280" s="98" t="str">
        <f>'2020_1-4-5_Download'!$O$6</f>
        <v>Saldo der Zu- und Fortzüge</v>
      </c>
      <c r="E8280" s="99" t="str">
        <f>'2020_1-4-5_Download'!$S$8</f>
        <v>Frauen</v>
      </c>
      <c r="F8280" s="98"/>
      <c r="G8280" s="98" t="s">
        <v>11</v>
      </c>
      <c r="H8280" s="98" t="str">
        <f>VLOOKUP(A8280,[2]Kreise!$A$2:$C$53,3,FALSE)</f>
        <v>K03155</v>
      </c>
      <c r="I8280" s="96">
        <f>'2020_1-4-5_Download'!S226</f>
        <v>113</v>
      </c>
      <c r="J8280" s="98" t="str">
        <f t="shared" si="129"/>
        <v>+113</v>
      </c>
    </row>
    <row r="8281" spans="1:10" x14ac:dyDescent="0.25">
      <c r="A8281" s="98">
        <f>'2020_1-4-5_Download'!B227</f>
        <v>157</v>
      </c>
      <c r="B8281" s="98">
        <f>'2020_1-4-5_Download'!D227</f>
        <v>2016</v>
      </c>
      <c r="C8281" s="98" t="str">
        <f>'2020_1-4-5_Download'!C227</f>
        <v>Peine</v>
      </c>
      <c r="D8281" s="98" t="str">
        <f>'2020_1-4-5_Download'!$O$6</f>
        <v>Saldo der Zu- und Fortzüge</v>
      </c>
      <c r="E8281" s="99" t="str">
        <f>'2020_1-4-5_Download'!$S$8</f>
        <v>Frauen</v>
      </c>
      <c r="F8281" s="98"/>
      <c r="G8281" s="98" t="s">
        <v>11</v>
      </c>
      <c r="H8281" s="98" t="str">
        <f>VLOOKUP(A8281,[2]Kreise!$A$2:$C$53,3,FALSE)</f>
        <v>K03157</v>
      </c>
      <c r="I8281" s="96">
        <f>'2020_1-4-5_Download'!S227</f>
        <v>47</v>
      </c>
      <c r="J8281" s="98" t="str">
        <f t="shared" si="129"/>
        <v>+47</v>
      </c>
    </row>
    <row r="8282" spans="1:10" x14ac:dyDescent="0.25">
      <c r="A8282" s="98">
        <f>'2020_1-4-5_Download'!B228</f>
        <v>158</v>
      </c>
      <c r="B8282" s="98">
        <f>'2020_1-4-5_Download'!D228</f>
        <v>2016</v>
      </c>
      <c r="C8282" s="98" t="str">
        <f>'2020_1-4-5_Download'!C228</f>
        <v>Wolfenbüttel</v>
      </c>
      <c r="D8282" s="98" t="str">
        <f>'2020_1-4-5_Download'!$O$6</f>
        <v>Saldo der Zu- und Fortzüge</v>
      </c>
      <c r="E8282" s="99" t="str">
        <f>'2020_1-4-5_Download'!$S$8</f>
        <v>Frauen</v>
      </c>
      <c r="F8282" s="98"/>
      <c r="G8282" s="98" t="s">
        <v>11</v>
      </c>
      <c r="H8282" s="98" t="str">
        <f>VLOOKUP(A8282,[2]Kreise!$A$2:$C$53,3,FALSE)</f>
        <v>K03158</v>
      </c>
      <c r="I8282" s="96">
        <f>'2020_1-4-5_Download'!S228</f>
        <v>103</v>
      </c>
      <c r="J8282" s="98" t="str">
        <f t="shared" si="129"/>
        <v>+103</v>
      </c>
    </row>
    <row r="8283" spans="1:10" x14ac:dyDescent="0.25">
      <c r="A8283" s="98">
        <f>'2020_1-4-5_Download'!B229</f>
        <v>159</v>
      </c>
      <c r="B8283" s="98">
        <f>'2020_1-4-5_Download'!D229</f>
        <v>2016</v>
      </c>
      <c r="C8283" s="98" t="str">
        <f>'2020_1-4-5_Download'!C229</f>
        <v>Göttingen</v>
      </c>
      <c r="D8283" s="98" t="str">
        <f>'2020_1-4-5_Download'!$O$6</f>
        <v>Saldo der Zu- und Fortzüge</v>
      </c>
      <c r="E8283" s="99" t="str">
        <f>'2020_1-4-5_Download'!$S$8</f>
        <v>Frauen</v>
      </c>
      <c r="F8283" s="98"/>
      <c r="G8283" s="98" t="s">
        <v>11</v>
      </c>
      <c r="H8283" s="98" t="str">
        <f>VLOOKUP(A8283,[2]Kreise!$A$2:$C$53,3,FALSE)</f>
        <v>K03159</v>
      </c>
      <c r="I8283" s="96">
        <f>'2020_1-4-5_Download'!S229</f>
        <v>5553</v>
      </c>
      <c r="J8283" s="98" t="str">
        <f t="shared" si="129"/>
        <v>+5553</v>
      </c>
    </row>
    <row r="8284" spans="1:10" x14ac:dyDescent="0.25">
      <c r="A8284" s="98">
        <f>'2020_1-4-5_Download'!B230</f>
        <v>1</v>
      </c>
      <c r="B8284" s="98">
        <f>'2020_1-4-5_Download'!D230</f>
        <v>2016</v>
      </c>
      <c r="C8284" s="98" t="str">
        <f>'2020_1-4-5_Download'!C230</f>
        <v>Statistische Region Braunschweig</v>
      </c>
      <c r="D8284" s="98" t="str">
        <f>'2020_1-4-5_Download'!$O$6</f>
        <v>Saldo der Zu- und Fortzüge</v>
      </c>
      <c r="E8284" s="99" t="str">
        <f>'2020_1-4-5_Download'!$S$8</f>
        <v>Frauen</v>
      </c>
      <c r="F8284" s="98"/>
      <c r="G8284" s="98" t="s">
        <v>11</v>
      </c>
      <c r="H8284" s="98" t="str">
        <f>VLOOKUP(A8284,[2]Kreise!$A$2:$C$53,3,FALSE)</f>
        <v>K031</v>
      </c>
      <c r="I8284" s="96">
        <f>'2020_1-4-5_Download'!S230</f>
        <v>8763</v>
      </c>
      <c r="J8284" s="98" t="str">
        <f t="shared" si="129"/>
        <v>+8763</v>
      </c>
    </row>
    <row r="8285" spans="1:10" hidden="1" x14ac:dyDescent="0.25">
      <c r="A8285" s="98" t="e">
        <f>'2020_1-4-5_Download'!#REF!</f>
        <v>#REF!</v>
      </c>
      <c r="B8285" s="98" t="e">
        <f>'2020_1-4-5_Download'!#REF!</f>
        <v>#REF!</v>
      </c>
      <c r="C8285" s="98" t="e">
        <f>'2020_1-4-5_Download'!#REF!</f>
        <v>#REF!</v>
      </c>
      <c r="D8285" s="98" t="str">
        <f>'2020_1-4-5_Download'!$O$6</f>
        <v>Saldo der Zu- und Fortzüge</v>
      </c>
      <c r="E8285" s="99" t="str">
        <f>'2020_1-4-5_Download'!$S$8</f>
        <v>Frauen</v>
      </c>
      <c r="F8285" s="98"/>
      <c r="G8285" s="98" t="s">
        <v>11</v>
      </c>
      <c r="H8285" s="98" t="e">
        <f>VLOOKUP(A8285,[2]Kreise!$A$2:$C$53,3,FALSE)</f>
        <v>#REF!</v>
      </c>
      <c r="I8285" s="96" t="e">
        <f>'2020_1-4-5_Download'!#REF!</f>
        <v>#REF!</v>
      </c>
      <c r="J8285" s="98" t="e">
        <f t="shared" si="129"/>
        <v>#REF!</v>
      </c>
    </row>
    <row r="8286" spans="1:10" x14ac:dyDescent="0.25">
      <c r="A8286" s="98">
        <f>'2020_1-4-5_Download'!B231</f>
        <v>241</v>
      </c>
      <c r="B8286" s="98">
        <f>'2020_1-4-5_Download'!D231</f>
        <v>2016</v>
      </c>
      <c r="C8286" s="98" t="str">
        <f>'2020_1-4-5_Download'!C231</f>
        <v>Hannover  Region</v>
      </c>
      <c r="D8286" s="98" t="str">
        <f>'2020_1-4-5_Download'!$O$6</f>
        <v>Saldo der Zu- und Fortzüge</v>
      </c>
      <c r="E8286" s="99" t="str">
        <f>'2020_1-4-5_Download'!$S$8</f>
        <v>Frauen</v>
      </c>
      <c r="F8286" s="98"/>
      <c r="G8286" s="98" t="s">
        <v>11</v>
      </c>
      <c r="H8286" s="98" t="str">
        <f>VLOOKUP(A8286,[2]Kreise!$A$2:$C$53,3,FALSE)</f>
        <v>K03241</v>
      </c>
      <c r="I8286" s="96">
        <f>'2020_1-4-5_Download'!S231</f>
        <v>1545</v>
      </c>
      <c r="J8286" s="98" t="str">
        <f t="shared" si="129"/>
        <v>+1545</v>
      </c>
    </row>
    <row r="8287" spans="1:10" x14ac:dyDescent="0.25">
      <c r="A8287" s="98">
        <f>'2020_1-4-5_Download'!B232</f>
        <v>241001</v>
      </c>
      <c r="B8287" s="98">
        <f>'2020_1-4-5_Download'!D232</f>
        <v>2016</v>
      </c>
      <c r="C8287" s="98" t="str">
        <f>'2020_1-4-5_Download'!C232</f>
        <v>dav. Hannover  Lhst.</v>
      </c>
      <c r="D8287" s="98" t="str">
        <f>'2020_1-4-5_Download'!$O$6</f>
        <v>Saldo der Zu- und Fortzüge</v>
      </c>
      <c r="E8287" s="99" t="str">
        <f>'2020_1-4-5_Download'!$S$8</f>
        <v>Frauen</v>
      </c>
      <c r="F8287" s="98"/>
      <c r="G8287" s="98" t="s">
        <v>11</v>
      </c>
      <c r="H8287" s="98" t="str">
        <f>VLOOKUP(A8287,[2]Kreise!$A$2:$C$53,3,FALSE)</f>
        <v>K03241001</v>
      </c>
      <c r="I8287" s="96">
        <f>'2020_1-4-5_Download'!S232</f>
        <v>1068</v>
      </c>
      <c r="J8287" s="98" t="str">
        <f t="shared" si="129"/>
        <v>+1068</v>
      </c>
    </row>
    <row r="8288" spans="1:10" x14ac:dyDescent="0.25">
      <c r="A8288" s="98">
        <f>'2020_1-4-5_Download'!B233</f>
        <v>241999</v>
      </c>
      <c r="B8288" s="98">
        <f>'2020_1-4-5_Download'!D233</f>
        <v>2016</v>
      </c>
      <c r="C8288" s="98" t="str">
        <f>'2020_1-4-5_Download'!C233</f>
        <v>dav. Hannover  Umland</v>
      </c>
      <c r="D8288" s="98" t="str">
        <f>'2020_1-4-5_Download'!$O$6</f>
        <v>Saldo der Zu- und Fortzüge</v>
      </c>
      <c r="E8288" s="99" t="str">
        <f>'2020_1-4-5_Download'!$S$8</f>
        <v>Frauen</v>
      </c>
      <c r="F8288" s="98"/>
      <c r="G8288" s="98" t="s">
        <v>11</v>
      </c>
      <c r="H8288" s="98" t="str">
        <f>VLOOKUP(A8288,[2]Kreise!$A$2:$C$53,3,FALSE)</f>
        <v>K03241999</v>
      </c>
      <c r="I8288" s="96">
        <f>'2020_1-4-5_Download'!S233</f>
        <v>477</v>
      </c>
      <c r="J8288" s="98" t="str">
        <f t="shared" si="129"/>
        <v>+477</v>
      </c>
    </row>
    <row r="8289" spans="1:10" x14ac:dyDescent="0.25">
      <c r="A8289" s="98">
        <f>'2020_1-4-5_Download'!B234</f>
        <v>251</v>
      </c>
      <c r="B8289" s="98">
        <f>'2020_1-4-5_Download'!D234</f>
        <v>2016</v>
      </c>
      <c r="C8289" s="98" t="str">
        <f>'2020_1-4-5_Download'!C234</f>
        <v>Diepholz</v>
      </c>
      <c r="D8289" s="98" t="str">
        <f>'2020_1-4-5_Download'!$O$6</f>
        <v>Saldo der Zu- und Fortzüge</v>
      </c>
      <c r="E8289" s="99" t="str">
        <f>'2020_1-4-5_Download'!$S$8</f>
        <v>Frauen</v>
      </c>
      <c r="F8289" s="98"/>
      <c r="G8289" s="98" t="s">
        <v>11</v>
      </c>
      <c r="H8289" s="98" t="str">
        <f>VLOOKUP(A8289,[2]Kreise!$A$2:$C$53,3,FALSE)</f>
        <v>K03251</v>
      </c>
      <c r="I8289" s="96">
        <f>'2020_1-4-5_Download'!S234</f>
        <v>24</v>
      </c>
      <c r="J8289" s="98" t="str">
        <f t="shared" si="129"/>
        <v>+24</v>
      </c>
    </row>
    <row r="8290" spans="1:10" x14ac:dyDescent="0.25">
      <c r="A8290" s="98">
        <f>'2020_1-4-5_Download'!B235</f>
        <v>252</v>
      </c>
      <c r="B8290" s="98">
        <f>'2020_1-4-5_Download'!D235</f>
        <v>2016</v>
      </c>
      <c r="C8290" s="98" t="str">
        <f>'2020_1-4-5_Download'!C235</f>
        <v>Hameln-Pyrmont</v>
      </c>
      <c r="D8290" s="98" t="str">
        <f>'2020_1-4-5_Download'!$O$6</f>
        <v>Saldo der Zu- und Fortzüge</v>
      </c>
      <c r="E8290" s="99" t="str">
        <f>'2020_1-4-5_Download'!$S$8</f>
        <v>Frauen</v>
      </c>
      <c r="F8290" s="98"/>
      <c r="G8290" s="98" t="s">
        <v>11</v>
      </c>
      <c r="H8290" s="98" t="str">
        <f>VLOOKUP(A8290,[2]Kreise!$A$2:$C$53,3,FALSE)</f>
        <v>K03252</v>
      </c>
      <c r="I8290" s="96">
        <f>'2020_1-4-5_Download'!S235</f>
        <v>369</v>
      </c>
      <c r="J8290" s="98" t="str">
        <f t="shared" si="129"/>
        <v>+369</v>
      </c>
    </row>
    <row r="8291" spans="1:10" x14ac:dyDescent="0.25">
      <c r="A8291" s="98">
        <f>'2020_1-4-5_Download'!B236</f>
        <v>254</v>
      </c>
      <c r="B8291" s="98">
        <f>'2020_1-4-5_Download'!D236</f>
        <v>2016</v>
      </c>
      <c r="C8291" s="98" t="str">
        <f>'2020_1-4-5_Download'!C236</f>
        <v>Hildesheim</v>
      </c>
      <c r="D8291" s="98" t="str">
        <f>'2020_1-4-5_Download'!$O$6</f>
        <v>Saldo der Zu- und Fortzüge</v>
      </c>
      <c r="E8291" s="99" t="str">
        <f>'2020_1-4-5_Download'!$S$8</f>
        <v>Frauen</v>
      </c>
      <c r="F8291" s="98"/>
      <c r="G8291" s="98" t="s">
        <v>11</v>
      </c>
      <c r="H8291" s="98" t="str">
        <f>VLOOKUP(A8291,[2]Kreise!$A$2:$C$53,3,FALSE)</f>
        <v>K03254</v>
      </c>
      <c r="I8291" s="96">
        <f>'2020_1-4-5_Download'!S236</f>
        <v>821</v>
      </c>
      <c r="J8291" s="98" t="str">
        <f t="shared" si="129"/>
        <v>+821</v>
      </c>
    </row>
    <row r="8292" spans="1:10" x14ac:dyDescent="0.25">
      <c r="A8292" s="98">
        <f>'2020_1-4-5_Download'!B237</f>
        <v>255</v>
      </c>
      <c r="B8292" s="98">
        <f>'2020_1-4-5_Download'!D237</f>
        <v>2016</v>
      </c>
      <c r="C8292" s="98" t="str">
        <f>'2020_1-4-5_Download'!C237</f>
        <v>Holzminden</v>
      </c>
      <c r="D8292" s="98" t="str">
        <f>'2020_1-4-5_Download'!$O$6</f>
        <v>Saldo der Zu- und Fortzüge</v>
      </c>
      <c r="E8292" s="99" t="str">
        <f>'2020_1-4-5_Download'!$S$8</f>
        <v>Frauen</v>
      </c>
      <c r="F8292" s="98"/>
      <c r="G8292" s="98" t="s">
        <v>11</v>
      </c>
      <c r="H8292" s="98" t="str">
        <f>VLOOKUP(A8292,[2]Kreise!$A$2:$C$53,3,FALSE)</f>
        <v>K03255</v>
      </c>
      <c r="I8292" s="96">
        <f>'2020_1-4-5_Download'!S237</f>
        <v>57</v>
      </c>
      <c r="J8292" s="98" t="str">
        <f t="shared" si="129"/>
        <v>+57</v>
      </c>
    </row>
    <row r="8293" spans="1:10" x14ac:dyDescent="0.25">
      <c r="A8293" s="98">
        <f>'2020_1-4-5_Download'!B238</f>
        <v>256</v>
      </c>
      <c r="B8293" s="98">
        <f>'2020_1-4-5_Download'!D238</f>
        <v>2016</v>
      </c>
      <c r="C8293" s="98" t="str">
        <f>'2020_1-4-5_Download'!C238</f>
        <v>Nienburg (Weser)</v>
      </c>
      <c r="D8293" s="98" t="str">
        <f>'2020_1-4-5_Download'!$O$6</f>
        <v>Saldo der Zu- und Fortzüge</v>
      </c>
      <c r="E8293" s="99" t="str">
        <f>'2020_1-4-5_Download'!$S$8</f>
        <v>Frauen</v>
      </c>
      <c r="F8293" s="98"/>
      <c r="G8293" s="98" t="s">
        <v>11</v>
      </c>
      <c r="H8293" s="98" t="str">
        <f>VLOOKUP(A8293,[2]Kreise!$A$2:$C$53,3,FALSE)</f>
        <v>K03256</v>
      </c>
      <c r="I8293" s="96">
        <f>'2020_1-4-5_Download'!S238</f>
        <v>24</v>
      </c>
      <c r="J8293" s="98" t="str">
        <f t="shared" si="129"/>
        <v>+24</v>
      </c>
    </row>
    <row r="8294" spans="1:10" x14ac:dyDescent="0.25">
      <c r="A8294" s="98">
        <f>'2020_1-4-5_Download'!B239</f>
        <v>257</v>
      </c>
      <c r="B8294" s="98">
        <f>'2020_1-4-5_Download'!D239</f>
        <v>2016</v>
      </c>
      <c r="C8294" s="98" t="str">
        <f>'2020_1-4-5_Download'!C239</f>
        <v>Schaumburg</v>
      </c>
      <c r="D8294" s="98" t="str">
        <f>'2020_1-4-5_Download'!$O$6</f>
        <v>Saldo der Zu- und Fortzüge</v>
      </c>
      <c r="E8294" s="99" t="str">
        <f>'2020_1-4-5_Download'!$S$8</f>
        <v>Frauen</v>
      </c>
      <c r="F8294" s="98"/>
      <c r="G8294" s="98" t="s">
        <v>11</v>
      </c>
      <c r="H8294" s="98" t="str">
        <f>VLOOKUP(A8294,[2]Kreise!$A$2:$C$53,3,FALSE)</f>
        <v>K03257</v>
      </c>
      <c r="I8294" s="96">
        <f>'2020_1-4-5_Download'!S239</f>
        <v>181</v>
      </c>
      <c r="J8294" s="98" t="str">
        <f t="shared" si="129"/>
        <v>+181</v>
      </c>
    </row>
    <row r="8295" spans="1:10" x14ac:dyDescent="0.25">
      <c r="A8295" s="98">
        <f>'2020_1-4-5_Download'!B240</f>
        <v>2</v>
      </c>
      <c r="B8295" s="98">
        <f>'2020_1-4-5_Download'!D240</f>
        <v>2016</v>
      </c>
      <c r="C8295" s="98" t="str">
        <f>'2020_1-4-5_Download'!C240</f>
        <v>Statistische Region Hannover</v>
      </c>
      <c r="D8295" s="98" t="str">
        <f>'2020_1-4-5_Download'!$O$6</f>
        <v>Saldo der Zu- und Fortzüge</v>
      </c>
      <c r="E8295" s="99" t="str">
        <f>'2020_1-4-5_Download'!$S$8</f>
        <v>Frauen</v>
      </c>
      <c r="F8295" s="98"/>
      <c r="G8295" s="98" t="s">
        <v>11</v>
      </c>
      <c r="H8295" s="98" t="str">
        <f>VLOOKUP(A8295,[2]Kreise!$A$2:$C$53,3,FALSE)</f>
        <v>K032</v>
      </c>
      <c r="I8295" s="96">
        <f>'2020_1-4-5_Download'!S240</f>
        <v>3021</v>
      </c>
      <c r="J8295" s="98" t="str">
        <f t="shared" si="129"/>
        <v>+3021</v>
      </c>
    </row>
    <row r="8296" spans="1:10" hidden="1" x14ac:dyDescent="0.25">
      <c r="A8296" s="98" t="e">
        <f>'2020_1-4-5_Download'!#REF!</f>
        <v>#REF!</v>
      </c>
      <c r="B8296" s="98" t="e">
        <f>'2020_1-4-5_Download'!#REF!</f>
        <v>#REF!</v>
      </c>
      <c r="C8296" s="98" t="e">
        <f>'2020_1-4-5_Download'!#REF!</f>
        <v>#REF!</v>
      </c>
      <c r="D8296" s="98" t="str">
        <f>'2020_1-4-5_Download'!$O$6</f>
        <v>Saldo der Zu- und Fortzüge</v>
      </c>
      <c r="E8296" s="99" t="str">
        <f>'2020_1-4-5_Download'!$S$8</f>
        <v>Frauen</v>
      </c>
      <c r="F8296" s="98"/>
      <c r="G8296" s="98" t="s">
        <v>11</v>
      </c>
      <c r="H8296" s="98" t="e">
        <f>VLOOKUP(A8296,[2]Kreise!$A$2:$C$53,3,FALSE)</f>
        <v>#REF!</v>
      </c>
      <c r="I8296" s="96" t="e">
        <f>'2020_1-4-5_Download'!#REF!</f>
        <v>#REF!</v>
      </c>
      <c r="J8296" s="98" t="e">
        <f t="shared" si="129"/>
        <v>#REF!</v>
      </c>
    </row>
    <row r="8297" spans="1:10" x14ac:dyDescent="0.25">
      <c r="A8297" s="98">
        <f>'2020_1-4-5_Download'!B241</f>
        <v>351</v>
      </c>
      <c r="B8297" s="98">
        <f>'2020_1-4-5_Download'!D241</f>
        <v>2016</v>
      </c>
      <c r="C8297" s="98" t="str">
        <f>'2020_1-4-5_Download'!C241</f>
        <v>Celle</v>
      </c>
      <c r="D8297" s="98" t="str">
        <f>'2020_1-4-5_Download'!$O$6</f>
        <v>Saldo der Zu- und Fortzüge</v>
      </c>
      <c r="E8297" s="99" t="str">
        <f>'2020_1-4-5_Download'!$S$8</f>
        <v>Frauen</v>
      </c>
      <c r="F8297" s="98"/>
      <c r="G8297" s="98" t="s">
        <v>11</v>
      </c>
      <c r="H8297" s="98" t="str">
        <f>VLOOKUP(A8297,[2]Kreise!$A$2:$C$53,3,FALSE)</f>
        <v>K03351</v>
      </c>
      <c r="I8297" s="96">
        <f>'2020_1-4-5_Download'!S241</f>
        <v>379</v>
      </c>
      <c r="J8297" s="98" t="str">
        <f t="shared" si="129"/>
        <v>+379</v>
      </c>
    </row>
    <row r="8298" spans="1:10" x14ac:dyDescent="0.25">
      <c r="A8298" s="98">
        <f>'2020_1-4-5_Download'!B242</f>
        <v>352</v>
      </c>
      <c r="B8298" s="98">
        <f>'2020_1-4-5_Download'!D242</f>
        <v>2016</v>
      </c>
      <c r="C8298" s="98" t="str">
        <f>'2020_1-4-5_Download'!C242</f>
        <v>Cuxhaven</v>
      </c>
      <c r="D8298" s="98" t="str">
        <f>'2020_1-4-5_Download'!$O$6</f>
        <v>Saldo der Zu- und Fortzüge</v>
      </c>
      <c r="E8298" s="99" t="str">
        <f>'2020_1-4-5_Download'!$S$8</f>
        <v>Frauen</v>
      </c>
      <c r="F8298" s="98"/>
      <c r="G8298" s="98" t="s">
        <v>11</v>
      </c>
      <c r="H8298" s="98" t="str">
        <f>VLOOKUP(A8298,[2]Kreise!$A$2:$C$53,3,FALSE)</f>
        <v>K03352</v>
      </c>
      <c r="I8298" s="96">
        <f>'2020_1-4-5_Download'!S242</f>
        <v>50</v>
      </c>
      <c r="J8298" s="98" t="str">
        <f t="shared" si="129"/>
        <v>+50</v>
      </c>
    </row>
    <row r="8299" spans="1:10" x14ac:dyDescent="0.25">
      <c r="A8299" s="98">
        <f>'2020_1-4-5_Download'!B243</f>
        <v>353</v>
      </c>
      <c r="B8299" s="98">
        <f>'2020_1-4-5_Download'!D243</f>
        <v>2016</v>
      </c>
      <c r="C8299" s="98" t="str">
        <f>'2020_1-4-5_Download'!C243</f>
        <v>Harburg</v>
      </c>
      <c r="D8299" s="98" t="str">
        <f>'2020_1-4-5_Download'!$O$6</f>
        <v>Saldo der Zu- und Fortzüge</v>
      </c>
      <c r="E8299" s="99" t="str">
        <f>'2020_1-4-5_Download'!$S$8</f>
        <v>Frauen</v>
      </c>
      <c r="F8299" s="98"/>
      <c r="G8299" s="98" t="s">
        <v>11</v>
      </c>
      <c r="H8299" s="98" t="str">
        <f>VLOOKUP(A8299,[2]Kreise!$A$2:$C$53,3,FALSE)</f>
        <v>K03353</v>
      </c>
      <c r="I8299" s="96">
        <f>'2020_1-4-5_Download'!S243</f>
        <v>441</v>
      </c>
      <c r="J8299" s="98" t="str">
        <f t="shared" si="129"/>
        <v>+441</v>
      </c>
    </row>
    <row r="8300" spans="1:10" x14ac:dyDescent="0.25">
      <c r="A8300" s="98">
        <f>'2020_1-4-5_Download'!B244</f>
        <v>354</v>
      </c>
      <c r="B8300" s="98">
        <f>'2020_1-4-5_Download'!D244</f>
        <v>2016</v>
      </c>
      <c r="C8300" s="98" t="str">
        <f>'2020_1-4-5_Download'!C244</f>
        <v>Lüchow-Dannenberg</v>
      </c>
      <c r="D8300" s="98" t="str">
        <f>'2020_1-4-5_Download'!$O$6</f>
        <v>Saldo der Zu- und Fortzüge</v>
      </c>
      <c r="E8300" s="99" t="str">
        <f>'2020_1-4-5_Download'!$S$8</f>
        <v>Frauen</v>
      </c>
      <c r="F8300" s="98"/>
      <c r="G8300" s="98" t="s">
        <v>11</v>
      </c>
      <c r="H8300" s="98" t="str">
        <f>VLOOKUP(A8300,[2]Kreise!$A$2:$C$53,3,FALSE)</f>
        <v>K03354</v>
      </c>
      <c r="I8300" s="96">
        <f>'2020_1-4-5_Download'!S244</f>
        <v>106</v>
      </c>
      <c r="J8300" s="98" t="str">
        <f t="shared" si="129"/>
        <v>+106</v>
      </c>
    </row>
    <row r="8301" spans="1:10" x14ac:dyDescent="0.25">
      <c r="A8301" s="98">
        <f>'2020_1-4-5_Download'!B245</f>
        <v>355</v>
      </c>
      <c r="B8301" s="98">
        <f>'2020_1-4-5_Download'!D245</f>
        <v>2016</v>
      </c>
      <c r="C8301" s="98" t="str">
        <f>'2020_1-4-5_Download'!C245</f>
        <v>Lüneburg</v>
      </c>
      <c r="D8301" s="98" t="str">
        <f>'2020_1-4-5_Download'!$O$6</f>
        <v>Saldo der Zu- und Fortzüge</v>
      </c>
      <c r="E8301" s="99" t="str">
        <f>'2020_1-4-5_Download'!$S$8</f>
        <v>Frauen</v>
      </c>
      <c r="F8301" s="98"/>
      <c r="G8301" s="98" t="s">
        <v>11</v>
      </c>
      <c r="H8301" s="98" t="str">
        <f>VLOOKUP(A8301,[2]Kreise!$A$2:$C$53,3,FALSE)</f>
        <v>K03355</v>
      </c>
      <c r="I8301" s="96">
        <f>'2020_1-4-5_Download'!S245</f>
        <v>245</v>
      </c>
      <c r="J8301" s="98" t="str">
        <f t="shared" si="129"/>
        <v>+245</v>
      </c>
    </row>
    <row r="8302" spans="1:10" x14ac:dyDescent="0.25">
      <c r="A8302" s="98">
        <f>'2020_1-4-5_Download'!B246</f>
        <v>356</v>
      </c>
      <c r="B8302" s="98">
        <f>'2020_1-4-5_Download'!D246</f>
        <v>2016</v>
      </c>
      <c r="C8302" s="98" t="str">
        <f>'2020_1-4-5_Download'!C246</f>
        <v>Osterholz</v>
      </c>
      <c r="D8302" s="98" t="str">
        <f>'2020_1-4-5_Download'!$O$6</f>
        <v>Saldo der Zu- und Fortzüge</v>
      </c>
      <c r="E8302" s="99" t="str">
        <f>'2020_1-4-5_Download'!$S$8</f>
        <v>Frauen</v>
      </c>
      <c r="F8302" s="98"/>
      <c r="G8302" s="98" t="s">
        <v>11</v>
      </c>
      <c r="H8302" s="98" t="str">
        <f>VLOOKUP(A8302,[2]Kreise!$A$2:$C$53,3,FALSE)</f>
        <v>K03356</v>
      </c>
      <c r="I8302" s="96">
        <f>'2020_1-4-5_Download'!S246</f>
        <v>43</v>
      </c>
      <c r="J8302" s="98" t="str">
        <f t="shared" si="129"/>
        <v>+43</v>
      </c>
    </row>
    <row r="8303" spans="1:10" x14ac:dyDescent="0.25">
      <c r="A8303" s="98">
        <f>'2020_1-4-5_Download'!B247</f>
        <v>357</v>
      </c>
      <c r="B8303" s="98">
        <f>'2020_1-4-5_Download'!D247</f>
        <v>2016</v>
      </c>
      <c r="C8303" s="98" t="str">
        <f>'2020_1-4-5_Download'!C247</f>
        <v>Rotenburg (Wümme)</v>
      </c>
      <c r="D8303" s="98" t="str">
        <f>'2020_1-4-5_Download'!$O$6</f>
        <v>Saldo der Zu- und Fortzüge</v>
      </c>
      <c r="E8303" s="99" t="str">
        <f>'2020_1-4-5_Download'!$S$8</f>
        <v>Frauen</v>
      </c>
      <c r="F8303" s="98"/>
      <c r="G8303" s="98" t="s">
        <v>11</v>
      </c>
      <c r="H8303" s="98" t="str">
        <f>VLOOKUP(A8303,[2]Kreise!$A$2:$C$53,3,FALSE)</f>
        <v>K03357</v>
      </c>
      <c r="I8303" s="96">
        <f>'2020_1-4-5_Download'!S247</f>
        <v>-68</v>
      </c>
      <c r="J8303" s="98">
        <f t="shared" si="129"/>
        <v>-68</v>
      </c>
    </row>
    <row r="8304" spans="1:10" x14ac:dyDescent="0.25">
      <c r="A8304" s="98">
        <f>'2020_1-4-5_Download'!B248</f>
        <v>358</v>
      </c>
      <c r="B8304" s="98">
        <f>'2020_1-4-5_Download'!D248</f>
        <v>2016</v>
      </c>
      <c r="C8304" s="98" t="str">
        <f>'2020_1-4-5_Download'!C248</f>
        <v>Heidekreis</v>
      </c>
      <c r="D8304" s="98" t="str">
        <f>'2020_1-4-5_Download'!$O$6</f>
        <v>Saldo der Zu- und Fortzüge</v>
      </c>
      <c r="E8304" s="99" t="str">
        <f>'2020_1-4-5_Download'!$S$8</f>
        <v>Frauen</v>
      </c>
      <c r="F8304" s="98"/>
      <c r="G8304" s="98" t="s">
        <v>11</v>
      </c>
      <c r="H8304" s="98" t="str">
        <f>VLOOKUP(A8304,[2]Kreise!$A$2:$C$53,3,FALSE)</f>
        <v>K03358</v>
      </c>
      <c r="I8304" s="96">
        <f>'2020_1-4-5_Download'!S248</f>
        <v>3386</v>
      </c>
      <c r="J8304" s="98" t="str">
        <f t="shared" si="129"/>
        <v>+3386</v>
      </c>
    </row>
    <row r="8305" spans="1:10" x14ac:dyDescent="0.25">
      <c r="A8305" s="98">
        <f>'2020_1-4-5_Download'!B249</f>
        <v>359</v>
      </c>
      <c r="B8305" s="98">
        <f>'2020_1-4-5_Download'!D249</f>
        <v>2016</v>
      </c>
      <c r="C8305" s="98" t="str">
        <f>'2020_1-4-5_Download'!C249</f>
        <v>Stade</v>
      </c>
      <c r="D8305" s="98" t="str">
        <f>'2020_1-4-5_Download'!$O$6</f>
        <v>Saldo der Zu- und Fortzüge</v>
      </c>
      <c r="E8305" s="99" t="str">
        <f>'2020_1-4-5_Download'!$S$8</f>
        <v>Frauen</v>
      </c>
      <c r="F8305" s="98"/>
      <c r="G8305" s="98" t="s">
        <v>11</v>
      </c>
      <c r="H8305" s="98" t="str">
        <f>VLOOKUP(A8305,[2]Kreise!$A$2:$C$53,3,FALSE)</f>
        <v>K03359</v>
      </c>
      <c r="I8305" s="96">
        <f>'2020_1-4-5_Download'!S249</f>
        <v>285</v>
      </c>
      <c r="J8305" s="98" t="str">
        <f t="shared" si="129"/>
        <v>+285</v>
      </c>
    </row>
    <row r="8306" spans="1:10" x14ac:dyDescent="0.25">
      <c r="A8306" s="98">
        <f>'2020_1-4-5_Download'!B250</f>
        <v>360</v>
      </c>
      <c r="B8306" s="98">
        <f>'2020_1-4-5_Download'!D250</f>
        <v>2016</v>
      </c>
      <c r="C8306" s="98" t="str">
        <f>'2020_1-4-5_Download'!C250</f>
        <v>Uelzen</v>
      </c>
      <c r="D8306" s="98" t="str">
        <f>'2020_1-4-5_Download'!$O$6</f>
        <v>Saldo der Zu- und Fortzüge</v>
      </c>
      <c r="E8306" s="99" t="str">
        <f>'2020_1-4-5_Download'!$S$8</f>
        <v>Frauen</v>
      </c>
      <c r="F8306" s="98"/>
      <c r="G8306" s="98" t="s">
        <v>11</v>
      </c>
      <c r="H8306" s="98" t="str">
        <f>VLOOKUP(A8306,[2]Kreise!$A$2:$C$53,3,FALSE)</f>
        <v>K03360</v>
      </c>
      <c r="I8306" s="96">
        <f>'2020_1-4-5_Download'!S250</f>
        <v>182</v>
      </c>
      <c r="J8306" s="98" t="str">
        <f t="shared" si="129"/>
        <v>+182</v>
      </c>
    </row>
    <row r="8307" spans="1:10" x14ac:dyDescent="0.25">
      <c r="A8307" s="98">
        <f>'2020_1-4-5_Download'!B251</f>
        <v>361</v>
      </c>
      <c r="B8307" s="98">
        <f>'2020_1-4-5_Download'!D251</f>
        <v>2016</v>
      </c>
      <c r="C8307" s="98" t="str">
        <f>'2020_1-4-5_Download'!C251</f>
        <v>Verden</v>
      </c>
      <c r="D8307" s="98" t="str">
        <f>'2020_1-4-5_Download'!$O$6</f>
        <v>Saldo der Zu- und Fortzüge</v>
      </c>
      <c r="E8307" s="99" t="str">
        <f>'2020_1-4-5_Download'!$S$8</f>
        <v>Frauen</v>
      </c>
      <c r="F8307" s="98"/>
      <c r="G8307" s="98" t="s">
        <v>11</v>
      </c>
      <c r="H8307" s="98" t="str">
        <f>VLOOKUP(A8307,[2]Kreise!$A$2:$C$53,3,FALSE)</f>
        <v>K03361</v>
      </c>
      <c r="I8307" s="96">
        <f>'2020_1-4-5_Download'!S251</f>
        <v>77</v>
      </c>
      <c r="J8307" s="98" t="str">
        <f t="shared" si="129"/>
        <v>+77</v>
      </c>
    </row>
    <row r="8308" spans="1:10" x14ac:dyDescent="0.25">
      <c r="A8308" s="98">
        <f>'2020_1-4-5_Download'!B252</f>
        <v>3</v>
      </c>
      <c r="B8308" s="98">
        <f>'2020_1-4-5_Download'!D252</f>
        <v>2016</v>
      </c>
      <c r="C8308" s="98" t="str">
        <f>'2020_1-4-5_Download'!C252</f>
        <v>Statistische Region Lüneburg</v>
      </c>
      <c r="D8308" s="98" t="str">
        <f>'2020_1-4-5_Download'!$O$6</f>
        <v>Saldo der Zu- und Fortzüge</v>
      </c>
      <c r="E8308" s="99" t="str">
        <f>'2020_1-4-5_Download'!$S$8</f>
        <v>Frauen</v>
      </c>
      <c r="F8308" s="98"/>
      <c r="G8308" s="98" t="s">
        <v>11</v>
      </c>
      <c r="H8308" s="98" t="str">
        <f>VLOOKUP(A8308,[2]Kreise!$A$2:$C$53,3,FALSE)</f>
        <v>K033</v>
      </c>
      <c r="I8308" s="96">
        <f>'2020_1-4-5_Download'!S252</f>
        <v>5126</v>
      </c>
      <c r="J8308" s="98" t="str">
        <f t="shared" si="129"/>
        <v>+5126</v>
      </c>
    </row>
    <row r="8309" spans="1:10" hidden="1" x14ac:dyDescent="0.25">
      <c r="A8309" s="98" t="e">
        <f>'2020_1-4-5_Download'!#REF!</f>
        <v>#REF!</v>
      </c>
      <c r="B8309" s="98" t="e">
        <f>'2020_1-4-5_Download'!#REF!</f>
        <v>#REF!</v>
      </c>
      <c r="C8309" s="98" t="e">
        <f>'2020_1-4-5_Download'!#REF!</f>
        <v>#REF!</v>
      </c>
      <c r="D8309" s="98" t="str">
        <f>'2020_1-4-5_Download'!$O$6</f>
        <v>Saldo der Zu- und Fortzüge</v>
      </c>
      <c r="E8309" s="99" t="str">
        <f>'2020_1-4-5_Download'!$S$8</f>
        <v>Frauen</v>
      </c>
      <c r="F8309" s="98"/>
      <c r="G8309" s="98" t="s">
        <v>11</v>
      </c>
      <c r="H8309" s="98" t="e">
        <f>VLOOKUP(A8309,[2]Kreise!$A$2:$C$53,3,FALSE)</f>
        <v>#REF!</v>
      </c>
      <c r="I8309" s="96" t="e">
        <f>'2020_1-4-5_Download'!#REF!</f>
        <v>#REF!</v>
      </c>
      <c r="J8309" s="98" t="e">
        <f t="shared" si="129"/>
        <v>#REF!</v>
      </c>
    </row>
    <row r="8310" spans="1:10" x14ac:dyDescent="0.25">
      <c r="A8310" s="98">
        <f>'2020_1-4-5_Download'!B253</f>
        <v>401</v>
      </c>
      <c r="B8310" s="98">
        <f>'2020_1-4-5_Download'!D253</f>
        <v>2016</v>
      </c>
      <c r="C8310" s="98" t="str">
        <f>'2020_1-4-5_Download'!C253</f>
        <v>Delmenhorst  Stadt</v>
      </c>
      <c r="D8310" s="98" t="str">
        <f>'2020_1-4-5_Download'!$O$6</f>
        <v>Saldo der Zu- und Fortzüge</v>
      </c>
      <c r="E8310" s="99" t="str">
        <f>'2020_1-4-5_Download'!$S$8</f>
        <v>Frauen</v>
      </c>
      <c r="F8310" s="98"/>
      <c r="G8310" s="98" t="s">
        <v>11</v>
      </c>
      <c r="H8310" s="98" t="str">
        <f>VLOOKUP(A8310,[2]Kreise!$A$2:$C$53,3,FALSE)</f>
        <v>K03401</v>
      </c>
      <c r="I8310" s="96">
        <f>'2020_1-4-5_Download'!S253</f>
        <v>217</v>
      </c>
      <c r="J8310" s="98" t="str">
        <f t="shared" si="129"/>
        <v>+217</v>
      </c>
    </row>
    <row r="8311" spans="1:10" x14ac:dyDescent="0.25">
      <c r="A8311" s="98">
        <f>'2020_1-4-5_Download'!B254</f>
        <v>402</v>
      </c>
      <c r="B8311" s="98">
        <f>'2020_1-4-5_Download'!D254</f>
        <v>2016</v>
      </c>
      <c r="C8311" s="98" t="str">
        <f>'2020_1-4-5_Download'!C254</f>
        <v>Emden  Stadt</v>
      </c>
      <c r="D8311" s="98" t="str">
        <f>'2020_1-4-5_Download'!$O$6</f>
        <v>Saldo der Zu- und Fortzüge</v>
      </c>
      <c r="E8311" s="99" t="str">
        <f>'2020_1-4-5_Download'!$S$8</f>
        <v>Frauen</v>
      </c>
      <c r="F8311" s="98"/>
      <c r="G8311" s="98" t="s">
        <v>11</v>
      </c>
      <c r="H8311" s="98" t="str">
        <f>VLOOKUP(A8311,[2]Kreise!$A$2:$C$53,3,FALSE)</f>
        <v>K03402</v>
      </c>
      <c r="I8311" s="96">
        <f>'2020_1-4-5_Download'!S254</f>
        <v>112</v>
      </c>
      <c r="J8311" s="98" t="str">
        <f t="shared" si="129"/>
        <v>+112</v>
      </c>
    </row>
    <row r="8312" spans="1:10" x14ac:dyDescent="0.25">
      <c r="A8312" s="98">
        <f>'2020_1-4-5_Download'!B255</f>
        <v>403</v>
      </c>
      <c r="B8312" s="98">
        <f>'2020_1-4-5_Download'!D255</f>
        <v>2016</v>
      </c>
      <c r="C8312" s="98" t="str">
        <f>'2020_1-4-5_Download'!C255</f>
        <v>Oldenburg(Oldb)  Stadt</v>
      </c>
      <c r="D8312" s="98" t="str">
        <f>'2020_1-4-5_Download'!$O$6</f>
        <v>Saldo der Zu- und Fortzüge</v>
      </c>
      <c r="E8312" s="99" t="str">
        <f>'2020_1-4-5_Download'!$S$8</f>
        <v>Frauen</v>
      </c>
      <c r="F8312" s="98"/>
      <c r="G8312" s="98" t="s">
        <v>11</v>
      </c>
      <c r="H8312" s="98" t="str">
        <f>VLOOKUP(A8312,[2]Kreise!$A$2:$C$53,3,FALSE)</f>
        <v>K03403</v>
      </c>
      <c r="I8312" s="96">
        <f>'2020_1-4-5_Download'!S255</f>
        <v>968</v>
      </c>
      <c r="J8312" s="98" t="str">
        <f t="shared" si="129"/>
        <v>+968</v>
      </c>
    </row>
    <row r="8313" spans="1:10" x14ac:dyDescent="0.25">
      <c r="A8313" s="98">
        <f>'2020_1-4-5_Download'!B256</f>
        <v>404</v>
      </c>
      <c r="B8313" s="98">
        <f>'2020_1-4-5_Download'!D256</f>
        <v>2016</v>
      </c>
      <c r="C8313" s="98" t="str">
        <f>'2020_1-4-5_Download'!C256</f>
        <v>Osnabrück  Stadt</v>
      </c>
      <c r="D8313" s="98" t="str">
        <f>'2020_1-4-5_Download'!$O$6</f>
        <v>Saldo der Zu- und Fortzüge</v>
      </c>
      <c r="E8313" s="99" t="str">
        <f>'2020_1-4-5_Download'!$S$8</f>
        <v>Frauen</v>
      </c>
      <c r="F8313" s="98"/>
      <c r="G8313" s="98" t="s">
        <v>11</v>
      </c>
      <c r="H8313" s="98" t="str">
        <f>VLOOKUP(A8313,[2]Kreise!$A$2:$C$53,3,FALSE)</f>
        <v>K03404</v>
      </c>
      <c r="I8313" s="96">
        <f>'2020_1-4-5_Download'!S256</f>
        <v>880</v>
      </c>
      <c r="J8313" s="98" t="str">
        <f t="shared" si="129"/>
        <v>+880</v>
      </c>
    </row>
    <row r="8314" spans="1:10" x14ac:dyDescent="0.25">
      <c r="A8314" s="98">
        <f>'2020_1-4-5_Download'!B257</f>
        <v>405</v>
      </c>
      <c r="B8314" s="98">
        <f>'2020_1-4-5_Download'!D257</f>
        <v>2016</v>
      </c>
      <c r="C8314" s="98" t="str">
        <f>'2020_1-4-5_Download'!C257</f>
        <v>Wilhelmshaven  Stadt</v>
      </c>
      <c r="D8314" s="98" t="str">
        <f>'2020_1-4-5_Download'!$O$6</f>
        <v>Saldo der Zu- und Fortzüge</v>
      </c>
      <c r="E8314" s="99" t="str">
        <f>'2020_1-4-5_Download'!$S$8</f>
        <v>Frauen</v>
      </c>
      <c r="F8314" s="98"/>
      <c r="G8314" s="98" t="s">
        <v>11</v>
      </c>
      <c r="H8314" s="98" t="str">
        <f>VLOOKUP(A8314,[2]Kreise!$A$2:$C$53,3,FALSE)</f>
        <v>K03405</v>
      </c>
      <c r="I8314" s="96">
        <f>'2020_1-4-5_Download'!S257</f>
        <v>-35</v>
      </c>
      <c r="J8314" s="98">
        <f t="shared" si="129"/>
        <v>-35</v>
      </c>
    </row>
    <row r="8315" spans="1:10" x14ac:dyDescent="0.25">
      <c r="A8315" s="98">
        <f>'2020_1-4-5_Download'!B258</f>
        <v>451</v>
      </c>
      <c r="B8315" s="98">
        <f>'2020_1-4-5_Download'!D258</f>
        <v>2016</v>
      </c>
      <c r="C8315" s="98" t="str">
        <f>'2020_1-4-5_Download'!C258</f>
        <v>Ammerland</v>
      </c>
      <c r="D8315" s="98" t="str">
        <f>'2020_1-4-5_Download'!$O$6</f>
        <v>Saldo der Zu- und Fortzüge</v>
      </c>
      <c r="E8315" s="99" t="str">
        <f>'2020_1-4-5_Download'!$S$8</f>
        <v>Frauen</v>
      </c>
      <c r="F8315" s="98"/>
      <c r="G8315" s="98" t="s">
        <v>11</v>
      </c>
      <c r="H8315" s="98" t="str">
        <f>VLOOKUP(A8315,[2]Kreise!$A$2:$C$53,3,FALSE)</f>
        <v>K03451</v>
      </c>
      <c r="I8315" s="96">
        <f>'2020_1-4-5_Download'!S258</f>
        <v>145</v>
      </c>
      <c r="J8315" s="98" t="str">
        <f t="shared" si="129"/>
        <v>+145</v>
      </c>
    </row>
    <row r="8316" spans="1:10" x14ac:dyDescent="0.25">
      <c r="A8316" s="98">
        <f>'2020_1-4-5_Download'!B259</f>
        <v>452</v>
      </c>
      <c r="B8316" s="98">
        <f>'2020_1-4-5_Download'!D259</f>
        <v>2016</v>
      </c>
      <c r="C8316" s="98" t="str">
        <f>'2020_1-4-5_Download'!C259</f>
        <v>Aurich</v>
      </c>
      <c r="D8316" s="98" t="str">
        <f>'2020_1-4-5_Download'!$O$6</f>
        <v>Saldo der Zu- und Fortzüge</v>
      </c>
      <c r="E8316" s="99" t="str">
        <f>'2020_1-4-5_Download'!$S$8</f>
        <v>Frauen</v>
      </c>
      <c r="F8316" s="98"/>
      <c r="G8316" s="98" t="s">
        <v>11</v>
      </c>
      <c r="H8316" s="98" t="str">
        <f>VLOOKUP(A8316,[2]Kreise!$A$2:$C$53,3,FALSE)</f>
        <v>K03452</v>
      </c>
      <c r="I8316" s="96">
        <f>'2020_1-4-5_Download'!S259</f>
        <v>326</v>
      </c>
      <c r="J8316" s="98" t="str">
        <f t="shared" si="129"/>
        <v>+326</v>
      </c>
    </row>
    <row r="8317" spans="1:10" x14ac:dyDescent="0.25">
      <c r="A8317" s="98">
        <f>'2020_1-4-5_Download'!B260</f>
        <v>453</v>
      </c>
      <c r="B8317" s="98">
        <f>'2020_1-4-5_Download'!D260</f>
        <v>2016</v>
      </c>
      <c r="C8317" s="98" t="str">
        <f>'2020_1-4-5_Download'!C260</f>
        <v>Cloppenburg</v>
      </c>
      <c r="D8317" s="98" t="str">
        <f>'2020_1-4-5_Download'!$O$6</f>
        <v>Saldo der Zu- und Fortzüge</v>
      </c>
      <c r="E8317" s="99" t="str">
        <f>'2020_1-4-5_Download'!$S$8</f>
        <v>Frauen</v>
      </c>
      <c r="F8317" s="98"/>
      <c r="G8317" s="98" t="s">
        <v>11</v>
      </c>
      <c r="H8317" s="98" t="str">
        <f>VLOOKUP(A8317,[2]Kreise!$A$2:$C$53,3,FALSE)</f>
        <v>K03453</v>
      </c>
      <c r="I8317" s="96">
        <f>'2020_1-4-5_Download'!S260</f>
        <v>293</v>
      </c>
      <c r="J8317" s="98" t="str">
        <f t="shared" si="129"/>
        <v>+293</v>
      </c>
    </row>
    <row r="8318" spans="1:10" x14ac:dyDescent="0.25">
      <c r="A8318" s="98">
        <f>'2020_1-4-5_Download'!B261</f>
        <v>454</v>
      </c>
      <c r="B8318" s="98">
        <f>'2020_1-4-5_Download'!D261</f>
        <v>2016</v>
      </c>
      <c r="C8318" s="98" t="str">
        <f>'2020_1-4-5_Download'!C261</f>
        <v>Emsland</v>
      </c>
      <c r="D8318" s="98" t="str">
        <f>'2020_1-4-5_Download'!$O$6</f>
        <v>Saldo der Zu- und Fortzüge</v>
      </c>
      <c r="E8318" s="99" t="str">
        <f>'2020_1-4-5_Download'!$S$8</f>
        <v>Frauen</v>
      </c>
      <c r="F8318" s="98"/>
      <c r="G8318" s="98" t="s">
        <v>11</v>
      </c>
      <c r="H8318" s="98" t="str">
        <f>VLOOKUP(A8318,[2]Kreise!$A$2:$C$53,3,FALSE)</f>
        <v>K03454</v>
      </c>
      <c r="I8318" s="96">
        <f>'2020_1-4-5_Download'!S261</f>
        <v>353</v>
      </c>
      <c r="J8318" s="98" t="str">
        <f t="shared" si="129"/>
        <v>+353</v>
      </c>
    </row>
    <row r="8319" spans="1:10" x14ac:dyDescent="0.25">
      <c r="A8319" s="98">
        <f>'2020_1-4-5_Download'!B262</f>
        <v>455</v>
      </c>
      <c r="B8319" s="98">
        <f>'2020_1-4-5_Download'!D262</f>
        <v>2016</v>
      </c>
      <c r="C8319" s="98" t="str">
        <f>'2020_1-4-5_Download'!C262</f>
        <v>Friesland</v>
      </c>
      <c r="D8319" s="98" t="str">
        <f>'2020_1-4-5_Download'!$O$6</f>
        <v>Saldo der Zu- und Fortzüge</v>
      </c>
      <c r="E8319" s="99" t="str">
        <f>'2020_1-4-5_Download'!$S$8</f>
        <v>Frauen</v>
      </c>
      <c r="F8319" s="98"/>
      <c r="G8319" s="98" t="s">
        <v>11</v>
      </c>
      <c r="H8319" s="98" t="str">
        <f>VLOOKUP(A8319,[2]Kreise!$A$2:$C$53,3,FALSE)</f>
        <v>K03455</v>
      </c>
      <c r="I8319" s="96">
        <f>'2020_1-4-5_Download'!S262</f>
        <v>-32</v>
      </c>
      <c r="J8319" s="98">
        <f t="shared" si="129"/>
        <v>-32</v>
      </c>
    </row>
    <row r="8320" spans="1:10" x14ac:dyDescent="0.25">
      <c r="A8320" s="98">
        <f>'2020_1-4-5_Download'!B263</f>
        <v>456</v>
      </c>
      <c r="B8320" s="98">
        <f>'2020_1-4-5_Download'!D263</f>
        <v>2016</v>
      </c>
      <c r="C8320" s="98" t="str">
        <f>'2020_1-4-5_Download'!C263</f>
        <v>Grafschaft Bentheim</v>
      </c>
      <c r="D8320" s="98" t="str">
        <f>'2020_1-4-5_Download'!$O$6</f>
        <v>Saldo der Zu- und Fortzüge</v>
      </c>
      <c r="E8320" s="99" t="str">
        <f>'2020_1-4-5_Download'!$S$8</f>
        <v>Frauen</v>
      </c>
      <c r="F8320" s="98"/>
      <c r="G8320" s="98" t="s">
        <v>11</v>
      </c>
      <c r="H8320" s="98" t="str">
        <f>VLOOKUP(A8320,[2]Kreise!$A$2:$C$53,3,FALSE)</f>
        <v>K03456</v>
      </c>
      <c r="I8320" s="96">
        <f>'2020_1-4-5_Download'!S263</f>
        <v>93</v>
      </c>
      <c r="J8320" s="98" t="str">
        <f t="shared" si="129"/>
        <v>+93</v>
      </c>
    </row>
    <row r="8321" spans="1:10" x14ac:dyDescent="0.25">
      <c r="A8321" s="98">
        <f>'2020_1-4-5_Download'!B264</f>
        <v>457</v>
      </c>
      <c r="B8321" s="98">
        <f>'2020_1-4-5_Download'!D264</f>
        <v>2016</v>
      </c>
      <c r="C8321" s="98" t="str">
        <f>'2020_1-4-5_Download'!C264</f>
        <v>Leer</v>
      </c>
      <c r="D8321" s="98" t="str">
        <f>'2020_1-4-5_Download'!$O$6</f>
        <v>Saldo der Zu- und Fortzüge</v>
      </c>
      <c r="E8321" s="99" t="str">
        <f>'2020_1-4-5_Download'!$S$8</f>
        <v>Frauen</v>
      </c>
      <c r="F8321" s="98"/>
      <c r="G8321" s="98" t="s">
        <v>11</v>
      </c>
      <c r="H8321" s="98" t="str">
        <f>VLOOKUP(A8321,[2]Kreise!$A$2:$C$53,3,FALSE)</f>
        <v>K03457</v>
      </c>
      <c r="I8321" s="96">
        <f>'2020_1-4-5_Download'!S264</f>
        <v>40</v>
      </c>
      <c r="J8321" s="98" t="str">
        <f t="shared" si="129"/>
        <v>+40</v>
      </c>
    </row>
    <row r="8322" spans="1:10" x14ac:dyDescent="0.25">
      <c r="A8322" s="98">
        <f>'2020_1-4-5_Download'!B265</f>
        <v>458</v>
      </c>
      <c r="B8322" s="98">
        <f>'2020_1-4-5_Download'!D265</f>
        <v>2016</v>
      </c>
      <c r="C8322" s="98" t="str">
        <f>'2020_1-4-5_Download'!C265</f>
        <v>Oldenburg</v>
      </c>
      <c r="D8322" s="98" t="str">
        <f>'2020_1-4-5_Download'!$O$6</f>
        <v>Saldo der Zu- und Fortzüge</v>
      </c>
      <c r="E8322" s="99" t="str">
        <f>'2020_1-4-5_Download'!$S$8</f>
        <v>Frauen</v>
      </c>
      <c r="F8322" s="98"/>
      <c r="G8322" s="98" t="s">
        <v>11</v>
      </c>
      <c r="H8322" s="98" t="str">
        <f>VLOOKUP(A8322,[2]Kreise!$A$2:$C$53,3,FALSE)</f>
        <v>K03458</v>
      </c>
      <c r="I8322" s="96">
        <f>'2020_1-4-5_Download'!S265</f>
        <v>280</v>
      </c>
      <c r="J8322" s="98" t="str">
        <f t="shared" si="129"/>
        <v>+280</v>
      </c>
    </row>
    <row r="8323" spans="1:10" x14ac:dyDescent="0.25">
      <c r="A8323" s="98">
        <f>'2020_1-4-5_Download'!B266</f>
        <v>459</v>
      </c>
      <c r="B8323" s="98">
        <f>'2020_1-4-5_Download'!D266</f>
        <v>2016</v>
      </c>
      <c r="C8323" s="98" t="str">
        <f>'2020_1-4-5_Download'!C266</f>
        <v>Osnabrück</v>
      </c>
      <c r="D8323" s="98" t="str">
        <f>'2020_1-4-5_Download'!$O$6</f>
        <v>Saldo der Zu- und Fortzüge</v>
      </c>
      <c r="E8323" s="99" t="str">
        <f>'2020_1-4-5_Download'!$S$8</f>
        <v>Frauen</v>
      </c>
      <c r="F8323" s="98"/>
      <c r="G8323" s="98" t="s">
        <v>11</v>
      </c>
      <c r="H8323" s="98" t="str">
        <f>VLOOKUP(A8323,[2]Kreise!$A$2:$C$53,3,FALSE)</f>
        <v>K03459</v>
      </c>
      <c r="I8323" s="96">
        <f>'2020_1-4-5_Download'!S266</f>
        <v>1535</v>
      </c>
      <c r="J8323" s="98" t="str">
        <f t="shared" ref="J8323:J8386" si="130">IF(I8323&gt;0,"+"&amp;I8323,I8323)</f>
        <v>+1535</v>
      </c>
    </row>
    <row r="8324" spans="1:10" x14ac:dyDescent="0.25">
      <c r="A8324" s="98">
        <f>'2020_1-4-5_Download'!B267</f>
        <v>460</v>
      </c>
      <c r="B8324" s="98">
        <f>'2020_1-4-5_Download'!D267</f>
        <v>2016</v>
      </c>
      <c r="C8324" s="98" t="str">
        <f>'2020_1-4-5_Download'!C267</f>
        <v>Vechta</v>
      </c>
      <c r="D8324" s="98" t="str">
        <f>'2020_1-4-5_Download'!$O$6</f>
        <v>Saldo der Zu- und Fortzüge</v>
      </c>
      <c r="E8324" s="99" t="str">
        <f>'2020_1-4-5_Download'!$S$8</f>
        <v>Frauen</v>
      </c>
      <c r="F8324" s="98"/>
      <c r="G8324" s="98" t="s">
        <v>11</v>
      </c>
      <c r="H8324" s="98" t="str">
        <f>VLOOKUP(A8324,[2]Kreise!$A$2:$C$53,3,FALSE)</f>
        <v>K03460</v>
      </c>
      <c r="I8324" s="96">
        <f>'2020_1-4-5_Download'!S267</f>
        <v>385</v>
      </c>
      <c r="J8324" s="98" t="str">
        <f t="shared" si="130"/>
        <v>+385</v>
      </c>
    </row>
    <row r="8325" spans="1:10" x14ac:dyDescent="0.25">
      <c r="A8325" s="98">
        <f>'2020_1-4-5_Download'!B268</f>
        <v>461</v>
      </c>
      <c r="B8325" s="98">
        <f>'2020_1-4-5_Download'!D268</f>
        <v>2016</v>
      </c>
      <c r="C8325" s="98" t="str">
        <f>'2020_1-4-5_Download'!C268</f>
        <v>Wesermarsch</v>
      </c>
      <c r="D8325" s="98" t="str">
        <f>'2020_1-4-5_Download'!$O$6</f>
        <v>Saldo der Zu- und Fortzüge</v>
      </c>
      <c r="E8325" s="99" t="str">
        <f>'2020_1-4-5_Download'!$S$8</f>
        <v>Frauen</v>
      </c>
      <c r="F8325" s="98"/>
      <c r="G8325" s="98" t="s">
        <v>11</v>
      </c>
      <c r="H8325" s="98" t="str">
        <f>VLOOKUP(A8325,[2]Kreise!$A$2:$C$53,3,FALSE)</f>
        <v>K03461</v>
      </c>
      <c r="I8325" s="96">
        <f>'2020_1-4-5_Download'!S268</f>
        <v>-16</v>
      </c>
      <c r="J8325" s="98">
        <f t="shared" si="130"/>
        <v>-16</v>
      </c>
    </row>
    <row r="8326" spans="1:10" x14ac:dyDescent="0.25">
      <c r="A8326" s="98">
        <f>'2020_1-4-5_Download'!B269</f>
        <v>462</v>
      </c>
      <c r="B8326" s="98">
        <f>'2020_1-4-5_Download'!D269</f>
        <v>2016</v>
      </c>
      <c r="C8326" s="98" t="str">
        <f>'2020_1-4-5_Download'!C269</f>
        <v>Wittmund</v>
      </c>
      <c r="D8326" s="98" t="str">
        <f>'2020_1-4-5_Download'!$O$6</f>
        <v>Saldo der Zu- und Fortzüge</v>
      </c>
      <c r="E8326" s="99" t="str">
        <f>'2020_1-4-5_Download'!$S$8</f>
        <v>Frauen</v>
      </c>
      <c r="F8326" s="98"/>
      <c r="G8326" s="98" t="s">
        <v>11</v>
      </c>
      <c r="H8326" s="98" t="str">
        <f>VLOOKUP(A8326,[2]Kreise!$A$2:$C$53,3,FALSE)</f>
        <v>K03462</v>
      </c>
      <c r="I8326" s="96">
        <f>'2020_1-4-5_Download'!S269</f>
        <v>-22</v>
      </c>
      <c r="J8326" s="98">
        <f t="shared" si="130"/>
        <v>-22</v>
      </c>
    </row>
    <row r="8327" spans="1:10" x14ac:dyDescent="0.25">
      <c r="A8327" s="98">
        <f>'2020_1-4-5_Download'!B270</f>
        <v>4</v>
      </c>
      <c r="B8327" s="98">
        <f>'2020_1-4-5_Download'!D270</f>
        <v>2016</v>
      </c>
      <c r="C8327" s="98" t="str">
        <f>'2020_1-4-5_Download'!C270</f>
        <v>Statistische Region Weser-Ems</v>
      </c>
      <c r="D8327" s="98" t="str">
        <f>'2020_1-4-5_Download'!$O$6</f>
        <v>Saldo der Zu- und Fortzüge</v>
      </c>
      <c r="E8327" s="99" t="str">
        <f>'2020_1-4-5_Download'!$S$8</f>
        <v>Frauen</v>
      </c>
      <c r="F8327" s="98"/>
      <c r="G8327" s="98" t="s">
        <v>11</v>
      </c>
      <c r="H8327" s="98" t="str">
        <f>VLOOKUP(A8327,[2]Kreise!$A$2:$C$53,3,FALSE)</f>
        <v>K034</v>
      </c>
      <c r="I8327" s="96">
        <f>'2020_1-4-5_Download'!S270</f>
        <v>5522</v>
      </c>
      <c r="J8327" s="98" t="str">
        <f t="shared" si="130"/>
        <v>+5522</v>
      </c>
    </row>
    <row r="8328" spans="1:10" hidden="1" x14ac:dyDescent="0.25">
      <c r="A8328" s="98" t="e">
        <f>'2020_1-4-5_Download'!#REF!</f>
        <v>#REF!</v>
      </c>
      <c r="B8328" s="98" t="e">
        <f>'2020_1-4-5_Download'!#REF!</f>
        <v>#REF!</v>
      </c>
      <c r="C8328" s="98" t="e">
        <f>'2020_1-4-5_Download'!#REF!</f>
        <v>#REF!</v>
      </c>
      <c r="D8328" s="98" t="str">
        <f>'2020_1-4-5_Download'!$O$6</f>
        <v>Saldo der Zu- und Fortzüge</v>
      </c>
      <c r="E8328" s="99" t="str">
        <f>'2020_1-4-5_Download'!$S$8</f>
        <v>Frauen</v>
      </c>
      <c r="F8328" s="98"/>
      <c r="G8328" s="98" t="s">
        <v>11</v>
      </c>
      <c r="H8328" s="98" t="e">
        <f>VLOOKUP(A8328,[2]Kreise!$A$2:$C$53,3,FALSE)</f>
        <v>#REF!</v>
      </c>
      <c r="I8328" s="96" t="e">
        <f>'2020_1-4-5_Download'!#REF!</f>
        <v>#REF!</v>
      </c>
      <c r="J8328" s="98" t="e">
        <f t="shared" si="130"/>
        <v>#REF!</v>
      </c>
    </row>
    <row r="8329" spans="1:10" x14ac:dyDescent="0.25">
      <c r="A8329" s="98">
        <f>'2020_1-4-5_Download'!B271</f>
        <v>0</v>
      </c>
      <c r="B8329" s="98">
        <f>'2020_1-4-5_Download'!D271</f>
        <v>2016</v>
      </c>
      <c r="C8329" s="98" t="str">
        <f>'2020_1-4-5_Download'!C271</f>
        <v>Niedersachsen</v>
      </c>
      <c r="D8329" s="98" t="str">
        <f>'2020_1-4-5_Download'!$O$6</f>
        <v>Saldo der Zu- und Fortzüge</v>
      </c>
      <c r="E8329" s="99" t="str">
        <f>'2020_1-4-5_Download'!$S$8</f>
        <v>Frauen</v>
      </c>
      <c r="F8329" s="98"/>
      <c r="G8329" s="98" t="s">
        <v>11</v>
      </c>
      <c r="H8329" s="98" t="str">
        <f>VLOOKUP(A8329,[2]Kreise!$A$2:$C$53,3,FALSE)</f>
        <v>K030</v>
      </c>
      <c r="I8329" s="96">
        <f>'2020_1-4-5_Download'!S271</f>
        <v>22432</v>
      </c>
      <c r="J8329" s="98" t="str">
        <f t="shared" si="130"/>
        <v>+22432</v>
      </c>
    </row>
    <row r="8330" spans="1:10" hidden="1" x14ac:dyDescent="0.25">
      <c r="A8330" s="98">
        <f>'2020_1-4-5_Download'!B272</f>
        <v>101</v>
      </c>
      <c r="B8330" s="98">
        <f>'2020_1-4-5_Download'!D272</f>
        <v>2015</v>
      </c>
      <c r="C8330" s="98" t="str">
        <f>'2020_1-4-5_Download'!C272</f>
        <v>Braunschweig  Stadt</v>
      </c>
      <c r="D8330" s="98" t="str">
        <f>'2020_1-4-5_Download'!$O$6</f>
        <v>Saldo der Zu- und Fortzüge</v>
      </c>
      <c r="E8330" s="99" t="str">
        <f>'2020_1-4-5_Download'!$S$8</f>
        <v>Frauen</v>
      </c>
      <c r="F8330" s="98"/>
      <c r="G8330" s="98" t="s">
        <v>11</v>
      </c>
      <c r="H8330" s="98" t="str">
        <f>VLOOKUP(A8330,[2]Kreise!$A$2:$C$53,3,FALSE)</f>
        <v>K03101</v>
      </c>
      <c r="I8330" s="96">
        <f>'2020_1-4-5_Download'!S272</f>
        <v>5435</v>
      </c>
      <c r="J8330" s="98" t="str">
        <f t="shared" si="130"/>
        <v>+5435</v>
      </c>
    </row>
    <row r="8331" spans="1:10" hidden="1" x14ac:dyDescent="0.25">
      <c r="A8331" s="98">
        <f>'2020_1-4-5_Download'!B273</f>
        <v>102</v>
      </c>
      <c r="B8331" s="98">
        <f>'2020_1-4-5_Download'!D273</f>
        <v>2015</v>
      </c>
      <c r="C8331" s="98" t="str">
        <f>'2020_1-4-5_Download'!C273</f>
        <v>Salzgitter  Stadt</v>
      </c>
      <c r="D8331" s="98" t="str">
        <f>'2020_1-4-5_Download'!$O$6</f>
        <v>Saldo der Zu- und Fortzüge</v>
      </c>
      <c r="E8331" s="99" t="str">
        <f>'2020_1-4-5_Download'!$S$8</f>
        <v>Frauen</v>
      </c>
      <c r="F8331" s="98"/>
      <c r="G8331" s="98" t="s">
        <v>11</v>
      </c>
      <c r="H8331" s="98" t="str">
        <f>VLOOKUP(A8331,[2]Kreise!$A$2:$C$53,3,FALSE)</f>
        <v>K03102</v>
      </c>
      <c r="I8331" s="96">
        <f>'2020_1-4-5_Download'!S273</f>
        <v>590</v>
      </c>
      <c r="J8331" s="98" t="str">
        <f t="shared" si="130"/>
        <v>+590</v>
      </c>
    </row>
    <row r="8332" spans="1:10" hidden="1" x14ac:dyDescent="0.25">
      <c r="A8332" s="98">
        <f>'2020_1-4-5_Download'!B274</f>
        <v>103</v>
      </c>
      <c r="B8332" s="98">
        <f>'2020_1-4-5_Download'!D274</f>
        <v>2015</v>
      </c>
      <c r="C8332" s="98" t="str">
        <f>'2020_1-4-5_Download'!C274</f>
        <v>Wolfsburg  Stadt</v>
      </c>
      <c r="D8332" s="98" t="str">
        <f>'2020_1-4-5_Download'!$O$6</f>
        <v>Saldo der Zu- und Fortzüge</v>
      </c>
      <c r="E8332" s="99" t="str">
        <f>'2020_1-4-5_Download'!$S$8</f>
        <v>Frauen</v>
      </c>
      <c r="F8332" s="98"/>
      <c r="G8332" s="98" t="s">
        <v>11</v>
      </c>
      <c r="H8332" s="98" t="str">
        <f>VLOOKUP(A8332,[2]Kreise!$A$2:$C$53,3,FALSE)</f>
        <v>K03103</v>
      </c>
      <c r="I8332" s="96">
        <f>'2020_1-4-5_Download'!S274</f>
        <v>583</v>
      </c>
      <c r="J8332" s="98" t="str">
        <f t="shared" si="130"/>
        <v>+583</v>
      </c>
    </row>
    <row r="8333" spans="1:10" hidden="1" x14ac:dyDescent="0.25">
      <c r="A8333" s="98">
        <f>'2020_1-4-5_Download'!B275</f>
        <v>151</v>
      </c>
      <c r="B8333" s="98">
        <f>'2020_1-4-5_Download'!D275</f>
        <v>2015</v>
      </c>
      <c r="C8333" s="98" t="str">
        <f>'2020_1-4-5_Download'!C275</f>
        <v>Gifhorn</v>
      </c>
      <c r="D8333" s="98" t="str">
        <f>'2020_1-4-5_Download'!$O$6</f>
        <v>Saldo der Zu- und Fortzüge</v>
      </c>
      <c r="E8333" s="99" t="str">
        <f>'2020_1-4-5_Download'!$S$8</f>
        <v>Frauen</v>
      </c>
      <c r="F8333" s="98"/>
      <c r="G8333" s="98" t="s">
        <v>11</v>
      </c>
      <c r="H8333" s="98" t="str">
        <f>VLOOKUP(A8333,[2]Kreise!$A$2:$C$53,3,FALSE)</f>
        <v>K03151</v>
      </c>
      <c r="I8333" s="96">
        <f>'2020_1-4-5_Download'!S275</f>
        <v>259</v>
      </c>
      <c r="J8333" s="98" t="str">
        <f t="shared" si="130"/>
        <v>+259</v>
      </c>
    </row>
    <row r="8334" spans="1:10" hidden="1" x14ac:dyDescent="0.25">
      <c r="A8334" s="98">
        <f>'2020_1-4-5_Download'!B276</f>
        <v>153</v>
      </c>
      <c r="B8334" s="98">
        <f>'2020_1-4-5_Download'!D276</f>
        <v>2015</v>
      </c>
      <c r="C8334" s="98" t="str">
        <f>'2020_1-4-5_Download'!C276</f>
        <v>Goslar</v>
      </c>
      <c r="D8334" s="98" t="str">
        <f>'2020_1-4-5_Download'!$O$6</f>
        <v>Saldo der Zu- und Fortzüge</v>
      </c>
      <c r="E8334" s="99" t="str">
        <f>'2020_1-4-5_Download'!$S$8</f>
        <v>Frauen</v>
      </c>
      <c r="F8334" s="98"/>
      <c r="G8334" s="98" t="s">
        <v>11</v>
      </c>
      <c r="H8334" s="98" t="str">
        <f>VLOOKUP(A8334,[2]Kreise!$A$2:$C$53,3,FALSE)</f>
        <v>K03153</v>
      </c>
      <c r="I8334" s="96">
        <f>'2020_1-4-5_Download'!S276</f>
        <v>597</v>
      </c>
      <c r="J8334" s="98" t="str">
        <f t="shared" si="130"/>
        <v>+597</v>
      </c>
    </row>
    <row r="8335" spans="1:10" hidden="1" x14ac:dyDescent="0.25">
      <c r="A8335" s="98">
        <f>'2020_1-4-5_Download'!B277</f>
        <v>154</v>
      </c>
      <c r="B8335" s="98">
        <f>'2020_1-4-5_Download'!D277</f>
        <v>2015</v>
      </c>
      <c r="C8335" s="98" t="str">
        <f>'2020_1-4-5_Download'!C277</f>
        <v>Helmstedt</v>
      </c>
      <c r="D8335" s="98" t="str">
        <f>'2020_1-4-5_Download'!$O$6</f>
        <v>Saldo der Zu- und Fortzüge</v>
      </c>
      <c r="E8335" s="99" t="str">
        <f>'2020_1-4-5_Download'!$S$8</f>
        <v>Frauen</v>
      </c>
      <c r="F8335" s="98"/>
      <c r="G8335" s="98" t="s">
        <v>11</v>
      </c>
      <c r="H8335" s="98" t="str">
        <f>VLOOKUP(A8335,[2]Kreise!$A$2:$C$53,3,FALSE)</f>
        <v>K03154</v>
      </c>
      <c r="I8335" s="96">
        <f>'2020_1-4-5_Download'!S277</f>
        <v>130</v>
      </c>
      <c r="J8335" s="98" t="str">
        <f t="shared" si="130"/>
        <v>+130</v>
      </c>
    </row>
    <row r="8336" spans="1:10" hidden="1" x14ac:dyDescent="0.25">
      <c r="A8336" s="98">
        <f>'2020_1-4-5_Download'!B278</f>
        <v>155</v>
      </c>
      <c r="B8336" s="98">
        <f>'2020_1-4-5_Download'!D278</f>
        <v>2015</v>
      </c>
      <c r="C8336" s="98" t="str">
        <f>'2020_1-4-5_Download'!C278</f>
        <v>Northeim</v>
      </c>
      <c r="D8336" s="98" t="str">
        <f>'2020_1-4-5_Download'!$O$6</f>
        <v>Saldo der Zu- und Fortzüge</v>
      </c>
      <c r="E8336" s="99" t="str">
        <f>'2020_1-4-5_Download'!$S$8</f>
        <v>Frauen</v>
      </c>
      <c r="F8336" s="98"/>
      <c r="G8336" s="98" t="s">
        <v>11</v>
      </c>
      <c r="H8336" s="98" t="str">
        <f>VLOOKUP(A8336,[2]Kreise!$A$2:$C$53,3,FALSE)</f>
        <v>K03155</v>
      </c>
      <c r="I8336" s="96">
        <f>'2020_1-4-5_Download'!S278</f>
        <v>389</v>
      </c>
      <c r="J8336" s="98" t="str">
        <f t="shared" si="130"/>
        <v>+389</v>
      </c>
    </row>
    <row r="8337" spans="1:10" hidden="1" x14ac:dyDescent="0.25">
      <c r="A8337" s="98">
        <f>'2020_1-4-5_Download'!B279</f>
        <v>157</v>
      </c>
      <c r="B8337" s="98">
        <f>'2020_1-4-5_Download'!D279</f>
        <v>2015</v>
      </c>
      <c r="C8337" s="98" t="str">
        <f>'2020_1-4-5_Download'!C279</f>
        <v>Peine</v>
      </c>
      <c r="D8337" s="98" t="str">
        <f>'2020_1-4-5_Download'!$O$6</f>
        <v>Saldo der Zu- und Fortzüge</v>
      </c>
      <c r="E8337" s="99" t="str">
        <f>'2020_1-4-5_Download'!$S$8</f>
        <v>Frauen</v>
      </c>
      <c r="F8337" s="98"/>
      <c r="G8337" s="98" t="s">
        <v>11</v>
      </c>
      <c r="H8337" s="98" t="str">
        <f>VLOOKUP(A8337,[2]Kreise!$A$2:$C$53,3,FALSE)</f>
        <v>K03157</v>
      </c>
      <c r="I8337" s="96">
        <f>'2020_1-4-5_Download'!S279</f>
        <v>299</v>
      </c>
      <c r="J8337" s="98" t="str">
        <f t="shared" si="130"/>
        <v>+299</v>
      </c>
    </row>
    <row r="8338" spans="1:10" hidden="1" x14ac:dyDescent="0.25">
      <c r="A8338" s="98">
        <f>'2020_1-4-5_Download'!B280</f>
        <v>158</v>
      </c>
      <c r="B8338" s="98">
        <f>'2020_1-4-5_Download'!D280</f>
        <v>2015</v>
      </c>
      <c r="C8338" s="98" t="str">
        <f>'2020_1-4-5_Download'!C280</f>
        <v>Wolfenbüttel</v>
      </c>
      <c r="D8338" s="98" t="str">
        <f>'2020_1-4-5_Download'!$O$6</f>
        <v>Saldo der Zu- und Fortzüge</v>
      </c>
      <c r="E8338" s="99" t="str">
        <f>'2020_1-4-5_Download'!$S$8</f>
        <v>Frauen</v>
      </c>
      <c r="F8338" s="98"/>
      <c r="G8338" s="98" t="s">
        <v>11</v>
      </c>
      <c r="H8338" s="98" t="str">
        <f>VLOOKUP(A8338,[2]Kreise!$A$2:$C$53,3,FALSE)</f>
        <v>K03158</v>
      </c>
      <c r="I8338" s="96">
        <f>'2020_1-4-5_Download'!S280</f>
        <v>284</v>
      </c>
      <c r="J8338" s="98" t="str">
        <f t="shared" si="130"/>
        <v>+284</v>
      </c>
    </row>
    <row r="8339" spans="1:10" hidden="1" x14ac:dyDescent="0.25">
      <c r="A8339" s="98">
        <f>'2020_1-4-5_Download'!B281</f>
        <v>159</v>
      </c>
      <c r="B8339" s="98">
        <f>'2020_1-4-5_Download'!D281</f>
        <v>2015</v>
      </c>
      <c r="C8339" s="98" t="str">
        <f>'2020_1-4-5_Download'!C281</f>
        <v>Göttingen</v>
      </c>
      <c r="D8339" s="98" t="str">
        <f>'2020_1-4-5_Download'!$O$6</f>
        <v>Saldo der Zu- und Fortzüge</v>
      </c>
      <c r="E8339" s="99" t="str">
        <f>'2020_1-4-5_Download'!$S$8</f>
        <v>Frauen</v>
      </c>
      <c r="F8339" s="98"/>
      <c r="G8339" s="98" t="s">
        <v>11</v>
      </c>
      <c r="H8339" s="98" t="str">
        <f>VLOOKUP(A8339,[2]Kreise!$A$2:$C$53,3,FALSE)</f>
        <v>K03159</v>
      </c>
      <c r="I8339" s="96">
        <f>'2020_1-4-5_Download'!S281</f>
        <v>9271</v>
      </c>
      <c r="J8339" s="98" t="str">
        <f t="shared" si="130"/>
        <v>+9271</v>
      </c>
    </row>
    <row r="8340" spans="1:10" hidden="1" x14ac:dyDescent="0.25">
      <c r="A8340" s="98">
        <f>'2020_1-4-5_Download'!B282</f>
        <v>1</v>
      </c>
      <c r="B8340" s="98">
        <f>'2020_1-4-5_Download'!D282</f>
        <v>2015</v>
      </c>
      <c r="C8340" s="98" t="str">
        <f>'2020_1-4-5_Download'!C282</f>
        <v>Statistische Region Braunschweig</v>
      </c>
      <c r="D8340" s="98" t="str">
        <f>'2020_1-4-5_Download'!$O$6</f>
        <v>Saldo der Zu- und Fortzüge</v>
      </c>
      <c r="E8340" s="99" t="str">
        <f>'2020_1-4-5_Download'!$S$8</f>
        <v>Frauen</v>
      </c>
      <c r="F8340" s="98"/>
      <c r="G8340" s="98" t="s">
        <v>11</v>
      </c>
      <c r="H8340" s="98" t="str">
        <f>VLOOKUP(A8340,[2]Kreise!$A$2:$C$53,3,FALSE)</f>
        <v>K031</v>
      </c>
      <c r="I8340" s="96">
        <f>'2020_1-4-5_Download'!S282</f>
        <v>17837</v>
      </c>
      <c r="J8340" s="98" t="str">
        <f t="shared" si="130"/>
        <v>+17837</v>
      </c>
    </row>
    <row r="8341" spans="1:10" hidden="1" x14ac:dyDescent="0.25">
      <c r="A8341" s="98">
        <f>'2020_1-4-5_Download'!B283</f>
        <v>241</v>
      </c>
      <c r="B8341" s="98">
        <f>'2020_1-4-5_Download'!D283</f>
        <v>2015</v>
      </c>
      <c r="C8341" s="98" t="str">
        <f>'2020_1-4-5_Download'!C283</f>
        <v>Hannover  Region</v>
      </c>
      <c r="D8341" s="98" t="str">
        <f>'2020_1-4-5_Download'!$O$6</f>
        <v>Saldo der Zu- und Fortzüge</v>
      </c>
      <c r="E8341" s="99" t="str">
        <f>'2020_1-4-5_Download'!$S$8</f>
        <v>Frauen</v>
      </c>
      <c r="F8341" s="98"/>
      <c r="G8341" s="98" t="s">
        <v>11</v>
      </c>
      <c r="H8341" s="98" t="str">
        <f>VLOOKUP(A8341,[2]Kreise!$A$2:$C$53,3,FALSE)</f>
        <v>K03241</v>
      </c>
      <c r="I8341" s="96">
        <f>'2020_1-4-5_Download'!S283</f>
        <v>4100</v>
      </c>
      <c r="J8341" s="98" t="str">
        <f t="shared" si="130"/>
        <v>+4100</v>
      </c>
    </row>
    <row r="8342" spans="1:10" hidden="1" x14ac:dyDescent="0.25">
      <c r="A8342" s="98">
        <f>'2020_1-4-5_Download'!B284</f>
        <v>241001</v>
      </c>
      <c r="B8342" s="98">
        <f>'2020_1-4-5_Download'!D284</f>
        <v>2015</v>
      </c>
      <c r="C8342" s="98" t="str">
        <f>'2020_1-4-5_Download'!C284</f>
        <v>dav. Hannover  Lhst.</v>
      </c>
      <c r="D8342" s="98" t="str">
        <f>'2020_1-4-5_Download'!$O$6</f>
        <v>Saldo der Zu- und Fortzüge</v>
      </c>
      <c r="E8342" s="99" t="str">
        <f>'2020_1-4-5_Download'!$S$8</f>
        <v>Frauen</v>
      </c>
      <c r="F8342" s="98"/>
      <c r="G8342" s="98" t="s">
        <v>11</v>
      </c>
      <c r="H8342" s="98" t="str">
        <f>VLOOKUP(A8342,[2]Kreise!$A$2:$C$53,3,FALSE)</f>
        <v>K03241001</v>
      </c>
      <c r="I8342" s="96">
        <f>'2020_1-4-5_Download'!S284</f>
        <v>2419</v>
      </c>
      <c r="J8342" s="98" t="str">
        <f t="shared" si="130"/>
        <v>+2419</v>
      </c>
    </row>
    <row r="8343" spans="1:10" hidden="1" x14ac:dyDescent="0.25">
      <c r="A8343" s="98">
        <f>'2020_1-4-5_Download'!B285</f>
        <v>241999</v>
      </c>
      <c r="B8343" s="98">
        <f>'2020_1-4-5_Download'!D285</f>
        <v>2015</v>
      </c>
      <c r="C8343" s="98" t="str">
        <f>'2020_1-4-5_Download'!C285</f>
        <v>dav. Hannover  Umland</v>
      </c>
      <c r="D8343" s="98" t="str">
        <f>'2020_1-4-5_Download'!$O$6</f>
        <v>Saldo der Zu- und Fortzüge</v>
      </c>
      <c r="E8343" s="99" t="str">
        <f>'2020_1-4-5_Download'!$S$8</f>
        <v>Frauen</v>
      </c>
      <c r="F8343" s="98"/>
      <c r="G8343" s="98" t="s">
        <v>11</v>
      </c>
      <c r="H8343" s="98" t="str">
        <f>VLOOKUP(A8343,[2]Kreise!$A$2:$C$53,3,FALSE)</f>
        <v>K03241999</v>
      </c>
      <c r="I8343" s="96">
        <f>'2020_1-4-5_Download'!S285</f>
        <v>1681</v>
      </c>
      <c r="J8343" s="98" t="str">
        <f t="shared" si="130"/>
        <v>+1681</v>
      </c>
    </row>
    <row r="8344" spans="1:10" hidden="1" x14ac:dyDescent="0.25">
      <c r="A8344" s="98">
        <f>'2020_1-4-5_Download'!B286</f>
        <v>251</v>
      </c>
      <c r="B8344" s="98">
        <f>'2020_1-4-5_Download'!D286</f>
        <v>2015</v>
      </c>
      <c r="C8344" s="98" t="str">
        <f>'2020_1-4-5_Download'!C286</f>
        <v>Diepholz</v>
      </c>
      <c r="D8344" s="98" t="str">
        <f>'2020_1-4-5_Download'!$O$6</f>
        <v>Saldo der Zu- und Fortzüge</v>
      </c>
      <c r="E8344" s="99" t="str">
        <f>'2020_1-4-5_Download'!$S$8</f>
        <v>Frauen</v>
      </c>
      <c r="F8344" s="98"/>
      <c r="G8344" s="98" t="s">
        <v>11</v>
      </c>
      <c r="H8344" s="98" t="str">
        <f>VLOOKUP(A8344,[2]Kreise!$A$2:$C$53,3,FALSE)</f>
        <v>K03251</v>
      </c>
      <c r="I8344" s="96">
        <f>'2020_1-4-5_Download'!S286</f>
        <v>845</v>
      </c>
      <c r="J8344" s="98" t="str">
        <f t="shared" si="130"/>
        <v>+845</v>
      </c>
    </row>
    <row r="8345" spans="1:10" hidden="1" x14ac:dyDescent="0.25">
      <c r="A8345" s="98">
        <f>'2020_1-4-5_Download'!B287</f>
        <v>252</v>
      </c>
      <c r="B8345" s="98">
        <f>'2020_1-4-5_Download'!D287</f>
        <v>2015</v>
      </c>
      <c r="C8345" s="98" t="str">
        <f>'2020_1-4-5_Download'!C287</f>
        <v>Hameln-Pyrmont</v>
      </c>
      <c r="D8345" s="98" t="str">
        <f>'2020_1-4-5_Download'!$O$6</f>
        <v>Saldo der Zu- und Fortzüge</v>
      </c>
      <c r="E8345" s="99" t="str">
        <f>'2020_1-4-5_Download'!$S$8</f>
        <v>Frauen</v>
      </c>
      <c r="F8345" s="98"/>
      <c r="G8345" s="98" t="s">
        <v>11</v>
      </c>
      <c r="H8345" s="98" t="str">
        <f>VLOOKUP(A8345,[2]Kreise!$A$2:$C$53,3,FALSE)</f>
        <v>K03252</v>
      </c>
      <c r="I8345" s="96">
        <f>'2020_1-4-5_Download'!S287</f>
        <v>228</v>
      </c>
      <c r="J8345" s="98" t="str">
        <f t="shared" si="130"/>
        <v>+228</v>
      </c>
    </row>
    <row r="8346" spans="1:10" hidden="1" x14ac:dyDescent="0.25">
      <c r="A8346" s="98">
        <f>'2020_1-4-5_Download'!B288</f>
        <v>254</v>
      </c>
      <c r="B8346" s="98">
        <f>'2020_1-4-5_Download'!D288</f>
        <v>2015</v>
      </c>
      <c r="C8346" s="98" t="str">
        <f>'2020_1-4-5_Download'!C288</f>
        <v>Hildesheim</v>
      </c>
      <c r="D8346" s="98" t="str">
        <f>'2020_1-4-5_Download'!$O$6</f>
        <v>Saldo der Zu- und Fortzüge</v>
      </c>
      <c r="E8346" s="99" t="str">
        <f>'2020_1-4-5_Download'!$S$8</f>
        <v>Frauen</v>
      </c>
      <c r="F8346" s="98"/>
      <c r="G8346" s="98" t="s">
        <v>11</v>
      </c>
      <c r="H8346" s="98" t="str">
        <f>VLOOKUP(A8346,[2]Kreise!$A$2:$C$53,3,FALSE)</f>
        <v>K03254</v>
      </c>
      <c r="I8346" s="96">
        <f>'2020_1-4-5_Download'!S288</f>
        <v>864</v>
      </c>
      <c r="J8346" s="98" t="str">
        <f t="shared" si="130"/>
        <v>+864</v>
      </c>
    </row>
    <row r="8347" spans="1:10" hidden="1" x14ac:dyDescent="0.25">
      <c r="A8347" s="98">
        <f>'2020_1-4-5_Download'!B289</f>
        <v>255</v>
      </c>
      <c r="B8347" s="98">
        <f>'2020_1-4-5_Download'!D289</f>
        <v>2015</v>
      </c>
      <c r="C8347" s="98" t="str">
        <f>'2020_1-4-5_Download'!C289</f>
        <v>Holzminden</v>
      </c>
      <c r="D8347" s="98" t="str">
        <f>'2020_1-4-5_Download'!$O$6</f>
        <v>Saldo der Zu- und Fortzüge</v>
      </c>
      <c r="E8347" s="99" t="str">
        <f>'2020_1-4-5_Download'!$S$8</f>
        <v>Frauen</v>
      </c>
      <c r="F8347" s="98"/>
      <c r="G8347" s="98" t="s">
        <v>11</v>
      </c>
      <c r="H8347" s="98" t="str">
        <f>VLOOKUP(A8347,[2]Kreise!$A$2:$C$53,3,FALSE)</f>
        <v>K03255</v>
      </c>
      <c r="I8347" s="96">
        <f>'2020_1-4-5_Download'!S289</f>
        <v>143</v>
      </c>
      <c r="J8347" s="98" t="str">
        <f t="shared" si="130"/>
        <v>+143</v>
      </c>
    </row>
    <row r="8348" spans="1:10" hidden="1" x14ac:dyDescent="0.25">
      <c r="A8348" s="98">
        <f>'2020_1-4-5_Download'!B290</f>
        <v>256</v>
      </c>
      <c r="B8348" s="98">
        <f>'2020_1-4-5_Download'!D290</f>
        <v>2015</v>
      </c>
      <c r="C8348" s="98" t="str">
        <f>'2020_1-4-5_Download'!C290</f>
        <v>Nienburg (Weser)</v>
      </c>
      <c r="D8348" s="98" t="str">
        <f>'2020_1-4-5_Download'!$O$6</f>
        <v>Saldo der Zu- und Fortzüge</v>
      </c>
      <c r="E8348" s="99" t="str">
        <f>'2020_1-4-5_Download'!$S$8</f>
        <v>Frauen</v>
      </c>
      <c r="F8348" s="98"/>
      <c r="G8348" s="98" t="s">
        <v>11</v>
      </c>
      <c r="H8348" s="98" t="str">
        <f>VLOOKUP(A8348,[2]Kreise!$A$2:$C$53,3,FALSE)</f>
        <v>K03256</v>
      </c>
      <c r="I8348" s="96">
        <f>'2020_1-4-5_Download'!S290</f>
        <v>307</v>
      </c>
      <c r="J8348" s="98" t="str">
        <f t="shared" si="130"/>
        <v>+307</v>
      </c>
    </row>
    <row r="8349" spans="1:10" hidden="1" x14ac:dyDescent="0.25">
      <c r="A8349" s="98">
        <f>'2020_1-4-5_Download'!B291</f>
        <v>257</v>
      </c>
      <c r="B8349" s="98">
        <f>'2020_1-4-5_Download'!D291</f>
        <v>2015</v>
      </c>
      <c r="C8349" s="98" t="str">
        <f>'2020_1-4-5_Download'!C291</f>
        <v>Schaumburg</v>
      </c>
      <c r="D8349" s="98" t="str">
        <f>'2020_1-4-5_Download'!$O$6</f>
        <v>Saldo der Zu- und Fortzüge</v>
      </c>
      <c r="E8349" s="99" t="str">
        <f>'2020_1-4-5_Download'!$S$8</f>
        <v>Frauen</v>
      </c>
      <c r="F8349" s="98"/>
      <c r="G8349" s="98" t="s">
        <v>11</v>
      </c>
      <c r="H8349" s="98" t="str">
        <f>VLOOKUP(A8349,[2]Kreise!$A$2:$C$53,3,FALSE)</f>
        <v>K03257</v>
      </c>
      <c r="I8349" s="96">
        <f>'2020_1-4-5_Download'!S291</f>
        <v>195</v>
      </c>
      <c r="J8349" s="98" t="str">
        <f t="shared" si="130"/>
        <v>+195</v>
      </c>
    </row>
    <row r="8350" spans="1:10" hidden="1" x14ac:dyDescent="0.25">
      <c r="A8350" s="98">
        <f>'2020_1-4-5_Download'!B292</f>
        <v>2</v>
      </c>
      <c r="B8350" s="98">
        <f>'2020_1-4-5_Download'!D292</f>
        <v>2015</v>
      </c>
      <c r="C8350" s="98" t="str">
        <f>'2020_1-4-5_Download'!C292</f>
        <v>Statistische Region Hannover</v>
      </c>
      <c r="D8350" s="98" t="str">
        <f>'2020_1-4-5_Download'!$O$6</f>
        <v>Saldo der Zu- und Fortzüge</v>
      </c>
      <c r="E8350" s="99" t="str">
        <f>'2020_1-4-5_Download'!$S$8</f>
        <v>Frauen</v>
      </c>
      <c r="F8350" s="98"/>
      <c r="G8350" s="98" t="s">
        <v>11</v>
      </c>
      <c r="H8350" s="98" t="str">
        <f>VLOOKUP(A8350,[2]Kreise!$A$2:$C$53,3,FALSE)</f>
        <v>K032</v>
      </c>
      <c r="I8350" s="96">
        <f>'2020_1-4-5_Download'!S292</f>
        <v>6682</v>
      </c>
      <c r="J8350" s="98" t="str">
        <f t="shared" si="130"/>
        <v>+6682</v>
      </c>
    </row>
    <row r="8351" spans="1:10" hidden="1" x14ac:dyDescent="0.25">
      <c r="A8351" s="98">
        <f>'2020_1-4-5_Download'!B293</f>
        <v>351</v>
      </c>
      <c r="B8351" s="98">
        <f>'2020_1-4-5_Download'!D293</f>
        <v>2015</v>
      </c>
      <c r="C8351" s="98" t="str">
        <f>'2020_1-4-5_Download'!C293</f>
        <v>Celle</v>
      </c>
      <c r="D8351" s="98" t="str">
        <f>'2020_1-4-5_Download'!$O$6</f>
        <v>Saldo der Zu- und Fortzüge</v>
      </c>
      <c r="E8351" s="99" t="str">
        <f>'2020_1-4-5_Download'!$S$8</f>
        <v>Frauen</v>
      </c>
      <c r="F8351" s="98"/>
      <c r="G8351" s="98" t="s">
        <v>11</v>
      </c>
      <c r="H8351" s="98" t="str">
        <f>VLOOKUP(A8351,[2]Kreise!$A$2:$C$53,3,FALSE)</f>
        <v>K03351</v>
      </c>
      <c r="I8351" s="96">
        <f>'2020_1-4-5_Download'!S293</f>
        <v>570</v>
      </c>
      <c r="J8351" s="98" t="str">
        <f t="shared" si="130"/>
        <v>+570</v>
      </c>
    </row>
    <row r="8352" spans="1:10" hidden="1" x14ac:dyDescent="0.25">
      <c r="A8352" s="98">
        <f>'2020_1-4-5_Download'!B294</f>
        <v>352</v>
      </c>
      <c r="B8352" s="98">
        <f>'2020_1-4-5_Download'!D294</f>
        <v>2015</v>
      </c>
      <c r="C8352" s="98" t="str">
        <f>'2020_1-4-5_Download'!C294</f>
        <v>Cuxhaven</v>
      </c>
      <c r="D8352" s="98" t="str">
        <f>'2020_1-4-5_Download'!$O$6</f>
        <v>Saldo der Zu- und Fortzüge</v>
      </c>
      <c r="E8352" s="99" t="str">
        <f>'2020_1-4-5_Download'!$S$8</f>
        <v>Frauen</v>
      </c>
      <c r="F8352" s="98"/>
      <c r="G8352" s="98" t="s">
        <v>11</v>
      </c>
      <c r="H8352" s="98" t="str">
        <f>VLOOKUP(A8352,[2]Kreise!$A$2:$C$53,3,FALSE)</f>
        <v>K03352</v>
      </c>
      <c r="I8352" s="96">
        <f>'2020_1-4-5_Download'!S294</f>
        <v>229</v>
      </c>
      <c r="J8352" s="98" t="str">
        <f t="shared" si="130"/>
        <v>+229</v>
      </c>
    </row>
    <row r="8353" spans="1:10" hidden="1" x14ac:dyDescent="0.25">
      <c r="A8353" s="98">
        <f>'2020_1-4-5_Download'!B295</f>
        <v>353</v>
      </c>
      <c r="B8353" s="98">
        <f>'2020_1-4-5_Download'!D295</f>
        <v>2015</v>
      </c>
      <c r="C8353" s="98" t="str">
        <f>'2020_1-4-5_Download'!C295</f>
        <v>Harburg</v>
      </c>
      <c r="D8353" s="98" t="str">
        <f>'2020_1-4-5_Download'!$O$6</f>
        <v>Saldo der Zu- und Fortzüge</v>
      </c>
      <c r="E8353" s="99" t="str">
        <f>'2020_1-4-5_Download'!$S$8</f>
        <v>Frauen</v>
      </c>
      <c r="F8353" s="98"/>
      <c r="G8353" s="98" t="s">
        <v>11</v>
      </c>
      <c r="H8353" s="98" t="str">
        <f>VLOOKUP(A8353,[2]Kreise!$A$2:$C$53,3,FALSE)</f>
        <v>K03353</v>
      </c>
      <c r="I8353" s="96">
        <f>'2020_1-4-5_Download'!S295</f>
        <v>397</v>
      </c>
      <c r="J8353" s="98" t="str">
        <f t="shared" si="130"/>
        <v>+397</v>
      </c>
    </row>
    <row r="8354" spans="1:10" hidden="1" x14ac:dyDescent="0.25">
      <c r="A8354" s="98">
        <f>'2020_1-4-5_Download'!B296</f>
        <v>354</v>
      </c>
      <c r="B8354" s="98">
        <f>'2020_1-4-5_Download'!D296</f>
        <v>2015</v>
      </c>
      <c r="C8354" s="98" t="str">
        <f>'2020_1-4-5_Download'!C296</f>
        <v>Lüchow-Dannenberg</v>
      </c>
      <c r="D8354" s="98" t="str">
        <f>'2020_1-4-5_Download'!$O$6</f>
        <v>Saldo der Zu- und Fortzüge</v>
      </c>
      <c r="E8354" s="99" t="str">
        <f>'2020_1-4-5_Download'!$S$8</f>
        <v>Frauen</v>
      </c>
      <c r="F8354" s="98"/>
      <c r="G8354" s="98" t="s">
        <v>11</v>
      </c>
      <c r="H8354" s="98" t="str">
        <f>VLOOKUP(A8354,[2]Kreise!$A$2:$C$53,3,FALSE)</f>
        <v>K03354</v>
      </c>
      <c r="I8354" s="96">
        <f>'2020_1-4-5_Download'!S296</f>
        <v>437</v>
      </c>
      <c r="J8354" s="98" t="str">
        <f t="shared" si="130"/>
        <v>+437</v>
      </c>
    </row>
    <row r="8355" spans="1:10" hidden="1" x14ac:dyDescent="0.25">
      <c r="A8355" s="98">
        <f>'2020_1-4-5_Download'!B297</f>
        <v>355</v>
      </c>
      <c r="B8355" s="98">
        <f>'2020_1-4-5_Download'!D297</f>
        <v>2015</v>
      </c>
      <c r="C8355" s="98" t="str">
        <f>'2020_1-4-5_Download'!C297</f>
        <v>Lüneburg</v>
      </c>
      <c r="D8355" s="98" t="str">
        <f>'2020_1-4-5_Download'!$O$6</f>
        <v>Saldo der Zu- und Fortzüge</v>
      </c>
      <c r="E8355" s="99" t="str">
        <f>'2020_1-4-5_Download'!$S$8</f>
        <v>Frauen</v>
      </c>
      <c r="F8355" s="98"/>
      <c r="G8355" s="98" t="s">
        <v>11</v>
      </c>
      <c r="H8355" s="98" t="str">
        <f>VLOOKUP(A8355,[2]Kreise!$A$2:$C$53,3,FALSE)</f>
        <v>K03355</v>
      </c>
      <c r="I8355" s="96">
        <f>'2020_1-4-5_Download'!S297</f>
        <v>458</v>
      </c>
      <c r="J8355" s="98" t="str">
        <f t="shared" si="130"/>
        <v>+458</v>
      </c>
    </row>
    <row r="8356" spans="1:10" hidden="1" x14ac:dyDescent="0.25">
      <c r="A8356" s="98">
        <f>'2020_1-4-5_Download'!B298</f>
        <v>356</v>
      </c>
      <c r="B8356" s="98">
        <f>'2020_1-4-5_Download'!D298</f>
        <v>2015</v>
      </c>
      <c r="C8356" s="98" t="str">
        <f>'2020_1-4-5_Download'!C298</f>
        <v>Osterholz</v>
      </c>
      <c r="D8356" s="98" t="str">
        <f>'2020_1-4-5_Download'!$O$6</f>
        <v>Saldo der Zu- und Fortzüge</v>
      </c>
      <c r="E8356" s="99" t="str">
        <f>'2020_1-4-5_Download'!$S$8</f>
        <v>Frauen</v>
      </c>
      <c r="F8356" s="98"/>
      <c r="G8356" s="98" t="s">
        <v>11</v>
      </c>
      <c r="H8356" s="98" t="str">
        <f>VLOOKUP(A8356,[2]Kreise!$A$2:$C$53,3,FALSE)</f>
        <v>K03356</v>
      </c>
      <c r="I8356" s="96">
        <f>'2020_1-4-5_Download'!S298</f>
        <v>133</v>
      </c>
      <c r="J8356" s="98" t="str">
        <f t="shared" si="130"/>
        <v>+133</v>
      </c>
    </row>
    <row r="8357" spans="1:10" hidden="1" x14ac:dyDescent="0.25">
      <c r="A8357" s="98">
        <f>'2020_1-4-5_Download'!B299</f>
        <v>357</v>
      </c>
      <c r="B8357" s="98">
        <f>'2020_1-4-5_Download'!D299</f>
        <v>2015</v>
      </c>
      <c r="C8357" s="98" t="str">
        <f>'2020_1-4-5_Download'!C299</f>
        <v>Rotenburg (Wümme)</v>
      </c>
      <c r="D8357" s="98" t="str">
        <f>'2020_1-4-5_Download'!$O$6</f>
        <v>Saldo der Zu- und Fortzüge</v>
      </c>
      <c r="E8357" s="99" t="str">
        <f>'2020_1-4-5_Download'!$S$8</f>
        <v>Frauen</v>
      </c>
      <c r="F8357" s="98"/>
      <c r="G8357" s="98" t="s">
        <v>11</v>
      </c>
      <c r="H8357" s="98" t="str">
        <f>VLOOKUP(A8357,[2]Kreise!$A$2:$C$53,3,FALSE)</f>
        <v>K03357</v>
      </c>
      <c r="I8357" s="96">
        <f>'2020_1-4-5_Download'!S299</f>
        <v>311</v>
      </c>
      <c r="J8357" s="98" t="str">
        <f t="shared" si="130"/>
        <v>+311</v>
      </c>
    </row>
    <row r="8358" spans="1:10" hidden="1" x14ac:dyDescent="0.25">
      <c r="A8358" s="98">
        <f>'2020_1-4-5_Download'!B300</f>
        <v>358</v>
      </c>
      <c r="B8358" s="98">
        <f>'2020_1-4-5_Download'!D300</f>
        <v>2015</v>
      </c>
      <c r="C8358" s="98" t="str">
        <f>'2020_1-4-5_Download'!C300</f>
        <v>Heidekreis</v>
      </c>
      <c r="D8358" s="98" t="str">
        <f>'2020_1-4-5_Download'!$O$6</f>
        <v>Saldo der Zu- und Fortzüge</v>
      </c>
      <c r="E8358" s="99" t="str">
        <f>'2020_1-4-5_Download'!$S$8</f>
        <v>Frauen</v>
      </c>
      <c r="F8358" s="98"/>
      <c r="G8358" s="98" t="s">
        <v>11</v>
      </c>
      <c r="H8358" s="98" t="str">
        <f>VLOOKUP(A8358,[2]Kreise!$A$2:$C$53,3,FALSE)</f>
        <v>K03358</v>
      </c>
      <c r="I8358" s="96">
        <f>'2020_1-4-5_Download'!S300</f>
        <v>1155</v>
      </c>
      <c r="J8358" s="98" t="str">
        <f t="shared" si="130"/>
        <v>+1155</v>
      </c>
    </row>
    <row r="8359" spans="1:10" hidden="1" x14ac:dyDescent="0.25">
      <c r="A8359" s="98">
        <f>'2020_1-4-5_Download'!B301</f>
        <v>359</v>
      </c>
      <c r="B8359" s="98">
        <f>'2020_1-4-5_Download'!D301</f>
        <v>2015</v>
      </c>
      <c r="C8359" s="98" t="str">
        <f>'2020_1-4-5_Download'!C301</f>
        <v>Stade</v>
      </c>
      <c r="D8359" s="98" t="str">
        <f>'2020_1-4-5_Download'!$O$6</f>
        <v>Saldo der Zu- und Fortzüge</v>
      </c>
      <c r="E8359" s="99" t="str">
        <f>'2020_1-4-5_Download'!$S$8</f>
        <v>Frauen</v>
      </c>
      <c r="F8359" s="98"/>
      <c r="G8359" s="98" t="s">
        <v>11</v>
      </c>
      <c r="H8359" s="98" t="str">
        <f>VLOOKUP(A8359,[2]Kreise!$A$2:$C$53,3,FALSE)</f>
        <v>K03359</v>
      </c>
      <c r="I8359" s="96">
        <f>'2020_1-4-5_Download'!S301</f>
        <v>421</v>
      </c>
      <c r="J8359" s="98" t="str">
        <f t="shared" si="130"/>
        <v>+421</v>
      </c>
    </row>
    <row r="8360" spans="1:10" hidden="1" x14ac:dyDescent="0.25">
      <c r="A8360" s="98">
        <f>'2020_1-4-5_Download'!B302</f>
        <v>360</v>
      </c>
      <c r="B8360" s="98">
        <f>'2020_1-4-5_Download'!D302</f>
        <v>2015</v>
      </c>
      <c r="C8360" s="98" t="str">
        <f>'2020_1-4-5_Download'!C302</f>
        <v>Uelzen</v>
      </c>
      <c r="D8360" s="98" t="str">
        <f>'2020_1-4-5_Download'!$O$6</f>
        <v>Saldo der Zu- und Fortzüge</v>
      </c>
      <c r="E8360" s="99" t="str">
        <f>'2020_1-4-5_Download'!$S$8</f>
        <v>Frauen</v>
      </c>
      <c r="F8360" s="98"/>
      <c r="G8360" s="98" t="s">
        <v>11</v>
      </c>
      <c r="H8360" s="98" t="str">
        <f>VLOOKUP(A8360,[2]Kreise!$A$2:$C$53,3,FALSE)</f>
        <v>K03360</v>
      </c>
      <c r="I8360" s="96">
        <f>'2020_1-4-5_Download'!S302</f>
        <v>186</v>
      </c>
      <c r="J8360" s="98" t="str">
        <f t="shared" si="130"/>
        <v>+186</v>
      </c>
    </row>
    <row r="8361" spans="1:10" hidden="1" x14ac:dyDescent="0.25">
      <c r="A8361" s="98">
        <f>'2020_1-4-5_Download'!B303</f>
        <v>361</v>
      </c>
      <c r="B8361" s="98">
        <f>'2020_1-4-5_Download'!D303</f>
        <v>2015</v>
      </c>
      <c r="C8361" s="98" t="str">
        <f>'2020_1-4-5_Download'!C303</f>
        <v>Verden</v>
      </c>
      <c r="D8361" s="98" t="str">
        <f>'2020_1-4-5_Download'!$O$6</f>
        <v>Saldo der Zu- und Fortzüge</v>
      </c>
      <c r="E8361" s="99" t="str">
        <f>'2020_1-4-5_Download'!$S$8</f>
        <v>Frauen</v>
      </c>
      <c r="F8361" s="98"/>
      <c r="G8361" s="98" t="s">
        <v>11</v>
      </c>
      <c r="H8361" s="98" t="str">
        <f>VLOOKUP(A8361,[2]Kreise!$A$2:$C$53,3,FALSE)</f>
        <v>K03361</v>
      </c>
      <c r="I8361" s="96">
        <f>'2020_1-4-5_Download'!S303</f>
        <v>187</v>
      </c>
      <c r="J8361" s="98" t="str">
        <f t="shared" si="130"/>
        <v>+187</v>
      </c>
    </row>
    <row r="8362" spans="1:10" hidden="1" x14ac:dyDescent="0.25">
      <c r="A8362" s="98">
        <f>'2020_1-4-5_Download'!B304</f>
        <v>3</v>
      </c>
      <c r="B8362" s="98">
        <f>'2020_1-4-5_Download'!D304</f>
        <v>2015</v>
      </c>
      <c r="C8362" s="98" t="str">
        <f>'2020_1-4-5_Download'!C304</f>
        <v>Statistische Region Lüneburg</v>
      </c>
      <c r="D8362" s="98" t="str">
        <f>'2020_1-4-5_Download'!$O$6</f>
        <v>Saldo der Zu- und Fortzüge</v>
      </c>
      <c r="E8362" s="99" t="str">
        <f>'2020_1-4-5_Download'!$S$8</f>
        <v>Frauen</v>
      </c>
      <c r="F8362" s="98"/>
      <c r="G8362" s="98" t="s">
        <v>11</v>
      </c>
      <c r="H8362" s="98" t="str">
        <f>VLOOKUP(A8362,[2]Kreise!$A$2:$C$53,3,FALSE)</f>
        <v>K033</v>
      </c>
      <c r="I8362" s="96">
        <f>'2020_1-4-5_Download'!S304</f>
        <v>4484</v>
      </c>
      <c r="J8362" s="98" t="str">
        <f t="shared" si="130"/>
        <v>+4484</v>
      </c>
    </row>
    <row r="8363" spans="1:10" hidden="1" x14ac:dyDescent="0.25">
      <c r="A8363" s="98">
        <f>'2020_1-4-5_Download'!B305</f>
        <v>401</v>
      </c>
      <c r="B8363" s="98">
        <f>'2020_1-4-5_Download'!D305</f>
        <v>2015</v>
      </c>
      <c r="C8363" s="98" t="str">
        <f>'2020_1-4-5_Download'!C305</f>
        <v>Delmenhorst  Stadt</v>
      </c>
      <c r="D8363" s="98" t="str">
        <f>'2020_1-4-5_Download'!$O$6</f>
        <v>Saldo der Zu- und Fortzüge</v>
      </c>
      <c r="E8363" s="99" t="str">
        <f>'2020_1-4-5_Download'!$S$8</f>
        <v>Frauen</v>
      </c>
      <c r="F8363" s="98"/>
      <c r="G8363" s="98" t="s">
        <v>11</v>
      </c>
      <c r="H8363" s="98" t="str">
        <f>VLOOKUP(A8363,[2]Kreise!$A$2:$C$53,3,FALSE)</f>
        <v>K03401</v>
      </c>
      <c r="I8363" s="96">
        <f>'2020_1-4-5_Download'!S305</f>
        <v>434</v>
      </c>
      <c r="J8363" s="98" t="str">
        <f t="shared" si="130"/>
        <v>+434</v>
      </c>
    </row>
    <row r="8364" spans="1:10" hidden="1" x14ac:dyDescent="0.25">
      <c r="A8364" s="98">
        <f>'2020_1-4-5_Download'!B306</f>
        <v>402</v>
      </c>
      <c r="B8364" s="98">
        <f>'2020_1-4-5_Download'!D306</f>
        <v>2015</v>
      </c>
      <c r="C8364" s="98" t="str">
        <f>'2020_1-4-5_Download'!C306</f>
        <v>Emden  Stadt</v>
      </c>
      <c r="D8364" s="98" t="str">
        <f>'2020_1-4-5_Download'!$O$6</f>
        <v>Saldo der Zu- und Fortzüge</v>
      </c>
      <c r="E8364" s="99" t="str">
        <f>'2020_1-4-5_Download'!$S$8</f>
        <v>Frauen</v>
      </c>
      <c r="F8364" s="98"/>
      <c r="G8364" s="98" t="s">
        <v>11</v>
      </c>
      <c r="H8364" s="98" t="str">
        <f>VLOOKUP(A8364,[2]Kreise!$A$2:$C$53,3,FALSE)</f>
        <v>K03402</v>
      </c>
      <c r="I8364" s="96">
        <f>'2020_1-4-5_Download'!S306</f>
        <v>207</v>
      </c>
      <c r="J8364" s="98" t="str">
        <f t="shared" si="130"/>
        <v>+207</v>
      </c>
    </row>
    <row r="8365" spans="1:10" hidden="1" x14ac:dyDescent="0.25">
      <c r="A8365" s="98">
        <f>'2020_1-4-5_Download'!B307</f>
        <v>403</v>
      </c>
      <c r="B8365" s="98">
        <f>'2020_1-4-5_Download'!D307</f>
        <v>2015</v>
      </c>
      <c r="C8365" s="98" t="str">
        <f>'2020_1-4-5_Download'!C307</f>
        <v>Oldenburg(Oldb)  Stadt</v>
      </c>
      <c r="D8365" s="98" t="str">
        <f>'2020_1-4-5_Download'!$O$6</f>
        <v>Saldo der Zu- und Fortzüge</v>
      </c>
      <c r="E8365" s="99" t="str">
        <f>'2020_1-4-5_Download'!$S$8</f>
        <v>Frauen</v>
      </c>
      <c r="F8365" s="98"/>
      <c r="G8365" s="98" t="s">
        <v>11</v>
      </c>
      <c r="H8365" s="98" t="str">
        <f>VLOOKUP(A8365,[2]Kreise!$A$2:$C$53,3,FALSE)</f>
        <v>K03403</v>
      </c>
      <c r="I8365" s="96">
        <f>'2020_1-4-5_Download'!S307</f>
        <v>540</v>
      </c>
      <c r="J8365" s="98" t="str">
        <f t="shared" si="130"/>
        <v>+540</v>
      </c>
    </row>
    <row r="8366" spans="1:10" hidden="1" x14ac:dyDescent="0.25">
      <c r="A8366" s="98">
        <f>'2020_1-4-5_Download'!B308</f>
        <v>404</v>
      </c>
      <c r="B8366" s="98">
        <f>'2020_1-4-5_Download'!D308</f>
        <v>2015</v>
      </c>
      <c r="C8366" s="98" t="str">
        <f>'2020_1-4-5_Download'!C308</f>
        <v>Osnabrück  Stadt</v>
      </c>
      <c r="D8366" s="98" t="str">
        <f>'2020_1-4-5_Download'!$O$6</f>
        <v>Saldo der Zu- und Fortzüge</v>
      </c>
      <c r="E8366" s="99" t="str">
        <f>'2020_1-4-5_Download'!$S$8</f>
        <v>Frauen</v>
      </c>
      <c r="F8366" s="98"/>
      <c r="G8366" s="98" t="s">
        <v>11</v>
      </c>
      <c r="H8366" s="98" t="str">
        <f>VLOOKUP(A8366,[2]Kreise!$A$2:$C$53,3,FALSE)</f>
        <v>K03404</v>
      </c>
      <c r="I8366" s="96">
        <f>'2020_1-4-5_Download'!S308</f>
        <v>1047</v>
      </c>
      <c r="J8366" s="98" t="str">
        <f t="shared" si="130"/>
        <v>+1047</v>
      </c>
    </row>
    <row r="8367" spans="1:10" hidden="1" x14ac:dyDescent="0.25">
      <c r="A8367" s="98">
        <f>'2020_1-4-5_Download'!B309</f>
        <v>405</v>
      </c>
      <c r="B8367" s="98">
        <f>'2020_1-4-5_Download'!D309</f>
        <v>2015</v>
      </c>
      <c r="C8367" s="98" t="str">
        <f>'2020_1-4-5_Download'!C309</f>
        <v>Wilhelmshaven  Stadt</v>
      </c>
      <c r="D8367" s="98" t="str">
        <f>'2020_1-4-5_Download'!$O$6</f>
        <v>Saldo der Zu- und Fortzüge</v>
      </c>
      <c r="E8367" s="99" t="str">
        <f>'2020_1-4-5_Download'!$S$8</f>
        <v>Frauen</v>
      </c>
      <c r="F8367" s="98"/>
      <c r="G8367" s="98" t="s">
        <v>11</v>
      </c>
      <c r="H8367" s="98" t="str">
        <f>VLOOKUP(A8367,[2]Kreise!$A$2:$C$53,3,FALSE)</f>
        <v>K03405</v>
      </c>
      <c r="I8367" s="96">
        <f>'2020_1-4-5_Download'!S309</f>
        <v>224</v>
      </c>
      <c r="J8367" s="98" t="str">
        <f t="shared" si="130"/>
        <v>+224</v>
      </c>
    </row>
    <row r="8368" spans="1:10" hidden="1" x14ac:dyDescent="0.25">
      <c r="A8368" s="98">
        <f>'2020_1-4-5_Download'!B310</f>
        <v>451</v>
      </c>
      <c r="B8368" s="98">
        <f>'2020_1-4-5_Download'!D310</f>
        <v>2015</v>
      </c>
      <c r="C8368" s="98" t="str">
        <f>'2020_1-4-5_Download'!C310</f>
        <v>Ammerland</v>
      </c>
      <c r="D8368" s="98" t="str">
        <f>'2020_1-4-5_Download'!$O$6</f>
        <v>Saldo der Zu- und Fortzüge</v>
      </c>
      <c r="E8368" s="99" t="str">
        <f>'2020_1-4-5_Download'!$S$8</f>
        <v>Frauen</v>
      </c>
      <c r="F8368" s="98"/>
      <c r="G8368" s="98" t="s">
        <v>11</v>
      </c>
      <c r="H8368" s="98" t="str">
        <f>VLOOKUP(A8368,[2]Kreise!$A$2:$C$53,3,FALSE)</f>
        <v>K03451</v>
      </c>
      <c r="I8368" s="96">
        <f>'2020_1-4-5_Download'!S310</f>
        <v>208</v>
      </c>
      <c r="J8368" s="98" t="str">
        <f t="shared" si="130"/>
        <v>+208</v>
      </c>
    </row>
    <row r="8369" spans="1:10" hidden="1" x14ac:dyDescent="0.25">
      <c r="A8369" s="98">
        <f>'2020_1-4-5_Download'!B311</f>
        <v>452</v>
      </c>
      <c r="B8369" s="98">
        <f>'2020_1-4-5_Download'!D311</f>
        <v>2015</v>
      </c>
      <c r="C8369" s="98" t="str">
        <f>'2020_1-4-5_Download'!C311</f>
        <v>Aurich</v>
      </c>
      <c r="D8369" s="98" t="str">
        <f>'2020_1-4-5_Download'!$O$6</f>
        <v>Saldo der Zu- und Fortzüge</v>
      </c>
      <c r="E8369" s="99" t="str">
        <f>'2020_1-4-5_Download'!$S$8</f>
        <v>Frauen</v>
      </c>
      <c r="F8369" s="98"/>
      <c r="G8369" s="98" t="s">
        <v>11</v>
      </c>
      <c r="H8369" s="98" t="str">
        <f>VLOOKUP(A8369,[2]Kreise!$A$2:$C$53,3,FALSE)</f>
        <v>K03452</v>
      </c>
      <c r="I8369" s="96">
        <f>'2020_1-4-5_Download'!S311</f>
        <v>390</v>
      </c>
      <c r="J8369" s="98" t="str">
        <f t="shared" si="130"/>
        <v>+390</v>
      </c>
    </row>
    <row r="8370" spans="1:10" hidden="1" x14ac:dyDescent="0.25">
      <c r="A8370" s="98">
        <f>'2020_1-4-5_Download'!B312</f>
        <v>453</v>
      </c>
      <c r="B8370" s="98">
        <f>'2020_1-4-5_Download'!D312</f>
        <v>2015</v>
      </c>
      <c r="C8370" s="98" t="str">
        <f>'2020_1-4-5_Download'!C312</f>
        <v>Cloppenburg</v>
      </c>
      <c r="D8370" s="98" t="str">
        <f>'2020_1-4-5_Download'!$O$6</f>
        <v>Saldo der Zu- und Fortzüge</v>
      </c>
      <c r="E8370" s="99" t="str">
        <f>'2020_1-4-5_Download'!$S$8</f>
        <v>Frauen</v>
      </c>
      <c r="F8370" s="98"/>
      <c r="G8370" s="98" t="s">
        <v>11</v>
      </c>
      <c r="H8370" s="98" t="str">
        <f>VLOOKUP(A8370,[2]Kreise!$A$2:$C$53,3,FALSE)</f>
        <v>K03453</v>
      </c>
      <c r="I8370" s="96">
        <f>'2020_1-4-5_Download'!S312</f>
        <v>503</v>
      </c>
      <c r="J8370" s="98" t="str">
        <f t="shared" si="130"/>
        <v>+503</v>
      </c>
    </row>
    <row r="8371" spans="1:10" hidden="1" x14ac:dyDescent="0.25">
      <c r="A8371" s="98">
        <f>'2020_1-4-5_Download'!B313</f>
        <v>454</v>
      </c>
      <c r="B8371" s="98">
        <f>'2020_1-4-5_Download'!D313</f>
        <v>2015</v>
      </c>
      <c r="C8371" s="98" t="str">
        <f>'2020_1-4-5_Download'!C313</f>
        <v>Emsland</v>
      </c>
      <c r="D8371" s="98" t="str">
        <f>'2020_1-4-5_Download'!$O$6</f>
        <v>Saldo der Zu- und Fortzüge</v>
      </c>
      <c r="E8371" s="99" t="str">
        <f>'2020_1-4-5_Download'!$S$8</f>
        <v>Frauen</v>
      </c>
      <c r="F8371" s="98"/>
      <c r="G8371" s="98" t="s">
        <v>11</v>
      </c>
      <c r="H8371" s="98" t="str">
        <f>VLOOKUP(A8371,[2]Kreise!$A$2:$C$53,3,FALSE)</f>
        <v>K03454</v>
      </c>
      <c r="I8371" s="96">
        <f>'2020_1-4-5_Download'!S313</f>
        <v>877</v>
      </c>
      <c r="J8371" s="98" t="str">
        <f t="shared" si="130"/>
        <v>+877</v>
      </c>
    </row>
    <row r="8372" spans="1:10" hidden="1" x14ac:dyDescent="0.25">
      <c r="A8372" s="98">
        <f>'2020_1-4-5_Download'!B314</f>
        <v>455</v>
      </c>
      <c r="B8372" s="98">
        <f>'2020_1-4-5_Download'!D314</f>
        <v>2015</v>
      </c>
      <c r="C8372" s="98" t="str">
        <f>'2020_1-4-5_Download'!C314</f>
        <v>Friesland</v>
      </c>
      <c r="D8372" s="98" t="str">
        <f>'2020_1-4-5_Download'!$O$6</f>
        <v>Saldo der Zu- und Fortzüge</v>
      </c>
      <c r="E8372" s="99" t="str">
        <f>'2020_1-4-5_Download'!$S$8</f>
        <v>Frauen</v>
      </c>
      <c r="F8372" s="98"/>
      <c r="G8372" s="98" t="s">
        <v>11</v>
      </c>
      <c r="H8372" s="98" t="str">
        <f>VLOOKUP(A8372,[2]Kreise!$A$2:$C$53,3,FALSE)</f>
        <v>K03455</v>
      </c>
      <c r="I8372" s="96">
        <f>'2020_1-4-5_Download'!S314</f>
        <v>44</v>
      </c>
      <c r="J8372" s="98" t="str">
        <f t="shared" si="130"/>
        <v>+44</v>
      </c>
    </row>
    <row r="8373" spans="1:10" hidden="1" x14ac:dyDescent="0.25">
      <c r="A8373" s="98">
        <f>'2020_1-4-5_Download'!B315</f>
        <v>456</v>
      </c>
      <c r="B8373" s="98">
        <f>'2020_1-4-5_Download'!D315</f>
        <v>2015</v>
      </c>
      <c r="C8373" s="98" t="str">
        <f>'2020_1-4-5_Download'!C315</f>
        <v>Grafschaft Bentheim</v>
      </c>
      <c r="D8373" s="98" t="str">
        <f>'2020_1-4-5_Download'!$O$6</f>
        <v>Saldo der Zu- und Fortzüge</v>
      </c>
      <c r="E8373" s="99" t="str">
        <f>'2020_1-4-5_Download'!$S$8</f>
        <v>Frauen</v>
      </c>
      <c r="F8373" s="98"/>
      <c r="G8373" s="98" t="s">
        <v>11</v>
      </c>
      <c r="H8373" s="98" t="str">
        <f>VLOOKUP(A8373,[2]Kreise!$A$2:$C$53,3,FALSE)</f>
        <v>K03456</v>
      </c>
      <c r="I8373" s="96">
        <f>'2020_1-4-5_Download'!S315</f>
        <v>385</v>
      </c>
      <c r="J8373" s="98" t="str">
        <f t="shared" si="130"/>
        <v>+385</v>
      </c>
    </row>
    <row r="8374" spans="1:10" hidden="1" x14ac:dyDescent="0.25">
      <c r="A8374" s="98">
        <f>'2020_1-4-5_Download'!B316</f>
        <v>457</v>
      </c>
      <c r="B8374" s="98">
        <f>'2020_1-4-5_Download'!D316</f>
        <v>2015</v>
      </c>
      <c r="C8374" s="98" t="str">
        <f>'2020_1-4-5_Download'!C316</f>
        <v>Leer</v>
      </c>
      <c r="D8374" s="98" t="str">
        <f>'2020_1-4-5_Download'!$O$6</f>
        <v>Saldo der Zu- und Fortzüge</v>
      </c>
      <c r="E8374" s="99" t="str">
        <f>'2020_1-4-5_Download'!$S$8</f>
        <v>Frauen</v>
      </c>
      <c r="F8374" s="98"/>
      <c r="G8374" s="98" t="s">
        <v>11</v>
      </c>
      <c r="H8374" s="98" t="str">
        <f>VLOOKUP(A8374,[2]Kreise!$A$2:$C$53,3,FALSE)</f>
        <v>K03457</v>
      </c>
      <c r="I8374" s="96">
        <f>'2020_1-4-5_Download'!S316</f>
        <v>303</v>
      </c>
      <c r="J8374" s="98" t="str">
        <f t="shared" si="130"/>
        <v>+303</v>
      </c>
    </row>
    <row r="8375" spans="1:10" hidden="1" x14ac:dyDescent="0.25">
      <c r="A8375" s="98">
        <f>'2020_1-4-5_Download'!B317</f>
        <v>458</v>
      </c>
      <c r="B8375" s="98">
        <f>'2020_1-4-5_Download'!D317</f>
        <v>2015</v>
      </c>
      <c r="C8375" s="98" t="str">
        <f>'2020_1-4-5_Download'!C317</f>
        <v>Oldenburg</v>
      </c>
      <c r="D8375" s="98" t="str">
        <f>'2020_1-4-5_Download'!$O$6</f>
        <v>Saldo der Zu- und Fortzüge</v>
      </c>
      <c r="E8375" s="99" t="str">
        <f>'2020_1-4-5_Download'!$S$8</f>
        <v>Frauen</v>
      </c>
      <c r="F8375" s="98"/>
      <c r="G8375" s="98" t="s">
        <v>11</v>
      </c>
      <c r="H8375" s="98" t="str">
        <f>VLOOKUP(A8375,[2]Kreise!$A$2:$C$53,3,FALSE)</f>
        <v>K03458</v>
      </c>
      <c r="I8375" s="96">
        <f>'2020_1-4-5_Download'!S317</f>
        <v>665</v>
      </c>
      <c r="J8375" s="98" t="str">
        <f t="shared" si="130"/>
        <v>+665</v>
      </c>
    </row>
    <row r="8376" spans="1:10" hidden="1" x14ac:dyDescent="0.25">
      <c r="A8376" s="98">
        <f>'2020_1-4-5_Download'!B318</f>
        <v>459</v>
      </c>
      <c r="B8376" s="98">
        <f>'2020_1-4-5_Download'!D318</f>
        <v>2015</v>
      </c>
      <c r="C8376" s="98" t="str">
        <f>'2020_1-4-5_Download'!C318</f>
        <v>Osnabrück</v>
      </c>
      <c r="D8376" s="98" t="str">
        <f>'2020_1-4-5_Download'!$O$6</f>
        <v>Saldo der Zu- und Fortzüge</v>
      </c>
      <c r="E8376" s="99" t="str">
        <f>'2020_1-4-5_Download'!$S$8</f>
        <v>Frauen</v>
      </c>
      <c r="F8376" s="98"/>
      <c r="G8376" s="98" t="s">
        <v>11</v>
      </c>
      <c r="H8376" s="98" t="str">
        <f>VLOOKUP(A8376,[2]Kreise!$A$2:$C$53,3,FALSE)</f>
        <v>K03459</v>
      </c>
      <c r="I8376" s="96">
        <f>'2020_1-4-5_Download'!S318</f>
        <v>8012</v>
      </c>
      <c r="J8376" s="98" t="str">
        <f t="shared" si="130"/>
        <v>+8012</v>
      </c>
    </row>
    <row r="8377" spans="1:10" hidden="1" x14ac:dyDescent="0.25">
      <c r="A8377" s="98">
        <f>'2020_1-4-5_Download'!B319</f>
        <v>460</v>
      </c>
      <c r="B8377" s="98">
        <f>'2020_1-4-5_Download'!D319</f>
        <v>2015</v>
      </c>
      <c r="C8377" s="98" t="str">
        <f>'2020_1-4-5_Download'!C319</f>
        <v>Vechta</v>
      </c>
      <c r="D8377" s="98" t="str">
        <f>'2020_1-4-5_Download'!$O$6</f>
        <v>Saldo der Zu- und Fortzüge</v>
      </c>
      <c r="E8377" s="99" t="str">
        <f>'2020_1-4-5_Download'!$S$8</f>
        <v>Frauen</v>
      </c>
      <c r="F8377" s="98"/>
      <c r="G8377" s="98" t="s">
        <v>11</v>
      </c>
      <c r="H8377" s="98" t="str">
        <f>VLOOKUP(A8377,[2]Kreise!$A$2:$C$53,3,FALSE)</f>
        <v>K03460</v>
      </c>
      <c r="I8377" s="96">
        <f>'2020_1-4-5_Download'!S319</f>
        <v>632</v>
      </c>
      <c r="J8377" s="98" t="str">
        <f t="shared" si="130"/>
        <v>+632</v>
      </c>
    </row>
    <row r="8378" spans="1:10" hidden="1" x14ac:dyDescent="0.25">
      <c r="A8378" s="98">
        <f>'2020_1-4-5_Download'!B320</f>
        <v>461</v>
      </c>
      <c r="B8378" s="98">
        <f>'2020_1-4-5_Download'!D320</f>
        <v>2015</v>
      </c>
      <c r="C8378" s="98" t="str">
        <f>'2020_1-4-5_Download'!C320</f>
        <v>Wesermarsch</v>
      </c>
      <c r="D8378" s="98" t="str">
        <f>'2020_1-4-5_Download'!$O$6</f>
        <v>Saldo der Zu- und Fortzüge</v>
      </c>
      <c r="E8378" s="99" t="str">
        <f>'2020_1-4-5_Download'!$S$8</f>
        <v>Frauen</v>
      </c>
      <c r="F8378" s="98"/>
      <c r="G8378" s="98" t="s">
        <v>11</v>
      </c>
      <c r="H8378" s="98" t="str">
        <f>VLOOKUP(A8378,[2]Kreise!$A$2:$C$53,3,FALSE)</f>
        <v>K03461</v>
      </c>
      <c r="I8378" s="96">
        <f>'2020_1-4-5_Download'!S320</f>
        <v>111</v>
      </c>
      <c r="J8378" s="98" t="str">
        <f t="shared" si="130"/>
        <v>+111</v>
      </c>
    </row>
    <row r="8379" spans="1:10" hidden="1" x14ac:dyDescent="0.25">
      <c r="A8379" s="98">
        <f>'2020_1-4-5_Download'!B321</f>
        <v>462</v>
      </c>
      <c r="B8379" s="98">
        <f>'2020_1-4-5_Download'!D321</f>
        <v>2015</v>
      </c>
      <c r="C8379" s="98" t="str">
        <f>'2020_1-4-5_Download'!C321</f>
        <v>Wittmund</v>
      </c>
      <c r="D8379" s="98" t="str">
        <f>'2020_1-4-5_Download'!$O$6</f>
        <v>Saldo der Zu- und Fortzüge</v>
      </c>
      <c r="E8379" s="99" t="str">
        <f>'2020_1-4-5_Download'!$S$8</f>
        <v>Frauen</v>
      </c>
      <c r="F8379" s="98"/>
      <c r="G8379" s="98" t="s">
        <v>11</v>
      </c>
      <c r="H8379" s="98" t="str">
        <f>VLOOKUP(A8379,[2]Kreise!$A$2:$C$53,3,FALSE)</f>
        <v>K03462</v>
      </c>
      <c r="I8379" s="96">
        <f>'2020_1-4-5_Download'!S321</f>
        <v>210</v>
      </c>
      <c r="J8379" s="98" t="str">
        <f t="shared" si="130"/>
        <v>+210</v>
      </c>
    </row>
    <row r="8380" spans="1:10" hidden="1" x14ac:dyDescent="0.25">
      <c r="A8380" s="98">
        <f>'2020_1-4-5_Download'!B322</f>
        <v>4</v>
      </c>
      <c r="B8380" s="98">
        <f>'2020_1-4-5_Download'!D322</f>
        <v>2015</v>
      </c>
      <c r="C8380" s="98" t="str">
        <f>'2020_1-4-5_Download'!C322</f>
        <v>Statistische Region Weser-Ems</v>
      </c>
      <c r="D8380" s="98" t="str">
        <f>'2020_1-4-5_Download'!$O$6</f>
        <v>Saldo der Zu- und Fortzüge</v>
      </c>
      <c r="E8380" s="99" t="str">
        <f>'2020_1-4-5_Download'!$S$8</f>
        <v>Frauen</v>
      </c>
      <c r="F8380" s="98"/>
      <c r="G8380" s="98" t="s">
        <v>11</v>
      </c>
      <c r="H8380" s="98" t="str">
        <f>VLOOKUP(A8380,[2]Kreise!$A$2:$C$53,3,FALSE)</f>
        <v>K034</v>
      </c>
      <c r="I8380" s="96">
        <f>'2020_1-4-5_Download'!S322</f>
        <v>14792</v>
      </c>
      <c r="J8380" s="98" t="str">
        <f t="shared" si="130"/>
        <v>+14792</v>
      </c>
    </row>
    <row r="8381" spans="1:10" hidden="1" x14ac:dyDescent="0.25">
      <c r="A8381" s="98">
        <f>'2020_1-4-5_Download'!B323</f>
        <v>0</v>
      </c>
      <c r="B8381" s="98">
        <f>'2020_1-4-5_Download'!D323</f>
        <v>2015</v>
      </c>
      <c r="C8381" s="98" t="str">
        <f>'2020_1-4-5_Download'!C323</f>
        <v>Niedersachsen</v>
      </c>
      <c r="D8381" s="98" t="str">
        <f>'2020_1-4-5_Download'!$O$6</f>
        <v>Saldo der Zu- und Fortzüge</v>
      </c>
      <c r="E8381" s="99" t="str">
        <f>'2020_1-4-5_Download'!$S$8</f>
        <v>Frauen</v>
      </c>
      <c r="F8381" s="98"/>
      <c r="G8381" s="98" t="s">
        <v>11</v>
      </c>
      <c r="H8381" s="98" t="str">
        <f>VLOOKUP(A8381,[2]Kreise!$A$2:$C$53,3,FALSE)</f>
        <v>K030</v>
      </c>
      <c r="I8381" s="96">
        <f>'2020_1-4-5_Download'!S323</f>
        <v>43795</v>
      </c>
      <c r="J8381" s="98" t="str">
        <f t="shared" si="130"/>
        <v>+43795</v>
      </c>
    </row>
    <row r="8382" spans="1:10" hidden="1" x14ac:dyDescent="0.25">
      <c r="A8382" s="98">
        <f>'2020_1-4-5_Download'!B324</f>
        <v>101</v>
      </c>
      <c r="B8382" s="98">
        <f>'2020_1-4-5_Download'!D324</f>
        <v>2014</v>
      </c>
      <c r="C8382" s="98" t="str">
        <f>'2020_1-4-5_Download'!C324</f>
        <v>Braunschweig  Stadt</v>
      </c>
      <c r="D8382" s="98" t="str">
        <f>'2020_1-4-5_Download'!$O$6</f>
        <v>Saldo der Zu- und Fortzüge</v>
      </c>
      <c r="E8382" s="99" t="str">
        <f>'2020_1-4-5_Download'!$S$8</f>
        <v>Frauen</v>
      </c>
      <c r="F8382" s="98"/>
      <c r="G8382" s="98" t="s">
        <v>11</v>
      </c>
      <c r="H8382" s="98" t="str">
        <f>VLOOKUP(A8382,[2]Kreise!$A$2:$C$53,3,FALSE)</f>
        <v>K03101</v>
      </c>
      <c r="I8382" s="96">
        <f>'2020_1-4-5_Download'!S324</f>
        <v>3506</v>
      </c>
      <c r="J8382" s="98" t="str">
        <f t="shared" si="130"/>
        <v>+3506</v>
      </c>
    </row>
    <row r="8383" spans="1:10" hidden="1" x14ac:dyDescent="0.25">
      <c r="A8383" s="98">
        <f>'2020_1-4-5_Download'!B325</f>
        <v>102</v>
      </c>
      <c r="B8383" s="98">
        <f>'2020_1-4-5_Download'!D325</f>
        <v>2014</v>
      </c>
      <c r="C8383" s="98" t="str">
        <f>'2020_1-4-5_Download'!C325</f>
        <v>Salzgitter  Stadt</v>
      </c>
      <c r="D8383" s="98" t="str">
        <f>'2020_1-4-5_Download'!$O$6</f>
        <v>Saldo der Zu- und Fortzüge</v>
      </c>
      <c r="E8383" s="99" t="str">
        <f>'2020_1-4-5_Download'!$S$8</f>
        <v>Frauen</v>
      </c>
      <c r="F8383" s="98"/>
      <c r="G8383" s="98" t="s">
        <v>11</v>
      </c>
      <c r="H8383" s="98" t="str">
        <f>VLOOKUP(A8383,[2]Kreise!$A$2:$C$53,3,FALSE)</f>
        <v>K03102</v>
      </c>
      <c r="I8383" s="96">
        <f>'2020_1-4-5_Download'!S325</f>
        <v>312</v>
      </c>
      <c r="J8383" s="98" t="str">
        <f t="shared" si="130"/>
        <v>+312</v>
      </c>
    </row>
    <row r="8384" spans="1:10" hidden="1" x14ac:dyDescent="0.25">
      <c r="A8384" s="98">
        <f>'2020_1-4-5_Download'!B326</f>
        <v>103</v>
      </c>
      <c r="B8384" s="98">
        <f>'2020_1-4-5_Download'!D326</f>
        <v>2014</v>
      </c>
      <c r="C8384" s="98" t="str">
        <f>'2020_1-4-5_Download'!C326</f>
        <v>Wolfsburg  Stadt</v>
      </c>
      <c r="D8384" s="98" t="str">
        <f>'2020_1-4-5_Download'!$O$6</f>
        <v>Saldo der Zu- und Fortzüge</v>
      </c>
      <c r="E8384" s="99" t="str">
        <f>'2020_1-4-5_Download'!$S$8</f>
        <v>Frauen</v>
      </c>
      <c r="F8384" s="98"/>
      <c r="G8384" s="98" t="s">
        <v>11</v>
      </c>
      <c r="H8384" s="98" t="str">
        <f>VLOOKUP(A8384,[2]Kreise!$A$2:$C$53,3,FALSE)</f>
        <v>K03103</v>
      </c>
      <c r="I8384" s="96">
        <f>'2020_1-4-5_Download'!S326</f>
        <v>584</v>
      </c>
      <c r="J8384" s="98" t="str">
        <f t="shared" si="130"/>
        <v>+584</v>
      </c>
    </row>
    <row r="8385" spans="1:10" hidden="1" x14ac:dyDescent="0.25">
      <c r="A8385" s="98">
        <f>'2020_1-4-5_Download'!B327</f>
        <v>151</v>
      </c>
      <c r="B8385" s="98">
        <f>'2020_1-4-5_Download'!D327</f>
        <v>2014</v>
      </c>
      <c r="C8385" s="98" t="str">
        <f>'2020_1-4-5_Download'!C327</f>
        <v>Gifhorn</v>
      </c>
      <c r="D8385" s="98" t="str">
        <f>'2020_1-4-5_Download'!$O$6</f>
        <v>Saldo der Zu- und Fortzüge</v>
      </c>
      <c r="E8385" s="99" t="str">
        <f>'2020_1-4-5_Download'!$S$8</f>
        <v>Frauen</v>
      </c>
      <c r="F8385" s="98"/>
      <c r="G8385" s="98" t="s">
        <v>11</v>
      </c>
      <c r="H8385" s="98" t="str">
        <f>VLOOKUP(A8385,[2]Kreise!$A$2:$C$53,3,FALSE)</f>
        <v>K03151</v>
      </c>
      <c r="I8385" s="96">
        <f>'2020_1-4-5_Download'!S327</f>
        <v>135</v>
      </c>
      <c r="J8385" s="98" t="str">
        <f t="shared" si="130"/>
        <v>+135</v>
      </c>
    </row>
    <row r="8386" spans="1:10" hidden="1" x14ac:dyDescent="0.25">
      <c r="A8386" s="98">
        <f>'2020_1-4-5_Download'!B328</f>
        <v>153</v>
      </c>
      <c r="B8386" s="98">
        <f>'2020_1-4-5_Download'!D328</f>
        <v>2014</v>
      </c>
      <c r="C8386" s="98" t="str">
        <f>'2020_1-4-5_Download'!C328</f>
        <v>Goslar</v>
      </c>
      <c r="D8386" s="98" t="str">
        <f>'2020_1-4-5_Download'!$O$6</f>
        <v>Saldo der Zu- und Fortzüge</v>
      </c>
      <c r="E8386" s="99" t="str">
        <f>'2020_1-4-5_Download'!$S$8</f>
        <v>Frauen</v>
      </c>
      <c r="F8386" s="98"/>
      <c r="G8386" s="98" t="s">
        <v>11</v>
      </c>
      <c r="H8386" s="98" t="str">
        <f>VLOOKUP(A8386,[2]Kreise!$A$2:$C$53,3,FALSE)</f>
        <v>K03153</v>
      </c>
      <c r="I8386" s="96">
        <f>'2020_1-4-5_Download'!S328</f>
        <v>244</v>
      </c>
      <c r="J8386" s="98" t="str">
        <f t="shared" si="130"/>
        <v>+244</v>
      </c>
    </row>
    <row r="8387" spans="1:10" hidden="1" x14ac:dyDescent="0.25">
      <c r="A8387" s="98">
        <f>'2020_1-4-5_Download'!B329</f>
        <v>154</v>
      </c>
      <c r="B8387" s="98">
        <f>'2020_1-4-5_Download'!D329</f>
        <v>2014</v>
      </c>
      <c r="C8387" s="98" t="str">
        <f>'2020_1-4-5_Download'!C329</f>
        <v>Helmstedt</v>
      </c>
      <c r="D8387" s="98" t="str">
        <f>'2020_1-4-5_Download'!$O$6</f>
        <v>Saldo der Zu- und Fortzüge</v>
      </c>
      <c r="E8387" s="99" t="str">
        <f>'2020_1-4-5_Download'!$S$8</f>
        <v>Frauen</v>
      </c>
      <c r="F8387" s="98"/>
      <c r="G8387" s="98" t="s">
        <v>11</v>
      </c>
      <c r="H8387" s="98" t="str">
        <f>VLOOKUP(A8387,[2]Kreise!$A$2:$C$53,3,FALSE)</f>
        <v>K03154</v>
      </c>
      <c r="I8387" s="96">
        <f>'2020_1-4-5_Download'!S329</f>
        <v>93</v>
      </c>
      <c r="J8387" s="98" t="str">
        <f t="shared" ref="J8387:J8450" si="131">IF(I8387&gt;0,"+"&amp;I8387,I8387)</f>
        <v>+93</v>
      </c>
    </row>
    <row r="8388" spans="1:10" hidden="1" x14ac:dyDescent="0.25">
      <c r="A8388" s="98">
        <f>'2020_1-4-5_Download'!B330</f>
        <v>155</v>
      </c>
      <c r="B8388" s="98">
        <f>'2020_1-4-5_Download'!D330</f>
        <v>2014</v>
      </c>
      <c r="C8388" s="98" t="str">
        <f>'2020_1-4-5_Download'!C330</f>
        <v>Northeim</v>
      </c>
      <c r="D8388" s="98" t="str">
        <f>'2020_1-4-5_Download'!$O$6</f>
        <v>Saldo der Zu- und Fortzüge</v>
      </c>
      <c r="E8388" s="99" t="str">
        <f>'2020_1-4-5_Download'!$S$8</f>
        <v>Frauen</v>
      </c>
      <c r="F8388" s="98"/>
      <c r="G8388" s="98" t="s">
        <v>11</v>
      </c>
      <c r="H8388" s="98" t="str">
        <f>VLOOKUP(A8388,[2]Kreise!$A$2:$C$53,3,FALSE)</f>
        <v>K03155</v>
      </c>
      <c r="I8388" s="96">
        <f>'2020_1-4-5_Download'!S330</f>
        <v>92</v>
      </c>
      <c r="J8388" s="98" t="str">
        <f t="shared" si="131"/>
        <v>+92</v>
      </c>
    </row>
    <row r="8389" spans="1:10" hidden="1" x14ac:dyDescent="0.25">
      <c r="A8389" s="98">
        <f>'2020_1-4-5_Download'!B331</f>
        <v>157</v>
      </c>
      <c r="B8389" s="98">
        <f>'2020_1-4-5_Download'!D331</f>
        <v>2014</v>
      </c>
      <c r="C8389" s="98" t="str">
        <f>'2020_1-4-5_Download'!C331</f>
        <v>Peine</v>
      </c>
      <c r="D8389" s="98" t="str">
        <f>'2020_1-4-5_Download'!$O$6</f>
        <v>Saldo der Zu- und Fortzüge</v>
      </c>
      <c r="E8389" s="99" t="str">
        <f>'2020_1-4-5_Download'!$S$8</f>
        <v>Frauen</v>
      </c>
      <c r="F8389" s="98"/>
      <c r="G8389" s="98" t="s">
        <v>11</v>
      </c>
      <c r="H8389" s="98" t="str">
        <f>VLOOKUP(A8389,[2]Kreise!$A$2:$C$53,3,FALSE)</f>
        <v>K03157</v>
      </c>
      <c r="I8389" s="96">
        <f>'2020_1-4-5_Download'!S331</f>
        <v>79</v>
      </c>
      <c r="J8389" s="98" t="str">
        <f t="shared" si="131"/>
        <v>+79</v>
      </c>
    </row>
    <row r="8390" spans="1:10" hidden="1" x14ac:dyDescent="0.25">
      <c r="A8390" s="98">
        <f>'2020_1-4-5_Download'!B332</f>
        <v>158</v>
      </c>
      <c r="B8390" s="98">
        <f>'2020_1-4-5_Download'!D332</f>
        <v>2014</v>
      </c>
      <c r="C8390" s="98" t="str">
        <f>'2020_1-4-5_Download'!C332</f>
        <v>Wolfenbüttel</v>
      </c>
      <c r="D8390" s="98" t="str">
        <f>'2020_1-4-5_Download'!$O$6</f>
        <v>Saldo der Zu- und Fortzüge</v>
      </c>
      <c r="E8390" s="99" t="str">
        <f>'2020_1-4-5_Download'!$S$8</f>
        <v>Frauen</v>
      </c>
      <c r="F8390" s="98"/>
      <c r="G8390" s="98" t="s">
        <v>11</v>
      </c>
      <c r="H8390" s="98" t="str">
        <f>VLOOKUP(A8390,[2]Kreise!$A$2:$C$53,3,FALSE)</f>
        <v>K03158</v>
      </c>
      <c r="I8390" s="96">
        <f>'2020_1-4-5_Download'!S332</f>
        <v>123</v>
      </c>
      <c r="J8390" s="98" t="str">
        <f t="shared" si="131"/>
        <v>+123</v>
      </c>
    </row>
    <row r="8391" spans="1:10" hidden="1" x14ac:dyDescent="0.25">
      <c r="A8391" s="98">
        <f>'2020_1-4-5_Download'!B333</f>
        <v>159</v>
      </c>
      <c r="B8391" s="98">
        <f>'2020_1-4-5_Download'!D333</f>
        <v>2014</v>
      </c>
      <c r="C8391" s="98" t="str">
        <f>'2020_1-4-5_Download'!C333</f>
        <v>Göttingen</v>
      </c>
      <c r="D8391" s="98" t="str">
        <f>'2020_1-4-5_Download'!$O$6</f>
        <v>Saldo der Zu- und Fortzüge</v>
      </c>
      <c r="E8391" s="99" t="str">
        <f>'2020_1-4-5_Download'!$S$8</f>
        <v>Frauen</v>
      </c>
      <c r="F8391" s="98"/>
      <c r="G8391" s="98" t="s">
        <v>11</v>
      </c>
      <c r="H8391" s="98" t="str">
        <f>VLOOKUP(A8391,[2]Kreise!$A$2:$C$53,3,FALSE)</f>
        <v>K03159</v>
      </c>
      <c r="I8391" s="96">
        <f>'2020_1-4-5_Download'!S333</f>
        <v>5871</v>
      </c>
      <c r="J8391" s="98" t="str">
        <f t="shared" si="131"/>
        <v>+5871</v>
      </c>
    </row>
    <row r="8392" spans="1:10" hidden="1" x14ac:dyDescent="0.25">
      <c r="A8392" s="98">
        <f>'2020_1-4-5_Download'!B334</f>
        <v>1</v>
      </c>
      <c r="B8392" s="98">
        <f>'2020_1-4-5_Download'!D334</f>
        <v>2014</v>
      </c>
      <c r="C8392" s="98" t="str">
        <f>'2020_1-4-5_Download'!C334</f>
        <v>Statistische Region Braunschweig</v>
      </c>
      <c r="D8392" s="98" t="str">
        <f>'2020_1-4-5_Download'!$O$6</f>
        <v>Saldo der Zu- und Fortzüge</v>
      </c>
      <c r="E8392" s="99" t="str">
        <f>'2020_1-4-5_Download'!$S$8</f>
        <v>Frauen</v>
      </c>
      <c r="F8392" s="98"/>
      <c r="G8392" s="98" t="s">
        <v>11</v>
      </c>
      <c r="H8392" s="98" t="str">
        <f>VLOOKUP(A8392,[2]Kreise!$A$2:$C$53,3,FALSE)</f>
        <v>K031</v>
      </c>
      <c r="I8392" s="96">
        <f>'2020_1-4-5_Download'!S334</f>
        <v>11039</v>
      </c>
      <c r="J8392" s="98" t="str">
        <f t="shared" si="131"/>
        <v>+11039</v>
      </c>
    </row>
    <row r="8393" spans="1:10" hidden="1" x14ac:dyDescent="0.25">
      <c r="A8393" s="98">
        <f>'2020_1-4-5_Download'!B335</f>
        <v>241</v>
      </c>
      <c r="B8393" s="98">
        <f>'2020_1-4-5_Download'!D335</f>
        <v>2014</v>
      </c>
      <c r="C8393" s="98" t="str">
        <f>'2020_1-4-5_Download'!C335</f>
        <v>Hannover  Region</v>
      </c>
      <c r="D8393" s="98" t="str">
        <f>'2020_1-4-5_Download'!$O$6</f>
        <v>Saldo der Zu- und Fortzüge</v>
      </c>
      <c r="E8393" s="99" t="str">
        <f>'2020_1-4-5_Download'!$S$8</f>
        <v>Frauen</v>
      </c>
      <c r="F8393" s="98"/>
      <c r="G8393" s="98" t="s">
        <v>11</v>
      </c>
      <c r="H8393" s="98" t="str">
        <f>VLOOKUP(A8393,[2]Kreise!$A$2:$C$53,3,FALSE)</f>
        <v>K03241</v>
      </c>
      <c r="I8393" s="96">
        <f>'2020_1-4-5_Download'!S335</f>
        <v>2572</v>
      </c>
      <c r="J8393" s="98" t="str">
        <f t="shared" si="131"/>
        <v>+2572</v>
      </c>
    </row>
    <row r="8394" spans="1:10" hidden="1" x14ac:dyDescent="0.25">
      <c r="A8394" s="98">
        <f>'2020_1-4-5_Download'!B336</f>
        <v>241001</v>
      </c>
      <c r="B8394" s="98">
        <f>'2020_1-4-5_Download'!D336</f>
        <v>2014</v>
      </c>
      <c r="C8394" s="98" t="str">
        <f>'2020_1-4-5_Download'!C336</f>
        <v>dav. Hannover  Lhst.</v>
      </c>
      <c r="D8394" s="98" t="str">
        <f>'2020_1-4-5_Download'!$O$6</f>
        <v>Saldo der Zu- und Fortzüge</v>
      </c>
      <c r="E8394" s="99" t="str">
        <f>'2020_1-4-5_Download'!$S$8</f>
        <v>Frauen</v>
      </c>
      <c r="F8394" s="98"/>
      <c r="G8394" s="98" t="s">
        <v>11</v>
      </c>
      <c r="H8394" s="98" t="str">
        <f>VLOOKUP(A8394,[2]Kreise!$A$2:$C$53,3,FALSE)</f>
        <v>K03241001</v>
      </c>
      <c r="I8394" s="96">
        <f>'2020_1-4-5_Download'!S336</f>
        <v>1575</v>
      </c>
      <c r="J8394" s="98" t="str">
        <f t="shared" si="131"/>
        <v>+1575</v>
      </c>
    </row>
    <row r="8395" spans="1:10" hidden="1" x14ac:dyDescent="0.25">
      <c r="A8395" s="98">
        <f>'2020_1-4-5_Download'!B337</f>
        <v>241999</v>
      </c>
      <c r="B8395" s="98">
        <f>'2020_1-4-5_Download'!D337</f>
        <v>2014</v>
      </c>
      <c r="C8395" s="98" t="str">
        <f>'2020_1-4-5_Download'!C337</f>
        <v>dav. Hannover  Umland</v>
      </c>
      <c r="D8395" s="98" t="str">
        <f>'2020_1-4-5_Download'!$O$6</f>
        <v>Saldo der Zu- und Fortzüge</v>
      </c>
      <c r="E8395" s="99" t="str">
        <f>'2020_1-4-5_Download'!$S$8</f>
        <v>Frauen</v>
      </c>
      <c r="F8395" s="98"/>
      <c r="G8395" s="98" t="s">
        <v>11</v>
      </c>
      <c r="H8395" s="98" t="str">
        <f>VLOOKUP(A8395,[2]Kreise!$A$2:$C$53,3,FALSE)</f>
        <v>K03241999</v>
      </c>
      <c r="I8395" s="96">
        <f>'2020_1-4-5_Download'!S337</f>
        <v>997</v>
      </c>
      <c r="J8395" s="98" t="str">
        <f t="shared" si="131"/>
        <v>+997</v>
      </c>
    </row>
    <row r="8396" spans="1:10" hidden="1" x14ac:dyDescent="0.25">
      <c r="A8396" s="98">
        <f>'2020_1-4-5_Download'!B338</f>
        <v>251</v>
      </c>
      <c r="B8396" s="98">
        <f>'2020_1-4-5_Download'!D338</f>
        <v>2014</v>
      </c>
      <c r="C8396" s="98" t="str">
        <f>'2020_1-4-5_Download'!C338</f>
        <v>Diepholz</v>
      </c>
      <c r="D8396" s="98" t="str">
        <f>'2020_1-4-5_Download'!$O$6</f>
        <v>Saldo der Zu- und Fortzüge</v>
      </c>
      <c r="E8396" s="99" t="str">
        <f>'2020_1-4-5_Download'!$S$8</f>
        <v>Frauen</v>
      </c>
      <c r="F8396" s="98"/>
      <c r="G8396" s="98" t="s">
        <v>11</v>
      </c>
      <c r="H8396" s="98" t="str">
        <f>VLOOKUP(A8396,[2]Kreise!$A$2:$C$53,3,FALSE)</f>
        <v>K03251</v>
      </c>
      <c r="I8396" s="96">
        <f>'2020_1-4-5_Download'!S338</f>
        <v>378</v>
      </c>
      <c r="J8396" s="98" t="str">
        <f t="shared" si="131"/>
        <v>+378</v>
      </c>
    </row>
    <row r="8397" spans="1:10" hidden="1" x14ac:dyDescent="0.25">
      <c r="A8397" s="98">
        <f>'2020_1-4-5_Download'!B339</f>
        <v>252</v>
      </c>
      <c r="B8397" s="98">
        <f>'2020_1-4-5_Download'!D339</f>
        <v>2014</v>
      </c>
      <c r="C8397" s="98" t="str">
        <f>'2020_1-4-5_Download'!C339</f>
        <v>Hameln-Pyrmont</v>
      </c>
      <c r="D8397" s="98" t="str">
        <f>'2020_1-4-5_Download'!$O$6</f>
        <v>Saldo der Zu- und Fortzüge</v>
      </c>
      <c r="E8397" s="99" t="str">
        <f>'2020_1-4-5_Download'!$S$8</f>
        <v>Frauen</v>
      </c>
      <c r="F8397" s="98"/>
      <c r="G8397" s="98" t="s">
        <v>11</v>
      </c>
      <c r="H8397" s="98" t="str">
        <f>VLOOKUP(A8397,[2]Kreise!$A$2:$C$53,3,FALSE)</f>
        <v>K03252</v>
      </c>
      <c r="I8397" s="96">
        <f>'2020_1-4-5_Download'!S339</f>
        <v>152</v>
      </c>
      <c r="J8397" s="98" t="str">
        <f t="shared" si="131"/>
        <v>+152</v>
      </c>
    </row>
    <row r="8398" spans="1:10" hidden="1" x14ac:dyDescent="0.25">
      <c r="A8398" s="98">
        <f>'2020_1-4-5_Download'!B340</f>
        <v>254</v>
      </c>
      <c r="B8398" s="98">
        <f>'2020_1-4-5_Download'!D340</f>
        <v>2014</v>
      </c>
      <c r="C8398" s="98" t="str">
        <f>'2020_1-4-5_Download'!C340</f>
        <v>Hildesheim</v>
      </c>
      <c r="D8398" s="98" t="str">
        <f>'2020_1-4-5_Download'!$O$6</f>
        <v>Saldo der Zu- und Fortzüge</v>
      </c>
      <c r="E8398" s="99" t="str">
        <f>'2020_1-4-5_Download'!$S$8</f>
        <v>Frauen</v>
      </c>
      <c r="F8398" s="98"/>
      <c r="G8398" s="98" t="s">
        <v>11</v>
      </c>
      <c r="H8398" s="98" t="str">
        <f>VLOOKUP(A8398,[2]Kreise!$A$2:$C$53,3,FALSE)</f>
        <v>K03254</v>
      </c>
      <c r="I8398" s="96">
        <f>'2020_1-4-5_Download'!S340</f>
        <v>443</v>
      </c>
      <c r="J8398" s="98" t="str">
        <f t="shared" si="131"/>
        <v>+443</v>
      </c>
    </row>
    <row r="8399" spans="1:10" hidden="1" x14ac:dyDescent="0.25">
      <c r="A8399" s="98">
        <f>'2020_1-4-5_Download'!B341</f>
        <v>255</v>
      </c>
      <c r="B8399" s="98">
        <f>'2020_1-4-5_Download'!D341</f>
        <v>2014</v>
      </c>
      <c r="C8399" s="98" t="str">
        <f>'2020_1-4-5_Download'!C341</f>
        <v>Holzminden</v>
      </c>
      <c r="D8399" s="98" t="str">
        <f>'2020_1-4-5_Download'!$O$6</f>
        <v>Saldo der Zu- und Fortzüge</v>
      </c>
      <c r="E8399" s="99" t="str">
        <f>'2020_1-4-5_Download'!$S$8</f>
        <v>Frauen</v>
      </c>
      <c r="F8399" s="98"/>
      <c r="G8399" s="98" t="s">
        <v>11</v>
      </c>
      <c r="H8399" s="98" t="str">
        <f>VLOOKUP(A8399,[2]Kreise!$A$2:$C$53,3,FALSE)</f>
        <v>K03255</v>
      </c>
      <c r="I8399" s="96">
        <f>'2020_1-4-5_Download'!S341</f>
        <v>34</v>
      </c>
      <c r="J8399" s="98" t="str">
        <f t="shared" si="131"/>
        <v>+34</v>
      </c>
    </row>
    <row r="8400" spans="1:10" hidden="1" x14ac:dyDescent="0.25">
      <c r="A8400" s="98">
        <f>'2020_1-4-5_Download'!B342</f>
        <v>256</v>
      </c>
      <c r="B8400" s="98">
        <f>'2020_1-4-5_Download'!D342</f>
        <v>2014</v>
      </c>
      <c r="C8400" s="98" t="str">
        <f>'2020_1-4-5_Download'!C342</f>
        <v>Nienburg (Weser)</v>
      </c>
      <c r="D8400" s="98" t="str">
        <f>'2020_1-4-5_Download'!$O$6</f>
        <v>Saldo der Zu- und Fortzüge</v>
      </c>
      <c r="E8400" s="99" t="str">
        <f>'2020_1-4-5_Download'!$S$8</f>
        <v>Frauen</v>
      </c>
      <c r="F8400" s="98"/>
      <c r="G8400" s="98" t="s">
        <v>11</v>
      </c>
      <c r="H8400" s="98" t="str">
        <f>VLOOKUP(A8400,[2]Kreise!$A$2:$C$53,3,FALSE)</f>
        <v>K03256</v>
      </c>
      <c r="I8400" s="96">
        <f>'2020_1-4-5_Download'!S342</f>
        <v>162</v>
      </c>
      <c r="J8400" s="98" t="str">
        <f t="shared" si="131"/>
        <v>+162</v>
      </c>
    </row>
    <row r="8401" spans="1:10" hidden="1" x14ac:dyDescent="0.25">
      <c r="A8401" s="98">
        <f>'2020_1-4-5_Download'!B343</f>
        <v>257</v>
      </c>
      <c r="B8401" s="98">
        <f>'2020_1-4-5_Download'!D343</f>
        <v>2014</v>
      </c>
      <c r="C8401" s="98" t="str">
        <f>'2020_1-4-5_Download'!C343</f>
        <v>Schaumburg</v>
      </c>
      <c r="D8401" s="98" t="str">
        <f>'2020_1-4-5_Download'!$O$6</f>
        <v>Saldo der Zu- und Fortzüge</v>
      </c>
      <c r="E8401" s="99" t="str">
        <f>'2020_1-4-5_Download'!$S$8</f>
        <v>Frauen</v>
      </c>
      <c r="F8401" s="98"/>
      <c r="G8401" s="98" t="s">
        <v>11</v>
      </c>
      <c r="H8401" s="98" t="str">
        <f>VLOOKUP(A8401,[2]Kreise!$A$2:$C$53,3,FALSE)</f>
        <v>K03257</v>
      </c>
      <c r="I8401" s="96">
        <f>'2020_1-4-5_Download'!S343</f>
        <v>48</v>
      </c>
      <c r="J8401" s="98" t="str">
        <f t="shared" si="131"/>
        <v>+48</v>
      </c>
    </row>
    <row r="8402" spans="1:10" hidden="1" x14ac:dyDescent="0.25">
      <c r="A8402" s="98">
        <f>'2020_1-4-5_Download'!B344</f>
        <v>2</v>
      </c>
      <c r="B8402" s="98">
        <f>'2020_1-4-5_Download'!D344</f>
        <v>2014</v>
      </c>
      <c r="C8402" s="98" t="str">
        <f>'2020_1-4-5_Download'!C344</f>
        <v>Statistische Region Hannover</v>
      </c>
      <c r="D8402" s="98" t="str">
        <f>'2020_1-4-5_Download'!$O$6</f>
        <v>Saldo der Zu- und Fortzüge</v>
      </c>
      <c r="E8402" s="99" t="str">
        <f>'2020_1-4-5_Download'!$S$8</f>
        <v>Frauen</v>
      </c>
      <c r="F8402" s="98"/>
      <c r="G8402" s="98" t="s">
        <v>11</v>
      </c>
      <c r="H8402" s="98" t="str">
        <f>VLOOKUP(A8402,[2]Kreise!$A$2:$C$53,3,FALSE)</f>
        <v>K032</v>
      </c>
      <c r="I8402" s="96">
        <f>'2020_1-4-5_Download'!S344</f>
        <v>3789</v>
      </c>
      <c r="J8402" s="98" t="str">
        <f t="shared" si="131"/>
        <v>+3789</v>
      </c>
    </row>
    <row r="8403" spans="1:10" hidden="1" x14ac:dyDescent="0.25">
      <c r="A8403" s="98">
        <f>'2020_1-4-5_Download'!B345</f>
        <v>351</v>
      </c>
      <c r="B8403" s="98">
        <f>'2020_1-4-5_Download'!D345</f>
        <v>2014</v>
      </c>
      <c r="C8403" s="98" t="str">
        <f>'2020_1-4-5_Download'!C345</f>
        <v>Celle</v>
      </c>
      <c r="D8403" s="98" t="str">
        <f>'2020_1-4-5_Download'!$O$6</f>
        <v>Saldo der Zu- und Fortzüge</v>
      </c>
      <c r="E8403" s="99" t="str">
        <f>'2020_1-4-5_Download'!$S$8</f>
        <v>Frauen</v>
      </c>
      <c r="F8403" s="98"/>
      <c r="G8403" s="98" t="s">
        <v>11</v>
      </c>
      <c r="H8403" s="98" t="str">
        <f>VLOOKUP(A8403,[2]Kreise!$A$2:$C$53,3,FALSE)</f>
        <v>K03351</v>
      </c>
      <c r="I8403" s="96">
        <f>'2020_1-4-5_Download'!S345</f>
        <v>130</v>
      </c>
      <c r="J8403" s="98" t="str">
        <f t="shared" si="131"/>
        <v>+130</v>
      </c>
    </row>
    <row r="8404" spans="1:10" hidden="1" x14ac:dyDescent="0.25">
      <c r="A8404" s="98">
        <f>'2020_1-4-5_Download'!B346</f>
        <v>352</v>
      </c>
      <c r="B8404" s="98">
        <f>'2020_1-4-5_Download'!D346</f>
        <v>2014</v>
      </c>
      <c r="C8404" s="98" t="str">
        <f>'2020_1-4-5_Download'!C346</f>
        <v>Cuxhaven</v>
      </c>
      <c r="D8404" s="98" t="str">
        <f>'2020_1-4-5_Download'!$O$6</f>
        <v>Saldo der Zu- und Fortzüge</v>
      </c>
      <c r="E8404" s="99" t="str">
        <f>'2020_1-4-5_Download'!$S$8</f>
        <v>Frauen</v>
      </c>
      <c r="F8404" s="98"/>
      <c r="G8404" s="98" t="s">
        <v>11</v>
      </c>
      <c r="H8404" s="98" t="str">
        <f>VLOOKUP(A8404,[2]Kreise!$A$2:$C$53,3,FALSE)</f>
        <v>K03352</v>
      </c>
      <c r="I8404" s="96">
        <f>'2020_1-4-5_Download'!S346</f>
        <v>191</v>
      </c>
      <c r="J8404" s="98" t="str">
        <f t="shared" si="131"/>
        <v>+191</v>
      </c>
    </row>
    <row r="8405" spans="1:10" hidden="1" x14ac:dyDescent="0.25">
      <c r="A8405" s="98">
        <f>'2020_1-4-5_Download'!B347</f>
        <v>353</v>
      </c>
      <c r="B8405" s="98">
        <f>'2020_1-4-5_Download'!D347</f>
        <v>2014</v>
      </c>
      <c r="C8405" s="98" t="str">
        <f>'2020_1-4-5_Download'!C347</f>
        <v>Harburg</v>
      </c>
      <c r="D8405" s="98" t="str">
        <f>'2020_1-4-5_Download'!$O$6</f>
        <v>Saldo der Zu- und Fortzüge</v>
      </c>
      <c r="E8405" s="99" t="str">
        <f>'2020_1-4-5_Download'!$S$8</f>
        <v>Frauen</v>
      </c>
      <c r="F8405" s="98"/>
      <c r="G8405" s="98" t="s">
        <v>11</v>
      </c>
      <c r="H8405" s="98" t="str">
        <f>VLOOKUP(A8405,[2]Kreise!$A$2:$C$53,3,FALSE)</f>
        <v>K03353</v>
      </c>
      <c r="I8405" s="96">
        <f>'2020_1-4-5_Download'!S347</f>
        <v>377</v>
      </c>
      <c r="J8405" s="98" t="str">
        <f t="shared" si="131"/>
        <v>+377</v>
      </c>
    </row>
    <row r="8406" spans="1:10" hidden="1" x14ac:dyDescent="0.25">
      <c r="A8406" s="98">
        <f>'2020_1-4-5_Download'!B348</f>
        <v>354</v>
      </c>
      <c r="B8406" s="98">
        <f>'2020_1-4-5_Download'!D348</f>
        <v>2014</v>
      </c>
      <c r="C8406" s="98" t="str">
        <f>'2020_1-4-5_Download'!C348</f>
        <v>Lüchow-Dannenberg</v>
      </c>
      <c r="D8406" s="98" t="str">
        <f>'2020_1-4-5_Download'!$O$6</f>
        <v>Saldo der Zu- und Fortzüge</v>
      </c>
      <c r="E8406" s="99" t="str">
        <f>'2020_1-4-5_Download'!$S$8</f>
        <v>Frauen</v>
      </c>
      <c r="F8406" s="98"/>
      <c r="G8406" s="98" t="s">
        <v>11</v>
      </c>
      <c r="H8406" s="98" t="str">
        <f>VLOOKUP(A8406,[2]Kreise!$A$2:$C$53,3,FALSE)</f>
        <v>K03354</v>
      </c>
      <c r="I8406" s="96">
        <f>'2020_1-4-5_Download'!S348</f>
        <v>61</v>
      </c>
      <c r="J8406" s="98" t="str">
        <f t="shared" si="131"/>
        <v>+61</v>
      </c>
    </row>
    <row r="8407" spans="1:10" hidden="1" x14ac:dyDescent="0.25">
      <c r="A8407" s="98">
        <f>'2020_1-4-5_Download'!B349</f>
        <v>355</v>
      </c>
      <c r="B8407" s="98">
        <f>'2020_1-4-5_Download'!D349</f>
        <v>2014</v>
      </c>
      <c r="C8407" s="98" t="str">
        <f>'2020_1-4-5_Download'!C349</f>
        <v>Lüneburg</v>
      </c>
      <c r="D8407" s="98" t="str">
        <f>'2020_1-4-5_Download'!$O$6</f>
        <v>Saldo der Zu- und Fortzüge</v>
      </c>
      <c r="E8407" s="99" t="str">
        <f>'2020_1-4-5_Download'!$S$8</f>
        <v>Frauen</v>
      </c>
      <c r="F8407" s="98"/>
      <c r="G8407" s="98" t="s">
        <v>11</v>
      </c>
      <c r="H8407" s="98" t="str">
        <f>VLOOKUP(A8407,[2]Kreise!$A$2:$C$53,3,FALSE)</f>
        <v>K03355</v>
      </c>
      <c r="I8407" s="96">
        <f>'2020_1-4-5_Download'!S349</f>
        <v>157</v>
      </c>
      <c r="J8407" s="98" t="str">
        <f t="shared" si="131"/>
        <v>+157</v>
      </c>
    </row>
    <row r="8408" spans="1:10" hidden="1" x14ac:dyDescent="0.25">
      <c r="A8408" s="98">
        <f>'2020_1-4-5_Download'!B350</f>
        <v>356</v>
      </c>
      <c r="B8408" s="98">
        <f>'2020_1-4-5_Download'!D350</f>
        <v>2014</v>
      </c>
      <c r="C8408" s="98" t="str">
        <f>'2020_1-4-5_Download'!C350</f>
        <v>Osterholz</v>
      </c>
      <c r="D8408" s="98" t="str">
        <f>'2020_1-4-5_Download'!$O$6</f>
        <v>Saldo der Zu- und Fortzüge</v>
      </c>
      <c r="E8408" s="99" t="str">
        <f>'2020_1-4-5_Download'!$S$8</f>
        <v>Frauen</v>
      </c>
      <c r="F8408" s="98"/>
      <c r="G8408" s="98" t="s">
        <v>11</v>
      </c>
      <c r="H8408" s="98" t="str">
        <f>VLOOKUP(A8408,[2]Kreise!$A$2:$C$53,3,FALSE)</f>
        <v>K03356</v>
      </c>
      <c r="I8408" s="96">
        <f>'2020_1-4-5_Download'!S350</f>
        <v>136</v>
      </c>
      <c r="J8408" s="98" t="str">
        <f t="shared" si="131"/>
        <v>+136</v>
      </c>
    </row>
    <row r="8409" spans="1:10" hidden="1" x14ac:dyDescent="0.25">
      <c r="A8409" s="98">
        <f>'2020_1-4-5_Download'!B351</f>
        <v>357</v>
      </c>
      <c r="B8409" s="98">
        <f>'2020_1-4-5_Download'!D351</f>
        <v>2014</v>
      </c>
      <c r="C8409" s="98" t="str">
        <f>'2020_1-4-5_Download'!C351</f>
        <v>Rotenburg (Wümme)</v>
      </c>
      <c r="D8409" s="98" t="str">
        <f>'2020_1-4-5_Download'!$O$6</f>
        <v>Saldo der Zu- und Fortzüge</v>
      </c>
      <c r="E8409" s="99" t="str">
        <f>'2020_1-4-5_Download'!$S$8</f>
        <v>Frauen</v>
      </c>
      <c r="F8409" s="98"/>
      <c r="G8409" s="98" t="s">
        <v>11</v>
      </c>
      <c r="H8409" s="98" t="str">
        <f>VLOOKUP(A8409,[2]Kreise!$A$2:$C$53,3,FALSE)</f>
        <v>K03357</v>
      </c>
      <c r="I8409" s="96">
        <f>'2020_1-4-5_Download'!S351</f>
        <v>161</v>
      </c>
      <c r="J8409" s="98" t="str">
        <f t="shared" si="131"/>
        <v>+161</v>
      </c>
    </row>
    <row r="8410" spans="1:10" hidden="1" x14ac:dyDescent="0.25">
      <c r="A8410" s="98">
        <f>'2020_1-4-5_Download'!B352</f>
        <v>358</v>
      </c>
      <c r="B8410" s="98">
        <f>'2020_1-4-5_Download'!D352</f>
        <v>2014</v>
      </c>
      <c r="C8410" s="98" t="str">
        <f>'2020_1-4-5_Download'!C352</f>
        <v>Heidekreis</v>
      </c>
      <c r="D8410" s="98" t="str">
        <f>'2020_1-4-5_Download'!$O$6</f>
        <v>Saldo der Zu- und Fortzüge</v>
      </c>
      <c r="E8410" s="99" t="str">
        <f>'2020_1-4-5_Download'!$S$8</f>
        <v>Frauen</v>
      </c>
      <c r="F8410" s="98"/>
      <c r="G8410" s="98" t="s">
        <v>11</v>
      </c>
      <c r="H8410" s="98" t="str">
        <f>VLOOKUP(A8410,[2]Kreise!$A$2:$C$53,3,FALSE)</f>
        <v>K03358</v>
      </c>
      <c r="I8410" s="96">
        <f>'2020_1-4-5_Download'!S352</f>
        <v>102</v>
      </c>
      <c r="J8410" s="98" t="str">
        <f t="shared" si="131"/>
        <v>+102</v>
      </c>
    </row>
    <row r="8411" spans="1:10" hidden="1" x14ac:dyDescent="0.25">
      <c r="A8411" s="98">
        <f>'2020_1-4-5_Download'!B353</f>
        <v>359</v>
      </c>
      <c r="B8411" s="98">
        <f>'2020_1-4-5_Download'!D353</f>
        <v>2014</v>
      </c>
      <c r="C8411" s="98" t="str">
        <f>'2020_1-4-5_Download'!C353</f>
        <v>Stade</v>
      </c>
      <c r="D8411" s="98" t="str">
        <f>'2020_1-4-5_Download'!$O$6</f>
        <v>Saldo der Zu- und Fortzüge</v>
      </c>
      <c r="E8411" s="99" t="str">
        <f>'2020_1-4-5_Download'!$S$8</f>
        <v>Frauen</v>
      </c>
      <c r="F8411" s="98"/>
      <c r="G8411" s="98" t="s">
        <v>11</v>
      </c>
      <c r="H8411" s="98" t="str">
        <f>VLOOKUP(A8411,[2]Kreise!$A$2:$C$53,3,FALSE)</f>
        <v>K03359</v>
      </c>
      <c r="I8411" s="96">
        <f>'2020_1-4-5_Download'!S353</f>
        <v>326</v>
      </c>
      <c r="J8411" s="98" t="str">
        <f t="shared" si="131"/>
        <v>+326</v>
      </c>
    </row>
    <row r="8412" spans="1:10" hidden="1" x14ac:dyDescent="0.25">
      <c r="A8412" s="98">
        <f>'2020_1-4-5_Download'!B354</f>
        <v>360</v>
      </c>
      <c r="B8412" s="98">
        <f>'2020_1-4-5_Download'!D354</f>
        <v>2014</v>
      </c>
      <c r="C8412" s="98" t="str">
        <f>'2020_1-4-5_Download'!C354</f>
        <v>Uelzen</v>
      </c>
      <c r="D8412" s="98" t="str">
        <f>'2020_1-4-5_Download'!$O$6</f>
        <v>Saldo der Zu- und Fortzüge</v>
      </c>
      <c r="E8412" s="99" t="str">
        <f>'2020_1-4-5_Download'!$S$8</f>
        <v>Frauen</v>
      </c>
      <c r="F8412" s="98"/>
      <c r="G8412" s="98" t="s">
        <v>11</v>
      </c>
      <c r="H8412" s="98" t="str">
        <f>VLOOKUP(A8412,[2]Kreise!$A$2:$C$53,3,FALSE)</f>
        <v>K03360</v>
      </c>
      <c r="I8412" s="96">
        <f>'2020_1-4-5_Download'!S354</f>
        <v>136</v>
      </c>
      <c r="J8412" s="98" t="str">
        <f t="shared" si="131"/>
        <v>+136</v>
      </c>
    </row>
    <row r="8413" spans="1:10" hidden="1" x14ac:dyDescent="0.25">
      <c r="A8413" s="98">
        <f>'2020_1-4-5_Download'!B355</f>
        <v>361</v>
      </c>
      <c r="B8413" s="98">
        <f>'2020_1-4-5_Download'!D355</f>
        <v>2014</v>
      </c>
      <c r="C8413" s="98" t="str">
        <f>'2020_1-4-5_Download'!C355</f>
        <v>Verden</v>
      </c>
      <c r="D8413" s="98" t="str">
        <f>'2020_1-4-5_Download'!$O$6</f>
        <v>Saldo der Zu- und Fortzüge</v>
      </c>
      <c r="E8413" s="99" t="str">
        <f>'2020_1-4-5_Download'!$S$8</f>
        <v>Frauen</v>
      </c>
      <c r="F8413" s="98"/>
      <c r="G8413" s="98" t="s">
        <v>11</v>
      </c>
      <c r="H8413" s="98" t="str">
        <f>VLOOKUP(A8413,[2]Kreise!$A$2:$C$53,3,FALSE)</f>
        <v>K03361</v>
      </c>
      <c r="I8413" s="96">
        <f>'2020_1-4-5_Download'!S355</f>
        <v>115</v>
      </c>
      <c r="J8413" s="98" t="str">
        <f t="shared" si="131"/>
        <v>+115</v>
      </c>
    </row>
    <row r="8414" spans="1:10" hidden="1" x14ac:dyDescent="0.25">
      <c r="A8414" s="98">
        <f>'2020_1-4-5_Download'!B356</f>
        <v>3</v>
      </c>
      <c r="B8414" s="98">
        <f>'2020_1-4-5_Download'!D356</f>
        <v>2014</v>
      </c>
      <c r="C8414" s="98" t="str">
        <f>'2020_1-4-5_Download'!C356</f>
        <v>Statistische Region Lüneburg</v>
      </c>
      <c r="D8414" s="98" t="str">
        <f>'2020_1-4-5_Download'!$O$6</f>
        <v>Saldo der Zu- und Fortzüge</v>
      </c>
      <c r="E8414" s="99" t="str">
        <f>'2020_1-4-5_Download'!$S$8</f>
        <v>Frauen</v>
      </c>
      <c r="F8414" s="98"/>
      <c r="G8414" s="98" t="s">
        <v>11</v>
      </c>
      <c r="H8414" s="98" t="str">
        <f>VLOOKUP(A8414,[2]Kreise!$A$2:$C$53,3,FALSE)</f>
        <v>K033</v>
      </c>
      <c r="I8414" s="96">
        <f>'2020_1-4-5_Download'!S356</f>
        <v>1892</v>
      </c>
      <c r="J8414" s="98" t="str">
        <f t="shared" si="131"/>
        <v>+1892</v>
      </c>
    </row>
    <row r="8415" spans="1:10" hidden="1" x14ac:dyDescent="0.25">
      <c r="A8415" s="98">
        <f>'2020_1-4-5_Download'!B357</f>
        <v>401</v>
      </c>
      <c r="B8415" s="98">
        <f>'2020_1-4-5_Download'!D357</f>
        <v>2014</v>
      </c>
      <c r="C8415" s="98" t="str">
        <f>'2020_1-4-5_Download'!C357</f>
        <v>Delmenhorst  Stadt</v>
      </c>
      <c r="D8415" s="98" t="str">
        <f>'2020_1-4-5_Download'!$O$6</f>
        <v>Saldo der Zu- und Fortzüge</v>
      </c>
      <c r="E8415" s="99" t="str">
        <f>'2020_1-4-5_Download'!$S$8</f>
        <v>Frauen</v>
      </c>
      <c r="F8415" s="98"/>
      <c r="G8415" s="98" t="s">
        <v>11</v>
      </c>
      <c r="H8415" s="98" t="str">
        <f>VLOOKUP(A8415,[2]Kreise!$A$2:$C$53,3,FALSE)</f>
        <v>K03401</v>
      </c>
      <c r="I8415" s="96">
        <f>'2020_1-4-5_Download'!S357</f>
        <v>230</v>
      </c>
      <c r="J8415" s="98" t="str">
        <f t="shared" si="131"/>
        <v>+230</v>
      </c>
    </row>
    <row r="8416" spans="1:10" hidden="1" x14ac:dyDescent="0.25">
      <c r="A8416" s="98">
        <f>'2020_1-4-5_Download'!B358</f>
        <v>402</v>
      </c>
      <c r="B8416" s="98">
        <f>'2020_1-4-5_Download'!D358</f>
        <v>2014</v>
      </c>
      <c r="C8416" s="98" t="str">
        <f>'2020_1-4-5_Download'!C358</f>
        <v>Emden  Stadt</v>
      </c>
      <c r="D8416" s="98" t="str">
        <f>'2020_1-4-5_Download'!$O$6</f>
        <v>Saldo der Zu- und Fortzüge</v>
      </c>
      <c r="E8416" s="99" t="str">
        <f>'2020_1-4-5_Download'!$S$8</f>
        <v>Frauen</v>
      </c>
      <c r="F8416" s="98"/>
      <c r="G8416" s="98" t="s">
        <v>11</v>
      </c>
      <c r="H8416" s="98" t="str">
        <f>VLOOKUP(A8416,[2]Kreise!$A$2:$C$53,3,FALSE)</f>
        <v>K03402</v>
      </c>
      <c r="I8416" s="96">
        <f>'2020_1-4-5_Download'!S358</f>
        <v>137</v>
      </c>
      <c r="J8416" s="98" t="str">
        <f t="shared" si="131"/>
        <v>+137</v>
      </c>
    </row>
    <row r="8417" spans="1:10" hidden="1" x14ac:dyDescent="0.25">
      <c r="A8417" s="98">
        <f>'2020_1-4-5_Download'!B359</f>
        <v>403</v>
      </c>
      <c r="B8417" s="98">
        <f>'2020_1-4-5_Download'!D359</f>
        <v>2014</v>
      </c>
      <c r="C8417" s="98" t="str">
        <f>'2020_1-4-5_Download'!C359</f>
        <v>Oldenburg(Oldb)  Stadt</v>
      </c>
      <c r="D8417" s="98" t="str">
        <f>'2020_1-4-5_Download'!$O$6</f>
        <v>Saldo der Zu- und Fortzüge</v>
      </c>
      <c r="E8417" s="99" t="str">
        <f>'2020_1-4-5_Download'!$S$8</f>
        <v>Frauen</v>
      </c>
      <c r="F8417" s="98"/>
      <c r="G8417" s="98" t="s">
        <v>11</v>
      </c>
      <c r="H8417" s="98" t="str">
        <f>VLOOKUP(A8417,[2]Kreise!$A$2:$C$53,3,FALSE)</f>
        <v>K03403</v>
      </c>
      <c r="I8417" s="96">
        <f>'2020_1-4-5_Download'!S359</f>
        <v>176</v>
      </c>
      <c r="J8417" s="98" t="str">
        <f t="shared" si="131"/>
        <v>+176</v>
      </c>
    </row>
    <row r="8418" spans="1:10" hidden="1" x14ac:dyDescent="0.25">
      <c r="A8418" s="98">
        <f>'2020_1-4-5_Download'!B360</f>
        <v>404</v>
      </c>
      <c r="B8418" s="98">
        <f>'2020_1-4-5_Download'!D360</f>
        <v>2014</v>
      </c>
      <c r="C8418" s="98" t="str">
        <f>'2020_1-4-5_Download'!C360</f>
        <v>Osnabrück  Stadt</v>
      </c>
      <c r="D8418" s="98" t="str">
        <f>'2020_1-4-5_Download'!$O$6</f>
        <v>Saldo der Zu- und Fortzüge</v>
      </c>
      <c r="E8418" s="99" t="str">
        <f>'2020_1-4-5_Download'!$S$8</f>
        <v>Frauen</v>
      </c>
      <c r="F8418" s="98"/>
      <c r="G8418" s="98" t="s">
        <v>11</v>
      </c>
      <c r="H8418" s="98" t="str">
        <f>VLOOKUP(A8418,[2]Kreise!$A$2:$C$53,3,FALSE)</f>
        <v>K03404</v>
      </c>
      <c r="I8418" s="96">
        <f>'2020_1-4-5_Download'!S360</f>
        <v>449</v>
      </c>
      <c r="J8418" s="98" t="str">
        <f t="shared" si="131"/>
        <v>+449</v>
      </c>
    </row>
    <row r="8419" spans="1:10" hidden="1" x14ac:dyDescent="0.25">
      <c r="A8419" s="98">
        <f>'2020_1-4-5_Download'!B361</f>
        <v>405</v>
      </c>
      <c r="B8419" s="98">
        <f>'2020_1-4-5_Download'!D361</f>
        <v>2014</v>
      </c>
      <c r="C8419" s="98" t="str">
        <f>'2020_1-4-5_Download'!C361</f>
        <v>Wilhelmshaven  Stadt</v>
      </c>
      <c r="D8419" s="98" t="str">
        <f>'2020_1-4-5_Download'!$O$6</f>
        <v>Saldo der Zu- und Fortzüge</v>
      </c>
      <c r="E8419" s="99" t="str">
        <f>'2020_1-4-5_Download'!$S$8</f>
        <v>Frauen</v>
      </c>
      <c r="F8419" s="98"/>
      <c r="G8419" s="98" t="s">
        <v>11</v>
      </c>
      <c r="H8419" s="98" t="str">
        <f>VLOOKUP(A8419,[2]Kreise!$A$2:$C$53,3,FALSE)</f>
        <v>K03405</v>
      </c>
      <c r="I8419" s="96">
        <f>'2020_1-4-5_Download'!S361</f>
        <v>114</v>
      </c>
      <c r="J8419" s="98" t="str">
        <f t="shared" si="131"/>
        <v>+114</v>
      </c>
    </row>
    <row r="8420" spans="1:10" hidden="1" x14ac:dyDescent="0.25">
      <c r="A8420" s="98">
        <f>'2020_1-4-5_Download'!B362</f>
        <v>451</v>
      </c>
      <c r="B8420" s="98">
        <f>'2020_1-4-5_Download'!D362</f>
        <v>2014</v>
      </c>
      <c r="C8420" s="98" t="str">
        <f>'2020_1-4-5_Download'!C362</f>
        <v>Ammerland</v>
      </c>
      <c r="D8420" s="98" t="str">
        <f>'2020_1-4-5_Download'!$O$6</f>
        <v>Saldo der Zu- und Fortzüge</v>
      </c>
      <c r="E8420" s="99" t="str">
        <f>'2020_1-4-5_Download'!$S$8</f>
        <v>Frauen</v>
      </c>
      <c r="F8420" s="98"/>
      <c r="G8420" s="98" t="s">
        <v>11</v>
      </c>
      <c r="H8420" s="98" t="str">
        <f>VLOOKUP(A8420,[2]Kreise!$A$2:$C$53,3,FALSE)</f>
        <v>K03451</v>
      </c>
      <c r="I8420" s="96">
        <f>'2020_1-4-5_Download'!S362</f>
        <v>147</v>
      </c>
      <c r="J8420" s="98" t="str">
        <f t="shared" si="131"/>
        <v>+147</v>
      </c>
    </row>
    <row r="8421" spans="1:10" hidden="1" x14ac:dyDescent="0.25">
      <c r="A8421" s="98">
        <f>'2020_1-4-5_Download'!B363</f>
        <v>452</v>
      </c>
      <c r="B8421" s="98">
        <f>'2020_1-4-5_Download'!D363</f>
        <v>2014</v>
      </c>
      <c r="C8421" s="98" t="str">
        <f>'2020_1-4-5_Download'!C363</f>
        <v>Aurich</v>
      </c>
      <c r="D8421" s="98" t="str">
        <f>'2020_1-4-5_Download'!$O$6</f>
        <v>Saldo der Zu- und Fortzüge</v>
      </c>
      <c r="E8421" s="99" t="str">
        <f>'2020_1-4-5_Download'!$S$8</f>
        <v>Frauen</v>
      </c>
      <c r="F8421" s="98"/>
      <c r="G8421" s="98" t="s">
        <v>11</v>
      </c>
      <c r="H8421" s="98" t="str">
        <f>VLOOKUP(A8421,[2]Kreise!$A$2:$C$53,3,FALSE)</f>
        <v>K03452</v>
      </c>
      <c r="I8421" s="96">
        <f>'2020_1-4-5_Download'!S363</f>
        <v>349</v>
      </c>
      <c r="J8421" s="98" t="str">
        <f t="shared" si="131"/>
        <v>+349</v>
      </c>
    </row>
    <row r="8422" spans="1:10" hidden="1" x14ac:dyDescent="0.25">
      <c r="A8422" s="98">
        <f>'2020_1-4-5_Download'!B364</f>
        <v>453</v>
      </c>
      <c r="B8422" s="98">
        <f>'2020_1-4-5_Download'!D364</f>
        <v>2014</v>
      </c>
      <c r="C8422" s="98" t="str">
        <f>'2020_1-4-5_Download'!C364</f>
        <v>Cloppenburg</v>
      </c>
      <c r="D8422" s="98" t="str">
        <f>'2020_1-4-5_Download'!$O$6</f>
        <v>Saldo der Zu- und Fortzüge</v>
      </c>
      <c r="E8422" s="99" t="str">
        <f>'2020_1-4-5_Download'!$S$8</f>
        <v>Frauen</v>
      </c>
      <c r="F8422" s="98"/>
      <c r="G8422" s="98" t="s">
        <v>11</v>
      </c>
      <c r="H8422" s="98" t="str">
        <f>VLOOKUP(A8422,[2]Kreise!$A$2:$C$53,3,FALSE)</f>
        <v>K03453</v>
      </c>
      <c r="I8422" s="96">
        <f>'2020_1-4-5_Download'!S364</f>
        <v>612</v>
      </c>
      <c r="J8422" s="98" t="str">
        <f t="shared" si="131"/>
        <v>+612</v>
      </c>
    </row>
    <row r="8423" spans="1:10" hidden="1" x14ac:dyDescent="0.25">
      <c r="A8423" s="98">
        <f>'2020_1-4-5_Download'!B365</f>
        <v>454</v>
      </c>
      <c r="B8423" s="98">
        <f>'2020_1-4-5_Download'!D365</f>
        <v>2014</v>
      </c>
      <c r="C8423" s="98" t="str">
        <f>'2020_1-4-5_Download'!C365</f>
        <v>Emsland</v>
      </c>
      <c r="D8423" s="98" t="str">
        <f>'2020_1-4-5_Download'!$O$6</f>
        <v>Saldo der Zu- und Fortzüge</v>
      </c>
      <c r="E8423" s="99" t="str">
        <f>'2020_1-4-5_Download'!$S$8</f>
        <v>Frauen</v>
      </c>
      <c r="F8423" s="98"/>
      <c r="G8423" s="98" t="s">
        <v>11</v>
      </c>
      <c r="H8423" s="98" t="str">
        <f>VLOOKUP(A8423,[2]Kreise!$A$2:$C$53,3,FALSE)</f>
        <v>K03454</v>
      </c>
      <c r="I8423" s="96">
        <f>'2020_1-4-5_Download'!S365</f>
        <v>599</v>
      </c>
      <c r="J8423" s="98" t="str">
        <f t="shared" si="131"/>
        <v>+599</v>
      </c>
    </row>
    <row r="8424" spans="1:10" hidden="1" x14ac:dyDescent="0.25">
      <c r="A8424" s="98">
        <f>'2020_1-4-5_Download'!B366</f>
        <v>455</v>
      </c>
      <c r="B8424" s="98">
        <f>'2020_1-4-5_Download'!D366</f>
        <v>2014</v>
      </c>
      <c r="C8424" s="98" t="str">
        <f>'2020_1-4-5_Download'!C366</f>
        <v>Friesland</v>
      </c>
      <c r="D8424" s="98" t="str">
        <f>'2020_1-4-5_Download'!$O$6</f>
        <v>Saldo der Zu- und Fortzüge</v>
      </c>
      <c r="E8424" s="99" t="str">
        <f>'2020_1-4-5_Download'!$S$8</f>
        <v>Frauen</v>
      </c>
      <c r="F8424" s="98"/>
      <c r="G8424" s="98" t="s">
        <v>11</v>
      </c>
      <c r="H8424" s="98" t="str">
        <f>VLOOKUP(A8424,[2]Kreise!$A$2:$C$53,3,FALSE)</f>
        <v>K03455</v>
      </c>
      <c r="I8424" s="96">
        <f>'2020_1-4-5_Download'!S366</f>
        <v>8</v>
      </c>
      <c r="J8424" s="98" t="str">
        <f t="shared" si="131"/>
        <v>+8</v>
      </c>
    </row>
    <row r="8425" spans="1:10" hidden="1" x14ac:dyDescent="0.25">
      <c r="A8425" s="98">
        <f>'2020_1-4-5_Download'!B367</f>
        <v>456</v>
      </c>
      <c r="B8425" s="98">
        <f>'2020_1-4-5_Download'!D367</f>
        <v>2014</v>
      </c>
      <c r="C8425" s="98" t="str">
        <f>'2020_1-4-5_Download'!C367</f>
        <v>Grafschaft Bentheim</v>
      </c>
      <c r="D8425" s="98" t="str">
        <f>'2020_1-4-5_Download'!$O$6</f>
        <v>Saldo der Zu- und Fortzüge</v>
      </c>
      <c r="E8425" s="99" t="str">
        <f>'2020_1-4-5_Download'!$S$8</f>
        <v>Frauen</v>
      </c>
      <c r="F8425" s="98"/>
      <c r="G8425" s="98" t="s">
        <v>11</v>
      </c>
      <c r="H8425" s="98" t="str">
        <f>VLOOKUP(A8425,[2]Kreise!$A$2:$C$53,3,FALSE)</f>
        <v>K03456</v>
      </c>
      <c r="I8425" s="96">
        <f>'2020_1-4-5_Download'!S367</f>
        <v>301</v>
      </c>
      <c r="J8425" s="98" t="str">
        <f t="shared" si="131"/>
        <v>+301</v>
      </c>
    </row>
    <row r="8426" spans="1:10" hidden="1" x14ac:dyDescent="0.25">
      <c r="A8426" s="98">
        <f>'2020_1-4-5_Download'!B368</f>
        <v>457</v>
      </c>
      <c r="B8426" s="98">
        <f>'2020_1-4-5_Download'!D368</f>
        <v>2014</v>
      </c>
      <c r="C8426" s="98" t="str">
        <f>'2020_1-4-5_Download'!C368</f>
        <v>Leer</v>
      </c>
      <c r="D8426" s="98" t="str">
        <f>'2020_1-4-5_Download'!$O$6</f>
        <v>Saldo der Zu- und Fortzüge</v>
      </c>
      <c r="E8426" s="99" t="str">
        <f>'2020_1-4-5_Download'!$S$8</f>
        <v>Frauen</v>
      </c>
      <c r="F8426" s="98"/>
      <c r="G8426" s="98" t="s">
        <v>11</v>
      </c>
      <c r="H8426" s="98" t="str">
        <f>VLOOKUP(A8426,[2]Kreise!$A$2:$C$53,3,FALSE)</f>
        <v>K03457</v>
      </c>
      <c r="I8426" s="96">
        <f>'2020_1-4-5_Download'!S368</f>
        <v>227</v>
      </c>
      <c r="J8426" s="98" t="str">
        <f t="shared" si="131"/>
        <v>+227</v>
      </c>
    </row>
    <row r="8427" spans="1:10" hidden="1" x14ac:dyDescent="0.25">
      <c r="A8427" s="98">
        <f>'2020_1-4-5_Download'!B369</f>
        <v>458</v>
      </c>
      <c r="B8427" s="98">
        <f>'2020_1-4-5_Download'!D369</f>
        <v>2014</v>
      </c>
      <c r="C8427" s="98" t="str">
        <f>'2020_1-4-5_Download'!C369</f>
        <v>Oldenburg</v>
      </c>
      <c r="D8427" s="98" t="str">
        <f>'2020_1-4-5_Download'!$O$6</f>
        <v>Saldo der Zu- und Fortzüge</v>
      </c>
      <c r="E8427" s="99" t="str">
        <f>'2020_1-4-5_Download'!$S$8</f>
        <v>Frauen</v>
      </c>
      <c r="F8427" s="98"/>
      <c r="G8427" s="98" t="s">
        <v>11</v>
      </c>
      <c r="H8427" s="98" t="str">
        <f>VLOOKUP(A8427,[2]Kreise!$A$2:$C$53,3,FALSE)</f>
        <v>K03458</v>
      </c>
      <c r="I8427" s="96">
        <f>'2020_1-4-5_Download'!S369</f>
        <v>328</v>
      </c>
      <c r="J8427" s="98" t="str">
        <f t="shared" si="131"/>
        <v>+328</v>
      </c>
    </row>
    <row r="8428" spans="1:10" hidden="1" x14ac:dyDescent="0.25">
      <c r="A8428" s="98">
        <f>'2020_1-4-5_Download'!B370</f>
        <v>459</v>
      </c>
      <c r="B8428" s="98">
        <f>'2020_1-4-5_Download'!D370</f>
        <v>2014</v>
      </c>
      <c r="C8428" s="98" t="str">
        <f>'2020_1-4-5_Download'!C370</f>
        <v>Osnabrück</v>
      </c>
      <c r="D8428" s="98" t="str">
        <f>'2020_1-4-5_Download'!$O$6</f>
        <v>Saldo der Zu- und Fortzüge</v>
      </c>
      <c r="E8428" s="99" t="str">
        <f>'2020_1-4-5_Download'!$S$8</f>
        <v>Frauen</v>
      </c>
      <c r="F8428" s="98"/>
      <c r="G8428" s="98" t="s">
        <v>11</v>
      </c>
      <c r="H8428" s="98" t="str">
        <f>VLOOKUP(A8428,[2]Kreise!$A$2:$C$53,3,FALSE)</f>
        <v>K03459</v>
      </c>
      <c r="I8428" s="96">
        <f>'2020_1-4-5_Download'!S370</f>
        <v>2856</v>
      </c>
      <c r="J8428" s="98" t="str">
        <f t="shared" si="131"/>
        <v>+2856</v>
      </c>
    </row>
    <row r="8429" spans="1:10" hidden="1" x14ac:dyDescent="0.25">
      <c r="A8429" s="98">
        <f>'2020_1-4-5_Download'!B371</f>
        <v>460</v>
      </c>
      <c r="B8429" s="98">
        <f>'2020_1-4-5_Download'!D371</f>
        <v>2014</v>
      </c>
      <c r="C8429" s="98" t="str">
        <f>'2020_1-4-5_Download'!C371</f>
        <v>Vechta</v>
      </c>
      <c r="D8429" s="98" t="str">
        <f>'2020_1-4-5_Download'!$O$6</f>
        <v>Saldo der Zu- und Fortzüge</v>
      </c>
      <c r="E8429" s="99" t="str">
        <f>'2020_1-4-5_Download'!$S$8</f>
        <v>Frauen</v>
      </c>
      <c r="F8429" s="98"/>
      <c r="G8429" s="98" t="s">
        <v>11</v>
      </c>
      <c r="H8429" s="98" t="str">
        <f>VLOOKUP(A8429,[2]Kreise!$A$2:$C$53,3,FALSE)</f>
        <v>K03460</v>
      </c>
      <c r="I8429" s="96">
        <f>'2020_1-4-5_Download'!S371</f>
        <v>515</v>
      </c>
      <c r="J8429" s="98" t="str">
        <f t="shared" si="131"/>
        <v>+515</v>
      </c>
    </row>
    <row r="8430" spans="1:10" hidden="1" x14ac:dyDescent="0.25">
      <c r="A8430" s="98">
        <f>'2020_1-4-5_Download'!B372</f>
        <v>461</v>
      </c>
      <c r="B8430" s="98">
        <f>'2020_1-4-5_Download'!D372</f>
        <v>2014</v>
      </c>
      <c r="C8430" s="98" t="str">
        <f>'2020_1-4-5_Download'!C372</f>
        <v>Wesermarsch</v>
      </c>
      <c r="D8430" s="98" t="str">
        <f>'2020_1-4-5_Download'!$O$6</f>
        <v>Saldo der Zu- und Fortzüge</v>
      </c>
      <c r="E8430" s="99" t="str">
        <f>'2020_1-4-5_Download'!$S$8</f>
        <v>Frauen</v>
      </c>
      <c r="F8430" s="98"/>
      <c r="G8430" s="98" t="s">
        <v>11</v>
      </c>
      <c r="H8430" s="98" t="str">
        <f>VLOOKUP(A8430,[2]Kreise!$A$2:$C$53,3,FALSE)</f>
        <v>K03461</v>
      </c>
      <c r="I8430" s="96">
        <f>'2020_1-4-5_Download'!S372</f>
        <v>143</v>
      </c>
      <c r="J8430" s="98" t="str">
        <f t="shared" si="131"/>
        <v>+143</v>
      </c>
    </row>
    <row r="8431" spans="1:10" hidden="1" x14ac:dyDescent="0.25">
      <c r="A8431" s="98">
        <f>'2020_1-4-5_Download'!B373</f>
        <v>462</v>
      </c>
      <c r="B8431" s="98">
        <f>'2020_1-4-5_Download'!D373</f>
        <v>2014</v>
      </c>
      <c r="C8431" s="98" t="str">
        <f>'2020_1-4-5_Download'!C373</f>
        <v>Wittmund</v>
      </c>
      <c r="D8431" s="98" t="str">
        <f>'2020_1-4-5_Download'!$O$6</f>
        <v>Saldo der Zu- und Fortzüge</v>
      </c>
      <c r="E8431" s="99" t="str">
        <f>'2020_1-4-5_Download'!$S$8</f>
        <v>Frauen</v>
      </c>
      <c r="F8431" s="98"/>
      <c r="G8431" s="98" t="s">
        <v>11</v>
      </c>
      <c r="H8431" s="98" t="str">
        <f>VLOOKUP(A8431,[2]Kreise!$A$2:$C$53,3,FALSE)</f>
        <v>K03462</v>
      </c>
      <c r="I8431" s="96">
        <f>'2020_1-4-5_Download'!S373</f>
        <v>53</v>
      </c>
      <c r="J8431" s="98" t="str">
        <f t="shared" si="131"/>
        <v>+53</v>
      </c>
    </row>
    <row r="8432" spans="1:10" hidden="1" x14ac:dyDescent="0.25">
      <c r="A8432" s="98">
        <f>'2020_1-4-5_Download'!B374</f>
        <v>4</v>
      </c>
      <c r="B8432" s="98">
        <f>'2020_1-4-5_Download'!D374</f>
        <v>2014</v>
      </c>
      <c r="C8432" s="98" t="str">
        <f>'2020_1-4-5_Download'!C374</f>
        <v>Statistische Region Weser-Ems</v>
      </c>
      <c r="D8432" s="98" t="str">
        <f>'2020_1-4-5_Download'!$O$6</f>
        <v>Saldo der Zu- und Fortzüge</v>
      </c>
      <c r="E8432" s="99" t="str">
        <f>'2020_1-4-5_Download'!$S$8</f>
        <v>Frauen</v>
      </c>
      <c r="F8432" s="98"/>
      <c r="G8432" s="98" t="s">
        <v>11</v>
      </c>
      <c r="H8432" s="98" t="str">
        <f>VLOOKUP(A8432,[2]Kreise!$A$2:$C$53,3,FALSE)</f>
        <v>K034</v>
      </c>
      <c r="I8432" s="96">
        <f>'2020_1-4-5_Download'!S374</f>
        <v>7244</v>
      </c>
      <c r="J8432" s="98" t="str">
        <f t="shared" si="131"/>
        <v>+7244</v>
      </c>
    </row>
    <row r="8433" spans="1:10" hidden="1" x14ac:dyDescent="0.25">
      <c r="A8433" s="98">
        <f>'2020_1-4-5_Download'!B375</f>
        <v>0</v>
      </c>
      <c r="B8433" s="98">
        <f>'2020_1-4-5_Download'!D375</f>
        <v>2014</v>
      </c>
      <c r="C8433" s="98" t="str">
        <f>'2020_1-4-5_Download'!C375</f>
        <v>Niedersachsen</v>
      </c>
      <c r="D8433" s="98" t="str">
        <f>'2020_1-4-5_Download'!$O$6</f>
        <v>Saldo der Zu- und Fortzüge</v>
      </c>
      <c r="E8433" s="99" t="str">
        <f>'2020_1-4-5_Download'!$S$8</f>
        <v>Frauen</v>
      </c>
      <c r="F8433" s="98"/>
      <c r="G8433" s="98" t="s">
        <v>11</v>
      </c>
      <c r="H8433" s="98" t="str">
        <f>VLOOKUP(A8433,[2]Kreise!$A$2:$C$53,3,FALSE)</f>
        <v>K030</v>
      </c>
      <c r="I8433" s="96">
        <f>'2020_1-4-5_Download'!S375</f>
        <v>23964</v>
      </c>
      <c r="J8433" s="98" t="str">
        <f t="shared" si="131"/>
        <v>+23964</v>
      </c>
    </row>
    <row r="8434" spans="1:10" hidden="1" x14ac:dyDescent="0.25">
      <c r="A8434" s="98">
        <f>'2020_1-4-5_Download'!B376</f>
        <v>101</v>
      </c>
      <c r="B8434" s="98">
        <f>'2020_1-4-5_Download'!D376</f>
        <v>2013</v>
      </c>
      <c r="C8434" s="98" t="str">
        <f>'2020_1-4-5_Download'!C376</f>
        <v>Braunschweig  Stadt</v>
      </c>
      <c r="D8434" s="98" t="str">
        <f>'2020_1-4-5_Download'!$O$6</f>
        <v>Saldo der Zu- und Fortzüge</v>
      </c>
      <c r="E8434" s="99" t="str">
        <f>'2020_1-4-5_Download'!$S$8</f>
        <v>Frauen</v>
      </c>
      <c r="F8434" s="98"/>
      <c r="G8434" s="98" t="s">
        <v>11</v>
      </c>
      <c r="H8434" s="98" t="str">
        <f>VLOOKUP(A8434,[2]Kreise!$A$2:$C$53,3,FALSE)</f>
        <v>K03101</v>
      </c>
      <c r="I8434" s="96">
        <f>'2020_1-4-5_Download'!S376</f>
        <v>2153</v>
      </c>
      <c r="J8434" s="98" t="str">
        <f t="shared" si="131"/>
        <v>+2153</v>
      </c>
    </row>
    <row r="8435" spans="1:10" hidden="1" x14ac:dyDescent="0.25">
      <c r="A8435" s="98">
        <f>'2020_1-4-5_Download'!B377</f>
        <v>102</v>
      </c>
      <c r="B8435" s="98">
        <f>'2020_1-4-5_Download'!D377</f>
        <v>2013</v>
      </c>
      <c r="C8435" s="98" t="str">
        <f>'2020_1-4-5_Download'!C377</f>
        <v>Salzgitter  Stadt</v>
      </c>
      <c r="D8435" s="98" t="str">
        <f>'2020_1-4-5_Download'!$O$6</f>
        <v>Saldo der Zu- und Fortzüge</v>
      </c>
      <c r="E8435" s="99" t="str">
        <f>'2020_1-4-5_Download'!$S$8</f>
        <v>Frauen</v>
      </c>
      <c r="F8435" s="98"/>
      <c r="G8435" s="98" t="s">
        <v>11</v>
      </c>
      <c r="H8435" s="98" t="str">
        <f>VLOOKUP(A8435,[2]Kreise!$A$2:$C$53,3,FALSE)</f>
        <v>K03102</v>
      </c>
      <c r="I8435" s="96">
        <f>'2020_1-4-5_Download'!S377</f>
        <v>119</v>
      </c>
      <c r="J8435" s="98" t="str">
        <f t="shared" si="131"/>
        <v>+119</v>
      </c>
    </row>
    <row r="8436" spans="1:10" hidden="1" x14ac:dyDescent="0.25">
      <c r="A8436" s="98">
        <f>'2020_1-4-5_Download'!B378</f>
        <v>103</v>
      </c>
      <c r="B8436" s="98">
        <f>'2020_1-4-5_Download'!D378</f>
        <v>2013</v>
      </c>
      <c r="C8436" s="98" t="str">
        <f>'2020_1-4-5_Download'!C378</f>
        <v>Wolfsburg  Stadt</v>
      </c>
      <c r="D8436" s="98" t="str">
        <f>'2020_1-4-5_Download'!$O$6</f>
        <v>Saldo der Zu- und Fortzüge</v>
      </c>
      <c r="E8436" s="99" t="str">
        <f>'2020_1-4-5_Download'!$S$8</f>
        <v>Frauen</v>
      </c>
      <c r="F8436" s="98"/>
      <c r="G8436" s="98" t="s">
        <v>11</v>
      </c>
      <c r="H8436" s="98" t="str">
        <f>VLOOKUP(A8436,[2]Kreise!$A$2:$C$53,3,FALSE)</f>
        <v>K03103</v>
      </c>
      <c r="I8436" s="96">
        <f>'2020_1-4-5_Download'!S378</f>
        <v>403</v>
      </c>
      <c r="J8436" s="98" t="str">
        <f t="shared" si="131"/>
        <v>+403</v>
      </c>
    </row>
    <row r="8437" spans="1:10" hidden="1" x14ac:dyDescent="0.25">
      <c r="A8437" s="98">
        <f>'2020_1-4-5_Download'!B379</f>
        <v>151</v>
      </c>
      <c r="B8437" s="98">
        <f>'2020_1-4-5_Download'!D379</f>
        <v>2013</v>
      </c>
      <c r="C8437" s="98" t="str">
        <f>'2020_1-4-5_Download'!C379</f>
        <v>Gifhorn</v>
      </c>
      <c r="D8437" s="98" t="str">
        <f>'2020_1-4-5_Download'!$O$6</f>
        <v>Saldo der Zu- und Fortzüge</v>
      </c>
      <c r="E8437" s="99" t="str">
        <f>'2020_1-4-5_Download'!$S$8</f>
        <v>Frauen</v>
      </c>
      <c r="F8437" s="98"/>
      <c r="G8437" s="98" t="s">
        <v>11</v>
      </c>
      <c r="H8437" s="98" t="str">
        <f>VLOOKUP(A8437,[2]Kreise!$A$2:$C$53,3,FALSE)</f>
        <v>K03151</v>
      </c>
      <c r="I8437" s="96">
        <f>'2020_1-4-5_Download'!S379</f>
        <v>170</v>
      </c>
      <c r="J8437" s="98" t="str">
        <f t="shared" si="131"/>
        <v>+170</v>
      </c>
    </row>
    <row r="8438" spans="1:10" hidden="1" x14ac:dyDescent="0.25">
      <c r="A8438" s="98">
        <f>'2020_1-4-5_Download'!B380</f>
        <v>153</v>
      </c>
      <c r="B8438" s="98">
        <f>'2020_1-4-5_Download'!D380</f>
        <v>2013</v>
      </c>
      <c r="C8438" s="98" t="str">
        <f>'2020_1-4-5_Download'!C380</f>
        <v>Goslar</v>
      </c>
      <c r="D8438" s="98" t="str">
        <f>'2020_1-4-5_Download'!$O$6</f>
        <v>Saldo der Zu- und Fortzüge</v>
      </c>
      <c r="E8438" s="99" t="str">
        <f>'2020_1-4-5_Download'!$S$8</f>
        <v>Frauen</v>
      </c>
      <c r="F8438" s="98"/>
      <c r="G8438" s="98" t="s">
        <v>11</v>
      </c>
      <c r="H8438" s="98" t="str">
        <f>VLOOKUP(A8438,[2]Kreise!$A$2:$C$53,3,FALSE)</f>
        <v>K03153</v>
      </c>
      <c r="I8438" s="96">
        <f>'2020_1-4-5_Download'!S380</f>
        <v>201</v>
      </c>
      <c r="J8438" s="98" t="str">
        <f t="shared" si="131"/>
        <v>+201</v>
      </c>
    </row>
    <row r="8439" spans="1:10" hidden="1" x14ac:dyDescent="0.25">
      <c r="A8439" s="98">
        <f>'2020_1-4-5_Download'!B381</f>
        <v>154</v>
      </c>
      <c r="B8439" s="98">
        <f>'2020_1-4-5_Download'!D381</f>
        <v>2013</v>
      </c>
      <c r="C8439" s="98" t="str">
        <f>'2020_1-4-5_Download'!C381</f>
        <v>Helmstedt</v>
      </c>
      <c r="D8439" s="98" t="str">
        <f>'2020_1-4-5_Download'!$O$6</f>
        <v>Saldo der Zu- und Fortzüge</v>
      </c>
      <c r="E8439" s="99" t="str">
        <f>'2020_1-4-5_Download'!$S$8</f>
        <v>Frauen</v>
      </c>
      <c r="F8439" s="98"/>
      <c r="G8439" s="98" t="s">
        <v>11</v>
      </c>
      <c r="H8439" s="98" t="str">
        <f>VLOOKUP(A8439,[2]Kreise!$A$2:$C$53,3,FALSE)</f>
        <v>K03154</v>
      </c>
      <c r="I8439" s="96">
        <f>'2020_1-4-5_Download'!S381</f>
        <v>79</v>
      </c>
      <c r="J8439" s="98" t="str">
        <f t="shared" si="131"/>
        <v>+79</v>
      </c>
    </row>
    <row r="8440" spans="1:10" hidden="1" x14ac:dyDescent="0.25">
      <c r="A8440" s="98">
        <f>'2020_1-4-5_Download'!B382</f>
        <v>155</v>
      </c>
      <c r="B8440" s="98">
        <f>'2020_1-4-5_Download'!D382</f>
        <v>2013</v>
      </c>
      <c r="C8440" s="98" t="str">
        <f>'2020_1-4-5_Download'!C382</f>
        <v>Northeim</v>
      </c>
      <c r="D8440" s="98" t="str">
        <f>'2020_1-4-5_Download'!$O$6</f>
        <v>Saldo der Zu- und Fortzüge</v>
      </c>
      <c r="E8440" s="99" t="str">
        <f>'2020_1-4-5_Download'!$S$8</f>
        <v>Frauen</v>
      </c>
      <c r="F8440" s="98"/>
      <c r="G8440" s="98" t="s">
        <v>11</v>
      </c>
      <c r="H8440" s="98" t="str">
        <f>VLOOKUP(A8440,[2]Kreise!$A$2:$C$53,3,FALSE)</f>
        <v>K03155</v>
      </c>
      <c r="I8440" s="96">
        <f>'2020_1-4-5_Download'!S382</f>
        <v>97</v>
      </c>
      <c r="J8440" s="98" t="str">
        <f t="shared" si="131"/>
        <v>+97</v>
      </c>
    </row>
    <row r="8441" spans="1:10" hidden="1" x14ac:dyDescent="0.25">
      <c r="A8441" s="98">
        <f>'2020_1-4-5_Download'!B383</f>
        <v>157</v>
      </c>
      <c r="B8441" s="98">
        <f>'2020_1-4-5_Download'!D383</f>
        <v>2013</v>
      </c>
      <c r="C8441" s="98" t="str">
        <f>'2020_1-4-5_Download'!C383</f>
        <v>Peine</v>
      </c>
      <c r="D8441" s="98" t="str">
        <f>'2020_1-4-5_Download'!$O$6</f>
        <v>Saldo der Zu- und Fortzüge</v>
      </c>
      <c r="E8441" s="99" t="str">
        <f>'2020_1-4-5_Download'!$S$8</f>
        <v>Frauen</v>
      </c>
      <c r="F8441" s="98"/>
      <c r="G8441" s="98" t="s">
        <v>11</v>
      </c>
      <c r="H8441" s="98" t="str">
        <f>VLOOKUP(A8441,[2]Kreise!$A$2:$C$53,3,FALSE)</f>
        <v>K03157</v>
      </c>
      <c r="I8441" s="96">
        <f>'2020_1-4-5_Download'!S383</f>
        <v>142</v>
      </c>
      <c r="J8441" s="98" t="str">
        <f t="shared" si="131"/>
        <v>+142</v>
      </c>
    </row>
    <row r="8442" spans="1:10" hidden="1" x14ac:dyDescent="0.25">
      <c r="A8442" s="98">
        <f>'2020_1-4-5_Download'!B384</f>
        <v>158</v>
      </c>
      <c r="B8442" s="98">
        <f>'2020_1-4-5_Download'!D384</f>
        <v>2013</v>
      </c>
      <c r="C8442" s="98" t="str">
        <f>'2020_1-4-5_Download'!C384</f>
        <v>Wolfenbüttel</v>
      </c>
      <c r="D8442" s="98" t="str">
        <f>'2020_1-4-5_Download'!$O$6</f>
        <v>Saldo der Zu- und Fortzüge</v>
      </c>
      <c r="E8442" s="99" t="str">
        <f>'2020_1-4-5_Download'!$S$8</f>
        <v>Frauen</v>
      </c>
      <c r="F8442" s="98"/>
      <c r="G8442" s="98" t="s">
        <v>11</v>
      </c>
      <c r="H8442" s="98" t="str">
        <f>VLOOKUP(A8442,[2]Kreise!$A$2:$C$53,3,FALSE)</f>
        <v>K03158</v>
      </c>
      <c r="I8442" s="96">
        <f>'2020_1-4-5_Download'!S384</f>
        <v>142</v>
      </c>
      <c r="J8442" s="98" t="str">
        <f t="shared" si="131"/>
        <v>+142</v>
      </c>
    </row>
    <row r="8443" spans="1:10" hidden="1" x14ac:dyDescent="0.25">
      <c r="A8443" s="98">
        <f>'2020_1-4-5_Download'!B385</f>
        <v>159</v>
      </c>
      <c r="B8443" s="98">
        <f>'2020_1-4-5_Download'!D385</f>
        <v>2013</v>
      </c>
      <c r="C8443" s="98" t="str">
        <f>'2020_1-4-5_Download'!C385</f>
        <v>Göttingen</v>
      </c>
      <c r="D8443" s="98" t="str">
        <f>'2020_1-4-5_Download'!$O$6</f>
        <v>Saldo der Zu- und Fortzüge</v>
      </c>
      <c r="E8443" s="99" t="str">
        <f>'2020_1-4-5_Download'!$S$8</f>
        <v>Frauen</v>
      </c>
      <c r="F8443" s="98"/>
      <c r="G8443" s="98" t="s">
        <v>11</v>
      </c>
      <c r="H8443" s="98" t="str">
        <f>VLOOKUP(A8443,[2]Kreise!$A$2:$C$53,3,FALSE)</f>
        <v>K03159</v>
      </c>
      <c r="I8443" s="96">
        <f>'2020_1-4-5_Download'!S385</f>
        <v>3337</v>
      </c>
      <c r="J8443" s="98" t="str">
        <f t="shared" si="131"/>
        <v>+3337</v>
      </c>
    </row>
    <row r="8444" spans="1:10" hidden="1" x14ac:dyDescent="0.25">
      <c r="A8444" s="98">
        <f>'2020_1-4-5_Download'!B386</f>
        <v>1</v>
      </c>
      <c r="B8444" s="98">
        <f>'2020_1-4-5_Download'!D386</f>
        <v>2013</v>
      </c>
      <c r="C8444" s="98" t="str">
        <f>'2020_1-4-5_Download'!C386</f>
        <v>Statistische Region Braunschweig</v>
      </c>
      <c r="D8444" s="98" t="str">
        <f>'2020_1-4-5_Download'!$O$6</f>
        <v>Saldo der Zu- und Fortzüge</v>
      </c>
      <c r="E8444" s="99" t="str">
        <f>'2020_1-4-5_Download'!$S$8</f>
        <v>Frauen</v>
      </c>
      <c r="F8444" s="98"/>
      <c r="G8444" s="98" t="s">
        <v>11</v>
      </c>
      <c r="H8444" s="98" t="str">
        <f>VLOOKUP(A8444,[2]Kreise!$A$2:$C$53,3,FALSE)</f>
        <v>K031</v>
      </c>
      <c r="I8444" s="96">
        <f>'2020_1-4-5_Download'!S386</f>
        <v>6843</v>
      </c>
      <c r="J8444" s="98" t="str">
        <f t="shared" si="131"/>
        <v>+6843</v>
      </c>
    </row>
    <row r="8445" spans="1:10" hidden="1" x14ac:dyDescent="0.25">
      <c r="A8445" s="98">
        <f>'2020_1-4-5_Download'!B387</f>
        <v>241</v>
      </c>
      <c r="B8445" s="98">
        <f>'2020_1-4-5_Download'!D387</f>
        <v>2013</v>
      </c>
      <c r="C8445" s="98" t="str">
        <f>'2020_1-4-5_Download'!C387</f>
        <v>Hannover  Region</v>
      </c>
      <c r="D8445" s="98" t="str">
        <f>'2020_1-4-5_Download'!$O$6</f>
        <v>Saldo der Zu- und Fortzüge</v>
      </c>
      <c r="E8445" s="99" t="str">
        <f>'2020_1-4-5_Download'!$S$8</f>
        <v>Frauen</v>
      </c>
      <c r="F8445" s="98"/>
      <c r="G8445" s="98" t="s">
        <v>11</v>
      </c>
      <c r="H8445" s="98" t="str">
        <f>VLOOKUP(A8445,[2]Kreise!$A$2:$C$53,3,FALSE)</f>
        <v>K03241</v>
      </c>
      <c r="I8445" s="96">
        <f>'2020_1-4-5_Download'!S387</f>
        <v>2187</v>
      </c>
      <c r="J8445" s="98" t="str">
        <f t="shared" si="131"/>
        <v>+2187</v>
      </c>
    </row>
    <row r="8446" spans="1:10" hidden="1" x14ac:dyDescent="0.25">
      <c r="A8446" s="98">
        <f>'2020_1-4-5_Download'!B388</f>
        <v>241001</v>
      </c>
      <c r="B8446" s="98">
        <f>'2020_1-4-5_Download'!D388</f>
        <v>2013</v>
      </c>
      <c r="C8446" s="98" t="str">
        <f>'2020_1-4-5_Download'!C388</f>
        <v>dav. Hannover  Lhst.</v>
      </c>
      <c r="D8446" s="98" t="str">
        <f>'2020_1-4-5_Download'!$O$6</f>
        <v>Saldo der Zu- und Fortzüge</v>
      </c>
      <c r="E8446" s="99" t="str">
        <f>'2020_1-4-5_Download'!$S$8</f>
        <v>Frauen</v>
      </c>
      <c r="F8446" s="98"/>
      <c r="G8446" s="98" t="s">
        <v>11</v>
      </c>
      <c r="H8446" s="98" t="str">
        <f>VLOOKUP(A8446,[2]Kreise!$A$2:$C$53,3,FALSE)</f>
        <v>K03241001</v>
      </c>
      <c r="I8446" s="96">
        <f>'2020_1-4-5_Download'!S388</f>
        <v>1556</v>
      </c>
      <c r="J8446" s="98" t="str">
        <f t="shared" si="131"/>
        <v>+1556</v>
      </c>
    </row>
    <row r="8447" spans="1:10" hidden="1" x14ac:dyDescent="0.25">
      <c r="A8447" s="98">
        <f>'2020_1-4-5_Download'!B389</f>
        <v>241999</v>
      </c>
      <c r="B8447" s="98">
        <f>'2020_1-4-5_Download'!D389</f>
        <v>2013</v>
      </c>
      <c r="C8447" s="98" t="str">
        <f>'2020_1-4-5_Download'!C389</f>
        <v>dav. Hannover  Umland</v>
      </c>
      <c r="D8447" s="98" t="str">
        <f>'2020_1-4-5_Download'!$O$6</f>
        <v>Saldo der Zu- und Fortzüge</v>
      </c>
      <c r="E8447" s="99" t="str">
        <f>'2020_1-4-5_Download'!$S$8</f>
        <v>Frauen</v>
      </c>
      <c r="F8447" s="98"/>
      <c r="G8447" s="98" t="s">
        <v>11</v>
      </c>
      <c r="H8447" s="98" t="str">
        <f>VLOOKUP(A8447,[2]Kreise!$A$2:$C$53,3,FALSE)</f>
        <v>K03241999</v>
      </c>
      <c r="I8447" s="96">
        <f>'2020_1-4-5_Download'!S389</f>
        <v>631</v>
      </c>
      <c r="J8447" s="98" t="str">
        <f t="shared" si="131"/>
        <v>+631</v>
      </c>
    </row>
    <row r="8448" spans="1:10" hidden="1" x14ac:dyDescent="0.25">
      <c r="A8448" s="98">
        <f>'2020_1-4-5_Download'!B390</f>
        <v>251</v>
      </c>
      <c r="B8448" s="98">
        <f>'2020_1-4-5_Download'!D390</f>
        <v>2013</v>
      </c>
      <c r="C8448" s="98" t="str">
        <f>'2020_1-4-5_Download'!C390</f>
        <v>Diepholz</v>
      </c>
      <c r="D8448" s="98" t="str">
        <f>'2020_1-4-5_Download'!$O$6</f>
        <v>Saldo der Zu- und Fortzüge</v>
      </c>
      <c r="E8448" s="99" t="str">
        <f>'2020_1-4-5_Download'!$S$8</f>
        <v>Frauen</v>
      </c>
      <c r="F8448" s="98"/>
      <c r="G8448" s="98" t="s">
        <v>11</v>
      </c>
      <c r="H8448" s="98" t="str">
        <f>VLOOKUP(A8448,[2]Kreise!$A$2:$C$53,3,FALSE)</f>
        <v>K03251</v>
      </c>
      <c r="I8448" s="96">
        <f>'2020_1-4-5_Download'!S390</f>
        <v>136</v>
      </c>
      <c r="J8448" s="98" t="str">
        <f t="shared" si="131"/>
        <v>+136</v>
      </c>
    </row>
    <row r="8449" spans="1:10" hidden="1" x14ac:dyDescent="0.25">
      <c r="A8449" s="98">
        <f>'2020_1-4-5_Download'!B391</f>
        <v>252</v>
      </c>
      <c r="B8449" s="98">
        <f>'2020_1-4-5_Download'!D391</f>
        <v>2013</v>
      </c>
      <c r="C8449" s="98" t="str">
        <f>'2020_1-4-5_Download'!C391</f>
        <v>Hameln-Pyrmont</v>
      </c>
      <c r="D8449" s="98" t="str">
        <f>'2020_1-4-5_Download'!$O$6</f>
        <v>Saldo der Zu- und Fortzüge</v>
      </c>
      <c r="E8449" s="99" t="str">
        <f>'2020_1-4-5_Download'!$S$8</f>
        <v>Frauen</v>
      </c>
      <c r="F8449" s="98"/>
      <c r="G8449" s="98" t="s">
        <v>11</v>
      </c>
      <c r="H8449" s="98" t="str">
        <f>VLOOKUP(A8449,[2]Kreise!$A$2:$C$53,3,FALSE)</f>
        <v>K03252</v>
      </c>
      <c r="I8449" s="96">
        <f>'2020_1-4-5_Download'!S391</f>
        <v>184</v>
      </c>
      <c r="J8449" s="98" t="str">
        <f t="shared" si="131"/>
        <v>+184</v>
      </c>
    </row>
    <row r="8450" spans="1:10" hidden="1" x14ac:dyDescent="0.25">
      <c r="A8450" s="98">
        <f>'2020_1-4-5_Download'!B392</f>
        <v>254</v>
      </c>
      <c r="B8450" s="98">
        <f>'2020_1-4-5_Download'!D392</f>
        <v>2013</v>
      </c>
      <c r="C8450" s="98" t="str">
        <f>'2020_1-4-5_Download'!C392</f>
        <v>Hildesheim</v>
      </c>
      <c r="D8450" s="98" t="str">
        <f>'2020_1-4-5_Download'!$O$6</f>
        <v>Saldo der Zu- und Fortzüge</v>
      </c>
      <c r="E8450" s="99" t="str">
        <f>'2020_1-4-5_Download'!$S$8</f>
        <v>Frauen</v>
      </c>
      <c r="F8450" s="98"/>
      <c r="G8450" s="98" t="s">
        <v>11</v>
      </c>
      <c r="H8450" s="98" t="str">
        <f>VLOOKUP(A8450,[2]Kreise!$A$2:$C$53,3,FALSE)</f>
        <v>K03254</v>
      </c>
      <c r="I8450" s="96">
        <f>'2020_1-4-5_Download'!S392</f>
        <v>248</v>
      </c>
      <c r="J8450" s="98" t="str">
        <f t="shared" si="131"/>
        <v>+248</v>
      </c>
    </row>
    <row r="8451" spans="1:10" hidden="1" x14ac:dyDescent="0.25">
      <c r="A8451" s="98">
        <f>'2020_1-4-5_Download'!B393</f>
        <v>255</v>
      </c>
      <c r="B8451" s="98">
        <f>'2020_1-4-5_Download'!D393</f>
        <v>2013</v>
      </c>
      <c r="C8451" s="98" t="str">
        <f>'2020_1-4-5_Download'!C393</f>
        <v>Holzminden</v>
      </c>
      <c r="D8451" s="98" t="str">
        <f>'2020_1-4-5_Download'!$O$6</f>
        <v>Saldo der Zu- und Fortzüge</v>
      </c>
      <c r="E8451" s="99" t="str">
        <f>'2020_1-4-5_Download'!$S$8</f>
        <v>Frauen</v>
      </c>
      <c r="F8451" s="98"/>
      <c r="G8451" s="98" t="s">
        <v>11</v>
      </c>
      <c r="H8451" s="98" t="str">
        <f>VLOOKUP(A8451,[2]Kreise!$A$2:$C$53,3,FALSE)</f>
        <v>K03255</v>
      </c>
      <c r="I8451" s="96">
        <f>'2020_1-4-5_Download'!S393</f>
        <v>48</v>
      </c>
      <c r="J8451" s="98" t="str">
        <f t="shared" ref="J8451:J8514" si="132">IF(I8451&gt;0,"+"&amp;I8451,I8451)</f>
        <v>+48</v>
      </c>
    </row>
    <row r="8452" spans="1:10" hidden="1" x14ac:dyDescent="0.25">
      <c r="A8452" s="98">
        <f>'2020_1-4-5_Download'!B394</f>
        <v>256</v>
      </c>
      <c r="B8452" s="98">
        <f>'2020_1-4-5_Download'!D394</f>
        <v>2013</v>
      </c>
      <c r="C8452" s="98" t="str">
        <f>'2020_1-4-5_Download'!C394</f>
        <v>Nienburg (Weser)</v>
      </c>
      <c r="D8452" s="98" t="str">
        <f>'2020_1-4-5_Download'!$O$6</f>
        <v>Saldo der Zu- und Fortzüge</v>
      </c>
      <c r="E8452" s="99" t="str">
        <f>'2020_1-4-5_Download'!$S$8</f>
        <v>Frauen</v>
      </c>
      <c r="F8452" s="98"/>
      <c r="G8452" s="98" t="s">
        <v>11</v>
      </c>
      <c r="H8452" s="98" t="str">
        <f>VLOOKUP(A8452,[2]Kreise!$A$2:$C$53,3,FALSE)</f>
        <v>K03256</v>
      </c>
      <c r="I8452" s="96">
        <f>'2020_1-4-5_Download'!S394</f>
        <v>132</v>
      </c>
      <c r="J8452" s="98" t="str">
        <f t="shared" si="132"/>
        <v>+132</v>
      </c>
    </row>
    <row r="8453" spans="1:10" hidden="1" x14ac:dyDescent="0.25">
      <c r="A8453" s="98">
        <f>'2020_1-4-5_Download'!B395</f>
        <v>257</v>
      </c>
      <c r="B8453" s="98">
        <f>'2020_1-4-5_Download'!D395</f>
        <v>2013</v>
      </c>
      <c r="C8453" s="98" t="str">
        <f>'2020_1-4-5_Download'!C395</f>
        <v>Schaumburg</v>
      </c>
      <c r="D8453" s="98" t="str">
        <f>'2020_1-4-5_Download'!$O$6</f>
        <v>Saldo der Zu- und Fortzüge</v>
      </c>
      <c r="E8453" s="99" t="str">
        <f>'2020_1-4-5_Download'!$S$8</f>
        <v>Frauen</v>
      </c>
      <c r="F8453" s="98"/>
      <c r="G8453" s="98" t="s">
        <v>11</v>
      </c>
      <c r="H8453" s="98" t="str">
        <f>VLOOKUP(A8453,[2]Kreise!$A$2:$C$53,3,FALSE)</f>
        <v>K03257</v>
      </c>
      <c r="I8453" s="96">
        <f>'2020_1-4-5_Download'!S395</f>
        <v>111</v>
      </c>
      <c r="J8453" s="98" t="str">
        <f t="shared" si="132"/>
        <v>+111</v>
      </c>
    </row>
    <row r="8454" spans="1:10" hidden="1" x14ac:dyDescent="0.25">
      <c r="A8454" s="98">
        <f>'2020_1-4-5_Download'!B396</f>
        <v>2</v>
      </c>
      <c r="B8454" s="98">
        <f>'2020_1-4-5_Download'!D396</f>
        <v>2013</v>
      </c>
      <c r="C8454" s="98" t="str">
        <f>'2020_1-4-5_Download'!C396</f>
        <v>Statistische Region Hannover</v>
      </c>
      <c r="D8454" s="98" t="str">
        <f>'2020_1-4-5_Download'!$O$6</f>
        <v>Saldo der Zu- und Fortzüge</v>
      </c>
      <c r="E8454" s="99" t="str">
        <f>'2020_1-4-5_Download'!$S$8</f>
        <v>Frauen</v>
      </c>
      <c r="F8454" s="98"/>
      <c r="G8454" s="98" t="s">
        <v>11</v>
      </c>
      <c r="H8454" s="98" t="str">
        <f>VLOOKUP(A8454,[2]Kreise!$A$2:$C$53,3,FALSE)</f>
        <v>K032</v>
      </c>
      <c r="I8454" s="96">
        <f>'2020_1-4-5_Download'!S396</f>
        <v>3046</v>
      </c>
      <c r="J8454" s="98" t="str">
        <f t="shared" si="132"/>
        <v>+3046</v>
      </c>
    </row>
    <row r="8455" spans="1:10" hidden="1" x14ac:dyDescent="0.25">
      <c r="A8455" s="98">
        <f>'2020_1-4-5_Download'!B397</f>
        <v>351</v>
      </c>
      <c r="B8455" s="98">
        <f>'2020_1-4-5_Download'!D397</f>
        <v>2013</v>
      </c>
      <c r="C8455" s="98" t="str">
        <f>'2020_1-4-5_Download'!C397</f>
        <v>Celle</v>
      </c>
      <c r="D8455" s="98" t="str">
        <f>'2020_1-4-5_Download'!$O$6</f>
        <v>Saldo der Zu- und Fortzüge</v>
      </c>
      <c r="E8455" s="99" t="str">
        <f>'2020_1-4-5_Download'!$S$8</f>
        <v>Frauen</v>
      </c>
      <c r="F8455" s="98"/>
      <c r="G8455" s="98" t="s">
        <v>11</v>
      </c>
      <c r="H8455" s="98" t="str">
        <f>VLOOKUP(A8455,[2]Kreise!$A$2:$C$53,3,FALSE)</f>
        <v>K03351</v>
      </c>
      <c r="I8455" s="96">
        <f>'2020_1-4-5_Download'!S397</f>
        <v>139</v>
      </c>
      <c r="J8455" s="98" t="str">
        <f t="shared" si="132"/>
        <v>+139</v>
      </c>
    </row>
    <row r="8456" spans="1:10" hidden="1" x14ac:dyDescent="0.25">
      <c r="A8456" s="98">
        <f>'2020_1-4-5_Download'!B398</f>
        <v>352</v>
      </c>
      <c r="B8456" s="98">
        <f>'2020_1-4-5_Download'!D398</f>
        <v>2013</v>
      </c>
      <c r="C8456" s="98" t="str">
        <f>'2020_1-4-5_Download'!C398</f>
        <v>Cuxhaven</v>
      </c>
      <c r="D8456" s="98" t="str">
        <f>'2020_1-4-5_Download'!$O$6</f>
        <v>Saldo der Zu- und Fortzüge</v>
      </c>
      <c r="E8456" s="99" t="str">
        <f>'2020_1-4-5_Download'!$S$8</f>
        <v>Frauen</v>
      </c>
      <c r="F8456" s="98"/>
      <c r="G8456" s="98" t="s">
        <v>11</v>
      </c>
      <c r="H8456" s="98" t="str">
        <f>VLOOKUP(A8456,[2]Kreise!$A$2:$C$53,3,FALSE)</f>
        <v>K03352</v>
      </c>
      <c r="I8456" s="96">
        <f>'2020_1-4-5_Download'!S398</f>
        <v>103</v>
      </c>
      <c r="J8456" s="98" t="str">
        <f t="shared" si="132"/>
        <v>+103</v>
      </c>
    </row>
    <row r="8457" spans="1:10" hidden="1" x14ac:dyDescent="0.25">
      <c r="A8457" s="98">
        <f>'2020_1-4-5_Download'!B399</f>
        <v>353</v>
      </c>
      <c r="B8457" s="98">
        <f>'2020_1-4-5_Download'!D399</f>
        <v>2013</v>
      </c>
      <c r="C8457" s="98" t="str">
        <f>'2020_1-4-5_Download'!C399</f>
        <v>Harburg</v>
      </c>
      <c r="D8457" s="98" t="str">
        <f>'2020_1-4-5_Download'!$O$6</f>
        <v>Saldo der Zu- und Fortzüge</v>
      </c>
      <c r="E8457" s="99" t="str">
        <f>'2020_1-4-5_Download'!$S$8</f>
        <v>Frauen</v>
      </c>
      <c r="F8457" s="98"/>
      <c r="G8457" s="98" t="s">
        <v>11</v>
      </c>
      <c r="H8457" s="98" t="str">
        <f>VLOOKUP(A8457,[2]Kreise!$A$2:$C$53,3,FALSE)</f>
        <v>K03353</v>
      </c>
      <c r="I8457" s="96">
        <f>'2020_1-4-5_Download'!S399</f>
        <v>387</v>
      </c>
      <c r="J8457" s="98" t="str">
        <f t="shared" si="132"/>
        <v>+387</v>
      </c>
    </row>
    <row r="8458" spans="1:10" hidden="1" x14ac:dyDescent="0.25">
      <c r="A8458" s="98">
        <f>'2020_1-4-5_Download'!B400</f>
        <v>354</v>
      </c>
      <c r="B8458" s="98">
        <f>'2020_1-4-5_Download'!D400</f>
        <v>2013</v>
      </c>
      <c r="C8458" s="98" t="str">
        <f>'2020_1-4-5_Download'!C400</f>
        <v>Lüchow-Dannenberg</v>
      </c>
      <c r="D8458" s="98" t="str">
        <f>'2020_1-4-5_Download'!$O$6</f>
        <v>Saldo der Zu- und Fortzüge</v>
      </c>
      <c r="E8458" s="99" t="str">
        <f>'2020_1-4-5_Download'!$S$8</f>
        <v>Frauen</v>
      </c>
      <c r="F8458" s="98"/>
      <c r="G8458" s="98" t="s">
        <v>11</v>
      </c>
      <c r="H8458" s="98" t="str">
        <f>VLOOKUP(A8458,[2]Kreise!$A$2:$C$53,3,FALSE)</f>
        <v>K03354</v>
      </c>
      <c r="I8458" s="96">
        <f>'2020_1-4-5_Download'!S400</f>
        <v>65</v>
      </c>
      <c r="J8458" s="98" t="str">
        <f t="shared" si="132"/>
        <v>+65</v>
      </c>
    </row>
    <row r="8459" spans="1:10" hidden="1" x14ac:dyDescent="0.25">
      <c r="A8459" s="98">
        <f>'2020_1-4-5_Download'!B401</f>
        <v>355</v>
      </c>
      <c r="B8459" s="98">
        <f>'2020_1-4-5_Download'!D401</f>
        <v>2013</v>
      </c>
      <c r="C8459" s="98" t="str">
        <f>'2020_1-4-5_Download'!C401</f>
        <v>Lüneburg</v>
      </c>
      <c r="D8459" s="98" t="str">
        <f>'2020_1-4-5_Download'!$O$6</f>
        <v>Saldo der Zu- und Fortzüge</v>
      </c>
      <c r="E8459" s="99" t="str">
        <f>'2020_1-4-5_Download'!$S$8</f>
        <v>Frauen</v>
      </c>
      <c r="F8459" s="98"/>
      <c r="G8459" s="98" t="s">
        <v>11</v>
      </c>
      <c r="H8459" s="98" t="str">
        <f>VLOOKUP(A8459,[2]Kreise!$A$2:$C$53,3,FALSE)</f>
        <v>K03355</v>
      </c>
      <c r="I8459" s="96">
        <f>'2020_1-4-5_Download'!S401</f>
        <v>178</v>
      </c>
      <c r="J8459" s="98" t="str">
        <f t="shared" si="132"/>
        <v>+178</v>
      </c>
    </row>
    <row r="8460" spans="1:10" hidden="1" x14ac:dyDescent="0.25">
      <c r="A8460" s="98">
        <f>'2020_1-4-5_Download'!B402</f>
        <v>356</v>
      </c>
      <c r="B8460" s="98">
        <f>'2020_1-4-5_Download'!D402</f>
        <v>2013</v>
      </c>
      <c r="C8460" s="98" t="str">
        <f>'2020_1-4-5_Download'!C402</f>
        <v>Osterholz</v>
      </c>
      <c r="D8460" s="98" t="str">
        <f>'2020_1-4-5_Download'!$O$6</f>
        <v>Saldo der Zu- und Fortzüge</v>
      </c>
      <c r="E8460" s="99" t="str">
        <f>'2020_1-4-5_Download'!$S$8</f>
        <v>Frauen</v>
      </c>
      <c r="F8460" s="98"/>
      <c r="G8460" s="98" t="s">
        <v>11</v>
      </c>
      <c r="H8460" s="98" t="str">
        <f>VLOOKUP(A8460,[2]Kreise!$A$2:$C$53,3,FALSE)</f>
        <v>K03356</v>
      </c>
      <c r="I8460" s="96">
        <f>'2020_1-4-5_Download'!S402</f>
        <v>49</v>
      </c>
      <c r="J8460" s="98" t="str">
        <f t="shared" si="132"/>
        <v>+49</v>
      </c>
    </row>
    <row r="8461" spans="1:10" hidden="1" x14ac:dyDescent="0.25">
      <c r="A8461" s="98">
        <f>'2020_1-4-5_Download'!B403</f>
        <v>357</v>
      </c>
      <c r="B8461" s="98">
        <f>'2020_1-4-5_Download'!D403</f>
        <v>2013</v>
      </c>
      <c r="C8461" s="98" t="str">
        <f>'2020_1-4-5_Download'!C403</f>
        <v>Rotenburg (Wümme)</v>
      </c>
      <c r="D8461" s="98" t="str">
        <f>'2020_1-4-5_Download'!$O$6</f>
        <v>Saldo der Zu- und Fortzüge</v>
      </c>
      <c r="E8461" s="99" t="str">
        <f>'2020_1-4-5_Download'!$S$8</f>
        <v>Frauen</v>
      </c>
      <c r="F8461" s="98"/>
      <c r="G8461" s="98" t="s">
        <v>11</v>
      </c>
      <c r="H8461" s="98" t="str">
        <f>VLOOKUP(A8461,[2]Kreise!$A$2:$C$53,3,FALSE)</f>
        <v>K03357</v>
      </c>
      <c r="I8461" s="96">
        <f>'2020_1-4-5_Download'!S403</f>
        <v>106</v>
      </c>
      <c r="J8461" s="98" t="str">
        <f t="shared" si="132"/>
        <v>+106</v>
      </c>
    </row>
    <row r="8462" spans="1:10" hidden="1" x14ac:dyDescent="0.25">
      <c r="A8462" s="98">
        <f>'2020_1-4-5_Download'!B404</f>
        <v>358</v>
      </c>
      <c r="B8462" s="98">
        <f>'2020_1-4-5_Download'!D404</f>
        <v>2013</v>
      </c>
      <c r="C8462" s="98" t="str">
        <f>'2020_1-4-5_Download'!C404</f>
        <v>Heidekreis</v>
      </c>
      <c r="D8462" s="98" t="str">
        <f>'2020_1-4-5_Download'!$O$6</f>
        <v>Saldo der Zu- und Fortzüge</v>
      </c>
      <c r="E8462" s="99" t="str">
        <f>'2020_1-4-5_Download'!$S$8</f>
        <v>Frauen</v>
      </c>
      <c r="F8462" s="98"/>
      <c r="G8462" s="98" t="s">
        <v>11</v>
      </c>
      <c r="H8462" s="98" t="str">
        <f>VLOOKUP(A8462,[2]Kreise!$A$2:$C$53,3,FALSE)</f>
        <v>K03358</v>
      </c>
      <c r="I8462" s="96">
        <f>'2020_1-4-5_Download'!S404</f>
        <v>191</v>
      </c>
      <c r="J8462" s="98" t="str">
        <f t="shared" si="132"/>
        <v>+191</v>
      </c>
    </row>
    <row r="8463" spans="1:10" hidden="1" x14ac:dyDescent="0.25">
      <c r="A8463" s="98">
        <f>'2020_1-4-5_Download'!B405</f>
        <v>359</v>
      </c>
      <c r="B8463" s="98">
        <f>'2020_1-4-5_Download'!D405</f>
        <v>2013</v>
      </c>
      <c r="C8463" s="98" t="str">
        <f>'2020_1-4-5_Download'!C405</f>
        <v>Stade</v>
      </c>
      <c r="D8463" s="98" t="str">
        <f>'2020_1-4-5_Download'!$O$6</f>
        <v>Saldo der Zu- und Fortzüge</v>
      </c>
      <c r="E8463" s="99" t="str">
        <f>'2020_1-4-5_Download'!$S$8</f>
        <v>Frauen</v>
      </c>
      <c r="F8463" s="98"/>
      <c r="G8463" s="98" t="s">
        <v>11</v>
      </c>
      <c r="H8463" s="98" t="str">
        <f>VLOOKUP(A8463,[2]Kreise!$A$2:$C$53,3,FALSE)</f>
        <v>K03359</v>
      </c>
      <c r="I8463" s="96">
        <f>'2020_1-4-5_Download'!S405</f>
        <v>239</v>
      </c>
      <c r="J8463" s="98" t="str">
        <f t="shared" si="132"/>
        <v>+239</v>
      </c>
    </row>
    <row r="8464" spans="1:10" hidden="1" x14ac:dyDescent="0.25">
      <c r="A8464" s="98">
        <f>'2020_1-4-5_Download'!B406</f>
        <v>360</v>
      </c>
      <c r="B8464" s="98">
        <f>'2020_1-4-5_Download'!D406</f>
        <v>2013</v>
      </c>
      <c r="C8464" s="98" t="str">
        <f>'2020_1-4-5_Download'!C406</f>
        <v>Uelzen</v>
      </c>
      <c r="D8464" s="98" t="str">
        <f>'2020_1-4-5_Download'!$O$6</f>
        <v>Saldo der Zu- und Fortzüge</v>
      </c>
      <c r="E8464" s="99" t="str">
        <f>'2020_1-4-5_Download'!$S$8</f>
        <v>Frauen</v>
      </c>
      <c r="F8464" s="98"/>
      <c r="G8464" s="98" t="s">
        <v>11</v>
      </c>
      <c r="H8464" s="98" t="str">
        <f>VLOOKUP(A8464,[2]Kreise!$A$2:$C$53,3,FALSE)</f>
        <v>K03360</v>
      </c>
      <c r="I8464" s="96">
        <f>'2020_1-4-5_Download'!S406</f>
        <v>97</v>
      </c>
      <c r="J8464" s="98" t="str">
        <f t="shared" si="132"/>
        <v>+97</v>
      </c>
    </row>
    <row r="8465" spans="1:10" hidden="1" x14ac:dyDescent="0.25">
      <c r="A8465" s="98">
        <f>'2020_1-4-5_Download'!B407</f>
        <v>361</v>
      </c>
      <c r="B8465" s="98">
        <f>'2020_1-4-5_Download'!D407</f>
        <v>2013</v>
      </c>
      <c r="C8465" s="98" t="str">
        <f>'2020_1-4-5_Download'!C407</f>
        <v>Verden</v>
      </c>
      <c r="D8465" s="98" t="str">
        <f>'2020_1-4-5_Download'!$O$6</f>
        <v>Saldo der Zu- und Fortzüge</v>
      </c>
      <c r="E8465" s="99" t="str">
        <f>'2020_1-4-5_Download'!$S$8</f>
        <v>Frauen</v>
      </c>
      <c r="F8465" s="98"/>
      <c r="G8465" s="98" t="s">
        <v>11</v>
      </c>
      <c r="H8465" s="98" t="str">
        <f>VLOOKUP(A8465,[2]Kreise!$A$2:$C$53,3,FALSE)</f>
        <v>K03361</v>
      </c>
      <c r="I8465" s="96">
        <f>'2020_1-4-5_Download'!S407</f>
        <v>83</v>
      </c>
      <c r="J8465" s="98" t="str">
        <f t="shared" si="132"/>
        <v>+83</v>
      </c>
    </row>
    <row r="8466" spans="1:10" hidden="1" x14ac:dyDescent="0.25">
      <c r="A8466" s="98">
        <f>'2020_1-4-5_Download'!B408</f>
        <v>3</v>
      </c>
      <c r="B8466" s="98">
        <f>'2020_1-4-5_Download'!D408</f>
        <v>2013</v>
      </c>
      <c r="C8466" s="98" t="str">
        <f>'2020_1-4-5_Download'!C408</f>
        <v>Statistische Region Lüneburg</v>
      </c>
      <c r="D8466" s="98" t="str">
        <f>'2020_1-4-5_Download'!$O$6</f>
        <v>Saldo der Zu- und Fortzüge</v>
      </c>
      <c r="E8466" s="99" t="str">
        <f>'2020_1-4-5_Download'!$S$8</f>
        <v>Frauen</v>
      </c>
      <c r="F8466" s="98"/>
      <c r="G8466" s="98" t="s">
        <v>11</v>
      </c>
      <c r="H8466" s="98" t="str">
        <f>VLOOKUP(A8466,[2]Kreise!$A$2:$C$53,3,FALSE)</f>
        <v>K033</v>
      </c>
      <c r="I8466" s="96">
        <f>'2020_1-4-5_Download'!S408</f>
        <v>1637</v>
      </c>
      <c r="J8466" s="98" t="str">
        <f t="shared" si="132"/>
        <v>+1637</v>
      </c>
    </row>
    <row r="8467" spans="1:10" hidden="1" x14ac:dyDescent="0.25">
      <c r="A8467" s="98">
        <f>'2020_1-4-5_Download'!B409</f>
        <v>401</v>
      </c>
      <c r="B8467" s="98">
        <f>'2020_1-4-5_Download'!D409</f>
        <v>2013</v>
      </c>
      <c r="C8467" s="98" t="str">
        <f>'2020_1-4-5_Download'!C409</f>
        <v>Delmenhorst  Stadt</v>
      </c>
      <c r="D8467" s="98" t="str">
        <f>'2020_1-4-5_Download'!$O$6</f>
        <v>Saldo der Zu- und Fortzüge</v>
      </c>
      <c r="E8467" s="99" t="str">
        <f>'2020_1-4-5_Download'!$S$8</f>
        <v>Frauen</v>
      </c>
      <c r="F8467" s="98"/>
      <c r="G8467" s="98" t="s">
        <v>11</v>
      </c>
      <c r="H8467" s="98" t="str">
        <f>VLOOKUP(A8467,[2]Kreise!$A$2:$C$53,3,FALSE)</f>
        <v>K03401</v>
      </c>
      <c r="I8467" s="96">
        <f>'2020_1-4-5_Download'!S409</f>
        <v>185</v>
      </c>
      <c r="J8467" s="98" t="str">
        <f t="shared" si="132"/>
        <v>+185</v>
      </c>
    </row>
    <row r="8468" spans="1:10" hidden="1" x14ac:dyDescent="0.25">
      <c r="A8468" s="98">
        <f>'2020_1-4-5_Download'!B410</f>
        <v>402</v>
      </c>
      <c r="B8468" s="98">
        <f>'2020_1-4-5_Download'!D410</f>
        <v>2013</v>
      </c>
      <c r="C8468" s="98" t="str">
        <f>'2020_1-4-5_Download'!C410</f>
        <v>Emden  Stadt</v>
      </c>
      <c r="D8468" s="98" t="str">
        <f>'2020_1-4-5_Download'!$O$6</f>
        <v>Saldo der Zu- und Fortzüge</v>
      </c>
      <c r="E8468" s="99" t="str">
        <f>'2020_1-4-5_Download'!$S$8</f>
        <v>Frauen</v>
      </c>
      <c r="F8468" s="98"/>
      <c r="G8468" s="98" t="s">
        <v>11</v>
      </c>
      <c r="H8468" s="98" t="str">
        <f>VLOOKUP(A8468,[2]Kreise!$A$2:$C$53,3,FALSE)</f>
        <v>K03402</v>
      </c>
      <c r="I8468" s="96">
        <f>'2020_1-4-5_Download'!S410</f>
        <v>120</v>
      </c>
      <c r="J8468" s="98" t="str">
        <f t="shared" si="132"/>
        <v>+120</v>
      </c>
    </row>
    <row r="8469" spans="1:10" hidden="1" x14ac:dyDescent="0.25">
      <c r="A8469" s="98">
        <f>'2020_1-4-5_Download'!B411</f>
        <v>403</v>
      </c>
      <c r="B8469" s="98">
        <f>'2020_1-4-5_Download'!D411</f>
        <v>2013</v>
      </c>
      <c r="C8469" s="98" t="str">
        <f>'2020_1-4-5_Download'!C411</f>
        <v>Oldenburg(Oldb)  Stadt</v>
      </c>
      <c r="D8469" s="98" t="str">
        <f>'2020_1-4-5_Download'!$O$6</f>
        <v>Saldo der Zu- und Fortzüge</v>
      </c>
      <c r="E8469" s="99" t="str">
        <f>'2020_1-4-5_Download'!$S$8</f>
        <v>Frauen</v>
      </c>
      <c r="F8469" s="98"/>
      <c r="G8469" s="98" t="s">
        <v>11</v>
      </c>
      <c r="H8469" s="98" t="str">
        <f>VLOOKUP(A8469,[2]Kreise!$A$2:$C$53,3,FALSE)</f>
        <v>K03403</v>
      </c>
      <c r="I8469" s="96">
        <f>'2020_1-4-5_Download'!S411</f>
        <v>307</v>
      </c>
      <c r="J8469" s="98" t="str">
        <f t="shared" si="132"/>
        <v>+307</v>
      </c>
    </row>
    <row r="8470" spans="1:10" hidden="1" x14ac:dyDescent="0.25">
      <c r="A8470" s="98">
        <f>'2020_1-4-5_Download'!B412</f>
        <v>404</v>
      </c>
      <c r="B8470" s="98">
        <f>'2020_1-4-5_Download'!D412</f>
        <v>2013</v>
      </c>
      <c r="C8470" s="98" t="str">
        <f>'2020_1-4-5_Download'!C412</f>
        <v>Osnabrück  Stadt</v>
      </c>
      <c r="D8470" s="98" t="str">
        <f>'2020_1-4-5_Download'!$O$6</f>
        <v>Saldo der Zu- und Fortzüge</v>
      </c>
      <c r="E8470" s="99" t="str">
        <f>'2020_1-4-5_Download'!$S$8</f>
        <v>Frauen</v>
      </c>
      <c r="F8470" s="98"/>
      <c r="G8470" s="98" t="s">
        <v>11</v>
      </c>
      <c r="H8470" s="98" t="str">
        <f>VLOOKUP(A8470,[2]Kreise!$A$2:$C$53,3,FALSE)</f>
        <v>K03404</v>
      </c>
      <c r="I8470" s="96">
        <f>'2020_1-4-5_Download'!S412</f>
        <v>299</v>
      </c>
      <c r="J8470" s="98" t="str">
        <f t="shared" si="132"/>
        <v>+299</v>
      </c>
    </row>
    <row r="8471" spans="1:10" hidden="1" x14ac:dyDescent="0.25">
      <c r="A8471" s="98">
        <f>'2020_1-4-5_Download'!B413</f>
        <v>405</v>
      </c>
      <c r="B8471" s="98">
        <f>'2020_1-4-5_Download'!D413</f>
        <v>2013</v>
      </c>
      <c r="C8471" s="98" t="str">
        <f>'2020_1-4-5_Download'!C413</f>
        <v>Wilhelmshaven  Stadt</v>
      </c>
      <c r="D8471" s="98" t="str">
        <f>'2020_1-4-5_Download'!$O$6</f>
        <v>Saldo der Zu- und Fortzüge</v>
      </c>
      <c r="E8471" s="99" t="str">
        <f>'2020_1-4-5_Download'!$S$8</f>
        <v>Frauen</v>
      </c>
      <c r="F8471" s="98"/>
      <c r="G8471" s="98" t="s">
        <v>11</v>
      </c>
      <c r="H8471" s="98" t="str">
        <f>VLOOKUP(A8471,[2]Kreise!$A$2:$C$53,3,FALSE)</f>
        <v>K03405</v>
      </c>
      <c r="I8471" s="96">
        <f>'2020_1-4-5_Download'!S413</f>
        <v>75</v>
      </c>
      <c r="J8471" s="98" t="str">
        <f t="shared" si="132"/>
        <v>+75</v>
      </c>
    </row>
    <row r="8472" spans="1:10" hidden="1" x14ac:dyDescent="0.25">
      <c r="A8472" s="98">
        <f>'2020_1-4-5_Download'!B414</f>
        <v>451</v>
      </c>
      <c r="B8472" s="98">
        <f>'2020_1-4-5_Download'!D414</f>
        <v>2013</v>
      </c>
      <c r="C8472" s="98" t="str">
        <f>'2020_1-4-5_Download'!C414</f>
        <v>Ammerland</v>
      </c>
      <c r="D8472" s="98" t="str">
        <f>'2020_1-4-5_Download'!$O$6</f>
        <v>Saldo der Zu- und Fortzüge</v>
      </c>
      <c r="E8472" s="99" t="str">
        <f>'2020_1-4-5_Download'!$S$8</f>
        <v>Frauen</v>
      </c>
      <c r="F8472" s="98"/>
      <c r="G8472" s="98" t="s">
        <v>11</v>
      </c>
      <c r="H8472" s="98" t="str">
        <f>VLOOKUP(A8472,[2]Kreise!$A$2:$C$53,3,FALSE)</f>
        <v>K03451</v>
      </c>
      <c r="I8472" s="96">
        <f>'2020_1-4-5_Download'!S414</f>
        <v>97</v>
      </c>
      <c r="J8472" s="98" t="str">
        <f t="shared" si="132"/>
        <v>+97</v>
      </c>
    </row>
    <row r="8473" spans="1:10" hidden="1" x14ac:dyDescent="0.25">
      <c r="A8473" s="98">
        <f>'2020_1-4-5_Download'!B415</f>
        <v>452</v>
      </c>
      <c r="B8473" s="98">
        <f>'2020_1-4-5_Download'!D415</f>
        <v>2013</v>
      </c>
      <c r="C8473" s="98" t="str">
        <f>'2020_1-4-5_Download'!C415</f>
        <v>Aurich</v>
      </c>
      <c r="D8473" s="98" t="str">
        <f>'2020_1-4-5_Download'!$O$6</f>
        <v>Saldo der Zu- und Fortzüge</v>
      </c>
      <c r="E8473" s="99" t="str">
        <f>'2020_1-4-5_Download'!$S$8</f>
        <v>Frauen</v>
      </c>
      <c r="F8473" s="98"/>
      <c r="G8473" s="98" t="s">
        <v>11</v>
      </c>
      <c r="H8473" s="98" t="str">
        <f>VLOOKUP(A8473,[2]Kreise!$A$2:$C$53,3,FALSE)</f>
        <v>K03452</v>
      </c>
      <c r="I8473" s="96">
        <f>'2020_1-4-5_Download'!S415</f>
        <v>250</v>
      </c>
      <c r="J8473" s="98" t="str">
        <f t="shared" si="132"/>
        <v>+250</v>
      </c>
    </row>
    <row r="8474" spans="1:10" hidden="1" x14ac:dyDescent="0.25">
      <c r="A8474" s="98">
        <f>'2020_1-4-5_Download'!B416</f>
        <v>453</v>
      </c>
      <c r="B8474" s="98">
        <f>'2020_1-4-5_Download'!D416</f>
        <v>2013</v>
      </c>
      <c r="C8474" s="98" t="str">
        <f>'2020_1-4-5_Download'!C416</f>
        <v>Cloppenburg</v>
      </c>
      <c r="D8474" s="98" t="str">
        <f>'2020_1-4-5_Download'!$O$6</f>
        <v>Saldo der Zu- und Fortzüge</v>
      </c>
      <c r="E8474" s="99" t="str">
        <f>'2020_1-4-5_Download'!$S$8</f>
        <v>Frauen</v>
      </c>
      <c r="F8474" s="98"/>
      <c r="G8474" s="98" t="s">
        <v>11</v>
      </c>
      <c r="H8474" s="98" t="str">
        <f>VLOOKUP(A8474,[2]Kreise!$A$2:$C$53,3,FALSE)</f>
        <v>K03453</v>
      </c>
      <c r="I8474" s="96">
        <f>'2020_1-4-5_Download'!S416</f>
        <v>322</v>
      </c>
      <c r="J8474" s="98" t="str">
        <f t="shared" si="132"/>
        <v>+322</v>
      </c>
    </row>
    <row r="8475" spans="1:10" hidden="1" x14ac:dyDescent="0.25">
      <c r="A8475" s="98">
        <f>'2020_1-4-5_Download'!B417</f>
        <v>454</v>
      </c>
      <c r="B8475" s="98">
        <f>'2020_1-4-5_Download'!D417</f>
        <v>2013</v>
      </c>
      <c r="C8475" s="98" t="str">
        <f>'2020_1-4-5_Download'!C417</f>
        <v>Emsland</v>
      </c>
      <c r="D8475" s="98" t="str">
        <f>'2020_1-4-5_Download'!$O$6</f>
        <v>Saldo der Zu- und Fortzüge</v>
      </c>
      <c r="E8475" s="99" t="str">
        <f>'2020_1-4-5_Download'!$S$8</f>
        <v>Frauen</v>
      </c>
      <c r="F8475" s="98"/>
      <c r="G8475" s="98" t="s">
        <v>11</v>
      </c>
      <c r="H8475" s="98" t="str">
        <f>VLOOKUP(A8475,[2]Kreise!$A$2:$C$53,3,FALSE)</f>
        <v>K03454</v>
      </c>
      <c r="I8475" s="96">
        <f>'2020_1-4-5_Download'!S417</f>
        <v>501</v>
      </c>
      <c r="J8475" s="98" t="str">
        <f t="shared" si="132"/>
        <v>+501</v>
      </c>
    </row>
    <row r="8476" spans="1:10" hidden="1" x14ac:dyDescent="0.25">
      <c r="A8476" s="98">
        <f>'2020_1-4-5_Download'!B418</f>
        <v>455</v>
      </c>
      <c r="B8476" s="98">
        <f>'2020_1-4-5_Download'!D418</f>
        <v>2013</v>
      </c>
      <c r="C8476" s="98" t="str">
        <f>'2020_1-4-5_Download'!C418</f>
        <v>Friesland</v>
      </c>
      <c r="D8476" s="98" t="str">
        <f>'2020_1-4-5_Download'!$O$6</f>
        <v>Saldo der Zu- und Fortzüge</v>
      </c>
      <c r="E8476" s="99" t="str">
        <f>'2020_1-4-5_Download'!$S$8</f>
        <v>Frauen</v>
      </c>
      <c r="F8476" s="98"/>
      <c r="G8476" s="98" t="s">
        <v>11</v>
      </c>
      <c r="H8476" s="98" t="str">
        <f>VLOOKUP(A8476,[2]Kreise!$A$2:$C$53,3,FALSE)</f>
        <v>K03455</v>
      </c>
      <c r="I8476" s="96">
        <f>'2020_1-4-5_Download'!S418</f>
        <v>44</v>
      </c>
      <c r="J8476" s="98" t="str">
        <f t="shared" si="132"/>
        <v>+44</v>
      </c>
    </row>
    <row r="8477" spans="1:10" hidden="1" x14ac:dyDescent="0.25">
      <c r="A8477" s="98">
        <f>'2020_1-4-5_Download'!B419</f>
        <v>456</v>
      </c>
      <c r="B8477" s="98">
        <f>'2020_1-4-5_Download'!D419</f>
        <v>2013</v>
      </c>
      <c r="C8477" s="98" t="str">
        <f>'2020_1-4-5_Download'!C419</f>
        <v>Grafschaft Bentheim</v>
      </c>
      <c r="D8477" s="98" t="str">
        <f>'2020_1-4-5_Download'!$O$6</f>
        <v>Saldo der Zu- und Fortzüge</v>
      </c>
      <c r="E8477" s="99" t="str">
        <f>'2020_1-4-5_Download'!$S$8</f>
        <v>Frauen</v>
      </c>
      <c r="F8477" s="98"/>
      <c r="G8477" s="98" t="s">
        <v>11</v>
      </c>
      <c r="H8477" s="98" t="str">
        <f>VLOOKUP(A8477,[2]Kreise!$A$2:$C$53,3,FALSE)</f>
        <v>K03456</v>
      </c>
      <c r="I8477" s="96">
        <f>'2020_1-4-5_Download'!S419</f>
        <v>188</v>
      </c>
      <c r="J8477" s="98" t="str">
        <f t="shared" si="132"/>
        <v>+188</v>
      </c>
    </row>
    <row r="8478" spans="1:10" hidden="1" x14ac:dyDescent="0.25">
      <c r="A8478" s="98">
        <f>'2020_1-4-5_Download'!B420</f>
        <v>457</v>
      </c>
      <c r="B8478" s="98">
        <f>'2020_1-4-5_Download'!D420</f>
        <v>2013</v>
      </c>
      <c r="C8478" s="98" t="str">
        <f>'2020_1-4-5_Download'!C420</f>
        <v>Leer</v>
      </c>
      <c r="D8478" s="98" t="str">
        <f>'2020_1-4-5_Download'!$O$6</f>
        <v>Saldo der Zu- und Fortzüge</v>
      </c>
      <c r="E8478" s="99" t="str">
        <f>'2020_1-4-5_Download'!$S$8</f>
        <v>Frauen</v>
      </c>
      <c r="F8478" s="98"/>
      <c r="G8478" s="98" t="s">
        <v>11</v>
      </c>
      <c r="H8478" s="98" t="str">
        <f>VLOOKUP(A8478,[2]Kreise!$A$2:$C$53,3,FALSE)</f>
        <v>K03457</v>
      </c>
      <c r="I8478" s="96">
        <f>'2020_1-4-5_Download'!S420</f>
        <v>150</v>
      </c>
      <c r="J8478" s="98" t="str">
        <f t="shared" si="132"/>
        <v>+150</v>
      </c>
    </row>
    <row r="8479" spans="1:10" hidden="1" x14ac:dyDescent="0.25">
      <c r="A8479" s="98">
        <f>'2020_1-4-5_Download'!B421</f>
        <v>458</v>
      </c>
      <c r="B8479" s="98">
        <f>'2020_1-4-5_Download'!D421</f>
        <v>2013</v>
      </c>
      <c r="C8479" s="98" t="str">
        <f>'2020_1-4-5_Download'!C421</f>
        <v>Oldenburg</v>
      </c>
      <c r="D8479" s="98" t="str">
        <f>'2020_1-4-5_Download'!$O$6</f>
        <v>Saldo der Zu- und Fortzüge</v>
      </c>
      <c r="E8479" s="99" t="str">
        <f>'2020_1-4-5_Download'!$S$8</f>
        <v>Frauen</v>
      </c>
      <c r="F8479" s="98"/>
      <c r="G8479" s="98" t="s">
        <v>11</v>
      </c>
      <c r="H8479" s="98" t="str">
        <f>VLOOKUP(A8479,[2]Kreise!$A$2:$C$53,3,FALSE)</f>
        <v>K03458</v>
      </c>
      <c r="I8479" s="96">
        <f>'2020_1-4-5_Download'!S421</f>
        <v>178</v>
      </c>
      <c r="J8479" s="98" t="str">
        <f t="shared" si="132"/>
        <v>+178</v>
      </c>
    </row>
    <row r="8480" spans="1:10" hidden="1" x14ac:dyDescent="0.25">
      <c r="A8480" s="98">
        <f>'2020_1-4-5_Download'!B422</f>
        <v>459</v>
      </c>
      <c r="B8480" s="98">
        <f>'2020_1-4-5_Download'!D422</f>
        <v>2013</v>
      </c>
      <c r="C8480" s="98" t="str">
        <f>'2020_1-4-5_Download'!C422</f>
        <v>Osnabrück</v>
      </c>
      <c r="D8480" s="98" t="str">
        <f>'2020_1-4-5_Download'!$O$6</f>
        <v>Saldo der Zu- und Fortzüge</v>
      </c>
      <c r="E8480" s="99" t="str">
        <f>'2020_1-4-5_Download'!$S$8</f>
        <v>Frauen</v>
      </c>
      <c r="F8480" s="98"/>
      <c r="G8480" s="98" t="s">
        <v>11</v>
      </c>
      <c r="H8480" s="98" t="str">
        <f>VLOOKUP(A8480,[2]Kreise!$A$2:$C$53,3,FALSE)</f>
        <v>K03459</v>
      </c>
      <c r="I8480" s="96">
        <f>'2020_1-4-5_Download'!S422</f>
        <v>1085</v>
      </c>
      <c r="J8480" s="98" t="str">
        <f t="shared" si="132"/>
        <v>+1085</v>
      </c>
    </row>
    <row r="8481" spans="1:10" hidden="1" x14ac:dyDescent="0.25">
      <c r="A8481" s="98">
        <f>'2020_1-4-5_Download'!B423</f>
        <v>460</v>
      </c>
      <c r="B8481" s="98">
        <f>'2020_1-4-5_Download'!D423</f>
        <v>2013</v>
      </c>
      <c r="C8481" s="98" t="str">
        <f>'2020_1-4-5_Download'!C423</f>
        <v>Vechta</v>
      </c>
      <c r="D8481" s="98" t="str">
        <f>'2020_1-4-5_Download'!$O$6</f>
        <v>Saldo der Zu- und Fortzüge</v>
      </c>
      <c r="E8481" s="99" t="str">
        <f>'2020_1-4-5_Download'!$S$8</f>
        <v>Frauen</v>
      </c>
      <c r="F8481" s="98"/>
      <c r="G8481" s="98" t="s">
        <v>11</v>
      </c>
      <c r="H8481" s="98" t="str">
        <f>VLOOKUP(A8481,[2]Kreise!$A$2:$C$53,3,FALSE)</f>
        <v>K03460</v>
      </c>
      <c r="I8481" s="96">
        <f>'2020_1-4-5_Download'!S423</f>
        <v>168</v>
      </c>
      <c r="J8481" s="98" t="str">
        <f t="shared" si="132"/>
        <v>+168</v>
      </c>
    </row>
    <row r="8482" spans="1:10" hidden="1" x14ac:dyDescent="0.25">
      <c r="A8482" s="98">
        <f>'2020_1-4-5_Download'!B424</f>
        <v>461</v>
      </c>
      <c r="B8482" s="98">
        <f>'2020_1-4-5_Download'!D424</f>
        <v>2013</v>
      </c>
      <c r="C8482" s="98" t="str">
        <f>'2020_1-4-5_Download'!C424</f>
        <v>Wesermarsch</v>
      </c>
      <c r="D8482" s="98" t="str">
        <f>'2020_1-4-5_Download'!$O$6</f>
        <v>Saldo der Zu- und Fortzüge</v>
      </c>
      <c r="E8482" s="99" t="str">
        <f>'2020_1-4-5_Download'!$S$8</f>
        <v>Frauen</v>
      </c>
      <c r="F8482" s="98"/>
      <c r="G8482" s="98" t="s">
        <v>11</v>
      </c>
      <c r="H8482" s="98" t="str">
        <f>VLOOKUP(A8482,[2]Kreise!$A$2:$C$53,3,FALSE)</f>
        <v>K03461</v>
      </c>
      <c r="I8482" s="96">
        <f>'2020_1-4-5_Download'!S424</f>
        <v>62</v>
      </c>
      <c r="J8482" s="98" t="str">
        <f t="shared" si="132"/>
        <v>+62</v>
      </c>
    </row>
    <row r="8483" spans="1:10" hidden="1" x14ac:dyDescent="0.25">
      <c r="A8483" s="98">
        <f>'2020_1-4-5_Download'!B425</f>
        <v>462</v>
      </c>
      <c r="B8483" s="98">
        <f>'2020_1-4-5_Download'!D425</f>
        <v>2013</v>
      </c>
      <c r="C8483" s="98" t="str">
        <f>'2020_1-4-5_Download'!C425</f>
        <v>Wittmund</v>
      </c>
      <c r="D8483" s="98" t="str">
        <f>'2020_1-4-5_Download'!$O$6</f>
        <v>Saldo der Zu- und Fortzüge</v>
      </c>
      <c r="E8483" s="99" t="str">
        <f>'2020_1-4-5_Download'!$S$8</f>
        <v>Frauen</v>
      </c>
      <c r="F8483" s="98"/>
      <c r="G8483" s="98" t="s">
        <v>11</v>
      </c>
      <c r="H8483" s="98" t="str">
        <f>VLOOKUP(A8483,[2]Kreise!$A$2:$C$53,3,FALSE)</f>
        <v>K03462</v>
      </c>
      <c r="I8483" s="96">
        <f>'2020_1-4-5_Download'!S425</f>
        <v>54</v>
      </c>
      <c r="J8483" s="98" t="str">
        <f t="shared" si="132"/>
        <v>+54</v>
      </c>
    </row>
    <row r="8484" spans="1:10" hidden="1" x14ac:dyDescent="0.25">
      <c r="A8484" s="98">
        <f>'2020_1-4-5_Download'!B426</f>
        <v>4</v>
      </c>
      <c r="B8484" s="98">
        <f>'2020_1-4-5_Download'!D426</f>
        <v>2013</v>
      </c>
      <c r="C8484" s="98" t="str">
        <f>'2020_1-4-5_Download'!C426</f>
        <v>Statistische Region Weser-Ems</v>
      </c>
      <c r="D8484" s="98" t="str">
        <f>'2020_1-4-5_Download'!$O$6</f>
        <v>Saldo der Zu- und Fortzüge</v>
      </c>
      <c r="E8484" s="99" t="str">
        <f>'2020_1-4-5_Download'!$S$8</f>
        <v>Frauen</v>
      </c>
      <c r="F8484" s="98"/>
      <c r="G8484" s="98" t="s">
        <v>11</v>
      </c>
      <c r="H8484" s="98" t="str">
        <f>VLOOKUP(A8484,[2]Kreise!$A$2:$C$53,3,FALSE)</f>
        <v>K034</v>
      </c>
      <c r="I8484" s="96">
        <f>'2020_1-4-5_Download'!S426</f>
        <v>4085</v>
      </c>
      <c r="J8484" s="98" t="str">
        <f t="shared" si="132"/>
        <v>+4085</v>
      </c>
    </row>
    <row r="8485" spans="1:10" hidden="1" x14ac:dyDescent="0.25">
      <c r="A8485" s="98">
        <f>'2020_1-4-5_Download'!B427</f>
        <v>0</v>
      </c>
      <c r="B8485" s="98">
        <f>'2020_1-4-5_Download'!D427</f>
        <v>2013</v>
      </c>
      <c r="C8485" s="98" t="str">
        <f>'2020_1-4-5_Download'!C427</f>
        <v>Niedersachsen</v>
      </c>
      <c r="D8485" s="98" t="str">
        <f>'2020_1-4-5_Download'!$O$6</f>
        <v>Saldo der Zu- und Fortzüge</v>
      </c>
      <c r="E8485" s="99" t="str">
        <f>'2020_1-4-5_Download'!$S$8</f>
        <v>Frauen</v>
      </c>
      <c r="F8485" s="98"/>
      <c r="G8485" s="98" t="s">
        <v>11</v>
      </c>
      <c r="H8485" s="98" t="str">
        <f>VLOOKUP(A8485,[2]Kreise!$A$2:$C$53,3,FALSE)</f>
        <v>K030</v>
      </c>
      <c r="I8485" s="96">
        <f>'2020_1-4-5_Download'!S427</f>
        <v>15611</v>
      </c>
      <c r="J8485" s="98" t="str">
        <f t="shared" si="132"/>
        <v>+15611</v>
      </c>
    </row>
    <row r="8486" spans="1:10" hidden="1" x14ac:dyDescent="0.25">
      <c r="A8486" s="98">
        <f>'2020_1-4-5_Download'!B428</f>
        <v>101</v>
      </c>
      <c r="B8486" s="98">
        <f>'2020_1-4-5_Download'!D428</f>
        <v>2012</v>
      </c>
      <c r="C8486" s="98" t="str">
        <f>'2020_1-4-5_Download'!C428</f>
        <v>Braunschweig  Stadt</v>
      </c>
      <c r="D8486" s="98" t="str">
        <f>'2020_1-4-5_Download'!$O$6</f>
        <v>Saldo der Zu- und Fortzüge</v>
      </c>
      <c r="E8486" s="99" t="str">
        <f>'2020_1-4-5_Download'!$S$8</f>
        <v>Frauen</v>
      </c>
      <c r="F8486" s="98"/>
      <c r="G8486" s="98" t="s">
        <v>11</v>
      </c>
      <c r="H8486" s="98" t="str">
        <f>VLOOKUP(A8486,[2]Kreise!$A$2:$C$53,3,FALSE)</f>
        <v>K03101</v>
      </c>
      <c r="I8486" s="96">
        <f>'2020_1-4-5_Download'!S428</f>
        <v>1447</v>
      </c>
      <c r="J8486" s="98" t="str">
        <f t="shared" si="132"/>
        <v>+1447</v>
      </c>
    </row>
    <row r="8487" spans="1:10" hidden="1" x14ac:dyDescent="0.25">
      <c r="A8487" s="98">
        <f>'2020_1-4-5_Download'!B429</f>
        <v>102</v>
      </c>
      <c r="B8487" s="98">
        <f>'2020_1-4-5_Download'!D429</f>
        <v>2012</v>
      </c>
      <c r="C8487" s="98" t="str">
        <f>'2020_1-4-5_Download'!C429</f>
        <v>Salzgitter  Stadt</v>
      </c>
      <c r="D8487" s="98" t="str">
        <f>'2020_1-4-5_Download'!$O$6</f>
        <v>Saldo der Zu- und Fortzüge</v>
      </c>
      <c r="E8487" s="99" t="str">
        <f>'2020_1-4-5_Download'!$S$8</f>
        <v>Frauen</v>
      </c>
      <c r="F8487" s="98"/>
      <c r="G8487" s="98" t="s">
        <v>11</v>
      </c>
      <c r="H8487" s="98" t="str">
        <f>VLOOKUP(A8487,[2]Kreise!$A$2:$C$53,3,FALSE)</f>
        <v>K03102</v>
      </c>
      <c r="I8487" s="96">
        <f>'2020_1-4-5_Download'!S429</f>
        <v>107</v>
      </c>
      <c r="J8487" s="98" t="str">
        <f t="shared" si="132"/>
        <v>+107</v>
      </c>
    </row>
    <row r="8488" spans="1:10" hidden="1" x14ac:dyDescent="0.25">
      <c r="A8488" s="98">
        <f>'2020_1-4-5_Download'!B430</f>
        <v>103</v>
      </c>
      <c r="B8488" s="98">
        <f>'2020_1-4-5_Download'!D430</f>
        <v>2012</v>
      </c>
      <c r="C8488" s="98" t="str">
        <f>'2020_1-4-5_Download'!C430</f>
        <v>Wolfsburg  Stadt</v>
      </c>
      <c r="D8488" s="98" t="str">
        <f>'2020_1-4-5_Download'!$O$6</f>
        <v>Saldo der Zu- und Fortzüge</v>
      </c>
      <c r="E8488" s="99" t="str">
        <f>'2020_1-4-5_Download'!$S$8</f>
        <v>Frauen</v>
      </c>
      <c r="F8488" s="98"/>
      <c r="G8488" s="98" t="s">
        <v>11</v>
      </c>
      <c r="H8488" s="98" t="str">
        <f>VLOOKUP(A8488,[2]Kreise!$A$2:$C$53,3,FALSE)</f>
        <v>K03103</v>
      </c>
      <c r="I8488" s="96">
        <f>'2020_1-4-5_Download'!S430</f>
        <v>331</v>
      </c>
      <c r="J8488" s="98" t="str">
        <f t="shared" si="132"/>
        <v>+331</v>
      </c>
    </row>
    <row r="8489" spans="1:10" hidden="1" x14ac:dyDescent="0.25">
      <c r="A8489" s="98">
        <f>'2020_1-4-5_Download'!B431</f>
        <v>151</v>
      </c>
      <c r="B8489" s="98">
        <f>'2020_1-4-5_Download'!D431</f>
        <v>2012</v>
      </c>
      <c r="C8489" s="98" t="str">
        <f>'2020_1-4-5_Download'!C431</f>
        <v>Gifhorn</v>
      </c>
      <c r="D8489" s="98" t="str">
        <f>'2020_1-4-5_Download'!$O$6</f>
        <v>Saldo der Zu- und Fortzüge</v>
      </c>
      <c r="E8489" s="99" t="str">
        <f>'2020_1-4-5_Download'!$S$8</f>
        <v>Frauen</v>
      </c>
      <c r="F8489" s="98"/>
      <c r="G8489" s="98" t="s">
        <v>11</v>
      </c>
      <c r="H8489" s="98" t="str">
        <f>VLOOKUP(A8489,[2]Kreise!$A$2:$C$53,3,FALSE)</f>
        <v>K03151</v>
      </c>
      <c r="I8489" s="96">
        <f>'2020_1-4-5_Download'!S431</f>
        <v>135</v>
      </c>
      <c r="J8489" s="98" t="str">
        <f t="shared" si="132"/>
        <v>+135</v>
      </c>
    </row>
    <row r="8490" spans="1:10" hidden="1" x14ac:dyDescent="0.25">
      <c r="A8490" s="98">
        <f>'2020_1-4-5_Download'!B432</f>
        <v>153</v>
      </c>
      <c r="B8490" s="98">
        <f>'2020_1-4-5_Download'!D432</f>
        <v>2012</v>
      </c>
      <c r="C8490" s="98" t="str">
        <f>'2020_1-4-5_Download'!C432</f>
        <v>Goslar</v>
      </c>
      <c r="D8490" s="98" t="str">
        <f>'2020_1-4-5_Download'!$O$6</f>
        <v>Saldo der Zu- und Fortzüge</v>
      </c>
      <c r="E8490" s="99" t="str">
        <f>'2020_1-4-5_Download'!$S$8</f>
        <v>Frauen</v>
      </c>
      <c r="F8490" s="98"/>
      <c r="G8490" s="98" t="s">
        <v>11</v>
      </c>
      <c r="H8490" s="98" t="str">
        <f>VLOOKUP(A8490,[2]Kreise!$A$2:$C$53,3,FALSE)</f>
        <v>K03153</v>
      </c>
      <c r="I8490" s="96">
        <f>'2020_1-4-5_Download'!S432</f>
        <v>162</v>
      </c>
      <c r="J8490" s="98" t="str">
        <f t="shared" si="132"/>
        <v>+162</v>
      </c>
    </row>
    <row r="8491" spans="1:10" hidden="1" x14ac:dyDescent="0.25">
      <c r="A8491" s="98">
        <f>'2020_1-4-5_Download'!B433</f>
        <v>154</v>
      </c>
      <c r="B8491" s="98">
        <f>'2020_1-4-5_Download'!D433</f>
        <v>2012</v>
      </c>
      <c r="C8491" s="98" t="str">
        <f>'2020_1-4-5_Download'!C433</f>
        <v>Helmstedt</v>
      </c>
      <c r="D8491" s="98" t="str">
        <f>'2020_1-4-5_Download'!$O$6</f>
        <v>Saldo der Zu- und Fortzüge</v>
      </c>
      <c r="E8491" s="99" t="str">
        <f>'2020_1-4-5_Download'!$S$8</f>
        <v>Frauen</v>
      </c>
      <c r="F8491" s="98"/>
      <c r="G8491" s="98" t="s">
        <v>11</v>
      </c>
      <c r="H8491" s="98" t="str">
        <f>VLOOKUP(A8491,[2]Kreise!$A$2:$C$53,3,FALSE)</f>
        <v>K03154</v>
      </c>
      <c r="I8491" s="96">
        <f>'2020_1-4-5_Download'!S433</f>
        <v>62</v>
      </c>
      <c r="J8491" s="98" t="str">
        <f t="shared" si="132"/>
        <v>+62</v>
      </c>
    </row>
    <row r="8492" spans="1:10" hidden="1" x14ac:dyDescent="0.25">
      <c r="A8492" s="98">
        <f>'2020_1-4-5_Download'!B434</f>
        <v>155</v>
      </c>
      <c r="B8492" s="98">
        <f>'2020_1-4-5_Download'!D434</f>
        <v>2012</v>
      </c>
      <c r="C8492" s="98" t="str">
        <f>'2020_1-4-5_Download'!C434</f>
        <v>Northeim</v>
      </c>
      <c r="D8492" s="98" t="str">
        <f>'2020_1-4-5_Download'!$O$6</f>
        <v>Saldo der Zu- und Fortzüge</v>
      </c>
      <c r="E8492" s="99" t="str">
        <f>'2020_1-4-5_Download'!$S$8</f>
        <v>Frauen</v>
      </c>
      <c r="F8492" s="98"/>
      <c r="G8492" s="98" t="s">
        <v>11</v>
      </c>
      <c r="H8492" s="98" t="str">
        <f>VLOOKUP(A8492,[2]Kreise!$A$2:$C$53,3,FALSE)</f>
        <v>K03155</v>
      </c>
      <c r="I8492" s="96">
        <f>'2020_1-4-5_Download'!S434</f>
        <v>60</v>
      </c>
      <c r="J8492" s="98" t="str">
        <f t="shared" si="132"/>
        <v>+60</v>
      </c>
    </row>
    <row r="8493" spans="1:10" hidden="1" x14ac:dyDescent="0.25">
      <c r="A8493" s="98">
        <f>'2020_1-4-5_Download'!B435</f>
        <v>157</v>
      </c>
      <c r="B8493" s="98">
        <f>'2020_1-4-5_Download'!D435</f>
        <v>2012</v>
      </c>
      <c r="C8493" s="98" t="str">
        <f>'2020_1-4-5_Download'!C435</f>
        <v>Peine</v>
      </c>
      <c r="D8493" s="98" t="str">
        <f>'2020_1-4-5_Download'!$O$6</f>
        <v>Saldo der Zu- und Fortzüge</v>
      </c>
      <c r="E8493" s="99" t="str">
        <f>'2020_1-4-5_Download'!$S$8</f>
        <v>Frauen</v>
      </c>
      <c r="F8493" s="98"/>
      <c r="G8493" s="98" t="s">
        <v>11</v>
      </c>
      <c r="H8493" s="98" t="str">
        <f>VLOOKUP(A8493,[2]Kreise!$A$2:$C$53,3,FALSE)</f>
        <v>K03157</v>
      </c>
      <c r="I8493" s="96">
        <f>'2020_1-4-5_Download'!S435</f>
        <v>94</v>
      </c>
      <c r="J8493" s="98" t="str">
        <f t="shared" si="132"/>
        <v>+94</v>
      </c>
    </row>
    <row r="8494" spans="1:10" hidden="1" x14ac:dyDescent="0.25">
      <c r="A8494" s="98">
        <f>'2020_1-4-5_Download'!B436</f>
        <v>158</v>
      </c>
      <c r="B8494" s="98">
        <f>'2020_1-4-5_Download'!D436</f>
        <v>2012</v>
      </c>
      <c r="C8494" s="98" t="str">
        <f>'2020_1-4-5_Download'!C436</f>
        <v>Wolfenbüttel</v>
      </c>
      <c r="D8494" s="98" t="str">
        <f>'2020_1-4-5_Download'!$O$6</f>
        <v>Saldo der Zu- und Fortzüge</v>
      </c>
      <c r="E8494" s="99" t="str">
        <f>'2020_1-4-5_Download'!$S$8</f>
        <v>Frauen</v>
      </c>
      <c r="F8494" s="98"/>
      <c r="G8494" s="98" t="s">
        <v>11</v>
      </c>
      <c r="H8494" s="98" t="str">
        <f>VLOOKUP(A8494,[2]Kreise!$A$2:$C$53,3,FALSE)</f>
        <v>K03158</v>
      </c>
      <c r="I8494" s="96">
        <f>'2020_1-4-5_Download'!S436</f>
        <v>22</v>
      </c>
      <c r="J8494" s="98" t="str">
        <f t="shared" si="132"/>
        <v>+22</v>
      </c>
    </row>
    <row r="8495" spans="1:10" hidden="1" x14ac:dyDescent="0.25">
      <c r="A8495" s="98">
        <f>'2020_1-4-5_Download'!B437</f>
        <v>159</v>
      </c>
      <c r="B8495" s="98">
        <f>'2020_1-4-5_Download'!D437</f>
        <v>2012</v>
      </c>
      <c r="C8495" s="98" t="str">
        <f>'2020_1-4-5_Download'!C437</f>
        <v>Göttingen</v>
      </c>
      <c r="D8495" s="98" t="str">
        <f>'2020_1-4-5_Download'!$O$6</f>
        <v>Saldo der Zu- und Fortzüge</v>
      </c>
      <c r="E8495" s="99" t="str">
        <f>'2020_1-4-5_Download'!$S$8</f>
        <v>Frauen</v>
      </c>
      <c r="F8495" s="98"/>
      <c r="G8495" s="98" t="s">
        <v>11</v>
      </c>
      <c r="H8495" s="98" t="str">
        <f>VLOOKUP(A8495,[2]Kreise!$A$2:$C$53,3,FALSE)</f>
        <v>K03159</v>
      </c>
      <c r="I8495" s="96">
        <f>'2020_1-4-5_Download'!S437</f>
        <v>2005</v>
      </c>
      <c r="J8495" s="98" t="str">
        <f t="shared" si="132"/>
        <v>+2005</v>
      </c>
    </row>
    <row r="8496" spans="1:10" hidden="1" x14ac:dyDescent="0.25">
      <c r="A8496" s="98">
        <f>'2020_1-4-5_Download'!B438</f>
        <v>1</v>
      </c>
      <c r="B8496" s="98">
        <f>'2020_1-4-5_Download'!D438</f>
        <v>2012</v>
      </c>
      <c r="C8496" s="98" t="str">
        <f>'2020_1-4-5_Download'!C438</f>
        <v>Statistische Region Braunschweig</v>
      </c>
      <c r="D8496" s="98" t="str">
        <f>'2020_1-4-5_Download'!$O$6</f>
        <v>Saldo der Zu- und Fortzüge</v>
      </c>
      <c r="E8496" s="99" t="str">
        <f>'2020_1-4-5_Download'!$S$8</f>
        <v>Frauen</v>
      </c>
      <c r="F8496" s="98"/>
      <c r="G8496" s="98" t="s">
        <v>11</v>
      </c>
      <c r="H8496" s="98" t="str">
        <f>VLOOKUP(A8496,[2]Kreise!$A$2:$C$53,3,FALSE)</f>
        <v>K031</v>
      </c>
      <c r="I8496" s="96">
        <f>'2020_1-4-5_Download'!S438</f>
        <v>4425</v>
      </c>
      <c r="J8496" s="98" t="str">
        <f t="shared" si="132"/>
        <v>+4425</v>
      </c>
    </row>
    <row r="8497" spans="1:10" hidden="1" x14ac:dyDescent="0.25">
      <c r="A8497" s="98">
        <f>'2020_1-4-5_Download'!B439</f>
        <v>241</v>
      </c>
      <c r="B8497" s="98">
        <f>'2020_1-4-5_Download'!D439</f>
        <v>2012</v>
      </c>
      <c r="C8497" s="98" t="str">
        <f>'2020_1-4-5_Download'!C439</f>
        <v>Hannover  Region</v>
      </c>
      <c r="D8497" s="98" t="str">
        <f>'2020_1-4-5_Download'!$O$6</f>
        <v>Saldo der Zu- und Fortzüge</v>
      </c>
      <c r="E8497" s="99" t="str">
        <f>'2020_1-4-5_Download'!$S$8</f>
        <v>Frauen</v>
      </c>
      <c r="F8497" s="98"/>
      <c r="G8497" s="98" t="s">
        <v>11</v>
      </c>
      <c r="H8497" s="98" t="str">
        <f>VLOOKUP(A8497,[2]Kreise!$A$2:$C$53,3,FALSE)</f>
        <v>K03241</v>
      </c>
      <c r="I8497" s="96">
        <f>'2020_1-4-5_Download'!S439</f>
        <v>2109</v>
      </c>
      <c r="J8497" s="98" t="str">
        <f t="shared" si="132"/>
        <v>+2109</v>
      </c>
    </row>
    <row r="8498" spans="1:10" hidden="1" x14ac:dyDescent="0.25">
      <c r="A8498" s="98">
        <f>'2020_1-4-5_Download'!B440</f>
        <v>241001</v>
      </c>
      <c r="B8498" s="98">
        <f>'2020_1-4-5_Download'!D440</f>
        <v>2012</v>
      </c>
      <c r="C8498" s="98" t="str">
        <f>'2020_1-4-5_Download'!C440</f>
        <v>dav. Hannover  Lhst.</v>
      </c>
      <c r="D8498" s="98" t="str">
        <f>'2020_1-4-5_Download'!$O$6</f>
        <v>Saldo der Zu- und Fortzüge</v>
      </c>
      <c r="E8498" s="99" t="str">
        <f>'2020_1-4-5_Download'!$S$8</f>
        <v>Frauen</v>
      </c>
      <c r="F8498" s="98"/>
      <c r="G8498" s="98" t="s">
        <v>11</v>
      </c>
      <c r="H8498" s="98" t="str">
        <f>VLOOKUP(A8498,[2]Kreise!$A$2:$C$53,3,FALSE)</f>
        <v>K03241001</v>
      </c>
      <c r="I8498" s="96">
        <f>'2020_1-4-5_Download'!S440</f>
        <v>1437</v>
      </c>
      <c r="J8498" s="98" t="str">
        <f t="shared" si="132"/>
        <v>+1437</v>
      </c>
    </row>
    <row r="8499" spans="1:10" hidden="1" x14ac:dyDescent="0.25">
      <c r="A8499" s="98">
        <f>'2020_1-4-5_Download'!B441</f>
        <v>241999</v>
      </c>
      <c r="B8499" s="98">
        <f>'2020_1-4-5_Download'!D441</f>
        <v>2012</v>
      </c>
      <c r="C8499" s="98" t="str">
        <f>'2020_1-4-5_Download'!C441</f>
        <v>dav. Hannover  Umland</v>
      </c>
      <c r="D8499" s="98" t="str">
        <f>'2020_1-4-5_Download'!$O$6</f>
        <v>Saldo der Zu- und Fortzüge</v>
      </c>
      <c r="E8499" s="99" t="str">
        <f>'2020_1-4-5_Download'!$S$8</f>
        <v>Frauen</v>
      </c>
      <c r="F8499" s="98"/>
      <c r="G8499" s="98" t="s">
        <v>11</v>
      </c>
      <c r="H8499" s="98" t="str">
        <f>VLOOKUP(A8499,[2]Kreise!$A$2:$C$53,3,FALSE)</f>
        <v>K03241999</v>
      </c>
      <c r="I8499" s="96">
        <f>'2020_1-4-5_Download'!S441</f>
        <v>672</v>
      </c>
      <c r="J8499" s="98" t="str">
        <f t="shared" si="132"/>
        <v>+672</v>
      </c>
    </row>
    <row r="8500" spans="1:10" hidden="1" x14ac:dyDescent="0.25">
      <c r="A8500" s="98">
        <f>'2020_1-4-5_Download'!B442</f>
        <v>251</v>
      </c>
      <c r="B8500" s="98">
        <f>'2020_1-4-5_Download'!D442</f>
        <v>2012</v>
      </c>
      <c r="C8500" s="98" t="str">
        <f>'2020_1-4-5_Download'!C442</f>
        <v>Diepholz</v>
      </c>
      <c r="D8500" s="98" t="str">
        <f>'2020_1-4-5_Download'!$O$6</f>
        <v>Saldo der Zu- und Fortzüge</v>
      </c>
      <c r="E8500" s="99" t="str">
        <f>'2020_1-4-5_Download'!$S$8</f>
        <v>Frauen</v>
      </c>
      <c r="F8500" s="98"/>
      <c r="G8500" s="98" t="s">
        <v>11</v>
      </c>
      <c r="H8500" s="98" t="str">
        <f>VLOOKUP(A8500,[2]Kreise!$A$2:$C$53,3,FALSE)</f>
        <v>K03251</v>
      </c>
      <c r="I8500" s="96">
        <f>'2020_1-4-5_Download'!S442</f>
        <v>239</v>
      </c>
      <c r="J8500" s="98" t="str">
        <f t="shared" si="132"/>
        <v>+239</v>
      </c>
    </row>
    <row r="8501" spans="1:10" hidden="1" x14ac:dyDescent="0.25">
      <c r="A8501" s="98">
        <f>'2020_1-4-5_Download'!B443</f>
        <v>252</v>
      </c>
      <c r="B8501" s="98">
        <f>'2020_1-4-5_Download'!D443</f>
        <v>2012</v>
      </c>
      <c r="C8501" s="98" t="str">
        <f>'2020_1-4-5_Download'!C443</f>
        <v>Hameln-Pyrmont</v>
      </c>
      <c r="D8501" s="98" t="str">
        <f>'2020_1-4-5_Download'!$O$6</f>
        <v>Saldo der Zu- und Fortzüge</v>
      </c>
      <c r="E8501" s="99" t="str">
        <f>'2020_1-4-5_Download'!$S$8</f>
        <v>Frauen</v>
      </c>
      <c r="F8501" s="98"/>
      <c r="G8501" s="98" t="s">
        <v>11</v>
      </c>
      <c r="H8501" s="98" t="str">
        <f>VLOOKUP(A8501,[2]Kreise!$A$2:$C$53,3,FALSE)</f>
        <v>K03252</v>
      </c>
      <c r="I8501" s="96">
        <f>'2020_1-4-5_Download'!S443</f>
        <v>127</v>
      </c>
      <c r="J8501" s="98" t="str">
        <f t="shared" si="132"/>
        <v>+127</v>
      </c>
    </row>
    <row r="8502" spans="1:10" hidden="1" x14ac:dyDescent="0.25">
      <c r="A8502" s="98">
        <f>'2020_1-4-5_Download'!B444</f>
        <v>254</v>
      </c>
      <c r="B8502" s="98">
        <f>'2020_1-4-5_Download'!D444</f>
        <v>2012</v>
      </c>
      <c r="C8502" s="98" t="str">
        <f>'2020_1-4-5_Download'!C444</f>
        <v>Hildesheim</v>
      </c>
      <c r="D8502" s="98" t="str">
        <f>'2020_1-4-5_Download'!$O$6</f>
        <v>Saldo der Zu- und Fortzüge</v>
      </c>
      <c r="E8502" s="99" t="str">
        <f>'2020_1-4-5_Download'!$S$8</f>
        <v>Frauen</v>
      </c>
      <c r="F8502" s="98"/>
      <c r="G8502" s="98" t="s">
        <v>11</v>
      </c>
      <c r="H8502" s="98" t="str">
        <f>VLOOKUP(A8502,[2]Kreise!$A$2:$C$53,3,FALSE)</f>
        <v>K03254</v>
      </c>
      <c r="I8502" s="96">
        <f>'2020_1-4-5_Download'!S444</f>
        <v>193</v>
      </c>
      <c r="J8502" s="98" t="str">
        <f t="shared" si="132"/>
        <v>+193</v>
      </c>
    </row>
    <row r="8503" spans="1:10" hidden="1" x14ac:dyDescent="0.25">
      <c r="A8503" s="98">
        <f>'2020_1-4-5_Download'!B445</f>
        <v>255</v>
      </c>
      <c r="B8503" s="98">
        <f>'2020_1-4-5_Download'!D445</f>
        <v>2012</v>
      </c>
      <c r="C8503" s="98" t="str">
        <f>'2020_1-4-5_Download'!C445</f>
        <v>Holzminden</v>
      </c>
      <c r="D8503" s="98" t="str">
        <f>'2020_1-4-5_Download'!$O$6</f>
        <v>Saldo der Zu- und Fortzüge</v>
      </c>
      <c r="E8503" s="99" t="str">
        <f>'2020_1-4-5_Download'!$S$8</f>
        <v>Frauen</v>
      </c>
      <c r="F8503" s="98"/>
      <c r="G8503" s="98" t="s">
        <v>11</v>
      </c>
      <c r="H8503" s="98" t="str">
        <f>VLOOKUP(A8503,[2]Kreise!$A$2:$C$53,3,FALSE)</f>
        <v>K03255</v>
      </c>
      <c r="I8503" s="96">
        <f>'2020_1-4-5_Download'!S445</f>
        <v>19</v>
      </c>
      <c r="J8503" s="98" t="str">
        <f t="shared" si="132"/>
        <v>+19</v>
      </c>
    </row>
    <row r="8504" spans="1:10" hidden="1" x14ac:dyDescent="0.25">
      <c r="A8504" s="98">
        <f>'2020_1-4-5_Download'!B446</f>
        <v>256</v>
      </c>
      <c r="B8504" s="98">
        <f>'2020_1-4-5_Download'!D446</f>
        <v>2012</v>
      </c>
      <c r="C8504" s="98" t="str">
        <f>'2020_1-4-5_Download'!C446</f>
        <v>Nienburg (Weser)</v>
      </c>
      <c r="D8504" s="98" t="str">
        <f>'2020_1-4-5_Download'!$O$6</f>
        <v>Saldo der Zu- und Fortzüge</v>
      </c>
      <c r="E8504" s="99" t="str">
        <f>'2020_1-4-5_Download'!$S$8</f>
        <v>Frauen</v>
      </c>
      <c r="F8504" s="98"/>
      <c r="G8504" s="98" t="s">
        <v>11</v>
      </c>
      <c r="H8504" s="98" t="str">
        <f>VLOOKUP(A8504,[2]Kreise!$A$2:$C$53,3,FALSE)</f>
        <v>K03256</v>
      </c>
      <c r="I8504" s="96">
        <f>'2020_1-4-5_Download'!S446</f>
        <v>51</v>
      </c>
      <c r="J8504" s="98" t="str">
        <f t="shared" si="132"/>
        <v>+51</v>
      </c>
    </row>
    <row r="8505" spans="1:10" hidden="1" x14ac:dyDescent="0.25">
      <c r="A8505" s="98">
        <f>'2020_1-4-5_Download'!B447</f>
        <v>257</v>
      </c>
      <c r="B8505" s="98">
        <f>'2020_1-4-5_Download'!D447</f>
        <v>2012</v>
      </c>
      <c r="C8505" s="98" t="str">
        <f>'2020_1-4-5_Download'!C447</f>
        <v>Schaumburg</v>
      </c>
      <c r="D8505" s="98" t="str">
        <f>'2020_1-4-5_Download'!$O$6</f>
        <v>Saldo der Zu- und Fortzüge</v>
      </c>
      <c r="E8505" s="99" t="str">
        <f>'2020_1-4-5_Download'!$S$8</f>
        <v>Frauen</v>
      </c>
      <c r="F8505" s="98"/>
      <c r="G8505" s="98" t="s">
        <v>11</v>
      </c>
      <c r="H8505" s="98" t="str">
        <f>VLOOKUP(A8505,[2]Kreise!$A$2:$C$53,3,FALSE)</f>
        <v>K03257</v>
      </c>
      <c r="I8505" s="96">
        <f>'2020_1-4-5_Download'!S447</f>
        <v>107</v>
      </c>
      <c r="J8505" s="98" t="str">
        <f t="shared" si="132"/>
        <v>+107</v>
      </c>
    </row>
    <row r="8506" spans="1:10" hidden="1" x14ac:dyDescent="0.25">
      <c r="A8506" s="98">
        <f>'2020_1-4-5_Download'!B448</f>
        <v>2</v>
      </c>
      <c r="B8506" s="98">
        <f>'2020_1-4-5_Download'!D448</f>
        <v>2012</v>
      </c>
      <c r="C8506" s="98" t="str">
        <f>'2020_1-4-5_Download'!C448</f>
        <v>Statistische Region Hannover</v>
      </c>
      <c r="D8506" s="98" t="str">
        <f>'2020_1-4-5_Download'!$O$6</f>
        <v>Saldo der Zu- und Fortzüge</v>
      </c>
      <c r="E8506" s="99" t="str">
        <f>'2020_1-4-5_Download'!$S$8</f>
        <v>Frauen</v>
      </c>
      <c r="F8506" s="98"/>
      <c r="G8506" s="98" t="s">
        <v>11</v>
      </c>
      <c r="H8506" s="98" t="str">
        <f>VLOOKUP(A8506,[2]Kreise!$A$2:$C$53,3,FALSE)</f>
        <v>K032</v>
      </c>
      <c r="I8506" s="96">
        <f>'2020_1-4-5_Download'!S448</f>
        <v>2845</v>
      </c>
      <c r="J8506" s="98" t="str">
        <f t="shared" si="132"/>
        <v>+2845</v>
      </c>
    </row>
    <row r="8507" spans="1:10" hidden="1" x14ac:dyDescent="0.25">
      <c r="A8507" s="98">
        <f>'2020_1-4-5_Download'!B449</f>
        <v>351</v>
      </c>
      <c r="B8507" s="98">
        <f>'2020_1-4-5_Download'!D449</f>
        <v>2012</v>
      </c>
      <c r="C8507" s="98" t="str">
        <f>'2020_1-4-5_Download'!C449</f>
        <v>Celle</v>
      </c>
      <c r="D8507" s="98" t="str">
        <f>'2020_1-4-5_Download'!$O$6</f>
        <v>Saldo der Zu- und Fortzüge</v>
      </c>
      <c r="E8507" s="99" t="str">
        <f>'2020_1-4-5_Download'!$S$8</f>
        <v>Frauen</v>
      </c>
      <c r="F8507" s="98"/>
      <c r="G8507" s="98" t="s">
        <v>11</v>
      </c>
      <c r="H8507" s="98" t="str">
        <f>VLOOKUP(A8507,[2]Kreise!$A$2:$C$53,3,FALSE)</f>
        <v>K03351</v>
      </c>
      <c r="I8507" s="96">
        <f>'2020_1-4-5_Download'!S449</f>
        <v>91</v>
      </c>
      <c r="J8507" s="98" t="str">
        <f t="shared" si="132"/>
        <v>+91</v>
      </c>
    </row>
    <row r="8508" spans="1:10" hidden="1" x14ac:dyDescent="0.25">
      <c r="A8508" s="98">
        <f>'2020_1-4-5_Download'!B450</f>
        <v>352</v>
      </c>
      <c r="B8508" s="98">
        <f>'2020_1-4-5_Download'!D450</f>
        <v>2012</v>
      </c>
      <c r="C8508" s="98" t="str">
        <f>'2020_1-4-5_Download'!C450</f>
        <v>Cuxhaven</v>
      </c>
      <c r="D8508" s="98" t="str">
        <f>'2020_1-4-5_Download'!$O$6</f>
        <v>Saldo der Zu- und Fortzüge</v>
      </c>
      <c r="E8508" s="99" t="str">
        <f>'2020_1-4-5_Download'!$S$8</f>
        <v>Frauen</v>
      </c>
      <c r="F8508" s="98"/>
      <c r="G8508" s="98" t="s">
        <v>11</v>
      </c>
      <c r="H8508" s="98" t="str">
        <f>VLOOKUP(A8508,[2]Kreise!$A$2:$C$53,3,FALSE)</f>
        <v>K03352</v>
      </c>
      <c r="I8508" s="96">
        <f>'2020_1-4-5_Download'!S450</f>
        <v>159</v>
      </c>
      <c r="J8508" s="98" t="str">
        <f t="shared" si="132"/>
        <v>+159</v>
      </c>
    </row>
    <row r="8509" spans="1:10" hidden="1" x14ac:dyDescent="0.25">
      <c r="A8509" s="98">
        <f>'2020_1-4-5_Download'!B451</f>
        <v>353</v>
      </c>
      <c r="B8509" s="98">
        <f>'2020_1-4-5_Download'!D451</f>
        <v>2012</v>
      </c>
      <c r="C8509" s="98" t="str">
        <f>'2020_1-4-5_Download'!C451</f>
        <v>Harburg</v>
      </c>
      <c r="D8509" s="98" t="str">
        <f>'2020_1-4-5_Download'!$O$6</f>
        <v>Saldo der Zu- und Fortzüge</v>
      </c>
      <c r="E8509" s="99" t="str">
        <f>'2020_1-4-5_Download'!$S$8</f>
        <v>Frauen</v>
      </c>
      <c r="F8509" s="98"/>
      <c r="G8509" s="98" t="s">
        <v>11</v>
      </c>
      <c r="H8509" s="98" t="str">
        <f>VLOOKUP(A8509,[2]Kreise!$A$2:$C$53,3,FALSE)</f>
        <v>K03353</v>
      </c>
      <c r="I8509" s="96">
        <f>'2020_1-4-5_Download'!S451</f>
        <v>316</v>
      </c>
      <c r="J8509" s="98" t="str">
        <f t="shared" si="132"/>
        <v>+316</v>
      </c>
    </row>
    <row r="8510" spans="1:10" hidden="1" x14ac:dyDescent="0.25">
      <c r="A8510" s="98">
        <f>'2020_1-4-5_Download'!B452</f>
        <v>354</v>
      </c>
      <c r="B8510" s="98">
        <f>'2020_1-4-5_Download'!D452</f>
        <v>2012</v>
      </c>
      <c r="C8510" s="98" t="str">
        <f>'2020_1-4-5_Download'!C452</f>
        <v>Lüchow-Dannenberg</v>
      </c>
      <c r="D8510" s="98" t="str">
        <f>'2020_1-4-5_Download'!$O$6</f>
        <v>Saldo der Zu- und Fortzüge</v>
      </c>
      <c r="E8510" s="99" t="str">
        <f>'2020_1-4-5_Download'!$S$8</f>
        <v>Frauen</v>
      </c>
      <c r="F8510" s="98"/>
      <c r="G8510" s="98" t="s">
        <v>11</v>
      </c>
      <c r="H8510" s="98" t="str">
        <f>VLOOKUP(A8510,[2]Kreise!$A$2:$C$53,3,FALSE)</f>
        <v>K03354</v>
      </c>
      <c r="I8510" s="96">
        <f>'2020_1-4-5_Download'!S452</f>
        <v>58</v>
      </c>
      <c r="J8510" s="98" t="str">
        <f t="shared" si="132"/>
        <v>+58</v>
      </c>
    </row>
    <row r="8511" spans="1:10" hidden="1" x14ac:dyDescent="0.25">
      <c r="A8511" s="98">
        <f>'2020_1-4-5_Download'!B453</f>
        <v>355</v>
      </c>
      <c r="B8511" s="98">
        <f>'2020_1-4-5_Download'!D453</f>
        <v>2012</v>
      </c>
      <c r="C8511" s="98" t="str">
        <f>'2020_1-4-5_Download'!C453</f>
        <v>Lüneburg</v>
      </c>
      <c r="D8511" s="98" t="str">
        <f>'2020_1-4-5_Download'!$O$6</f>
        <v>Saldo der Zu- und Fortzüge</v>
      </c>
      <c r="E8511" s="99" t="str">
        <f>'2020_1-4-5_Download'!$S$8</f>
        <v>Frauen</v>
      </c>
      <c r="F8511" s="98"/>
      <c r="G8511" s="98" t="s">
        <v>11</v>
      </c>
      <c r="H8511" s="98" t="str">
        <f>VLOOKUP(A8511,[2]Kreise!$A$2:$C$53,3,FALSE)</f>
        <v>K03355</v>
      </c>
      <c r="I8511" s="96">
        <f>'2020_1-4-5_Download'!S453</f>
        <v>85</v>
      </c>
      <c r="J8511" s="98" t="str">
        <f t="shared" si="132"/>
        <v>+85</v>
      </c>
    </row>
    <row r="8512" spans="1:10" hidden="1" x14ac:dyDescent="0.25">
      <c r="A8512" s="98">
        <f>'2020_1-4-5_Download'!B454</f>
        <v>356</v>
      </c>
      <c r="B8512" s="98">
        <f>'2020_1-4-5_Download'!D454</f>
        <v>2012</v>
      </c>
      <c r="C8512" s="98" t="str">
        <f>'2020_1-4-5_Download'!C454</f>
        <v>Osterholz</v>
      </c>
      <c r="D8512" s="98" t="str">
        <f>'2020_1-4-5_Download'!$O$6</f>
        <v>Saldo der Zu- und Fortzüge</v>
      </c>
      <c r="E8512" s="99" t="str">
        <f>'2020_1-4-5_Download'!$S$8</f>
        <v>Frauen</v>
      </c>
      <c r="F8512" s="98"/>
      <c r="G8512" s="98" t="s">
        <v>11</v>
      </c>
      <c r="H8512" s="98" t="str">
        <f>VLOOKUP(A8512,[2]Kreise!$A$2:$C$53,3,FALSE)</f>
        <v>K03356</v>
      </c>
      <c r="I8512" s="96">
        <f>'2020_1-4-5_Download'!S454</f>
        <v>53</v>
      </c>
      <c r="J8512" s="98" t="str">
        <f t="shared" si="132"/>
        <v>+53</v>
      </c>
    </row>
    <row r="8513" spans="1:10" hidden="1" x14ac:dyDescent="0.25">
      <c r="A8513" s="98">
        <f>'2020_1-4-5_Download'!B455</f>
        <v>357</v>
      </c>
      <c r="B8513" s="98">
        <f>'2020_1-4-5_Download'!D455</f>
        <v>2012</v>
      </c>
      <c r="C8513" s="98" t="str">
        <f>'2020_1-4-5_Download'!C455</f>
        <v>Rotenburg (Wümme)</v>
      </c>
      <c r="D8513" s="98" t="str">
        <f>'2020_1-4-5_Download'!$O$6</f>
        <v>Saldo der Zu- und Fortzüge</v>
      </c>
      <c r="E8513" s="99" t="str">
        <f>'2020_1-4-5_Download'!$S$8</f>
        <v>Frauen</v>
      </c>
      <c r="F8513" s="98"/>
      <c r="G8513" s="98" t="s">
        <v>11</v>
      </c>
      <c r="H8513" s="98" t="str">
        <f>VLOOKUP(A8513,[2]Kreise!$A$2:$C$53,3,FALSE)</f>
        <v>K03357</v>
      </c>
      <c r="I8513" s="96">
        <f>'2020_1-4-5_Download'!S455</f>
        <v>122</v>
      </c>
      <c r="J8513" s="98" t="str">
        <f t="shared" si="132"/>
        <v>+122</v>
      </c>
    </row>
    <row r="8514" spans="1:10" hidden="1" x14ac:dyDescent="0.25">
      <c r="A8514" s="98">
        <f>'2020_1-4-5_Download'!B456</f>
        <v>358</v>
      </c>
      <c r="B8514" s="98">
        <f>'2020_1-4-5_Download'!D456</f>
        <v>2012</v>
      </c>
      <c r="C8514" s="98" t="str">
        <f>'2020_1-4-5_Download'!C456</f>
        <v>Heidekreis</v>
      </c>
      <c r="D8514" s="98" t="str">
        <f>'2020_1-4-5_Download'!$O$6</f>
        <v>Saldo der Zu- und Fortzüge</v>
      </c>
      <c r="E8514" s="99" t="str">
        <f>'2020_1-4-5_Download'!$S$8</f>
        <v>Frauen</v>
      </c>
      <c r="F8514" s="98"/>
      <c r="G8514" s="98" t="s">
        <v>11</v>
      </c>
      <c r="H8514" s="98" t="str">
        <f>VLOOKUP(A8514,[2]Kreise!$A$2:$C$53,3,FALSE)</f>
        <v>K03358</v>
      </c>
      <c r="I8514" s="96">
        <f>'2020_1-4-5_Download'!S456</f>
        <v>106</v>
      </c>
      <c r="J8514" s="98" t="str">
        <f t="shared" si="132"/>
        <v>+106</v>
      </c>
    </row>
    <row r="8515" spans="1:10" hidden="1" x14ac:dyDescent="0.25">
      <c r="A8515" s="98">
        <f>'2020_1-4-5_Download'!B457</f>
        <v>359</v>
      </c>
      <c r="B8515" s="98">
        <f>'2020_1-4-5_Download'!D457</f>
        <v>2012</v>
      </c>
      <c r="C8515" s="98" t="str">
        <f>'2020_1-4-5_Download'!C457</f>
        <v>Stade</v>
      </c>
      <c r="D8515" s="98" t="str">
        <f>'2020_1-4-5_Download'!$O$6</f>
        <v>Saldo der Zu- und Fortzüge</v>
      </c>
      <c r="E8515" s="99" t="str">
        <f>'2020_1-4-5_Download'!$S$8</f>
        <v>Frauen</v>
      </c>
      <c r="F8515" s="98"/>
      <c r="G8515" s="98" t="s">
        <v>11</v>
      </c>
      <c r="H8515" s="98" t="str">
        <f>VLOOKUP(A8515,[2]Kreise!$A$2:$C$53,3,FALSE)</f>
        <v>K03359</v>
      </c>
      <c r="I8515" s="96">
        <f>'2020_1-4-5_Download'!S457</f>
        <v>263</v>
      </c>
      <c r="J8515" s="98" t="str">
        <f t="shared" ref="J8515:J8578" si="133">IF(I8515&gt;0,"+"&amp;I8515,I8515)</f>
        <v>+263</v>
      </c>
    </row>
    <row r="8516" spans="1:10" hidden="1" x14ac:dyDescent="0.25">
      <c r="A8516" s="98">
        <f>'2020_1-4-5_Download'!B458</f>
        <v>360</v>
      </c>
      <c r="B8516" s="98">
        <f>'2020_1-4-5_Download'!D458</f>
        <v>2012</v>
      </c>
      <c r="C8516" s="98" t="str">
        <f>'2020_1-4-5_Download'!C458</f>
        <v>Uelzen</v>
      </c>
      <c r="D8516" s="98" t="str">
        <f>'2020_1-4-5_Download'!$O$6</f>
        <v>Saldo der Zu- und Fortzüge</v>
      </c>
      <c r="E8516" s="99" t="str">
        <f>'2020_1-4-5_Download'!$S$8</f>
        <v>Frauen</v>
      </c>
      <c r="F8516" s="98"/>
      <c r="G8516" s="98" t="s">
        <v>11</v>
      </c>
      <c r="H8516" s="98" t="str">
        <f>VLOOKUP(A8516,[2]Kreise!$A$2:$C$53,3,FALSE)</f>
        <v>K03360</v>
      </c>
      <c r="I8516" s="96">
        <f>'2020_1-4-5_Download'!S458</f>
        <v>30</v>
      </c>
      <c r="J8516" s="98" t="str">
        <f t="shared" si="133"/>
        <v>+30</v>
      </c>
    </row>
    <row r="8517" spans="1:10" hidden="1" x14ac:dyDescent="0.25">
      <c r="A8517" s="98">
        <f>'2020_1-4-5_Download'!B459</f>
        <v>361</v>
      </c>
      <c r="B8517" s="98">
        <f>'2020_1-4-5_Download'!D459</f>
        <v>2012</v>
      </c>
      <c r="C8517" s="98" t="str">
        <f>'2020_1-4-5_Download'!C459</f>
        <v>Verden</v>
      </c>
      <c r="D8517" s="98" t="str">
        <f>'2020_1-4-5_Download'!$O$6</f>
        <v>Saldo der Zu- und Fortzüge</v>
      </c>
      <c r="E8517" s="99" t="str">
        <f>'2020_1-4-5_Download'!$S$8</f>
        <v>Frauen</v>
      </c>
      <c r="F8517" s="98"/>
      <c r="G8517" s="98" t="s">
        <v>11</v>
      </c>
      <c r="H8517" s="98" t="str">
        <f>VLOOKUP(A8517,[2]Kreise!$A$2:$C$53,3,FALSE)</f>
        <v>K03361</v>
      </c>
      <c r="I8517" s="96">
        <f>'2020_1-4-5_Download'!S459</f>
        <v>72</v>
      </c>
      <c r="J8517" s="98" t="str">
        <f t="shared" si="133"/>
        <v>+72</v>
      </c>
    </row>
    <row r="8518" spans="1:10" hidden="1" x14ac:dyDescent="0.25">
      <c r="A8518" s="98">
        <f>'2020_1-4-5_Download'!B460</f>
        <v>3</v>
      </c>
      <c r="B8518" s="98">
        <f>'2020_1-4-5_Download'!D460</f>
        <v>2012</v>
      </c>
      <c r="C8518" s="98" t="str">
        <f>'2020_1-4-5_Download'!C460</f>
        <v>Statistische Region Lüneburg</v>
      </c>
      <c r="D8518" s="98" t="str">
        <f>'2020_1-4-5_Download'!$O$6</f>
        <v>Saldo der Zu- und Fortzüge</v>
      </c>
      <c r="E8518" s="99" t="str">
        <f>'2020_1-4-5_Download'!$S$8</f>
        <v>Frauen</v>
      </c>
      <c r="F8518" s="98"/>
      <c r="G8518" s="98" t="s">
        <v>11</v>
      </c>
      <c r="H8518" s="98" t="str">
        <f>VLOOKUP(A8518,[2]Kreise!$A$2:$C$53,3,FALSE)</f>
        <v>K033</v>
      </c>
      <c r="I8518" s="96">
        <f>'2020_1-4-5_Download'!S460</f>
        <v>1355</v>
      </c>
      <c r="J8518" s="98" t="str">
        <f t="shared" si="133"/>
        <v>+1355</v>
      </c>
    </row>
    <row r="8519" spans="1:10" hidden="1" x14ac:dyDescent="0.25">
      <c r="A8519" s="98">
        <f>'2020_1-4-5_Download'!B461</f>
        <v>401</v>
      </c>
      <c r="B8519" s="98">
        <f>'2020_1-4-5_Download'!D461</f>
        <v>2012</v>
      </c>
      <c r="C8519" s="98" t="str">
        <f>'2020_1-4-5_Download'!C461</f>
        <v>Delmenhorst  Stadt</v>
      </c>
      <c r="D8519" s="98" t="str">
        <f>'2020_1-4-5_Download'!$O$6</f>
        <v>Saldo der Zu- und Fortzüge</v>
      </c>
      <c r="E8519" s="99" t="str">
        <f>'2020_1-4-5_Download'!$S$8</f>
        <v>Frauen</v>
      </c>
      <c r="F8519" s="98"/>
      <c r="G8519" s="98" t="s">
        <v>11</v>
      </c>
      <c r="H8519" s="98" t="str">
        <f>VLOOKUP(A8519,[2]Kreise!$A$2:$C$53,3,FALSE)</f>
        <v>K03401</v>
      </c>
      <c r="I8519" s="96">
        <f>'2020_1-4-5_Download'!S461</f>
        <v>100</v>
      </c>
      <c r="J8519" s="98" t="str">
        <f t="shared" si="133"/>
        <v>+100</v>
      </c>
    </row>
    <row r="8520" spans="1:10" hidden="1" x14ac:dyDescent="0.25">
      <c r="A8520" s="98">
        <f>'2020_1-4-5_Download'!B462</f>
        <v>402</v>
      </c>
      <c r="B8520" s="98">
        <f>'2020_1-4-5_Download'!D462</f>
        <v>2012</v>
      </c>
      <c r="C8520" s="98" t="str">
        <f>'2020_1-4-5_Download'!C462</f>
        <v>Emden  Stadt</v>
      </c>
      <c r="D8520" s="98" t="str">
        <f>'2020_1-4-5_Download'!$O$6</f>
        <v>Saldo der Zu- und Fortzüge</v>
      </c>
      <c r="E8520" s="99" t="str">
        <f>'2020_1-4-5_Download'!$S$8</f>
        <v>Frauen</v>
      </c>
      <c r="F8520" s="98"/>
      <c r="G8520" s="98" t="s">
        <v>11</v>
      </c>
      <c r="H8520" s="98" t="str">
        <f>VLOOKUP(A8520,[2]Kreise!$A$2:$C$53,3,FALSE)</f>
        <v>K03402</v>
      </c>
      <c r="I8520" s="96">
        <f>'2020_1-4-5_Download'!S462</f>
        <v>38</v>
      </c>
      <c r="J8520" s="98" t="str">
        <f t="shared" si="133"/>
        <v>+38</v>
      </c>
    </row>
    <row r="8521" spans="1:10" hidden="1" x14ac:dyDescent="0.25">
      <c r="A8521" s="98">
        <f>'2020_1-4-5_Download'!B463</f>
        <v>403</v>
      </c>
      <c r="B8521" s="98">
        <f>'2020_1-4-5_Download'!D463</f>
        <v>2012</v>
      </c>
      <c r="C8521" s="98" t="str">
        <f>'2020_1-4-5_Download'!C463</f>
        <v>Oldenburg(Oldb)  Stadt</v>
      </c>
      <c r="D8521" s="98" t="str">
        <f>'2020_1-4-5_Download'!$O$6</f>
        <v>Saldo der Zu- und Fortzüge</v>
      </c>
      <c r="E8521" s="99" t="str">
        <f>'2020_1-4-5_Download'!$S$8</f>
        <v>Frauen</v>
      </c>
      <c r="F8521" s="98"/>
      <c r="G8521" s="98" t="s">
        <v>11</v>
      </c>
      <c r="H8521" s="98" t="str">
        <f>VLOOKUP(A8521,[2]Kreise!$A$2:$C$53,3,FALSE)</f>
        <v>K03403</v>
      </c>
      <c r="I8521" s="96">
        <f>'2020_1-4-5_Download'!S463</f>
        <v>292</v>
      </c>
      <c r="J8521" s="98" t="str">
        <f t="shared" si="133"/>
        <v>+292</v>
      </c>
    </row>
    <row r="8522" spans="1:10" hidden="1" x14ac:dyDescent="0.25">
      <c r="A8522" s="98">
        <f>'2020_1-4-5_Download'!B464</f>
        <v>404</v>
      </c>
      <c r="B8522" s="98">
        <f>'2020_1-4-5_Download'!D464</f>
        <v>2012</v>
      </c>
      <c r="C8522" s="98" t="str">
        <f>'2020_1-4-5_Download'!C464</f>
        <v>Osnabrück  Stadt</v>
      </c>
      <c r="D8522" s="98" t="str">
        <f>'2020_1-4-5_Download'!$O$6</f>
        <v>Saldo der Zu- und Fortzüge</v>
      </c>
      <c r="E8522" s="99" t="str">
        <f>'2020_1-4-5_Download'!$S$8</f>
        <v>Frauen</v>
      </c>
      <c r="F8522" s="98"/>
      <c r="G8522" s="98" t="s">
        <v>11</v>
      </c>
      <c r="H8522" s="98" t="str">
        <f>VLOOKUP(A8522,[2]Kreise!$A$2:$C$53,3,FALSE)</f>
        <v>K03404</v>
      </c>
      <c r="I8522" s="96">
        <f>'2020_1-4-5_Download'!S464</f>
        <v>258</v>
      </c>
      <c r="J8522" s="98" t="str">
        <f t="shared" si="133"/>
        <v>+258</v>
      </c>
    </row>
    <row r="8523" spans="1:10" hidden="1" x14ac:dyDescent="0.25">
      <c r="A8523" s="98">
        <f>'2020_1-4-5_Download'!B465</f>
        <v>405</v>
      </c>
      <c r="B8523" s="98">
        <f>'2020_1-4-5_Download'!D465</f>
        <v>2012</v>
      </c>
      <c r="C8523" s="98" t="str">
        <f>'2020_1-4-5_Download'!C465</f>
        <v>Wilhelmshaven  Stadt</v>
      </c>
      <c r="D8523" s="98" t="str">
        <f>'2020_1-4-5_Download'!$O$6</f>
        <v>Saldo der Zu- und Fortzüge</v>
      </c>
      <c r="E8523" s="99" t="str">
        <f>'2020_1-4-5_Download'!$S$8</f>
        <v>Frauen</v>
      </c>
      <c r="F8523" s="98"/>
      <c r="G8523" s="98" t="s">
        <v>11</v>
      </c>
      <c r="H8523" s="98" t="str">
        <f>VLOOKUP(A8523,[2]Kreise!$A$2:$C$53,3,FALSE)</f>
        <v>K03405</v>
      </c>
      <c r="I8523" s="96">
        <f>'2020_1-4-5_Download'!S465</f>
        <v>72</v>
      </c>
      <c r="J8523" s="98" t="str">
        <f t="shared" si="133"/>
        <v>+72</v>
      </c>
    </row>
    <row r="8524" spans="1:10" hidden="1" x14ac:dyDescent="0.25">
      <c r="A8524" s="98">
        <f>'2020_1-4-5_Download'!B466</f>
        <v>451</v>
      </c>
      <c r="B8524" s="98">
        <f>'2020_1-4-5_Download'!D466</f>
        <v>2012</v>
      </c>
      <c r="C8524" s="98" t="str">
        <f>'2020_1-4-5_Download'!C466</f>
        <v>Ammerland</v>
      </c>
      <c r="D8524" s="98" t="str">
        <f>'2020_1-4-5_Download'!$O$6</f>
        <v>Saldo der Zu- und Fortzüge</v>
      </c>
      <c r="E8524" s="99" t="str">
        <f>'2020_1-4-5_Download'!$S$8</f>
        <v>Frauen</v>
      </c>
      <c r="F8524" s="98"/>
      <c r="G8524" s="98" t="s">
        <v>11</v>
      </c>
      <c r="H8524" s="98" t="str">
        <f>VLOOKUP(A8524,[2]Kreise!$A$2:$C$53,3,FALSE)</f>
        <v>K03451</v>
      </c>
      <c r="I8524" s="96">
        <f>'2020_1-4-5_Download'!S466</f>
        <v>128</v>
      </c>
      <c r="J8524" s="98" t="str">
        <f t="shared" si="133"/>
        <v>+128</v>
      </c>
    </row>
    <row r="8525" spans="1:10" hidden="1" x14ac:dyDescent="0.25">
      <c r="A8525" s="98">
        <f>'2020_1-4-5_Download'!B467</f>
        <v>452</v>
      </c>
      <c r="B8525" s="98">
        <f>'2020_1-4-5_Download'!D467</f>
        <v>2012</v>
      </c>
      <c r="C8525" s="98" t="str">
        <f>'2020_1-4-5_Download'!C467</f>
        <v>Aurich</v>
      </c>
      <c r="D8525" s="98" t="str">
        <f>'2020_1-4-5_Download'!$O$6</f>
        <v>Saldo der Zu- und Fortzüge</v>
      </c>
      <c r="E8525" s="99" t="str">
        <f>'2020_1-4-5_Download'!$S$8</f>
        <v>Frauen</v>
      </c>
      <c r="F8525" s="98"/>
      <c r="G8525" s="98" t="s">
        <v>11</v>
      </c>
      <c r="H8525" s="98" t="str">
        <f>VLOOKUP(A8525,[2]Kreise!$A$2:$C$53,3,FALSE)</f>
        <v>K03452</v>
      </c>
      <c r="I8525" s="96">
        <f>'2020_1-4-5_Download'!S467</f>
        <v>155</v>
      </c>
      <c r="J8525" s="98" t="str">
        <f t="shared" si="133"/>
        <v>+155</v>
      </c>
    </row>
    <row r="8526" spans="1:10" hidden="1" x14ac:dyDescent="0.25">
      <c r="A8526" s="98">
        <f>'2020_1-4-5_Download'!B468</f>
        <v>453</v>
      </c>
      <c r="B8526" s="98">
        <f>'2020_1-4-5_Download'!D468</f>
        <v>2012</v>
      </c>
      <c r="C8526" s="98" t="str">
        <f>'2020_1-4-5_Download'!C468</f>
        <v>Cloppenburg</v>
      </c>
      <c r="D8526" s="98" t="str">
        <f>'2020_1-4-5_Download'!$O$6</f>
        <v>Saldo der Zu- und Fortzüge</v>
      </c>
      <c r="E8526" s="99" t="str">
        <f>'2020_1-4-5_Download'!$S$8</f>
        <v>Frauen</v>
      </c>
      <c r="F8526" s="98"/>
      <c r="G8526" s="98" t="s">
        <v>11</v>
      </c>
      <c r="H8526" s="98" t="str">
        <f>VLOOKUP(A8526,[2]Kreise!$A$2:$C$53,3,FALSE)</f>
        <v>K03453</v>
      </c>
      <c r="I8526" s="96">
        <f>'2020_1-4-5_Download'!S468</f>
        <v>447</v>
      </c>
      <c r="J8526" s="98" t="str">
        <f t="shared" si="133"/>
        <v>+447</v>
      </c>
    </row>
    <row r="8527" spans="1:10" hidden="1" x14ac:dyDescent="0.25">
      <c r="A8527" s="98">
        <f>'2020_1-4-5_Download'!B469</f>
        <v>454</v>
      </c>
      <c r="B8527" s="98">
        <f>'2020_1-4-5_Download'!D469</f>
        <v>2012</v>
      </c>
      <c r="C8527" s="98" t="str">
        <f>'2020_1-4-5_Download'!C469</f>
        <v>Emsland</v>
      </c>
      <c r="D8527" s="98" t="str">
        <f>'2020_1-4-5_Download'!$O$6</f>
        <v>Saldo der Zu- und Fortzüge</v>
      </c>
      <c r="E8527" s="99" t="str">
        <f>'2020_1-4-5_Download'!$S$8</f>
        <v>Frauen</v>
      </c>
      <c r="F8527" s="98"/>
      <c r="G8527" s="98" t="s">
        <v>11</v>
      </c>
      <c r="H8527" s="98" t="str">
        <f>VLOOKUP(A8527,[2]Kreise!$A$2:$C$53,3,FALSE)</f>
        <v>K03454</v>
      </c>
      <c r="I8527" s="96">
        <f>'2020_1-4-5_Download'!S469</f>
        <v>522</v>
      </c>
      <c r="J8527" s="98" t="str">
        <f t="shared" si="133"/>
        <v>+522</v>
      </c>
    </row>
    <row r="8528" spans="1:10" hidden="1" x14ac:dyDescent="0.25">
      <c r="A8528" s="98">
        <f>'2020_1-4-5_Download'!B470</f>
        <v>455</v>
      </c>
      <c r="B8528" s="98">
        <f>'2020_1-4-5_Download'!D470</f>
        <v>2012</v>
      </c>
      <c r="C8528" s="98" t="str">
        <f>'2020_1-4-5_Download'!C470</f>
        <v>Friesland</v>
      </c>
      <c r="D8528" s="98" t="str">
        <f>'2020_1-4-5_Download'!$O$6</f>
        <v>Saldo der Zu- und Fortzüge</v>
      </c>
      <c r="E8528" s="99" t="str">
        <f>'2020_1-4-5_Download'!$S$8</f>
        <v>Frauen</v>
      </c>
      <c r="F8528" s="98"/>
      <c r="G8528" s="98" t="s">
        <v>11</v>
      </c>
      <c r="H8528" s="98" t="str">
        <f>VLOOKUP(A8528,[2]Kreise!$A$2:$C$53,3,FALSE)</f>
        <v>K03455</v>
      </c>
      <c r="I8528" s="96">
        <f>'2020_1-4-5_Download'!S470</f>
        <v>69</v>
      </c>
      <c r="J8528" s="98" t="str">
        <f t="shared" si="133"/>
        <v>+69</v>
      </c>
    </row>
    <row r="8529" spans="1:10" hidden="1" x14ac:dyDescent="0.25">
      <c r="A8529" s="98">
        <f>'2020_1-4-5_Download'!B471</f>
        <v>456</v>
      </c>
      <c r="B8529" s="98">
        <f>'2020_1-4-5_Download'!D471</f>
        <v>2012</v>
      </c>
      <c r="C8529" s="98" t="str">
        <f>'2020_1-4-5_Download'!C471</f>
        <v>Grafschaft Bentheim</v>
      </c>
      <c r="D8529" s="98" t="str">
        <f>'2020_1-4-5_Download'!$O$6</f>
        <v>Saldo der Zu- und Fortzüge</v>
      </c>
      <c r="E8529" s="99" t="str">
        <f>'2020_1-4-5_Download'!$S$8</f>
        <v>Frauen</v>
      </c>
      <c r="F8529" s="98"/>
      <c r="G8529" s="98" t="s">
        <v>11</v>
      </c>
      <c r="H8529" s="98" t="str">
        <f>VLOOKUP(A8529,[2]Kreise!$A$2:$C$53,3,FALSE)</f>
        <v>K03456</v>
      </c>
      <c r="I8529" s="96">
        <f>'2020_1-4-5_Download'!S471</f>
        <v>297</v>
      </c>
      <c r="J8529" s="98" t="str">
        <f t="shared" si="133"/>
        <v>+297</v>
      </c>
    </row>
    <row r="8530" spans="1:10" hidden="1" x14ac:dyDescent="0.25">
      <c r="A8530" s="98">
        <f>'2020_1-4-5_Download'!B472</f>
        <v>457</v>
      </c>
      <c r="B8530" s="98">
        <f>'2020_1-4-5_Download'!D472</f>
        <v>2012</v>
      </c>
      <c r="C8530" s="98" t="str">
        <f>'2020_1-4-5_Download'!C472</f>
        <v>Leer</v>
      </c>
      <c r="D8530" s="98" t="str">
        <f>'2020_1-4-5_Download'!$O$6</f>
        <v>Saldo der Zu- und Fortzüge</v>
      </c>
      <c r="E8530" s="99" t="str">
        <f>'2020_1-4-5_Download'!$S$8</f>
        <v>Frauen</v>
      </c>
      <c r="F8530" s="98"/>
      <c r="G8530" s="98" t="s">
        <v>11</v>
      </c>
      <c r="H8530" s="98" t="str">
        <f>VLOOKUP(A8530,[2]Kreise!$A$2:$C$53,3,FALSE)</f>
        <v>K03457</v>
      </c>
      <c r="I8530" s="96">
        <f>'2020_1-4-5_Download'!S472</f>
        <v>52</v>
      </c>
      <c r="J8530" s="98" t="str">
        <f t="shared" si="133"/>
        <v>+52</v>
      </c>
    </row>
    <row r="8531" spans="1:10" hidden="1" x14ac:dyDescent="0.25">
      <c r="A8531" s="98">
        <f>'2020_1-4-5_Download'!B473</f>
        <v>458</v>
      </c>
      <c r="B8531" s="98">
        <f>'2020_1-4-5_Download'!D473</f>
        <v>2012</v>
      </c>
      <c r="C8531" s="98" t="str">
        <f>'2020_1-4-5_Download'!C473</f>
        <v>Oldenburg</v>
      </c>
      <c r="D8531" s="98" t="str">
        <f>'2020_1-4-5_Download'!$O$6</f>
        <v>Saldo der Zu- und Fortzüge</v>
      </c>
      <c r="E8531" s="99" t="str">
        <f>'2020_1-4-5_Download'!$S$8</f>
        <v>Frauen</v>
      </c>
      <c r="F8531" s="98"/>
      <c r="G8531" s="98" t="s">
        <v>11</v>
      </c>
      <c r="H8531" s="98" t="str">
        <f>VLOOKUP(A8531,[2]Kreise!$A$2:$C$53,3,FALSE)</f>
        <v>K03458</v>
      </c>
      <c r="I8531" s="96">
        <f>'2020_1-4-5_Download'!S473</f>
        <v>-91</v>
      </c>
      <c r="J8531" s="98">
        <f t="shared" si="133"/>
        <v>-91</v>
      </c>
    </row>
    <row r="8532" spans="1:10" hidden="1" x14ac:dyDescent="0.25">
      <c r="A8532" s="98">
        <f>'2020_1-4-5_Download'!B474</f>
        <v>459</v>
      </c>
      <c r="B8532" s="98">
        <f>'2020_1-4-5_Download'!D474</f>
        <v>2012</v>
      </c>
      <c r="C8532" s="98" t="str">
        <f>'2020_1-4-5_Download'!C474</f>
        <v>Osnabrück</v>
      </c>
      <c r="D8532" s="98" t="str">
        <f>'2020_1-4-5_Download'!$O$6</f>
        <v>Saldo der Zu- und Fortzüge</v>
      </c>
      <c r="E8532" s="99" t="str">
        <f>'2020_1-4-5_Download'!$S$8</f>
        <v>Frauen</v>
      </c>
      <c r="F8532" s="98"/>
      <c r="G8532" s="98" t="s">
        <v>11</v>
      </c>
      <c r="H8532" s="98" t="str">
        <f>VLOOKUP(A8532,[2]Kreise!$A$2:$C$53,3,FALSE)</f>
        <v>K03459</v>
      </c>
      <c r="I8532" s="96">
        <f>'2020_1-4-5_Download'!S474</f>
        <v>399</v>
      </c>
      <c r="J8532" s="98" t="str">
        <f t="shared" si="133"/>
        <v>+399</v>
      </c>
    </row>
    <row r="8533" spans="1:10" hidden="1" x14ac:dyDescent="0.25">
      <c r="A8533" s="98">
        <f>'2020_1-4-5_Download'!B475</f>
        <v>460</v>
      </c>
      <c r="B8533" s="98">
        <f>'2020_1-4-5_Download'!D475</f>
        <v>2012</v>
      </c>
      <c r="C8533" s="98" t="str">
        <f>'2020_1-4-5_Download'!C475</f>
        <v>Vechta</v>
      </c>
      <c r="D8533" s="98" t="str">
        <f>'2020_1-4-5_Download'!$O$6</f>
        <v>Saldo der Zu- und Fortzüge</v>
      </c>
      <c r="E8533" s="99" t="str">
        <f>'2020_1-4-5_Download'!$S$8</f>
        <v>Frauen</v>
      </c>
      <c r="F8533" s="98"/>
      <c r="G8533" s="98" t="s">
        <v>11</v>
      </c>
      <c r="H8533" s="98" t="str">
        <f>VLOOKUP(A8533,[2]Kreise!$A$2:$C$53,3,FALSE)</f>
        <v>K03460</v>
      </c>
      <c r="I8533" s="96">
        <f>'2020_1-4-5_Download'!S475</f>
        <v>303</v>
      </c>
      <c r="J8533" s="98" t="str">
        <f t="shared" si="133"/>
        <v>+303</v>
      </c>
    </row>
    <row r="8534" spans="1:10" hidden="1" x14ac:dyDescent="0.25">
      <c r="A8534" s="98">
        <f>'2020_1-4-5_Download'!B476</f>
        <v>461</v>
      </c>
      <c r="B8534" s="98">
        <f>'2020_1-4-5_Download'!D476</f>
        <v>2012</v>
      </c>
      <c r="C8534" s="98" t="str">
        <f>'2020_1-4-5_Download'!C476</f>
        <v>Wesermarsch</v>
      </c>
      <c r="D8534" s="98" t="str">
        <f>'2020_1-4-5_Download'!$O$6</f>
        <v>Saldo der Zu- und Fortzüge</v>
      </c>
      <c r="E8534" s="99" t="str">
        <f>'2020_1-4-5_Download'!$S$8</f>
        <v>Frauen</v>
      </c>
      <c r="F8534" s="98"/>
      <c r="G8534" s="98" t="s">
        <v>11</v>
      </c>
      <c r="H8534" s="98" t="str">
        <f>VLOOKUP(A8534,[2]Kreise!$A$2:$C$53,3,FALSE)</f>
        <v>K03461</v>
      </c>
      <c r="I8534" s="96">
        <f>'2020_1-4-5_Download'!S476</f>
        <v>82</v>
      </c>
      <c r="J8534" s="98" t="str">
        <f t="shared" si="133"/>
        <v>+82</v>
      </c>
    </row>
    <row r="8535" spans="1:10" hidden="1" x14ac:dyDescent="0.25">
      <c r="A8535" s="98">
        <f>'2020_1-4-5_Download'!B477</f>
        <v>462</v>
      </c>
      <c r="B8535" s="98">
        <f>'2020_1-4-5_Download'!D477</f>
        <v>2012</v>
      </c>
      <c r="C8535" s="98" t="str">
        <f>'2020_1-4-5_Download'!C477</f>
        <v>Wittmund</v>
      </c>
      <c r="D8535" s="98" t="str">
        <f>'2020_1-4-5_Download'!$O$6</f>
        <v>Saldo der Zu- und Fortzüge</v>
      </c>
      <c r="E8535" s="99" t="str">
        <f>'2020_1-4-5_Download'!$S$8</f>
        <v>Frauen</v>
      </c>
      <c r="F8535" s="98"/>
      <c r="G8535" s="98" t="s">
        <v>11</v>
      </c>
      <c r="H8535" s="98" t="str">
        <f>VLOOKUP(A8535,[2]Kreise!$A$2:$C$53,3,FALSE)</f>
        <v>K03462</v>
      </c>
      <c r="I8535" s="96">
        <f>'2020_1-4-5_Download'!S477</f>
        <v>16</v>
      </c>
      <c r="J8535" s="98" t="str">
        <f t="shared" si="133"/>
        <v>+16</v>
      </c>
    </row>
    <row r="8536" spans="1:10" hidden="1" x14ac:dyDescent="0.25">
      <c r="A8536" s="98">
        <f>'2020_1-4-5_Download'!B478</f>
        <v>4</v>
      </c>
      <c r="B8536" s="98">
        <f>'2020_1-4-5_Download'!D478</f>
        <v>2012</v>
      </c>
      <c r="C8536" s="98" t="str">
        <f>'2020_1-4-5_Download'!C478</f>
        <v>Statistische Region Weser-Ems</v>
      </c>
      <c r="D8536" s="98" t="str">
        <f>'2020_1-4-5_Download'!$O$6</f>
        <v>Saldo der Zu- und Fortzüge</v>
      </c>
      <c r="E8536" s="99" t="str">
        <f>'2020_1-4-5_Download'!$S$8</f>
        <v>Frauen</v>
      </c>
      <c r="F8536" s="98"/>
      <c r="G8536" s="98" t="s">
        <v>11</v>
      </c>
      <c r="H8536" s="98" t="str">
        <f>VLOOKUP(A8536,[2]Kreise!$A$2:$C$53,3,FALSE)</f>
        <v>K034</v>
      </c>
      <c r="I8536" s="96">
        <f>'2020_1-4-5_Download'!S478</f>
        <v>3139</v>
      </c>
      <c r="J8536" s="98" t="str">
        <f t="shared" si="133"/>
        <v>+3139</v>
      </c>
    </row>
    <row r="8537" spans="1:10" hidden="1" x14ac:dyDescent="0.25">
      <c r="A8537" s="98">
        <f>'2020_1-4-5_Download'!B479</f>
        <v>0</v>
      </c>
      <c r="B8537" s="98">
        <f>'2020_1-4-5_Download'!D479</f>
        <v>2012</v>
      </c>
      <c r="C8537" s="98" t="str">
        <f>'2020_1-4-5_Download'!C479</f>
        <v>Niedersachsen</v>
      </c>
      <c r="D8537" s="98" t="str">
        <f>'2020_1-4-5_Download'!$O$6</f>
        <v>Saldo der Zu- und Fortzüge</v>
      </c>
      <c r="E8537" s="99" t="str">
        <f>'2020_1-4-5_Download'!$S$8</f>
        <v>Frauen</v>
      </c>
      <c r="F8537" s="98"/>
      <c r="G8537" s="98" t="s">
        <v>11</v>
      </c>
      <c r="H8537" s="98" t="str">
        <f>VLOOKUP(A8537,[2]Kreise!$A$2:$C$53,3,FALSE)</f>
        <v>K030</v>
      </c>
      <c r="I8537" s="96">
        <f>'2020_1-4-5_Download'!S479</f>
        <v>11764</v>
      </c>
      <c r="J8537" s="98" t="str">
        <f t="shared" si="133"/>
        <v>+11764</v>
      </c>
    </row>
    <row r="8538" spans="1:10" hidden="1" x14ac:dyDescent="0.25">
      <c r="A8538" s="98">
        <f>'2020_1-4-5_Download'!B480</f>
        <v>101</v>
      </c>
      <c r="B8538" s="98">
        <f>'2020_1-4-5_Download'!D480</f>
        <v>2011</v>
      </c>
      <c r="C8538" s="98" t="str">
        <f>'2020_1-4-5_Download'!C480</f>
        <v>Braunschweig  Stadt</v>
      </c>
      <c r="D8538" s="98" t="str">
        <f>'2020_1-4-5_Download'!$O$6</f>
        <v>Saldo der Zu- und Fortzüge</v>
      </c>
      <c r="E8538" s="99" t="str">
        <f>'2020_1-4-5_Download'!$S$8</f>
        <v>Frauen</v>
      </c>
      <c r="F8538" s="98"/>
      <c r="G8538" s="98" t="s">
        <v>11</v>
      </c>
      <c r="H8538" s="98" t="str">
        <f>VLOOKUP(A8538,[2]Kreise!$A$2:$C$53,3,FALSE)</f>
        <v>K03101</v>
      </c>
      <c r="I8538" s="96">
        <f>'2020_1-4-5_Download'!S480</f>
        <v>1056</v>
      </c>
      <c r="J8538" s="98" t="str">
        <f t="shared" si="133"/>
        <v>+1056</v>
      </c>
    </row>
    <row r="8539" spans="1:10" hidden="1" x14ac:dyDescent="0.25">
      <c r="A8539" s="98">
        <f>'2020_1-4-5_Download'!B481</f>
        <v>102</v>
      </c>
      <c r="B8539" s="98">
        <f>'2020_1-4-5_Download'!D481</f>
        <v>2011</v>
      </c>
      <c r="C8539" s="98" t="str">
        <f>'2020_1-4-5_Download'!C481</f>
        <v>Salzgitter  Stadt</v>
      </c>
      <c r="D8539" s="98" t="str">
        <f>'2020_1-4-5_Download'!$O$6</f>
        <v>Saldo der Zu- und Fortzüge</v>
      </c>
      <c r="E8539" s="99" t="str">
        <f>'2020_1-4-5_Download'!$S$8</f>
        <v>Frauen</v>
      </c>
      <c r="F8539" s="98"/>
      <c r="G8539" s="98" t="s">
        <v>11</v>
      </c>
      <c r="H8539" s="98" t="str">
        <f>VLOOKUP(A8539,[2]Kreise!$A$2:$C$53,3,FALSE)</f>
        <v>K03102</v>
      </c>
      <c r="I8539" s="96">
        <f>'2020_1-4-5_Download'!S481</f>
        <v>66</v>
      </c>
      <c r="J8539" s="98" t="str">
        <f t="shared" si="133"/>
        <v>+66</v>
      </c>
    </row>
    <row r="8540" spans="1:10" hidden="1" x14ac:dyDescent="0.25">
      <c r="A8540" s="98">
        <f>'2020_1-4-5_Download'!B482</f>
        <v>103</v>
      </c>
      <c r="B8540" s="98">
        <f>'2020_1-4-5_Download'!D482</f>
        <v>2011</v>
      </c>
      <c r="C8540" s="98" t="str">
        <f>'2020_1-4-5_Download'!C482</f>
        <v>Wolfsburg  Stadt</v>
      </c>
      <c r="D8540" s="98" t="str">
        <f>'2020_1-4-5_Download'!$O$6</f>
        <v>Saldo der Zu- und Fortzüge</v>
      </c>
      <c r="E8540" s="99" t="str">
        <f>'2020_1-4-5_Download'!$S$8</f>
        <v>Frauen</v>
      </c>
      <c r="F8540" s="98"/>
      <c r="G8540" s="98" t="s">
        <v>11</v>
      </c>
      <c r="H8540" s="98" t="str">
        <f>VLOOKUP(A8540,[2]Kreise!$A$2:$C$53,3,FALSE)</f>
        <v>K03103</v>
      </c>
      <c r="I8540" s="96">
        <f>'2020_1-4-5_Download'!S482</f>
        <v>181</v>
      </c>
      <c r="J8540" s="98" t="str">
        <f t="shared" si="133"/>
        <v>+181</v>
      </c>
    </row>
    <row r="8541" spans="1:10" hidden="1" x14ac:dyDescent="0.25">
      <c r="A8541" s="98">
        <f>'2020_1-4-5_Download'!B483</f>
        <v>151</v>
      </c>
      <c r="B8541" s="98">
        <f>'2020_1-4-5_Download'!D483</f>
        <v>2011</v>
      </c>
      <c r="C8541" s="98" t="str">
        <f>'2020_1-4-5_Download'!C483</f>
        <v>Gifhorn</v>
      </c>
      <c r="D8541" s="98" t="str">
        <f>'2020_1-4-5_Download'!$O$6</f>
        <v>Saldo der Zu- und Fortzüge</v>
      </c>
      <c r="E8541" s="99" t="str">
        <f>'2020_1-4-5_Download'!$S$8</f>
        <v>Frauen</v>
      </c>
      <c r="F8541" s="98"/>
      <c r="G8541" s="98" t="s">
        <v>11</v>
      </c>
      <c r="H8541" s="98" t="str">
        <f>VLOOKUP(A8541,[2]Kreise!$A$2:$C$53,3,FALSE)</f>
        <v>K03151</v>
      </c>
      <c r="I8541" s="96">
        <f>'2020_1-4-5_Download'!S483</f>
        <v>83</v>
      </c>
      <c r="J8541" s="98" t="str">
        <f t="shared" si="133"/>
        <v>+83</v>
      </c>
    </row>
    <row r="8542" spans="1:10" hidden="1" x14ac:dyDescent="0.25">
      <c r="A8542" s="98">
        <f>'2020_1-4-5_Download'!B484</f>
        <v>153</v>
      </c>
      <c r="B8542" s="98">
        <f>'2020_1-4-5_Download'!D484</f>
        <v>2011</v>
      </c>
      <c r="C8542" s="98" t="str">
        <f>'2020_1-4-5_Download'!C484</f>
        <v>Goslar</v>
      </c>
      <c r="D8542" s="98" t="str">
        <f>'2020_1-4-5_Download'!$O$6</f>
        <v>Saldo der Zu- und Fortzüge</v>
      </c>
      <c r="E8542" s="99" t="str">
        <f>'2020_1-4-5_Download'!$S$8</f>
        <v>Frauen</v>
      </c>
      <c r="F8542" s="98"/>
      <c r="G8542" s="98" t="s">
        <v>11</v>
      </c>
      <c r="H8542" s="98" t="str">
        <f>VLOOKUP(A8542,[2]Kreise!$A$2:$C$53,3,FALSE)</f>
        <v>K03153</v>
      </c>
      <c r="I8542" s="96">
        <f>'2020_1-4-5_Download'!S484</f>
        <v>47</v>
      </c>
      <c r="J8542" s="98" t="str">
        <f t="shared" si="133"/>
        <v>+47</v>
      </c>
    </row>
    <row r="8543" spans="1:10" hidden="1" x14ac:dyDescent="0.25">
      <c r="A8543" s="98">
        <f>'2020_1-4-5_Download'!B485</f>
        <v>154</v>
      </c>
      <c r="B8543" s="98">
        <f>'2020_1-4-5_Download'!D485</f>
        <v>2011</v>
      </c>
      <c r="C8543" s="98" t="str">
        <f>'2020_1-4-5_Download'!C485</f>
        <v>Helmstedt</v>
      </c>
      <c r="D8543" s="98" t="str">
        <f>'2020_1-4-5_Download'!$O$6</f>
        <v>Saldo der Zu- und Fortzüge</v>
      </c>
      <c r="E8543" s="99" t="str">
        <f>'2020_1-4-5_Download'!$S$8</f>
        <v>Frauen</v>
      </c>
      <c r="F8543" s="98"/>
      <c r="G8543" s="98" t="s">
        <v>11</v>
      </c>
      <c r="H8543" s="98" t="str">
        <f>VLOOKUP(A8543,[2]Kreise!$A$2:$C$53,3,FALSE)</f>
        <v>K03154</v>
      </c>
      <c r="I8543" s="96">
        <f>'2020_1-4-5_Download'!S485</f>
        <v>24</v>
      </c>
      <c r="J8543" s="98" t="str">
        <f t="shared" si="133"/>
        <v>+24</v>
      </c>
    </row>
    <row r="8544" spans="1:10" hidden="1" x14ac:dyDescent="0.25">
      <c r="A8544" s="98">
        <f>'2020_1-4-5_Download'!B486</f>
        <v>155</v>
      </c>
      <c r="B8544" s="98">
        <f>'2020_1-4-5_Download'!D486</f>
        <v>2011</v>
      </c>
      <c r="C8544" s="98" t="str">
        <f>'2020_1-4-5_Download'!C486</f>
        <v>Northeim</v>
      </c>
      <c r="D8544" s="98" t="str">
        <f>'2020_1-4-5_Download'!$O$6</f>
        <v>Saldo der Zu- und Fortzüge</v>
      </c>
      <c r="E8544" s="99" t="str">
        <f>'2020_1-4-5_Download'!$S$8</f>
        <v>Frauen</v>
      </c>
      <c r="F8544" s="98"/>
      <c r="G8544" s="98" t="s">
        <v>11</v>
      </c>
      <c r="H8544" s="98" t="str">
        <f>VLOOKUP(A8544,[2]Kreise!$A$2:$C$53,3,FALSE)</f>
        <v>K03155</v>
      </c>
      <c r="I8544" s="96">
        <f>'2020_1-4-5_Download'!S486</f>
        <v>18</v>
      </c>
      <c r="J8544" s="98" t="str">
        <f t="shared" si="133"/>
        <v>+18</v>
      </c>
    </row>
    <row r="8545" spans="1:10" hidden="1" x14ac:dyDescent="0.25">
      <c r="A8545" s="98">
        <f>'2020_1-4-5_Download'!B487</f>
        <v>157</v>
      </c>
      <c r="B8545" s="98">
        <f>'2020_1-4-5_Download'!D487</f>
        <v>2011</v>
      </c>
      <c r="C8545" s="98" t="str">
        <f>'2020_1-4-5_Download'!C487</f>
        <v>Peine</v>
      </c>
      <c r="D8545" s="98" t="str">
        <f>'2020_1-4-5_Download'!$O$6</f>
        <v>Saldo der Zu- und Fortzüge</v>
      </c>
      <c r="E8545" s="99" t="str">
        <f>'2020_1-4-5_Download'!$S$8</f>
        <v>Frauen</v>
      </c>
      <c r="F8545" s="98"/>
      <c r="G8545" s="98" t="s">
        <v>11</v>
      </c>
      <c r="H8545" s="98" t="str">
        <f>VLOOKUP(A8545,[2]Kreise!$A$2:$C$53,3,FALSE)</f>
        <v>K03157</v>
      </c>
      <c r="I8545" s="96">
        <f>'2020_1-4-5_Download'!S487</f>
        <v>81</v>
      </c>
      <c r="J8545" s="98" t="str">
        <f t="shared" si="133"/>
        <v>+81</v>
      </c>
    </row>
    <row r="8546" spans="1:10" hidden="1" x14ac:dyDescent="0.25">
      <c r="A8546" s="98">
        <f>'2020_1-4-5_Download'!B488</f>
        <v>158</v>
      </c>
      <c r="B8546" s="98">
        <f>'2020_1-4-5_Download'!D488</f>
        <v>2011</v>
      </c>
      <c r="C8546" s="98" t="str">
        <f>'2020_1-4-5_Download'!C488</f>
        <v>Wolfenbüttel</v>
      </c>
      <c r="D8546" s="98" t="str">
        <f>'2020_1-4-5_Download'!$O$6</f>
        <v>Saldo der Zu- und Fortzüge</v>
      </c>
      <c r="E8546" s="99" t="str">
        <f>'2020_1-4-5_Download'!$S$8</f>
        <v>Frauen</v>
      </c>
      <c r="F8546" s="98"/>
      <c r="G8546" s="98" t="s">
        <v>11</v>
      </c>
      <c r="H8546" s="98" t="str">
        <f>VLOOKUP(A8546,[2]Kreise!$A$2:$C$53,3,FALSE)</f>
        <v>K03158</v>
      </c>
      <c r="I8546" s="96">
        <f>'2020_1-4-5_Download'!S488</f>
        <v>50</v>
      </c>
      <c r="J8546" s="98" t="str">
        <f t="shared" si="133"/>
        <v>+50</v>
      </c>
    </row>
    <row r="8547" spans="1:10" hidden="1" x14ac:dyDescent="0.25">
      <c r="A8547" s="98">
        <f>'2020_1-4-5_Download'!B489</f>
        <v>159</v>
      </c>
      <c r="B8547" s="98">
        <f>'2020_1-4-5_Download'!D489</f>
        <v>2011</v>
      </c>
      <c r="C8547" s="98" t="str">
        <f>'2020_1-4-5_Download'!C489</f>
        <v>Göttingen</v>
      </c>
      <c r="D8547" s="98" t="str">
        <f>'2020_1-4-5_Download'!$O$6</f>
        <v>Saldo der Zu- und Fortzüge</v>
      </c>
      <c r="E8547" s="99" t="str">
        <f>'2020_1-4-5_Download'!$S$8</f>
        <v>Frauen</v>
      </c>
      <c r="F8547" s="98"/>
      <c r="G8547" s="98" t="s">
        <v>11</v>
      </c>
      <c r="H8547" s="98" t="str">
        <f>VLOOKUP(A8547,[2]Kreise!$A$2:$C$53,3,FALSE)</f>
        <v>K03159</v>
      </c>
      <c r="I8547" s="96">
        <f>'2020_1-4-5_Download'!S489</f>
        <v>2089</v>
      </c>
      <c r="J8547" s="98" t="str">
        <f t="shared" si="133"/>
        <v>+2089</v>
      </c>
    </row>
    <row r="8548" spans="1:10" hidden="1" x14ac:dyDescent="0.25">
      <c r="A8548" s="98">
        <f>'2020_1-4-5_Download'!B490</f>
        <v>1</v>
      </c>
      <c r="B8548" s="98">
        <f>'2020_1-4-5_Download'!D490</f>
        <v>2011</v>
      </c>
      <c r="C8548" s="98" t="str">
        <f>'2020_1-4-5_Download'!C490</f>
        <v>Statistische Region Braunschweig</v>
      </c>
      <c r="D8548" s="98" t="str">
        <f>'2020_1-4-5_Download'!$O$6</f>
        <v>Saldo der Zu- und Fortzüge</v>
      </c>
      <c r="E8548" s="99" t="str">
        <f>'2020_1-4-5_Download'!$S$8</f>
        <v>Frauen</v>
      </c>
      <c r="F8548" s="98"/>
      <c r="G8548" s="98" t="s">
        <v>11</v>
      </c>
      <c r="H8548" s="98" t="str">
        <f>VLOOKUP(A8548,[2]Kreise!$A$2:$C$53,3,FALSE)</f>
        <v>K031</v>
      </c>
      <c r="I8548" s="96">
        <f>'2020_1-4-5_Download'!S490</f>
        <v>3695</v>
      </c>
      <c r="J8548" s="98" t="str">
        <f t="shared" si="133"/>
        <v>+3695</v>
      </c>
    </row>
    <row r="8549" spans="1:10" hidden="1" x14ac:dyDescent="0.25">
      <c r="A8549" s="98">
        <f>'2020_1-4-5_Download'!B491</f>
        <v>241</v>
      </c>
      <c r="B8549" s="98">
        <f>'2020_1-4-5_Download'!D491</f>
        <v>2011</v>
      </c>
      <c r="C8549" s="98" t="str">
        <f>'2020_1-4-5_Download'!C491</f>
        <v>Hannover  Region</v>
      </c>
      <c r="D8549" s="98" t="str">
        <f>'2020_1-4-5_Download'!$O$6</f>
        <v>Saldo der Zu- und Fortzüge</v>
      </c>
      <c r="E8549" s="99" t="str">
        <f>'2020_1-4-5_Download'!$S$8</f>
        <v>Frauen</v>
      </c>
      <c r="F8549" s="98"/>
      <c r="G8549" s="98" t="s">
        <v>11</v>
      </c>
      <c r="H8549" s="98" t="str">
        <f>VLOOKUP(A8549,[2]Kreise!$A$2:$C$53,3,FALSE)</f>
        <v>K03241</v>
      </c>
      <c r="I8549" s="96">
        <f>'2020_1-4-5_Download'!S491</f>
        <v>1470</v>
      </c>
      <c r="J8549" s="98" t="str">
        <f t="shared" si="133"/>
        <v>+1470</v>
      </c>
    </row>
    <row r="8550" spans="1:10" hidden="1" x14ac:dyDescent="0.25">
      <c r="A8550" s="98">
        <f>'2020_1-4-5_Download'!B492</f>
        <v>241001</v>
      </c>
      <c r="B8550" s="98">
        <f>'2020_1-4-5_Download'!D492</f>
        <v>2011</v>
      </c>
      <c r="C8550" s="98" t="str">
        <f>'2020_1-4-5_Download'!C492</f>
        <v>dav. Hannover  Lhst.</v>
      </c>
      <c r="D8550" s="98" t="str">
        <f>'2020_1-4-5_Download'!$O$6</f>
        <v>Saldo der Zu- und Fortzüge</v>
      </c>
      <c r="E8550" s="99" t="str">
        <f>'2020_1-4-5_Download'!$S$8</f>
        <v>Frauen</v>
      </c>
      <c r="F8550" s="98"/>
      <c r="G8550" s="98" t="s">
        <v>11</v>
      </c>
      <c r="H8550" s="98" t="str">
        <f>VLOOKUP(A8550,[2]Kreise!$A$2:$C$53,3,FALSE)</f>
        <v>K03241001</v>
      </c>
      <c r="I8550" s="96">
        <f>'2020_1-4-5_Download'!S492</f>
        <v>1021</v>
      </c>
      <c r="J8550" s="98" t="str">
        <f t="shared" si="133"/>
        <v>+1021</v>
      </c>
    </row>
    <row r="8551" spans="1:10" hidden="1" x14ac:dyDescent="0.25">
      <c r="A8551" s="98">
        <f>'2020_1-4-5_Download'!B493</f>
        <v>241999</v>
      </c>
      <c r="B8551" s="98">
        <f>'2020_1-4-5_Download'!D493</f>
        <v>2011</v>
      </c>
      <c r="C8551" s="98" t="str">
        <f>'2020_1-4-5_Download'!C493</f>
        <v>dav. Hannover  Umland</v>
      </c>
      <c r="D8551" s="98" t="str">
        <f>'2020_1-4-5_Download'!$O$6</f>
        <v>Saldo der Zu- und Fortzüge</v>
      </c>
      <c r="E8551" s="99" t="str">
        <f>'2020_1-4-5_Download'!$S$8</f>
        <v>Frauen</v>
      </c>
      <c r="F8551" s="98"/>
      <c r="G8551" s="98" t="s">
        <v>11</v>
      </c>
      <c r="H8551" s="98" t="str">
        <f>VLOOKUP(A8551,[2]Kreise!$A$2:$C$53,3,FALSE)</f>
        <v>K03241999</v>
      </c>
      <c r="I8551" s="96">
        <f>'2020_1-4-5_Download'!S493</f>
        <v>449</v>
      </c>
      <c r="J8551" s="98" t="str">
        <f t="shared" si="133"/>
        <v>+449</v>
      </c>
    </row>
    <row r="8552" spans="1:10" hidden="1" x14ac:dyDescent="0.25">
      <c r="A8552" s="98">
        <f>'2020_1-4-5_Download'!B494</f>
        <v>251</v>
      </c>
      <c r="B8552" s="98">
        <f>'2020_1-4-5_Download'!D494</f>
        <v>2011</v>
      </c>
      <c r="C8552" s="98" t="str">
        <f>'2020_1-4-5_Download'!C494</f>
        <v>Diepholz</v>
      </c>
      <c r="D8552" s="98" t="str">
        <f>'2020_1-4-5_Download'!$O$6</f>
        <v>Saldo der Zu- und Fortzüge</v>
      </c>
      <c r="E8552" s="99" t="str">
        <f>'2020_1-4-5_Download'!$S$8</f>
        <v>Frauen</v>
      </c>
      <c r="F8552" s="98"/>
      <c r="G8552" s="98" t="s">
        <v>11</v>
      </c>
      <c r="H8552" s="98" t="str">
        <f>VLOOKUP(A8552,[2]Kreise!$A$2:$C$53,3,FALSE)</f>
        <v>K03251</v>
      </c>
      <c r="I8552" s="96">
        <f>'2020_1-4-5_Download'!S494</f>
        <v>288</v>
      </c>
      <c r="J8552" s="98" t="str">
        <f t="shared" si="133"/>
        <v>+288</v>
      </c>
    </row>
    <row r="8553" spans="1:10" hidden="1" x14ac:dyDescent="0.25">
      <c r="A8553" s="98">
        <f>'2020_1-4-5_Download'!B495</f>
        <v>252</v>
      </c>
      <c r="B8553" s="98">
        <f>'2020_1-4-5_Download'!D495</f>
        <v>2011</v>
      </c>
      <c r="C8553" s="98" t="str">
        <f>'2020_1-4-5_Download'!C495</f>
        <v>Hameln-Pyrmont</v>
      </c>
      <c r="D8553" s="98" t="str">
        <f>'2020_1-4-5_Download'!$O$6</f>
        <v>Saldo der Zu- und Fortzüge</v>
      </c>
      <c r="E8553" s="99" t="str">
        <f>'2020_1-4-5_Download'!$S$8</f>
        <v>Frauen</v>
      </c>
      <c r="F8553" s="98"/>
      <c r="G8553" s="98" t="s">
        <v>11</v>
      </c>
      <c r="H8553" s="98" t="str">
        <f>VLOOKUP(A8553,[2]Kreise!$A$2:$C$53,3,FALSE)</f>
        <v>K03252</v>
      </c>
      <c r="I8553" s="96">
        <f>'2020_1-4-5_Download'!S495</f>
        <v>-23</v>
      </c>
      <c r="J8553" s="98">
        <f t="shared" si="133"/>
        <v>-23</v>
      </c>
    </row>
    <row r="8554" spans="1:10" hidden="1" x14ac:dyDescent="0.25">
      <c r="A8554" s="98">
        <f>'2020_1-4-5_Download'!B496</f>
        <v>254</v>
      </c>
      <c r="B8554" s="98">
        <f>'2020_1-4-5_Download'!D496</f>
        <v>2011</v>
      </c>
      <c r="C8554" s="98" t="str">
        <f>'2020_1-4-5_Download'!C496</f>
        <v>Hildesheim</v>
      </c>
      <c r="D8554" s="98" t="str">
        <f>'2020_1-4-5_Download'!$O$6</f>
        <v>Saldo der Zu- und Fortzüge</v>
      </c>
      <c r="E8554" s="99" t="str">
        <f>'2020_1-4-5_Download'!$S$8</f>
        <v>Frauen</v>
      </c>
      <c r="F8554" s="98"/>
      <c r="G8554" s="98" t="s">
        <v>11</v>
      </c>
      <c r="H8554" s="98" t="str">
        <f>VLOOKUP(A8554,[2]Kreise!$A$2:$C$53,3,FALSE)</f>
        <v>K03254</v>
      </c>
      <c r="I8554" s="96">
        <f>'2020_1-4-5_Download'!S496</f>
        <v>188</v>
      </c>
      <c r="J8554" s="98" t="str">
        <f t="shared" si="133"/>
        <v>+188</v>
      </c>
    </row>
    <row r="8555" spans="1:10" hidden="1" x14ac:dyDescent="0.25">
      <c r="A8555" s="98">
        <f>'2020_1-4-5_Download'!B497</f>
        <v>255</v>
      </c>
      <c r="B8555" s="98">
        <f>'2020_1-4-5_Download'!D497</f>
        <v>2011</v>
      </c>
      <c r="C8555" s="98" t="str">
        <f>'2020_1-4-5_Download'!C497</f>
        <v>Holzminden</v>
      </c>
      <c r="D8555" s="98" t="str">
        <f>'2020_1-4-5_Download'!$O$6</f>
        <v>Saldo der Zu- und Fortzüge</v>
      </c>
      <c r="E8555" s="99" t="str">
        <f>'2020_1-4-5_Download'!$S$8</f>
        <v>Frauen</v>
      </c>
      <c r="F8555" s="98"/>
      <c r="G8555" s="98" t="s">
        <v>11</v>
      </c>
      <c r="H8555" s="98" t="str">
        <f>VLOOKUP(A8555,[2]Kreise!$A$2:$C$53,3,FALSE)</f>
        <v>K03255</v>
      </c>
      <c r="I8555" s="96">
        <f>'2020_1-4-5_Download'!S497</f>
        <v>54</v>
      </c>
      <c r="J8555" s="98" t="str">
        <f t="shared" si="133"/>
        <v>+54</v>
      </c>
    </row>
    <row r="8556" spans="1:10" hidden="1" x14ac:dyDescent="0.25">
      <c r="A8556" s="98">
        <f>'2020_1-4-5_Download'!B498</f>
        <v>256</v>
      </c>
      <c r="B8556" s="98">
        <f>'2020_1-4-5_Download'!D498</f>
        <v>2011</v>
      </c>
      <c r="C8556" s="98" t="str">
        <f>'2020_1-4-5_Download'!C498</f>
        <v>Nienburg (Weser)</v>
      </c>
      <c r="D8556" s="98" t="str">
        <f>'2020_1-4-5_Download'!$O$6</f>
        <v>Saldo der Zu- und Fortzüge</v>
      </c>
      <c r="E8556" s="99" t="str">
        <f>'2020_1-4-5_Download'!$S$8</f>
        <v>Frauen</v>
      </c>
      <c r="F8556" s="98"/>
      <c r="G8556" s="98" t="s">
        <v>11</v>
      </c>
      <c r="H8556" s="98" t="str">
        <f>VLOOKUP(A8556,[2]Kreise!$A$2:$C$53,3,FALSE)</f>
        <v>K03256</v>
      </c>
      <c r="I8556" s="96">
        <f>'2020_1-4-5_Download'!S498</f>
        <v>206</v>
      </c>
      <c r="J8556" s="98" t="str">
        <f t="shared" si="133"/>
        <v>+206</v>
      </c>
    </row>
    <row r="8557" spans="1:10" hidden="1" x14ac:dyDescent="0.25">
      <c r="A8557" s="98">
        <f>'2020_1-4-5_Download'!B499</f>
        <v>257</v>
      </c>
      <c r="B8557" s="98">
        <f>'2020_1-4-5_Download'!D499</f>
        <v>2011</v>
      </c>
      <c r="C8557" s="98" t="str">
        <f>'2020_1-4-5_Download'!C499</f>
        <v>Schaumburg</v>
      </c>
      <c r="D8557" s="98" t="str">
        <f>'2020_1-4-5_Download'!$O$6</f>
        <v>Saldo der Zu- und Fortzüge</v>
      </c>
      <c r="E8557" s="99" t="str">
        <f>'2020_1-4-5_Download'!$S$8</f>
        <v>Frauen</v>
      </c>
      <c r="F8557" s="98"/>
      <c r="G8557" s="98" t="s">
        <v>11</v>
      </c>
      <c r="H8557" s="98" t="str">
        <f>VLOOKUP(A8557,[2]Kreise!$A$2:$C$53,3,FALSE)</f>
        <v>K03257</v>
      </c>
      <c r="I8557" s="96">
        <f>'2020_1-4-5_Download'!S499</f>
        <v>94</v>
      </c>
      <c r="J8557" s="98" t="str">
        <f t="shared" si="133"/>
        <v>+94</v>
      </c>
    </row>
    <row r="8558" spans="1:10" hidden="1" x14ac:dyDescent="0.25">
      <c r="A8558" s="98">
        <f>'2020_1-4-5_Download'!B500</f>
        <v>2</v>
      </c>
      <c r="B8558" s="98">
        <f>'2020_1-4-5_Download'!D500</f>
        <v>2011</v>
      </c>
      <c r="C8558" s="98" t="str">
        <f>'2020_1-4-5_Download'!C500</f>
        <v>Statistische Region Hannover</v>
      </c>
      <c r="D8558" s="98" t="str">
        <f>'2020_1-4-5_Download'!$O$6</f>
        <v>Saldo der Zu- und Fortzüge</v>
      </c>
      <c r="E8558" s="99" t="str">
        <f>'2020_1-4-5_Download'!$S$8</f>
        <v>Frauen</v>
      </c>
      <c r="F8558" s="98"/>
      <c r="G8558" s="98" t="s">
        <v>11</v>
      </c>
      <c r="H8558" s="98" t="str">
        <f>VLOOKUP(A8558,[2]Kreise!$A$2:$C$53,3,FALSE)</f>
        <v>K032</v>
      </c>
      <c r="I8558" s="96">
        <f>'2020_1-4-5_Download'!S500</f>
        <v>2277</v>
      </c>
      <c r="J8558" s="98" t="str">
        <f t="shared" si="133"/>
        <v>+2277</v>
      </c>
    </row>
    <row r="8559" spans="1:10" hidden="1" x14ac:dyDescent="0.25">
      <c r="A8559" s="98">
        <f>'2020_1-4-5_Download'!B501</f>
        <v>351</v>
      </c>
      <c r="B8559" s="98">
        <f>'2020_1-4-5_Download'!D501</f>
        <v>2011</v>
      </c>
      <c r="C8559" s="98" t="str">
        <f>'2020_1-4-5_Download'!C501</f>
        <v>Celle</v>
      </c>
      <c r="D8559" s="98" t="str">
        <f>'2020_1-4-5_Download'!$O$6</f>
        <v>Saldo der Zu- und Fortzüge</v>
      </c>
      <c r="E8559" s="99" t="str">
        <f>'2020_1-4-5_Download'!$S$8</f>
        <v>Frauen</v>
      </c>
      <c r="F8559" s="98"/>
      <c r="G8559" s="98" t="s">
        <v>11</v>
      </c>
      <c r="H8559" s="98" t="str">
        <f>VLOOKUP(A8559,[2]Kreise!$A$2:$C$53,3,FALSE)</f>
        <v>K03351</v>
      </c>
      <c r="I8559" s="96">
        <f>'2020_1-4-5_Download'!S501</f>
        <v>74</v>
      </c>
      <c r="J8559" s="98" t="str">
        <f t="shared" si="133"/>
        <v>+74</v>
      </c>
    </row>
    <row r="8560" spans="1:10" hidden="1" x14ac:dyDescent="0.25">
      <c r="A8560" s="98">
        <f>'2020_1-4-5_Download'!B502</f>
        <v>352</v>
      </c>
      <c r="B8560" s="98">
        <f>'2020_1-4-5_Download'!D502</f>
        <v>2011</v>
      </c>
      <c r="C8560" s="98" t="str">
        <f>'2020_1-4-5_Download'!C502</f>
        <v>Cuxhaven</v>
      </c>
      <c r="D8560" s="98" t="str">
        <f>'2020_1-4-5_Download'!$O$6</f>
        <v>Saldo der Zu- und Fortzüge</v>
      </c>
      <c r="E8560" s="99" t="str">
        <f>'2020_1-4-5_Download'!$S$8</f>
        <v>Frauen</v>
      </c>
      <c r="F8560" s="98"/>
      <c r="G8560" s="98" t="s">
        <v>11</v>
      </c>
      <c r="H8560" s="98" t="str">
        <f>VLOOKUP(A8560,[2]Kreise!$A$2:$C$53,3,FALSE)</f>
        <v>K03352</v>
      </c>
      <c r="I8560" s="96">
        <f>'2020_1-4-5_Download'!S502</f>
        <v>111</v>
      </c>
      <c r="J8560" s="98" t="str">
        <f t="shared" si="133"/>
        <v>+111</v>
      </c>
    </row>
    <row r="8561" spans="1:10" hidden="1" x14ac:dyDescent="0.25">
      <c r="A8561" s="98">
        <f>'2020_1-4-5_Download'!B503</f>
        <v>353</v>
      </c>
      <c r="B8561" s="98">
        <f>'2020_1-4-5_Download'!D503</f>
        <v>2011</v>
      </c>
      <c r="C8561" s="98" t="str">
        <f>'2020_1-4-5_Download'!C503</f>
        <v>Harburg</v>
      </c>
      <c r="D8561" s="98" t="str">
        <f>'2020_1-4-5_Download'!$O$6</f>
        <v>Saldo der Zu- und Fortzüge</v>
      </c>
      <c r="E8561" s="99" t="str">
        <f>'2020_1-4-5_Download'!$S$8</f>
        <v>Frauen</v>
      </c>
      <c r="F8561" s="98"/>
      <c r="G8561" s="98" t="s">
        <v>11</v>
      </c>
      <c r="H8561" s="98" t="str">
        <f>VLOOKUP(A8561,[2]Kreise!$A$2:$C$53,3,FALSE)</f>
        <v>K03353</v>
      </c>
      <c r="I8561" s="96">
        <f>'2020_1-4-5_Download'!S503</f>
        <v>193</v>
      </c>
      <c r="J8561" s="98" t="str">
        <f t="shared" si="133"/>
        <v>+193</v>
      </c>
    </row>
    <row r="8562" spans="1:10" hidden="1" x14ac:dyDescent="0.25">
      <c r="A8562" s="98">
        <f>'2020_1-4-5_Download'!B504</f>
        <v>354</v>
      </c>
      <c r="B8562" s="98">
        <f>'2020_1-4-5_Download'!D504</f>
        <v>2011</v>
      </c>
      <c r="C8562" s="98" t="str">
        <f>'2020_1-4-5_Download'!C504</f>
        <v>Lüchow-Dannenberg</v>
      </c>
      <c r="D8562" s="98" t="str">
        <f>'2020_1-4-5_Download'!$O$6</f>
        <v>Saldo der Zu- und Fortzüge</v>
      </c>
      <c r="E8562" s="99" t="str">
        <f>'2020_1-4-5_Download'!$S$8</f>
        <v>Frauen</v>
      </c>
      <c r="F8562" s="98"/>
      <c r="G8562" s="98" t="s">
        <v>11</v>
      </c>
      <c r="H8562" s="98" t="str">
        <f>VLOOKUP(A8562,[2]Kreise!$A$2:$C$53,3,FALSE)</f>
        <v>K03354</v>
      </c>
      <c r="I8562" s="96">
        <f>'2020_1-4-5_Download'!S504</f>
        <v>45</v>
      </c>
      <c r="J8562" s="98" t="str">
        <f t="shared" si="133"/>
        <v>+45</v>
      </c>
    </row>
    <row r="8563" spans="1:10" hidden="1" x14ac:dyDescent="0.25">
      <c r="A8563" s="98">
        <f>'2020_1-4-5_Download'!B505</f>
        <v>355</v>
      </c>
      <c r="B8563" s="98">
        <f>'2020_1-4-5_Download'!D505</f>
        <v>2011</v>
      </c>
      <c r="C8563" s="98" t="str">
        <f>'2020_1-4-5_Download'!C505</f>
        <v>Lüneburg</v>
      </c>
      <c r="D8563" s="98" t="str">
        <f>'2020_1-4-5_Download'!$O$6</f>
        <v>Saldo der Zu- und Fortzüge</v>
      </c>
      <c r="E8563" s="99" t="str">
        <f>'2020_1-4-5_Download'!$S$8</f>
        <v>Frauen</v>
      </c>
      <c r="F8563" s="98"/>
      <c r="G8563" s="98" t="s">
        <v>11</v>
      </c>
      <c r="H8563" s="98" t="str">
        <f>VLOOKUP(A8563,[2]Kreise!$A$2:$C$53,3,FALSE)</f>
        <v>K03355</v>
      </c>
      <c r="I8563" s="96">
        <f>'2020_1-4-5_Download'!S505</f>
        <v>83</v>
      </c>
      <c r="J8563" s="98" t="str">
        <f t="shared" si="133"/>
        <v>+83</v>
      </c>
    </row>
    <row r="8564" spans="1:10" hidden="1" x14ac:dyDescent="0.25">
      <c r="A8564" s="98">
        <f>'2020_1-4-5_Download'!B506</f>
        <v>356</v>
      </c>
      <c r="B8564" s="98">
        <f>'2020_1-4-5_Download'!D506</f>
        <v>2011</v>
      </c>
      <c r="C8564" s="98" t="str">
        <f>'2020_1-4-5_Download'!C506</f>
        <v>Osterholz</v>
      </c>
      <c r="D8564" s="98" t="str">
        <f>'2020_1-4-5_Download'!$O$6</f>
        <v>Saldo der Zu- und Fortzüge</v>
      </c>
      <c r="E8564" s="99" t="str">
        <f>'2020_1-4-5_Download'!$S$8</f>
        <v>Frauen</v>
      </c>
      <c r="F8564" s="98"/>
      <c r="G8564" s="98" t="s">
        <v>11</v>
      </c>
      <c r="H8564" s="98" t="str">
        <f>VLOOKUP(A8564,[2]Kreise!$A$2:$C$53,3,FALSE)</f>
        <v>K03356</v>
      </c>
      <c r="I8564" s="96">
        <f>'2020_1-4-5_Download'!S506</f>
        <v>44</v>
      </c>
      <c r="J8564" s="98" t="str">
        <f t="shared" si="133"/>
        <v>+44</v>
      </c>
    </row>
    <row r="8565" spans="1:10" hidden="1" x14ac:dyDescent="0.25">
      <c r="A8565" s="98">
        <f>'2020_1-4-5_Download'!B507</f>
        <v>357</v>
      </c>
      <c r="B8565" s="98">
        <f>'2020_1-4-5_Download'!D507</f>
        <v>2011</v>
      </c>
      <c r="C8565" s="98" t="str">
        <f>'2020_1-4-5_Download'!C507</f>
        <v>Rotenburg (Wümme)</v>
      </c>
      <c r="D8565" s="98" t="str">
        <f>'2020_1-4-5_Download'!$O$6</f>
        <v>Saldo der Zu- und Fortzüge</v>
      </c>
      <c r="E8565" s="99" t="str">
        <f>'2020_1-4-5_Download'!$S$8</f>
        <v>Frauen</v>
      </c>
      <c r="F8565" s="98"/>
      <c r="G8565" s="98" t="s">
        <v>11</v>
      </c>
      <c r="H8565" s="98" t="str">
        <f>VLOOKUP(A8565,[2]Kreise!$A$2:$C$53,3,FALSE)</f>
        <v>K03357</v>
      </c>
      <c r="I8565" s="96">
        <f>'2020_1-4-5_Download'!S507</f>
        <v>85</v>
      </c>
      <c r="J8565" s="98" t="str">
        <f t="shared" si="133"/>
        <v>+85</v>
      </c>
    </row>
    <row r="8566" spans="1:10" hidden="1" x14ac:dyDescent="0.25">
      <c r="A8566" s="98">
        <f>'2020_1-4-5_Download'!B508</f>
        <v>358</v>
      </c>
      <c r="B8566" s="98">
        <f>'2020_1-4-5_Download'!D508</f>
        <v>2011</v>
      </c>
      <c r="C8566" s="98" t="str">
        <f>'2020_1-4-5_Download'!C508</f>
        <v>Heidekreis</v>
      </c>
      <c r="D8566" s="98" t="str">
        <f>'2020_1-4-5_Download'!$O$6</f>
        <v>Saldo der Zu- und Fortzüge</v>
      </c>
      <c r="E8566" s="99" t="str">
        <f>'2020_1-4-5_Download'!$S$8</f>
        <v>Frauen</v>
      </c>
      <c r="F8566" s="98"/>
      <c r="G8566" s="98" t="s">
        <v>11</v>
      </c>
      <c r="H8566" s="98" t="str">
        <f>VLOOKUP(A8566,[2]Kreise!$A$2:$C$53,3,FALSE)</f>
        <v>K03358</v>
      </c>
      <c r="I8566" s="96">
        <f>'2020_1-4-5_Download'!S508</f>
        <v>77</v>
      </c>
      <c r="J8566" s="98" t="str">
        <f t="shared" si="133"/>
        <v>+77</v>
      </c>
    </row>
    <row r="8567" spans="1:10" hidden="1" x14ac:dyDescent="0.25">
      <c r="A8567" s="98">
        <f>'2020_1-4-5_Download'!B509</f>
        <v>359</v>
      </c>
      <c r="B8567" s="98">
        <f>'2020_1-4-5_Download'!D509</f>
        <v>2011</v>
      </c>
      <c r="C8567" s="98" t="str">
        <f>'2020_1-4-5_Download'!C509</f>
        <v>Stade</v>
      </c>
      <c r="D8567" s="98" t="str">
        <f>'2020_1-4-5_Download'!$O$6</f>
        <v>Saldo der Zu- und Fortzüge</v>
      </c>
      <c r="E8567" s="99" t="str">
        <f>'2020_1-4-5_Download'!$S$8</f>
        <v>Frauen</v>
      </c>
      <c r="F8567" s="98"/>
      <c r="G8567" s="98" t="s">
        <v>11</v>
      </c>
      <c r="H8567" s="98" t="str">
        <f>VLOOKUP(A8567,[2]Kreise!$A$2:$C$53,3,FALSE)</f>
        <v>K03359</v>
      </c>
      <c r="I8567" s="96">
        <f>'2020_1-4-5_Download'!S509</f>
        <v>234</v>
      </c>
      <c r="J8567" s="98" t="str">
        <f t="shared" si="133"/>
        <v>+234</v>
      </c>
    </row>
    <row r="8568" spans="1:10" hidden="1" x14ac:dyDescent="0.25">
      <c r="A8568" s="98">
        <f>'2020_1-4-5_Download'!B510</f>
        <v>360</v>
      </c>
      <c r="B8568" s="98">
        <f>'2020_1-4-5_Download'!D510</f>
        <v>2011</v>
      </c>
      <c r="C8568" s="98" t="str">
        <f>'2020_1-4-5_Download'!C510</f>
        <v>Uelzen</v>
      </c>
      <c r="D8568" s="98" t="str">
        <f>'2020_1-4-5_Download'!$O$6</f>
        <v>Saldo der Zu- und Fortzüge</v>
      </c>
      <c r="E8568" s="99" t="str">
        <f>'2020_1-4-5_Download'!$S$8</f>
        <v>Frauen</v>
      </c>
      <c r="F8568" s="98"/>
      <c r="G8568" s="98" t="s">
        <v>11</v>
      </c>
      <c r="H8568" s="98" t="str">
        <f>VLOOKUP(A8568,[2]Kreise!$A$2:$C$53,3,FALSE)</f>
        <v>K03360</v>
      </c>
      <c r="I8568" s="96">
        <f>'2020_1-4-5_Download'!S510</f>
        <v>35</v>
      </c>
      <c r="J8568" s="98" t="str">
        <f t="shared" si="133"/>
        <v>+35</v>
      </c>
    </row>
    <row r="8569" spans="1:10" hidden="1" x14ac:dyDescent="0.25">
      <c r="A8569" s="98">
        <f>'2020_1-4-5_Download'!B511</f>
        <v>361</v>
      </c>
      <c r="B8569" s="98">
        <f>'2020_1-4-5_Download'!D511</f>
        <v>2011</v>
      </c>
      <c r="C8569" s="98" t="str">
        <f>'2020_1-4-5_Download'!C511</f>
        <v>Verden</v>
      </c>
      <c r="D8569" s="98" t="str">
        <f>'2020_1-4-5_Download'!$O$6</f>
        <v>Saldo der Zu- und Fortzüge</v>
      </c>
      <c r="E8569" s="99" t="str">
        <f>'2020_1-4-5_Download'!$S$8</f>
        <v>Frauen</v>
      </c>
      <c r="F8569" s="98"/>
      <c r="G8569" s="98" t="s">
        <v>11</v>
      </c>
      <c r="H8569" s="98" t="str">
        <f>VLOOKUP(A8569,[2]Kreise!$A$2:$C$53,3,FALSE)</f>
        <v>K03361</v>
      </c>
      <c r="I8569" s="96">
        <f>'2020_1-4-5_Download'!S511</f>
        <v>49</v>
      </c>
      <c r="J8569" s="98" t="str">
        <f t="shared" si="133"/>
        <v>+49</v>
      </c>
    </row>
    <row r="8570" spans="1:10" hidden="1" x14ac:dyDescent="0.25">
      <c r="A8570" s="98">
        <f>'2020_1-4-5_Download'!B512</f>
        <v>3</v>
      </c>
      <c r="B8570" s="98">
        <f>'2020_1-4-5_Download'!D512</f>
        <v>2011</v>
      </c>
      <c r="C8570" s="98" t="str">
        <f>'2020_1-4-5_Download'!C512</f>
        <v>Statistische Region Lüneburg</v>
      </c>
      <c r="D8570" s="98" t="str">
        <f>'2020_1-4-5_Download'!$O$6</f>
        <v>Saldo der Zu- und Fortzüge</v>
      </c>
      <c r="E8570" s="99" t="str">
        <f>'2020_1-4-5_Download'!$S$8</f>
        <v>Frauen</v>
      </c>
      <c r="F8570" s="98"/>
      <c r="G8570" s="98" t="s">
        <v>11</v>
      </c>
      <c r="H8570" s="98" t="str">
        <f>VLOOKUP(A8570,[2]Kreise!$A$2:$C$53,3,FALSE)</f>
        <v>K033</v>
      </c>
      <c r="I8570" s="96">
        <f>'2020_1-4-5_Download'!S512</f>
        <v>1030</v>
      </c>
      <c r="J8570" s="98" t="str">
        <f t="shared" si="133"/>
        <v>+1030</v>
      </c>
    </row>
    <row r="8571" spans="1:10" hidden="1" x14ac:dyDescent="0.25">
      <c r="A8571" s="98">
        <f>'2020_1-4-5_Download'!B513</f>
        <v>401</v>
      </c>
      <c r="B8571" s="98">
        <f>'2020_1-4-5_Download'!D513</f>
        <v>2011</v>
      </c>
      <c r="C8571" s="98" t="str">
        <f>'2020_1-4-5_Download'!C513</f>
        <v>Delmenhorst  Stadt</v>
      </c>
      <c r="D8571" s="98" t="str">
        <f>'2020_1-4-5_Download'!$O$6</f>
        <v>Saldo der Zu- und Fortzüge</v>
      </c>
      <c r="E8571" s="99" t="str">
        <f>'2020_1-4-5_Download'!$S$8</f>
        <v>Frauen</v>
      </c>
      <c r="F8571" s="98"/>
      <c r="G8571" s="98" t="s">
        <v>11</v>
      </c>
      <c r="H8571" s="98" t="str">
        <f>VLOOKUP(A8571,[2]Kreise!$A$2:$C$53,3,FALSE)</f>
        <v>K03401</v>
      </c>
      <c r="I8571" s="96">
        <f>'2020_1-4-5_Download'!S513</f>
        <v>109</v>
      </c>
      <c r="J8571" s="98" t="str">
        <f t="shared" si="133"/>
        <v>+109</v>
      </c>
    </row>
    <row r="8572" spans="1:10" hidden="1" x14ac:dyDescent="0.25">
      <c r="A8572" s="98">
        <f>'2020_1-4-5_Download'!B514</f>
        <v>402</v>
      </c>
      <c r="B8572" s="98">
        <f>'2020_1-4-5_Download'!D514</f>
        <v>2011</v>
      </c>
      <c r="C8572" s="98" t="str">
        <f>'2020_1-4-5_Download'!C514</f>
        <v>Emden  Stadt</v>
      </c>
      <c r="D8572" s="98" t="str">
        <f>'2020_1-4-5_Download'!$O$6</f>
        <v>Saldo der Zu- und Fortzüge</v>
      </c>
      <c r="E8572" s="99" t="str">
        <f>'2020_1-4-5_Download'!$S$8</f>
        <v>Frauen</v>
      </c>
      <c r="F8572" s="98"/>
      <c r="G8572" s="98" t="s">
        <v>11</v>
      </c>
      <c r="H8572" s="98" t="str">
        <f>VLOOKUP(A8572,[2]Kreise!$A$2:$C$53,3,FALSE)</f>
        <v>K03402</v>
      </c>
      <c r="I8572" s="96">
        <f>'2020_1-4-5_Download'!S514</f>
        <v>29</v>
      </c>
      <c r="J8572" s="98" t="str">
        <f t="shared" si="133"/>
        <v>+29</v>
      </c>
    </row>
    <row r="8573" spans="1:10" hidden="1" x14ac:dyDescent="0.25">
      <c r="A8573" s="98">
        <f>'2020_1-4-5_Download'!B515</f>
        <v>403</v>
      </c>
      <c r="B8573" s="98">
        <f>'2020_1-4-5_Download'!D515</f>
        <v>2011</v>
      </c>
      <c r="C8573" s="98" t="str">
        <f>'2020_1-4-5_Download'!C515</f>
        <v>Oldenburg(Oldb)  Stadt</v>
      </c>
      <c r="D8573" s="98" t="str">
        <f>'2020_1-4-5_Download'!$O$6</f>
        <v>Saldo der Zu- und Fortzüge</v>
      </c>
      <c r="E8573" s="99" t="str">
        <f>'2020_1-4-5_Download'!$S$8</f>
        <v>Frauen</v>
      </c>
      <c r="F8573" s="98"/>
      <c r="G8573" s="98" t="s">
        <v>11</v>
      </c>
      <c r="H8573" s="98" t="str">
        <f>VLOOKUP(A8573,[2]Kreise!$A$2:$C$53,3,FALSE)</f>
        <v>K03403</v>
      </c>
      <c r="I8573" s="96">
        <f>'2020_1-4-5_Download'!S515</f>
        <v>154</v>
      </c>
      <c r="J8573" s="98" t="str">
        <f t="shared" si="133"/>
        <v>+154</v>
      </c>
    </row>
    <row r="8574" spans="1:10" hidden="1" x14ac:dyDescent="0.25">
      <c r="A8574" s="98">
        <f>'2020_1-4-5_Download'!B516</f>
        <v>404</v>
      </c>
      <c r="B8574" s="98">
        <f>'2020_1-4-5_Download'!D516</f>
        <v>2011</v>
      </c>
      <c r="C8574" s="98" t="str">
        <f>'2020_1-4-5_Download'!C516</f>
        <v>Osnabrück  Stadt</v>
      </c>
      <c r="D8574" s="98" t="str">
        <f>'2020_1-4-5_Download'!$O$6</f>
        <v>Saldo der Zu- und Fortzüge</v>
      </c>
      <c r="E8574" s="99" t="str">
        <f>'2020_1-4-5_Download'!$S$8</f>
        <v>Frauen</v>
      </c>
      <c r="F8574" s="98"/>
      <c r="G8574" s="98" t="s">
        <v>11</v>
      </c>
      <c r="H8574" s="98" t="str">
        <f>VLOOKUP(A8574,[2]Kreise!$A$2:$C$53,3,FALSE)</f>
        <v>K03404</v>
      </c>
      <c r="I8574" s="96">
        <f>'2020_1-4-5_Download'!S516</f>
        <v>190</v>
      </c>
      <c r="J8574" s="98" t="str">
        <f t="shared" si="133"/>
        <v>+190</v>
      </c>
    </row>
    <row r="8575" spans="1:10" hidden="1" x14ac:dyDescent="0.25">
      <c r="A8575" s="98">
        <f>'2020_1-4-5_Download'!B517</f>
        <v>405</v>
      </c>
      <c r="B8575" s="98">
        <f>'2020_1-4-5_Download'!D517</f>
        <v>2011</v>
      </c>
      <c r="C8575" s="98" t="str">
        <f>'2020_1-4-5_Download'!C517</f>
        <v>Wilhelmshaven  Stadt</v>
      </c>
      <c r="D8575" s="98" t="str">
        <f>'2020_1-4-5_Download'!$O$6</f>
        <v>Saldo der Zu- und Fortzüge</v>
      </c>
      <c r="E8575" s="99" t="str">
        <f>'2020_1-4-5_Download'!$S$8</f>
        <v>Frauen</v>
      </c>
      <c r="F8575" s="98"/>
      <c r="G8575" s="98" t="s">
        <v>11</v>
      </c>
      <c r="H8575" s="98" t="str">
        <f>VLOOKUP(A8575,[2]Kreise!$A$2:$C$53,3,FALSE)</f>
        <v>K03405</v>
      </c>
      <c r="I8575" s="96">
        <f>'2020_1-4-5_Download'!S517</f>
        <v>84</v>
      </c>
      <c r="J8575" s="98" t="str">
        <f t="shared" si="133"/>
        <v>+84</v>
      </c>
    </row>
    <row r="8576" spans="1:10" hidden="1" x14ac:dyDescent="0.25">
      <c r="A8576" s="98">
        <f>'2020_1-4-5_Download'!B518</f>
        <v>451</v>
      </c>
      <c r="B8576" s="98">
        <f>'2020_1-4-5_Download'!D518</f>
        <v>2011</v>
      </c>
      <c r="C8576" s="98" t="str">
        <f>'2020_1-4-5_Download'!C518</f>
        <v>Ammerland</v>
      </c>
      <c r="D8576" s="98" t="str">
        <f>'2020_1-4-5_Download'!$O$6</f>
        <v>Saldo der Zu- und Fortzüge</v>
      </c>
      <c r="E8576" s="99" t="str">
        <f>'2020_1-4-5_Download'!$S$8</f>
        <v>Frauen</v>
      </c>
      <c r="F8576" s="98"/>
      <c r="G8576" s="98" t="s">
        <v>11</v>
      </c>
      <c r="H8576" s="98" t="str">
        <f>VLOOKUP(A8576,[2]Kreise!$A$2:$C$53,3,FALSE)</f>
        <v>K03451</v>
      </c>
      <c r="I8576" s="96">
        <f>'2020_1-4-5_Download'!S518</f>
        <v>144</v>
      </c>
      <c r="J8576" s="98" t="str">
        <f t="shared" si="133"/>
        <v>+144</v>
      </c>
    </row>
    <row r="8577" spans="1:10" hidden="1" x14ac:dyDescent="0.25">
      <c r="A8577" s="98">
        <f>'2020_1-4-5_Download'!B519</f>
        <v>452</v>
      </c>
      <c r="B8577" s="98">
        <f>'2020_1-4-5_Download'!D519</f>
        <v>2011</v>
      </c>
      <c r="C8577" s="98" t="str">
        <f>'2020_1-4-5_Download'!C519</f>
        <v>Aurich</v>
      </c>
      <c r="D8577" s="98" t="str">
        <f>'2020_1-4-5_Download'!$O$6</f>
        <v>Saldo der Zu- und Fortzüge</v>
      </c>
      <c r="E8577" s="99" t="str">
        <f>'2020_1-4-5_Download'!$S$8</f>
        <v>Frauen</v>
      </c>
      <c r="F8577" s="98"/>
      <c r="G8577" s="98" t="s">
        <v>11</v>
      </c>
      <c r="H8577" s="98" t="str">
        <f>VLOOKUP(A8577,[2]Kreise!$A$2:$C$53,3,FALSE)</f>
        <v>K03452</v>
      </c>
      <c r="I8577" s="96">
        <f>'2020_1-4-5_Download'!S519</f>
        <v>184</v>
      </c>
      <c r="J8577" s="98" t="str">
        <f t="shared" si="133"/>
        <v>+184</v>
      </c>
    </row>
    <row r="8578" spans="1:10" hidden="1" x14ac:dyDescent="0.25">
      <c r="A8578" s="98">
        <f>'2020_1-4-5_Download'!B520</f>
        <v>453</v>
      </c>
      <c r="B8578" s="98">
        <f>'2020_1-4-5_Download'!D520</f>
        <v>2011</v>
      </c>
      <c r="C8578" s="98" t="str">
        <f>'2020_1-4-5_Download'!C520</f>
        <v>Cloppenburg</v>
      </c>
      <c r="D8578" s="98" t="str">
        <f>'2020_1-4-5_Download'!$O$6</f>
        <v>Saldo der Zu- und Fortzüge</v>
      </c>
      <c r="E8578" s="99" t="str">
        <f>'2020_1-4-5_Download'!$S$8</f>
        <v>Frauen</v>
      </c>
      <c r="F8578" s="98"/>
      <c r="G8578" s="98" t="s">
        <v>11</v>
      </c>
      <c r="H8578" s="98" t="str">
        <f>VLOOKUP(A8578,[2]Kreise!$A$2:$C$53,3,FALSE)</f>
        <v>K03453</v>
      </c>
      <c r="I8578" s="96">
        <f>'2020_1-4-5_Download'!S520</f>
        <v>419</v>
      </c>
      <c r="J8578" s="98" t="str">
        <f t="shared" si="133"/>
        <v>+419</v>
      </c>
    </row>
    <row r="8579" spans="1:10" hidden="1" x14ac:dyDescent="0.25">
      <c r="A8579" s="98">
        <f>'2020_1-4-5_Download'!B521</f>
        <v>454</v>
      </c>
      <c r="B8579" s="98">
        <f>'2020_1-4-5_Download'!D521</f>
        <v>2011</v>
      </c>
      <c r="C8579" s="98" t="str">
        <f>'2020_1-4-5_Download'!C521</f>
        <v>Emsland</v>
      </c>
      <c r="D8579" s="98" t="str">
        <f>'2020_1-4-5_Download'!$O$6</f>
        <v>Saldo der Zu- und Fortzüge</v>
      </c>
      <c r="E8579" s="99" t="str">
        <f>'2020_1-4-5_Download'!$S$8</f>
        <v>Frauen</v>
      </c>
      <c r="F8579" s="98"/>
      <c r="G8579" s="98" t="s">
        <v>11</v>
      </c>
      <c r="H8579" s="98" t="str">
        <f>VLOOKUP(A8579,[2]Kreise!$A$2:$C$53,3,FALSE)</f>
        <v>K03454</v>
      </c>
      <c r="I8579" s="96">
        <f>'2020_1-4-5_Download'!S521</f>
        <v>499</v>
      </c>
      <c r="J8579" s="98" t="str">
        <f t="shared" ref="J8579:J8641" si="134">IF(I8579&gt;0,"+"&amp;I8579,I8579)</f>
        <v>+499</v>
      </c>
    </row>
    <row r="8580" spans="1:10" hidden="1" x14ac:dyDescent="0.25">
      <c r="A8580" s="98">
        <f>'2020_1-4-5_Download'!B522</f>
        <v>455</v>
      </c>
      <c r="B8580" s="98">
        <f>'2020_1-4-5_Download'!D522</f>
        <v>2011</v>
      </c>
      <c r="C8580" s="98" t="str">
        <f>'2020_1-4-5_Download'!C522</f>
        <v>Friesland</v>
      </c>
      <c r="D8580" s="98" t="str">
        <f>'2020_1-4-5_Download'!$O$6</f>
        <v>Saldo der Zu- und Fortzüge</v>
      </c>
      <c r="E8580" s="99" t="str">
        <f>'2020_1-4-5_Download'!$S$8</f>
        <v>Frauen</v>
      </c>
      <c r="F8580" s="98"/>
      <c r="G8580" s="98" t="s">
        <v>11</v>
      </c>
      <c r="H8580" s="98" t="str">
        <f>VLOOKUP(A8580,[2]Kreise!$A$2:$C$53,3,FALSE)</f>
        <v>K03455</v>
      </c>
      <c r="I8580" s="96">
        <f>'2020_1-4-5_Download'!S522</f>
        <v>51</v>
      </c>
      <c r="J8580" s="98" t="str">
        <f t="shared" si="134"/>
        <v>+51</v>
      </c>
    </row>
    <row r="8581" spans="1:10" hidden="1" x14ac:dyDescent="0.25">
      <c r="A8581" s="98">
        <f>'2020_1-4-5_Download'!B523</f>
        <v>456</v>
      </c>
      <c r="B8581" s="98">
        <f>'2020_1-4-5_Download'!D523</f>
        <v>2011</v>
      </c>
      <c r="C8581" s="98" t="str">
        <f>'2020_1-4-5_Download'!C523</f>
        <v>Grafschaft Bentheim</v>
      </c>
      <c r="D8581" s="98" t="str">
        <f>'2020_1-4-5_Download'!$O$6</f>
        <v>Saldo der Zu- und Fortzüge</v>
      </c>
      <c r="E8581" s="99" t="str">
        <f>'2020_1-4-5_Download'!$S$8</f>
        <v>Frauen</v>
      </c>
      <c r="F8581" s="98"/>
      <c r="G8581" s="98" t="s">
        <v>11</v>
      </c>
      <c r="H8581" s="98" t="str">
        <f>VLOOKUP(A8581,[2]Kreise!$A$2:$C$53,3,FALSE)</f>
        <v>K03456</v>
      </c>
      <c r="I8581" s="96">
        <f>'2020_1-4-5_Download'!S523</f>
        <v>288</v>
      </c>
      <c r="J8581" s="98" t="str">
        <f t="shared" si="134"/>
        <v>+288</v>
      </c>
    </row>
    <row r="8582" spans="1:10" hidden="1" x14ac:dyDescent="0.25">
      <c r="A8582" s="98">
        <f>'2020_1-4-5_Download'!B524</f>
        <v>457</v>
      </c>
      <c r="B8582" s="98">
        <f>'2020_1-4-5_Download'!D524</f>
        <v>2011</v>
      </c>
      <c r="C8582" s="98" t="str">
        <f>'2020_1-4-5_Download'!C524</f>
        <v>Leer</v>
      </c>
      <c r="D8582" s="98" t="str">
        <f>'2020_1-4-5_Download'!$O$6</f>
        <v>Saldo der Zu- und Fortzüge</v>
      </c>
      <c r="E8582" s="99" t="str">
        <f>'2020_1-4-5_Download'!$S$8</f>
        <v>Frauen</v>
      </c>
      <c r="F8582" s="98"/>
      <c r="G8582" s="98" t="s">
        <v>11</v>
      </c>
      <c r="H8582" s="98" t="str">
        <f>VLOOKUP(A8582,[2]Kreise!$A$2:$C$53,3,FALSE)</f>
        <v>K03457</v>
      </c>
      <c r="I8582" s="96">
        <f>'2020_1-4-5_Download'!S524</f>
        <v>118</v>
      </c>
      <c r="J8582" s="98" t="str">
        <f t="shared" si="134"/>
        <v>+118</v>
      </c>
    </row>
    <row r="8583" spans="1:10" hidden="1" x14ac:dyDescent="0.25">
      <c r="A8583" s="98">
        <f>'2020_1-4-5_Download'!B525</f>
        <v>458</v>
      </c>
      <c r="B8583" s="98">
        <f>'2020_1-4-5_Download'!D525</f>
        <v>2011</v>
      </c>
      <c r="C8583" s="98" t="str">
        <f>'2020_1-4-5_Download'!C525</f>
        <v>Oldenburg</v>
      </c>
      <c r="D8583" s="98" t="str">
        <f>'2020_1-4-5_Download'!$O$6</f>
        <v>Saldo der Zu- und Fortzüge</v>
      </c>
      <c r="E8583" s="99" t="str">
        <f>'2020_1-4-5_Download'!$S$8</f>
        <v>Frauen</v>
      </c>
      <c r="F8583" s="98"/>
      <c r="G8583" s="98" t="s">
        <v>11</v>
      </c>
      <c r="H8583" s="98" t="str">
        <f>VLOOKUP(A8583,[2]Kreise!$A$2:$C$53,3,FALSE)</f>
        <v>K03458</v>
      </c>
      <c r="I8583" s="96">
        <f>'2020_1-4-5_Download'!S525</f>
        <v>248</v>
      </c>
      <c r="J8583" s="98" t="str">
        <f t="shared" si="134"/>
        <v>+248</v>
      </c>
    </row>
    <row r="8584" spans="1:10" hidden="1" x14ac:dyDescent="0.25">
      <c r="A8584" s="98">
        <f>'2020_1-4-5_Download'!B526</f>
        <v>459</v>
      </c>
      <c r="B8584" s="98">
        <f>'2020_1-4-5_Download'!D526</f>
        <v>2011</v>
      </c>
      <c r="C8584" s="98" t="str">
        <f>'2020_1-4-5_Download'!C526</f>
        <v>Osnabrück</v>
      </c>
      <c r="D8584" s="98" t="str">
        <f>'2020_1-4-5_Download'!$O$6</f>
        <v>Saldo der Zu- und Fortzüge</v>
      </c>
      <c r="E8584" s="99" t="str">
        <f>'2020_1-4-5_Download'!$S$8</f>
        <v>Frauen</v>
      </c>
      <c r="F8584" s="98"/>
      <c r="G8584" s="98" t="s">
        <v>11</v>
      </c>
      <c r="H8584" s="98" t="str">
        <f>VLOOKUP(A8584,[2]Kreise!$A$2:$C$53,3,FALSE)</f>
        <v>K03459</v>
      </c>
      <c r="I8584" s="96">
        <f>'2020_1-4-5_Download'!S526</f>
        <v>303</v>
      </c>
      <c r="J8584" s="98" t="str">
        <f t="shared" si="134"/>
        <v>+303</v>
      </c>
    </row>
    <row r="8585" spans="1:10" hidden="1" x14ac:dyDescent="0.25">
      <c r="A8585" s="98">
        <f>'2020_1-4-5_Download'!B527</f>
        <v>460</v>
      </c>
      <c r="B8585" s="98">
        <f>'2020_1-4-5_Download'!D527</f>
        <v>2011</v>
      </c>
      <c r="C8585" s="98" t="str">
        <f>'2020_1-4-5_Download'!C527</f>
        <v>Vechta</v>
      </c>
      <c r="D8585" s="98" t="str">
        <f>'2020_1-4-5_Download'!$O$6</f>
        <v>Saldo der Zu- und Fortzüge</v>
      </c>
      <c r="E8585" s="99" t="str">
        <f>'2020_1-4-5_Download'!$S$8</f>
        <v>Frauen</v>
      </c>
      <c r="F8585" s="98"/>
      <c r="G8585" s="98" t="s">
        <v>11</v>
      </c>
      <c r="H8585" s="98" t="str">
        <f>VLOOKUP(A8585,[2]Kreise!$A$2:$C$53,3,FALSE)</f>
        <v>K03460</v>
      </c>
      <c r="I8585" s="96">
        <f>'2020_1-4-5_Download'!S527</f>
        <v>411</v>
      </c>
      <c r="J8585" s="98" t="str">
        <f t="shared" si="134"/>
        <v>+411</v>
      </c>
    </row>
    <row r="8586" spans="1:10" hidden="1" x14ac:dyDescent="0.25">
      <c r="A8586" s="98">
        <f>'2020_1-4-5_Download'!B528</f>
        <v>461</v>
      </c>
      <c r="B8586" s="98">
        <f>'2020_1-4-5_Download'!D528</f>
        <v>2011</v>
      </c>
      <c r="C8586" s="98" t="str">
        <f>'2020_1-4-5_Download'!C528</f>
        <v>Wesermarsch</v>
      </c>
      <c r="D8586" s="98" t="str">
        <f>'2020_1-4-5_Download'!$O$6</f>
        <v>Saldo der Zu- und Fortzüge</v>
      </c>
      <c r="E8586" s="99" t="str">
        <f>'2020_1-4-5_Download'!$S$8</f>
        <v>Frauen</v>
      </c>
      <c r="F8586" s="98"/>
      <c r="G8586" s="98" t="s">
        <v>11</v>
      </c>
      <c r="H8586" s="98" t="str">
        <f>VLOOKUP(A8586,[2]Kreise!$A$2:$C$53,3,FALSE)</f>
        <v>K03461</v>
      </c>
      <c r="I8586" s="96">
        <f>'2020_1-4-5_Download'!S528</f>
        <v>29</v>
      </c>
      <c r="J8586" s="98" t="str">
        <f t="shared" si="134"/>
        <v>+29</v>
      </c>
    </row>
    <row r="8587" spans="1:10" hidden="1" x14ac:dyDescent="0.25">
      <c r="A8587" s="98">
        <f>'2020_1-4-5_Download'!B529</f>
        <v>462</v>
      </c>
      <c r="B8587" s="98">
        <f>'2020_1-4-5_Download'!D529</f>
        <v>2011</v>
      </c>
      <c r="C8587" s="98" t="str">
        <f>'2020_1-4-5_Download'!C529</f>
        <v>Wittmund</v>
      </c>
      <c r="D8587" s="98" t="str">
        <f>'2020_1-4-5_Download'!$O$6</f>
        <v>Saldo der Zu- und Fortzüge</v>
      </c>
      <c r="E8587" s="99" t="str">
        <f>'2020_1-4-5_Download'!$S$8</f>
        <v>Frauen</v>
      </c>
      <c r="F8587" s="98"/>
      <c r="G8587" s="98" t="s">
        <v>11</v>
      </c>
      <c r="H8587" s="98" t="str">
        <f>VLOOKUP(A8587,[2]Kreise!$A$2:$C$53,3,FALSE)</f>
        <v>K03462</v>
      </c>
      <c r="I8587" s="96">
        <f>'2020_1-4-5_Download'!S529</f>
        <v>70</v>
      </c>
      <c r="J8587" s="98" t="str">
        <f t="shared" si="134"/>
        <v>+70</v>
      </c>
    </row>
    <row r="8588" spans="1:10" hidden="1" x14ac:dyDescent="0.25">
      <c r="A8588" s="98">
        <f>'2020_1-4-5_Download'!B530</f>
        <v>4</v>
      </c>
      <c r="B8588" s="98">
        <f>'2020_1-4-5_Download'!D530</f>
        <v>2011</v>
      </c>
      <c r="C8588" s="98" t="str">
        <f>'2020_1-4-5_Download'!C530</f>
        <v>Statistische Region Weser-Ems</v>
      </c>
      <c r="D8588" s="98" t="str">
        <f>'2020_1-4-5_Download'!$O$6</f>
        <v>Saldo der Zu- und Fortzüge</v>
      </c>
      <c r="E8588" s="99" t="str">
        <f>'2020_1-4-5_Download'!$S$8</f>
        <v>Frauen</v>
      </c>
      <c r="F8588" s="98"/>
      <c r="G8588" s="98" t="s">
        <v>11</v>
      </c>
      <c r="H8588" s="98" t="str">
        <f>VLOOKUP(A8588,[2]Kreise!$A$2:$C$53,3,FALSE)</f>
        <v>K034</v>
      </c>
      <c r="I8588" s="96">
        <f>'2020_1-4-5_Download'!S530</f>
        <v>3330</v>
      </c>
      <c r="J8588" s="98" t="str">
        <f t="shared" si="134"/>
        <v>+3330</v>
      </c>
    </row>
    <row r="8589" spans="1:10" hidden="1" x14ac:dyDescent="0.25">
      <c r="A8589" s="98">
        <f>'2020_1-4-5_Download'!B531</f>
        <v>0</v>
      </c>
      <c r="B8589" s="98">
        <f>'2020_1-4-5_Download'!D531</f>
        <v>2011</v>
      </c>
      <c r="C8589" s="98" t="str">
        <f>'2020_1-4-5_Download'!C531</f>
        <v>Niedersachsen</v>
      </c>
      <c r="D8589" s="98" t="str">
        <f>'2020_1-4-5_Download'!$O$6</f>
        <v>Saldo der Zu- und Fortzüge</v>
      </c>
      <c r="E8589" s="99" t="str">
        <f>'2020_1-4-5_Download'!$S$8</f>
        <v>Frauen</v>
      </c>
      <c r="F8589" s="98"/>
      <c r="G8589" s="98" t="s">
        <v>11</v>
      </c>
      <c r="H8589" s="98" t="str">
        <f>VLOOKUP(A8589,[2]Kreise!$A$2:$C$53,3,FALSE)</f>
        <v>K030</v>
      </c>
      <c r="I8589" s="96">
        <f>'2020_1-4-5_Download'!S531</f>
        <v>10332</v>
      </c>
      <c r="J8589" s="98" t="str">
        <f t="shared" si="134"/>
        <v>+10332</v>
      </c>
    </row>
    <row r="8590" spans="1:10" hidden="1" x14ac:dyDescent="0.25">
      <c r="A8590" s="98">
        <f>'2020_1-4-5_Download'!B532</f>
        <v>101</v>
      </c>
      <c r="B8590" s="98">
        <f>'2020_1-4-5_Download'!D532</f>
        <v>2010</v>
      </c>
      <c r="C8590" s="98" t="str">
        <f>'2020_1-4-5_Download'!C532</f>
        <v>Braunschweig  Stadt</v>
      </c>
      <c r="D8590" s="98" t="str">
        <f>'2020_1-4-5_Download'!$O$6</f>
        <v>Saldo der Zu- und Fortzüge</v>
      </c>
      <c r="E8590" s="99" t="str">
        <f>'2020_1-4-5_Download'!$S$8</f>
        <v>Frauen</v>
      </c>
      <c r="F8590" s="98"/>
      <c r="G8590" s="98" t="s">
        <v>11</v>
      </c>
      <c r="H8590" s="98" t="str">
        <f>VLOOKUP(A8590,[2]Kreise!$A$2:$C$53,3,FALSE)</f>
        <v>K03101</v>
      </c>
      <c r="I8590" s="96">
        <f>'2020_1-4-5_Download'!S532</f>
        <v>751</v>
      </c>
      <c r="J8590" s="98" t="str">
        <f t="shared" si="134"/>
        <v>+751</v>
      </c>
    </row>
    <row r="8591" spans="1:10" hidden="1" x14ac:dyDescent="0.25">
      <c r="A8591" s="98">
        <f>'2020_1-4-5_Download'!B533</f>
        <v>102</v>
      </c>
      <c r="B8591" s="98">
        <f>'2020_1-4-5_Download'!D533</f>
        <v>2010</v>
      </c>
      <c r="C8591" s="98" t="str">
        <f>'2020_1-4-5_Download'!C533</f>
        <v>Salzgitter  Stadt</v>
      </c>
      <c r="D8591" s="98" t="str">
        <f>'2020_1-4-5_Download'!$O$6</f>
        <v>Saldo der Zu- und Fortzüge</v>
      </c>
      <c r="E8591" s="99" t="str">
        <f>'2020_1-4-5_Download'!$S$8</f>
        <v>Frauen</v>
      </c>
      <c r="F8591" s="98"/>
      <c r="G8591" s="98" t="s">
        <v>11</v>
      </c>
      <c r="H8591" s="98" t="str">
        <f>VLOOKUP(A8591,[2]Kreise!$A$2:$C$53,3,FALSE)</f>
        <v>K03102</v>
      </c>
      <c r="I8591" s="96">
        <f>'2020_1-4-5_Download'!S533</f>
        <v>-29</v>
      </c>
      <c r="J8591" s="98">
        <f t="shared" si="134"/>
        <v>-29</v>
      </c>
    </row>
    <row r="8592" spans="1:10" hidden="1" x14ac:dyDescent="0.25">
      <c r="A8592" s="98">
        <f>'2020_1-4-5_Download'!B534</f>
        <v>103</v>
      </c>
      <c r="B8592" s="98">
        <f>'2020_1-4-5_Download'!D534</f>
        <v>2010</v>
      </c>
      <c r="C8592" s="98" t="str">
        <f>'2020_1-4-5_Download'!C534</f>
        <v>Wolfsburg  Stadt</v>
      </c>
      <c r="D8592" s="98" t="str">
        <f>'2020_1-4-5_Download'!$O$6</f>
        <v>Saldo der Zu- und Fortzüge</v>
      </c>
      <c r="E8592" s="99" t="str">
        <f>'2020_1-4-5_Download'!$S$8</f>
        <v>Frauen</v>
      </c>
      <c r="F8592" s="98"/>
      <c r="G8592" s="98" t="s">
        <v>11</v>
      </c>
      <c r="H8592" s="98" t="str">
        <f>VLOOKUP(A8592,[2]Kreise!$A$2:$C$53,3,FALSE)</f>
        <v>K03103</v>
      </c>
      <c r="I8592" s="96">
        <f>'2020_1-4-5_Download'!S534</f>
        <v>102</v>
      </c>
      <c r="J8592" s="98" t="str">
        <f t="shared" si="134"/>
        <v>+102</v>
      </c>
    </row>
    <row r="8593" spans="1:10" hidden="1" x14ac:dyDescent="0.25">
      <c r="A8593" s="98">
        <f>'2020_1-4-5_Download'!B535</f>
        <v>151</v>
      </c>
      <c r="B8593" s="98">
        <f>'2020_1-4-5_Download'!D535</f>
        <v>2010</v>
      </c>
      <c r="C8593" s="98" t="str">
        <f>'2020_1-4-5_Download'!C535</f>
        <v>Gifhorn</v>
      </c>
      <c r="D8593" s="98" t="str">
        <f>'2020_1-4-5_Download'!$O$6</f>
        <v>Saldo der Zu- und Fortzüge</v>
      </c>
      <c r="E8593" s="99" t="str">
        <f>'2020_1-4-5_Download'!$S$8</f>
        <v>Frauen</v>
      </c>
      <c r="F8593" s="98"/>
      <c r="G8593" s="98" t="s">
        <v>11</v>
      </c>
      <c r="H8593" s="98" t="str">
        <f>VLOOKUP(A8593,[2]Kreise!$A$2:$C$53,3,FALSE)</f>
        <v>K03151</v>
      </c>
      <c r="I8593" s="96">
        <f>'2020_1-4-5_Download'!S535</f>
        <v>35</v>
      </c>
      <c r="J8593" s="98" t="str">
        <f t="shared" si="134"/>
        <v>+35</v>
      </c>
    </row>
    <row r="8594" spans="1:10" hidden="1" x14ac:dyDescent="0.25">
      <c r="A8594" s="98">
        <f>'2020_1-4-5_Download'!B536</f>
        <v>153</v>
      </c>
      <c r="B8594" s="98">
        <f>'2020_1-4-5_Download'!D536</f>
        <v>2010</v>
      </c>
      <c r="C8594" s="98" t="str">
        <f>'2020_1-4-5_Download'!C536</f>
        <v>Goslar</v>
      </c>
      <c r="D8594" s="98" t="str">
        <f>'2020_1-4-5_Download'!$O$6</f>
        <v>Saldo der Zu- und Fortzüge</v>
      </c>
      <c r="E8594" s="99" t="str">
        <f>'2020_1-4-5_Download'!$S$8</f>
        <v>Frauen</v>
      </c>
      <c r="F8594" s="98"/>
      <c r="G8594" s="98" t="s">
        <v>11</v>
      </c>
      <c r="H8594" s="98" t="str">
        <f>VLOOKUP(A8594,[2]Kreise!$A$2:$C$53,3,FALSE)</f>
        <v>K03153</v>
      </c>
      <c r="I8594" s="96">
        <f>'2020_1-4-5_Download'!S536</f>
        <v>98</v>
      </c>
      <c r="J8594" s="98" t="str">
        <f t="shared" si="134"/>
        <v>+98</v>
      </c>
    </row>
    <row r="8595" spans="1:10" hidden="1" x14ac:dyDescent="0.25">
      <c r="A8595" s="98">
        <f>'2020_1-4-5_Download'!B537</f>
        <v>154</v>
      </c>
      <c r="B8595" s="98">
        <f>'2020_1-4-5_Download'!D537</f>
        <v>2010</v>
      </c>
      <c r="C8595" s="98" t="str">
        <f>'2020_1-4-5_Download'!C537</f>
        <v>Helmstedt</v>
      </c>
      <c r="D8595" s="98" t="str">
        <f>'2020_1-4-5_Download'!$O$6</f>
        <v>Saldo der Zu- und Fortzüge</v>
      </c>
      <c r="E8595" s="99" t="str">
        <f>'2020_1-4-5_Download'!$S$8</f>
        <v>Frauen</v>
      </c>
      <c r="F8595" s="98"/>
      <c r="G8595" s="98" t="s">
        <v>11</v>
      </c>
      <c r="H8595" s="98" t="str">
        <f>VLOOKUP(A8595,[2]Kreise!$A$2:$C$53,3,FALSE)</f>
        <v>K03154</v>
      </c>
      <c r="I8595" s="96">
        <f>'2020_1-4-5_Download'!S537</f>
        <v>44</v>
      </c>
      <c r="J8595" s="98" t="str">
        <f t="shared" si="134"/>
        <v>+44</v>
      </c>
    </row>
    <row r="8596" spans="1:10" hidden="1" x14ac:dyDescent="0.25">
      <c r="A8596" s="98">
        <f>'2020_1-4-5_Download'!B538</f>
        <v>155</v>
      </c>
      <c r="B8596" s="98">
        <f>'2020_1-4-5_Download'!D538</f>
        <v>2010</v>
      </c>
      <c r="C8596" s="98" t="str">
        <f>'2020_1-4-5_Download'!C538</f>
        <v>Northeim</v>
      </c>
      <c r="D8596" s="98" t="str">
        <f>'2020_1-4-5_Download'!$O$6</f>
        <v>Saldo der Zu- und Fortzüge</v>
      </c>
      <c r="E8596" s="99" t="str">
        <f>'2020_1-4-5_Download'!$S$8</f>
        <v>Frauen</v>
      </c>
      <c r="F8596" s="98"/>
      <c r="G8596" s="98" t="s">
        <v>11</v>
      </c>
      <c r="H8596" s="98" t="str">
        <f>VLOOKUP(A8596,[2]Kreise!$A$2:$C$53,3,FALSE)</f>
        <v>K03155</v>
      </c>
      <c r="I8596" s="96">
        <f>'2020_1-4-5_Download'!S538</f>
        <v>29</v>
      </c>
      <c r="J8596" s="98" t="str">
        <f t="shared" si="134"/>
        <v>+29</v>
      </c>
    </row>
    <row r="8597" spans="1:10" hidden="1" x14ac:dyDescent="0.25">
      <c r="A8597" s="98">
        <f>'2020_1-4-5_Download'!B539</f>
        <v>157</v>
      </c>
      <c r="B8597" s="98">
        <f>'2020_1-4-5_Download'!D539</f>
        <v>2010</v>
      </c>
      <c r="C8597" s="98" t="str">
        <f>'2020_1-4-5_Download'!C539</f>
        <v>Peine</v>
      </c>
      <c r="D8597" s="98" t="str">
        <f>'2020_1-4-5_Download'!$O$6</f>
        <v>Saldo der Zu- und Fortzüge</v>
      </c>
      <c r="E8597" s="99" t="str">
        <f>'2020_1-4-5_Download'!$S$8</f>
        <v>Frauen</v>
      </c>
      <c r="F8597" s="98"/>
      <c r="G8597" s="98" t="s">
        <v>11</v>
      </c>
      <c r="H8597" s="98" t="str">
        <f>VLOOKUP(A8597,[2]Kreise!$A$2:$C$53,3,FALSE)</f>
        <v>K03157</v>
      </c>
      <c r="I8597" s="96">
        <f>'2020_1-4-5_Download'!S539</f>
        <v>36</v>
      </c>
      <c r="J8597" s="98" t="str">
        <f t="shared" si="134"/>
        <v>+36</v>
      </c>
    </row>
    <row r="8598" spans="1:10" hidden="1" x14ac:dyDescent="0.25">
      <c r="A8598" s="98">
        <f>'2020_1-4-5_Download'!B540</f>
        <v>158</v>
      </c>
      <c r="B8598" s="98">
        <f>'2020_1-4-5_Download'!D540</f>
        <v>2010</v>
      </c>
      <c r="C8598" s="98" t="str">
        <f>'2020_1-4-5_Download'!C540</f>
        <v>Wolfenbüttel</v>
      </c>
      <c r="D8598" s="98" t="str">
        <f>'2020_1-4-5_Download'!$O$6</f>
        <v>Saldo der Zu- und Fortzüge</v>
      </c>
      <c r="E8598" s="99" t="str">
        <f>'2020_1-4-5_Download'!$S$8</f>
        <v>Frauen</v>
      </c>
      <c r="F8598" s="98"/>
      <c r="G8598" s="98" t="s">
        <v>11</v>
      </c>
      <c r="H8598" s="98" t="str">
        <f>VLOOKUP(A8598,[2]Kreise!$A$2:$C$53,3,FALSE)</f>
        <v>K03158</v>
      </c>
      <c r="I8598" s="96">
        <f>'2020_1-4-5_Download'!S540</f>
        <v>68</v>
      </c>
      <c r="J8598" s="98" t="str">
        <f t="shared" si="134"/>
        <v>+68</v>
      </c>
    </row>
    <row r="8599" spans="1:10" hidden="1" x14ac:dyDescent="0.25">
      <c r="A8599" s="98">
        <f>'2020_1-4-5_Download'!B541</f>
        <v>159</v>
      </c>
      <c r="B8599" s="98">
        <f>'2020_1-4-5_Download'!D541</f>
        <v>2010</v>
      </c>
      <c r="C8599" s="98" t="str">
        <f>'2020_1-4-5_Download'!C541</f>
        <v>Göttingen</v>
      </c>
      <c r="D8599" s="98" t="str">
        <f>'2020_1-4-5_Download'!$O$6</f>
        <v>Saldo der Zu- und Fortzüge</v>
      </c>
      <c r="E8599" s="99" t="str">
        <f>'2020_1-4-5_Download'!$S$8</f>
        <v>Frauen</v>
      </c>
      <c r="F8599" s="98"/>
      <c r="G8599" s="98" t="s">
        <v>11</v>
      </c>
      <c r="H8599" s="98" t="str">
        <f>VLOOKUP(A8599,[2]Kreise!$A$2:$C$53,3,FALSE)</f>
        <v>K03159</v>
      </c>
      <c r="I8599" s="96">
        <f>'2020_1-4-5_Download'!S541</f>
        <v>1322</v>
      </c>
      <c r="J8599" s="98" t="str">
        <f t="shared" si="134"/>
        <v>+1322</v>
      </c>
    </row>
    <row r="8600" spans="1:10" hidden="1" x14ac:dyDescent="0.25">
      <c r="A8600" s="98">
        <f>'2020_1-4-5_Download'!B542</f>
        <v>1</v>
      </c>
      <c r="B8600" s="98">
        <f>'2020_1-4-5_Download'!D542</f>
        <v>2010</v>
      </c>
      <c r="C8600" s="98" t="str">
        <f>'2020_1-4-5_Download'!C542</f>
        <v>Statistische Region Braunschweig</v>
      </c>
      <c r="D8600" s="98" t="str">
        <f>'2020_1-4-5_Download'!$O$6</f>
        <v>Saldo der Zu- und Fortzüge</v>
      </c>
      <c r="E8600" s="99" t="str">
        <f>'2020_1-4-5_Download'!$S$8</f>
        <v>Frauen</v>
      </c>
      <c r="F8600" s="98"/>
      <c r="G8600" s="98" t="s">
        <v>11</v>
      </c>
      <c r="H8600" s="98" t="str">
        <f>VLOOKUP(A8600,[2]Kreise!$A$2:$C$53,3,FALSE)</f>
        <v>K031</v>
      </c>
      <c r="I8600" s="96">
        <f>'2020_1-4-5_Download'!S542</f>
        <v>2456</v>
      </c>
      <c r="J8600" s="98" t="str">
        <f t="shared" si="134"/>
        <v>+2456</v>
      </c>
    </row>
    <row r="8601" spans="1:10" hidden="1" x14ac:dyDescent="0.25">
      <c r="A8601" s="98">
        <f>'2020_1-4-5_Download'!B543</f>
        <v>241</v>
      </c>
      <c r="B8601" s="98">
        <f>'2020_1-4-5_Download'!D543</f>
        <v>2010</v>
      </c>
      <c r="C8601" s="98" t="str">
        <f>'2020_1-4-5_Download'!C543</f>
        <v>Hannover  Region</v>
      </c>
      <c r="D8601" s="98" t="str">
        <f>'2020_1-4-5_Download'!$O$6</f>
        <v>Saldo der Zu- und Fortzüge</v>
      </c>
      <c r="E8601" s="99" t="str">
        <f>'2020_1-4-5_Download'!$S$8</f>
        <v>Frauen</v>
      </c>
      <c r="F8601" s="98"/>
      <c r="G8601" s="98" t="s">
        <v>11</v>
      </c>
      <c r="H8601" s="98" t="str">
        <f>VLOOKUP(A8601,[2]Kreise!$A$2:$C$53,3,FALSE)</f>
        <v>K03241</v>
      </c>
      <c r="I8601" s="96">
        <f>'2020_1-4-5_Download'!S543</f>
        <v>653</v>
      </c>
      <c r="J8601" s="98" t="str">
        <f t="shared" si="134"/>
        <v>+653</v>
      </c>
    </row>
    <row r="8602" spans="1:10" hidden="1" x14ac:dyDescent="0.25">
      <c r="A8602" s="98">
        <f>'2020_1-4-5_Download'!B544</f>
        <v>241001</v>
      </c>
      <c r="B8602" s="98">
        <f>'2020_1-4-5_Download'!D544</f>
        <v>2010</v>
      </c>
      <c r="C8602" s="98" t="str">
        <f>'2020_1-4-5_Download'!C544</f>
        <v>dav. Hannover  Lhst.</v>
      </c>
      <c r="D8602" s="98" t="str">
        <f>'2020_1-4-5_Download'!$O$6</f>
        <v>Saldo der Zu- und Fortzüge</v>
      </c>
      <c r="E8602" s="99" t="str">
        <f>'2020_1-4-5_Download'!$S$8</f>
        <v>Frauen</v>
      </c>
      <c r="F8602" s="98"/>
      <c r="G8602" s="98" t="s">
        <v>11</v>
      </c>
      <c r="H8602" s="98" t="str">
        <f>VLOOKUP(A8602,[2]Kreise!$A$2:$C$53,3,FALSE)</f>
        <v>K03241001</v>
      </c>
      <c r="I8602" s="96">
        <f>'2020_1-4-5_Download'!S544</f>
        <v>385</v>
      </c>
      <c r="J8602" s="98" t="str">
        <f t="shared" si="134"/>
        <v>+385</v>
      </c>
    </row>
    <row r="8603" spans="1:10" hidden="1" x14ac:dyDescent="0.25">
      <c r="A8603" s="98">
        <f>'2020_1-4-5_Download'!B545</f>
        <v>241999</v>
      </c>
      <c r="B8603" s="98">
        <f>'2020_1-4-5_Download'!D545</f>
        <v>2010</v>
      </c>
      <c r="C8603" s="98" t="str">
        <f>'2020_1-4-5_Download'!C545</f>
        <v>dav. Hannover  Umland</v>
      </c>
      <c r="D8603" s="98" t="str">
        <f>'2020_1-4-5_Download'!$O$6</f>
        <v>Saldo der Zu- und Fortzüge</v>
      </c>
      <c r="E8603" s="99" t="str">
        <f>'2020_1-4-5_Download'!$S$8</f>
        <v>Frauen</v>
      </c>
      <c r="F8603" s="98"/>
      <c r="G8603" s="98" t="s">
        <v>11</v>
      </c>
      <c r="H8603" s="98" t="str">
        <f>VLOOKUP(A8603,[2]Kreise!$A$2:$C$53,3,FALSE)</f>
        <v>K03241999</v>
      </c>
      <c r="I8603" s="96">
        <f>'2020_1-4-5_Download'!S545</f>
        <v>268</v>
      </c>
      <c r="J8603" s="98" t="str">
        <f t="shared" si="134"/>
        <v>+268</v>
      </c>
    </row>
    <row r="8604" spans="1:10" hidden="1" x14ac:dyDescent="0.25">
      <c r="A8604" s="98">
        <f>'2020_1-4-5_Download'!B546</f>
        <v>251</v>
      </c>
      <c r="B8604" s="98">
        <f>'2020_1-4-5_Download'!D546</f>
        <v>2010</v>
      </c>
      <c r="C8604" s="98" t="str">
        <f>'2020_1-4-5_Download'!C546</f>
        <v>Diepholz</v>
      </c>
      <c r="D8604" s="98" t="str">
        <f>'2020_1-4-5_Download'!$O$6</f>
        <v>Saldo der Zu- und Fortzüge</v>
      </c>
      <c r="E8604" s="99" t="str">
        <f>'2020_1-4-5_Download'!$S$8</f>
        <v>Frauen</v>
      </c>
      <c r="F8604" s="98"/>
      <c r="G8604" s="98" t="s">
        <v>11</v>
      </c>
      <c r="H8604" s="98" t="str">
        <f>VLOOKUP(A8604,[2]Kreise!$A$2:$C$53,3,FALSE)</f>
        <v>K03251</v>
      </c>
      <c r="I8604" s="96">
        <f>'2020_1-4-5_Download'!S546</f>
        <v>150</v>
      </c>
      <c r="J8604" s="98" t="str">
        <f t="shared" si="134"/>
        <v>+150</v>
      </c>
    </row>
    <row r="8605" spans="1:10" hidden="1" x14ac:dyDescent="0.25">
      <c r="A8605" s="98">
        <f>'2020_1-4-5_Download'!B547</f>
        <v>252</v>
      </c>
      <c r="B8605" s="98">
        <f>'2020_1-4-5_Download'!D547</f>
        <v>2010</v>
      </c>
      <c r="C8605" s="98" t="str">
        <f>'2020_1-4-5_Download'!C547</f>
        <v>Hameln-Pyrmont</v>
      </c>
      <c r="D8605" s="98" t="str">
        <f>'2020_1-4-5_Download'!$O$6</f>
        <v>Saldo der Zu- und Fortzüge</v>
      </c>
      <c r="E8605" s="99" t="str">
        <f>'2020_1-4-5_Download'!$S$8</f>
        <v>Frauen</v>
      </c>
      <c r="F8605" s="98"/>
      <c r="G8605" s="98" t="s">
        <v>11</v>
      </c>
      <c r="H8605" s="98" t="str">
        <f>VLOOKUP(A8605,[2]Kreise!$A$2:$C$53,3,FALSE)</f>
        <v>K03252</v>
      </c>
      <c r="I8605" s="96">
        <f>'2020_1-4-5_Download'!S547</f>
        <v>65</v>
      </c>
      <c r="J8605" s="98" t="str">
        <f t="shared" si="134"/>
        <v>+65</v>
      </c>
    </row>
    <row r="8606" spans="1:10" hidden="1" x14ac:dyDescent="0.25">
      <c r="A8606" s="98">
        <f>'2020_1-4-5_Download'!B548</f>
        <v>254</v>
      </c>
      <c r="B8606" s="98">
        <f>'2020_1-4-5_Download'!D548</f>
        <v>2010</v>
      </c>
      <c r="C8606" s="98" t="str">
        <f>'2020_1-4-5_Download'!C548</f>
        <v>Hildesheim</v>
      </c>
      <c r="D8606" s="98" t="str">
        <f>'2020_1-4-5_Download'!$O$6</f>
        <v>Saldo der Zu- und Fortzüge</v>
      </c>
      <c r="E8606" s="99" t="str">
        <f>'2020_1-4-5_Download'!$S$8</f>
        <v>Frauen</v>
      </c>
      <c r="F8606" s="98"/>
      <c r="G8606" s="98" t="s">
        <v>11</v>
      </c>
      <c r="H8606" s="98" t="str">
        <f>VLOOKUP(A8606,[2]Kreise!$A$2:$C$53,3,FALSE)</f>
        <v>K03254</v>
      </c>
      <c r="I8606" s="96">
        <f>'2020_1-4-5_Download'!S548</f>
        <v>168</v>
      </c>
      <c r="J8606" s="98" t="str">
        <f t="shared" si="134"/>
        <v>+168</v>
      </c>
    </row>
    <row r="8607" spans="1:10" hidden="1" x14ac:dyDescent="0.25">
      <c r="A8607" s="98">
        <f>'2020_1-4-5_Download'!B549</f>
        <v>255</v>
      </c>
      <c r="B8607" s="98">
        <f>'2020_1-4-5_Download'!D549</f>
        <v>2010</v>
      </c>
      <c r="C8607" s="98" t="str">
        <f>'2020_1-4-5_Download'!C549</f>
        <v>Holzminden</v>
      </c>
      <c r="D8607" s="98" t="str">
        <f>'2020_1-4-5_Download'!$O$6</f>
        <v>Saldo der Zu- und Fortzüge</v>
      </c>
      <c r="E8607" s="99" t="str">
        <f>'2020_1-4-5_Download'!$S$8</f>
        <v>Frauen</v>
      </c>
      <c r="F8607" s="98"/>
      <c r="G8607" s="98" t="s">
        <v>11</v>
      </c>
      <c r="H8607" s="98" t="str">
        <f>VLOOKUP(A8607,[2]Kreise!$A$2:$C$53,3,FALSE)</f>
        <v>K03255</v>
      </c>
      <c r="I8607" s="96">
        <f>'2020_1-4-5_Download'!S549</f>
        <v>10</v>
      </c>
      <c r="J8607" s="98" t="str">
        <f t="shared" si="134"/>
        <v>+10</v>
      </c>
    </row>
    <row r="8608" spans="1:10" hidden="1" x14ac:dyDescent="0.25">
      <c r="A8608" s="98">
        <f>'2020_1-4-5_Download'!B550</f>
        <v>256</v>
      </c>
      <c r="B8608" s="98">
        <f>'2020_1-4-5_Download'!D550</f>
        <v>2010</v>
      </c>
      <c r="C8608" s="98" t="str">
        <f>'2020_1-4-5_Download'!C550</f>
        <v>Nienburg (Weser)</v>
      </c>
      <c r="D8608" s="98" t="str">
        <f>'2020_1-4-5_Download'!$O$6</f>
        <v>Saldo der Zu- und Fortzüge</v>
      </c>
      <c r="E8608" s="99" t="str">
        <f>'2020_1-4-5_Download'!$S$8</f>
        <v>Frauen</v>
      </c>
      <c r="F8608" s="98"/>
      <c r="G8608" s="98" t="s">
        <v>11</v>
      </c>
      <c r="H8608" s="98" t="str">
        <f>VLOOKUP(A8608,[2]Kreise!$A$2:$C$53,3,FALSE)</f>
        <v>K03256</v>
      </c>
      <c r="I8608" s="96">
        <f>'2020_1-4-5_Download'!S550</f>
        <v>73</v>
      </c>
      <c r="J8608" s="98" t="str">
        <f t="shared" si="134"/>
        <v>+73</v>
      </c>
    </row>
    <row r="8609" spans="1:10" hidden="1" x14ac:dyDescent="0.25">
      <c r="A8609" s="98">
        <f>'2020_1-4-5_Download'!B551</f>
        <v>257</v>
      </c>
      <c r="B8609" s="98">
        <f>'2020_1-4-5_Download'!D551</f>
        <v>2010</v>
      </c>
      <c r="C8609" s="98" t="str">
        <f>'2020_1-4-5_Download'!C551</f>
        <v>Schaumburg</v>
      </c>
      <c r="D8609" s="98" t="str">
        <f>'2020_1-4-5_Download'!$O$6</f>
        <v>Saldo der Zu- und Fortzüge</v>
      </c>
      <c r="E8609" s="99" t="str">
        <f>'2020_1-4-5_Download'!$S$8</f>
        <v>Frauen</v>
      </c>
      <c r="F8609" s="98"/>
      <c r="G8609" s="98" t="s">
        <v>11</v>
      </c>
      <c r="H8609" s="98" t="str">
        <f>VLOOKUP(A8609,[2]Kreise!$A$2:$C$53,3,FALSE)</f>
        <v>K03257</v>
      </c>
      <c r="I8609" s="96">
        <f>'2020_1-4-5_Download'!S551</f>
        <v>17</v>
      </c>
      <c r="J8609" s="98" t="str">
        <f t="shared" si="134"/>
        <v>+17</v>
      </c>
    </row>
    <row r="8610" spans="1:10" hidden="1" x14ac:dyDescent="0.25">
      <c r="A8610" s="98">
        <f>'2020_1-4-5_Download'!B552</f>
        <v>2</v>
      </c>
      <c r="B8610" s="98">
        <f>'2020_1-4-5_Download'!D552</f>
        <v>2010</v>
      </c>
      <c r="C8610" s="98" t="str">
        <f>'2020_1-4-5_Download'!C552</f>
        <v>Statistische Region Hannover</v>
      </c>
      <c r="D8610" s="98" t="str">
        <f>'2020_1-4-5_Download'!$O$6</f>
        <v>Saldo der Zu- und Fortzüge</v>
      </c>
      <c r="E8610" s="99" t="str">
        <f>'2020_1-4-5_Download'!$S$8</f>
        <v>Frauen</v>
      </c>
      <c r="F8610" s="98"/>
      <c r="G8610" s="98" t="s">
        <v>11</v>
      </c>
      <c r="H8610" s="98" t="str">
        <f>VLOOKUP(A8610,[2]Kreise!$A$2:$C$53,3,FALSE)</f>
        <v>K032</v>
      </c>
      <c r="I8610" s="96">
        <f>'2020_1-4-5_Download'!S552</f>
        <v>1136</v>
      </c>
      <c r="J8610" s="98" t="str">
        <f t="shared" si="134"/>
        <v>+1136</v>
      </c>
    </row>
    <row r="8611" spans="1:10" hidden="1" x14ac:dyDescent="0.25">
      <c r="A8611" s="98">
        <f>'2020_1-4-5_Download'!B553</f>
        <v>351</v>
      </c>
      <c r="B8611" s="98">
        <f>'2020_1-4-5_Download'!D553</f>
        <v>2010</v>
      </c>
      <c r="C8611" s="98" t="str">
        <f>'2020_1-4-5_Download'!C553</f>
        <v>Celle</v>
      </c>
      <c r="D8611" s="98" t="str">
        <f>'2020_1-4-5_Download'!$O$6</f>
        <v>Saldo der Zu- und Fortzüge</v>
      </c>
      <c r="E8611" s="99" t="str">
        <f>'2020_1-4-5_Download'!$S$8</f>
        <v>Frauen</v>
      </c>
      <c r="F8611" s="98"/>
      <c r="G8611" s="98" t="s">
        <v>11</v>
      </c>
      <c r="H8611" s="98" t="str">
        <f>VLOOKUP(A8611,[2]Kreise!$A$2:$C$53,3,FALSE)</f>
        <v>K03351</v>
      </c>
      <c r="I8611" s="96">
        <f>'2020_1-4-5_Download'!S553</f>
        <v>90</v>
      </c>
      <c r="J8611" s="98" t="str">
        <f t="shared" si="134"/>
        <v>+90</v>
      </c>
    </row>
    <row r="8612" spans="1:10" hidden="1" x14ac:dyDescent="0.25">
      <c r="A8612" s="98">
        <f>'2020_1-4-5_Download'!B554</f>
        <v>352</v>
      </c>
      <c r="B8612" s="98">
        <f>'2020_1-4-5_Download'!D554</f>
        <v>2010</v>
      </c>
      <c r="C8612" s="98" t="str">
        <f>'2020_1-4-5_Download'!C554</f>
        <v>Cuxhaven</v>
      </c>
      <c r="D8612" s="98" t="str">
        <f>'2020_1-4-5_Download'!$O$6</f>
        <v>Saldo der Zu- und Fortzüge</v>
      </c>
      <c r="E8612" s="99" t="str">
        <f>'2020_1-4-5_Download'!$S$8</f>
        <v>Frauen</v>
      </c>
      <c r="F8612" s="98"/>
      <c r="G8612" s="98" t="s">
        <v>11</v>
      </c>
      <c r="H8612" s="98" t="str">
        <f>VLOOKUP(A8612,[2]Kreise!$A$2:$C$53,3,FALSE)</f>
        <v>K03352</v>
      </c>
      <c r="I8612" s="96">
        <f>'2020_1-4-5_Download'!S554</f>
        <v>15</v>
      </c>
      <c r="J8612" s="98" t="str">
        <f t="shared" si="134"/>
        <v>+15</v>
      </c>
    </row>
    <row r="8613" spans="1:10" hidden="1" x14ac:dyDescent="0.25">
      <c r="A8613" s="98">
        <f>'2020_1-4-5_Download'!B555</f>
        <v>353</v>
      </c>
      <c r="B8613" s="98">
        <f>'2020_1-4-5_Download'!D555</f>
        <v>2010</v>
      </c>
      <c r="C8613" s="98" t="str">
        <f>'2020_1-4-5_Download'!C555</f>
        <v>Harburg</v>
      </c>
      <c r="D8613" s="98" t="str">
        <f>'2020_1-4-5_Download'!$O$6</f>
        <v>Saldo der Zu- und Fortzüge</v>
      </c>
      <c r="E8613" s="99" t="str">
        <f>'2020_1-4-5_Download'!$S$8</f>
        <v>Frauen</v>
      </c>
      <c r="F8613" s="98"/>
      <c r="G8613" s="98" t="s">
        <v>11</v>
      </c>
      <c r="H8613" s="98" t="str">
        <f>VLOOKUP(A8613,[2]Kreise!$A$2:$C$53,3,FALSE)</f>
        <v>K03353</v>
      </c>
      <c r="I8613" s="96">
        <f>'2020_1-4-5_Download'!S555</f>
        <v>212</v>
      </c>
      <c r="J8613" s="98" t="str">
        <f t="shared" si="134"/>
        <v>+212</v>
      </c>
    </row>
    <row r="8614" spans="1:10" hidden="1" x14ac:dyDescent="0.25">
      <c r="A8614" s="98">
        <f>'2020_1-4-5_Download'!B556</f>
        <v>354</v>
      </c>
      <c r="B8614" s="98">
        <f>'2020_1-4-5_Download'!D556</f>
        <v>2010</v>
      </c>
      <c r="C8614" s="98" t="str">
        <f>'2020_1-4-5_Download'!C556</f>
        <v>Lüchow-Dannenberg</v>
      </c>
      <c r="D8614" s="98" t="str">
        <f>'2020_1-4-5_Download'!$O$6</f>
        <v>Saldo der Zu- und Fortzüge</v>
      </c>
      <c r="E8614" s="99" t="str">
        <f>'2020_1-4-5_Download'!$S$8</f>
        <v>Frauen</v>
      </c>
      <c r="F8614" s="98"/>
      <c r="G8614" s="98" t="s">
        <v>11</v>
      </c>
      <c r="H8614" s="98" t="str">
        <f>VLOOKUP(A8614,[2]Kreise!$A$2:$C$53,3,FALSE)</f>
        <v>K03354</v>
      </c>
      <c r="I8614" s="96">
        <f>'2020_1-4-5_Download'!S556</f>
        <v>-7</v>
      </c>
      <c r="J8614" s="98">
        <f t="shared" si="134"/>
        <v>-7</v>
      </c>
    </row>
    <row r="8615" spans="1:10" hidden="1" x14ac:dyDescent="0.25">
      <c r="A8615" s="98">
        <f>'2020_1-4-5_Download'!B557</f>
        <v>355</v>
      </c>
      <c r="B8615" s="98">
        <f>'2020_1-4-5_Download'!D557</f>
        <v>2010</v>
      </c>
      <c r="C8615" s="98" t="str">
        <f>'2020_1-4-5_Download'!C557</f>
        <v>Lüneburg</v>
      </c>
      <c r="D8615" s="98" t="str">
        <f>'2020_1-4-5_Download'!$O$6</f>
        <v>Saldo der Zu- und Fortzüge</v>
      </c>
      <c r="E8615" s="99" t="str">
        <f>'2020_1-4-5_Download'!$S$8</f>
        <v>Frauen</v>
      </c>
      <c r="F8615" s="98"/>
      <c r="G8615" s="98" t="s">
        <v>11</v>
      </c>
      <c r="H8615" s="98" t="str">
        <f>VLOOKUP(A8615,[2]Kreise!$A$2:$C$53,3,FALSE)</f>
        <v>K03355</v>
      </c>
      <c r="I8615" s="96">
        <f>'2020_1-4-5_Download'!S557</f>
        <v>53</v>
      </c>
      <c r="J8615" s="98" t="str">
        <f t="shared" si="134"/>
        <v>+53</v>
      </c>
    </row>
    <row r="8616" spans="1:10" hidden="1" x14ac:dyDescent="0.25">
      <c r="A8616" s="98">
        <f>'2020_1-4-5_Download'!B558</f>
        <v>356</v>
      </c>
      <c r="B8616" s="98">
        <f>'2020_1-4-5_Download'!D558</f>
        <v>2010</v>
      </c>
      <c r="C8616" s="98" t="str">
        <f>'2020_1-4-5_Download'!C558</f>
        <v>Osterholz</v>
      </c>
      <c r="D8616" s="98" t="str">
        <f>'2020_1-4-5_Download'!$O$6</f>
        <v>Saldo der Zu- und Fortzüge</v>
      </c>
      <c r="E8616" s="99" t="str">
        <f>'2020_1-4-5_Download'!$S$8</f>
        <v>Frauen</v>
      </c>
      <c r="F8616" s="98"/>
      <c r="G8616" s="98" t="s">
        <v>11</v>
      </c>
      <c r="H8616" s="98" t="str">
        <f>VLOOKUP(A8616,[2]Kreise!$A$2:$C$53,3,FALSE)</f>
        <v>K03356</v>
      </c>
      <c r="I8616" s="96">
        <f>'2020_1-4-5_Download'!S558</f>
        <v>31</v>
      </c>
      <c r="J8616" s="98" t="str">
        <f t="shared" si="134"/>
        <v>+31</v>
      </c>
    </row>
    <row r="8617" spans="1:10" hidden="1" x14ac:dyDescent="0.25">
      <c r="A8617" s="98">
        <f>'2020_1-4-5_Download'!B559</f>
        <v>357</v>
      </c>
      <c r="B8617" s="98">
        <f>'2020_1-4-5_Download'!D559</f>
        <v>2010</v>
      </c>
      <c r="C8617" s="98" t="str">
        <f>'2020_1-4-5_Download'!C559</f>
        <v>Rotenburg (Wümme)</v>
      </c>
      <c r="D8617" s="98" t="str">
        <f>'2020_1-4-5_Download'!$O$6</f>
        <v>Saldo der Zu- und Fortzüge</v>
      </c>
      <c r="E8617" s="99" t="str">
        <f>'2020_1-4-5_Download'!$S$8</f>
        <v>Frauen</v>
      </c>
      <c r="F8617" s="98"/>
      <c r="G8617" s="98" t="s">
        <v>11</v>
      </c>
      <c r="H8617" s="98" t="str">
        <f>VLOOKUP(A8617,[2]Kreise!$A$2:$C$53,3,FALSE)</f>
        <v>K03357</v>
      </c>
      <c r="I8617" s="96">
        <f>'2020_1-4-5_Download'!S559</f>
        <v>48</v>
      </c>
      <c r="J8617" s="98" t="str">
        <f t="shared" si="134"/>
        <v>+48</v>
      </c>
    </row>
    <row r="8618" spans="1:10" hidden="1" x14ac:dyDescent="0.25">
      <c r="A8618" s="98">
        <f>'2020_1-4-5_Download'!B560</f>
        <v>358</v>
      </c>
      <c r="B8618" s="98">
        <f>'2020_1-4-5_Download'!D560</f>
        <v>2010</v>
      </c>
      <c r="C8618" s="98" t="str">
        <f>'2020_1-4-5_Download'!C560</f>
        <v>Heidekreis</v>
      </c>
      <c r="D8618" s="98" t="str">
        <f>'2020_1-4-5_Download'!$O$6</f>
        <v>Saldo der Zu- und Fortzüge</v>
      </c>
      <c r="E8618" s="99" t="str">
        <f>'2020_1-4-5_Download'!$S$8</f>
        <v>Frauen</v>
      </c>
      <c r="F8618" s="98"/>
      <c r="G8618" s="98" t="s">
        <v>11</v>
      </c>
      <c r="H8618" s="98" t="str">
        <f>VLOOKUP(A8618,[2]Kreise!$A$2:$C$53,3,FALSE)</f>
        <v>K03358</v>
      </c>
      <c r="I8618" s="96">
        <f>'2020_1-4-5_Download'!S560</f>
        <v>61</v>
      </c>
      <c r="J8618" s="98" t="str">
        <f t="shared" si="134"/>
        <v>+61</v>
      </c>
    </row>
    <row r="8619" spans="1:10" hidden="1" x14ac:dyDescent="0.25">
      <c r="A8619" s="98">
        <f>'2020_1-4-5_Download'!B561</f>
        <v>359</v>
      </c>
      <c r="B8619" s="98">
        <f>'2020_1-4-5_Download'!D561</f>
        <v>2010</v>
      </c>
      <c r="C8619" s="98" t="str">
        <f>'2020_1-4-5_Download'!C561</f>
        <v>Stade</v>
      </c>
      <c r="D8619" s="98" t="str">
        <f>'2020_1-4-5_Download'!$O$6</f>
        <v>Saldo der Zu- und Fortzüge</v>
      </c>
      <c r="E8619" s="99" t="str">
        <f>'2020_1-4-5_Download'!$S$8</f>
        <v>Frauen</v>
      </c>
      <c r="F8619" s="98"/>
      <c r="G8619" s="98" t="s">
        <v>11</v>
      </c>
      <c r="H8619" s="98" t="str">
        <f>VLOOKUP(A8619,[2]Kreise!$A$2:$C$53,3,FALSE)</f>
        <v>K03359</v>
      </c>
      <c r="I8619" s="96">
        <f>'2020_1-4-5_Download'!S561</f>
        <v>32</v>
      </c>
      <c r="J8619" s="98" t="str">
        <f t="shared" si="134"/>
        <v>+32</v>
      </c>
    </row>
    <row r="8620" spans="1:10" hidden="1" x14ac:dyDescent="0.25">
      <c r="A8620" s="98">
        <f>'2020_1-4-5_Download'!B562</f>
        <v>360</v>
      </c>
      <c r="B8620" s="98">
        <f>'2020_1-4-5_Download'!D562</f>
        <v>2010</v>
      </c>
      <c r="C8620" s="98" t="str">
        <f>'2020_1-4-5_Download'!C562</f>
        <v>Uelzen</v>
      </c>
      <c r="D8620" s="98" t="str">
        <f>'2020_1-4-5_Download'!$O$6</f>
        <v>Saldo der Zu- und Fortzüge</v>
      </c>
      <c r="E8620" s="99" t="str">
        <f>'2020_1-4-5_Download'!$S$8</f>
        <v>Frauen</v>
      </c>
      <c r="F8620" s="98"/>
      <c r="G8620" s="98" t="s">
        <v>11</v>
      </c>
      <c r="H8620" s="98" t="str">
        <f>VLOOKUP(A8620,[2]Kreise!$A$2:$C$53,3,FALSE)</f>
        <v>K03360</v>
      </c>
      <c r="I8620" s="96">
        <f>'2020_1-4-5_Download'!S562</f>
        <v>2</v>
      </c>
      <c r="J8620" s="98" t="str">
        <f t="shared" si="134"/>
        <v>+2</v>
      </c>
    </row>
    <row r="8621" spans="1:10" hidden="1" x14ac:dyDescent="0.25">
      <c r="A8621" s="98">
        <f>'2020_1-4-5_Download'!B563</f>
        <v>361</v>
      </c>
      <c r="B8621" s="98">
        <f>'2020_1-4-5_Download'!D563</f>
        <v>2010</v>
      </c>
      <c r="C8621" s="98" t="str">
        <f>'2020_1-4-5_Download'!C563</f>
        <v>Verden</v>
      </c>
      <c r="D8621" s="98" t="str">
        <f>'2020_1-4-5_Download'!$O$6</f>
        <v>Saldo der Zu- und Fortzüge</v>
      </c>
      <c r="E8621" s="99" t="str">
        <f>'2020_1-4-5_Download'!$S$8</f>
        <v>Frauen</v>
      </c>
      <c r="F8621" s="98"/>
      <c r="G8621" s="98" t="s">
        <v>11</v>
      </c>
      <c r="H8621" s="98" t="str">
        <f>VLOOKUP(A8621,[2]Kreise!$A$2:$C$53,3,FALSE)</f>
        <v>K03361</v>
      </c>
      <c r="I8621" s="96">
        <f>'2020_1-4-5_Download'!S563</f>
        <v>-16</v>
      </c>
      <c r="J8621" s="98">
        <f t="shared" si="134"/>
        <v>-16</v>
      </c>
    </row>
    <row r="8622" spans="1:10" hidden="1" x14ac:dyDescent="0.25">
      <c r="A8622" s="98">
        <f>'2020_1-4-5_Download'!B564</f>
        <v>3</v>
      </c>
      <c r="B8622" s="98">
        <f>'2020_1-4-5_Download'!D564</f>
        <v>2010</v>
      </c>
      <c r="C8622" s="98" t="str">
        <f>'2020_1-4-5_Download'!C564</f>
        <v>Statistische Region Lüneburg</v>
      </c>
      <c r="D8622" s="98" t="str">
        <f>'2020_1-4-5_Download'!$O$6</f>
        <v>Saldo der Zu- und Fortzüge</v>
      </c>
      <c r="E8622" s="99" t="str">
        <f>'2020_1-4-5_Download'!$S$8</f>
        <v>Frauen</v>
      </c>
      <c r="F8622" s="98"/>
      <c r="G8622" s="98" t="s">
        <v>11</v>
      </c>
      <c r="H8622" s="98" t="str">
        <f>VLOOKUP(A8622,[2]Kreise!$A$2:$C$53,3,FALSE)</f>
        <v>K033</v>
      </c>
      <c r="I8622" s="96">
        <f>'2020_1-4-5_Download'!S564</f>
        <v>521</v>
      </c>
      <c r="J8622" s="98" t="str">
        <f t="shared" si="134"/>
        <v>+521</v>
      </c>
    </row>
    <row r="8623" spans="1:10" hidden="1" x14ac:dyDescent="0.25">
      <c r="A8623" s="98">
        <f>'2020_1-4-5_Download'!B565</f>
        <v>401</v>
      </c>
      <c r="B8623" s="98">
        <f>'2020_1-4-5_Download'!D565</f>
        <v>2010</v>
      </c>
      <c r="C8623" s="98" t="str">
        <f>'2020_1-4-5_Download'!C565</f>
        <v>Delmenhorst  Stadt</v>
      </c>
      <c r="D8623" s="98" t="str">
        <f>'2020_1-4-5_Download'!$O$6</f>
        <v>Saldo der Zu- und Fortzüge</v>
      </c>
      <c r="E8623" s="99" t="str">
        <f>'2020_1-4-5_Download'!$S$8</f>
        <v>Frauen</v>
      </c>
      <c r="F8623" s="98"/>
      <c r="G8623" s="98" t="s">
        <v>11</v>
      </c>
      <c r="H8623" s="98" t="str">
        <f>VLOOKUP(A8623,[2]Kreise!$A$2:$C$53,3,FALSE)</f>
        <v>K03401</v>
      </c>
      <c r="I8623" s="96">
        <f>'2020_1-4-5_Download'!S565</f>
        <v>62</v>
      </c>
      <c r="J8623" s="98" t="str">
        <f t="shared" si="134"/>
        <v>+62</v>
      </c>
    </row>
    <row r="8624" spans="1:10" hidden="1" x14ac:dyDescent="0.25">
      <c r="A8624" s="98">
        <f>'2020_1-4-5_Download'!B566</f>
        <v>402</v>
      </c>
      <c r="B8624" s="98">
        <f>'2020_1-4-5_Download'!D566</f>
        <v>2010</v>
      </c>
      <c r="C8624" s="98" t="str">
        <f>'2020_1-4-5_Download'!C566</f>
        <v>Emden  Stadt</v>
      </c>
      <c r="D8624" s="98" t="str">
        <f>'2020_1-4-5_Download'!$O$6</f>
        <v>Saldo der Zu- und Fortzüge</v>
      </c>
      <c r="E8624" s="99" t="str">
        <f>'2020_1-4-5_Download'!$S$8</f>
        <v>Frauen</v>
      </c>
      <c r="F8624" s="98"/>
      <c r="G8624" s="98" t="s">
        <v>11</v>
      </c>
      <c r="H8624" s="98" t="str">
        <f>VLOOKUP(A8624,[2]Kreise!$A$2:$C$53,3,FALSE)</f>
        <v>K03402</v>
      </c>
      <c r="I8624" s="96">
        <f>'2020_1-4-5_Download'!S566</f>
        <v>48</v>
      </c>
      <c r="J8624" s="98" t="str">
        <f t="shared" si="134"/>
        <v>+48</v>
      </c>
    </row>
    <row r="8625" spans="1:10" hidden="1" x14ac:dyDescent="0.25">
      <c r="A8625" s="98">
        <f>'2020_1-4-5_Download'!B567</f>
        <v>403</v>
      </c>
      <c r="B8625" s="98">
        <f>'2020_1-4-5_Download'!D567</f>
        <v>2010</v>
      </c>
      <c r="C8625" s="98" t="str">
        <f>'2020_1-4-5_Download'!C567</f>
        <v>Oldenburg(Oldb)  Stadt</v>
      </c>
      <c r="D8625" s="98" t="str">
        <f>'2020_1-4-5_Download'!$O$6</f>
        <v>Saldo der Zu- und Fortzüge</v>
      </c>
      <c r="E8625" s="99" t="str">
        <f>'2020_1-4-5_Download'!$S$8</f>
        <v>Frauen</v>
      </c>
      <c r="F8625" s="98"/>
      <c r="G8625" s="98" t="s">
        <v>11</v>
      </c>
      <c r="H8625" s="98" t="str">
        <f>VLOOKUP(A8625,[2]Kreise!$A$2:$C$53,3,FALSE)</f>
        <v>K03403</v>
      </c>
      <c r="I8625" s="96">
        <f>'2020_1-4-5_Download'!S567</f>
        <v>509</v>
      </c>
      <c r="J8625" s="98" t="str">
        <f t="shared" si="134"/>
        <v>+509</v>
      </c>
    </row>
    <row r="8626" spans="1:10" hidden="1" x14ac:dyDescent="0.25">
      <c r="A8626" s="98">
        <f>'2020_1-4-5_Download'!B568</f>
        <v>404</v>
      </c>
      <c r="B8626" s="98">
        <f>'2020_1-4-5_Download'!D568</f>
        <v>2010</v>
      </c>
      <c r="C8626" s="98" t="str">
        <f>'2020_1-4-5_Download'!C568</f>
        <v>Osnabrück  Stadt</v>
      </c>
      <c r="D8626" s="98" t="str">
        <f>'2020_1-4-5_Download'!$O$6</f>
        <v>Saldo der Zu- und Fortzüge</v>
      </c>
      <c r="E8626" s="99" t="str">
        <f>'2020_1-4-5_Download'!$S$8</f>
        <v>Frauen</v>
      </c>
      <c r="F8626" s="98"/>
      <c r="G8626" s="98" t="s">
        <v>11</v>
      </c>
      <c r="H8626" s="98" t="str">
        <f>VLOOKUP(A8626,[2]Kreise!$A$2:$C$53,3,FALSE)</f>
        <v>K03404</v>
      </c>
      <c r="I8626" s="96">
        <f>'2020_1-4-5_Download'!S568</f>
        <v>82</v>
      </c>
      <c r="J8626" s="98" t="str">
        <f t="shared" si="134"/>
        <v>+82</v>
      </c>
    </row>
    <row r="8627" spans="1:10" hidden="1" x14ac:dyDescent="0.25">
      <c r="A8627" s="98">
        <f>'2020_1-4-5_Download'!B569</f>
        <v>405</v>
      </c>
      <c r="B8627" s="98">
        <f>'2020_1-4-5_Download'!D569</f>
        <v>2010</v>
      </c>
      <c r="C8627" s="98" t="str">
        <f>'2020_1-4-5_Download'!C569</f>
        <v>Wilhelmshaven  Stadt</v>
      </c>
      <c r="D8627" s="98" t="str">
        <f>'2020_1-4-5_Download'!$O$6</f>
        <v>Saldo der Zu- und Fortzüge</v>
      </c>
      <c r="E8627" s="99" t="str">
        <f>'2020_1-4-5_Download'!$S$8</f>
        <v>Frauen</v>
      </c>
      <c r="F8627" s="98"/>
      <c r="G8627" s="98" t="s">
        <v>11</v>
      </c>
      <c r="H8627" s="98" t="str">
        <f>VLOOKUP(A8627,[2]Kreise!$A$2:$C$53,3,FALSE)</f>
        <v>K03405</v>
      </c>
      <c r="I8627" s="96">
        <f>'2020_1-4-5_Download'!S569</f>
        <v>46</v>
      </c>
      <c r="J8627" s="98" t="str">
        <f t="shared" si="134"/>
        <v>+46</v>
      </c>
    </row>
    <row r="8628" spans="1:10" hidden="1" x14ac:dyDescent="0.25">
      <c r="A8628" s="98">
        <f>'2020_1-4-5_Download'!B570</f>
        <v>451</v>
      </c>
      <c r="B8628" s="98">
        <f>'2020_1-4-5_Download'!D570</f>
        <v>2010</v>
      </c>
      <c r="C8628" s="98" t="str">
        <f>'2020_1-4-5_Download'!C570</f>
        <v>Ammerland</v>
      </c>
      <c r="D8628" s="98" t="str">
        <f>'2020_1-4-5_Download'!$O$6</f>
        <v>Saldo der Zu- und Fortzüge</v>
      </c>
      <c r="E8628" s="99" t="str">
        <f>'2020_1-4-5_Download'!$S$8</f>
        <v>Frauen</v>
      </c>
      <c r="F8628" s="98"/>
      <c r="G8628" s="98" t="s">
        <v>11</v>
      </c>
      <c r="H8628" s="98" t="str">
        <f>VLOOKUP(A8628,[2]Kreise!$A$2:$C$53,3,FALSE)</f>
        <v>K03451</v>
      </c>
      <c r="I8628" s="96">
        <f>'2020_1-4-5_Download'!S570</f>
        <v>56</v>
      </c>
      <c r="J8628" s="98" t="str">
        <f t="shared" si="134"/>
        <v>+56</v>
      </c>
    </row>
    <row r="8629" spans="1:10" hidden="1" x14ac:dyDescent="0.25">
      <c r="A8629" s="98">
        <f>'2020_1-4-5_Download'!B571</f>
        <v>452</v>
      </c>
      <c r="B8629" s="98">
        <f>'2020_1-4-5_Download'!D571</f>
        <v>2010</v>
      </c>
      <c r="C8629" s="98" t="str">
        <f>'2020_1-4-5_Download'!C571</f>
        <v>Aurich</v>
      </c>
      <c r="D8629" s="98" t="str">
        <f>'2020_1-4-5_Download'!$O$6</f>
        <v>Saldo der Zu- und Fortzüge</v>
      </c>
      <c r="E8629" s="99" t="str">
        <f>'2020_1-4-5_Download'!$S$8</f>
        <v>Frauen</v>
      </c>
      <c r="F8629" s="98"/>
      <c r="G8629" s="98" t="s">
        <v>11</v>
      </c>
      <c r="H8629" s="98" t="str">
        <f>VLOOKUP(A8629,[2]Kreise!$A$2:$C$53,3,FALSE)</f>
        <v>K03452</v>
      </c>
      <c r="I8629" s="96">
        <f>'2020_1-4-5_Download'!S571</f>
        <v>48</v>
      </c>
      <c r="J8629" s="98" t="str">
        <f t="shared" si="134"/>
        <v>+48</v>
      </c>
    </row>
    <row r="8630" spans="1:10" hidden="1" x14ac:dyDescent="0.25">
      <c r="A8630" s="98">
        <f>'2020_1-4-5_Download'!B572</f>
        <v>453</v>
      </c>
      <c r="B8630" s="98">
        <f>'2020_1-4-5_Download'!D572</f>
        <v>2010</v>
      </c>
      <c r="C8630" s="98" t="str">
        <f>'2020_1-4-5_Download'!C572</f>
        <v>Cloppenburg</v>
      </c>
      <c r="D8630" s="98" t="str">
        <f>'2020_1-4-5_Download'!$O$6</f>
        <v>Saldo der Zu- und Fortzüge</v>
      </c>
      <c r="E8630" s="99" t="str">
        <f>'2020_1-4-5_Download'!$S$8</f>
        <v>Frauen</v>
      </c>
      <c r="F8630" s="98"/>
      <c r="G8630" s="98" t="s">
        <v>11</v>
      </c>
      <c r="H8630" s="98" t="str">
        <f>VLOOKUP(A8630,[2]Kreise!$A$2:$C$53,3,FALSE)</f>
        <v>K03453</v>
      </c>
      <c r="I8630" s="96">
        <f>'2020_1-4-5_Download'!S572</f>
        <v>158</v>
      </c>
      <c r="J8630" s="98" t="str">
        <f t="shared" si="134"/>
        <v>+158</v>
      </c>
    </row>
    <row r="8631" spans="1:10" hidden="1" x14ac:dyDescent="0.25">
      <c r="A8631" s="98">
        <f>'2020_1-4-5_Download'!B573</f>
        <v>454</v>
      </c>
      <c r="B8631" s="98">
        <f>'2020_1-4-5_Download'!D573</f>
        <v>2010</v>
      </c>
      <c r="C8631" s="98" t="str">
        <f>'2020_1-4-5_Download'!C573</f>
        <v>Emsland</v>
      </c>
      <c r="D8631" s="98" t="str">
        <f>'2020_1-4-5_Download'!$O$6</f>
        <v>Saldo der Zu- und Fortzüge</v>
      </c>
      <c r="E8631" s="99" t="str">
        <f>'2020_1-4-5_Download'!$S$8</f>
        <v>Frauen</v>
      </c>
      <c r="F8631" s="98"/>
      <c r="G8631" s="98" t="s">
        <v>11</v>
      </c>
      <c r="H8631" s="98" t="str">
        <f>VLOOKUP(A8631,[2]Kreise!$A$2:$C$53,3,FALSE)</f>
        <v>K03454</v>
      </c>
      <c r="I8631" s="96">
        <f>'2020_1-4-5_Download'!S573</f>
        <v>267</v>
      </c>
      <c r="J8631" s="98" t="str">
        <f t="shared" si="134"/>
        <v>+267</v>
      </c>
    </row>
    <row r="8632" spans="1:10" hidden="1" x14ac:dyDescent="0.25">
      <c r="A8632" s="98">
        <f>'2020_1-4-5_Download'!B574</f>
        <v>455</v>
      </c>
      <c r="B8632" s="98">
        <f>'2020_1-4-5_Download'!D574</f>
        <v>2010</v>
      </c>
      <c r="C8632" s="98" t="str">
        <f>'2020_1-4-5_Download'!C574</f>
        <v>Friesland</v>
      </c>
      <c r="D8632" s="98" t="str">
        <f>'2020_1-4-5_Download'!$O$6</f>
        <v>Saldo der Zu- und Fortzüge</v>
      </c>
      <c r="E8632" s="99" t="str">
        <f>'2020_1-4-5_Download'!$S$8</f>
        <v>Frauen</v>
      </c>
      <c r="F8632" s="98"/>
      <c r="G8632" s="98" t="s">
        <v>11</v>
      </c>
      <c r="H8632" s="98" t="str">
        <f>VLOOKUP(A8632,[2]Kreise!$A$2:$C$53,3,FALSE)</f>
        <v>K03455</v>
      </c>
      <c r="I8632" s="96">
        <f>'2020_1-4-5_Download'!S574</f>
        <v>-12</v>
      </c>
      <c r="J8632" s="98">
        <f t="shared" si="134"/>
        <v>-12</v>
      </c>
    </row>
    <row r="8633" spans="1:10" hidden="1" x14ac:dyDescent="0.25">
      <c r="A8633" s="98">
        <f>'2020_1-4-5_Download'!B575</f>
        <v>456</v>
      </c>
      <c r="B8633" s="98">
        <f>'2020_1-4-5_Download'!D575</f>
        <v>2010</v>
      </c>
      <c r="C8633" s="98" t="str">
        <f>'2020_1-4-5_Download'!C575</f>
        <v>Grafschaft Bentheim</v>
      </c>
      <c r="D8633" s="98" t="str">
        <f>'2020_1-4-5_Download'!$O$6</f>
        <v>Saldo der Zu- und Fortzüge</v>
      </c>
      <c r="E8633" s="99" t="str">
        <f>'2020_1-4-5_Download'!$S$8</f>
        <v>Frauen</v>
      </c>
      <c r="F8633" s="98"/>
      <c r="G8633" s="98" t="s">
        <v>11</v>
      </c>
      <c r="H8633" s="98" t="str">
        <f>VLOOKUP(A8633,[2]Kreise!$A$2:$C$53,3,FALSE)</f>
        <v>K03456</v>
      </c>
      <c r="I8633" s="96">
        <f>'2020_1-4-5_Download'!S575</f>
        <v>73</v>
      </c>
      <c r="J8633" s="98" t="str">
        <f t="shared" si="134"/>
        <v>+73</v>
      </c>
    </row>
    <row r="8634" spans="1:10" hidden="1" x14ac:dyDescent="0.25">
      <c r="A8634" s="98">
        <f>'2020_1-4-5_Download'!B576</f>
        <v>457</v>
      </c>
      <c r="B8634" s="98">
        <f>'2020_1-4-5_Download'!D576</f>
        <v>2010</v>
      </c>
      <c r="C8634" s="98" t="str">
        <f>'2020_1-4-5_Download'!C576</f>
        <v>Leer</v>
      </c>
      <c r="D8634" s="98" t="str">
        <f>'2020_1-4-5_Download'!$O$6</f>
        <v>Saldo der Zu- und Fortzüge</v>
      </c>
      <c r="E8634" s="99" t="str">
        <f>'2020_1-4-5_Download'!$S$8</f>
        <v>Frauen</v>
      </c>
      <c r="F8634" s="98"/>
      <c r="G8634" s="98" t="s">
        <v>11</v>
      </c>
      <c r="H8634" s="98" t="str">
        <f>VLOOKUP(A8634,[2]Kreise!$A$2:$C$53,3,FALSE)</f>
        <v>K03457</v>
      </c>
      <c r="I8634" s="96">
        <f>'2020_1-4-5_Download'!S576</f>
        <v>130</v>
      </c>
      <c r="J8634" s="98" t="str">
        <f t="shared" si="134"/>
        <v>+130</v>
      </c>
    </row>
    <row r="8635" spans="1:10" hidden="1" x14ac:dyDescent="0.25">
      <c r="A8635" s="98">
        <f>'2020_1-4-5_Download'!B577</f>
        <v>458</v>
      </c>
      <c r="B8635" s="98">
        <f>'2020_1-4-5_Download'!D577</f>
        <v>2010</v>
      </c>
      <c r="C8635" s="98" t="str">
        <f>'2020_1-4-5_Download'!C577</f>
        <v>Oldenburg</v>
      </c>
      <c r="D8635" s="98" t="str">
        <f>'2020_1-4-5_Download'!$O$6</f>
        <v>Saldo der Zu- und Fortzüge</v>
      </c>
      <c r="E8635" s="99" t="str">
        <f>'2020_1-4-5_Download'!$S$8</f>
        <v>Frauen</v>
      </c>
      <c r="F8635" s="98"/>
      <c r="G8635" s="98" t="s">
        <v>11</v>
      </c>
      <c r="H8635" s="98" t="str">
        <f>VLOOKUP(A8635,[2]Kreise!$A$2:$C$53,3,FALSE)</f>
        <v>K03458</v>
      </c>
      <c r="I8635" s="96">
        <f>'2020_1-4-5_Download'!S577</f>
        <v>498</v>
      </c>
      <c r="J8635" s="98" t="str">
        <f t="shared" si="134"/>
        <v>+498</v>
      </c>
    </row>
    <row r="8636" spans="1:10" hidden="1" x14ac:dyDescent="0.25">
      <c r="A8636" s="98">
        <f>'2020_1-4-5_Download'!B578</f>
        <v>459</v>
      </c>
      <c r="B8636" s="98">
        <f>'2020_1-4-5_Download'!D578</f>
        <v>2010</v>
      </c>
      <c r="C8636" s="98" t="str">
        <f>'2020_1-4-5_Download'!C578</f>
        <v>Osnabrück</v>
      </c>
      <c r="D8636" s="98" t="str">
        <f>'2020_1-4-5_Download'!$O$6</f>
        <v>Saldo der Zu- und Fortzüge</v>
      </c>
      <c r="E8636" s="99" t="str">
        <f>'2020_1-4-5_Download'!$S$8</f>
        <v>Frauen</v>
      </c>
      <c r="F8636" s="98"/>
      <c r="G8636" s="98" t="s">
        <v>11</v>
      </c>
      <c r="H8636" s="98" t="str">
        <f>VLOOKUP(A8636,[2]Kreise!$A$2:$C$53,3,FALSE)</f>
        <v>K03459</v>
      </c>
      <c r="I8636" s="96">
        <f>'2020_1-4-5_Download'!S578</f>
        <v>108</v>
      </c>
      <c r="J8636" s="98" t="str">
        <f t="shared" si="134"/>
        <v>+108</v>
      </c>
    </row>
    <row r="8637" spans="1:10" hidden="1" x14ac:dyDescent="0.25">
      <c r="A8637" s="98">
        <f>'2020_1-4-5_Download'!B579</f>
        <v>460</v>
      </c>
      <c r="B8637" s="98">
        <f>'2020_1-4-5_Download'!D579</f>
        <v>2010</v>
      </c>
      <c r="C8637" s="98" t="str">
        <f>'2020_1-4-5_Download'!C579</f>
        <v>Vechta</v>
      </c>
      <c r="D8637" s="98" t="str">
        <f>'2020_1-4-5_Download'!$O$6</f>
        <v>Saldo der Zu- und Fortzüge</v>
      </c>
      <c r="E8637" s="99" t="str">
        <f>'2020_1-4-5_Download'!$S$8</f>
        <v>Frauen</v>
      </c>
      <c r="F8637" s="98"/>
      <c r="G8637" s="98" t="s">
        <v>11</v>
      </c>
      <c r="H8637" s="98" t="str">
        <f>VLOOKUP(A8637,[2]Kreise!$A$2:$C$53,3,FALSE)</f>
        <v>K03460</v>
      </c>
      <c r="I8637" s="96">
        <f>'2020_1-4-5_Download'!S579</f>
        <v>306</v>
      </c>
      <c r="J8637" s="98" t="str">
        <f t="shared" si="134"/>
        <v>+306</v>
      </c>
    </row>
    <row r="8638" spans="1:10" hidden="1" x14ac:dyDescent="0.25">
      <c r="A8638" s="98">
        <f>'2020_1-4-5_Download'!B580</f>
        <v>461</v>
      </c>
      <c r="B8638" s="98">
        <f>'2020_1-4-5_Download'!D580</f>
        <v>2010</v>
      </c>
      <c r="C8638" s="98" t="str">
        <f>'2020_1-4-5_Download'!C580</f>
        <v>Wesermarsch</v>
      </c>
      <c r="D8638" s="98" t="str">
        <f>'2020_1-4-5_Download'!$O$6</f>
        <v>Saldo der Zu- und Fortzüge</v>
      </c>
      <c r="E8638" s="99" t="str">
        <f>'2020_1-4-5_Download'!$S$8</f>
        <v>Frauen</v>
      </c>
      <c r="F8638" s="98"/>
      <c r="G8638" s="98" t="s">
        <v>11</v>
      </c>
      <c r="H8638" s="98" t="str">
        <f>VLOOKUP(A8638,[2]Kreise!$A$2:$C$53,3,FALSE)</f>
        <v>K03461</v>
      </c>
      <c r="I8638" s="96">
        <f>'2020_1-4-5_Download'!S580</f>
        <v>27</v>
      </c>
      <c r="J8638" s="98" t="str">
        <f t="shared" si="134"/>
        <v>+27</v>
      </c>
    </row>
    <row r="8639" spans="1:10" hidden="1" x14ac:dyDescent="0.25">
      <c r="A8639" s="98">
        <f>'2020_1-4-5_Download'!B581</f>
        <v>462</v>
      </c>
      <c r="B8639" s="98">
        <f>'2020_1-4-5_Download'!D581</f>
        <v>2010</v>
      </c>
      <c r="C8639" s="98" t="str">
        <f>'2020_1-4-5_Download'!C581</f>
        <v>Wittmund</v>
      </c>
      <c r="D8639" s="98" t="str">
        <f>'2020_1-4-5_Download'!$O$6</f>
        <v>Saldo der Zu- und Fortzüge</v>
      </c>
      <c r="E8639" s="99" t="str">
        <f>'2020_1-4-5_Download'!$S$8</f>
        <v>Frauen</v>
      </c>
      <c r="F8639" s="98"/>
      <c r="G8639" s="98" t="s">
        <v>11</v>
      </c>
      <c r="H8639" s="98" t="str">
        <f>VLOOKUP(A8639,[2]Kreise!$A$2:$C$53,3,FALSE)</f>
        <v>K03462</v>
      </c>
      <c r="I8639" s="96">
        <f>'2020_1-4-5_Download'!S581</f>
        <v>24</v>
      </c>
      <c r="J8639" s="98" t="str">
        <f t="shared" si="134"/>
        <v>+24</v>
      </c>
    </row>
    <row r="8640" spans="1:10" hidden="1" x14ac:dyDescent="0.25">
      <c r="A8640" s="98">
        <f>'2020_1-4-5_Download'!B582</f>
        <v>4</v>
      </c>
      <c r="B8640" s="98">
        <f>'2020_1-4-5_Download'!D582</f>
        <v>2010</v>
      </c>
      <c r="C8640" s="98" t="str">
        <f>'2020_1-4-5_Download'!C582</f>
        <v>Statistische Region Weser-Ems</v>
      </c>
      <c r="D8640" s="98" t="str">
        <f>'2020_1-4-5_Download'!$O$6</f>
        <v>Saldo der Zu- und Fortzüge</v>
      </c>
      <c r="E8640" s="99" t="str">
        <f>'2020_1-4-5_Download'!$S$8</f>
        <v>Frauen</v>
      </c>
      <c r="F8640" s="98"/>
      <c r="G8640" s="98" t="s">
        <v>11</v>
      </c>
      <c r="H8640" s="98" t="str">
        <f>VLOOKUP(A8640,[2]Kreise!$A$2:$C$53,3,FALSE)</f>
        <v>K034</v>
      </c>
      <c r="I8640" s="96">
        <f>'2020_1-4-5_Download'!S582</f>
        <v>2430</v>
      </c>
      <c r="J8640" s="98" t="str">
        <f t="shared" si="134"/>
        <v>+2430</v>
      </c>
    </row>
    <row r="8641" spans="1:10" hidden="1" x14ac:dyDescent="0.25">
      <c r="A8641" s="98">
        <f>'2020_1-4-5_Download'!B583</f>
        <v>0</v>
      </c>
      <c r="B8641" s="98">
        <f>'2020_1-4-5_Download'!D583</f>
        <v>2010</v>
      </c>
      <c r="C8641" s="98" t="str">
        <f>'2020_1-4-5_Download'!C583</f>
        <v>Niedersachsen</v>
      </c>
      <c r="D8641" s="98" t="str">
        <f>'2020_1-4-5_Download'!$O$6</f>
        <v>Saldo der Zu- und Fortzüge</v>
      </c>
      <c r="E8641" s="99" t="str">
        <f>'2020_1-4-5_Download'!$S$8</f>
        <v>Frauen</v>
      </c>
      <c r="F8641" s="98"/>
      <c r="G8641" s="98" t="s">
        <v>11</v>
      </c>
      <c r="H8641" s="98" t="str">
        <f>VLOOKUP(A8641,[2]Kreise!$A$2:$C$53,3,FALSE)</f>
        <v>K030</v>
      </c>
      <c r="I8641" s="96">
        <f>'2020_1-4-5_Download'!S583</f>
        <v>6543</v>
      </c>
      <c r="J8641" s="98" t="str">
        <f t="shared" si="134"/>
        <v>+6543</v>
      </c>
    </row>
    <row r="8642" spans="1:10" x14ac:dyDescent="0.25">
      <c r="A8642" s="98"/>
      <c r="B8642" s="98"/>
      <c r="C8642" s="98"/>
      <c r="D8642" s="98"/>
      <c r="E8642" s="99"/>
      <c r="F8642" s="98"/>
      <c r="G8642" s="98"/>
      <c r="H8642" s="98"/>
      <c r="I8642" s="98"/>
    </row>
    <row r="8643" spans="1:10" x14ac:dyDescent="0.25">
      <c r="A8643" s="98"/>
      <c r="B8643" s="98"/>
      <c r="C8643" s="98"/>
      <c r="D8643" s="98"/>
      <c r="E8643" s="99"/>
      <c r="F8643" s="98"/>
      <c r="G8643" s="98"/>
      <c r="H8643" s="98"/>
      <c r="I8643" s="98"/>
    </row>
    <row r="8644" spans="1:10" x14ac:dyDescent="0.25">
      <c r="A8644" s="98"/>
      <c r="B8644" s="98"/>
      <c r="C8644" s="98"/>
      <c r="D8644" s="98"/>
      <c r="E8644" s="99"/>
      <c r="F8644" s="98"/>
      <c r="G8644" s="98"/>
      <c r="H8644" s="98"/>
      <c r="I8644" s="98"/>
    </row>
    <row r="8645" spans="1:10" x14ac:dyDescent="0.25">
      <c r="A8645" s="98"/>
      <c r="B8645" s="98"/>
      <c r="C8645" s="98"/>
      <c r="D8645" s="98"/>
      <c r="E8645" s="99"/>
      <c r="F8645" s="98"/>
      <c r="G8645" s="98"/>
      <c r="H8645" s="98"/>
      <c r="I8645" s="98"/>
    </row>
  </sheetData>
  <autoFilter ref="A1:I8641" xr:uid="{4398A6F4-4977-4F3C-BFFC-0F4BD3A659BE}">
    <filterColumn colId="1">
      <filters>
        <filter val="2016"/>
      </filters>
    </filterColumn>
  </autoFilter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BF8ED4-B561-4C91-95A7-01BFDE6EE7B7}">
  <sheetPr codeName="Tabelle11"/>
  <dimension ref="A1:I8637"/>
  <sheetViews>
    <sheetView workbookViewId="0">
      <selection activeCell="B1" sqref="B1:H8637"/>
    </sheetView>
  </sheetViews>
  <sheetFormatPr baseColWidth="10" defaultRowHeight="15" x14ac:dyDescent="0.25"/>
  <cols>
    <col min="5" max="5" width="52.28515625" customWidth="1"/>
  </cols>
  <sheetData>
    <row r="1" spans="1:9" x14ac:dyDescent="0.25">
      <c r="A1" t="s">
        <v>74</v>
      </c>
      <c r="B1" t="s">
        <v>223</v>
      </c>
      <c r="C1" t="s">
        <v>230</v>
      </c>
      <c r="D1" t="s">
        <v>224</v>
      </c>
      <c r="E1" t="s">
        <v>1480</v>
      </c>
      <c r="F1" t="s">
        <v>229</v>
      </c>
      <c r="G1" t="s">
        <v>227</v>
      </c>
      <c r="H1" t="s">
        <v>228</v>
      </c>
      <c r="I1" t="s">
        <v>231</v>
      </c>
    </row>
    <row r="2" spans="1:9" x14ac:dyDescent="0.25">
      <c r="A2">
        <v>101</v>
      </c>
      <c r="B2">
        <v>2020</v>
      </c>
      <c r="C2" t="s">
        <v>232</v>
      </c>
      <c r="D2" t="s">
        <v>2</v>
      </c>
      <c r="E2" t="s">
        <v>5</v>
      </c>
      <c r="F2" t="s">
        <v>11</v>
      </c>
      <c r="G2" t="s">
        <v>233</v>
      </c>
      <c r="H2">
        <v>2893</v>
      </c>
      <c r="I2">
        <v>2893</v>
      </c>
    </row>
    <row r="3" spans="1:9" x14ac:dyDescent="0.25">
      <c r="A3">
        <v>102</v>
      </c>
      <c r="B3">
        <v>2020</v>
      </c>
      <c r="C3" t="s">
        <v>234</v>
      </c>
      <c r="D3" t="s">
        <v>2</v>
      </c>
      <c r="E3" t="s">
        <v>5</v>
      </c>
      <c r="F3" t="s">
        <v>11</v>
      </c>
      <c r="G3" t="s">
        <v>235</v>
      </c>
      <c r="H3">
        <v>1843</v>
      </c>
      <c r="I3">
        <v>1843</v>
      </c>
    </row>
    <row r="4" spans="1:9" x14ac:dyDescent="0.25">
      <c r="A4">
        <v>103</v>
      </c>
      <c r="B4">
        <v>2020</v>
      </c>
      <c r="C4" t="s">
        <v>236</v>
      </c>
      <c r="D4" t="s">
        <v>2</v>
      </c>
      <c r="E4" t="s">
        <v>5</v>
      </c>
      <c r="F4" t="s">
        <v>11</v>
      </c>
      <c r="G4" t="s">
        <v>237</v>
      </c>
      <c r="H4">
        <v>1353</v>
      </c>
      <c r="I4">
        <v>1353</v>
      </c>
    </row>
    <row r="5" spans="1:9" x14ac:dyDescent="0.25">
      <c r="A5">
        <v>151</v>
      </c>
      <c r="B5">
        <v>2020</v>
      </c>
      <c r="C5" t="s">
        <v>28</v>
      </c>
      <c r="D5" t="s">
        <v>2</v>
      </c>
      <c r="E5" t="s">
        <v>5</v>
      </c>
      <c r="F5" t="s">
        <v>11</v>
      </c>
      <c r="G5" t="s">
        <v>238</v>
      </c>
      <c r="H5">
        <v>1183</v>
      </c>
      <c r="I5">
        <v>1183</v>
      </c>
    </row>
    <row r="6" spans="1:9" x14ac:dyDescent="0.25">
      <c r="A6">
        <v>153</v>
      </c>
      <c r="B6">
        <v>2020</v>
      </c>
      <c r="C6" t="s">
        <v>29</v>
      </c>
      <c r="D6" t="s">
        <v>2</v>
      </c>
      <c r="E6" t="s">
        <v>5</v>
      </c>
      <c r="F6" t="s">
        <v>11</v>
      </c>
      <c r="G6" t="s">
        <v>239</v>
      </c>
      <c r="H6">
        <v>1837</v>
      </c>
      <c r="I6">
        <v>1837</v>
      </c>
    </row>
    <row r="7" spans="1:9" x14ac:dyDescent="0.25">
      <c r="A7">
        <v>154</v>
      </c>
      <c r="B7">
        <v>2020</v>
      </c>
      <c r="C7" t="s">
        <v>30</v>
      </c>
      <c r="D7" t="s">
        <v>2</v>
      </c>
      <c r="E7" t="s">
        <v>5</v>
      </c>
      <c r="F7" t="s">
        <v>11</v>
      </c>
      <c r="G7" t="s">
        <v>240</v>
      </c>
      <c r="H7">
        <v>762</v>
      </c>
      <c r="I7">
        <v>762</v>
      </c>
    </row>
    <row r="8" spans="1:9" x14ac:dyDescent="0.25">
      <c r="A8">
        <v>155</v>
      </c>
      <c r="B8">
        <v>2020</v>
      </c>
      <c r="C8" t="s">
        <v>31</v>
      </c>
      <c r="D8" t="s">
        <v>2</v>
      </c>
      <c r="E8" t="s">
        <v>5</v>
      </c>
      <c r="F8" t="s">
        <v>11</v>
      </c>
      <c r="G8" t="s">
        <v>241</v>
      </c>
      <c r="H8">
        <v>901</v>
      </c>
      <c r="I8">
        <v>901</v>
      </c>
    </row>
    <row r="9" spans="1:9" x14ac:dyDescent="0.25">
      <c r="A9">
        <v>157</v>
      </c>
      <c r="B9">
        <v>2020</v>
      </c>
      <c r="C9" t="s">
        <v>32</v>
      </c>
      <c r="D9" t="s">
        <v>2</v>
      </c>
      <c r="E9" t="s">
        <v>5</v>
      </c>
      <c r="F9" t="s">
        <v>11</v>
      </c>
      <c r="G9" t="s">
        <v>242</v>
      </c>
      <c r="H9">
        <v>1264</v>
      </c>
      <c r="I9">
        <v>1264</v>
      </c>
    </row>
    <row r="10" spans="1:9" x14ac:dyDescent="0.25">
      <c r="A10">
        <v>158</v>
      </c>
      <c r="B10">
        <v>2020</v>
      </c>
      <c r="C10" t="s">
        <v>33</v>
      </c>
      <c r="D10" t="s">
        <v>2</v>
      </c>
      <c r="E10" t="s">
        <v>5</v>
      </c>
      <c r="F10" t="s">
        <v>11</v>
      </c>
      <c r="G10" t="s">
        <v>243</v>
      </c>
      <c r="H10">
        <v>697</v>
      </c>
      <c r="I10">
        <v>697</v>
      </c>
    </row>
    <row r="11" spans="1:9" x14ac:dyDescent="0.25">
      <c r="A11">
        <v>159</v>
      </c>
      <c r="B11">
        <v>2020</v>
      </c>
      <c r="C11" t="s">
        <v>34</v>
      </c>
      <c r="D11" t="s">
        <v>2</v>
      </c>
      <c r="E11" t="s">
        <v>5</v>
      </c>
      <c r="F11" t="s">
        <v>11</v>
      </c>
      <c r="G11" t="s">
        <v>244</v>
      </c>
      <c r="H11">
        <v>8907</v>
      </c>
      <c r="I11">
        <v>8907</v>
      </c>
    </row>
    <row r="12" spans="1:9" x14ac:dyDescent="0.25">
      <c r="A12">
        <v>1</v>
      </c>
      <c r="B12">
        <v>2020</v>
      </c>
      <c r="C12" t="s">
        <v>245</v>
      </c>
      <c r="D12" t="s">
        <v>2</v>
      </c>
      <c r="E12" t="s">
        <v>5</v>
      </c>
      <c r="F12" t="s">
        <v>11</v>
      </c>
      <c r="G12" t="s">
        <v>246</v>
      </c>
      <c r="H12">
        <v>21640</v>
      </c>
      <c r="I12">
        <v>21640</v>
      </c>
    </row>
    <row r="13" spans="1:9" x14ac:dyDescent="0.25">
      <c r="A13">
        <v>241</v>
      </c>
      <c r="B13">
        <v>2020</v>
      </c>
      <c r="C13" t="s">
        <v>247</v>
      </c>
      <c r="D13" t="s">
        <v>2</v>
      </c>
      <c r="E13" t="s">
        <v>5</v>
      </c>
      <c r="F13" t="s">
        <v>11</v>
      </c>
      <c r="G13" t="s">
        <v>248</v>
      </c>
      <c r="H13">
        <v>13313</v>
      </c>
      <c r="I13">
        <v>13313</v>
      </c>
    </row>
    <row r="14" spans="1:9" x14ac:dyDescent="0.25">
      <c r="A14">
        <v>241001</v>
      </c>
      <c r="B14">
        <v>2020</v>
      </c>
      <c r="C14" t="s">
        <v>249</v>
      </c>
      <c r="D14" t="s">
        <v>2</v>
      </c>
      <c r="E14" t="s">
        <v>5</v>
      </c>
      <c r="F14" t="s">
        <v>11</v>
      </c>
      <c r="G14" t="s">
        <v>250</v>
      </c>
      <c r="H14">
        <v>7364</v>
      </c>
      <c r="I14">
        <v>7364</v>
      </c>
    </row>
    <row r="15" spans="1:9" x14ac:dyDescent="0.25">
      <c r="A15">
        <v>241999</v>
      </c>
      <c r="B15">
        <v>2020</v>
      </c>
      <c r="C15" t="s">
        <v>251</v>
      </c>
      <c r="D15" t="s">
        <v>2</v>
      </c>
      <c r="E15" t="s">
        <v>5</v>
      </c>
      <c r="F15" t="s">
        <v>11</v>
      </c>
      <c r="G15" t="s">
        <v>252</v>
      </c>
      <c r="H15">
        <v>5949</v>
      </c>
      <c r="I15">
        <v>5949</v>
      </c>
    </row>
    <row r="16" spans="1:9" x14ac:dyDescent="0.25">
      <c r="A16">
        <v>251</v>
      </c>
      <c r="B16">
        <v>2020</v>
      </c>
      <c r="C16" t="s">
        <v>39</v>
      </c>
      <c r="D16" t="s">
        <v>2</v>
      </c>
      <c r="E16" t="s">
        <v>5</v>
      </c>
      <c r="F16" t="s">
        <v>11</v>
      </c>
      <c r="G16" t="s">
        <v>253</v>
      </c>
      <c r="H16">
        <v>2995</v>
      </c>
      <c r="I16">
        <v>2995</v>
      </c>
    </row>
    <row r="17" spans="1:9" x14ac:dyDescent="0.25">
      <c r="A17">
        <v>252</v>
      </c>
      <c r="B17">
        <v>2020</v>
      </c>
      <c r="C17" t="s">
        <v>40</v>
      </c>
      <c r="D17" t="s">
        <v>2</v>
      </c>
      <c r="E17" t="s">
        <v>5</v>
      </c>
      <c r="F17" t="s">
        <v>11</v>
      </c>
      <c r="G17" t="s">
        <v>254</v>
      </c>
      <c r="H17">
        <v>1451</v>
      </c>
      <c r="I17">
        <v>1451</v>
      </c>
    </row>
    <row r="18" spans="1:9" x14ac:dyDescent="0.25">
      <c r="A18">
        <v>254</v>
      </c>
      <c r="B18">
        <v>2020</v>
      </c>
      <c r="C18" t="s">
        <v>41</v>
      </c>
      <c r="D18" t="s">
        <v>2</v>
      </c>
      <c r="E18" t="s">
        <v>5</v>
      </c>
      <c r="F18" t="s">
        <v>11</v>
      </c>
      <c r="G18" t="s">
        <v>255</v>
      </c>
      <c r="H18">
        <v>2295</v>
      </c>
      <c r="I18">
        <v>2295</v>
      </c>
    </row>
    <row r="19" spans="1:9" x14ac:dyDescent="0.25">
      <c r="A19">
        <v>255</v>
      </c>
      <c r="B19">
        <v>2020</v>
      </c>
      <c r="C19" t="s">
        <v>42</v>
      </c>
      <c r="D19" t="s">
        <v>2</v>
      </c>
      <c r="E19" t="s">
        <v>5</v>
      </c>
      <c r="F19" t="s">
        <v>11</v>
      </c>
      <c r="G19" t="s">
        <v>256</v>
      </c>
      <c r="H19">
        <v>551</v>
      </c>
      <c r="I19">
        <v>551</v>
      </c>
    </row>
    <row r="20" spans="1:9" x14ac:dyDescent="0.25">
      <c r="A20">
        <v>256</v>
      </c>
      <c r="B20">
        <v>2020</v>
      </c>
      <c r="C20" t="s">
        <v>43</v>
      </c>
      <c r="D20" t="s">
        <v>2</v>
      </c>
      <c r="E20" t="s">
        <v>5</v>
      </c>
      <c r="F20" t="s">
        <v>11</v>
      </c>
      <c r="G20" t="s">
        <v>257</v>
      </c>
      <c r="H20">
        <v>1907</v>
      </c>
      <c r="I20">
        <v>1907</v>
      </c>
    </row>
    <row r="21" spans="1:9" x14ac:dyDescent="0.25">
      <c r="A21">
        <v>257</v>
      </c>
      <c r="B21">
        <v>2020</v>
      </c>
      <c r="C21" t="s">
        <v>44</v>
      </c>
      <c r="D21" t="s">
        <v>2</v>
      </c>
      <c r="E21" t="s">
        <v>5</v>
      </c>
      <c r="F21" t="s">
        <v>11</v>
      </c>
      <c r="G21" t="s">
        <v>258</v>
      </c>
      <c r="H21">
        <v>1575</v>
      </c>
      <c r="I21">
        <v>1575</v>
      </c>
    </row>
    <row r="22" spans="1:9" x14ac:dyDescent="0.25">
      <c r="A22">
        <v>2</v>
      </c>
      <c r="B22">
        <v>2020</v>
      </c>
      <c r="C22" t="s">
        <v>259</v>
      </c>
      <c r="D22" t="s">
        <v>2</v>
      </c>
      <c r="E22" t="s">
        <v>5</v>
      </c>
      <c r="F22" t="s">
        <v>11</v>
      </c>
      <c r="G22" t="s">
        <v>260</v>
      </c>
      <c r="H22">
        <v>24087</v>
      </c>
      <c r="I22">
        <v>24087</v>
      </c>
    </row>
    <row r="23" spans="1:9" x14ac:dyDescent="0.25">
      <c r="A23">
        <v>351</v>
      </c>
      <c r="B23">
        <v>2020</v>
      </c>
      <c r="C23" t="s">
        <v>46</v>
      </c>
      <c r="D23" t="s">
        <v>2</v>
      </c>
      <c r="E23" t="s">
        <v>5</v>
      </c>
      <c r="F23" t="s">
        <v>11</v>
      </c>
      <c r="G23" t="s">
        <v>261</v>
      </c>
      <c r="H23">
        <v>1796</v>
      </c>
      <c r="I23">
        <v>1796</v>
      </c>
    </row>
    <row r="24" spans="1:9" x14ac:dyDescent="0.25">
      <c r="A24">
        <v>352</v>
      </c>
      <c r="B24">
        <v>2020</v>
      </c>
      <c r="C24" t="s">
        <v>47</v>
      </c>
      <c r="D24" t="s">
        <v>2</v>
      </c>
      <c r="E24" t="s">
        <v>5</v>
      </c>
      <c r="F24" t="s">
        <v>11</v>
      </c>
      <c r="G24" t="s">
        <v>262</v>
      </c>
      <c r="H24">
        <v>1492</v>
      </c>
      <c r="I24">
        <v>1492</v>
      </c>
    </row>
    <row r="25" spans="1:9" x14ac:dyDescent="0.25">
      <c r="A25">
        <v>353</v>
      </c>
      <c r="B25">
        <v>2020</v>
      </c>
      <c r="C25" t="s">
        <v>48</v>
      </c>
      <c r="D25" t="s">
        <v>2</v>
      </c>
      <c r="E25" t="s">
        <v>5</v>
      </c>
      <c r="F25" t="s">
        <v>11</v>
      </c>
      <c r="G25" t="s">
        <v>263</v>
      </c>
      <c r="H25">
        <v>3259</v>
      </c>
      <c r="I25">
        <v>3259</v>
      </c>
    </row>
    <row r="26" spans="1:9" x14ac:dyDescent="0.25">
      <c r="A26">
        <v>354</v>
      </c>
      <c r="B26">
        <v>2020</v>
      </c>
      <c r="C26" t="s">
        <v>49</v>
      </c>
      <c r="D26" t="s">
        <v>2</v>
      </c>
      <c r="E26" t="s">
        <v>5</v>
      </c>
      <c r="F26" t="s">
        <v>11</v>
      </c>
      <c r="G26" t="s">
        <v>264</v>
      </c>
      <c r="H26">
        <v>437</v>
      </c>
      <c r="I26">
        <v>437</v>
      </c>
    </row>
    <row r="27" spans="1:9" x14ac:dyDescent="0.25">
      <c r="A27">
        <v>355</v>
      </c>
      <c r="B27">
        <v>2020</v>
      </c>
      <c r="C27" t="s">
        <v>50</v>
      </c>
      <c r="D27" t="s">
        <v>2</v>
      </c>
      <c r="E27" t="s">
        <v>5</v>
      </c>
      <c r="F27" t="s">
        <v>11</v>
      </c>
      <c r="G27" t="s">
        <v>265</v>
      </c>
      <c r="H27">
        <v>1682</v>
      </c>
      <c r="I27">
        <v>1682</v>
      </c>
    </row>
    <row r="28" spans="1:9" x14ac:dyDescent="0.25">
      <c r="A28">
        <v>356</v>
      </c>
      <c r="B28">
        <v>2020</v>
      </c>
      <c r="C28" t="s">
        <v>51</v>
      </c>
      <c r="D28" t="s">
        <v>2</v>
      </c>
      <c r="E28" t="s">
        <v>5</v>
      </c>
      <c r="F28" t="s">
        <v>11</v>
      </c>
      <c r="G28" t="s">
        <v>266</v>
      </c>
      <c r="H28">
        <v>576</v>
      </c>
      <c r="I28">
        <v>576</v>
      </c>
    </row>
    <row r="29" spans="1:9" x14ac:dyDescent="0.25">
      <c r="A29">
        <v>357</v>
      </c>
      <c r="B29">
        <v>2020</v>
      </c>
      <c r="C29" t="s">
        <v>52</v>
      </c>
      <c r="D29" t="s">
        <v>2</v>
      </c>
      <c r="E29" t="s">
        <v>5</v>
      </c>
      <c r="F29" t="s">
        <v>11</v>
      </c>
      <c r="G29" t="s">
        <v>267</v>
      </c>
      <c r="H29">
        <v>1382</v>
      </c>
      <c r="I29">
        <v>1382</v>
      </c>
    </row>
    <row r="30" spans="1:9" x14ac:dyDescent="0.25">
      <c r="A30">
        <v>358</v>
      </c>
      <c r="B30">
        <v>2020</v>
      </c>
      <c r="C30" t="s">
        <v>53</v>
      </c>
      <c r="D30" t="s">
        <v>2</v>
      </c>
      <c r="E30" t="s">
        <v>5</v>
      </c>
      <c r="F30" t="s">
        <v>11</v>
      </c>
      <c r="G30" t="s">
        <v>268</v>
      </c>
      <c r="H30">
        <v>5010</v>
      </c>
      <c r="I30">
        <v>5010</v>
      </c>
    </row>
    <row r="31" spans="1:9" x14ac:dyDescent="0.25">
      <c r="A31">
        <v>359</v>
      </c>
      <c r="B31">
        <v>2020</v>
      </c>
      <c r="C31" t="s">
        <v>54</v>
      </c>
      <c r="D31" t="s">
        <v>2</v>
      </c>
      <c r="E31" t="s">
        <v>5</v>
      </c>
      <c r="F31" t="s">
        <v>11</v>
      </c>
      <c r="G31" t="s">
        <v>269</v>
      </c>
      <c r="H31">
        <v>2432</v>
      </c>
      <c r="I31">
        <v>2432</v>
      </c>
    </row>
    <row r="32" spans="1:9" x14ac:dyDescent="0.25">
      <c r="A32">
        <v>360</v>
      </c>
      <c r="B32">
        <v>2020</v>
      </c>
      <c r="C32" t="s">
        <v>55</v>
      </c>
      <c r="D32" t="s">
        <v>2</v>
      </c>
      <c r="E32" t="s">
        <v>5</v>
      </c>
      <c r="F32" t="s">
        <v>11</v>
      </c>
      <c r="G32" t="s">
        <v>270</v>
      </c>
      <c r="H32">
        <v>799</v>
      </c>
      <c r="I32">
        <v>799</v>
      </c>
    </row>
    <row r="33" spans="1:9" x14ac:dyDescent="0.25">
      <c r="A33">
        <v>361</v>
      </c>
      <c r="B33">
        <v>2020</v>
      </c>
      <c r="C33" t="s">
        <v>56</v>
      </c>
      <c r="D33" t="s">
        <v>2</v>
      </c>
      <c r="E33" t="s">
        <v>5</v>
      </c>
      <c r="F33" t="s">
        <v>11</v>
      </c>
      <c r="G33" t="s">
        <v>271</v>
      </c>
      <c r="H33">
        <v>1094</v>
      </c>
      <c r="I33">
        <v>1094</v>
      </c>
    </row>
    <row r="34" spans="1:9" x14ac:dyDescent="0.25">
      <c r="A34">
        <v>3</v>
      </c>
      <c r="B34">
        <v>2020</v>
      </c>
      <c r="C34" t="s">
        <v>272</v>
      </c>
      <c r="D34" t="s">
        <v>2</v>
      </c>
      <c r="E34" t="s">
        <v>5</v>
      </c>
      <c r="F34" t="s">
        <v>11</v>
      </c>
      <c r="G34" t="s">
        <v>273</v>
      </c>
      <c r="H34">
        <v>19959</v>
      </c>
      <c r="I34">
        <v>19959</v>
      </c>
    </row>
    <row r="35" spans="1:9" x14ac:dyDescent="0.25">
      <c r="A35">
        <v>401</v>
      </c>
      <c r="B35">
        <v>2020</v>
      </c>
      <c r="C35" t="s">
        <v>274</v>
      </c>
      <c r="D35" t="s">
        <v>2</v>
      </c>
      <c r="E35" t="s">
        <v>5</v>
      </c>
      <c r="F35" t="s">
        <v>11</v>
      </c>
      <c r="G35" t="s">
        <v>275</v>
      </c>
      <c r="H35">
        <v>1344</v>
      </c>
      <c r="I35">
        <v>1344</v>
      </c>
    </row>
    <row r="36" spans="1:9" x14ac:dyDescent="0.25">
      <c r="A36">
        <v>402</v>
      </c>
      <c r="B36">
        <v>2020</v>
      </c>
      <c r="C36" t="s">
        <v>276</v>
      </c>
      <c r="D36" t="s">
        <v>2</v>
      </c>
      <c r="E36" t="s">
        <v>5</v>
      </c>
      <c r="F36" t="s">
        <v>11</v>
      </c>
      <c r="G36" t="s">
        <v>277</v>
      </c>
      <c r="H36">
        <v>580</v>
      </c>
      <c r="I36">
        <v>580</v>
      </c>
    </row>
    <row r="37" spans="1:9" x14ac:dyDescent="0.25">
      <c r="A37">
        <v>403</v>
      </c>
      <c r="B37">
        <v>2020</v>
      </c>
      <c r="C37" t="s">
        <v>278</v>
      </c>
      <c r="D37" t="s">
        <v>2</v>
      </c>
      <c r="E37" t="s">
        <v>5</v>
      </c>
      <c r="F37" t="s">
        <v>11</v>
      </c>
      <c r="G37" t="s">
        <v>279</v>
      </c>
      <c r="H37">
        <v>2103</v>
      </c>
      <c r="I37">
        <v>2103</v>
      </c>
    </row>
    <row r="38" spans="1:9" x14ac:dyDescent="0.25">
      <c r="A38">
        <v>404</v>
      </c>
      <c r="B38">
        <v>2020</v>
      </c>
      <c r="C38" t="s">
        <v>280</v>
      </c>
      <c r="D38" t="s">
        <v>2</v>
      </c>
      <c r="E38" t="s">
        <v>5</v>
      </c>
      <c r="F38" t="s">
        <v>11</v>
      </c>
      <c r="G38" t="s">
        <v>281</v>
      </c>
      <c r="H38">
        <v>2040</v>
      </c>
      <c r="I38">
        <v>2040</v>
      </c>
    </row>
    <row r="39" spans="1:9" x14ac:dyDescent="0.25">
      <c r="A39">
        <v>405</v>
      </c>
      <c r="B39">
        <v>2020</v>
      </c>
      <c r="C39" t="s">
        <v>282</v>
      </c>
      <c r="D39" t="s">
        <v>2</v>
      </c>
      <c r="E39" t="s">
        <v>5</v>
      </c>
      <c r="F39" t="s">
        <v>11</v>
      </c>
      <c r="G39" t="s">
        <v>283</v>
      </c>
      <c r="H39">
        <v>883</v>
      </c>
      <c r="I39">
        <v>883</v>
      </c>
    </row>
    <row r="40" spans="1:9" x14ac:dyDescent="0.25">
      <c r="A40">
        <v>451</v>
      </c>
      <c r="B40">
        <v>2020</v>
      </c>
      <c r="C40" t="s">
        <v>58</v>
      </c>
      <c r="D40" t="s">
        <v>2</v>
      </c>
      <c r="E40" t="s">
        <v>5</v>
      </c>
      <c r="F40" t="s">
        <v>11</v>
      </c>
      <c r="G40" t="s">
        <v>284</v>
      </c>
      <c r="H40">
        <v>1686</v>
      </c>
      <c r="I40">
        <v>1686</v>
      </c>
    </row>
    <row r="41" spans="1:9" x14ac:dyDescent="0.25">
      <c r="A41">
        <v>452</v>
      </c>
      <c r="B41">
        <v>2020</v>
      </c>
      <c r="C41" t="s">
        <v>59</v>
      </c>
      <c r="D41" t="s">
        <v>2</v>
      </c>
      <c r="E41" t="s">
        <v>5</v>
      </c>
      <c r="F41" t="s">
        <v>11</v>
      </c>
      <c r="G41" t="s">
        <v>285</v>
      </c>
      <c r="H41">
        <v>1430</v>
      </c>
      <c r="I41">
        <v>1430</v>
      </c>
    </row>
    <row r="42" spans="1:9" x14ac:dyDescent="0.25">
      <c r="A42">
        <v>453</v>
      </c>
      <c r="B42">
        <v>2020</v>
      </c>
      <c r="C42" t="s">
        <v>60</v>
      </c>
      <c r="D42" t="s">
        <v>2</v>
      </c>
      <c r="E42" t="s">
        <v>5</v>
      </c>
      <c r="F42" t="s">
        <v>11</v>
      </c>
      <c r="G42" t="s">
        <v>286</v>
      </c>
      <c r="H42">
        <v>8790</v>
      </c>
      <c r="I42">
        <v>8790</v>
      </c>
    </row>
    <row r="43" spans="1:9" x14ac:dyDescent="0.25">
      <c r="A43">
        <v>454</v>
      </c>
      <c r="B43">
        <v>2020</v>
      </c>
      <c r="C43" t="s">
        <v>61</v>
      </c>
      <c r="D43" t="s">
        <v>2</v>
      </c>
      <c r="E43" t="s">
        <v>5</v>
      </c>
      <c r="F43" t="s">
        <v>11</v>
      </c>
      <c r="G43" t="s">
        <v>287</v>
      </c>
      <c r="H43">
        <v>8328</v>
      </c>
      <c r="I43">
        <v>8328</v>
      </c>
    </row>
    <row r="44" spans="1:9" x14ac:dyDescent="0.25">
      <c r="A44">
        <v>455</v>
      </c>
      <c r="B44">
        <v>2020</v>
      </c>
      <c r="C44" t="s">
        <v>62</v>
      </c>
      <c r="D44" t="s">
        <v>2</v>
      </c>
      <c r="E44" t="s">
        <v>5</v>
      </c>
      <c r="F44" t="s">
        <v>11</v>
      </c>
      <c r="G44" t="s">
        <v>288</v>
      </c>
      <c r="H44">
        <v>595</v>
      </c>
      <c r="I44">
        <v>595</v>
      </c>
    </row>
    <row r="45" spans="1:9" x14ac:dyDescent="0.25">
      <c r="A45">
        <v>456</v>
      </c>
      <c r="B45">
        <v>2020</v>
      </c>
      <c r="C45" t="s">
        <v>63</v>
      </c>
      <c r="D45" t="s">
        <v>2</v>
      </c>
      <c r="E45" t="s">
        <v>5</v>
      </c>
      <c r="F45" t="s">
        <v>11</v>
      </c>
      <c r="G45" t="s">
        <v>289</v>
      </c>
      <c r="H45">
        <v>1793</v>
      </c>
      <c r="I45">
        <v>1793</v>
      </c>
    </row>
    <row r="46" spans="1:9" x14ac:dyDescent="0.25">
      <c r="A46">
        <v>457</v>
      </c>
      <c r="B46">
        <v>2020</v>
      </c>
      <c r="C46" t="s">
        <v>64</v>
      </c>
      <c r="D46" t="s">
        <v>2</v>
      </c>
      <c r="E46" t="s">
        <v>5</v>
      </c>
      <c r="F46" t="s">
        <v>11</v>
      </c>
      <c r="G46" t="s">
        <v>290</v>
      </c>
      <c r="H46">
        <v>1751</v>
      </c>
      <c r="I46">
        <v>1751</v>
      </c>
    </row>
    <row r="47" spans="1:9" x14ac:dyDescent="0.25">
      <c r="A47">
        <v>458</v>
      </c>
      <c r="B47">
        <v>2020</v>
      </c>
      <c r="C47" t="s">
        <v>65</v>
      </c>
      <c r="D47" t="s">
        <v>2</v>
      </c>
      <c r="E47" t="s">
        <v>5</v>
      </c>
      <c r="F47" t="s">
        <v>11</v>
      </c>
      <c r="G47" t="s">
        <v>291</v>
      </c>
      <c r="H47">
        <v>3544</v>
      </c>
      <c r="I47">
        <v>3544</v>
      </c>
    </row>
    <row r="48" spans="1:9" x14ac:dyDescent="0.25">
      <c r="A48">
        <v>459</v>
      </c>
      <c r="B48">
        <v>2020</v>
      </c>
      <c r="C48" t="s">
        <v>66</v>
      </c>
      <c r="D48" t="s">
        <v>2</v>
      </c>
      <c r="E48" t="s">
        <v>5</v>
      </c>
      <c r="F48" t="s">
        <v>11</v>
      </c>
      <c r="G48" t="s">
        <v>292</v>
      </c>
      <c r="H48">
        <v>8125</v>
      </c>
      <c r="I48">
        <v>8125</v>
      </c>
    </row>
    <row r="49" spans="1:9" x14ac:dyDescent="0.25">
      <c r="A49">
        <v>460</v>
      </c>
      <c r="B49">
        <v>2020</v>
      </c>
      <c r="C49" t="s">
        <v>67</v>
      </c>
      <c r="D49" t="s">
        <v>2</v>
      </c>
      <c r="E49" t="s">
        <v>5</v>
      </c>
      <c r="F49" t="s">
        <v>11</v>
      </c>
      <c r="G49" t="s">
        <v>293</v>
      </c>
      <c r="H49">
        <v>3110</v>
      </c>
      <c r="I49">
        <v>3110</v>
      </c>
    </row>
    <row r="50" spans="1:9" x14ac:dyDescent="0.25">
      <c r="A50">
        <v>461</v>
      </c>
      <c r="B50">
        <v>2020</v>
      </c>
      <c r="C50" t="s">
        <v>68</v>
      </c>
      <c r="D50" t="s">
        <v>2</v>
      </c>
      <c r="E50" t="s">
        <v>5</v>
      </c>
      <c r="F50" t="s">
        <v>11</v>
      </c>
      <c r="G50" t="s">
        <v>294</v>
      </c>
      <c r="H50">
        <v>1048</v>
      </c>
      <c r="I50">
        <v>1048</v>
      </c>
    </row>
    <row r="51" spans="1:9" x14ac:dyDescent="0.25">
      <c r="A51">
        <v>462</v>
      </c>
      <c r="B51">
        <v>2020</v>
      </c>
      <c r="C51" t="s">
        <v>69</v>
      </c>
      <c r="D51" t="s">
        <v>2</v>
      </c>
      <c r="E51" t="s">
        <v>5</v>
      </c>
      <c r="F51" t="s">
        <v>11</v>
      </c>
      <c r="G51" t="s">
        <v>295</v>
      </c>
      <c r="H51">
        <v>440</v>
      </c>
      <c r="I51">
        <v>440</v>
      </c>
    </row>
    <row r="52" spans="1:9" x14ac:dyDescent="0.25">
      <c r="A52">
        <v>4</v>
      </c>
      <c r="B52">
        <v>2020</v>
      </c>
      <c r="C52" t="s">
        <v>296</v>
      </c>
      <c r="D52" t="s">
        <v>2</v>
      </c>
      <c r="E52" t="s">
        <v>5</v>
      </c>
      <c r="F52" t="s">
        <v>11</v>
      </c>
      <c r="G52" t="s">
        <v>297</v>
      </c>
      <c r="H52">
        <v>47590</v>
      </c>
      <c r="I52">
        <v>47590</v>
      </c>
    </row>
    <row r="53" spans="1:9" x14ac:dyDescent="0.25">
      <c r="A53">
        <v>0</v>
      </c>
      <c r="B53">
        <v>2020</v>
      </c>
      <c r="C53" t="s">
        <v>71</v>
      </c>
      <c r="D53" t="s">
        <v>2</v>
      </c>
      <c r="E53" t="s">
        <v>5</v>
      </c>
      <c r="F53" t="s">
        <v>11</v>
      </c>
      <c r="G53" t="s">
        <v>298</v>
      </c>
      <c r="H53">
        <v>113276</v>
      </c>
      <c r="I53">
        <v>113276</v>
      </c>
    </row>
    <row r="54" spans="1:9" x14ac:dyDescent="0.25">
      <c r="A54">
        <v>101</v>
      </c>
      <c r="B54">
        <v>2019</v>
      </c>
      <c r="C54" t="s">
        <v>232</v>
      </c>
      <c r="D54" t="s">
        <v>2</v>
      </c>
      <c r="E54" t="s">
        <v>5</v>
      </c>
      <c r="F54" t="s">
        <v>11</v>
      </c>
      <c r="G54" t="s">
        <v>233</v>
      </c>
      <c r="H54">
        <v>3914</v>
      </c>
      <c r="I54">
        <v>3914</v>
      </c>
    </row>
    <row r="55" spans="1:9" x14ac:dyDescent="0.25">
      <c r="A55">
        <v>102</v>
      </c>
      <c r="B55">
        <v>2019</v>
      </c>
      <c r="C55" t="s">
        <v>234</v>
      </c>
      <c r="D55" t="s">
        <v>2</v>
      </c>
      <c r="E55" t="s">
        <v>5</v>
      </c>
      <c r="F55" t="s">
        <v>11</v>
      </c>
      <c r="G55" t="s">
        <v>235</v>
      </c>
      <c r="H55">
        <v>2470</v>
      </c>
      <c r="I55">
        <v>2470</v>
      </c>
    </row>
    <row r="56" spans="1:9" x14ac:dyDescent="0.25">
      <c r="A56">
        <v>103</v>
      </c>
      <c r="B56">
        <v>2019</v>
      </c>
      <c r="C56" t="s">
        <v>236</v>
      </c>
      <c r="D56" t="s">
        <v>2</v>
      </c>
      <c r="E56" t="s">
        <v>5</v>
      </c>
      <c r="F56" t="s">
        <v>11</v>
      </c>
      <c r="G56" t="s">
        <v>237</v>
      </c>
      <c r="H56">
        <v>2342</v>
      </c>
      <c r="I56">
        <v>2342</v>
      </c>
    </row>
    <row r="57" spans="1:9" x14ac:dyDescent="0.25">
      <c r="A57">
        <v>151</v>
      </c>
      <c r="B57">
        <v>2019</v>
      </c>
      <c r="C57" t="s">
        <v>28</v>
      </c>
      <c r="D57" t="s">
        <v>2</v>
      </c>
      <c r="E57" t="s">
        <v>5</v>
      </c>
      <c r="F57" t="s">
        <v>11</v>
      </c>
      <c r="G57" t="s">
        <v>238</v>
      </c>
      <c r="H57">
        <v>1589</v>
      </c>
      <c r="I57">
        <v>1589</v>
      </c>
    </row>
    <row r="58" spans="1:9" x14ac:dyDescent="0.25">
      <c r="A58">
        <v>153</v>
      </c>
      <c r="B58">
        <v>2019</v>
      </c>
      <c r="C58" t="s">
        <v>29</v>
      </c>
      <c r="D58" t="s">
        <v>2</v>
      </c>
      <c r="E58" t="s">
        <v>5</v>
      </c>
      <c r="F58" t="s">
        <v>11</v>
      </c>
      <c r="G58" t="s">
        <v>239</v>
      </c>
      <c r="H58">
        <v>3065</v>
      </c>
      <c r="I58">
        <v>3065</v>
      </c>
    </row>
    <row r="59" spans="1:9" x14ac:dyDescent="0.25">
      <c r="A59">
        <v>154</v>
      </c>
      <c r="B59">
        <v>2019</v>
      </c>
      <c r="C59" t="s">
        <v>30</v>
      </c>
      <c r="D59" t="s">
        <v>2</v>
      </c>
      <c r="E59" t="s">
        <v>5</v>
      </c>
      <c r="F59" t="s">
        <v>11</v>
      </c>
      <c r="G59" t="s">
        <v>240</v>
      </c>
      <c r="H59">
        <v>965</v>
      </c>
      <c r="I59">
        <v>965</v>
      </c>
    </row>
    <row r="60" spans="1:9" x14ac:dyDescent="0.25">
      <c r="A60">
        <v>155</v>
      </c>
      <c r="B60">
        <v>2019</v>
      </c>
      <c r="C60" t="s">
        <v>31</v>
      </c>
      <c r="D60" t="s">
        <v>2</v>
      </c>
      <c r="E60" t="s">
        <v>5</v>
      </c>
      <c r="F60" t="s">
        <v>11</v>
      </c>
      <c r="G60" t="s">
        <v>241</v>
      </c>
      <c r="H60">
        <v>1021</v>
      </c>
      <c r="I60">
        <v>1021</v>
      </c>
    </row>
    <row r="61" spans="1:9" x14ac:dyDescent="0.25">
      <c r="A61">
        <v>157</v>
      </c>
      <c r="B61">
        <v>2019</v>
      </c>
      <c r="C61" t="s">
        <v>32</v>
      </c>
      <c r="D61" t="s">
        <v>2</v>
      </c>
      <c r="E61" t="s">
        <v>5</v>
      </c>
      <c r="F61" t="s">
        <v>11</v>
      </c>
      <c r="G61" t="s">
        <v>242</v>
      </c>
      <c r="H61">
        <v>1603</v>
      </c>
      <c r="I61">
        <v>1603</v>
      </c>
    </row>
    <row r="62" spans="1:9" x14ac:dyDescent="0.25">
      <c r="A62">
        <v>158</v>
      </c>
      <c r="B62">
        <v>2019</v>
      </c>
      <c r="C62" t="s">
        <v>33</v>
      </c>
      <c r="D62" t="s">
        <v>2</v>
      </c>
      <c r="E62" t="s">
        <v>5</v>
      </c>
      <c r="F62" t="s">
        <v>11</v>
      </c>
      <c r="G62" t="s">
        <v>243</v>
      </c>
      <c r="H62">
        <v>841</v>
      </c>
      <c r="I62">
        <v>841</v>
      </c>
    </row>
    <row r="63" spans="1:9" x14ac:dyDescent="0.25">
      <c r="A63">
        <v>159</v>
      </c>
      <c r="B63">
        <v>2019</v>
      </c>
      <c r="C63" t="s">
        <v>34</v>
      </c>
      <c r="D63" t="s">
        <v>2</v>
      </c>
      <c r="E63" t="s">
        <v>5</v>
      </c>
      <c r="F63" t="s">
        <v>11</v>
      </c>
      <c r="G63" t="s">
        <v>244</v>
      </c>
      <c r="H63">
        <v>16693</v>
      </c>
      <c r="I63">
        <v>16693</v>
      </c>
    </row>
    <row r="64" spans="1:9" x14ac:dyDescent="0.25">
      <c r="A64">
        <v>1</v>
      </c>
      <c r="B64">
        <v>2019</v>
      </c>
      <c r="C64" t="s">
        <v>245</v>
      </c>
      <c r="D64" t="s">
        <v>2</v>
      </c>
      <c r="E64" t="s">
        <v>5</v>
      </c>
      <c r="F64" t="s">
        <v>11</v>
      </c>
      <c r="G64" t="s">
        <v>246</v>
      </c>
      <c r="H64">
        <v>34503</v>
      </c>
      <c r="I64">
        <v>34503</v>
      </c>
    </row>
    <row r="65" spans="1:9" x14ac:dyDescent="0.25">
      <c r="A65">
        <v>241</v>
      </c>
      <c r="B65">
        <v>2019</v>
      </c>
      <c r="C65" t="s">
        <v>247</v>
      </c>
      <c r="D65" t="s">
        <v>2</v>
      </c>
      <c r="E65" t="s">
        <v>5</v>
      </c>
      <c r="F65" t="s">
        <v>11</v>
      </c>
      <c r="G65" t="s">
        <v>248</v>
      </c>
      <c r="H65">
        <v>18400</v>
      </c>
      <c r="I65">
        <v>18400</v>
      </c>
    </row>
    <row r="66" spans="1:9" x14ac:dyDescent="0.25">
      <c r="A66">
        <v>241001</v>
      </c>
      <c r="B66">
        <v>2019</v>
      </c>
      <c r="C66" t="s">
        <v>249</v>
      </c>
      <c r="D66" t="s">
        <v>2</v>
      </c>
      <c r="E66" t="s">
        <v>5</v>
      </c>
      <c r="F66" t="s">
        <v>11</v>
      </c>
      <c r="G66" t="s">
        <v>250</v>
      </c>
      <c r="H66">
        <v>10855</v>
      </c>
      <c r="I66">
        <v>10855</v>
      </c>
    </row>
    <row r="67" spans="1:9" x14ac:dyDescent="0.25">
      <c r="A67">
        <v>241999</v>
      </c>
      <c r="B67">
        <v>2019</v>
      </c>
      <c r="C67" t="s">
        <v>251</v>
      </c>
      <c r="D67" t="s">
        <v>2</v>
      </c>
      <c r="E67" t="s">
        <v>5</v>
      </c>
      <c r="F67" t="s">
        <v>11</v>
      </c>
      <c r="G67" t="s">
        <v>252</v>
      </c>
      <c r="H67">
        <v>7545</v>
      </c>
      <c r="I67">
        <v>7545</v>
      </c>
    </row>
    <row r="68" spans="1:9" x14ac:dyDescent="0.25">
      <c r="A68">
        <v>251</v>
      </c>
      <c r="B68">
        <v>2019</v>
      </c>
      <c r="C68" t="s">
        <v>39</v>
      </c>
      <c r="D68" t="s">
        <v>2</v>
      </c>
      <c r="E68" t="s">
        <v>5</v>
      </c>
      <c r="F68" t="s">
        <v>11</v>
      </c>
      <c r="G68" t="s">
        <v>253</v>
      </c>
      <c r="H68">
        <v>3473</v>
      </c>
      <c r="I68">
        <v>3473</v>
      </c>
    </row>
    <row r="69" spans="1:9" x14ac:dyDescent="0.25">
      <c r="A69">
        <v>252</v>
      </c>
      <c r="B69">
        <v>2019</v>
      </c>
      <c r="C69" t="s">
        <v>40</v>
      </c>
      <c r="D69" t="s">
        <v>2</v>
      </c>
      <c r="E69" t="s">
        <v>5</v>
      </c>
      <c r="F69" t="s">
        <v>11</v>
      </c>
      <c r="G69" t="s">
        <v>254</v>
      </c>
      <c r="H69">
        <v>1923</v>
      </c>
      <c r="I69">
        <v>1923</v>
      </c>
    </row>
    <row r="70" spans="1:9" x14ac:dyDescent="0.25">
      <c r="A70">
        <v>254</v>
      </c>
      <c r="B70">
        <v>2019</v>
      </c>
      <c r="C70" t="s">
        <v>41</v>
      </c>
      <c r="D70" t="s">
        <v>2</v>
      </c>
      <c r="E70" t="s">
        <v>5</v>
      </c>
      <c r="F70" t="s">
        <v>11</v>
      </c>
      <c r="G70" t="s">
        <v>255</v>
      </c>
      <c r="H70">
        <v>3060</v>
      </c>
      <c r="I70">
        <v>3060</v>
      </c>
    </row>
    <row r="71" spans="1:9" x14ac:dyDescent="0.25">
      <c r="A71">
        <v>255</v>
      </c>
      <c r="B71">
        <v>2019</v>
      </c>
      <c r="C71" t="s">
        <v>42</v>
      </c>
      <c r="D71" t="s">
        <v>2</v>
      </c>
      <c r="E71" t="s">
        <v>5</v>
      </c>
      <c r="F71" t="s">
        <v>11</v>
      </c>
      <c r="G71" t="s">
        <v>256</v>
      </c>
      <c r="H71">
        <v>812</v>
      </c>
      <c r="I71">
        <v>812</v>
      </c>
    </row>
    <row r="72" spans="1:9" x14ac:dyDescent="0.25">
      <c r="A72">
        <v>256</v>
      </c>
      <c r="B72">
        <v>2019</v>
      </c>
      <c r="C72" t="s">
        <v>43</v>
      </c>
      <c r="D72" t="s">
        <v>2</v>
      </c>
      <c r="E72" t="s">
        <v>5</v>
      </c>
      <c r="F72" t="s">
        <v>11</v>
      </c>
      <c r="G72" t="s">
        <v>257</v>
      </c>
      <c r="H72">
        <v>2845</v>
      </c>
      <c r="I72">
        <v>2845</v>
      </c>
    </row>
    <row r="73" spans="1:9" x14ac:dyDescent="0.25">
      <c r="A73">
        <v>257</v>
      </c>
      <c r="B73">
        <v>2019</v>
      </c>
      <c r="C73" t="s">
        <v>44</v>
      </c>
      <c r="D73" t="s">
        <v>2</v>
      </c>
      <c r="E73" t="s">
        <v>5</v>
      </c>
      <c r="F73" t="s">
        <v>11</v>
      </c>
      <c r="G73" t="s">
        <v>258</v>
      </c>
      <c r="H73">
        <v>1828</v>
      </c>
      <c r="I73">
        <v>1828</v>
      </c>
    </row>
    <row r="74" spans="1:9" x14ac:dyDescent="0.25">
      <c r="A74">
        <v>2</v>
      </c>
      <c r="B74">
        <v>2019</v>
      </c>
      <c r="C74" t="s">
        <v>259</v>
      </c>
      <c r="D74" t="s">
        <v>2</v>
      </c>
      <c r="E74" t="s">
        <v>5</v>
      </c>
      <c r="F74" t="s">
        <v>11</v>
      </c>
      <c r="G74" t="s">
        <v>260</v>
      </c>
      <c r="H74">
        <v>32341</v>
      </c>
      <c r="I74">
        <v>32341</v>
      </c>
    </row>
    <row r="75" spans="1:9" x14ac:dyDescent="0.25">
      <c r="A75">
        <v>351</v>
      </c>
      <c r="B75">
        <v>2019</v>
      </c>
      <c r="C75" t="s">
        <v>46</v>
      </c>
      <c r="D75" t="s">
        <v>2</v>
      </c>
      <c r="E75" t="s">
        <v>5</v>
      </c>
      <c r="F75" t="s">
        <v>11</v>
      </c>
      <c r="G75" t="s">
        <v>261</v>
      </c>
      <c r="H75">
        <v>2366</v>
      </c>
      <c r="I75">
        <v>2366</v>
      </c>
    </row>
    <row r="76" spans="1:9" x14ac:dyDescent="0.25">
      <c r="A76">
        <v>352</v>
      </c>
      <c r="B76">
        <v>2019</v>
      </c>
      <c r="C76" t="s">
        <v>47</v>
      </c>
      <c r="D76" t="s">
        <v>2</v>
      </c>
      <c r="E76" t="s">
        <v>5</v>
      </c>
      <c r="F76" t="s">
        <v>11</v>
      </c>
      <c r="G76" t="s">
        <v>262</v>
      </c>
      <c r="H76">
        <v>1871</v>
      </c>
      <c r="I76">
        <v>1871</v>
      </c>
    </row>
    <row r="77" spans="1:9" x14ac:dyDescent="0.25">
      <c r="A77">
        <v>353</v>
      </c>
      <c r="B77">
        <v>2019</v>
      </c>
      <c r="C77" t="s">
        <v>48</v>
      </c>
      <c r="D77" t="s">
        <v>2</v>
      </c>
      <c r="E77" t="s">
        <v>5</v>
      </c>
      <c r="F77" t="s">
        <v>11</v>
      </c>
      <c r="G77" t="s">
        <v>263</v>
      </c>
      <c r="H77">
        <v>3909</v>
      </c>
      <c r="I77">
        <v>3909</v>
      </c>
    </row>
    <row r="78" spans="1:9" x14ac:dyDescent="0.25">
      <c r="A78">
        <v>354</v>
      </c>
      <c r="B78">
        <v>2019</v>
      </c>
      <c r="C78" t="s">
        <v>49</v>
      </c>
      <c r="D78" t="s">
        <v>2</v>
      </c>
      <c r="E78" t="s">
        <v>5</v>
      </c>
      <c r="F78" t="s">
        <v>11</v>
      </c>
      <c r="G78" t="s">
        <v>264</v>
      </c>
      <c r="H78">
        <v>521</v>
      </c>
      <c r="I78">
        <v>521</v>
      </c>
    </row>
    <row r="79" spans="1:9" x14ac:dyDescent="0.25">
      <c r="A79">
        <v>355</v>
      </c>
      <c r="B79">
        <v>2019</v>
      </c>
      <c r="C79" t="s">
        <v>50</v>
      </c>
      <c r="D79" t="s">
        <v>2</v>
      </c>
      <c r="E79" t="s">
        <v>5</v>
      </c>
      <c r="F79" t="s">
        <v>11</v>
      </c>
      <c r="G79" t="s">
        <v>265</v>
      </c>
      <c r="H79">
        <v>2212</v>
      </c>
      <c r="I79">
        <v>2212</v>
      </c>
    </row>
    <row r="80" spans="1:9" x14ac:dyDescent="0.25">
      <c r="A80">
        <v>356</v>
      </c>
      <c r="B80">
        <v>2019</v>
      </c>
      <c r="C80" t="s">
        <v>51</v>
      </c>
      <c r="D80" t="s">
        <v>2</v>
      </c>
      <c r="E80" t="s">
        <v>5</v>
      </c>
      <c r="F80" t="s">
        <v>11</v>
      </c>
      <c r="G80" t="s">
        <v>266</v>
      </c>
      <c r="H80">
        <v>696</v>
      </c>
      <c r="I80">
        <v>696</v>
      </c>
    </row>
    <row r="81" spans="1:9" x14ac:dyDescent="0.25">
      <c r="A81">
        <v>357</v>
      </c>
      <c r="B81">
        <v>2019</v>
      </c>
      <c r="C81" t="s">
        <v>52</v>
      </c>
      <c r="D81" t="s">
        <v>2</v>
      </c>
      <c r="E81" t="s">
        <v>5</v>
      </c>
      <c r="F81" t="s">
        <v>11</v>
      </c>
      <c r="G81" t="s">
        <v>267</v>
      </c>
      <c r="H81">
        <v>1889</v>
      </c>
      <c r="I81">
        <v>1889</v>
      </c>
    </row>
    <row r="82" spans="1:9" x14ac:dyDescent="0.25">
      <c r="A82">
        <v>358</v>
      </c>
      <c r="B82">
        <v>2019</v>
      </c>
      <c r="C82" t="s">
        <v>53</v>
      </c>
      <c r="D82" t="s">
        <v>2</v>
      </c>
      <c r="E82" t="s">
        <v>5</v>
      </c>
      <c r="F82" t="s">
        <v>11</v>
      </c>
      <c r="G82" t="s">
        <v>268</v>
      </c>
      <c r="H82">
        <v>6278</v>
      </c>
      <c r="I82">
        <v>6278</v>
      </c>
    </row>
    <row r="83" spans="1:9" x14ac:dyDescent="0.25">
      <c r="A83">
        <v>359</v>
      </c>
      <c r="B83">
        <v>2019</v>
      </c>
      <c r="C83" t="s">
        <v>54</v>
      </c>
      <c r="D83" t="s">
        <v>2</v>
      </c>
      <c r="E83" t="s">
        <v>5</v>
      </c>
      <c r="F83" t="s">
        <v>11</v>
      </c>
      <c r="G83" t="s">
        <v>269</v>
      </c>
      <c r="H83">
        <v>3345</v>
      </c>
      <c r="I83">
        <v>3345</v>
      </c>
    </row>
    <row r="84" spans="1:9" x14ac:dyDescent="0.25">
      <c r="A84">
        <v>360</v>
      </c>
      <c r="B84">
        <v>2019</v>
      </c>
      <c r="C84" t="s">
        <v>55</v>
      </c>
      <c r="D84" t="s">
        <v>2</v>
      </c>
      <c r="E84" t="s">
        <v>5</v>
      </c>
      <c r="F84" t="s">
        <v>11</v>
      </c>
      <c r="G84" t="s">
        <v>270</v>
      </c>
      <c r="H84">
        <v>1020</v>
      </c>
      <c r="I84">
        <v>1020</v>
      </c>
    </row>
    <row r="85" spans="1:9" x14ac:dyDescent="0.25">
      <c r="A85">
        <v>361</v>
      </c>
      <c r="B85">
        <v>2019</v>
      </c>
      <c r="C85" t="s">
        <v>56</v>
      </c>
      <c r="D85" t="s">
        <v>2</v>
      </c>
      <c r="E85" t="s">
        <v>5</v>
      </c>
      <c r="F85" t="s">
        <v>11</v>
      </c>
      <c r="G85" t="s">
        <v>271</v>
      </c>
      <c r="H85">
        <v>1482</v>
      </c>
      <c r="I85">
        <v>1482</v>
      </c>
    </row>
    <row r="86" spans="1:9" x14ac:dyDescent="0.25">
      <c r="A86">
        <v>3</v>
      </c>
      <c r="B86">
        <v>2019</v>
      </c>
      <c r="C86" t="s">
        <v>272</v>
      </c>
      <c r="D86" t="s">
        <v>2</v>
      </c>
      <c r="E86" t="s">
        <v>5</v>
      </c>
      <c r="F86" t="s">
        <v>11</v>
      </c>
      <c r="G86" t="s">
        <v>273</v>
      </c>
      <c r="H86">
        <v>25589</v>
      </c>
      <c r="I86">
        <v>25589</v>
      </c>
    </row>
    <row r="87" spans="1:9" x14ac:dyDescent="0.25">
      <c r="A87">
        <v>401</v>
      </c>
      <c r="B87">
        <v>2019</v>
      </c>
      <c r="C87" t="s">
        <v>274</v>
      </c>
      <c r="D87" t="s">
        <v>2</v>
      </c>
      <c r="E87" t="s">
        <v>5</v>
      </c>
      <c r="F87" t="s">
        <v>11</v>
      </c>
      <c r="G87" t="s">
        <v>275</v>
      </c>
      <c r="H87">
        <v>1633</v>
      </c>
      <c r="I87">
        <v>1633</v>
      </c>
    </row>
    <row r="88" spans="1:9" x14ac:dyDescent="0.25">
      <c r="A88">
        <v>402</v>
      </c>
      <c r="B88">
        <v>2019</v>
      </c>
      <c r="C88" t="s">
        <v>276</v>
      </c>
      <c r="D88" t="s">
        <v>2</v>
      </c>
      <c r="E88" t="s">
        <v>5</v>
      </c>
      <c r="F88" t="s">
        <v>11</v>
      </c>
      <c r="G88" t="s">
        <v>277</v>
      </c>
      <c r="H88">
        <v>742</v>
      </c>
      <c r="I88">
        <v>742</v>
      </c>
    </row>
    <row r="89" spans="1:9" x14ac:dyDescent="0.25">
      <c r="A89">
        <v>403</v>
      </c>
      <c r="B89">
        <v>2019</v>
      </c>
      <c r="C89" t="s">
        <v>278</v>
      </c>
      <c r="D89" t="s">
        <v>2</v>
      </c>
      <c r="E89" t="s">
        <v>5</v>
      </c>
      <c r="F89" t="s">
        <v>11</v>
      </c>
      <c r="G89" t="s">
        <v>279</v>
      </c>
      <c r="H89">
        <v>2794</v>
      </c>
      <c r="I89">
        <v>2794</v>
      </c>
    </row>
    <row r="90" spans="1:9" x14ac:dyDescent="0.25">
      <c r="A90">
        <v>404</v>
      </c>
      <c r="B90">
        <v>2019</v>
      </c>
      <c r="C90" t="s">
        <v>280</v>
      </c>
      <c r="D90" t="s">
        <v>2</v>
      </c>
      <c r="E90" t="s">
        <v>5</v>
      </c>
      <c r="F90" t="s">
        <v>11</v>
      </c>
      <c r="G90" t="s">
        <v>281</v>
      </c>
      <c r="H90">
        <v>2650</v>
      </c>
      <c r="I90">
        <v>2650</v>
      </c>
    </row>
    <row r="91" spans="1:9" x14ac:dyDescent="0.25">
      <c r="A91">
        <v>405</v>
      </c>
      <c r="B91">
        <v>2019</v>
      </c>
      <c r="C91" t="s">
        <v>282</v>
      </c>
      <c r="D91" t="s">
        <v>2</v>
      </c>
      <c r="E91" t="s">
        <v>5</v>
      </c>
      <c r="F91" t="s">
        <v>11</v>
      </c>
      <c r="G91" t="s">
        <v>283</v>
      </c>
      <c r="H91">
        <v>1550</v>
      </c>
      <c r="I91">
        <v>1550</v>
      </c>
    </row>
    <row r="92" spans="1:9" x14ac:dyDescent="0.25">
      <c r="A92">
        <v>451</v>
      </c>
      <c r="B92">
        <v>2019</v>
      </c>
      <c r="C92" t="s">
        <v>58</v>
      </c>
      <c r="D92" t="s">
        <v>2</v>
      </c>
      <c r="E92" t="s">
        <v>5</v>
      </c>
      <c r="F92" t="s">
        <v>11</v>
      </c>
      <c r="G92" t="s">
        <v>284</v>
      </c>
      <c r="H92">
        <v>1900</v>
      </c>
      <c r="I92">
        <v>1900</v>
      </c>
    </row>
    <row r="93" spans="1:9" x14ac:dyDescent="0.25">
      <c r="A93">
        <v>452</v>
      </c>
      <c r="B93">
        <v>2019</v>
      </c>
      <c r="C93" t="s">
        <v>59</v>
      </c>
      <c r="D93" t="s">
        <v>2</v>
      </c>
      <c r="E93" t="s">
        <v>5</v>
      </c>
      <c r="F93" t="s">
        <v>11</v>
      </c>
      <c r="G93" t="s">
        <v>285</v>
      </c>
      <c r="H93">
        <v>1925</v>
      </c>
      <c r="I93">
        <v>1925</v>
      </c>
    </row>
    <row r="94" spans="1:9" x14ac:dyDescent="0.25">
      <c r="A94">
        <v>453</v>
      </c>
      <c r="B94">
        <v>2019</v>
      </c>
      <c r="C94" t="s">
        <v>60</v>
      </c>
      <c r="D94" t="s">
        <v>2</v>
      </c>
      <c r="E94" t="s">
        <v>5</v>
      </c>
      <c r="F94" t="s">
        <v>11</v>
      </c>
      <c r="G94" t="s">
        <v>286</v>
      </c>
      <c r="H94">
        <v>9970</v>
      </c>
      <c r="I94">
        <v>9970</v>
      </c>
    </row>
    <row r="95" spans="1:9" x14ac:dyDescent="0.25">
      <c r="A95">
        <v>454</v>
      </c>
      <c r="B95">
        <v>2019</v>
      </c>
      <c r="C95" t="s">
        <v>61</v>
      </c>
      <c r="D95" t="s">
        <v>2</v>
      </c>
      <c r="E95" t="s">
        <v>5</v>
      </c>
      <c r="F95" t="s">
        <v>11</v>
      </c>
      <c r="G95" t="s">
        <v>287</v>
      </c>
      <c r="H95">
        <v>10377</v>
      </c>
      <c r="I95">
        <v>10377</v>
      </c>
    </row>
    <row r="96" spans="1:9" x14ac:dyDescent="0.25">
      <c r="A96">
        <v>455</v>
      </c>
      <c r="B96">
        <v>2019</v>
      </c>
      <c r="C96" t="s">
        <v>62</v>
      </c>
      <c r="D96" t="s">
        <v>2</v>
      </c>
      <c r="E96" t="s">
        <v>5</v>
      </c>
      <c r="F96" t="s">
        <v>11</v>
      </c>
      <c r="G96" t="s">
        <v>288</v>
      </c>
      <c r="H96">
        <v>823</v>
      </c>
      <c r="I96">
        <v>823</v>
      </c>
    </row>
    <row r="97" spans="1:9" x14ac:dyDescent="0.25">
      <c r="A97">
        <v>456</v>
      </c>
      <c r="B97">
        <v>2019</v>
      </c>
      <c r="C97" t="s">
        <v>63</v>
      </c>
      <c r="D97" t="s">
        <v>2</v>
      </c>
      <c r="E97" t="s">
        <v>5</v>
      </c>
      <c r="F97" t="s">
        <v>11</v>
      </c>
      <c r="G97" t="s">
        <v>289</v>
      </c>
      <c r="H97">
        <v>2185</v>
      </c>
      <c r="I97">
        <v>2185</v>
      </c>
    </row>
    <row r="98" spans="1:9" x14ac:dyDescent="0.25">
      <c r="A98">
        <v>457</v>
      </c>
      <c r="B98">
        <v>2019</v>
      </c>
      <c r="C98" t="s">
        <v>64</v>
      </c>
      <c r="D98" t="s">
        <v>2</v>
      </c>
      <c r="E98" t="s">
        <v>5</v>
      </c>
      <c r="F98" t="s">
        <v>11</v>
      </c>
      <c r="G98" t="s">
        <v>290</v>
      </c>
      <c r="H98">
        <v>2601</v>
      </c>
      <c r="I98">
        <v>2601</v>
      </c>
    </row>
    <row r="99" spans="1:9" x14ac:dyDescent="0.25">
      <c r="A99">
        <v>458</v>
      </c>
      <c r="B99">
        <v>2019</v>
      </c>
      <c r="C99" t="s">
        <v>65</v>
      </c>
      <c r="D99" t="s">
        <v>2</v>
      </c>
      <c r="E99" t="s">
        <v>5</v>
      </c>
      <c r="F99" t="s">
        <v>11</v>
      </c>
      <c r="G99" t="s">
        <v>291</v>
      </c>
      <c r="H99">
        <v>5014</v>
      </c>
      <c r="I99">
        <v>5014</v>
      </c>
    </row>
    <row r="100" spans="1:9" x14ac:dyDescent="0.25">
      <c r="A100">
        <v>459</v>
      </c>
      <c r="B100">
        <v>2019</v>
      </c>
      <c r="C100" t="s">
        <v>66</v>
      </c>
      <c r="D100" t="s">
        <v>2</v>
      </c>
      <c r="E100" t="s">
        <v>5</v>
      </c>
      <c r="F100" t="s">
        <v>11</v>
      </c>
      <c r="G100" t="s">
        <v>292</v>
      </c>
      <c r="H100">
        <v>8425</v>
      </c>
      <c r="I100">
        <v>8425</v>
      </c>
    </row>
    <row r="101" spans="1:9" x14ac:dyDescent="0.25">
      <c r="A101">
        <v>460</v>
      </c>
      <c r="B101">
        <v>2019</v>
      </c>
      <c r="C101" t="s">
        <v>67</v>
      </c>
      <c r="D101" t="s">
        <v>2</v>
      </c>
      <c r="E101" t="s">
        <v>5</v>
      </c>
      <c r="F101" t="s">
        <v>11</v>
      </c>
      <c r="G101" t="s">
        <v>293</v>
      </c>
      <c r="H101">
        <v>4323</v>
      </c>
      <c r="I101">
        <v>4323</v>
      </c>
    </row>
    <row r="102" spans="1:9" x14ac:dyDescent="0.25">
      <c r="A102">
        <v>461</v>
      </c>
      <c r="B102">
        <v>2019</v>
      </c>
      <c r="C102" t="s">
        <v>68</v>
      </c>
      <c r="D102" t="s">
        <v>2</v>
      </c>
      <c r="E102" t="s">
        <v>5</v>
      </c>
      <c r="F102" t="s">
        <v>11</v>
      </c>
      <c r="G102" t="s">
        <v>294</v>
      </c>
      <c r="H102">
        <v>1214</v>
      </c>
      <c r="I102">
        <v>1214</v>
      </c>
    </row>
    <row r="103" spans="1:9" x14ac:dyDescent="0.25">
      <c r="A103">
        <v>462</v>
      </c>
      <c r="B103">
        <v>2019</v>
      </c>
      <c r="C103" t="s">
        <v>69</v>
      </c>
      <c r="D103" t="s">
        <v>2</v>
      </c>
      <c r="E103" t="s">
        <v>5</v>
      </c>
      <c r="F103" t="s">
        <v>11</v>
      </c>
      <c r="G103" t="s">
        <v>295</v>
      </c>
      <c r="H103">
        <v>590</v>
      </c>
      <c r="I103">
        <v>590</v>
      </c>
    </row>
    <row r="104" spans="1:9" x14ac:dyDescent="0.25">
      <c r="A104">
        <v>4</v>
      </c>
      <c r="B104">
        <v>2019</v>
      </c>
      <c r="C104" t="s">
        <v>296</v>
      </c>
      <c r="D104" t="s">
        <v>2</v>
      </c>
      <c r="E104" t="s">
        <v>5</v>
      </c>
      <c r="F104" t="s">
        <v>11</v>
      </c>
      <c r="G104" t="s">
        <v>297</v>
      </c>
      <c r="H104">
        <v>58716</v>
      </c>
      <c r="I104">
        <v>58716</v>
      </c>
    </row>
    <row r="105" spans="1:9" x14ac:dyDescent="0.25">
      <c r="A105">
        <v>0</v>
      </c>
      <c r="B105">
        <v>2019</v>
      </c>
      <c r="C105" t="s">
        <v>71</v>
      </c>
      <c r="D105" t="s">
        <v>2</v>
      </c>
      <c r="E105" t="s">
        <v>5</v>
      </c>
      <c r="F105" t="s">
        <v>11</v>
      </c>
      <c r="G105" t="s">
        <v>298</v>
      </c>
      <c r="H105">
        <v>151149</v>
      </c>
      <c r="I105">
        <v>151149</v>
      </c>
    </row>
    <row r="106" spans="1:9" x14ac:dyDescent="0.25">
      <c r="A106">
        <v>101</v>
      </c>
      <c r="B106">
        <v>2018</v>
      </c>
      <c r="C106" t="s">
        <v>232</v>
      </c>
      <c r="D106" t="s">
        <v>2</v>
      </c>
      <c r="E106" t="s">
        <v>5</v>
      </c>
      <c r="F106" t="s">
        <v>11</v>
      </c>
      <c r="G106" t="s">
        <v>233</v>
      </c>
      <c r="H106">
        <v>4169</v>
      </c>
      <c r="I106">
        <v>4169</v>
      </c>
    </row>
    <row r="107" spans="1:9" x14ac:dyDescent="0.25">
      <c r="A107">
        <v>102</v>
      </c>
      <c r="B107">
        <v>2018</v>
      </c>
      <c r="C107" t="s">
        <v>234</v>
      </c>
      <c r="D107" t="s">
        <v>2</v>
      </c>
      <c r="E107" t="s">
        <v>5</v>
      </c>
      <c r="F107" t="s">
        <v>11</v>
      </c>
      <c r="G107" t="s">
        <v>235</v>
      </c>
      <c r="H107">
        <v>2713</v>
      </c>
      <c r="I107">
        <v>2713</v>
      </c>
    </row>
    <row r="108" spans="1:9" x14ac:dyDescent="0.25">
      <c r="A108">
        <v>103</v>
      </c>
      <c r="B108">
        <v>2018</v>
      </c>
      <c r="C108" t="s">
        <v>236</v>
      </c>
      <c r="D108" t="s">
        <v>2</v>
      </c>
      <c r="E108" t="s">
        <v>5</v>
      </c>
      <c r="F108" t="s">
        <v>11</v>
      </c>
      <c r="G108" t="s">
        <v>237</v>
      </c>
      <c r="H108">
        <v>2139</v>
      </c>
      <c r="I108">
        <v>2139</v>
      </c>
    </row>
    <row r="109" spans="1:9" x14ac:dyDescent="0.25">
      <c r="A109">
        <v>151</v>
      </c>
      <c r="B109">
        <v>2018</v>
      </c>
      <c r="C109" t="s">
        <v>28</v>
      </c>
      <c r="D109" t="s">
        <v>2</v>
      </c>
      <c r="E109" t="s">
        <v>5</v>
      </c>
      <c r="F109" t="s">
        <v>11</v>
      </c>
      <c r="G109" t="s">
        <v>238</v>
      </c>
      <c r="H109">
        <v>1464</v>
      </c>
      <c r="I109">
        <v>1464</v>
      </c>
    </row>
    <row r="110" spans="1:9" x14ac:dyDescent="0.25">
      <c r="A110">
        <v>153</v>
      </c>
      <c r="B110">
        <v>2018</v>
      </c>
      <c r="C110" t="s">
        <v>29</v>
      </c>
      <c r="D110" t="s">
        <v>2</v>
      </c>
      <c r="E110" t="s">
        <v>5</v>
      </c>
      <c r="F110" t="s">
        <v>11</v>
      </c>
      <c r="G110" t="s">
        <v>239</v>
      </c>
      <c r="H110">
        <v>2836</v>
      </c>
      <c r="I110">
        <v>2836</v>
      </c>
    </row>
    <row r="111" spans="1:9" x14ac:dyDescent="0.25">
      <c r="A111">
        <v>154</v>
      </c>
      <c r="B111">
        <v>2018</v>
      </c>
      <c r="C111" t="s">
        <v>30</v>
      </c>
      <c r="D111" t="s">
        <v>2</v>
      </c>
      <c r="E111" t="s">
        <v>5</v>
      </c>
      <c r="F111" t="s">
        <v>11</v>
      </c>
      <c r="G111" t="s">
        <v>240</v>
      </c>
      <c r="H111">
        <v>806</v>
      </c>
      <c r="I111">
        <v>806</v>
      </c>
    </row>
    <row r="112" spans="1:9" x14ac:dyDescent="0.25">
      <c r="A112">
        <v>155</v>
      </c>
      <c r="B112">
        <v>2018</v>
      </c>
      <c r="C112" t="s">
        <v>31</v>
      </c>
      <c r="D112" t="s">
        <v>2</v>
      </c>
      <c r="E112" t="s">
        <v>5</v>
      </c>
      <c r="F112" t="s">
        <v>11</v>
      </c>
      <c r="G112" t="s">
        <v>241</v>
      </c>
      <c r="H112">
        <v>1104</v>
      </c>
      <c r="I112">
        <v>1104</v>
      </c>
    </row>
    <row r="113" spans="1:9" x14ac:dyDescent="0.25">
      <c r="A113">
        <v>157</v>
      </c>
      <c r="B113">
        <v>2018</v>
      </c>
      <c r="C113" t="s">
        <v>32</v>
      </c>
      <c r="D113" t="s">
        <v>2</v>
      </c>
      <c r="E113" t="s">
        <v>5</v>
      </c>
      <c r="F113" t="s">
        <v>11</v>
      </c>
      <c r="G113" t="s">
        <v>242</v>
      </c>
      <c r="H113">
        <v>1461</v>
      </c>
      <c r="I113">
        <v>1461</v>
      </c>
    </row>
    <row r="114" spans="1:9" x14ac:dyDescent="0.25">
      <c r="A114">
        <v>158</v>
      </c>
      <c r="B114">
        <v>2018</v>
      </c>
      <c r="C114" t="s">
        <v>33</v>
      </c>
      <c r="D114" t="s">
        <v>2</v>
      </c>
      <c r="E114" t="s">
        <v>5</v>
      </c>
      <c r="F114" t="s">
        <v>11</v>
      </c>
      <c r="G114" t="s">
        <v>243</v>
      </c>
      <c r="H114">
        <v>957</v>
      </c>
      <c r="I114">
        <v>957</v>
      </c>
    </row>
    <row r="115" spans="1:9" x14ac:dyDescent="0.25">
      <c r="A115">
        <v>159</v>
      </c>
      <c r="B115">
        <v>2018</v>
      </c>
      <c r="C115" t="s">
        <v>34</v>
      </c>
      <c r="D115" t="s">
        <v>2</v>
      </c>
      <c r="E115" t="s">
        <v>5</v>
      </c>
      <c r="F115" t="s">
        <v>11</v>
      </c>
      <c r="G115" t="s">
        <v>244</v>
      </c>
      <c r="H115">
        <v>14983</v>
      </c>
      <c r="I115">
        <v>14983</v>
      </c>
    </row>
    <row r="116" spans="1:9" x14ac:dyDescent="0.25">
      <c r="A116">
        <v>1</v>
      </c>
      <c r="B116">
        <v>2018</v>
      </c>
      <c r="C116" t="s">
        <v>245</v>
      </c>
      <c r="D116" t="s">
        <v>2</v>
      </c>
      <c r="E116" t="s">
        <v>5</v>
      </c>
      <c r="F116" t="s">
        <v>11</v>
      </c>
      <c r="G116" t="s">
        <v>246</v>
      </c>
      <c r="H116">
        <v>32632</v>
      </c>
      <c r="I116">
        <v>32632</v>
      </c>
    </row>
    <row r="117" spans="1:9" x14ac:dyDescent="0.25">
      <c r="A117">
        <v>241</v>
      </c>
      <c r="B117">
        <v>2018</v>
      </c>
      <c r="C117" t="s">
        <v>247</v>
      </c>
      <c r="D117" t="s">
        <v>2</v>
      </c>
      <c r="E117" t="s">
        <v>5</v>
      </c>
      <c r="F117" t="s">
        <v>11</v>
      </c>
      <c r="G117" t="s">
        <v>248</v>
      </c>
      <c r="H117">
        <v>19254</v>
      </c>
      <c r="I117">
        <v>19254</v>
      </c>
    </row>
    <row r="118" spans="1:9" x14ac:dyDescent="0.25">
      <c r="A118">
        <v>241001</v>
      </c>
      <c r="B118">
        <v>2018</v>
      </c>
      <c r="C118" t="s">
        <v>249</v>
      </c>
      <c r="D118" t="s">
        <v>2</v>
      </c>
      <c r="E118" t="s">
        <v>5</v>
      </c>
      <c r="F118" t="s">
        <v>11</v>
      </c>
      <c r="G118" t="s">
        <v>250</v>
      </c>
      <c r="H118">
        <v>11562</v>
      </c>
      <c r="I118">
        <v>11562</v>
      </c>
    </row>
    <row r="119" spans="1:9" x14ac:dyDescent="0.25">
      <c r="A119">
        <v>241999</v>
      </c>
      <c r="B119">
        <v>2018</v>
      </c>
      <c r="C119" t="s">
        <v>251</v>
      </c>
      <c r="D119" t="s">
        <v>2</v>
      </c>
      <c r="E119" t="s">
        <v>5</v>
      </c>
      <c r="F119" t="s">
        <v>11</v>
      </c>
      <c r="G119" t="s">
        <v>252</v>
      </c>
      <c r="H119">
        <v>7692</v>
      </c>
      <c r="I119">
        <v>7692</v>
      </c>
    </row>
    <row r="120" spans="1:9" x14ac:dyDescent="0.25">
      <c r="A120">
        <v>251</v>
      </c>
      <c r="B120">
        <v>2018</v>
      </c>
      <c r="C120" t="s">
        <v>39</v>
      </c>
      <c r="D120" t="s">
        <v>2</v>
      </c>
      <c r="E120" t="s">
        <v>5</v>
      </c>
      <c r="F120" t="s">
        <v>11</v>
      </c>
      <c r="G120" t="s">
        <v>253</v>
      </c>
      <c r="H120">
        <v>5166</v>
      </c>
      <c r="I120">
        <v>5166</v>
      </c>
    </row>
    <row r="121" spans="1:9" x14ac:dyDescent="0.25">
      <c r="A121">
        <v>252</v>
      </c>
      <c r="B121">
        <v>2018</v>
      </c>
      <c r="C121" t="s">
        <v>40</v>
      </c>
      <c r="D121" t="s">
        <v>2</v>
      </c>
      <c r="E121" t="s">
        <v>5</v>
      </c>
      <c r="F121" t="s">
        <v>11</v>
      </c>
      <c r="G121" t="s">
        <v>254</v>
      </c>
      <c r="H121">
        <v>1845</v>
      </c>
      <c r="I121">
        <v>1845</v>
      </c>
    </row>
    <row r="122" spans="1:9" x14ac:dyDescent="0.25">
      <c r="A122">
        <v>254</v>
      </c>
      <c r="B122">
        <v>2018</v>
      </c>
      <c r="C122" t="s">
        <v>41</v>
      </c>
      <c r="D122" t="s">
        <v>2</v>
      </c>
      <c r="E122" t="s">
        <v>5</v>
      </c>
      <c r="F122" t="s">
        <v>11</v>
      </c>
      <c r="G122" t="s">
        <v>255</v>
      </c>
      <c r="H122">
        <v>3135</v>
      </c>
      <c r="I122">
        <v>3135</v>
      </c>
    </row>
    <row r="123" spans="1:9" x14ac:dyDescent="0.25">
      <c r="A123">
        <v>255</v>
      </c>
      <c r="B123">
        <v>2018</v>
      </c>
      <c r="C123" t="s">
        <v>42</v>
      </c>
      <c r="D123" t="s">
        <v>2</v>
      </c>
      <c r="E123" t="s">
        <v>5</v>
      </c>
      <c r="F123" t="s">
        <v>11</v>
      </c>
      <c r="G123" t="s">
        <v>256</v>
      </c>
      <c r="H123">
        <v>810</v>
      </c>
      <c r="I123">
        <v>810</v>
      </c>
    </row>
    <row r="124" spans="1:9" x14ac:dyDescent="0.25">
      <c r="A124">
        <v>256</v>
      </c>
      <c r="B124">
        <v>2018</v>
      </c>
      <c r="C124" t="s">
        <v>43</v>
      </c>
      <c r="D124" t="s">
        <v>2</v>
      </c>
      <c r="E124" t="s">
        <v>5</v>
      </c>
      <c r="F124" t="s">
        <v>11</v>
      </c>
      <c r="G124" t="s">
        <v>257</v>
      </c>
      <c r="H124">
        <v>3495</v>
      </c>
      <c r="I124">
        <v>3495</v>
      </c>
    </row>
    <row r="125" spans="1:9" x14ac:dyDescent="0.25">
      <c r="A125">
        <v>257</v>
      </c>
      <c r="B125">
        <v>2018</v>
      </c>
      <c r="C125" t="s">
        <v>44</v>
      </c>
      <c r="D125" t="s">
        <v>2</v>
      </c>
      <c r="E125" t="s">
        <v>5</v>
      </c>
      <c r="F125" t="s">
        <v>11</v>
      </c>
      <c r="G125" t="s">
        <v>258</v>
      </c>
      <c r="H125">
        <v>1769</v>
      </c>
      <c r="I125">
        <v>1769</v>
      </c>
    </row>
    <row r="126" spans="1:9" x14ac:dyDescent="0.25">
      <c r="A126">
        <v>2</v>
      </c>
      <c r="B126">
        <v>2018</v>
      </c>
      <c r="C126" t="s">
        <v>259</v>
      </c>
      <c r="D126" t="s">
        <v>2</v>
      </c>
      <c r="E126" t="s">
        <v>5</v>
      </c>
      <c r="F126" t="s">
        <v>11</v>
      </c>
      <c r="G126" t="s">
        <v>260</v>
      </c>
      <c r="H126">
        <v>35474</v>
      </c>
      <c r="I126">
        <v>35474</v>
      </c>
    </row>
    <row r="127" spans="1:9" x14ac:dyDescent="0.25">
      <c r="A127">
        <v>351</v>
      </c>
      <c r="B127">
        <v>2018</v>
      </c>
      <c r="C127" t="s">
        <v>46</v>
      </c>
      <c r="D127" t="s">
        <v>2</v>
      </c>
      <c r="E127" t="s">
        <v>5</v>
      </c>
      <c r="F127" t="s">
        <v>11</v>
      </c>
      <c r="G127" t="s">
        <v>261</v>
      </c>
      <c r="H127">
        <v>2089</v>
      </c>
      <c r="I127">
        <v>2089</v>
      </c>
    </row>
    <row r="128" spans="1:9" x14ac:dyDescent="0.25">
      <c r="A128">
        <v>352</v>
      </c>
      <c r="B128">
        <v>2018</v>
      </c>
      <c r="C128" t="s">
        <v>47</v>
      </c>
      <c r="D128" t="s">
        <v>2</v>
      </c>
      <c r="E128" t="s">
        <v>5</v>
      </c>
      <c r="F128" t="s">
        <v>11</v>
      </c>
      <c r="G128" t="s">
        <v>262</v>
      </c>
      <c r="H128">
        <v>1849</v>
      </c>
      <c r="I128">
        <v>1849</v>
      </c>
    </row>
    <row r="129" spans="1:9" x14ac:dyDescent="0.25">
      <c r="A129">
        <v>353</v>
      </c>
      <c r="B129">
        <v>2018</v>
      </c>
      <c r="C129" t="s">
        <v>48</v>
      </c>
      <c r="D129" t="s">
        <v>2</v>
      </c>
      <c r="E129" t="s">
        <v>5</v>
      </c>
      <c r="F129" t="s">
        <v>11</v>
      </c>
      <c r="G129" t="s">
        <v>263</v>
      </c>
      <c r="H129">
        <v>3671</v>
      </c>
      <c r="I129">
        <v>3671</v>
      </c>
    </row>
    <row r="130" spans="1:9" x14ac:dyDescent="0.25">
      <c r="A130">
        <v>354</v>
      </c>
      <c r="B130">
        <v>2018</v>
      </c>
      <c r="C130" t="s">
        <v>49</v>
      </c>
      <c r="D130" t="s">
        <v>2</v>
      </c>
      <c r="E130" t="s">
        <v>5</v>
      </c>
      <c r="F130" t="s">
        <v>11</v>
      </c>
      <c r="G130" t="s">
        <v>264</v>
      </c>
      <c r="H130">
        <v>474</v>
      </c>
      <c r="I130">
        <v>474</v>
      </c>
    </row>
    <row r="131" spans="1:9" x14ac:dyDescent="0.25">
      <c r="A131">
        <v>355</v>
      </c>
      <c r="B131">
        <v>2018</v>
      </c>
      <c r="C131" t="s">
        <v>50</v>
      </c>
      <c r="D131" t="s">
        <v>2</v>
      </c>
      <c r="E131" t="s">
        <v>5</v>
      </c>
      <c r="F131" t="s">
        <v>11</v>
      </c>
      <c r="G131" t="s">
        <v>265</v>
      </c>
      <c r="H131">
        <v>2357</v>
      </c>
      <c r="I131">
        <v>2357</v>
      </c>
    </row>
    <row r="132" spans="1:9" x14ac:dyDescent="0.25">
      <c r="A132">
        <v>356</v>
      </c>
      <c r="B132">
        <v>2018</v>
      </c>
      <c r="C132" t="s">
        <v>51</v>
      </c>
      <c r="D132" t="s">
        <v>2</v>
      </c>
      <c r="E132" t="s">
        <v>5</v>
      </c>
      <c r="F132" t="s">
        <v>11</v>
      </c>
      <c r="G132" t="s">
        <v>266</v>
      </c>
      <c r="H132">
        <v>721</v>
      </c>
      <c r="I132">
        <v>721</v>
      </c>
    </row>
    <row r="133" spans="1:9" x14ac:dyDescent="0.25">
      <c r="A133">
        <v>357</v>
      </c>
      <c r="B133">
        <v>2018</v>
      </c>
      <c r="C133" t="s">
        <v>52</v>
      </c>
      <c r="D133" t="s">
        <v>2</v>
      </c>
      <c r="E133" t="s">
        <v>5</v>
      </c>
      <c r="F133" t="s">
        <v>11</v>
      </c>
      <c r="G133" t="s">
        <v>267</v>
      </c>
      <c r="H133">
        <v>1734</v>
      </c>
      <c r="I133">
        <v>1734</v>
      </c>
    </row>
    <row r="134" spans="1:9" x14ac:dyDescent="0.25">
      <c r="A134">
        <v>358</v>
      </c>
      <c r="B134">
        <v>2018</v>
      </c>
      <c r="C134" t="s">
        <v>53</v>
      </c>
      <c r="D134" t="s">
        <v>2</v>
      </c>
      <c r="E134" t="s">
        <v>5</v>
      </c>
      <c r="F134" t="s">
        <v>11</v>
      </c>
      <c r="G134" t="s">
        <v>268</v>
      </c>
      <c r="H134">
        <v>7574</v>
      </c>
      <c r="I134">
        <v>7574</v>
      </c>
    </row>
    <row r="135" spans="1:9" x14ac:dyDescent="0.25">
      <c r="A135">
        <v>359</v>
      </c>
      <c r="B135">
        <v>2018</v>
      </c>
      <c r="C135" t="s">
        <v>54</v>
      </c>
      <c r="D135" t="s">
        <v>2</v>
      </c>
      <c r="E135" t="s">
        <v>5</v>
      </c>
      <c r="F135" t="s">
        <v>11</v>
      </c>
      <c r="G135" t="s">
        <v>269</v>
      </c>
      <c r="H135">
        <v>3222</v>
      </c>
      <c r="I135">
        <v>3222</v>
      </c>
    </row>
    <row r="136" spans="1:9" x14ac:dyDescent="0.25">
      <c r="A136">
        <v>360</v>
      </c>
      <c r="B136">
        <v>2018</v>
      </c>
      <c r="C136" t="s">
        <v>55</v>
      </c>
      <c r="D136" t="s">
        <v>2</v>
      </c>
      <c r="E136" t="s">
        <v>5</v>
      </c>
      <c r="F136" t="s">
        <v>11</v>
      </c>
      <c r="G136" t="s">
        <v>270</v>
      </c>
      <c r="H136">
        <v>951</v>
      </c>
      <c r="I136">
        <v>951</v>
      </c>
    </row>
    <row r="137" spans="1:9" x14ac:dyDescent="0.25">
      <c r="A137">
        <v>361</v>
      </c>
      <c r="B137">
        <v>2018</v>
      </c>
      <c r="C137" t="s">
        <v>56</v>
      </c>
      <c r="D137" t="s">
        <v>2</v>
      </c>
      <c r="E137" t="s">
        <v>5</v>
      </c>
      <c r="F137" t="s">
        <v>11</v>
      </c>
      <c r="G137" t="s">
        <v>271</v>
      </c>
      <c r="H137">
        <v>1369</v>
      </c>
      <c r="I137">
        <v>1369</v>
      </c>
    </row>
    <row r="138" spans="1:9" x14ac:dyDescent="0.25">
      <c r="A138">
        <v>3</v>
      </c>
      <c r="B138">
        <v>2018</v>
      </c>
      <c r="C138" t="s">
        <v>272</v>
      </c>
      <c r="D138" t="s">
        <v>2</v>
      </c>
      <c r="E138" t="s">
        <v>5</v>
      </c>
      <c r="F138" t="s">
        <v>11</v>
      </c>
      <c r="G138" t="s">
        <v>273</v>
      </c>
      <c r="H138">
        <v>26011</v>
      </c>
      <c r="I138">
        <v>26011</v>
      </c>
    </row>
    <row r="139" spans="1:9" x14ac:dyDescent="0.25">
      <c r="A139">
        <v>401</v>
      </c>
      <c r="B139">
        <v>2018</v>
      </c>
      <c r="C139" t="s">
        <v>274</v>
      </c>
      <c r="D139" t="s">
        <v>2</v>
      </c>
      <c r="E139" t="s">
        <v>5</v>
      </c>
      <c r="F139" t="s">
        <v>11</v>
      </c>
      <c r="G139" t="s">
        <v>275</v>
      </c>
      <c r="H139">
        <v>1788</v>
      </c>
      <c r="I139">
        <v>1788</v>
      </c>
    </row>
    <row r="140" spans="1:9" x14ac:dyDescent="0.25">
      <c r="A140">
        <v>402</v>
      </c>
      <c r="B140">
        <v>2018</v>
      </c>
      <c r="C140" t="s">
        <v>276</v>
      </c>
      <c r="D140" t="s">
        <v>2</v>
      </c>
      <c r="E140" t="s">
        <v>5</v>
      </c>
      <c r="F140" t="s">
        <v>11</v>
      </c>
      <c r="G140" t="s">
        <v>277</v>
      </c>
      <c r="H140">
        <v>740</v>
      </c>
      <c r="I140">
        <v>740</v>
      </c>
    </row>
    <row r="141" spans="1:9" x14ac:dyDescent="0.25">
      <c r="A141">
        <v>403</v>
      </c>
      <c r="B141">
        <v>2018</v>
      </c>
      <c r="C141" t="s">
        <v>278</v>
      </c>
      <c r="D141" t="s">
        <v>2</v>
      </c>
      <c r="E141" t="s">
        <v>5</v>
      </c>
      <c r="F141" t="s">
        <v>11</v>
      </c>
      <c r="G141" t="s">
        <v>279</v>
      </c>
      <c r="H141">
        <v>2922</v>
      </c>
      <c r="I141">
        <v>2922</v>
      </c>
    </row>
    <row r="142" spans="1:9" x14ac:dyDescent="0.25">
      <c r="A142">
        <v>404</v>
      </c>
      <c r="B142">
        <v>2018</v>
      </c>
      <c r="C142" t="s">
        <v>280</v>
      </c>
      <c r="D142" t="s">
        <v>2</v>
      </c>
      <c r="E142" t="s">
        <v>5</v>
      </c>
      <c r="F142" t="s">
        <v>11</v>
      </c>
      <c r="G142" t="s">
        <v>281</v>
      </c>
      <c r="H142">
        <v>2487</v>
      </c>
      <c r="I142">
        <v>2487</v>
      </c>
    </row>
    <row r="143" spans="1:9" x14ac:dyDescent="0.25">
      <c r="A143">
        <v>405</v>
      </c>
      <c r="B143">
        <v>2018</v>
      </c>
      <c r="C143" t="s">
        <v>282</v>
      </c>
      <c r="D143" t="s">
        <v>2</v>
      </c>
      <c r="E143" t="s">
        <v>5</v>
      </c>
      <c r="F143" t="s">
        <v>11</v>
      </c>
      <c r="G143" t="s">
        <v>283</v>
      </c>
      <c r="H143">
        <v>1364</v>
      </c>
      <c r="I143">
        <v>1364</v>
      </c>
    </row>
    <row r="144" spans="1:9" x14ac:dyDescent="0.25">
      <c r="A144">
        <v>451</v>
      </c>
      <c r="B144">
        <v>2018</v>
      </c>
      <c r="C144" t="s">
        <v>58</v>
      </c>
      <c r="D144" t="s">
        <v>2</v>
      </c>
      <c r="E144" t="s">
        <v>5</v>
      </c>
      <c r="F144" t="s">
        <v>11</v>
      </c>
      <c r="G144" t="s">
        <v>284</v>
      </c>
      <c r="H144">
        <v>1896</v>
      </c>
      <c r="I144">
        <v>1896</v>
      </c>
    </row>
    <row r="145" spans="1:9" x14ac:dyDescent="0.25">
      <c r="A145">
        <v>452</v>
      </c>
      <c r="B145">
        <v>2018</v>
      </c>
      <c r="C145" t="s">
        <v>59</v>
      </c>
      <c r="D145" t="s">
        <v>2</v>
      </c>
      <c r="E145" t="s">
        <v>5</v>
      </c>
      <c r="F145" t="s">
        <v>11</v>
      </c>
      <c r="G145" t="s">
        <v>285</v>
      </c>
      <c r="H145">
        <v>2078</v>
      </c>
      <c r="I145">
        <v>2078</v>
      </c>
    </row>
    <row r="146" spans="1:9" x14ac:dyDescent="0.25">
      <c r="A146">
        <v>453</v>
      </c>
      <c r="B146">
        <v>2018</v>
      </c>
      <c r="C146" t="s">
        <v>60</v>
      </c>
      <c r="D146" t="s">
        <v>2</v>
      </c>
      <c r="E146" t="s">
        <v>5</v>
      </c>
      <c r="F146" t="s">
        <v>11</v>
      </c>
      <c r="G146" t="s">
        <v>286</v>
      </c>
      <c r="H146">
        <v>9749</v>
      </c>
      <c r="I146">
        <v>9749</v>
      </c>
    </row>
    <row r="147" spans="1:9" x14ac:dyDescent="0.25">
      <c r="A147">
        <v>454</v>
      </c>
      <c r="B147">
        <v>2018</v>
      </c>
      <c r="C147" t="s">
        <v>61</v>
      </c>
      <c r="D147" t="s">
        <v>2</v>
      </c>
      <c r="E147" t="s">
        <v>5</v>
      </c>
      <c r="F147" t="s">
        <v>11</v>
      </c>
      <c r="G147" t="s">
        <v>287</v>
      </c>
      <c r="H147">
        <v>10262</v>
      </c>
      <c r="I147">
        <v>10262</v>
      </c>
    </row>
    <row r="148" spans="1:9" x14ac:dyDescent="0.25">
      <c r="A148">
        <v>455</v>
      </c>
      <c r="B148">
        <v>2018</v>
      </c>
      <c r="C148" t="s">
        <v>62</v>
      </c>
      <c r="D148" t="s">
        <v>2</v>
      </c>
      <c r="E148" t="s">
        <v>5</v>
      </c>
      <c r="F148" t="s">
        <v>11</v>
      </c>
      <c r="G148" t="s">
        <v>288</v>
      </c>
      <c r="H148">
        <v>724</v>
      </c>
      <c r="I148">
        <v>724</v>
      </c>
    </row>
    <row r="149" spans="1:9" x14ac:dyDescent="0.25">
      <c r="A149">
        <v>456</v>
      </c>
      <c r="B149">
        <v>2018</v>
      </c>
      <c r="C149" t="s">
        <v>63</v>
      </c>
      <c r="D149" t="s">
        <v>2</v>
      </c>
      <c r="E149" t="s">
        <v>5</v>
      </c>
      <c r="F149" t="s">
        <v>11</v>
      </c>
      <c r="G149" t="s">
        <v>289</v>
      </c>
      <c r="H149">
        <v>2078</v>
      </c>
      <c r="I149">
        <v>2078</v>
      </c>
    </row>
    <row r="150" spans="1:9" x14ac:dyDescent="0.25">
      <c r="A150">
        <v>457</v>
      </c>
      <c r="B150">
        <v>2018</v>
      </c>
      <c r="C150" t="s">
        <v>64</v>
      </c>
      <c r="D150" t="s">
        <v>2</v>
      </c>
      <c r="E150" t="s">
        <v>5</v>
      </c>
      <c r="F150" t="s">
        <v>11</v>
      </c>
      <c r="G150" t="s">
        <v>290</v>
      </c>
      <c r="H150">
        <v>2342</v>
      </c>
      <c r="I150">
        <v>2342</v>
      </c>
    </row>
    <row r="151" spans="1:9" x14ac:dyDescent="0.25">
      <c r="A151">
        <v>458</v>
      </c>
      <c r="B151">
        <v>2018</v>
      </c>
      <c r="C151" t="s">
        <v>65</v>
      </c>
      <c r="D151" t="s">
        <v>2</v>
      </c>
      <c r="E151" t="s">
        <v>5</v>
      </c>
      <c r="F151" t="s">
        <v>11</v>
      </c>
      <c r="G151" t="s">
        <v>291</v>
      </c>
      <c r="H151">
        <v>4917</v>
      </c>
      <c r="I151">
        <v>4917</v>
      </c>
    </row>
    <row r="152" spans="1:9" x14ac:dyDescent="0.25">
      <c r="A152">
        <v>459</v>
      </c>
      <c r="B152">
        <v>2018</v>
      </c>
      <c r="C152" t="s">
        <v>66</v>
      </c>
      <c r="D152" t="s">
        <v>2</v>
      </c>
      <c r="E152" t="s">
        <v>5</v>
      </c>
      <c r="F152" t="s">
        <v>11</v>
      </c>
      <c r="G152" t="s">
        <v>292</v>
      </c>
      <c r="H152">
        <v>8772</v>
      </c>
      <c r="I152">
        <v>8772</v>
      </c>
    </row>
    <row r="153" spans="1:9" x14ac:dyDescent="0.25">
      <c r="A153">
        <v>460</v>
      </c>
      <c r="B153">
        <v>2018</v>
      </c>
      <c r="C153" t="s">
        <v>67</v>
      </c>
      <c r="D153" t="s">
        <v>2</v>
      </c>
      <c r="E153" t="s">
        <v>5</v>
      </c>
      <c r="F153" t="s">
        <v>11</v>
      </c>
      <c r="G153" t="s">
        <v>293</v>
      </c>
      <c r="H153">
        <v>6285</v>
      </c>
      <c r="I153">
        <v>6285</v>
      </c>
    </row>
    <row r="154" spans="1:9" x14ac:dyDescent="0.25">
      <c r="A154">
        <v>461</v>
      </c>
      <c r="B154">
        <v>2018</v>
      </c>
      <c r="C154" t="s">
        <v>68</v>
      </c>
      <c r="D154" t="s">
        <v>2</v>
      </c>
      <c r="E154" t="s">
        <v>5</v>
      </c>
      <c r="F154" t="s">
        <v>11</v>
      </c>
      <c r="G154" t="s">
        <v>294</v>
      </c>
      <c r="H154">
        <v>1235</v>
      </c>
      <c r="I154">
        <v>1235</v>
      </c>
    </row>
    <row r="155" spans="1:9" x14ac:dyDescent="0.25">
      <c r="A155">
        <v>462</v>
      </c>
      <c r="B155">
        <v>2018</v>
      </c>
      <c r="C155" t="s">
        <v>69</v>
      </c>
      <c r="D155" t="s">
        <v>2</v>
      </c>
      <c r="E155" t="s">
        <v>5</v>
      </c>
      <c r="F155" t="s">
        <v>11</v>
      </c>
      <c r="G155" t="s">
        <v>295</v>
      </c>
      <c r="H155">
        <v>616</v>
      </c>
      <c r="I155">
        <v>616</v>
      </c>
    </row>
    <row r="156" spans="1:9" x14ac:dyDescent="0.25">
      <c r="A156">
        <v>4</v>
      </c>
      <c r="B156">
        <v>2018</v>
      </c>
      <c r="C156" t="s">
        <v>296</v>
      </c>
      <c r="D156" t="s">
        <v>2</v>
      </c>
      <c r="E156" t="s">
        <v>5</v>
      </c>
      <c r="F156" t="s">
        <v>11</v>
      </c>
      <c r="G156" t="s">
        <v>297</v>
      </c>
      <c r="H156">
        <v>60255</v>
      </c>
      <c r="I156">
        <v>60255</v>
      </c>
    </row>
    <row r="157" spans="1:9" x14ac:dyDescent="0.25">
      <c r="A157">
        <v>0</v>
      </c>
      <c r="B157">
        <v>2018</v>
      </c>
      <c r="C157" t="s">
        <v>71</v>
      </c>
      <c r="D157" t="s">
        <v>2</v>
      </c>
      <c r="E157" t="s">
        <v>5</v>
      </c>
      <c r="F157" t="s">
        <v>11</v>
      </c>
      <c r="G157" t="s">
        <v>298</v>
      </c>
      <c r="H157">
        <v>154372</v>
      </c>
      <c r="I157">
        <v>154372</v>
      </c>
    </row>
    <row r="158" spans="1:9" x14ac:dyDescent="0.25">
      <c r="A158">
        <v>101</v>
      </c>
      <c r="B158">
        <v>2017</v>
      </c>
      <c r="C158" t="s">
        <v>232</v>
      </c>
      <c r="D158" t="s">
        <v>2</v>
      </c>
      <c r="E158" t="s">
        <v>5</v>
      </c>
      <c r="F158" t="s">
        <v>11</v>
      </c>
      <c r="G158" t="s">
        <v>233</v>
      </c>
      <c r="H158">
        <v>4253</v>
      </c>
      <c r="I158">
        <v>4253</v>
      </c>
    </row>
    <row r="159" spans="1:9" x14ac:dyDescent="0.25">
      <c r="A159">
        <v>102</v>
      </c>
      <c r="B159">
        <v>2017</v>
      </c>
      <c r="C159" t="s">
        <v>234</v>
      </c>
      <c r="D159" t="s">
        <v>2</v>
      </c>
      <c r="E159" t="s">
        <v>5</v>
      </c>
      <c r="F159" t="s">
        <v>11</v>
      </c>
      <c r="G159" t="s">
        <v>235</v>
      </c>
      <c r="H159">
        <v>2596</v>
      </c>
      <c r="I159">
        <v>2596</v>
      </c>
    </row>
    <row r="160" spans="1:9" x14ac:dyDescent="0.25">
      <c r="A160">
        <v>103</v>
      </c>
      <c r="B160">
        <v>2017</v>
      </c>
      <c r="C160" t="s">
        <v>236</v>
      </c>
      <c r="D160" t="s">
        <v>2</v>
      </c>
      <c r="E160" t="s">
        <v>5</v>
      </c>
      <c r="F160" t="s">
        <v>11</v>
      </c>
      <c r="G160" t="s">
        <v>237</v>
      </c>
      <c r="H160">
        <v>2160</v>
      </c>
      <c r="I160">
        <v>2160</v>
      </c>
    </row>
    <row r="161" spans="1:9" x14ac:dyDescent="0.25">
      <c r="A161">
        <v>151</v>
      </c>
      <c r="B161">
        <v>2017</v>
      </c>
      <c r="C161" t="s">
        <v>28</v>
      </c>
      <c r="D161" t="s">
        <v>2</v>
      </c>
      <c r="E161" t="s">
        <v>5</v>
      </c>
      <c r="F161" t="s">
        <v>11</v>
      </c>
      <c r="G161" t="s">
        <v>238</v>
      </c>
      <c r="H161">
        <v>1284</v>
      </c>
      <c r="I161">
        <v>1284</v>
      </c>
    </row>
    <row r="162" spans="1:9" x14ac:dyDescent="0.25">
      <c r="A162">
        <v>153</v>
      </c>
      <c r="B162">
        <v>2017</v>
      </c>
      <c r="C162" t="s">
        <v>29</v>
      </c>
      <c r="D162" t="s">
        <v>2</v>
      </c>
      <c r="E162" t="s">
        <v>5</v>
      </c>
      <c r="F162" t="s">
        <v>11</v>
      </c>
      <c r="G162" t="s">
        <v>239</v>
      </c>
      <c r="H162">
        <v>2289</v>
      </c>
      <c r="I162">
        <v>2289</v>
      </c>
    </row>
    <row r="163" spans="1:9" x14ac:dyDescent="0.25">
      <c r="A163">
        <v>154</v>
      </c>
      <c r="B163">
        <v>2017</v>
      </c>
      <c r="C163" t="s">
        <v>30</v>
      </c>
      <c r="D163" t="s">
        <v>2</v>
      </c>
      <c r="E163" t="s">
        <v>5</v>
      </c>
      <c r="F163" t="s">
        <v>11</v>
      </c>
      <c r="G163" t="s">
        <v>240</v>
      </c>
      <c r="H163">
        <v>897</v>
      </c>
      <c r="I163">
        <v>897</v>
      </c>
    </row>
    <row r="164" spans="1:9" x14ac:dyDescent="0.25">
      <c r="A164">
        <v>155</v>
      </c>
      <c r="B164">
        <v>2017</v>
      </c>
      <c r="C164" t="s">
        <v>31</v>
      </c>
      <c r="D164" t="s">
        <v>2</v>
      </c>
      <c r="E164" t="s">
        <v>5</v>
      </c>
      <c r="F164" t="s">
        <v>11</v>
      </c>
      <c r="G164" t="s">
        <v>241</v>
      </c>
      <c r="H164">
        <v>938</v>
      </c>
      <c r="I164">
        <v>938</v>
      </c>
    </row>
    <row r="165" spans="1:9" x14ac:dyDescent="0.25">
      <c r="A165">
        <v>157</v>
      </c>
      <c r="B165">
        <v>2017</v>
      </c>
      <c r="C165" t="s">
        <v>32</v>
      </c>
      <c r="D165" t="s">
        <v>2</v>
      </c>
      <c r="E165" t="s">
        <v>5</v>
      </c>
      <c r="F165" t="s">
        <v>11</v>
      </c>
      <c r="G165" t="s">
        <v>242</v>
      </c>
      <c r="H165">
        <v>1269</v>
      </c>
      <c r="I165">
        <v>1269</v>
      </c>
    </row>
    <row r="166" spans="1:9" x14ac:dyDescent="0.25">
      <c r="A166">
        <v>158</v>
      </c>
      <c r="B166">
        <v>2017</v>
      </c>
      <c r="C166" t="s">
        <v>33</v>
      </c>
      <c r="D166" t="s">
        <v>2</v>
      </c>
      <c r="E166" t="s">
        <v>5</v>
      </c>
      <c r="F166" t="s">
        <v>11</v>
      </c>
      <c r="G166" t="s">
        <v>243</v>
      </c>
      <c r="H166">
        <v>874</v>
      </c>
      <c r="I166">
        <v>874</v>
      </c>
    </row>
    <row r="167" spans="1:9" x14ac:dyDescent="0.25">
      <c r="A167">
        <v>159</v>
      </c>
      <c r="B167">
        <v>2017</v>
      </c>
      <c r="C167" t="s">
        <v>34</v>
      </c>
      <c r="D167" t="s">
        <v>2</v>
      </c>
      <c r="E167" t="s">
        <v>5</v>
      </c>
      <c r="F167" t="s">
        <v>11</v>
      </c>
      <c r="G167" t="s">
        <v>244</v>
      </c>
      <c r="H167">
        <v>14697</v>
      </c>
      <c r="I167">
        <v>14697</v>
      </c>
    </row>
    <row r="168" spans="1:9" x14ac:dyDescent="0.25">
      <c r="A168">
        <v>1</v>
      </c>
      <c r="B168">
        <v>2017</v>
      </c>
      <c r="C168" t="s">
        <v>245</v>
      </c>
      <c r="D168" t="s">
        <v>2</v>
      </c>
      <c r="E168" t="s">
        <v>5</v>
      </c>
      <c r="F168" t="s">
        <v>11</v>
      </c>
      <c r="G168" t="s">
        <v>246</v>
      </c>
      <c r="H168">
        <v>31257</v>
      </c>
      <c r="I168">
        <v>31257</v>
      </c>
    </row>
    <row r="169" spans="1:9" x14ac:dyDescent="0.25">
      <c r="A169">
        <v>241</v>
      </c>
      <c r="B169">
        <v>2017</v>
      </c>
      <c r="C169" t="s">
        <v>247</v>
      </c>
      <c r="D169" t="s">
        <v>2</v>
      </c>
      <c r="E169" t="s">
        <v>5</v>
      </c>
      <c r="F169" t="s">
        <v>11</v>
      </c>
      <c r="G169" t="s">
        <v>248</v>
      </c>
      <c r="H169">
        <v>18161</v>
      </c>
      <c r="I169">
        <v>18161</v>
      </c>
    </row>
    <row r="170" spans="1:9" x14ac:dyDescent="0.25">
      <c r="A170">
        <v>241001</v>
      </c>
      <c r="B170">
        <v>2017</v>
      </c>
      <c r="C170" t="s">
        <v>249</v>
      </c>
      <c r="D170" t="s">
        <v>2</v>
      </c>
      <c r="E170" t="s">
        <v>5</v>
      </c>
      <c r="F170" t="s">
        <v>11</v>
      </c>
      <c r="G170" t="s">
        <v>250</v>
      </c>
      <c r="H170">
        <v>10589</v>
      </c>
      <c r="I170">
        <v>10589</v>
      </c>
    </row>
    <row r="171" spans="1:9" x14ac:dyDescent="0.25">
      <c r="A171">
        <v>241999</v>
      </c>
      <c r="B171">
        <v>2017</v>
      </c>
      <c r="C171" t="s">
        <v>251</v>
      </c>
      <c r="D171" t="s">
        <v>2</v>
      </c>
      <c r="E171" t="s">
        <v>5</v>
      </c>
      <c r="F171" t="s">
        <v>11</v>
      </c>
      <c r="G171" t="s">
        <v>252</v>
      </c>
      <c r="H171">
        <v>7572</v>
      </c>
      <c r="I171">
        <v>7572</v>
      </c>
    </row>
    <row r="172" spans="1:9" x14ac:dyDescent="0.25">
      <c r="A172">
        <v>251</v>
      </c>
      <c r="B172">
        <v>2017</v>
      </c>
      <c r="C172" t="s">
        <v>39</v>
      </c>
      <c r="D172" t="s">
        <v>2</v>
      </c>
      <c r="E172" t="s">
        <v>5</v>
      </c>
      <c r="F172" t="s">
        <v>11</v>
      </c>
      <c r="G172" t="s">
        <v>253</v>
      </c>
      <c r="H172">
        <v>4388</v>
      </c>
      <c r="I172">
        <v>4388</v>
      </c>
    </row>
    <row r="173" spans="1:9" x14ac:dyDescent="0.25">
      <c r="A173">
        <v>252</v>
      </c>
      <c r="B173">
        <v>2017</v>
      </c>
      <c r="C173" t="s">
        <v>40</v>
      </c>
      <c r="D173" t="s">
        <v>2</v>
      </c>
      <c r="E173" t="s">
        <v>5</v>
      </c>
      <c r="F173" t="s">
        <v>11</v>
      </c>
      <c r="G173" t="s">
        <v>254</v>
      </c>
      <c r="H173">
        <v>1773</v>
      </c>
      <c r="I173">
        <v>1773</v>
      </c>
    </row>
    <row r="174" spans="1:9" x14ac:dyDescent="0.25">
      <c r="A174">
        <v>254</v>
      </c>
      <c r="B174">
        <v>2017</v>
      </c>
      <c r="C174" t="s">
        <v>41</v>
      </c>
      <c r="D174" t="s">
        <v>2</v>
      </c>
      <c r="E174" t="s">
        <v>5</v>
      </c>
      <c r="F174" t="s">
        <v>11</v>
      </c>
      <c r="G174" t="s">
        <v>255</v>
      </c>
      <c r="H174">
        <v>2850</v>
      </c>
      <c r="I174">
        <v>2850</v>
      </c>
    </row>
    <row r="175" spans="1:9" x14ac:dyDescent="0.25">
      <c r="A175">
        <v>255</v>
      </c>
      <c r="B175">
        <v>2017</v>
      </c>
      <c r="C175" t="s">
        <v>42</v>
      </c>
      <c r="D175" t="s">
        <v>2</v>
      </c>
      <c r="E175" t="s">
        <v>5</v>
      </c>
      <c r="F175" t="s">
        <v>11</v>
      </c>
      <c r="G175" t="s">
        <v>256</v>
      </c>
      <c r="H175">
        <v>695</v>
      </c>
      <c r="I175">
        <v>695</v>
      </c>
    </row>
    <row r="176" spans="1:9" x14ac:dyDescent="0.25">
      <c r="A176">
        <v>256</v>
      </c>
      <c r="B176">
        <v>2017</v>
      </c>
      <c r="C176" t="s">
        <v>43</v>
      </c>
      <c r="D176" t="s">
        <v>2</v>
      </c>
      <c r="E176" t="s">
        <v>5</v>
      </c>
      <c r="F176" t="s">
        <v>11</v>
      </c>
      <c r="G176" t="s">
        <v>257</v>
      </c>
      <c r="H176">
        <v>3624</v>
      </c>
      <c r="I176">
        <v>3624</v>
      </c>
    </row>
    <row r="177" spans="1:9" x14ac:dyDescent="0.25">
      <c r="A177">
        <v>257</v>
      </c>
      <c r="B177">
        <v>2017</v>
      </c>
      <c r="C177" t="s">
        <v>44</v>
      </c>
      <c r="D177" t="s">
        <v>2</v>
      </c>
      <c r="E177" t="s">
        <v>5</v>
      </c>
      <c r="F177" t="s">
        <v>11</v>
      </c>
      <c r="G177" t="s">
        <v>258</v>
      </c>
      <c r="H177">
        <v>1495</v>
      </c>
      <c r="I177">
        <v>1495</v>
      </c>
    </row>
    <row r="178" spans="1:9" x14ac:dyDescent="0.25">
      <c r="A178">
        <v>2</v>
      </c>
      <c r="B178">
        <v>2017</v>
      </c>
      <c r="C178" t="s">
        <v>259</v>
      </c>
      <c r="D178" t="s">
        <v>2</v>
      </c>
      <c r="E178" t="s">
        <v>5</v>
      </c>
      <c r="F178" t="s">
        <v>11</v>
      </c>
      <c r="G178" t="s">
        <v>260</v>
      </c>
      <c r="H178">
        <v>32986</v>
      </c>
      <c r="I178">
        <v>32986</v>
      </c>
    </row>
    <row r="179" spans="1:9" x14ac:dyDescent="0.25">
      <c r="A179">
        <v>351</v>
      </c>
      <c r="B179">
        <v>2017</v>
      </c>
      <c r="C179" t="s">
        <v>46</v>
      </c>
      <c r="D179" t="s">
        <v>2</v>
      </c>
      <c r="E179" t="s">
        <v>5</v>
      </c>
      <c r="F179" t="s">
        <v>11</v>
      </c>
      <c r="G179" t="s">
        <v>261</v>
      </c>
      <c r="H179">
        <v>1746</v>
      </c>
      <c r="I179">
        <v>1746</v>
      </c>
    </row>
    <row r="180" spans="1:9" x14ac:dyDescent="0.25">
      <c r="A180">
        <v>352</v>
      </c>
      <c r="B180">
        <v>2017</v>
      </c>
      <c r="C180" t="s">
        <v>47</v>
      </c>
      <c r="D180" t="s">
        <v>2</v>
      </c>
      <c r="E180" t="s">
        <v>5</v>
      </c>
      <c r="F180" t="s">
        <v>11</v>
      </c>
      <c r="G180" t="s">
        <v>262</v>
      </c>
      <c r="H180">
        <v>1660</v>
      </c>
      <c r="I180">
        <v>1660</v>
      </c>
    </row>
    <row r="181" spans="1:9" x14ac:dyDescent="0.25">
      <c r="A181">
        <v>353</v>
      </c>
      <c r="B181">
        <v>2017</v>
      </c>
      <c r="C181" t="s">
        <v>48</v>
      </c>
      <c r="D181" t="s">
        <v>2</v>
      </c>
      <c r="E181" t="s">
        <v>5</v>
      </c>
      <c r="F181" t="s">
        <v>11</v>
      </c>
      <c r="G181" t="s">
        <v>263</v>
      </c>
      <c r="H181">
        <v>3559</v>
      </c>
      <c r="I181">
        <v>3559</v>
      </c>
    </row>
    <row r="182" spans="1:9" x14ac:dyDescent="0.25">
      <c r="A182">
        <v>354</v>
      </c>
      <c r="B182">
        <v>2017</v>
      </c>
      <c r="C182" t="s">
        <v>49</v>
      </c>
      <c r="D182" t="s">
        <v>2</v>
      </c>
      <c r="E182" t="s">
        <v>5</v>
      </c>
      <c r="F182" t="s">
        <v>11</v>
      </c>
      <c r="G182" t="s">
        <v>264</v>
      </c>
      <c r="H182">
        <v>494</v>
      </c>
      <c r="I182">
        <v>494</v>
      </c>
    </row>
    <row r="183" spans="1:9" x14ac:dyDescent="0.25">
      <c r="A183">
        <v>355</v>
      </c>
      <c r="B183">
        <v>2017</v>
      </c>
      <c r="C183" t="s">
        <v>50</v>
      </c>
      <c r="D183" t="s">
        <v>2</v>
      </c>
      <c r="E183" t="s">
        <v>5</v>
      </c>
      <c r="F183" t="s">
        <v>11</v>
      </c>
      <c r="G183" t="s">
        <v>265</v>
      </c>
      <c r="H183">
        <v>2060</v>
      </c>
      <c r="I183">
        <v>2060</v>
      </c>
    </row>
    <row r="184" spans="1:9" x14ac:dyDescent="0.25">
      <c r="A184">
        <v>356</v>
      </c>
      <c r="B184">
        <v>2017</v>
      </c>
      <c r="C184" t="s">
        <v>51</v>
      </c>
      <c r="D184" t="s">
        <v>2</v>
      </c>
      <c r="E184" t="s">
        <v>5</v>
      </c>
      <c r="F184" t="s">
        <v>11</v>
      </c>
      <c r="G184" t="s">
        <v>266</v>
      </c>
      <c r="H184">
        <v>669</v>
      </c>
      <c r="I184">
        <v>669</v>
      </c>
    </row>
    <row r="185" spans="1:9" x14ac:dyDescent="0.25">
      <c r="A185">
        <v>357</v>
      </c>
      <c r="B185">
        <v>2017</v>
      </c>
      <c r="C185" t="s">
        <v>52</v>
      </c>
      <c r="D185" t="s">
        <v>2</v>
      </c>
      <c r="E185" t="s">
        <v>5</v>
      </c>
      <c r="F185" t="s">
        <v>11</v>
      </c>
      <c r="G185" t="s">
        <v>267</v>
      </c>
      <c r="H185">
        <v>1719</v>
      </c>
      <c r="I185">
        <v>1719</v>
      </c>
    </row>
    <row r="186" spans="1:9" x14ac:dyDescent="0.25">
      <c r="A186">
        <v>358</v>
      </c>
      <c r="B186">
        <v>2017</v>
      </c>
      <c r="C186" t="s">
        <v>53</v>
      </c>
      <c r="D186" t="s">
        <v>2</v>
      </c>
      <c r="E186" t="s">
        <v>5</v>
      </c>
      <c r="F186" t="s">
        <v>11</v>
      </c>
      <c r="G186" t="s">
        <v>268</v>
      </c>
      <c r="H186">
        <v>6864</v>
      </c>
      <c r="I186">
        <v>6864</v>
      </c>
    </row>
    <row r="187" spans="1:9" x14ac:dyDescent="0.25">
      <c r="A187">
        <v>359</v>
      </c>
      <c r="B187">
        <v>2017</v>
      </c>
      <c r="C187" t="s">
        <v>54</v>
      </c>
      <c r="D187" t="s">
        <v>2</v>
      </c>
      <c r="E187" t="s">
        <v>5</v>
      </c>
      <c r="F187" t="s">
        <v>11</v>
      </c>
      <c r="G187" t="s">
        <v>269</v>
      </c>
      <c r="H187">
        <v>3047</v>
      </c>
      <c r="I187">
        <v>3047</v>
      </c>
    </row>
    <row r="188" spans="1:9" x14ac:dyDescent="0.25">
      <c r="A188">
        <v>360</v>
      </c>
      <c r="B188">
        <v>2017</v>
      </c>
      <c r="C188" t="s">
        <v>55</v>
      </c>
      <c r="D188" t="s">
        <v>2</v>
      </c>
      <c r="E188" t="s">
        <v>5</v>
      </c>
      <c r="F188" t="s">
        <v>11</v>
      </c>
      <c r="G188" t="s">
        <v>270</v>
      </c>
      <c r="H188">
        <v>892</v>
      </c>
      <c r="I188">
        <v>892</v>
      </c>
    </row>
    <row r="189" spans="1:9" x14ac:dyDescent="0.25">
      <c r="A189">
        <v>361</v>
      </c>
      <c r="B189">
        <v>2017</v>
      </c>
      <c r="C189" t="s">
        <v>56</v>
      </c>
      <c r="D189" t="s">
        <v>2</v>
      </c>
      <c r="E189" t="s">
        <v>5</v>
      </c>
      <c r="F189" t="s">
        <v>11</v>
      </c>
      <c r="G189" t="s">
        <v>271</v>
      </c>
      <c r="H189">
        <v>1331</v>
      </c>
      <c r="I189">
        <v>1331</v>
      </c>
    </row>
    <row r="190" spans="1:9" x14ac:dyDescent="0.25">
      <c r="A190">
        <v>3</v>
      </c>
      <c r="B190">
        <v>2017</v>
      </c>
      <c r="C190" t="s">
        <v>272</v>
      </c>
      <c r="D190" t="s">
        <v>2</v>
      </c>
      <c r="E190" t="s">
        <v>5</v>
      </c>
      <c r="F190" t="s">
        <v>11</v>
      </c>
      <c r="G190" t="s">
        <v>273</v>
      </c>
      <c r="H190">
        <v>24041</v>
      </c>
      <c r="I190">
        <v>24041</v>
      </c>
    </row>
    <row r="191" spans="1:9" x14ac:dyDescent="0.25">
      <c r="A191">
        <v>401</v>
      </c>
      <c r="B191">
        <v>2017</v>
      </c>
      <c r="C191" t="s">
        <v>274</v>
      </c>
      <c r="D191" t="s">
        <v>2</v>
      </c>
      <c r="E191" t="s">
        <v>5</v>
      </c>
      <c r="F191" t="s">
        <v>11</v>
      </c>
      <c r="G191" t="s">
        <v>275</v>
      </c>
      <c r="H191">
        <v>1598</v>
      </c>
      <c r="I191">
        <v>1598</v>
      </c>
    </row>
    <row r="192" spans="1:9" x14ac:dyDescent="0.25">
      <c r="A192">
        <v>402</v>
      </c>
      <c r="B192">
        <v>2017</v>
      </c>
      <c r="C192" t="s">
        <v>276</v>
      </c>
      <c r="D192" t="s">
        <v>2</v>
      </c>
      <c r="E192" t="s">
        <v>5</v>
      </c>
      <c r="F192" t="s">
        <v>11</v>
      </c>
      <c r="G192" t="s">
        <v>277</v>
      </c>
      <c r="H192">
        <v>804</v>
      </c>
      <c r="I192">
        <v>804</v>
      </c>
    </row>
    <row r="193" spans="1:9" x14ac:dyDescent="0.25">
      <c r="A193">
        <v>403</v>
      </c>
      <c r="B193">
        <v>2017</v>
      </c>
      <c r="C193" t="s">
        <v>278</v>
      </c>
      <c r="D193" t="s">
        <v>2</v>
      </c>
      <c r="E193" t="s">
        <v>5</v>
      </c>
      <c r="F193" t="s">
        <v>11</v>
      </c>
      <c r="G193" t="s">
        <v>279</v>
      </c>
      <c r="H193">
        <v>2743</v>
      </c>
      <c r="I193">
        <v>2743</v>
      </c>
    </row>
    <row r="194" spans="1:9" x14ac:dyDescent="0.25">
      <c r="A194">
        <v>404</v>
      </c>
      <c r="B194">
        <v>2017</v>
      </c>
      <c r="C194" t="s">
        <v>280</v>
      </c>
      <c r="D194" t="s">
        <v>2</v>
      </c>
      <c r="E194" t="s">
        <v>5</v>
      </c>
      <c r="F194" t="s">
        <v>11</v>
      </c>
      <c r="G194" t="s">
        <v>281</v>
      </c>
      <c r="H194">
        <v>2718</v>
      </c>
      <c r="I194">
        <v>2718</v>
      </c>
    </row>
    <row r="195" spans="1:9" x14ac:dyDescent="0.25">
      <c r="A195">
        <v>405</v>
      </c>
      <c r="B195">
        <v>2017</v>
      </c>
      <c r="C195" t="s">
        <v>282</v>
      </c>
      <c r="D195" t="s">
        <v>2</v>
      </c>
      <c r="E195" t="s">
        <v>5</v>
      </c>
      <c r="F195" t="s">
        <v>11</v>
      </c>
      <c r="G195" t="s">
        <v>283</v>
      </c>
      <c r="H195">
        <v>1166</v>
      </c>
      <c r="I195">
        <v>1166</v>
      </c>
    </row>
    <row r="196" spans="1:9" x14ac:dyDescent="0.25">
      <c r="A196">
        <v>451</v>
      </c>
      <c r="B196">
        <v>2017</v>
      </c>
      <c r="C196" t="s">
        <v>58</v>
      </c>
      <c r="D196" t="s">
        <v>2</v>
      </c>
      <c r="E196" t="s">
        <v>5</v>
      </c>
      <c r="F196" t="s">
        <v>11</v>
      </c>
      <c r="G196" t="s">
        <v>284</v>
      </c>
      <c r="H196">
        <v>1677</v>
      </c>
      <c r="I196">
        <v>1677</v>
      </c>
    </row>
    <row r="197" spans="1:9" x14ac:dyDescent="0.25">
      <c r="A197">
        <v>452</v>
      </c>
      <c r="B197">
        <v>2017</v>
      </c>
      <c r="C197" t="s">
        <v>59</v>
      </c>
      <c r="D197" t="s">
        <v>2</v>
      </c>
      <c r="E197" t="s">
        <v>5</v>
      </c>
      <c r="F197" t="s">
        <v>11</v>
      </c>
      <c r="G197" t="s">
        <v>285</v>
      </c>
      <c r="H197">
        <v>1851</v>
      </c>
      <c r="I197">
        <v>1851</v>
      </c>
    </row>
    <row r="198" spans="1:9" x14ac:dyDescent="0.25">
      <c r="A198">
        <v>453</v>
      </c>
      <c r="B198">
        <v>2017</v>
      </c>
      <c r="C198" t="s">
        <v>60</v>
      </c>
      <c r="D198" t="s">
        <v>2</v>
      </c>
      <c r="E198" t="s">
        <v>5</v>
      </c>
      <c r="F198" t="s">
        <v>11</v>
      </c>
      <c r="G198" t="s">
        <v>286</v>
      </c>
      <c r="H198">
        <v>9352</v>
      </c>
      <c r="I198">
        <v>9352</v>
      </c>
    </row>
    <row r="199" spans="1:9" x14ac:dyDescent="0.25">
      <c r="A199">
        <v>454</v>
      </c>
      <c r="B199">
        <v>2017</v>
      </c>
      <c r="C199" t="s">
        <v>61</v>
      </c>
      <c r="D199" t="s">
        <v>2</v>
      </c>
      <c r="E199" t="s">
        <v>5</v>
      </c>
      <c r="F199" t="s">
        <v>11</v>
      </c>
      <c r="G199" t="s">
        <v>287</v>
      </c>
      <c r="H199">
        <v>8740</v>
      </c>
      <c r="I199">
        <v>8740</v>
      </c>
    </row>
    <row r="200" spans="1:9" x14ac:dyDescent="0.25">
      <c r="A200">
        <v>455</v>
      </c>
      <c r="B200">
        <v>2017</v>
      </c>
      <c r="C200" t="s">
        <v>62</v>
      </c>
      <c r="D200" t="s">
        <v>2</v>
      </c>
      <c r="E200" t="s">
        <v>5</v>
      </c>
      <c r="F200" t="s">
        <v>11</v>
      </c>
      <c r="G200" t="s">
        <v>288</v>
      </c>
      <c r="H200">
        <v>690</v>
      </c>
      <c r="I200">
        <v>690</v>
      </c>
    </row>
    <row r="201" spans="1:9" x14ac:dyDescent="0.25">
      <c r="A201">
        <v>456</v>
      </c>
      <c r="B201">
        <v>2017</v>
      </c>
      <c r="C201" t="s">
        <v>63</v>
      </c>
      <c r="D201" t="s">
        <v>2</v>
      </c>
      <c r="E201" t="s">
        <v>5</v>
      </c>
      <c r="F201" t="s">
        <v>11</v>
      </c>
      <c r="G201" t="s">
        <v>289</v>
      </c>
      <c r="H201">
        <v>2094</v>
      </c>
      <c r="I201">
        <v>2094</v>
      </c>
    </row>
    <row r="202" spans="1:9" x14ac:dyDescent="0.25">
      <c r="A202">
        <v>457</v>
      </c>
      <c r="B202">
        <v>2017</v>
      </c>
      <c r="C202" t="s">
        <v>64</v>
      </c>
      <c r="D202" t="s">
        <v>2</v>
      </c>
      <c r="E202" t="s">
        <v>5</v>
      </c>
      <c r="F202" t="s">
        <v>11</v>
      </c>
      <c r="G202" t="s">
        <v>290</v>
      </c>
      <c r="H202">
        <v>1899</v>
      </c>
      <c r="I202">
        <v>1899</v>
      </c>
    </row>
    <row r="203" spans="1:9" x14ac:dyDescent="0.25">
      <c r="A203">
        <v>458</v>
      </c>
      <c r="B203">
        <v>2017</v>
      </c>
      <c r="C203" t="s">
        <v>65</v>
      </c>
      <c r="D203" t="s">
        <v>2</v>
      </c>
      <c r="E203" t="s">
        <v>5</v>
      </c>
      <c r="F203" t="s">
        <v>11</v>
      </c>
      <c r="G203" t="s">
        <v>291</v>
      </c>
      <c r="H203">
        <v>4824</v>
      </c>
      <c r="I203">
        <v>4824</v>
      </c>
    </row>
    <row r="204" spans="1:9" x14ac:dyDescent="0.25">
      <c r="A204">
        <v>459</v>
      </c>
      <c r="B204">
        <v>2017</v>
      </c>
      <c r="C204" t="s">
        <v>66</v>
      </c>
      <c r="D204" t="s">
        <v>2</v>
      </c>
      <c r="E204" t="s">
        <v>5</v>
      </c>
      <c r="F204" t="s">
        <v>11</v>
      </c>
      <c r="G204" t="s">
        <v>292</v>
      </c>
      <c r="H204">
        <v>9795</v>
      </c>
      <c r="I204">
        <v>9795</v>
      </c>
    </row>
    <row r="205" spans="1:9" x14ac:dyDescent="0.25">
      <c r="A205">
        <v>460</v>
      </c>
      <c r="B205">
        <v>2017</v>
      </c>
      <c r="C205" t="s">
        <v>67</v>
      </c>
      <c r="D205" t="s">
        <v>2</v>
      </c>
      <c r="E205" t="s">
        <v>5</v>
      </c>
      <c r="F205" t="s">
        <v>11</v>
      </c>
      <c r="G205" t="s">
        <v>293</v>
      </c>
      <c r="H205">
        <v>6103</v>
      </c>
      <c r="I205">
        <v>6103</v>
      </c>
    </row>
    <row r="206" spans="1:9" x14ac:dyDescent="0.25">
      <c r="A206">
        <v>461</v>
      </c>
      <c r="B206">
        <v>2017</v>
      </c>
      <c r="C206" t="s">
        <v>68</v>
      </c>
      <c r="D206" t="s">
        <v>2</v>
      </c>
      <c r="E206" t="s">
        <v>5</v>
      </c>
      <c r="F206" t="s">
        <v>11</v>
      </c>
      <c r="G206" t="s">
        <v>294</v>
      </c>
      <c r="H206">
        <v>1059</v>
      </c>
      <c r="I206">
        <v>1059</v>
      </c>
    </row>
    <row r="207" spans="1:9" x14ac:dyDescent="0.25">
      <c r="A207">
        <v>462</v>
      </c>
      <c r="B207">
        <v>2017</v>
      </c>
      <c r="C207" t="s">
        <v>69</v>
      </c>
      <c r="D207" t="s">
        <v>2</v>
      </c>
      <c r="E207" t="s">
        <v>5</v>
      </c>
      <c r="F207" t="s">
        <v>11</v>
      </c>
      <c r="G207" t="s">
        <v>295</v>
      </c>
      <c r="H207">
        <v>504</v>
      </c>
      <c r="I207">
        <v>504</v>
      </c>
    </row>
    <row r="208" spans="1:9" x14ac:dyDescent="0.25">
      <c r="A208">
        <v>4</v>
      </c>
      <c r="B208">
        <v>2017</v>
      </c>
      <c r="C208" t="s">
        <v>296</v>
      </c>
      <c r="D208" t="s">
        <v>2</v>
      </c>
      <c r="E208" t="s">
        <v>5</v>
      </c>
      <c r="F208" t="s">
        <v>11</v>
      </c>
      <c r="G208" t="s">
        <v>297</v>
      </c>
      <c r="H208">
        <v>57617</v>
      </c>
      <c r="I208">
        <v>57617</v>
      </c>
    </row>
    <row r="209" spans="1:9" x14ac:dyDescent="0.25">
      <c r="A209">
        <v>0</v>
      </c>
      <c r="B209">
        <v>2017</v>
      </c>
      <c r="C209" t="s">
        <v>71</v>
      </c>
      <c r="D209" t="s">
        <v>2</v>
      </c>
      <c r="E209" t="s">
        <v>5</v>
      </c>
      <c r="F209" t="s">
        <v>11</v>
      </c>
      <c r="G209" t="s">
        <v>298</v>
      </c>
      <c r="H209">
        <v>145901</v>
      </c>
      <c r="I209">
        <v>145901</v>
      </c>
    </row>
    <row r="210" spans="1:9" x14ac:dyDescent="0.25">
      <c r="A210">
        <v>101</v>
      </c>
      <c r="B210">
        <v>2016</v>
      </c>
      <c r="C210" t="s">
        <v>232</v>
      </c>
      <c r="D210" t="s">
        <v>2</v>
      </c>
      <c r="E210" t="s">
        <v>5</v>
      </c>
      <c r="F210" t="s">
        <v>11</v>
      </c>
      <c r="G210" t="s">
        <v>233</v>
      </c>
      <c r="H210">
        <v>7804</v>
      </c>
      <c r="I210">
        <v>7804</v>
      </c>
    </row>
    <row r="211" spans="1:9" x14ac:dyDescent="0.25">
      <c r="A211">
        <v>102</v>
      </c>
      <c r="B211">
        <v>2016</v>
      </c>
      <c r="C211" t="s">
        <v>234</v>
      </c>
      <c r="D211" t="s">
        <v>2</v>
      </c>
      <c r="E211" t="s">
        <v>5</v>
      </c>
      <c r="F211" t="s">
        <v>11</v>
      </c>
      <c r="G211" t="s">
        <v>235</v>
      </c>
      <c r="H211">
        <v>2628</v>
      </c>
      <c r="I211">
        <v>2628</v>
      </c>
    </row>
    <row r="212" spans="1:9" x14ac:dyDescent="0.25">
      <c r="A212">
        <v>103</v>
      </c>
      <c r="B212">
        <v>2016</v>
      </c>
      <c r="C212" t="s">
        <v>236</v>
      </c>
      <c r="D212" t="s">
        <v>2</v>
      </c>
      <c r="E212" t="s">
        <v>5</v>
      </c>
      <c r="F212" t="s">
        <v>11</v>
      </c>
      <c r="G212" t="s">
        <v>237</v>
      </c>
      <c r="H212">
        <v>2408</v>
      </c>
      <c r="I212">
        <v>2408</v>
      </c>
    </row>
    <row r="213" spans="1:9" x14ac:dyDescent="0.25">
      <c r="A213">
        <v>151</v>
      </c>
      <c r="B213">
        <v>2016</v>
      </c>
      <c r="C213" t="s">
        <v>28</v>
      </c>
      <c r="D213" t="s">
        <v>2</v>
      </c>
      <c r="E213" t="s">
        <v>5</v>
      </c>
      <c r="F213" t="s">
        <v>11</v>
      </c>
      <c r="G213" t="s">
        <v>238</v>
      </c>
      <c r="H213">
        <v>1809</v>
      </c>
      <c r="I213">
        <v>1809</v>
      </c>
    </row>
    <row r="214" spans="1:9" x14ac:dyDescent="0.25">
      <c r="A214">
        <v>153</v>
      </c>
      <c r="B214">
        <v>2016</v>
      </c>
      <c r="C214" t="s">
        <v>29</v>
      </c>
      <c r="D214" t="s">
        <v>2</v>
      </c>
      <c r="E214" t="s">
        <v>5</v>
      </c>
      <c r="F214" t="s">
        <v>11</v>
      </c>
      <c r="G214" t="s">
        <v>239</v>
      </c>
      <c r="H214">
        <v>2913</v>
      </c>
      <c r="I214">
        <v>2913</v>
      </c>
    </row>
    <row r="215" spans="1:9" x14ac:dyDescent="0.25">
      <c r="A215">
        <v>154</v>
      </c>
      <c r="B215">
        <v>2016</v>
      </c>
      <c r="C215" t="s">
        <v>30</v>
      </c>
      <c r="D215" t="s">
        <v>2</v>
      </c>
      <c r="E215" t="s">
        <v>5</v>
      </c>
      <c r="F215" t="s">
        <v>11</v>
      </c>
      <c r="G215" t="s">
        <v>240</v>
      </c>
      <c r="H215">
        <v>1256</v>
      </c>
      <c r="I215">
        <v>1256</v>
      </c>
    </row>
    <row r="216" spans="1:9" x14ac:dyDescent="0.25">
      <c r="A216">
        <v>155</v>
      </c>
      <c r="B216">
        <v>2016</v>
      </c>
      <c r="C216" t="s">
        <v>31</v>
      </c>
      <c r="D216" t="s">
        <v>2</v>
      </c>
      <c r="E216" t="s">
        <v>5</v>
      </c>
      <c r="F216" t="s">
        <v>11</v>
      </c>
      <c r="G216" t="s">
        <v>241</v>
      </c>
      <c r="H216">
        <v>1272</v>
      </c>
      <c r="I216">
        <v>1272</v>
      </c>
    </row>
    <row r="217" spans="1:9" x14ac:dyDescent="0.25">
      <c r="A217">
        <v>157</v>
      </c>
      <c r="B217">
        <v>2016</v>
      </c>
      <c r="C217" t="s">
        <v>32</v>
      </c>
      <c r="D217" t="s">
        <v>2</v>
      </c>
      <c r="E217" t="s">
        <v>5</v>
      </c>
      <c r="F217" t="s">
        <v>11</v>
      </c>
      <c r="G217" t="s">
        <v>242</v>
      </c>
      <c r="H217">
        <v>1505</v>
      </c>
      <c r="I217">
        <v>1505</v>
      </c>
    </row>
    <row r="218" spans="1:9" x14ac:dyDescent="0.25">
      <c r="A218">
        <v>158</v>
      </c>
      <c r="B218">
        <v>2016</v>
      </c>
      <c r="C218" t="s">
        <v>33</v>
      </c>
      <c r="D218" t="s">
        <v>2</v>
      </c>
      <c r="E218" t="s">
        <v>5</v>
      </c>
      <c r="F218" t="s">
        <v>11</v>
      </c>
      <c r="G218" t="s">
        <v>243</v>
      </c>
      <c r="H218">
        <v>1149</v>
      </c>
      <c r="I218">
        <v>1149</v>
      </c>
    </row>
    <row r="219" spans="1:9" x14ac:dyDescent="0.25">
      <c r="A219">
        <v>159</v>
      </c>
      <c r="B219">
        <v>2016</v>
      </c>
      <c r="C219" t="s">
        <v>34</v>
      </c>
      <c r="D219" t="s">
        <v>2</v>
      </c>
      <c r="E219" t="s">
        <v>5</v>
      </c>
      <c r="F219" t="s">
        <v>11</v>
      </c>
      <c r="G219" t="s">
        <v>244</v>
      </c>
      <c r="H219">
        <v>15419</v>
      </c>
      <c r="I219">
        <v>15419</v>
      </c>
    </row>
    <row r="220" spans="1:9" x14ac:dyDescent="0.25">
      <c r="A220">
        <v>1</v>
      </c>
      <c r="B220">
        <v>2016</v>
      </c>
      <c r="C220" t="s">
        <v>245</v>
      </c>
      <c r="D220" t="s">
        <v>2</v>
      </c>
      <c r="E220" t="s">
        <v>5</v>
      </c>
      <c r="F220" t="s">
        <v>11</v>
      </c>
      <c r="G220" t="s">
        <v>246</v>
      </c>
      <c r="H220">
        <v>38163</v>
      </c>
      <c r="I220">
        <v>38163</v>
      </c>
    </row>
    <row r="221" spans="1:9" x14ac:dyDescent="0.25">
      <c r="A221">
        <v>241</v>
      </c>
      <c r="B221">
        <v>2016</v>
      </c>
      <c r="C221" t="s">
        <v>247</v>
      </c>
      <c r="D221" t="s">
        <v>2</v>
      </c>
      <c r="E221" t="s">
        <v>5</v>
      </c>
      <c r="F221" t="s">
        <v>11</v>
      </c>
      <c r="G221" t="s">
        <v>248</v>
      </c>
      <c r="H221">
        <v>20101</v>
      </c>
      <c r="I221">
        <v>20101</v>
      </c>
    </row>
    <row r="222" spans="1:9" x14ac:dyDescent="0.25">
      <c r="A222">
        <v>241001</v>
      </c>
      <c r="B222">
        <v>2016</v>
      </c>
      <c r="C222" t="s">
        <v>249</v>
      </c>
      <c r="D222" t="s">
        <v>2</v>
      </c>
      <c r="E222" t="s">
        <v>5</v>
      </c>
      <c r="F222" t="s">
        <v>11</v>
      </c>
      <c r="G222" t="s">
        <v>250</v>
      </c>
      <c r="H222">
        <v>11849</v>
      </c>
      <c r="I222">
        <v>11849</v>
      </c>
    </row>
    <row r="223" spans="1:9" x14ac:dyDescent="0.25">
      <c r="A223">
        <v>241999</v>
      </c>
      <c r="B223">
        <v>2016</v>
      </c>
      <c r="C223" t="s">
        <v>251</v>
      </c>
      <c r="D223" t="s">
        <v>2</v>
      </c>
      <c r="E223" t="s">
        <v>5</v>
      </c>
      <c r="F223" t="s">
        <v>11</v>
      </c>
      <c r="G223" t="s">
        <v>252</v>
      </c>
      <c r="H223">
        <v>8252</v>
      </c>
      <c r="I223">
        <v>8252</v>
      </c>
    </row>
    <row r="224" spans="1:9" x14ac:dyDescent="0.25">
      <c r="A224">
        <v>251</v>
      </c>
      <c r="B224">
        <v>2016</v>
      </c>
      <c r="C224" t="s">
        <v>39</v>
      </c>
      <c r="D224" t="s">
        <v>2</v>
      </c>
      <c r="E224" t="s">
        <v>5</v>
      </c>
      <c r="F224" t="s">
        <v>11</v>
      </c>
      <c r="G224" t="s">
        <v>253</v>
      </c>
      <c r="H224">
        <v>4742</v>
      </c>
      <c r="I224">
        <v>4742</v>
      </c>
    </row>
    <row r="225" spans="1:9" x14ac:dyDescent="0.25">
      <c r="A225">
        <v>252</v>
      </c>
      <c r="B225">
        <v>2016</v>
      </c>
      <c r="C225" t="s">
        <v>40</v>
      </c>
      <c r="D225" t="s">
        <v>2</v>
      </c>
      <c r="E225" t="s">
        <v>5</v>
      </c>
      <c r="F225" t="s">
        <v>11</v>
      </c>
      <c r="G225" t="s">
        <v>254</v>
      </c>
      <c r="H225">
        <v>2238</v>
      </c>
      <c r="I225">
        <v>2238</v>
      </c>
    </row>
    <row r="226" spans="1:9" x14ac:dyDescent="0.25">
      <c r="A226">
        <v>254</v>
      </c>
      <c r="B226">
        <v>2016</v>
      </c>
      <c r="C226" t="s">
        <v>41</v>
      </c>
      <c r="D226" t="s">
        <v>2</v>
      </c>
      <c r="E226" t="s">
        <v>5</v>
      </c>
      <c r="F226" t="s">
        <v>11</v>
      </c>
      <c r="G226" t="s">
        <v>255</v>
      </c>
      <c r="H226">
        <v>4465</v>
      </c>
      <c r="I226">
        <v>4465</v>
      </c>
    </row>
    <row r="227" spans="1:9" x14ac:dyDescent="0.25">
      <c r="A227">
        <v>255</v>
      </c>
      <c r="B227">
        <v>2016</v>
      </c>
      <c r="C227" t="s">
        <v>42</v>
      </c>
      <c r="D227" t="s">
        <v>2</v>
      </c>
      <c r="E227" t="s">
        <v>5</v>
      </c>
      <c r="F227" t="s">
        <v>11</v>
      </c>
      <c r="G227" t="s">
        <v>256</v>
      </c>
      <c r="H227">
        <v>666</v>
      </c>
      <c r="I227">
        <v>666</v>
      </c>
    </row>
    <row r="228" spans="1:9" x14ac:dyDescent="0.25">
      <c r="A228">
        <v>256</v>
      </c>
      <c r="B228">
        <v>2016</v>
      </c>
      <c r="C228" t="s">
        <v>43</v>
      </c>
      <c r="D228" t="s">
        <v>2</v>
      </c>
      <c r="E228" t="s">
        <v>5</v>
      </c>
      <c r="F228" t="s">
        <v>11</v>
      </c>
      <c r="G228" t="s">
        <v>257</v>
      </c>
      <c r="H228">
        <v>3559</v>
      </c>
      <c r="I228">
        <v>3559</v>
      </c>
    </row>
    <row r="229" spans="1:9" x14ac:dyDescent="0.25">
      <c r="A229">
        <v>257</v>
      </c>
      <c r="B229">
        <v>2016</v>
      </c>
      <c r="C229" t="s">
        <v>44</v>
      </c>
      <c r="D229" t="s">
        <v>2</v>
      </c>
      <c r="E229" t="s">
        <v>5</v>
      </c>
      <c r="F229" t="s">
        <v>11</v>
      </c>
      <c r="G229" t="s">
        <v>258</v>
      </c>
      <c r="H229">
        <v>1889</v>
      </c>
      <c r="I229">
        <v>1889</v>
      </c>
    </row>
    <row r="230" spans="1:9" x14ac:dyDescent="0.25">
      <c r="A230">
        <v>2</v>
      </c>
      <c r="B230">
        <v>2016</v>
      </c>
      <c r="C230" t="s">
        <v>259</v>
      </c>
      <c r="D230" t="s">
        <v>2</v>
      </c>
      <c r="E230" t="s">
        <v>5</v>
      </c>
      <c r="F230" t="s">
        <v>11</v>
      </c>
      <c r="G230" t="s">
        <v>260</v>
      </c>
      <c r="H230">
        <v>37660</v>
      </c>
      <c r="I230">
        <v>37660</v>
      </c>
    </row>
    <row r="231" spans="1:9" x14ac:dyDescent="0.25">
      <c r="A231">
        <v>351</v>
      </c>
      <c r="B231">
        <v>2016</v>
      </c>
      <c r="C231" t="s">
        <v>46</v>
      </c>
      <c r="D231" t="s">
        <v>2</v>
      </c>
      <c r="E231" t="s">
        <v>5</v>
      </c>
      <c r="F231" t="s">
        <v>11</v>
      </c>
      <c r="G231" t="s">
        <v>261</v>
      </c>
      <c r="H231">
        <v>2600</v>
      </c>
      <c r="I231">
        <v>2600</v>
      </c>
    </row>
    <row r="232" spans="1:9" x14ac:dyDescent="0.25">
      <c r="A232">
        <v>352</v>
      </c>
      <c r="B232">
        <v>2016</v>
      </c>
      <c r="C232" t="s">
        <v>47</v>
      </c>
      <c r="D232" t="s">
        <v>2</v>
      </c>
      <c r="E232" t="s">
        <v>5</v>
      </c>
      <c r="F232" t="s">
        <v>11</v>
      </c>
      <c r="G232" t="s">
        <v>262</v>
      </c>
      <c r="H232">
        <v>2197</v>
      </c>
      <c r="I232">
        <v>2197</v>
      </c>
    </row>
    <row r="233" spans="1:9" x14ac:dyDescent="0.25">
      <c r="A233">
        <v>353</v>
      </c>
      <c r="B233">
        <v>2016</v>
      </c>
      <c r="C233" t="s">
        <v>48</v>
      </c>
      <c r="D233" t="s">
        <v>2</v>
      </c>
      <c r="E233" t="s">
        <v>5</v>
      </c>
      <c r="F233" t="s">
        <v>11</v>
      </c>
      <c r="G233" t="s">
        <v>263</v>
      </c>
      <c r="H233">
        <v>3838</v>
      </c>
      <c r="I233">
        <v>3838</v>
      </c>
    </row>
    <row r="234" spans="1:9" x14ac:dyDescent="0.25">
      <c r="A234">
        <v>354</v>
      </c>
      <c r="B234">
        <v>2016</v>
      </c>
      <c r="C234" t="s">
        <v>49</v>
      </c>
      <c r="D234" t="s">
        <v>2</v>
      </c>
      <c r="E234" t="s">
        <v>5</v>
      </c>
      <c r="F234" t="s">
        <v>11</v>
      </c>
      <c r="G234" t="s">
        <v>264</v>
      </c>
      <c r="H234">
        <v>1281</v>
      </c>
      <c r="I234">
        <v>1281</v>
      </c>
    </row>
    <row r="235" spans="1:9" x14ac:dyDescent="0.25">
      <c r="A235">
        <v>355</v>
      </c>
      <c r="B235">
        <v>2016</v>
      </c>
      <c r="C235" t="s">
        <v>50</v>
      </c>
      <c r="D235" t="s">
        <v>2</v>
      </c>
      <c r="E235" t="s">
        <v>5</v>
      </c>
      <c r="F235" t="s">
        <v>11</v>
      </c>
      <c r="G235" t="s">
        <v>265</v>
      </c>
      <c r="H235">
        <v>2963</v>
      </c>
      <c r="I235">
        <v>2963</v>
      </c>
    </row>
    <row r="236" spans="1:9" x14ac:dyDescent="0.25">
      <c r="A236">
        <v>356</v>
      </c>
      <c r="B236">
        <v>2016</v>
      </c>
      <c r="C236" t="s">
        <v>51</v>
      </c>
      <c r="D236" t="s">
        <v>2</v>
      </c>
      <c r="E236" t="s">
        <v>5</v>
      </c>
      <c r="F236" t="s">
        <v>11</v>
      </c>
      <c r="G236" t="s">
        <v>266</v>
      </c>
      <c r="H236">
        <v>1386</v>
      </c>
      <c r="I236">
        <v>1386</v>
      </c>
    </row>
    <row r="237" spans="1:9" x14ac:dyDescent="0.25">
      <c r="A237">
        <v>357</v>
      </c>
      <c r="B237">
        <v>2016</v>
      </c>
      <c r="C237" t="s">
        <v>52</v>
      </c>
      <c r="D237" t="s">
        <v>2</v>
      </c>
      <c r="E237" t="s">
        <v>5</v>
      </c>
      <c r="F237" t="s">
        <v>11</v>
      </c>
      <c r="G237" t="s">
        <v>267</v>
      </c>
      <c r="H237">
        <v>1734</v>
      </c>
      <c r="I237">
        <v>1734</v>
      </c>
    </row>
    <row r="238" spans="1:9" x14ac:dyDescent="0.25">
      <c r="A238">
        <v>358</v>
      </c>
      <c r="B238">
        <v>2016</v>
      </c>
      <c r="C238" t="s">
        <v>53</v>
      </c>
      <c r="D238" t="s">
        <v>2</v>
      </c>
      <c r="E238" t="s">
        <v>5</v>
      </c>
      <c r="F238" t="s">
        <v>11</v>
      </c>
      <c r="G238" t="s">
        <v>268</v>
      </c>
      <c r="H238">
        <v>10547</v>
      </c>
      <c r="I238">
        <v>10547</v>
      </c>
    </row>
    <row r="239" spans="1:9" x14ac:dyDescent="0.25">
      <c r="A239">
        <v>359</v>
      </c>
      <c r="B239">
        <v>2016</v>
      </c>
      <c r="C239" t="s">
        <v>54</v>
      </c>
      <c r="D239" t="s">
        <v>2</v>
      </c>
      <c r="E239" t="s">
        <v>5</v>
      </c>
      <c r="F239" t="s">
        <v>11</v>
      </c>
      <c r="G239" t="s">
        <v>269</v>
      </c>
      <c r="H239">
        <v>4064</v>
      </c>
      <c r="I239">
        <v>4064</v>
      </c>
    </row>
    <row r="240" spans="1:9" x14ac:dyDescent="0.25">
      <c r="A240">
        <v>360</v>
      </c>
      <c r="B240">
        <v>2016</v>
      </c>
      <c r="C240" t="s">
        <v>55</v>
      </c>
      <c r="D240" t="s">
        <v>2</v>
      </c>
      <c r="E240" t="s">
        <v>5</v>
      </c>
      <c r="F240" t="s">
        <v>11</v>
      </c>
      <c r="G240" t="s">
        <v>270</v>
      </c>
      <c r="H240">
        <v>1407</v>
      </c>
      <c r="I240">
        <v>1407</v>
      </c>
    </row>
    <row r="241" spans="1:9" x14ac:dyDescent="0.25">
      <c r="A241">
        <v>361</v>
      </c>
      <c r="B241">
        <v>2016</v>
      </c>
      <c r="C241" t="s">
        <v>56</v>
      </c>
      <c r="D241" t="s">
        <v>2</v>
      </c>
      <c r="E241" t="s">
        <v>5</v>
      </c>
      <c r="F241" t="s">
        <v>11</v>
      </c>
      <c r="G241" t="s">
        <v>271</v>
      </c>
      <c r="H241">
        <v>1376</v>
      </c>
      <c r="I241">
        <v>1376</v>
      </c>
    </row>
    <row r="242" spans="1:9" x14ac:dyDescent="0.25">
      <c r="A242">
        <v>3</v>
      </c>
      <c r="B242">
        <v>2016</v>
      </c>
      <c r="C242" t="s">
        <v>272</v>
      </c>
      <c r="D242" t="s">
        <v>2</v>
      </c>
      <c r="E242" t="s">
        <v>5</v>
      </c>
      <c r="F242" t="s">
        <v>11</v>
      </c>
      <c r="G242" t="s">
        <v>273</v>
      </c>
      <c r="H242">
        <v>33393</v>
      </c>
      <c r="I242">
        <v>33393</v>
      </c>
    </row>
    <row r="243" spans="1:9" x14ac:dyDescent="0.25">
      <c r="A243">
        <v>401</v>
      </c>
      <c r="B243">
        <v>2016</v>
      </c>
      <c r="C243" t="s">
        <v>274</v>
      </c>
      <c r="D243" t="s">
        <v>2</v>
      </c>
      <c r="E243" t="s">
        <v>5</v>
      </c>
      <c r="F243" t="s">
        <v>11</v>
      </c>
      <c r="G243" t="s">
        <v>275</v>
      </c>
      <c r="H243">
        <v>1599</v>
      </c>
      <c r="I243">
        <v>1599</v>
      </c>
    </row>
    <row r="244" spans="1:9" x14ac:dyDescent="0.25">
      <c r="A244">
        <v>402</v>
      </c>
      <c r="B244">
        <v>2016</v>
      </c>
      <c r="C244" t="s">
        <v>276</v>
      </c>
      <c r="D244" t="s">
        <v>2</v>
      </c>
      <c r="E244" t="s">
        <v>5</v>
      </c>
      <c r="F244" t="s">
        <v>11</v>
      </c>
      <c r="G244" t="s">
        <v>277</v>
      </c>
      <c r="H244">
        <v>786</v>
      </c>
      <c r="I244">
        <v>786</v>
      </c>
    </row>
    <row r="245" spans="1:9" x14ac:dyDescent="0.25">
      <c r="A245">
        <v>403</v>
      </c>
      <c r="B245">
        <v>2016</v>
      </c>
      <c r="C245" t="s">
        <v>278</v>
      </c>
      <c r="D245" t="s">
        <v>2</v>
      </c>
      <c r="E245" t="s">
        <v>5</v>
      </c>
      <c r="F245" t="s">
        <v>11</v>
      </c>
      <c r="G245" t="s">
        <v>279</v>
      </c>
      <c r="H245">
        <v>4094</v>
      </c>
      <c r="I245">
        <v>4094</v>
      </c>
    </row>
    <row r="246" spans="1:9" x14ac:dyDescent="0.25">
      <c r="A246">
        <v>404</v>
      </c>
      <c r="B246">
        <v>2016</v>
      </c>
      <c r="C246" t="s">
        <v>280</v>
      </c>
      <c r="D246" t="s">
        <v>2</v>
      </c>
      <c r="E246" t="s">
        <v>5</v>
      </c>
      <c r="F246" t="s">
        <v>11</v>
      </c>
      <c r="G246" t="s">
        <v>281</v>
      </c>
      <c r="H246">
        <v>4308</v>
      </c>
      <c r="I246">
        <v>4308</v>
      </c>
    </row>
    <row r="247" spans="1:9" x14ac:dyDescent="0.25">
      <c r="A247">
        <v>405</v>
      </c>
      <c r="B247">
        <v>2016</v>
      </c>
      <c r="C247" t="s">
        <v>282</v>
      </c>
      <c r="D247" t="s">
        <v>2</v>
      </c>
      <c r="E247" t="s">
        <v>5</v>
      </c>
      <c r="F247" t="s">
        <v>11</v>
      </c>
      <c r="G247" t="s">
        <v>283</v>
      </c>
      <c r="H247">
        <v>1193</v>
      </c>
      <c r="I247">
        <v>1193</v>
      </c>
    </row>
    <row r="248" spans="1:9" x14ac:dyDescent="0.25">
      <c r="A248">
        <v>451</v>
      </c>
      <c r="B248">
        <v>2016</v>
      </c>
      <c r="C248" t="s">
        <v>58</v>
      </c>
      <c r="D248" t="s">
        <v>2</v>
      </c>
      <c r="E248" t="s">
        <v>5</v>
      </c>
      <c r="F248" t="s">
        <v>11</v>
      </c>
      <c r="G248" t="s">
        <v>284</v>
      </c>
      <c r="H248">
        <v>2068</v>
      </c>
      <c r="I248">
        <v>2068</v>
      </c>
    </row>
    <row r="249" spans="1:9" x14ac:dyDescent="0.25">
      <c r="A249">
        <v>452</v>
      </c>
      <c r="B249">
        <v>2016</v>
      </c>
      <c r="C249" t="s">
        <v>59</v>
      </c>
      <c r="D249" t="s">
        <v>2</v>
      </c>
      <c r="E249" t="s">
        <v>5</v>
      </c>
      <c r="F249" t="s">
        <v>11</v>
      </c>
      <c r="G249" t="s">
        <v>285</v>
      </c>
      <c r="H249">
        <v>2273</v>
      </c>
      <c r="I249">
        <v>2273</v>
      </c>
    </row>
    <row r="250" spans="1:9" x14ac:dyDescent="0.25">
      <c r="A250">
        <v>453</v>
      </c>
      <c r="B250">
        <v>2016</v>
      </c>
      <c r="C250" t="s">
        <v>60</v>
      </c>
      <c r="D250" t="s">
        <v>2</v>
      </c>
      <c r="E250" t="s">
        <v>5</v>
      </c>
      <c r="F250" t="s">
        <v>11</v>
      </c>
      <c r="G250" t="s">
        <v>286</v>
      </c>
      <c r="H250">
        <v>9429</v>
      </c>
      <c r="I250">
        <v>9429</v>
      </c>
    </row>
    <row r="251" spans="1:9" x14ac:dyDescent="0.25">
      <c r="A251">
        <v>454</v>
      </c>
      <c r="B251">
        <v>2016</v>
      </c>
      <c r="C251" t="s">
        <v>61</v>
      </c>
      <c r="D251" t="s">
        <v>2</v>
      </c>
      <c r="E251" t="s">
        <v>5</v>
      </c>
      <c r="F251" t="s">
        <v>11</v>
      </c>
      <c r="G251" t="s">
        <v>287</v>
      </c>
      <c r="H251">
        <v>8488</v>
      </c>
      <c r="I251">
        <v>8488</v>
      </c>
    </row>
    <row r="252" spans="1:9" x14ac:dyDescent="0.25">
      <c r="A252">
        <v>455</v>
      </c>
      <c r="B252">
        <v>2016</v>
      </c>
      <c r="C252" t="s">
        <v>62</v>
      </c>
      <c r="D252" t="s">
        <v>2</v>
      </c>
      <c r="E252" t="s">
        <v>5</v>
      </c>
      <c r="F252" t="s">
        <v>11</v>
      </c>
      <c r="G252" t="s">
        <v>288</v>
      </c>
      <c r="H252">
        <v>988</v>
      </c>
      <c r="I252">
        <v>988</v>
      </c>
    </row>
    <row r="253" spans="1:9" x14ac:dyDescent="0.25">
      <c r="A253">
        <v>456</v>
      </c>
      <c r="B253">
        <v>2016</v>
      </c>
      <c r="C253" t="s">
        <v>63</v>
      </c>
      <c r="D253" t="s">
        <v>2</v>
      </c>
      <c r="E253" t="s">
        <v>5</v>
      </c>
      <c r="F253" t="s">
        <v>11</v>
      </c>
      <c r="G253" t="s">
        <v>289</v>
      </c>
      <c r="H253">
        <v>2178</v>
      </c>
      <c r="I253">
        <v>2178</v>
      </c>
    </row>
    <row r="254" spans="1:9" x14ac:dyDescent="0.25">
      <c r="A254">
        <v>457</v>
      </c>
      <c r="B254">
        <v>2016</v>
      </c>
      <c r="C254" t="s">
        <v>64</v>
      </c>
      <c r="D254" t="s">
        <v>2</v>
      </c>
      <c r="E254" t="s">
        <v>5</v>
      </c>
      <c r="F254" t="s">
        <v>11</v>
      </c>
      <c r="G254" t="s">
        <v>290</v>
      </c>
      <c r="H254">
        <v>1920</v>
      </c>
      <c r="I254">
        <v>1920</v>
      </c>
    </row>
    <row r="255" spans="1:9" x14ac:dyDescent="0.25">
      <c r="A255">
        <v>458</v>
      </c>
      <c r="B255">
        <v>2016</v>
      </c>
      <c r="C255" t="s">
        <v>65</v>
      </c>
      <c r="D255" t="s">
        <v>2</v>
      </c>
      <c r="E255" t="s">
        <v>5</v>
      </c>
      <c r="F255" t="s">
        <v>11</v>
      </c>
      <c r="G255" t="s">
        <v>291</v>
      </c>
      <c r="H255">
        <v>5847</v>
      </c>
      <c r="I255">
        <v>5847</v>
      </c>
    </row>
    <row r="256" spans="1:9" x14ac:dyDescent="0.25">
      <c r="A256">
        <v>459</v>
      </c>
      <c r="B256">
        <v>2016</v>
      </c>
      <c r="C256" t="s">
        <v>66</v>
      </c>
      <c r="D256" t="s">
        <v>2</v>
      </c>
      <c r="E256" t="s">
        <v>5</v>
      </c>
      <c r="F256" t="s">
        <v>11</v>
      </c>
      <c r="G256" t="s">
        <v>292</v>
      </c>
      <c r="H256">
        <v>12072</v>
      </c>
      <c r="I256">
        <v>12072</v>
      </c>
    </row>
    <row r="257" spans="1:9" x14ac:dyDescent="0.25">
      <c r="A257">
        <v>460</v>
      </c>
      <c r="B257">
        <v>2016</v>
      </c>
      <c r="C257" t="s">
        <v>67</v>
      </c>
      <c r="D257" t="s">
        <v>2</v>
      </c>
      <c r="E257" t="s">
        <v>5</v>
      </c>
      <c r="F257" t="s">
        <v>11</v>
      </c>
      <c r="G257" t="s">
        <v>293</v>
      </c>
      <c r="H257">
        <v>6815</v>
      </c>
      <c r="I257">
        <v>6815</v>
      </c>
    </row>
    <row r="258" spans="1:9" x14ac:dyDescent="0.25">
      <c r="A258">
        <v>461</v>
      </c>
      <c r="B258">
        <v>2016</v>
      </c>
      <c r="C258" t="s">
        <v>68</v>
      </c>
      <c r="D258" t="s">
        <v>2</v>
      </c>
      <c r="E258" t="s">
        <v>5</v>
      </c>
      <c r="F258" t="s">
        <v>11</v>
      </c>
      <c r="G258" t="s">
        <v>294</v>
      </c>
      <c r="H258">
        <v>1257</v>
      </c>
      <c r="I258">
        <v>1257</v>
      </c>
    </row>
    <row r="259" spans="1:9" x14ac:dyDescent="0.25">
      <c r="A259">
        <v>462</v>
      </c>
      <c r="B259">
        <v>2016</v>
      </c>
      <c r="C259" t="s">
        <v>69</v>
      </c>
      <c r="D259" t="s">
        <v>2</v>
      </c>
      <c r="E259" t="s">
        <v>5</v>
      </c>
      <c r="F259" t="s">
        <v>11</v>
      </c>
      <c r="G259" t="s">
        <v>295</v>
      </c>
      <c r="H259">
        <v>670</v>
      </c>
      <c r="I259">
        <v>670</v>
      </c>
    </row>
    <row r="260" spans="1:9" x14ac:dyDescent="0.25">
      <c r="A260">
        <v>4</v>
      </c>
      <c r="B260">
        <v>2016</v>
      </c>
      <c r="C260" t="s">
        <v>296</v>
      </c>
      <c r="D260" t="s">
        <v>2</v>
      </c>
      <c r="E260" t="s">
        <v>5</v>
      </c>
      <c r="F260" t="s">
        <v>11</v>
      </c>
      <c r="G260" t="s">
        <v>297</v>
      </c>
      <c r="H260">
        <v>65985</v>
      </c>
      <c r="I260">
        <v>65985</v>
      </c>
    </row>
    <row r="261" spans="1:9" x14ac:dyDescent="0.25">
      <c r="A261">
        <v>0</v>
      </c>
      <c r="B261">
        <v>2016</v>
      </c>
      <c r="C261" t="s">
        <v>71</v>
      </c>
      <c r="D261" t="s">
        <v>2</v>
      </c>
      <c r="E261" t="s">
        <v>5</v>
      </c>
      <c r="F261" t="s">
        <v>11</v>
      </c>
      <c r="G261" t="s">
        <v>298</v>
      </c>
      <c r="H261">
        <v>175201</v>
      </c>
      <c r="I261">
        <v>175201</v>
      </c>
    </row>
    <row r="262" spans="1:9" x14ac:dyDescent="0.25">
      <c r="A262">
        <v>101</v>
      </c>
      <c r="B262">
        <v>2015</v>
      </c>
      <c r="C262" t="s">
        <v>232</v>
      </c>
      <c r="D262" t="s">
        <v>2</v>
      </c>
      <c r="E262" t="s">
        <v>5</v>
      </c>
      <c r="F262" t="s">
        <v>11</v>
      </c>
      <c r="G262" t="s">
        <v>233</v>
      </c>
      <c r="H262">
        <v>22955</v>
      </c>
      <c r="I262">
        <v>22955</v>
      </c>
    </row>
    <row r="263" spans="1:9" x14ac:dyDescent="0.25">
      <c r="A263">
        <v>102</v>
      </c>
      <c r="B263">
        <v>2015</v>
      </c>
      <c r="C263" t="s">
        <v>234</v>
      </c>
      <c r="D263" t="s">
        <v>2</v>
      </c>
      <c r="E263" t="s">
        <v>5</v>
      </c>
      <c r="F263" t="s">
        <v>11</v>
      </c>
      <c r="G263" t="s">
        <v>235</v>
      </c>
      <c r="H263">
        <v>2304</v>
      </c>
      <c r="I263">
        <v>2304</v>
      </c>
    </row>
    <row r="264" spans="1:9" x14ac:dyDescent="0.25">
      <c r="A264">
        <v>103</v>
      </c>
      <c r="B264">
        <v>2015</v>
      </c>
      <c r="C264" t="s">
        <v>236</v>
      </c>
      <c r="D264" t="s">
        <v>2</v>
      </c>
      <c r="E264" t="s">
        <v>5</v>
      </c>
      <c r="F264" t="s">
        <v>11</v>
      </c>
      <c r="G264" t="s">
        <v>237</v>
      </c>
      <c r="H264">
        <v>2862</v>
      </c>
      <c r="I264">
        <v>2862</v>
      </c>
    </row>
    <row r="265" spans="1:9" x14ac:dyDescent="0.25">
      <c r="A265">
        <v>151</v>
      </c>
      <c r="B265">
        <v>2015</v>
      </c>
      <c r="C265" t="s">
        <v>28</v>
      </c>
      <c r="D265" t="s">
        <v>2</v>
      </c>
      <c r="E265" t="s">
        <v>5</v>
      </c>
      <c r="F265" t="s">
        <v>11</v>
      </c>
      <c r="G265" t="s">
        <v>238</v>
      </c>
      <c r="H265">
        <v>1987</v>
      </c>
      <c r="I265">
        <v>1987</v>
      </c>
    </row>
    <row r="266" spans="1:9" x14ac:dyDescent="0.25">
      <c r="A266">
        <v>153</v>
      </c>
      <c r="B266">
        <v>2015</v>
      </c>
      <c r="C266" t="s">
        <v>29</v>
      </c>
      <c r="D266" t="s">
        <v>2</v>
      </c>
      <c r="E266" t="s">
        <v>5</v>
      </c>
      <c r="F266" t="s">
        <v>11</v>
      </c>
      <c r="G266" t="s">
        <v>239</v>
      </c>
      <c r="H266">
        <v>2650</v>
      </c>
      <c r="I266">
        <v>2650</v>
      </c>
    </row>
    <row r="267" spans="1:9" x14ac:dyDescent="0.25">
      <c r="A267">
        <v>154</v>
      </c>
      <c r="B267">
        <v>2015</v>
      </c>
      <c r="C267" t="s">
        <v>30</v>
      </c>
      <c r="D267" t="s">
        <v>2</v>
      </c>
      <c r="E267" t="s">
        <v>5</v>
      </c>
      <c r="F267" t="s">
        <v>11</v>
      </c>
      <c r="G267" t="s">
        <v>240</v>
      </c>
      <c r="H267">
        <v>871</v>
      </c>
      <c r="I267">
        <v>871</v>
      </c>
    </row>
    <row r="268" spans="1:9" x14ac:dyDescent="0.25">
      <c r="A268">
        <v>155</v>
      </c>
      <c r="B268">
        <v>2015</v>
      </c>
      <c r="C268" t="s">
        <v>31</v>
      </c>
      <c r="D268" t="s">
        <v>2</v>
      </c>
      <c r="E268" t="s">
        <v>5</v>
      </c>
      <c r="F268" t="s">
        <v>11</v>
      </c>
      <c r="G268" t="s">
        <v>241</v>
      </c>
      <c r="H268">
        <v>1640</v>
      </c>
      <c r="I268">
        <v>1640</v>
      </c>
    </row>
    <row r="269" spans="1:9" x14ac:dyDescent="0.25">
      <c r="A269">
        <v>157</v>
      </c>
      <c r="B269">
        <v>2015</v>
      </c>
      <c r="C269" t="s">
        <v>32</v>
      </c>
      <c r="D269" t="s">
        <v>2</v>
      </c>
      <c r="E269" t="s">
        <v>5</v>
      </c>
      <c r="F269" t="s">
        <v>11</v>
      </c>
      <c r="G269" t="s">
        <v>242</v>
      </c>
      <c r="H269">
        <v>1393</v>
      </c>
      <c r="I269">
        <v>1393</v>
      </c>
    </row>
    <row r="270" spans="1:9" x14ac:dyDescent="0.25">
      <c r="A270">
        <v>158</v>
      </c>
      <c r="B270">
        <v>2015</v>
      </c>
      <c r="C270" t="s">
        <v>33</v>
      </c>
      <c r="D270" t="s">
        <v>2</v>
      </c>
      <c r="E270" t="s">
        <v>5</v>
      </c>
      <c r="F270" t="s">
        <v>11</v>
      </c>
      <c r="G270" t="s">
        <v>243</v>
      </c>
      <c r="H270">
        <v>1330</v>
      </c>
      <c r="I270">
        <v>1330</v>
      </c>
    </row>
    <row r="271" spans="1:9" x14ac:dyDescent="0.25">
      <c r="A271">
        <v>159</v>
      </c>
      <c r="B271">
        <v>2015</v>
      </c>
      <c r="C271" t="s">
        <v>34</v>
      </c>
      <c r="D271" t="s">
        <v>2</v>
      </c>
      <c r="E271" t="s">
        <v>5</v>
      </c>
      <c r="F271" t="s">
        <v>11</v>
      </c>
      <c r="G271" t="s">
        <v>244</v>
      </c>
      <c r="H271">
        <v>28649</v>
      </c>
      <c r="I271">
        <v>28649</v>
      </c>
    </row>
    <row r="272" spans="1:9" x14ac:dyDescent="0.25">
      <c r="A272">
        <v>1</v>
      </c>
      <c r="B272">
        <v>2015</v>
      </c>
      <c r="C272" t="s">
        <v>245</v>
      </c>
      <c r="D272" t="s">
        <v>2</v>
      </c>
      <c r="E272" t="s">
        <v>5</v>
      </c>
      <c r="F272" t="s">
        <v>11</v>
      </c>
      <c r="G272" t="s">
        <v>246</v>
      </c>
      <c r="H272">
        <v>66641</v>
      </c>
      <c r="I272">
        <v>66641</v>
      </c>
    </row>
    <row r="273" spans="1:9" x14ac:dyDescent="0.25">
      <c r="A273">
        <v>241</v>
      </c>
      <c r="B273">
        <v>2015</v>
      </c>
      <c r="C273" t="s">
        <v>247</v>
      </c>
      <c r="D273" t="s">
        <v>2</v>
      </c>
      <c r="E273" t="s">
        <v>5</v>
      </c>
      <c r="F273" t="s">
        <v>11</v>
      </c>
      <c r="G273" t="s">
        <v>248</v>
      </c>
      <c r="H273">
        <v>19716</v>
      </c>
      <c r="I273">
        <v>19716</v>
      </c>
    </row>
    <row r="274" spans="1:9" x14ac:dyDescent="0.25">
      <c r="A274">
        <v>241001</v>
      </c>
      <c r="B274">
        <v>2015</v>
      </c>
      <c r="C274" t="s">
        <v>249</v>
      </c>
      <c r="D274" t="s">
        <v>2</v>
      </c>
      <c r="E274" t="s">
        <v>5</v>
      </c>
      <c r="F274" t="s">
        <v>11</v>
      </c>
      <c r="G274" t="s">
        <v>250</v>
      </c>
      <c r="H274">
        <v>11323</v>
      </c>
      <c r="I274">
        <v>11323</v>
      </c>
    </row>
    <row r="275" spans="1:9" x14ac:dyDescent="0.25">
      <c r="A275">
        <v>241999</v>
      </c>
      <c r="B275">
        <v>2015</v>
      </c>
      <c r="C275" t="s">
        <v>251</v>
      </c>
      <c r="D275" t="s">
        <v>2</v>
      </c>
      <c r="E275" t="s">
        <v>5</v>
      </c>
      <c r="F275" t="s">
        <v>11</v>
      </c>
      <c r="G275" t="s">
        <v>252</v>
      </c>
      <c r="H275">
        <v>8393</v>
      </c>
      <c r="I275">
        <v>8393</v>
      </c>
    </row>
    <row r="276" spans="1:9" x14ac:dyDescent="0.25">
      <c r="A276">
        <v>251</v>
      </c>
      <c r="B276">
        <v>2015</v>
      </c>
      <c r="C276" t="s">
        <v>39</v>
      </c>
      <c r="D276" t="s">
        <v>2</v>
      </c>
      <c r="E276" t="s">
        <v>5</v>
      </c>
      <c r="F276" t="s">
        <v>11</v>
      </c>
      <c r="G276" t="s">
        <v>253</v>
      </c>
      <c r="H276">
        <v>5137</v>
      </c>
      <c r="I276">
        <v>5137</v>
      </c>
    </row>
    <row r="277" spans="1:9" x14ac:dyDescent="0.25">
      <c r="A277">
        <v>252</v>
      </c>
      <c r="B277">
        <v>2015</v>
      </c>
      <c r="C277" t="s">
        <v>40</v>
      </c>
      <c r="D277" t="s">
        <v>2</v>
      </c>
      <c r="E277" t="s">
        <v>5</v>
      </c>
      <c r="F277" t="s">
        <v>11</v>
      </c>
      <c r="G277" t="s">
        <v>254</v>
      </c>
      <c r="H277">
        <v>1473</v>
      </c>
      <c r="I277">
        <v>1473</v>
      </c>
    </row>
    <row r="278" spans="1:9" x14ac:dyDescent="0.25">
      <c r="A278">
        <v>254</v>
      </c>
      <c r="B278">
        <v>2015</v>
      </c>
      <c r="C278" t="s">
        <v>41</v>
      </c>
      <c r="D278" t="s">
        <v>2</v>
      </c>
      <c r="E278" t="s">
        <v>5</v>
      </c>
      <c r="F278" t="s">
        <v>11</v>
      </c>
      <c r="G278" t="s">
        <v>255</v>
      </c>
      <c r="H278">
        <v>3806</v>
      </c>
      <c r="I278">
        <v>3806</v>
      </c>
    </row>
    <row r="279" spans="1:9" x14ac:dyDescent="0.25">
      <c r="A279">
        <v>255</v>
      </c>
      <c r="B279">
        <v>2015</v>
      </c>
      <c r="C279" t="s">
        <v>42</v>
      </c>
      <c r="D279" t="s">
        <v>2</v>
      </c>
      <c r="E279" t="s">
        <v>5</v>
      </c>
      <c r="F279" t="s">
        <v>11</v>
      </c>
      <c r="G279" t="s">
        <v>256</v>
      </c>
      <c r="H279">
        <v>596</v>
      </c>
      <c r="I279">
        <v>596</v>
      </c>
    </row>
    <row r="280" spans="1:9" x14ac:dyDescent="0.25">
      <c r="A280">
        <v>256</v>
      </c>
      <c r="B280">
        <v>2015</v>
      </c>
      <c r="C280" t="s">
        <v>43</v>
      </c>
      <c r="D280" t="s">
        <v>2</v>
      </c>
      <c r="E280" t="s">
        <v>5</v>
      </c>
      <c r="F280" t="s">
        <v>11</v>
      </c>
      <c r="G280" t="s">
        <v>257</v>
      </c>
      <c r="H280">
        <v>3763</v>
      </c>
      <c r="I280">
        <v>3763</v>
      </c>
    </row>
    <row r="281" spans="1:9" x14ac:dyDescent="0.25">
      <c r="A281">
        <v>257</v>
      </c>
      <c r="B281">
        <v>2015</v>
      </c>
      <c r="C281" t="s">
        <v>44</v>
      </c>
      <c r="D281" t="s">
        <v>2</v>
      </c>
      <c r="E281" t="s">
        <v>5</v>
      </c>
      <c r="F281" t="s">
        <v>11</v>
      </c>
      <c r="G281" t="s">
        <v>258</v>
      </c>
      <c r="H281">
        <v>1544</v>
      </c>
      <c r="I281">
        <v>1544</v>
      </c>
    </row>
    <row r="282" spans="1:9" x14ac:dyDescent="0.25">
      <c r="A282">
        <v>2</v>
      </c>
      <c r="B282">
        <v>2015</v>
      </c>
      <c r="C282" t="s">
        <v>259</v>
      </c>
      <c r="D282" t="s">
        <v>2</v>
      </c>
      <c r="E282" t="s">
        <v>5</v>
      </c>
      <c r="F282" t="s">
        <v>11</v>
      </c>
      <c r="G282" t="s">
        <v>260</v>
      </c>
      <c r="H282">
        <v>36035</v>
      </c>
      <c r="I282">
        <v>36035</v>
      </c>
    </row>
    <row r="283" spans="1:9" x14ac:dyDescent="0.25">
      <c r="A283">
        <v>351</v>
      </c>
      <c r="B283">
        <v>2015</v>
      </c>
      <c r="C283" t="s">
        <v>46</v>
      </c>
      <c r="D283" t="s">
        <v>2</v>
      </c>
      <c r="E283" t="s">
        <v>5</v>
      </c>
      <c r="F283" t="s">
        <v>11</v>
      </c>
      <c r="G283" t="s">
        <v>261</v>
      </c>
      <c r="H283">
        <v>2871</v>
      </c>
      <c r="I283">
        <v>2871</v>
      </c>
    </row>
    <row r="284" spans="1:9" x14ac:dyDescent="0.25">
      <c r="A284">
        <v>352</v>
      </c>
      <c r="B284">
        <v>2015</v>
      </c>
      <c r="C284" t="s">
        <v>47</v>
      </c>
      <c r="D284" t="s">
        <v>2</v>
      </c>
      <c r="E284" t="s">
        <v>5</v>
      </c>
      <c r="F284" t="s">
        <v>11</v>
      </c>
      <c r="G284" t="s">
        <v>262</v>
      </c>
      <c r="H284">
        <v>1740</v>
      </c>
      <c r="I284">
        <v>1740</v>
      </c>
    </row>
    <row r="285" spans="1:9" x14ac:dyDescent="0.25">
      <c r="A285">
        <v>353</v>
      </c>
      <c r="B285">
        <v>2015</v>
      </c>
      <c r="C285" t="s">
        <v>48</v>
      </c>
      <c r="D285" t="s">
        <v>2</v>
      </c>
      <c r="E285" t="s">
        <v>5</v>
      </c>
      <c r="F285" t="s">
        <v>11</v>
      </c>
      <c r="G285" t="s">
        <v>263</v>
      </c>
      <c r="H285">
        <v>3046</v>
      </c>
      <c r="I285">
        <v>3046</v>
      </c>
    </row>
    <row r="286" spans="1:9" x14ac:dyDescent="0.25">
      <c r="A286">
        <v>354</v>
      </c>
      <c r="B286">
        <v>2015</v>
      </c>
      <c r="C286" t="s">
        <v>49</v>
      </c>
      <c r="D286" t="s">
        <v>2</v>
      </c>
      <c r="E286" t="s">
        <v>5</v>
      </c>
      <c r="F286" t="s">
        <v>11</v>
      </c>
      <c r="G286" t="s">
        <v>264</v>
      </c>
      <c r="H286">
        <v>2027</v>
      </c>
      <c r="I286">
        <v>2027</v>
      </c>
    </row>
    <row r="287" spans="1:9" x14ac:dyDescent="0.25">
      <c r="A287">
        <v>355</v>
      </c>
      <c r="B287">
        <v>2015</v>
      </c>
      <c r="C287" t="s">
        <v>50</v>
      </c>
      <c r="D287" t="s">
        <v>2</v>
      </c>
      <c r="E287" t="s">
        <v>5</v>
      </c>
      <c r="F287" t="s">
        <v>11</v>
      </c>
      <c r="G287" t="s">
        <v>265</v>
      </c>
      <c r="H287">
        <v>2658</v>
      </c>
      <c r="I287">
        <v>2658</v>
      </c>
    </row>
    <row r="288" spans="1:9" x14ac:dyDescent="0.25">
      <c r="A288">
        <v>356</v>
      </c>
      <c r="B288">
        <v>2015</v>
      </c>
      <c r="C288" t="s">
        <v>51</v>
      </c>
      <c r="D288" t="s">
        <v>2</v>
      </c>
      <c r="E288" t="s">
        <v>5</v>
      </c>
      <c r="F288" t="s">
        <v>11</v>
      </c>
      <c r="G288" t="s">
        <v>266</v>
      </c>
      <c r="H288">
        <v>983</v>
      </c>
      <c r="I288">
        <v>983</v>
      </c>
    </row>
    <row r="289" spans="1:9" x14ac:dyDescent="0.25">
      <c r="A289">
        <v>357</v>
      </c>
      <c r="B289">
        <v>2015</v>
      </c>
      <c r="C289" t="s">
        <v>52</v>
      </c>
      <c r="D289" t="s">
        <v>2</v>
      </c>
      <c r="E289" t="s">
        <v>5</v>
      </c>
      <c r="F289" t="s">
        <v>11</v>
      </c>
      <c r="G289" t="s">
        <v>267</v>
      </c>
      <c r="H289">
        <v>2011</v>
      </c>
      <c r="I289">
        <v>2011</v>
      </c>
    </row>
    <row r="290" spans="1:9" x14ac:dyDescent="0.25">
      <c r="A290">
        <v>358</v>
      </c>
      <c r="B290">
        <v>2015</v>
      </c>
      <c r="C290" t="s">
        <v>53</v>
      </c>
      <c r="D290" t="s">
        <v>2</v>
      </c>
      <c r="E290" t="s">
        <v>5</v>
      </c>
      <c r="F290" t="s">
        <v>11</v>
      </c>
      <c r="G290" t="s">
        <v>268</v>
      </c>
      <c r="H290">
        <v>5121</v>
      </c>
      <c r="I290">
        <v>5121</v>
      </c>
    </row>
    <row r="291" spans="1:9" x14ac:dyDescent="0.25">
      <c r="A291">
        <v>359</v>
      </c>
      <c r="B291">
        <v>2015</v>
      </c>
      <c r="C291" t="s">
        <v>54</v>
      </c>
      <c r="D291" t="s">
        <v>2</v>
      </c>
      <c r="E291" t="s">
        <v>5</v>
      </c>
      <c r="F291" t="s">
        <v>11</v>
      </c>
      <c r="G291" t="s">
        <v>269</v>
      </c>
      <c r="H291">
        <v>3868</v>
      </c>
      <c r="I291">
        <v>3868</v>
      </c>
    </row>
    <row r="292" spans="1:9" x14ac:dyDescent="0.25">
      <c r="A292">
        <v>360</v>
      </c>
      <c r="B292">
        <v>2015</v>
      </c>
      <c r="C292" t="s">
        <v>55</v>
      </c>
      <c r="D292" t="s">
        <v>2</v>
      </c>
      <c r="E292" t="s">
        <v>5</v>
      </c>
      <c r="F292" t="s">
        <v>11</v>
      </c>
      <c r="G292" t="s">
        <v>270</v>
      </c>
      <c r="H292">
        <v>999</v>
      </c>
      <c r="I292">
        <v>999</v>
      </c>
    </row>
    <row r="293" spans="1:9" x14ac:dyDescent="0.25">
      <c r="A293">
        <v>361</v>
      </c>
      <c r="B293">
        <v>2015</v>
      </c>
      <c r="C293" t="s">
        <v>56</v>
      </c>
      <c r="D293" t="s">
        <v>2</v>
      </c>
      <c r="E293" t="s">
        <v>5</v>
      </c>
      <c r="F293" t="s">
        <v>11</v>
      </c>
      <c r="G293" t="s">
        <v>271</v>
      </c>
      <c r="H293">
        <v>1114</v>
      </c>
      <c r="I293">
        <v>1114</v>
      </c>
    </row>
    <row r="294" spans="1:9" x14ac:dyDescent="0.25">
      <c r="A294">
        <v>3</v>
      </c>
      <c r="B294">
        <v>2015</v>
      </c>
      <c r="C294" t="s">
        <v>272</v>
      </c>
      <c r="D294" t="s">
        <v>2</v>
      </c>
      <c r="E294" t="s">
        <v>5</v>
      </c>
      <c r="F294" t="s">
        <v>11</v>
      </c>
      <c r="G294" t="s">
        <v>273</v>
      </c>
      <c r="H294">
        <v>26438</v>
      </c>
      <c r="I294">
        <v>26438</v>
      </c>
    </row>
    <row r="295" spans="1:9" x14ac:dyDescent="0.25">
      <c r="A295">
        <v>401</v>
      </c>
      <c r="B295">
        <v>2015</v>
      </c>
      <c r="C295" t="s">
        <v>274</v>
      </c>
      <c r="D295" t="s">
        <v>2</v>
      </c>
      <c r="E295" t="s">
        <v>5</v>
      </c>
      <c r="F295" t="s">
        <v>11</v>
      </c>
      <c r="G295" t="s">
        <v>275</v>
      </c>
      <c r="H295">
        <v>1853</v>
      </c>
      <c r="I295">
        <v>1853</v>
      </c>
    </row>
    <row r="296" spans="1:9" x14ac:dyDescent="0.25">
      <c r="A296">
        <v>402</v>
      </c>
      <c r="B296">
        <v>2015</v>
      </c>
      <c r="C296" t="s">
        <v>276</v>
      </c>
      <c r="D296" t="s">
        <v>2</v>
      </c>
      <c r="E296" t="s">
        <v>5</v>
      </c>
      <c r="F296" t="s">
        <v>11</v>
      </c>
      <c r="G296" t="s">
        <v>277</v>
      </c>
      <c r="H296">
        <v>918</v>
      </c>
      <c r="I296">
        <v>918</v>
      </c>
    </row>
    <row r="297" spans="1:9" x14ac:dyDescent="0.25">
      <c r="A297">
        <v>403</v>
      </c>
      <c r="B297">
        <v>2015</v>
      </c>
      <c r="C297" t="s">
        <v>278</v>
      </c>
      <c r="D297" t="s">
        <v>2</v>
      </c>
      <c r="E297" t="s">
        <v>5</v>
      </c>
      <c r="F297" t="s">
        <v>11</v>
      </c>
      <c r="G297" t="s">
        <v>279</v>
      </c>
      <c r="H297">
        <v>2356</v>
      </c>
      <c r="I297">
        <v>2356</v>
      </c>
    </row>
    <row r="298" spans="1:9" x14ac:dyDescent="0.25">
      <c r="A298">
        <v>404</v>
      </c>
      <c r="B298">
        <v>2015</v>
      </c>
      <c r="C298" t="s">
        <v>280</v>
      </c>
      <c r="D298" t="s">
        <v>2</v>
      </c>
      <c r="E298" t="s">
        <v>5</v>
      </c>
      <c r="F298" t="s">
        <v>11</v>
      </c>
      <c r="G298" t="s">
        <v>281</v>
      </c>
      <c r="H298">
        <v>3799</v>
      </c>
      <c r="I298">
        <v>3799</v>
      </c>
    </row>
    <row r="299" spans="1:9" x14ac:dyDescent="0.25">
      <c r="A299">
        <v>405</v>
      </c>
      <c r="B299">
        <v>2015</v>
      </c>
      <c r="C299" t="s">
        <v>282</v>
      </c>
      <c r="D299" t="s">
        <v>2</v>
      </c>
      <c r="E299" t="s">
        <v>5</v>
      </c>
      <c r="F299" t="s">
        <v>11</v>
      </c>
      <c r="G299" t="s">
        <v>283</v>
      </c>
      <c r="H299">
        <v>1161</v>
      </c>
      <c r="I299">
        <v>1161</v>
      </c>
    </row>
    <row r="300" spans="1:9" x14ac:dyDescent="0.25">
      <c r="A300">
        <v>451</v>
      </c>
      <c r="B300">
        <v>2015</v>
      </c>
      <c r="C300" t="s">
        <v>58</v>
      </c>
      <c r="D300" t="s">
        <v>2</v>
      </c>
      <c r="E300" t="s">
        <v>5</v>
      </c>
      <c r="F300" t="s">
        <v>11</v>
      </c>
      <c r="G300" t="s">
        <v>284</v>
      </c>
      <c r="H300">
        <v>1665</v>
      </c>
      <c r="I300">
        <v>1665</v>
      </c>
    </row>
    <row r="301" spans="1:9" x14ac:dyDescent="0.25">
      <c r="A301">
        <v>452</v>
      </c>
      <c r="B301">
        <v>2015</v>
      </c>
      <c r="C301" t="s">
        <v>59</v>
      </c>
      <c r="D301" t="s">
        <v>2</v>
      </c>
      <c r="E301" t="s">
        <v>5</v>
      </c>
      <c r="F301" t="s">
        <v>11</v>
      </c>
      <c r="G301" t="s">
        <v>285</v>
      </c>
      <c r="H301">
        <v>2046</v>
      </c>
      <c r="I301">
        <v>2046</v>
      </c>
    </row>
    <row r="302" spans="1:9" x14ac:dyDescent="0.25">
      <c r="A302">
        <v>453</v>
      </c>
      <c r="B302">
        <v>2015</v>
      </c>
      <c r="C302" t="s">
        <v>60</v>
      </c>
      <c r="D302" t="s">
        <v>2</v>
      </c>
      <c r="E302" t="s">
        <v>5</v>
      </c>
      <c r="F302" t="s">
        <v>11</v>
      </c>
      <c r="G302" t="s">
        <v>286</v>
      </c>
      <c r="H302">
        <v>8413</v>
      </c>
      <c r="I302">
        <v>8413</v>
      </c>
    </row>
    <row r="303" spans="1:9" x14ac:dyDescent="0.25">
      <c r="A303">
        <v>454</v>
      </c>
      <c r="B303">
        <v>2015</v>
      </c>
      <c r="C303" t="s">
        <v>61</v>
      </c>
      <c r="D303" t="s">
        <v>2</v>
      </c>
      <c r="E303" t="s">
        <v>5</v>
      </c>
      <c r="F303" t="s">
        <v>11</v>
      </c>
      <c r="G303" t="s">
        <v>287</v>
      </c>
      <c r="H303">
        <v>8263</v>
      </c>
      <c r="I303">
        <v>8263</v>
      </c>
    </row>
    <row r="304" spans="1:9" x14ac:dyDescent="0.25">
      <c r="A304">
        <v>455</v>
      </c>
      <c r="B304">
        <v>2015</v>
      </c>
      <c r="C304" t="s">
        <v>62</v>
      </c>
      <c r="D304" t="s">
        <v>2</v>
      </c>
      <c r="E304" t="s">
        <v>5</v>
      </c>
      <c r="F304" t="s">
        <v>11</v>
      </c>
      <c r="G304" t="s">
        <v>288</v>
      </c>
      <c r="H304">
        <v>543</v>
      </c>
      <c r="I304">
        <v>543</v>
      </c>
    </row>
    <row r="305" spans="1:9" x14ac:dyDescent="0.25">
      <c r="A305">
        <v>456</v>
      </c>
      <c r="B305">
        <v>2015</v>
      </c>
      <c r="C305" t="s">
        <v>63</v>
      </c>
      <c r="D305" t="s">
        <v>2</v>
      </c>
      <c r="E305" t="s">
        <v>5</v>
      </c>
      <c r="F305" t="s">
        <v>11</v>
      </c>
      <c r="G305" t="s">
        <v>289</v>
      </c>
      <c r="H305">
        <v>2392</v>
      </c>
      <c r="I305">
        <v>2392</v>
      </c>
    </row>
    <row r="306" spans="1:9" x14ac:dyDescent="0.25">
      <c r="A306">
        <v>457</v>
      </c>
      <c r="B306">
        <v>2015</v>
      </c>
      <c r="C306" t="s">
        <v>64</v>
      </c>
      <c r="D306" t="s">
        <v>2</v>
      </c>
      <c r="E306" t="s">
        <v>5</v>
      </c>
      <c r="F306" t="s">
        <v>11</v>
      </c>
      <c r="G306" t="s">
        <v>290</v>
      </c>
      <c r="H306">
        <v>2193</v>
      </c>
      <c r="I306">
        <v>2193</v>
      </c>
    </row>
    <row r="307" spans="1:9" x14ac:dyDescent="0.25">
      <c r="A307">
        <v>458</v>
      </c>
      <c r="B307">
        <v>2015</v>
      </c>
      <c r="C307" t="s">
        <v>65</v>
      </c>
      <c r="D307" t="s">
        <v>2</v>
      </c>
      <c r="E307" t="s">
        <v>5</v>
      </c>
      <c r="F307" t="s">
        <v>11</v>
      </c>
      <c r="G307" t="s">
        <v>291</v>
      </c>
      <c r="H307">
        <v>5028</v>
      </c>
      <c r="I307">
        <v>5028</v>
      </c>
    </row>
    <row r="308" spans="1:9" x14ac:dyDescent="0.25">
      <c r="A308">
        <v>459</v>
      </c>
      <c r="B308">
        <v>2015</v>
      </c>
      <c r="C308" t="s">
        <v>66</v>
      </c>
      <c r="D308" t="s">
        <v>2</v>
      </c>
      <c r="E308" t="s">
        <v>5</v>
      </c>
      <c r="F308" t="s">
        <v>11</v>
      </c>
      <c r="G308" t="s">
        <v>292</v>
      </c>
      <c r="H308">
        <v>28525</v>
      </c>
      <c r="I308">
        <v>28525</v>
      </c>
    </row>
    <row r="309" spans="1:9" x14ac:dyDescent="0.25">
      <c r="A309">
        <v>460</v>
      </c>
      <c r="B309">
        <v>2015</v>
      </c>
      <c r="C309" t="s">
        <v>67</v>
      </c>
      <c r="D309" t="s">
        <v>2</v>
      </c>
      <c r="E309" t="s">
        <v>5</v>
      </c>
      <c r="F309" t="s">
        <v>11</v>
      </c>
      <c r="G309" t="s">
        <v>293</v>
      </c>
      <c r="H309">
        <v>6510</v>
      </c>
      <c r="I309">
        <v>6510</v>
      </c>
    </row>
    <row r="310" spans="1:9" x14ac:dyDescent="0.25">
      <c r="A310">
        <v>461</v>
      </c>
      <c r="B310">
        <v>2015</v>
      </c>
      <c r="C310" t="s">
        <v>68</v>
      </c>
      <c r="D310" t="s">
        <v>2</v>
      </c>
      <c r="E310" t="s">
        <v>5</v>
      </c>
      <c r="F310" t="s">
        <v>11</v>
      </c>
      <c r="G310" t="s">
        <v>294</v>
      </c>
      <c r="H310">
        <v>902</v>
      </c>
      <c r="I310">
        <v>902</v>
      </c>
    </row>
    <row r="311" spans="1:9" x14ac:dyDescent="0.25">
      <c r="A311">
        <v>462</v>
      </c>
      <c r="B311">
        <v>2015</v>
      </c>
      <c r="C311" t="s">
        <v>69</v>
      </c>
      <c r="D311" t="s">
        <v>2</v>
      </c>
      <c r="E311" t="s">
        <v>5</v>
      </c>
      <c r="F311" t="s">
        <v>11</v>
      </c>
      <c r="G311" t="s">
        <v>295</v>
      </c>
      <c r="H311">
        <v>969</v>
      </c>
      <c r="I311">
        <v>969</v>
      </c>
    </row>
    <row r="312" spans="1:9" x14ac:dyDescent="0.25">
      <c r="A312">
        <v>4</v>
      </c>
      <c r="B312">
        <v>2015</v>
      </c>
      <c r="C312" t="s">
        <v>296</v>
      </c>
      <c r="D312" t="s">
        <v>2</v>
      </c>
      <c r="E312" t="s">
        <v>5</v>
      </c>
      <c r="F312" t="s">
        <v>11</v>
      </c>
      <c r="G312" t="s">
        <v>297</v>
      </c>
      <c r="H312">
        <v>77536</v>
      </c>
      <c r="I312">
        <v>77536</v>
      </c>
    </row>
    <row r="313" spans="1:9" x14ac:dyDescent="0.25">
      <c r="A313">
        <v>0</v>
      </c>
      <c r="B313">
        <v>2015</v>
      </c>
      <c r="C313" t="s">
        <v>71</v>
      </c>
      <c r="D313" t="s">
        <v>2</v>
      </c>
      <c r="E313" t="s">
        <v>5</v>
      </c>
      <c r="F313" t="s">
        <v>11</v>
      </c>
      <c r="G313" t="s">
        <v>298</v>
      </c>
      <c r="H313">
        <v>206650</v>
      </c>
      <c r="I313">
        <v>206650</v>
      </c>
    </row>
    <row r="314" spans="1:9" x14ac:dyDescent="0.25">
      <c r="A314">
        <v>101</v>
      </c>
      <c r="B314">
        <v>2014</v>
      </c>
      <c r="C314" t="s">
        <v>232</v>
      </c>
      <c r="D314" t="s">
        <v>2</v>
      </c>
      <c r="E314" t="s">
        <v>5</v>
      </c>
      <c r="F314" t="s">
        <v>11</v>
      </c>
      <c r="G314" t="s">
        <v>233</v>
      </c>
      <c r="H314">
        <v>12082</v>
      </c>
      <c r="I314">
        <v>12082</v>
      </c>
    </row>
    <row r="315" spans="1:9" x14ac:dyDescent="0.25">
      <c r="A315">
        <v>102</v>
      </c>
      <c r="B315">
        <v>2014</v>
      </c>
      <c r="C315" t="s">
        <v>234</v>
      </c>
      <c r="D315" t="s">
        <v>2</v>
      </c>
      <c r="E315" t="s">
        <v>5</v>
      </c>
      <c r="F315" t="s">
        <v>11</v>
      </c>
      <c r="G315" t="s">
        <v>235</v>
      </c>
      <c r="H315">
        <v>1475</v>
      </c>
      <c r="I315">
        <v>1475</v>
      </c>
    </row>
    <row r="316" spans="1:9" x14ac:dyDescent="0.25">
      <c r="A316">
        <v>103</v>
      </c>
      <c r="B316">
        <v>2014</v>
      </c>
      <c r="C316" t="s">
        <v>236</v>
      </c>
      <c r="D316" t="s">
        <v>2</v>
      </c>
      <c r="E316" t="s">
        <v>5</v>
      </c>
      <c r="F316" t="s">
        <v>11</v>
      </c>
      <c r="G316" t="s">
        <v>237</v>
      </c>
      <c r="H316">
        <v>2516</v>
      </c>
      <c r="I316">
        <v>2516</v>
      </c>
    </row>
    <row r="317" spans="1:9" x14ac:dyDescent="0.25">
      <c r="A317">
        <v>151</v>
      </c>
      <c r="B317">
        <v>2014</v>
      </c>
      <c r="C317" t="s">
        <v>28</v>
      </c>
      <c r="D317" t="s">
        <v>2</v>
      </c>
      <c r="E317" t="s">
        <v>5</v>
      </c>
      <c r="F317" t="s">
        <v>11</v>
      </c>
      <c r="G317" t="s">
        <v>238</v>
      </c>
      <c r="H317">
        <v>1296</v>
      </c>
      <c r="I317">
        <v>1296</v>
      </c>
    </row>
    <row r="318" spans="1:9" x14ac:dyDescent="0.25">
      <c r="A318">
        <v>153</v>
      </c>
      <c r="B318">
        <v>2014</v>
      </c>
      <c r="C318" t="s">
        <v>29</v>
      </c>
      <c r="D318" t="s">
        <v>2</v>
      </c>
      <c r="E318" t="s">
        <v>5</v>
      </c>
      <c r="F318" t="s">
        <v>11</v>
      </c>
      <c r="G318" t="s">
        <v>239</v>
      </c>
      <c r="H318">
        <v>1520</v>
      </c>
      <c r="I318">
        <v>1520</v>
      </c>
    </row>
    <row r="319" spans="1:9" x14ac:dyDescent="0.25">
      <c r="A319">
        <v>154</v>
      </c>
      <c r="B319">
        <v>2014</v>
      </c>
      <c r="C319" t="s">
        <v>30</v>
      </c>
      <c r="D319" t="s">
        <v>2</v>
      </c>
      <c r="E319" t="s">
        <v>5</v>
      </c>
      <c r="F319" t="s">
        <v>11</v>
      </c>
      <c r="G319" t="s">
        <v>240</v>
      </c>
      <c r="H319">
        <v>677</v>
      </c>
      <c r="I319">
        <v>677</v>
      </c>
    </row>
    <row r="320" spans="1:9" x14ac:dyDescent="0.25">
      <c r="A320">
        <v>155</v>
      </c>
      <c r="B320">
        <v>2014</v>
      </c>
      <c r="C320" t="s">
        <v>31</v>
      </c>
      <c r="D320" t="s">
        <v>2</v>
      </c>
      <c r="E320" t="s">
        <v>5</v>
      </c>
      <c r="F320" t="s">
        <v>11</v>
      </c>
      <c r="G320" t="s">
        <v>241</v>
      </c>
      <c r="H320">
        <v>806</v>
      </c>
      <c r="I320">
        <v>806</v>
      </c>
    </row>
    <row r="321" spans="1:9" x14ac:dyDescent="0.25">
      <c r="A321">
        <v>157</v>
      </c>
      <c r="B321">
        <v>2014</v>
      </c>
      <c r="C321" t="s">
        <v>32</v>
      </c>
      <c r="D321" t="s">
        <v>2</v>
      </c>
      <c r="E321" t="s">
        <v>5</v>
      </c>
      <c r="F321" t="s">
        <v>11</v>
      </c>
      <c r="G321" t="s">
        <v>242</v>
      </c>
      <c r="H321">
        <v>824</v>
      </c>
      <c r="I321">
        <v>824</v>
      </c>
    </row>
    <row r="322" spans="1:9" x14ac:dyDescent="0.25">
      <c r="A322">
        <v>158</v>
      </c>
      <c r="B322">
        <v>2014</v>
      </c>
      <c r="C322" t="s">
        <v>33</v>
      </c>
      <c r="D322" t="s">
        <v>2</v>
      </c>
      <c r="E322" t="s">
        <v>5</v>
      </c>
      <c r="F322" t="s">
        <v>11</v>
      </c>
      <c r="G322" t="s">
        <v>243</v>
      </c>
      <c r="H322">
        <v>861</v>
      </c>
      <c r="I322">
        <v>861</v>
      </c>
    </row>
    <row r="323" spans="1:9" x14ac:dyDescent="0.25">
      <c r="A323">
        <v>159</v>
      </c>
      <c r="B323">
        <v>2014</v>
      </c>
      <c r="C323" t="s">
        <v>34</v>
      </c>
      <c r="D323" t="s">
        <v>2</v>
      </c>
      <c r="E323" t="s">
        <v>5</v>
      </c>
      <c r="F323" t="s">
        <v>11</v>
      </c>
      <c r="G323" t="s">
        <v>244</v>
      </c>
      <c r="H323">
        <v>16644</v>
      </c>
      <c r="I323">
        <v>16644</v>
      </c>
    </row>
    <row r="324" spans="1:9" x14ac:dyDescent="0.25">
      <c r="A324">
        <v>1</v>
      </c>
      <c r="B324">
        <v>2014</v>
      </c>
      <c r="C324" t="s">
        <v>245</v>
      </c>
      <c r="D324" t="s">
        <v>2</v>
      </c>
      <c r="E324" t="s">
        <v>5</v>
      </c>
      <c r="F324" t="s">
        <v>11</v>
      </c>
      <c r="G324" t="s">
        <v>246</v>
      </c>
      <c r="H324">
        <v>38701</v>
      </c>
      <c r="I324">
        <v>38701</v>
      </c>
    </row>
    <row r="325" spans="1:9" x14ac:dyDescent="0.25">
      <c r="A325">
        <v>241</v>
      </c>
      <c r="B325">
        <v>2014</v>
      </c>
      <c r="C325" t="s">
        <v>247</v>
      </c>
      <c r="D325" t="s">
        <v>2</v>
      </c>
      <c r="E325" t="s">
        <v>5</v>
      </c>
      <c r="F325" t="s">
        <v>11</v>
      </c>
      <c r="G325" t="s">
        <v>248</v>
      </c>
      <c r="H325">
        <v>16305</v>
      </c>
      <c r="I325">
        <v>16305</v>
      </c>
    </row>
    <row r="326" spans="1:9" x14ac:dyDescent="0.25">
      <c r="A326">
        <v>241001</v>
      </c>
      <c r="B326">
        <v>2014</v>
      </c>
      <c r="C326" t="s">
        <v>249</v>
      </c>
      <c r="D326" t="s">
        <v>2</v>
      </c>
      <c r="E326" t="s">
        <v>5</v>
      </c>
      <c r="F326" t="s">
        <v>11</v>
      </c>
      <c r="G326" t="s">
        <v>250</v>
      </c>
      <c r="H326">
        <v>10054</v>
      </c>
      <c r="I326">
        <v>10054</v>
      </c>
    </row>
    <row r="327" spans="1:9" x14ac:dyDescent="0.25">
      <c r="A327">
        <v>241999</v>
      </c>
      <c r="B327">
        <v>2014</v>
      </c>
      <c r="C327" t="s">
        <v>251</v>
      </c>
      <c r="D327" t="s">
        <v>2</v>
      </c>
      <c r="E327" t="s">
        <v>5</v>
      </c>
      <c r="F327" t="s">
        <v>11</v>
      </c>
      <c r="G327" t="s">
        <v>252</v>
      </c>
      <c r="H327">
        <v>6251</v>
      </c>
      <c r="I327">
        <v>6251</v>
      </c>
    </row>
    <row r="328" spans="1:9" x14ac:dyDescent="0.25">
      <c r="A328">
        <v>251</v>
      </c>
      <c r="B328">
        <v>2014</v>
      </c>
      <c r="C328" t="s">
        <v>39</v>
      </c>
      <c r="D328" t="s">
        <v>2</v>
      </c>
      <c r="E328" t="s">
        <v>5</v>
      </c>
      <c r="F328" t="s">
        <v>11</v>
      </c>
      <c r="G328" t="s">
        <v>253</v>
      </c>
      <c r="H328">
        <v>4025</v>
      </c>
      <c r="I328">
        <v>4025</v>
      </c>
    </row>
    <row r="329" spans="1:9" x14ac:dyDescent="0.25">
      <c r="A329">
        <v>252</v>
      </c>
      <c r="B329">
        <v>2014</v>
      </c>
      <c r="C329" t="s">
        <v>40</v>
      </c>
      <c r="D329" t="s">
        <v>2</v>
      </c>
      <c r="E329" t="s">
        <v>5</v>
      </c>
      <c r="F329" t="s">
        <v>11</v>
      </c>
      <c r="G329" t="s">
        <v>254</v>
      </c>
      <c r="H329">
        <v>1255</v>
      </c>
      <c r="I329">
        <v>1255</v>
      </c>
    </row>
    <row r="330" spans="1:9" x14ac:dyDescent="0.25">
      <c r="A330">
        <v>254</v>
      </c>
      <c r="B330">
        <v>2014</v>
      </c>
      <c r="C330" t="s">
        <v>41</v>
      </c>
      <c r="D330" t="s">
        <v>2</v>
      </c>
      <c r="E330" t="s">
        <v>5</v>
      </c>
      <c r="F330" t="s">
        <v>11</v>
      </c>
      <c r="G330" t="s">
        <v>255</v>
      </c>
      <c r="H330">
        <v>2470</v>
      </c>
      <c r="I330">
        <v>2470</v>
      </c>
    </row>
    <row r="331" spans="1:9" x14ac:dyDescent="0.25">
      <c r="A331">
        <v>255</v>
      </c>
      <c r="B331">
        <v>2014</v>
      </c>
      <c r="C331" t="s">
        <v>42</v>
      </c>
      <c r="D331" t="s">
        <v>2</v>
      </c>
      <c r="E331" t="s">
        <v>5</v>
      </c>
      <c r="F331" t="s">
        <v>11</v>
      </c>
      <c r="G331" t="s">
        <v>256</v>
      </c>
      <c r="H331">
        <v>449</v>
      </c>
      <c r="I331">
        <v>449</v>
      </c>
    </row>
    <row r="332" spans="1:9" x14ac:dyDescent="0.25">
      <c r="A332">
        <v>256</v>
      </c>
      <c r="B332">
        <v>2014</v>
      </c>
      <c r="C332" t="s">
        <v>43</v>
      </c>
      <c r="D332" t="s">
        <v>2</v>
      </c>
      <c r="E332" t="s">
        <v>5</v>
      </c>
      <c r="F332" t="s">
        <v>11</v>
      </c>
      <c r="G332" t="s">
        <v>257</v>
      </c>
      <c r="H332">
        <v>3041</v>
      </c>
      <c r="I332">
        <v>3041</v>
      </c>
    </row>
    <row r="333" spans="1:9" x14ac:dyDescent="0.25">
      <c r="A333">
        <v>257</v>
      </c>
      <c r="B333">
        <v>2014</v>
      </c>
      <c r="C333" t="s">
        <v>44</v>
      </c>
      <c r="D333" t="s">
        <v>2</v>
      </c>
      <c r="E333" t="s">
        <v>5</v>
      </c>
      <c r="F333" t="s">
        <v>11</v>
      </c>
      <c r="G333" t="s">
        <v>258</v>
      </c>
      <c r="H333">
        <v>1336</v>
      </c>
      <c r="I333">
        <v>1336</v>
      </c>
    </row>
    <row r="334" spans="1:9" x14ac:dyDescent="0.25">
      <c r="A334">
        <v>2</v>
      </c>
      <c r="B334">
        <v>2014</v>
      </c>
      <c r="C334" t="s">
        <v>259</v>
      </c>
      <c r="D334" t="s">
        <v>2</v>
      </c>
      <c r="E334" t="s">
        <v>5</v>
      </c>
      <c r="F334" t="s">
        <v>11</v>
      </c>
      <c r="G334" t="s">
        <v>260</v>
      </c>
      <c r="H334">
        <v>28881</v>
      </c>
      <c r="I334">
        <v>28881</v>
      </c>
    </row>
    <row r="335" spans="1:9" x14ac:dyDescent="0.25">
      <c r="A335">
        <v>351</v>
      </c>
      <c r="B335">
        <v>2014</v>
      </c>
      <c r="C335" t="s">
        <v>46</v>
      </c>
      <c r="D335" t="s">
        <v>2</v>
      </c>
      <c r="E335" t="s">
        <v>5</v>
      </c>
      <c r="F335" t="s">
        <v>11</v>
      </c>
      <c r="G335" t="s">
        <v>261</v>
      </c>
      <c r="H335">
        <v>1511</v>
      </c>
      <c r="I335">
        <v>1511</v>
      </c>
    </row>
    <row r="336" spans="1:9" x14ac:dyDescent="0.25">
      <c r="A336">
        <v>352</v>
      </c>
      <c r="B336">
        <v>2014</v>
      </c>
      <c r="C336" t="s">
        <v>47</v>
      </c>
      <c r="D336" t="s">
        <v>2</v>
      </c>
      <c r="E336" t="s">
        <v>5</v>
      </c>
      <c r="F336" t="s">
        <v>11</v>
      </c>
      <c r="G336" t="s">
        <v>262</v>
      </c>
      <c r="H336">
        <v>1539</v>
      </c>
      <c r="I336">
        <v>1539</v>
      </c>
    </row>
    <row r="337" spans="1:9" x14ac:dyDescent="0.25">
      <c r="A337">
        <v>353</v>
      </c>
      <c r="B337">
        <v>2014</v>
      </c>
      <c r="C337" t="s">
        <v>48</v>
      </c>
      <c r="D337" t="s">
        <v>2</v>
      </c>
      <c r="E337" t="s">
        <v>5</v>
      </c>
      <c r="F337" t="s">
        <v>11</v>
      </c>
      <c r="G337" t="s">
        <v>263</v>
      </c>
      <c r="H337">
        <v>2706</v>
      </c>
      <c r="I337">
        <v>2706</v>
      </c>
    </row>
    <row r="338" spans="1:9" x14ac:dyDescent="0.25">
      <c r="A338">
        <v>354</v>
      </c>
      <c r="B338">
        <v>2014</v>
      </c>
      <c r="C338" t="s">
        <v>49</v>
      </c>
      <c r="D338" t="s">
        <v>2</v>
      </c>
      <c r="E338" t="s">
        <v>5</v>
      </c>
      <c r="F338" t="s">
        <v>11</v>
      </c>
      <c r="G338" t="s">
        <v>264</v>
      </c>
      <c r="H338">
        <v>849</v>
      </c>
      <c r="I338">
        <v>849</v>
      </c>
    </row>
    <row r="339" spans="1:9" x14ac:dyDescent="0.25">
      <c r="A339">
        <v>355</v>
      </c>
      <c r="B339">
        <v>2014</v>
      </c>
      <c r="C339" t="s">
        <v>50</v>
      </c>
      <c r="D339" t="s">
        <v>2</v>
      </c>
      <c r="E339" t="s">
        <v>5</v>
      </c>
      <c r="F339" t="s">
        <v>11</v>
      </c>
      <c r="G339" t="s">
        <v>265</v>
      </c>
      <c r="H339">
        <v>1687</v>
      </c>
      <c r="I339">
        <v>1687</v>
      </c>
    </row>
    <row r="340" spans="1:9" x14ac:dyDescent="0.25">
      <c r="A340">
        <v>356</v>
      </c>
      <c r="B340">
        <v>2014</v>
      </c>
      <c r="C340" t="s">
        <v>51</v>
      </c>
      <c r="D340" t="s">
        <v>2</v>
      </c>
      <c r="E340" t="s">
        <v>5</v>
      </c>
      <c r="F340" t="s">
        <v>11</v>
      </c>
      <c r="G340" t="s">
        <v>266</v>
      </c>
      <c r="H340">
        <v>886</v>
      </c>
      <c r="I340">
        <v>886</v>
      </c>
    </row>
    <row r="341" spans="1:9" x14ac:dyDescent="0.25">
      <c r="A341">
        <v>357</v>
      </c>
      <c r="B341">
        <v>2014</v>
      </c>
      <c r="C341" t="s">
        <v>52</v>
      </c>
      <c r="D341" t="s">
        <v>2</v>
      </c>
      <c r="E341" t="s">
        <v>5</v>
      </c>
      <c r="F341" t="s">
        <v>11</v>
      </c>
      <c r="G341" t="s">
        <v>267</v>
      </c>
      <c r="H341">
        <v>1249</v>
      </c>
      <c r="I341">
        <v>1249</v>
      </c>
    </row>
    <row r="342" spans="1:9" x14ac:dyDescent="0.25">
      <c r="A342">
        <v>358</v>
      </c>
      <c r="B342">
        <v>2014</v>
      </c>
      <c r="C342" t="s">
        <v>53</v>
      </c>
      <c r="D342" t="s">
        <v>2</v>
      </c>
      <c r="E342" t="s">
        <v>5</v>
      </c>
      <c r="F342" t="s">
        <v>11</v>
      </c>
      <c r="G342" t="s">
        <v>268</v>
      </c>
      <c r="H342">
        <v>1476</v>
      </c>
      <c r="I342">
        <v>1476</v>
      </c>
    </row>
    <row r="343" spans="1:9" x14ac:dyDescent="0.25">
      <c r="A343">
        <v>359</v>
      </c>
      <c r="B343">
        <v>2014</v>
      </c>
      <c r="C343" t="s">
        <v>54</v>
      </c>
      <c r="D343" t="s">
        <v>2</v>
      </c>
      <c r="E343" t="s">
        <v>5</v>
      </c>
      <c r="F343" t="s">
        <v>11</v>
      </c>
      <c r="G343" t="s">
        <v>269</v>
      </c>
      <c r="H343">
        <v>3937</v>
      </c>
      <c r="I343">
        <v>3937</v>
      </c>
    </row>
    <row r="344" spans="1:9" x14ac:dyDescent="0.25">
      <c r="A344">
        <v>360</v>
      </c>
      <c r="B344">
        <v>2014</v>
      </c>
      <c r="C344" t="s">
        <v>55</v>
      </c>
      <c r="D344" t="s">
        <v>2</v>
      </c>
      <c r="E344" t="s">
        <v>5</v>
      </c>
      <c r="F344" t="s">
        <v>11</v>
      </c>
      <c r="G344" t="s">
        <v>270</v>
      </c>
      <c r="H344">
        <v>745</v>
      </c>
      <c r="I344">
        <v>745</v>
      </c>
    </row>
    <row r="345" spans="1:9" x14ac:dyDescent="0.25">
      <c r="A345">
        <v>361</v>
      </c>
      <c r="B345">
        <v>2014</v>
      </c>
      <c r="C345" t="s">
        <v>56</v>
      </c>
      <c r="D345" t="s">
        <v>2</v>
      </c>
      <c r="E345" t="s">
        <v>5</v>
      </c>
      <c r="F345" t="s">
        <v>11</v>
      </c>
      <c r="G345" t="s">
        <v>271</v>
      </c>
      <c r="H345">
        <v>1048</v>
      </c>
      <c r="I345">
        <v>1048</v>
      </c>
    </row>
    <row r="346" spans="1:9" x14ac:dyDescent="0.25">
      <c r="A346">
        <v>3</v>
      </c>
      <c r="B346">
        <v>2014</v>
      </c>
      <c r="C346" t="s">
        <v>272</v>
      </c>
      <c r="D346" t="s">
        <v>2</v>
      </c>
      <c r="E346" t="s">
        <v>5</v>
      </c>
      <c r="F346" t="s">
        <v>11</v>
      </c>
      <c r="G346" t="s">
        <v>273</v>
      </c>
      <c r="H346">
        <v>17633</v>
      </c>
      <c r="I346">
        <v>17633</v>
      </c>
    </row>
    <row r="347" spans="1:9" x14ac:dyDescent="0.25">
      <c r="A347">
        <v>401</v>
      </c>
      <c r="B347">
        <v>2014</v>
      </c>
      <c r="C347" t="s">
        <v>274</v>
      </c>
      <c r="D347" t="s">
        <v>2</v>
      </c>
      <c r="E347" t="s">
        <v>5</v>
      </c>
      <c r="F347" t="s">
        <v>11</v>
      </c>
      <c r="G347" t="s">
        <v>275</v>
      </c>
      <c r="H347">
        <v>1383</v>
      </c>
      <c r="I347">
        <v>1383</v>
      </c>
    </row>
    <row r="348" spans="1:9" x14ac:dyDescent="0.25">
      <c r="A348">
        <v>402</v>
      </c>
      <c r="B348">
        <v>2014</v>
      </c>
      <c r="C348" t="s">
        <v>276</v>
      </c>
      <c r="D348" t="s">
        <v>2</v>
      </c>
      <c r="E348" t="s">
        <v>5</v>
      </c>
      <c r="F348" t="s">
        <v>11</v>
      </c>
      <c r="G348" t="s">
        <v>277</v>
      </c>
      <c r="H348">
        <v>642</v>
      </c>
      <c r="I348">
        <v>642</v>
      </c>
    </row>
    <row r="349" spans="1:9" x14ac:dyDescent="0.25">
      <c r="A349">
        <v>403</v>
      </c>
      <c r="B349">
        <v>2014</v>
      </c>
      <c r="C349" t="s">
        <v>278</v>
      </c>
      <c r="D349" t="s">
        <v>2</v>
      </c>
      <c r="E349" t="s">
        <v>5</v>
      </c>
      <c r="F349" t="s">
        <v>11</v>
      </c>
      <c r="G349" t="s">
        <v>279</v>
      </c>
      <c r="H349">
        <v>1616</v>
      </c>
      <c r="I349">
        <v>1616</v>
      </c>
    </row>
    <row r="350" spans="1:9" x14ac:dyDescent="0.25">
      <c r="A350">
        <v>404</v>
      </c>
      <c r="B350">
        <v>2014</v>
      </c>
      <c r="C350" t="s">
        <v>280</v>
      </c>
      <c r="D350" t="s">
        <v>2</v>
      </c>
      <c r="E350" t="s">
        <v>5</v>
      </c>
      <c r="F350" t="s">
        <v>11</v>
      </c>
      <c r="G350" t="s">
        <v>281</v>
      </c>
      <c r="H350">
        <v>2537</v>
      </c>
      <c r="I350">
        <v>2537</v>
      </c>
    </row>
    <row r="351" spans="1:9" x14ac:dyDescent="0.25">
      <c r="A351">
        <v>405</v>
      </c>
      <c r="B351">
        <v>2014</v>
      </c>
      <c r="C351" t="s">
        <v>282</v>
      </c>
      <c r="D351" t="s">
        <v>2</v>
      </c>
      <c r="E351" t="s">
        <v>5</v>
      </c>
      <c r="F351" t="s">
        <v>11</v>
      </c>
      <c r="G351" t="s">
        <v>283</v>
      </c>
      <c r="H351">
        <v>919</v>
      </c>
      <c r="I351">
        <v>919</v>
      </c>
    </row>
    <row r="352" spans="1:9" x14ac:dyDescent="0.25">
      <c r="A352">
        <v>451</v>
      </c>
      <c r="B352">
        <v>2014</v>
      </c>
      <c r="C352" t="s">
        <v>58</v>
      </c>
      <c r="D352" t="s">
        <v>2</v>
      </c>
      <c r="E352" t="s">
        <v>5</v>
      </c>
      <c r="F352" t="s">
        <v>11</v>
      </c>
      <c r="G352" t="s">
        <v>284</v>
      </c>
      <c r="H352">
        <v>1554</v>
      </c>
      <c r="I352">
        <v>1554</v>
      </c>
    </row>
    <row r="353" spans="1:9" x14ac:dyDescent="0.25">
      <c r="A353">
        <v>452</v>
      </c>
      <c r="B353">
        <v>2014</v>
      </c>
      <c r="C353" t="s">
        <v>59</v>
      </c>
      <c r="D353" t="s">
        <v>2</v>
      </c>
      <c r="E353" t="s">
        <v>5</v>
      </c>
      <c r="F353" t="s">
        <v>11</v>
      </c>
      <c r="G353" t="s">
        <v>285</v>
      </c>
      <c r="H353">
        <v>1830</v>
      </c>
      <c r="I353">
        <v>1830</v>
      </c>
    </row>
    <row r="354" spans="1:9" x14ac:dyDescent="0.25">
      <c r="A354">
        <v>453</v>
      </c>
      <c r="B354">
        <v>2014</v>
      </c>
      <c r="C354" t="s">
        <v>60</v>
      </c>
      <c r="D354" t="s">
        <v>2</v>
      </c>
      <c r="E354" t="s">
        <v>5</v>
      </c>
      <c r="F354" t="s">
        <v>11</v>
      </c>
      <c r="G354" t="s">
        <v>286</v>
      </c>
      <c r="H354">
        <v>9007</v>
      </c>
      <c r="I354">
        <v>9007</v>
      </c>
    </row>
    <row r="355" spans="1:9" x14ac:dyDescent="0.25">
      <c r="A355">
        <v>454</v>
      </c>
      <c r="B355">
        <v>2014</v>
      </c>
      <c r="C355" t="s">
        <v>61</v>
      </c>
      <c r="D355" t="s">
        <v>2</v>
      </c>
      <c r="E355" t="s">
        <v>5</v>
      </c>
      <c r="F355" t="s">
        <v>11</v>
      </c>
      <c r="G355" t="s">
        <v>287</v>
      </c>
      <c r="H355">
        <v>6918</v>
      </c>
      <c r="I355">
        <v>6918</v>
      </c>
    </row>
    <row r="356" spans="1:9" x14ac:dyDescent="0.25">
      <c r="A356">
        <v>455</v>
      </c>
      <c r="B356">
        <v>2014</v>
      </c>
      <c r="C356" t="s">
        <v>62</v>
      </c>
      <c r="D356" t="s">
        <v>2</v>
      </c>
      <c r="E356" t="s">
        <v>5</v>
      </c>
      <c r="F356" t="s">
        <v>11</v>
      </c>
      <c r="G356" t="s">
        <v>288</v>
      </c>
      <c r="H356">
        <v>516</v>
      </c>
      <c r="I356">
        <v>516</v>
      </c>
    </row>
    <row r="357" spans="1:9" x14ac:dyDescent="0.25">
      <c r="A357">
        <v>456</v>
      </c>
      <c r="B357">
        <v>2014</v>
      </c>
      <c r="C357" t="s">
        <v>63</v>
      </c>
      <c r="D357" t="s">
        <v>2</v>
      </c>
      <c r="E357" t="s">
        <v>5</v>
      </c>
      <c r="F357" t="s">
        <v>11</v>
      </c>
      <c r="G357" t="s">
        <v>289</v>
      </c>
      <c r="H357">
        <v>2017</v>
      </c>
      <c r="I357">
        <v>2017</v>
      </c>
    </row>
    <row r="358" spans="1:9" x14ac:dyDescent="0.25">
      <c r="A358">
        <v>457</v>
      </c>
      <c r="B358">
        <v>2014</v>
      </c>
      <c r="C358" t="s">
        <v>64</v>
      </c>
      <c r="D358" t="s">
        <v>2</v>
      </c>
      <c r="E358" t="s">
        <v>5</v>
      </c>
      <c r="F358" t="s">
        <v>11</v>
      </c>
      <c r="G358" t="s">
        <v>290</v>
      </c>
      <c r="H358">
        <v>1758</v>
      </c>
      <c r="I358">
        <v>1758</v>
      </c>
    </row>
    <row r="359" spans="1:9" x14ac:dyDescent="0.25">
      <c r="A359">
        <v>458</v>
      </c>
      <c r="B359">
        <v>2014</v>
      </c>
      <c r="C359" t="s">
        <v>65</v>
      </c>
      <c r="D359" t="s">
        <v>2</v>
      </c>
      <c r="E359" t="s">
        <v>5</v>
      </c>
      <c r="F359" t="s">
        <v>11</v>
      </c>
      <c r="G359" t="s">
        <v>291</v>
      </c>
      <c r="H359">
        <v>5050</v>
      </c>
      <c r="I359">
        <v>5050</v>
      </c>
    </row>
    <row r="360" spans="1:9" x14ac:dyDescent="0.25">
      <c r="A360">
        <v>459</v>
      </c>
      <c r="B360">
        <v>2014</v>
      </c>
      <c r="C360" t="s">
        <v>66</v>
      </c>
      <c r="D360" t="s">
        <v>2</v>
      </c>
      <c r="E360" t="s">
        <v>5</v>
      </c>
      <c r="F360" t="s">
        <v>11</v>
      </c>
      <c r="G360" t="s">
        <v>292</v>
      </c>
      <c r="H360">
        <v>10077</v>
      </c>
      <c r="I360">
        <v>10077</v>
      </c>
    </row>
    <row r="361" spans="1:9" x14ac:dyDescent="0.25">
      <c r="A361">
        <v>460</v>
      </c>
      <c r="B361">
        <v>2014</v>
      </c>
      <c r="C361" t="s">
        <v>67</v>
      </c>
      <c r="D361" t="s">
        <v>2</v>
      </c>
      <c r="E361" t="s">
        <v>5</v>
      </c>
      <c r="F361" t="s">
        <v>11</v>
      </c>
      <c r="G361" t="s">
        <v>293</v>
      </c>
      <c r="H361">
        <v>6516</v>
      </c>
      <c r="I361">
        <v>6516</v>
      </c>
    </row>
    <row r="362" spans="1:9" x14ac:dyDescent="0.25">
      <c r="A362">
        <v>461</v>
      </c>
      <c r="B362">
        <v>2014</v>
      </c>
      <c r="C362" t="s">
        <v>68</v>
      </c>
      <c r="D362" t="s">
        <v>2</v>
      </c>
      <c r="E362" t="s">
        <v>5</v>
      </c>
      <c r="F362" t="s">
        <v>11</v>
      </c>
      <c r="G362" t="s">
        <v>294</v>
      </c>
      <c r="H362">
        <v>1012</v>
      </c>
      <c r="I362">
        <v>1012</v>
      </c>
    </row>
    <row r="363" spans="1:9" x14ac:dyDescent="0.25">
      <c r="A363">
        <v>462</v>
      </c>
      <c r="B363">
        <v>2014</v>
      </c>
      <c r="C363" t="s">
        <v>69</v>
      </c>
      <c r="D363" t="s">
        <v>2</v>
      </c>
      <c r="E363" t="s">
        <v>5</v>
      </c>
      <c r="F363" t="s">
        <v>11</v>
      </c>
      <c r="G363" t="s">
        <v>295</v>
      </c>
      <c r="H363">
        <v>614</v>
      </c>
      <c r="I363">
        <v>614</v>
      </c>
    </row>
    <row r="364" spans="1:9" x14ac:dyDescent="0.25">
      <c r="A364">
        <v>4</v>
      </c>
      <c r="B364">
        <v>2014</v>
      </c>
      <c r="C364" t="s">
        <v>296</v>
      </c>
      <c r="D364" t="s">
        <v>2</v>
      </c>
      <c r="E364" t="s">
        <v>5</v>
      </c>
      <c r="F364" t="s">
        <v>11</v>
      </c>
      <c r="G364" t="s">
        <v>297</v>
      </c>
      <c r="H364">
        <v>53966</v>
      </c>
      <c r="I364">
        <v>53966</v>
      </c>
    </row>
    <row r="365" spans="1:9" x14ac:dyDescent="0.25">
      <c r="A365">
        <v>0</v>
      </c>
      <c r="B365">
        <v>2014</v>
      </c>
      <c r="C365" t="s">
        <v>71</v>
      </c>
      <c r="D365" t="s">
        <v>2</v>
      </c>
      <c r="E365" t="s">
        <v>5</v>
      </c>
      <c r="F365" t="s">
        <v>11</v>
      </c>
      <c r="G365" t="s">
        <v>298</v>
      </c>
      <c r="H365">
        <v>139181</v>
      </c>
      <c r="I365">
        <v>139181</v>
      </c>
    </row>
    <row r="366" spans="1:9" x14ac:dyDescent="0.25">
      <c r="A366">
        <v>101</v>
      </c>
      <c r="B366">
        <v>2013</v>
      </c>
      <c r="C366" t="s">
        <v>232</v>
      </c>
      <c r="D366" t="s">
        <v>2</v>
      </c>
      <c r="E366" t="s">
        <v>5</v>
      </c>
      <c r="F366" t="s">
        <v>11</v>
      </c>
      <c r="G366" t="s">
        <v>233</v>
      </c>
      <c r="H366">
        <v>7698</v>
      </c>
      <c r="I366">
        <v>7698</v>
      </c>
    </row>
    <row r="367" spans="1:9" x14ac:dyDescent="0.25">
      <c r="A367">
        <v>102</v>
      </c>
      <c r="B367">
        <v>2013</v>
      </c>
      <c r="C367" t="s">
        <v>234</v>
      </c>
      <c r="D367" t="s">
        <v>2</v>
      </c>
      <c r="E367" t="s">
        <v>5</v>
      </c>
      <c r="F367" t="s">
        <v>11</v>
      </c>
      <c r="G367" t="s">
        <v>235</v>
      </c>
      <c r="H367">
        <v>974</v>
      </c>
      <c r="I367">
        <v>974</v>
      </c>
    </row>
    <row r="368" spans="1:9" x14ac:dyDescent="0.25">
      <c r="A368">
        <v>103</v>
      </c>
      <c r="B368">
        <v>2013</v>
      </c>
      <c r="C368" t="s">
        <v>236</v>
      </c>
      <c r="D368" t="s">
        <v>2</v>
      </c>
      <c r="E368" t="s">
        <v>5</v>
      </c>
      <c r="F368" t="s">
        <v>11</v>
      </c>
      <c r="G368" t="s">
        <v>237</v>
      </c>
      <c r="H368">
        <v>2146</v>
      </c>
      <c r="I368">
        <v>2146</v>
      </c>
    </row>
    <row r="369" spans="1:9" x14ac:dyDescent="0.25">
      <c r="A369">
        <v>151</v>
      </c>
      <c r="B369">
        <v>2013</v>
      </c>
      <c r="C369" t="s">
        <v>28</v>
      </c>
      <c r="D369" t="s">
        <v>2</v>
      </c>
      <c r="E369" t="s">
        <v>5</v>
      </c>
      <c r="F369" t="s">
        <v>11</v>
      </c>
      <c r="G369" t="s">
        <v>238</v>
      </c>
      <c r="H369">
        <v>1038</v>
      </c>
      <c r="I369">
        <v>1038</v>
      </c>
    </row>
    <row r="370" spans="1:9" x14ac:dyDescent="0.25">
      <c r="A370">
        <v>153</v>
      </c>
      <c r="B370">
        <v>2013</v>
      </c>
      <c r="C370" t="s">
        <v>29</v>
      </c>
      <c r="D370" t="s">
        <v>2</v>
      </c>
      <c r="E370" t="s">
        <v>5</v>
      </c>
      <c r="F370" t="s">
        <v>11</v>
      </c>
      <c r="G370" t="s">
        <v>239</v>
      </c>
      <c r="H370">
        <v>1293</v>
      </c>
      <c r="I370">
        <v>1293</v>
      </c>
    </row>
    <row r="371" spans="1:9" x14ac:dyDescent="0.25">
      <c r="A371">
        <v>154</v>
      </c>
      <c r="B371">
        <v>2013</v>
      </c>
      <c r="C371" t="s">
        <v>30</v>
      </c>
      <c r="D371" t="s">
        <v>2</v>
      </c>
      <c r="E371" t="s">
        <v>5</v>
      </c>
      <c r="F371" t="s">
        <v>11</v>
      </c>
      <c r="G371" t="s">
        <v>240</v>
      </c>
      <c r="H371">
        <v>623</v>
      </c>
      <c r="I371">
        <v>623</v>
      </c>
    </row>
    <row r="372" spans="1:9" x14ac:dyDescent="0.25">
      <c r="A372">
        <v>155</v>
      </c>
      <c r="B372">
        <v>2013</v>
      </c>
      <c r="C372" t="s">
        <v>31</v>
      </c>
      <c r="D372" t="s">
        <v>2</v>
      </c>
      <c r="E372" t="s">
        <v>5</v>
      </c>
      <c r="F372" t="s">
        <v>11</v>
      </c>
      <c r="G372" t="s">
        <v>241</v>
      </c>
      <c r="H372">
        <v>629</v>
      </c>
      <c r="I372">
        <v>629</v>
      </c>
    </row>
    <row r="373" spans="1:9" x14ac:dyDescent="0.25">
      <c r="A373">
        <v>157</v>
      </c>
      <c r="B373">
        <v>2013</v>
      </c>
      <c r="C373" t="s">
        <v>32</v>
      </c>
      <c r="D373" t="s">
        <v>2</v>
      </c>
      <c r="E373" t="s">
        <v>5</v>
      </c>
      <c r="F373" t="s">
        <v>11</v>
      </c>
      <c r="G373" t="s">
        <v>242</v>
      </c>
      <c r="H373">
        <v>693</v>
      </c>
      <c r="I373">
        <v>693</v>
      </c>
    </row>
    <row r="374" spans="1:9" x14ac:dyDescent="0.25">
      <c r="A374">
        <v>158</v>
      </c>
      <c r="B374">
        <v>2013</v>
      </c>
      <c r="C374" t="s">
        <v>33</v>
      </c>
      <c r="D374" t="s">
        <v>2</v>
      </c>
      <c r="E374" t="s">
        <v>5</v>
      </c>
      <c r="F374" t="s">
        <v>11</v>
      </c>
      <c r="G374" t="s">
        <v>243</v>
      </c>
      <c r="H374">
        <v>698</v>
      </c>
      <c r="I374">
        <v>698</v>
      </c>
    </row>
    <row r="375" spans="1:9" x14ac:dyDescent="0.25">
      <c r="A375">
        <v>159</v>
      </c>
      <c r="B375">
        <v>2013</v>
      </c>
      <c r="C375" t="s">
        <v>34</v>
      </c>
      <c r="D375" t="s">
        <v>2</v>
      </c>
      <c r="E375" t="s">
        <v>5</v>
      </c>
      <c r="F375" t="s">
        <v>11</v>
      </c>
      <c r="G375" t="s">
        <v>244</v>
      </c>
      <c r="H375">
        <v>10266</v>
      </c>
      <c r="I375">
        <v>10266</v>
      </c>
    </row>
    <row r="376" spans="1:9" x14ac:dyDescent="0.25">
      <c r="A376">
        <v>1</v>
      </c>
      <c r="B376">
        <v>2013</v>
      </c>
      <c r="C376" t="s">
        <v>245</v>
      </c>
      <c r="D376" t="s">
        <v>2</v>
      </c>
      <c r="E376" t="s">
        <v>5</v>
      </c>
      <c r="F376" t="s">
        <v>11</v>
      </c>
      <c r="G376" t="s">
        <v>246</v>
      </c>
      <c r="H376">
        <v>26058</v>
      </c>
      <c r="I376">
        <v>26058</v>
      </c>
    </row>
    <row r="377" spans="1:9" x14ac:dyDescent="0.25">
      <c r="A377">
        <v>241</v>
      </c>
      <c r="B377">
        <v>2013</v>
      </c>
      <c r="C377" t="s">
        <v>247</v>
      </c>
      <c r="D377" t="s">
        <v>2</v>
      </c>
      <c r="E377" t="s">
        <v>5</v>
      </c>
      <c r="F377" t="s">
        <v>11</v>
      </c>
      <c r="G377" t="s">
        <v>248</v>
      </c>
      <c r="H377">
        <v>14010</v>
      </c>
      <c r="I377">
        <v>14010</v>
      </c>
    </row>
    <row r="378" spans="1:9" x14ac:dyDescent="0.25">
      <c r="A378">
        <v>241001</v>
      </c>
      <c r="B378">
        <v>2013</v>
      </c>
      <c r="C378" t="s">
        <v>249</v>
      </c>
      <c r="D378" t="s">
        <v>2</v>
      </c>
      <c r="E378" t="s">
        <v>5</v>
      </c>
      <c r="F378" t="s">
        <v>11</v>
      </c>
      <c r="G378" t="s">
        <v>250</v>
      </c>
      <c r="H378">
        <v>8720</v>
      </c>
      <c r="I378">
        <v>8720</v>
      </c>
    </row>
    <row r="379" spans="1:9" x14ac:dyDescent="0.25">
      <c r="A379">
        <v>241999</v>
      </c>
      <c r="B379">
        <v>2013</v>
      </c>
      <c r="C379" t="s">
        <v>251</v>
      </c>
      <c r="D379" t="s">
        <v>2</v>
      </c>
      <c r="E379" t="s">
        <v>5</v>
      </c>
      <c r="F379" t="s">
        <v>11</v>
      </c>
      <c r="G379" t="s">
        <v>252</v>
      </c>
      <c r="H379">
        <v>5290</v>
      </c>
      <c r="I379">
        <v>5290</v>
      </c>
    </row>
    <row r="380" spans="1:9" x14ac:dyDescent="0.25">
      <c r="A380">
        <v>251</v>
      </c>
      <c r="B380">
        <v>2013</v>
      </c>
      <c r="C380" t="s">
        <v>39</v>
      </c>
      <c r="D380" t="s">
        <v>2</v>
      </c>
      <c r="E380" t="s">
        <v>5</v>
      </c>
      <c r="F380" t="s">
        <v>11</v>
      </c>
      <c r="G380" t="s">
        <v>253</v>
      </c>
      <c r="H380">
        <v>3716</v>
      </c>
      <c r="I380">
        <v>3716</v>
      </c>
    </row>
    <row r="381" spans="1:9" x14ac:dyDescent="0.25">
      <c r="A381">
        <v>252</v>
      </c>
      <c r="B381">
        <v>2013</v>
      </c>
      <c r="C381" t="s">
        <v>40</v>
      </c>
      <c r="D381" t="s">
        <v>2</v>
      </c>
      <c r="E381" t="s">
        <v>5</v>
      </c>
      <c r="F381" t="s">
        <v>11</v>
      </c>
      <c r="G381" t="s">
        <v>254</v>
      </c>
      <c r="H381">
        <v>1087</v>
      </c>
      <c r="I381">
        <v>1087</v>
      </c>
    </row>
    <row r="382" spans="1:9" x14ac:dyDescent="0.25">
      <c r="A382">
        <v>254</v>
      </c>
      <c r="B382">
        <v>2013</v>
      </c>
      <c r="C382" t="s">
        <v>41</v>
      </c>
      <c r="D382" t="s">
        <v>2</v>
      </c>
      <c r="E382" t="s">
        <v>5</v>
      </c>
      <c r="F382" t="s">
        <v>11</v>
      </c>
      <c r="G382" t="s">
        <v>255</v>
      </c>
      <c r="H382">
        <v>2077</v>
      </c>
      <c r="I382">
        <v>2077</v>
      </c>
    </row>
    <row r="383" spans="1:9" x14ac:dyDescent="0.25">
      <c r="A383">
        <v>255</v>
      </c>
      <c r="B383">
        <v>2013</v>
      </c>
      <c r="C383" t="s">
        <v>42</v>
      </c>
      <c r="D383" t="s">
        <v>2</v>
      </c>
      <c r="E383" t="s">
        <v>5</v>
      </c>
      <c r="F383" t="s">
        <v>11</v>
      </c>
      <c r="G383" t="s">
        <v>256</v>
      </c>
      <c r="H383">
        <v>353</v>
      </c>
      <c r="I383">
        <v>353</v>
      </c>
    </row>
    <row r="384" spans="1:9" x14ac:dyDescent="0.25">
      <c r="A384">
        <v>256</v>
      </c>
      <c r="B384">
        <v>2013</v>
      </c>
      <c r="C384" t="s">
        <v>43</v>
      </c>
      <c r="D384" t="s">
        <v>2</v>
      </c>
      <c r="E384" t="s">
        <v>5</v>
      </c>
      <c r="F384" t="s">
        <v>11</v>
      </c>
      <c r="G384" t="s">
        <v>257</v>
      </c>
      <c r="H384">
        <v>2716</v>
      </c>
      <c r="I384">
        <v>2716</v>
      </c>
    </row>
    <row r="385" spans="1:9" x14ac:dyDescent="0.25">
      <c r="A385">
        <v>257</v>
      </c>
      <c r="B385">
        <v>2013</v>
      </c>
      <c r="C385" t="s">
        <v>44</v>
      </c>
      <c r="D385" t="s">
        <v>2</v>
      </c>
      <c r="E385" t="s">
        <v>5</v>
      </c>
      <c r="F385" t="s">
        <v>11</v>
      </c>
      <c r="G385" t="s">
        <v>258</v>
      </c>
      <c r="H385">
        <v>1026</v>
      </c>
      <c r="I385">
        <v>1026</v>
      </c>
    </row>
    <row r="386" spans="1:9" x14ac:dyDescent="0.25">
      <c r="A386">
        <v>2</v>
      </c>
      <c r="B386">
        <v>2013</v>
      </c>
      <c r="C386" t="s">
        <v>259</v>
      </c>
      <c r="D386" t="s">
        <v>2</v>
      </c>
      <c r="E386" t="s">
        <v>5</v>
      </c>
      <c r="F386" t="s">
        <v>11</v>
      </c>
      <c r="G386" t="s">
        <v>260</v>
      </c>
      <c r="H386">
        <v>24985</v>
      </c>
      <c r="I386">
        <v>24985</v>
      </c>
    </row>
    <row r="387" spans="1:9" x14ac:dyDescent="0.25">
      <c r="A387">
        <v>351</v>
      </c>
      <c r="B387">
        <v>2013</v>
      </c>
      <c r="C387" t="s">
        <v>46</v>
      </c>
      <c r="D387" t="s">
        <v>2</v>
      </c>
      <c r="E387" t="s">
        <v>5</v>
      </c>
      <c r="F387" t="s">
        <v>11</v>
      </c>
      <c r="G387" t="s">
        <v>261</v>
      </c>
      <c r="H387">
        <v>1153</v>
      </c>
      <c r="I387">
        <v>1153</v>
      </c>
    </row>
    <row r="388" spans="1:9" x14ac:dyDescent="0.25">
      <c r="A388">
        <v>352</v>
      </c>
      <c r="B388">
        <v>2013</v>
      </c>
      <c r="C388" t="s">
        <v>47</v>
      </c>
      <c r="D388" t="s">
        <v>2</v>
      </c>
      <c r="E388" t="s">
        <v>5</v>
      </c>
      <c r="F388" t="s">
        <v>11</v>
      </c>
      <c r="G388" t="s">
        <v>262</v>
      </c>
      <c r="H388">
        <v>1288</v>
      </c>
      <c r="I388">
        <v>1288</v>
      </c>
    </row>
    <row r="389" spans="1:9" x14ac:dyDescent="0.25">
      <c r="A389">
        <v>353</v>
      </c>
      <c r="B389">
        <v>2013</v>
      </c>
      <c r="C389" t="s">
        <v>48</v>
      </c>
      <c r="D389" t="s">
        <v>2</v>
      </c>
      <c r="E389" t="s">
        <v>5</v>
      </c>
      <c r="F389" t="s">
        <v>11</v>
      </c>
      <c r="G389" t="s">
        <v>263</v>
      </c>
      <c r="H389">
        <v>2633</v>
      </c>
      <c r="I389">
        <v>2633</v>
      </c>
    </row>
    <row r="390" spans="1:9" x14ac:dyDescent="0.25">
      <c r="A390">
        <v>354</v>
      </c>
      <c r="B390">
        <v>2013</v>
      </c>
      <c r="C390" t="s">
        <v>49</v>
      </c>
      <c r="D390" t="s">
        <v>2</v>
      </c>
      <c r="E390" t="s">
        <v>5</v>
      </c>
      <c r="F390" t="s">
        <v>11</v>
      </c>
      <c r="G390" t="s">
        <v>264</v>
      </c>
      <c r="H390">
        <v>719</v>
      </c>
      <c r="I390">
        <v>719</v>
      </c>
    </row>
    <row r="391" spans="1:9" x14ac:dyDescent="0.25">
      <c r="A391">
        <v>355</v>
      </c>
      <c r="B391">
        <v>2013</v>
      </c>
      <c r="C391" t="s">
        <v>50</v>
      </c>
      <c r="D391" t="s">
        <v>2</v>
      </c>
      <c r="E391" t="s">
        <v>5</v>
      </c>
      <c r="F391" t="s">
        <v>11</v>
      </c>
      <c r="G391" t="s">
        <v>265</v>
      </c>
      <c r="H391">
        <v>1389</v>
      </c>
      <c r="I391">
        <v>1389</v>
      </c>
    </row>
    <row r="392" spans="1:9" x14ac:dyDescent="0.25">
      <c r="A392">
        <v>356</v>
      </c>
      <c r="B392">
        <v>2013</v>
      </c>
      <c r="C392" t="s">
        <v>51</v>
      </c>
      <c r="D392" t="s">
        <v>2</v>
      </c>
      <c r="E392" t="s">
        <v>5</v>
      </c>
      <c r="F392" t="s">
        <v>11</v>
      </c>
      <c r="G392" t="s">
        <v>266</v>
      </c>
      <c r="H392">
        <v>525</v>
      </c>
      <c r="I392">
        <v>525</v>
      </c>
    </row>
    <row r="393" spans="1:9" x14ac:dyDescent="0.25">
      <c r="A393">
        <v>357</v>
      </c>
      <c r="B393">
        <v>2013</v>
      </c>
      <c r="C393" t="s">
        <v>52</v>
      </c>
      <c r="D393" t="s">
        <v>2</v>
      </c>
      <c r="E393" t="s">
        <v>5</v>
      </c>
      <c r="F393" t="s">
        <v>11</v>
      </c>
      <c r="G393" t="s">
        <v>267</v>
      </c>
      <c r="H393">
        <v>1066</v>
      </c>
      <c r="I393">
        <v>1066</v>
      </c>
    </row>
    <row r="394" spans="1:9" x14ac:dyDescent="0.25">
      <c r="A394">
        <v>358</v>
      </c>
      <c r="B394">
        <v>2013</v>
      </c>
      <c r="C394" t="s">
        <v>53</v>
      </c>
      <c r="D394" t="s">
        <v>2</v>
      </c>
      <c r="E394" t="s">
        <v>5</v>
      </c>
      <c r="F394" t="s">
        <v>11</v>
      </c>
      <c r="G394" t="s">
        <v>268</v>
      </c>
      <c r="H394">
        <v>1128</v>
      </c>
      <c r="I394">
        <v>1128</v>
      </c>
    </row>
    <row r="395" spans="1:9" x14ac:dyDescent="0.25">
      <c r="A395">
        <v>359</v>
      </c>
      <c r="B395">
        <v>2013</v>
      </c>
      <c r="C395" t="s">
        <v>54</v>
      </c>
      <c r="D395" t="s">
        <v>2</v>
      </c>
      <c r="E395" t="s">
        <v>5</v>
      </c>
      <c r="F395" t="s">
        <v>11</v>
      </c>
      <c r="G395" t="s">
        <v>269</v>
      </c>
      <c r="H395">
        <v>3720</v>
      </c>
      <c r="I395">
        <v>3720</v>
      </c>
    </row>
    <row r="396" spans="1:9" x14ac:dyDescent="0.25">
      <c r="A396">
        <v>360</v>
      </c>
      <c r="B396">
        <v>2013</v>
      </c>
      <c r="C396" t="s">
        <v>55</v>
      </c>
      <c r="D396" t="s">
        <v>2</v>
      </c>
      <c r="E396" t="s">
        <v>5</v>
      </c>
      <c r="F396" t="s">
        <v>11</v>
      </c>
      <c r="G396" t="s">
        <v>270</v>
      </c>
      <c r="H396">
        <v>581</v>
      </c>
      <c r="I396">
        <v>581</v>
      </c>
    </row>
    <row r="397" spans="1:9" x14ac:dyDescent="0.25">
      <c r="A397">
        <v>361</v>
      </c>
      <c r="B397">
        <v>2013</v>
      </c>
      <c r="C397" t="s">
        <v>56</v>
      </c>
      <c r="D397" t="s">
        <v>2</v>
      </c>
      <c r="E397" t="s">
        <v>5</v>
      </c>
      <c r="F397" t="s">
        <v>11</v>
      </c>
      <c r="G397" t="s">
        <v>271</v>
      </c>
      <c r="H397">
        <v>820</v>
      </c>
      <c r="I397">
        <v>820</v>
      </c>
    </row>
    <row r="398" spans="1:9" x14ac:dyDescent="0.25">
      <c r="A398">
        <v>3</v>
      </c>
      <c r="B398">
        <v>2013</v>
      </c>
      <c r="C398" t="s">
        <v>272</v>
      </c>
      <c r="D398" t="s">
        <v>2</v>
      </c>
      <c r="E398" t="s">
        <v>5</v>
      </c>
      <c r="F398" t="s">
        <v>11</v>
      </c>
      <c r="G398" t="s">
        <v>273</v>
      </c>
      <c r="H398">
        <v>15022</v>
      </c>
      <c r="I398">
        <v>15022</v>
      </c>
    </row>
    <row r="399" spans="1:9" x14ac:dyDescent="0.25">
      <c r="A399">
        <v>401</v>
      </c>
      <c r="B399">
        <v>2013</v>
      </c>
      <c r="C399" t="s">
        <v>274</v>
      </c>
      <c r="D399" t="s">
        <v>2</v>
      </c>
      <c r="E399" t="s">
        <v>5</v>
      </c>
      <c r="F399" t="s">
        <v>11</v>
      </c>
      <c r="G399" t="s">
        <v>275</v>
      </c>
      <c r="H399">
        <v>862</v>
      </c>
      <c r="I399">
        <v>862</v>
      </c>
    </row>
    <row r="400" spans="1:9" x14ac:dyDescent="0.25">
      <c r="A400">
        <v>402</v>
      </c>
      <c r="B400">
        <v>2013</v>
      </c>
      <c r="C400" t="s">
        <v>276</v>
      </c>
      <c r="D400" t="s">
        <v>2</v>
      </c>
      <c r="E400" t="s">
        <v>5</v>
      </c>
      <c r="F400" t="s">
        <v>11</v>
      </c>
      <c r="G400" t="s">
        <v>277</v>
      </c>
      <c r="H400">
        <v>649</v>
      </c>
      <c r="I400">
        <v>649</v>
      </c>
    </row>
    <row r="401" spans="1:9" x14ac:dyDescent="0.25">
      <c r="A401">
        <v>403</v>
      </c>
      <c r="B401">
        <v>2013</v>
      </c>
      <c r="C401" t="s">
        <v>278</v>
      </c>
      <c r="D401" t="s">
        <v>2</v>
      </c>
      <c r="E401" t="s">
        <v>5</v>
      </c>
      <c r="F401" t="s">
        <v>11</v>
      </c>
      <c r="G401" t="s">
        <v>279</v>
      </c>
      <c r="H401">
        <v>1465</v>
      </c>
      <c r="I401">
        <v>1465</v>
      </c>
    </row>
    <row r="402" spans="1:9" x14ac:dyDescent="0.25">
      <c r="A402">
        <v>404</v>
      </c>
      <c r="B402">
        <v>2013</v>
      </c>
      <c r="C402" t="s">
        <v>280</v>
      </c>
      <c r="D402" t="s">
        <v>2</v>
      </c>
      <c r="E402" t="s">
        <v>5</v>
      </c>
      <c r="F402" t="s">
        <v>11</v>
      </c>
      <c r="G402" t="s">
        <v>281</v>
      </c>
      <c r="H402">
        <v>1857</v>
      </c>
      <c r="I402">
        <v>1857</v>
      </c>
    </row>
    <row r="403" spans="1:9" x14ac:dyDescent="0.25">
      <c r="A403">
        <v>405</v>
      </c>
      <c r="B403">
        <v>2013</v>
      </c>
      <c r="C403" t="s">
        <v>282</v>
      </c>
      <c r="D403" t="s">
        <v>2</v>
      </c>
      <c r="E403" t="s">
        <v>5</v>
      </c>
      <c r="F403" t="s">
        <v>11</v>
      </c>
      <c r="G403" t="s">
        <v>283</v>
      </c>
      <c r="H403">
        <v>731</v>
      </c>
      <c r="I403">
        <v>731</v>
      </c>
    </row>
    <row r="404" spans="1:9" x14ac:dyDescent="0.25">
      <c r="A404">
        <v>451</v>
      </c>
      <c r="B404">
        <v>2013</v>
      </c>
      <c r="C404" t="s">
        <v>58</v>
      </c>
      <c r="D404" t="s">
        <v>2</v>
      </c>
      <c r="E404" t="s">
        <v>5</v>
      </c>
      <c r="F404" t="s">
        <v>11</v>
      </c>
      <c r="G404" t="s">
        <v>284</v>
      </c>
      <c r="H404">
        <v>1369</v>
      </c>
      <c r="I404">
        <v>1369</v>
      </c>
    </row>
    <row r="405" spans="1:9" x14ac:dyDescent="0.25">
      <c r="A405">
        <v>452</v>
      </c>
      <c r="B405">
        <v>2013</v>
      </c>
      <c r="C405" t="s">
        <v>59</v>
      </c>
      <c r="D405" t="s">
        <v>2</v>
      </c>
      <c r="E405" t="s">
        <v>5</v>
      </c>
      <c r="F405" t="s">
        <v>11</v>
      </c>
      <c r="G405" t="s">
        <v>285</v>
      </c>
      <c r="H405">
        <v>1569</v>
      </c>
      <c r="I405">
        <v>1569</v>
      </c>
    </row>
    <row r="406" spans="1:9" x14ac:dyDescent="0.25">
      <c r="A406">
        <v>453</v>
      </c>
      <c r="B406">
        <v>2013</v>
      </c>
      <c r="C406" t="s">
        <v>60</v>
      </c>
      <c r="D406" t="s">
        <v>2</v>
      </c>
      <c r="E406" t="s">
        <v>5</v>
      </c>
      <c r="F406" t="s">
        <v>11</v>
      </c>
      <c r="G406" t="s">
        <v>286</v>
      </c>
      <c r="H406">
        <v>7793</v>
      </c>
      <c r="I406">
        <v>7793</v>
      </c>
    </row>
    <row r="407" spans="1:9" x14ac:dyDescent="0.25">
      <c r="A407">
        <v>454</v>
      </c>
      <c r="B407">
        <v>2013</v>
      </c>
      <c r="C407" t="s">
        <v>61</v>
      </c>
      <c r="D407" t="s">
        <v>2</v>
      </c>
      <c r="E407" t="s">
        <v>5</v>
      </c>
      <c r="F407" t="s">
        <v>11</v>
      </c>
      <c r="G407" t="s">
        <v>287</v>
      </c>
      <c r="H407">
        <v>5993</v>
      </c>
      <c r="I407">
        <v>5993</v>
      </c>
    </row>
    <row r="408" spans="1:9" x14ac:dyDescent="0.25">
      <c r="A408">
        <v>455</v>
      </c>
      <c r="B408">
        <v>2013</v>
      </c>
      <c r="C408" t="s">
        <v>62</v>
      </c>
      <c r="D408" t="s">
        <v>2</v>
      </c>
      <c r="E408" t="s">
        <v>5</v>
      </c>
      <c r="F408" t="s">
        <v>11</v>
      </c>
      <c r="G408" t="s">
        <v>288</v>
      </c>
      <c r="H408">
        <v>419</v>
      </c>
      <c r="I408">
        <v>419</v>
      </c>
    </row>
    <row r="409" spans="1:9" x14ac:dyDescent="0.25">
      <c r="A409">
        <v>456</v>
      </c>
      <c r="B409">
        <v>2013</v>
      </c>
      <c r="C409" t="s">
        <v>63</v>
      </c>
      <c r="D409" t="s">
        <v>2</v>
      </c>
      <c r="E409" t="s">
        <v>5</v>
      </c>
      <c r="F409" t="s">
        <v>11</v>
      </c>
      <c r="G409" t="s">
        <v>289</v>
      </c>
      <c r="H409">
        <v>1662</v>
      </c>
      <c r="I409">
        <v>1662</v>
      </c>
    </row>
    <row r="410" spans="1:9" x14ac:dyDescent="0.25">
      <c r="A410">
        <v>457</v>
      </c>
      <c r="B410">
        <v>2013</v>
      </c>
      <c r="C410" t="s">
        <v>64</v>
      </c>
      <c r="D410" t="s">
        <v>2</v>
      </c>
      <c r="E410" t="s">
        <v>5</v>
      </c>
      <c r="F410" t="s">
        <v>11</v>
      </c>
      <c r="G410" t="s">
        <v>290</v>
      </c>
      <c r="H410">
        <v>1595</v>
      </c>
      <c r="I410">
        <v>1595</v>
      </c>
    </row>
    <row r="411" spans="1:9" x14ac:dyDescent="0.25">
      <c r="A411">
        <v>458</v>
      </c>
      <c r="B411">
        <v>2013</v>
      </c>
      <c r="C411" t="s">
        <v>65</v>
      </c>
      <c r="D411" t="s">
        <v>2</v>
      </c>
      <c r="E411" t="s">
        <v>5</v>
      </c>
      <c r="F411" t="s">
        <v>11</v>
      </c>
      <c r="G411" t="s">
        <v>291</v>
      </c>
      <c r="H411">
        <v>5259</v>
      </c>
      <c r="I411">
        <v>5259</v>
      </c>
    </row>
    <row r="412" spans="1:9" x14ac:dyDescent="0.25">
      <c r="A412">
        <v>459</v>
      </c>
      <c r="B412">
        <v>2013</v>
      </c>
      <c r="C412" t="s">
        <v>66</v>
      </c>
      <c r="D412" t="s">
        <v>2</v>
      </c>
      <c r="E412" t="s">
        <v>5</v>
      </c>
      <c r="F412" t="s">
        <v>11</v>
      </c>
      <c r="G412" t="s">
        <v>292</v>
      </c>
      <c r="H412">
        <v>5886</v>
      </c>
      <c r="I412">
        <v>5886</v>
      </c>
    </row>
    <row r="413" spans="1:9" x14ac:dyDescent="0.25">
      <c r="A413">
        <v>460</v>
      </c>
      <c r="B413">
        <v>2013</v>
      </c>
      <c r="C413" t="s">
        <v>67</v>
      </c>
      <c r="D413" t="s">
        <v>2</v>
      </c>
      <c r="E413" t="s">
        <v>5</v>
      </c>
      <c r="F413" t="s">
        <v>11</v>
      </c>
      <c r="G413" t="s">
        <v>293</v>
      </c>
      <c r="H413">
        <v>6512</v>
      </c>
      <c r="I413">
        <v>6512</v>
      </c>
    </row>
    <row r="414" spans="1:9" x14ac:dyDescent="0.25">
      <c r="A414">
        <v>461</v>
      </c>
      <c r="B414">
        <v>2013</v>
      </c>
      <c r="C414" t="s">
        <v>68</v>
      </c>
      <c r="D414" t="s">
        <v>2</v>
      </c>
      <c r="E414" t="s">
        <v>5</v>
      </c>
      <c r="F414" t="s">
        <v>11</v>
      </c>
      <c r="G414" t="s">
        <v>294</v>
      </c>
      <c r="H414">
        <v>763</v>
      </c>
      <c r="I414">
        <v>763</v>
      </c>
    </row>
    <row r="415" spans="1:9" x14ac:dyDescent="0.25">
      <c r="A415">
        <v>462</v>
      </c>
      <c r="B415">
        <v>2013</v>
      </c>
      <c r="C415" t="s">
        <v>69</v>
      </c>
      <c r="D415" t="s">
        <v>2</v>
      </c>
      <c r="E415" t="s">
        <v>5</v>
      </c>
      <c r="F415" t="s">
        <v>11</v>
      </c>
      <c r="G415" t="s">
        <v>295</v>
      </c>
      <c r="H415">
        <v>472</v>
      </c>
      <c r="I415">
        <v>472</v>
      </c>
    </row>
    <row r="416" spans="1:9" x14ac:dyDescent="0.25">
      <c r="A416">
        <v>4</v>
      </c>
      <c r="B416">
        <v>2013</v>
      </c>
      <c r="C416" t="s">
        <v>296</v>
      </c>
      <c r="D416" t="s">
        <v>2</v>
      </c>
      <c r="E416" t="s">
        <v>5</v>
      </c>
      <c r="F416" t="s">
        <v>11</v>
      </c>
      <c r="G416" t="s">
        <v>297</v>
      </c>
      <c r="H416">
        <v>44856</v>
      </c>
      <c r="I416">
        <v>44856</v>
      </c>
    </row>
    <row r="417" spans="1:9" x14ac:dyDescent="0.25">
      <c r="A417">
        <v>0</v>
      </c>
      <c r="B417">
        <v>2013</v>
      </c>
      <c r="C417" t="s">
        <v>71</v>
      </c>
      <c r="D417" t="s">
        <v>2</v>
      </c>
      <c r="E417" t="s">
        <v>5</v>
      </c>
      <c r="F417" t="s">
        <v>11</v>
      </c>
      <c r="G417" t="s">
        <v>298</v>
      </c>
      <c r="H417">
        <v>110921</v>
      </c>
      <c r="I417">
        <v>110921</v>
      </c>
    </row>
    <row r="418" spans="1:9" x14ac:dyDescent="0.25">
      <c r="A418">
        <v>101</v>
      </c>
      <c r="B418">
        <v>2012</v>
      </c>
      <c r="C418" t="s">
        <v>232</v>
      </c>
      <c r="D418" t="s">
        <v>2</v>
      </c>
      <c r="E418" t="s">
        <v>5</v>
      </c>
      <c r="F418" t="s">
        <v>11</v>
      </c>
      <c r="G418" t="s">
        <v>233</v>
      </c>
      <c r="H418">
        <v>5775</v>
      </c>
      <c r="I418">
        <v>5775</v>
      </c>
    </row>
    <row r="419" spans="1:9" x14ac:dyDescent="0.25">
      <c r="A419">
        <v>102</v>
      </c>
      <c r="B419">
        <v>2012</v>
      </c>
      <c r="C419" t="s">
        <v>234</v>
      </c>
      <c r="D419" t="s">
        <v>2</v>
      </c>
      <c r="E419" t="s">
        <v>5</v>
      </c>
      <c r="F419" t="s">
        <v>11</v>
      </c>
      <c r="G419" t="s">
        <v>235</v>
      </c>
      <c r="H419">
        <v>715</v>
      </c>
      <c r="I419">
        <v>715</v>
      </c>
    </row>
    <row r="420" spans="1:9" x14ac:dyDescent="0.25">
      <c r="A420">
        <v>103</v>
      </c>
      <c r="B420">
        <v>2012</v>
      </c>
      <c r="C420" t="s">
        <v>236</v>
      </c>
      <c r="D420" t="s">
        <v>2</v>
      </c>
      <c r="E420" t="s">
        <v>5</v>
      </c>
      <c r="F420" t="s">
        <v>11</v>
      </c>
      <c r="G420" t="s">
        <v>237</v>
      </c>
      <c r="H420">
        <v>1725</v>
      </c>
      <c r="I420">
        <v>1725</v>
      </c>
    </row>
    <row r="421" spans="1:9" x14ac:dyDescent="0.25">
      <c r="A421">
        <v>151</v>
      </c>
      <c r="B421">
        <v>2012</v>
      </c>
      <c r="C421" t="s">
        <v>28</v>
      </c>
      <c r="D421" t="s">
        <v>2</v>
      </c>
      <c r="E421" t="s">
        <v>5</v>
      </c>
      <c r="F421" t="s">
        <v>11</v>
      </c>
      <c r="G421" t="s">
        <v>238</v>
      </c>
      <c r="H421">
        <v>877</v>
      </c>
      <c r="I421">
        <v>877</v>
      </c>
    </row>
    <row r="422" spans="1:9" x14ac:dyDescent="0.25">
      <c r="A422">
        <v>153</v>
      </c>
      <c r="B422">
        <v>2012</v>
      </c>
      <c r="C422" t="s">
        <v>29</v>
      </c>
      <c r="D422" t="s">
        <v>2</v>
      </c>
      <c r="E422" t="s">
        <v>5</v>
      </c>
      <c r="F422" t="s">
        <v>11</v>
      </c>
      <c r="G422" t="s">
        <v>239</v>
      </c>
      <c r="H422">
        <v>1123</v>
      </c>
      <c r="I422">
        <v>1123</v>
      </c>
    </row>
    <row r="423" spans="1:9" x14ac:dyDescent="0.25">
      <c r="A423">
        <v>154</v>
      </c>
      <c r="B423">
        <v>2012</v>
      </c>
      <c r="C423" t="s">
        <v>30</v>
      </c>
      <c r="D423" t="s">
        <v>2</v>
      </c>
      <c r="E423" t="s">
        <v>5</v>
      </c>
      <c r="F423" t="s">
        <v>11</v>
      </c>
      <c r="G423" t="s">
        <v>240</v>
      </c>
      <c r="H423">
        <v>433</v>
      </c>
      <c r="I423">
        <v>433</v>
      </c>
    </row>
    <row r="424" spans="1:9" x14ac:dyDescent="0.25">
      <c r="A424">
        <v>155</v>
      </c>
      <c r="B424">
        <v>2012</v>
      </c>
      <c r="C424" t="s">
        <v>31</v>
      </c>
      <c r="D424" t="s">
        <v>2</v>
      </c>
      <c r="E424" t="s">
        <v>5</v>
      </c>
      <c r="F424" t="s">
        <v>11</v>
      </c>
      <c r="G424" t="s">
        <v>241</v>
      </c>
      <c r="H424">
        <v>558</v>
      </c>
      <c r="I424">
        <v>558</v>
      </c>
    </row>
    <row r="425" spans="1:9" x14ac:dyDescent="0.25">
      <c r="A425">
        <v>157</v>
      </c>
      <c r="B425">
        <v>2012</v>
      </c>
      <c r="C425" t="s">
        <v>32</v>
      </c>
      <c r="D425" t="s">
        <v>2</v>
      </c>
      <c r="E425" t="s">
        <v>5</v>
      </c>
      <c r="F425" t="s">
        <v>11</v>
      </c>
      <c r="G425" t="s">
        <v>242</v>
      </c>
      <c r="H425">
        <v>581</v>
      </c>
      <c r="I425">
        <v>581</v>
      </c>
    </row>
    <row r="426" spans="1:9" x14ac:dyDescent="0.25">
      <c r="A426">
        <v>158</v>
      </c>
      <c r="B426">
        <v>2012</v>
      </c>
      <c r="C426" t="s">
        <v>33</v>
      </c>
      <c r="D426" t="s">
        <v>2</v>
      </c>
      <c r="E426" t="s">
        <v>5</v>
      </c>
      <c r="F426" t="s">
        <v>11</v>
      </c>
      <c r="G426" t="s">
        <v>243</v>
      </c>
      <c r="H426">
        <v>524</v>
      </c>
      <c r="I426">
        <v>524</v>
      </c>
    </row>
    <row r="427" spans="1:9" x14ac:dyDescent="0.25">
      <c r="A427">
        <v>159</v>
      </c>
      <c r="B427">
        <v>2012</v>
      </c>
      <c r="C427" t="s">
        <v>34</v>
      </c>
      <c r="D427" t="s">
        <v>2</v>
      </c>
      <c r="E427" t="s">
        <v>5</v>
      </c>
      <c r="F427" t="s">
        <v>11</v>
      </c>
      <c r="G427" t="s">
        <v>244</v>
      </c>
      <c r="H427">
        <v>7441</v>
      </c>
      <c r="I427">
        <v>7441</v>
      </c>
    </row>
    <row r="428" spans="1:9" x14ac:dyDescent="0.25">
      <c r="A428">
        <v>1</v>
      </c>
      <c r="B428">
        <v>2012</v>
      </c>
      <c r="C428" t="s">
        <v>245</v>
      </c>
      <c r="D428" t="s">
        <v>2</v>
      </c>
      <c r="E428" t="s">
        <v>5</v>
      </c>
      <c r="F428" t="s">
        <v>11</v>
      </c>
      <c r="G428" t="s">
        <v>246</v>
      </c>
      <c r="H428">
        <v>19752</v>
      </c>
      <c r="I428">
        <v>19752</v>
      </c>
    </row>
    <row r="429" spans="1:9" x14ac:dyDescent="0.25">
      <c r="A429">
        <v>241</v>
      </c>
      <c r="B429">
        <v>2012</v>
      </c>
      <c r="C429" t="s">
        <v>247</v>
      </c>
      <c r="D429" t="s">
        <v>2</v>
      </c>
      <c r="E429" t="s">
        <v>5</v>
      </c>
      <c r="F429" t="s">
        <v>11</v>
      </c>
      <c r="G429" t="s">
        <v>248</v>
      </c>
      <c r="H429">
        <v>12693</v>
      </c>
      <c r="I429">
        <v>12693</v>
      </c>
    </row>
    <row r="430" spans="1:9" x14ac:dyDescent="0.25">
      <c r="A430">
        <v>241001</v>
      </c>
      <c r="B430">
        <v>2012</v>
      </c>
      <c r="C430" t="s">
        <v>249</v>
      </c>
      <c r="D430" t="s">
        <v>2</v>
      </c>
      <c r="E430" t="s">
        <v>5</v>
      </c>
      <c r="F430" t="s">
        <v>11</v>
      </c>
      <c r="G430" t="s">
        <v>250</v>
      </c>
      <c r="H430">
        <v>8269</v>
      </c>
      <c r="I430">
        <v>8269</v>
      </c>
    </row>
    <row r="431" spans="1:9" x14ac:dyDescent="0.25">
      <c r="A431">
        <v>241999</v>
      </c>
      <c r="B431">
        <v>2012</v>
      </c>
      <c r="C431" t="s">
        <v>251</v>
      </c>
      <c r="D431" t="s">
        <v>2</v>
      </c>
      <c r="E431" t="s">
        <v>5</v>
      </c>
      <c r="F431" t="s">
        <v>11</v>
      </c>
      <c r="G431" t="s">
        <v>252</v>
      </c>
      <c r="H431">
        <v>4424</v>
      </c>
      <c r="I431">
        <v>4424</v>
      </c>
    </row>
    <row r="432" spans="1:9" x14ac:dyDescent="0.25">
      <c r="A432">
        <v>251</v>
      </c>
      <c r="B432">
        <v>2012</v>
      </c>
      <c r="C432" t="s">
        <v>39</v>
      </c>
      <c r="D432" t="s">
        <v>2</v>
      </c>
      <c r="E432" t="s">
        <v>5</v>
      </c>
      <c r="F432" t="s">
        <v>11</v>
      </c>
      <c r="G432" t="s">
        <v>253</v>
      </c>
      <c r="H432">
        <v>4215</v>
      </c>
      <c r="I432">
        <v>4215</v>
      </c>
    </row>
    <row r="433" spans="1:9" x14ac:dyDescent="0.25">
      <c r="A433">
        <v>252</v>
      </c>
      <c r="B433">
        <v>2012</v>
      </c>
      <c r="C433" t="s">
        <v>40</v>
      </c>
      <c r="D433" t="s">
        <v>2</v>
      </c>
      <c r="E433" t="s">
        <v>5</v>
      </c>
      <c r="F433" t="s">
        <v>11</v>
      </c>
      <c r="G433" t="s">
        <v>254</v>
      </c>
      <c r="H433">
        <v>752</v>
      </c>
      <c r="I433">
        <v>752</v>
      </c>
    </row>
    <row r="434" spans="1:9" x14ac:dyDescent="0.25">
      <c r="A434">
        <v>254</v>
      </c>
      <c r="B434">
        <v>2012</v>
      </c>
      <c r="C434" t="s">
        <v>41</v>
      </c>
      <c r="D434" t="s">
        <v>2</v>
      </c>
      <c r="E434" t="s">
        <v>5</v>
      </c>
      <c r="F434" t="s">
        <v>11</v>
      </c>
      <c r="G434" t="s">
        <v>255</v>
      </c>
      <c r="H434">
        <v>1988</v>
      </c>
      <c r="I434">
        <v>1988</v>
      </c>
    </row>
    <row r="435" spans="1:9" x14ac:dyDescent="0.25">
      <c r="A435">
        <v>255</v>
      </c>
      <c r="B435">
        <v>2012</v>
      </c>
      <c r="C435" t="s">
        <v>42</v>
      </c>
      <c r="D435" t="s">
        <v>2</v>
      </c>
      <c r="E435" t="s">
        <v>5</v>
      </c>
      <c r="F435" t="s">
        <v>11</v>
      </c>
      <c r="G435" t="s">
        <v>256</v>
      </c>
      <c r="H435">
        <v>346</v>
      </c>
      <c r="I435">
        <v>346</v>
      </c>
    </row>
    <row r="436" spans="1:9" x14ac:dyDescent="0.25">
      <c r="A436">
        <v>256</v>
      </c>
      <c r="B436">
        <v>2012</v>
      </c>
      <c r="C436" t="s">
        <v>43</v>
      </c>
      <c r="D436" t="s">
        <v>2</v>
      </c>
      <c r="E436" t="s">
        <v>5</v>
      </c>
      <c r="F436" t="s">
        <v>11</v>
      </c>
      <c r="G436" t="s">
        <v>257</v>
      </c>
      <c r="H436">
        <v>2720</v>
      </c>
      <c r="I436">
        <v>2720</v>
      </c>
    </row>
    <row r="437" spans="1:9" x14ac:dyDescent="0.25">
      <c r="A437">
        <v>257</v>
      </c>
      <c r="B437">
        <v>2012</v>
      </c>
      <c r="C437" t="s">
        <v>44</v>
      </c>
      <c r="D437" t="s">
        <v>2</v>
      </c>
      <c r="E437" t="s">
        <v>5</v>
      </c>
      <c r="F437" t="s">
        <v>11</v>
      </c>
      <c r="G437" t="s">
        <v>258</v>
      </c>
      <c r="H437">
        <v>870</v>
      </c>
      <c r="I437">
        <v>870</v>
      </c>
    </row>
    <row r="438" spans="1:9" x14ac:dyDescent="0.25">
      <c r="A438">
        <v>2</v>
      </c>
      <c r="B438">
        <v>2012</v>
      </c>
      <c r="C438" t="s">
        <v>259</v>
      </c>
      <c r="D438" t="s">
        <v>2</v>
      </c>
      <c r="E438" t="s">
        <v>5</v>
      </c>
      <c r="F438" t="s">
        <v>11</v>
      </c>
      <c r="G438" t="s">
        <v>260</v>
      </c>
      <c r="H438">
        <v>23584</v>
      </c>
      <c r="I438">
        <v>23584</v>
      </c>
    </row>
    <row r="439" spans="1:9" x14ac:dyDescent="0.25">
      <c r="A439">
        <v>351</v>
      </c>
      <c r="B439">
        <v>2012</v>
      </c>
      <c r="C439" t="s">
        <v>46</v>
      </c>
      <c r="D439" t="s">
        <v>2</v>
      </c>
      <c r="E439" t="s">
        <v>5</v>
      </c>
      <c r="F439" t="s">
        <v>11</v>
      </c>
      <c r="G439" t="s">
        <v>261</v>
      </c>
      <c r="H439">
        <v>963</v>
      </c>
      <c r="I439">
        <v>963</v>
      </c>
    </row>
    <row r="440" spans="1:9" x14ac:dyDescent="0.25">
      <c r="A440">
        <v>352</v>
      </c>
      <c r="B440">
        <v>2012</v>
      </c>
      <c r="C440" t="s">
        <v>47</v>
      </c>
      <c r="D440" t="s">
        <v>2</v>
      </c>
      <c r="E440" t="s">
        <v>5</v>
      </c>
      <c r="F440" t="s">
        <v>11</v>
      </c>
      <c r="G440" t="s">
        <v>262</v>
      </c>
      <c r="H440">
        <v>1326</v>
      </c>
      <c r="I440">
        <v>1326</v>
      </c>
    </row>
    <row r="441" spans="1:9" x14ac:dyDescent="0.25">
      <c r="A441">
        <v>353</v>
      </c>
      <c r="B441">
        <v>2012</v>
      </c>
      <c r="C441" t="s">
        <v>48</v>
      </c>
      <c r="D441" t="s">
        <v>2</v>
      </c>
      <c r="E441" t="s">
        <v>5</v>
      </c>
      <c r="F441" t="s">
        <v>11</v>
      </c>
      <c r="G441" t="s">
        <v>263</v>
      </c>
      <c r="H441">
        <v>2023</v>
      </c>
      <c r="I441">
        <v>2023</v>
      </c>
    </row>
    <row r="442" spans="1:9" x14ac:dyDescent="0.25">
      <c r="A442">
        <v>354</v>
      </c>
      <c r="B442">
        <v>2012</v>
      </c>
      <c r="C442" t="s">
        <v>49</v>
      </c>
      <c r="D442" t="s">
        <v>2</v>
      </c>
      <c r="E442" t="s">
        <v>5</v>
      </c>
      <c r="F442" t="s">
        <v>11</v>
      </c>
      <c r="G442" t="s">
        <v>264</v>
      </c>
      <c r="H442">
        <v>540</v>
      </c>
      <c r="I442">
        <v>540</v>
      </c>
    </row>
    <row r="443" spans="1:9" x14ac:dyDescent="0.25">
      <c r="A443">
        <v>355</v>
      </c>
      <c r="B443">
        <v>2012</v>
      </c>
      <c r="C443" t="s">
        <v>50</v>
      </c>
      <c r="D443" t="s">
        <v>2</v>
      </c>
      <c r="E443" t="s">
        <v>5</v>
      </c>
      <c r="F443" t="s">
        <v>11</v>
      </c>
      <c r="G443" t="s">
        <v>265</v>
      </c>
      <c r="H443">
        <v>1200</v>
      </c>
      <c r="I443">
        <v>1200</v>
      </c>
    </row>
    <row r="444" spans="1:9" x14ac:dyDescent="0.25">
      <c r="A444">
        <v>356</v>
      </c>
      <c r="B444">
        <v>2012</v>
      </c>
      <c r="C444" t="s">
        <v>51</v>
      </c>
      <c r="D444" t="s">
        <v>2</v>
      </c>
      <c r="E444" t="s">
        <v>5</v>
      </c>
      <c r="F444" t="s">
        <v>11</v>
      </c>
      <c r="G444" t="s">
        <v>266</v>
      </c>
      <c r="H444">
        <v>479</v>
      </c>
      <c r="I444">
        <v>479</v>
      </c>
    </row>
    <row r="445" spans="1:9" x14ac:dyDescent="0.25">
      <c r="A445">
        <v>357</v>
      </c>
      <c r="B445">
        <v>2012</v>
      </c>
      <c r="C445" t="s">
        <v>52</v>
      </c>
      <c r="D445" t="s">
        <v>2</v>
      </c>
      <c r="E445" t="s">
        <v>5</v>
      </c>
      <c r="F445" t="s">
        <v>11</v>
      </c>
      <c r="G445" t="s">
        <v>267</v>
      </c>
      <c r="H445">
        <v>907</v>
      </c>
      <c r="I445">
        <v>907</v>
      </c>
    </row>
    <row r="446" spans="1:9" x14ac:dyDescent="0.25">
      <c r="A446">
        <v>358</v>
      </c>
      <c r="B446">
        <v>2012</v>
      </c>
      <c r="C446" t="s">
        <v>53</v>
      </c>
      <c r="D446" t="s">
        <v>2</v>
      </c>
      <c r="E446" t="s">
        <v>5</v>
      </c>
      <c r="F446" t="s">
        <v>11</v>
      </c>
      <c r="G446" t="s">
        <v>268</v>
      </c>
      <c r="H446">
        <v>1016</v>
      </c>
      <c r="I446">
        <v>1016</v>
      </c>
    </row>
    <row r="447" spans="1:9" x14ac:dyDescent="0.25">
      <c r="A447">
        <v>359</v>
      </c>
      <c r="B447">
        <v>2012</v>
      </c>
      <c r="C447" t="s">
        <v>54</v>
      </c>
      <c r="D447" t="s">
        <v>2</v>
      </c>
      <c r="E447" t="s">
        <v>5</v>
      </c>
      <c r="F447" t="s">
        <v>11</v>
      </c>
      <c r="G447" t="s">
        <v>269</v>
      </c>
      <c r="H447">
        <v>3873</v>
      </c>
      <c r="I447">
        <v>3873</v>
      </c>
    </row>
    <row r="448" spans="1:9" x14ac:dyDescent="0.25">
      <c r="A448">
        <v>360</v>
      </c>
      <c r="B448">
        <v>2012</v>
      </c>
      <c r="C448" t="s">
        <v>55</v>
      </c>
      <c r="D448" t="s">
        <v>2</v>
      </c>
      <c r="E448" t="s">
        <v>5</v>
      </c>
      <c r="F448" t="s">
        <v>11</v>
      </c>
      <c r="G448" t="s">
        <v>270</v>
      </c>
      <c r="H448">
        <v>436</v>
      </c>
      <c r="I448">
        <v>436</v>
      </c>
    </row>
    <row r="449" spans="1:9" x14ac:dyDescent="0.25">
      <c r="A449">
        <v>361</v>
      </c>
      <c r="B449">
        <v>2012</v>
      </c>
      <c r="C449" t="s">
        <v>56</v>
      </c>
      <c r="D449" t="s">
        <v>2</v>
      </c>
      <c r="E449" t="s">
        <v>5</v>
      </c>
      <c r="F449" t="s">
        <v>11</v>
      </c>
      <c r="G449" t="s">
        <v>271</v>
      </c>
      <c r="H449">
        <v>715</v>
      </c>
      <c r="I449">
        <v>715</v>
      </c>
    </row>
    <row r="450" spans="1:9" x14ac:dyDescent="0.25">
      <c r="A450">
        <v>3</v>
      </c>
      <c r="B450">
        <v>2012</v>
      </c>
      <c r="C450" t="s">
        <v>272</v>
      </c>
      <c r="D450" t="s">
        <v>2</v>
      </c>
      <c r="E450" t="s">
        <v>5</v>
      </c>
      <c r="F450" t="s">
        <v>11</v>
      </c>
      <c r="G450" t="s">
        <v>273</v>
      </c>
      <c r="H450">
        <v>13478</v>
      </c>
      <c r="I450">
        <v>13478</v>
      </c>
    </row>
    <row r="451" spans="1:9" x14ac:dyDescent="0.25">
      <c r="A451">
        <v>401</v>
      </c>
      <c r="B451">
        <v>2012</v>
      </c>
      <c r="C451" t="s">
        <v>274</v>
      </c>
      <c r="D451" t="s">
        <v>2</v>
      </c>
      <c r="E451" t="s">
        <v>5</v>
      </c>
      <c r="F451" t="s">
        <v>11</v>
      </c>
      <c r="G451" t="s">
        <v>275</v>
      </c>
      <c r="H451">
        <v>720</v>
      </c>
      <c r="I451">
        <v>720</v>
      </c>
    </row>
    <row r="452" spans="1:9" x14ac:dyDescent="0.25">
      <c r="A452">
        <v>402</v>
      </c>
      <c r="B452">
        <v>2012</v>
      </c>
      <c r="C452" t="s">
        <v>276</v>
      </c>
      <c r="D452" t="s">
        <v>2</v>
      </c>
      <c r="E452" t="s">
        <v>5</v>
      </c>
      <c r="F452" t="s">
        <v>11</v>
      </c>
      <c r="G452" t="s">
        <v>277</v>
      </c>
      <c r="H452">
        <v>552</v>
      </c>
      <c r="I452">
        <v>552</v>
      </c>
    </row>
    <row r="453" spans="1:9" x14ac:dyDescent="0.25">
      <c r="A453">
        <v>403</v>
      </c>
      <c r="B453">
        <v>2012</v>
      </c>
      <c r="C453" t="s">
        <v>278</v>
      </c>
      <c r="D453" t="s">
        <v>2</v>
      </c>
      <c r="E453" t="s">
        <v>5</v>
      </c>
      <c r="F453" t="s">
        <v>11</v>
      </c>
      <c r="G453" t="s">
        <v>279</v>
      </c>
      <c r="H453">
        <v>1300</v>
      </c>
      <c r="I453">
        <v>1300</v>
      </c>
    </row>
    <row r="454" spans="1:9" x14ac:dyDescent="0.25">
      <c r="A454">
        <v>404</v>
      </c>
      <c r="B454">
        <v>2012</v>
      </c>
      <c r="C454" t="s">
        <v>280</v>
      </c>
      <c r="D454" t="s">
        <v>2</v>
      </c>
      <c r="E454" t="s">
        <v>5</v>
      </c>
      <c r="F454" t="s">
        <v>11</v>
      </c>
      <c r="G454" t="s">
        <v>281</v>
      </c>
      <c r="H454">
        <v>1973</v>
      </c>
      <c r="I454">
        <v>1973</v>
      </c>
    </row>
    <row r="455" spans="1:9" x14ac:dyDescent="0.25">
      <c r="A455">
        <v>405</v>
      </c>
      <c r="B455">
        <v>2012</v>
      </c>
      <c r="C455" t="s">
        <v>282</v>
      </c>
      <c r="D455" t="s">
        <v>2</v>
      </c>
      <c r="E455" t="s">
        <v>5</v>
      </c>
      <c r="F455" t="s">
        <v>11</v>
      </c>
      <c r="G455" t="s">
        <v>283</v>
      </c>
      <c r="H455">
        <v>1034</v>
      </c>
      <c r="I455">
        <v>1034</v>
      </c>
    </row>
    <row r="456" spans="1:9" x14ac:dyDescent="0.25">
      <c r="A456">
        <v>451</v>
      </c>
      <c r="B456">
        <v>2012</v>
      </c>
      <c r="C456" t="s">
        <v>58</v>
      </c>
      <c r="D456" t="s">
        <v>2</v>
      </c>
      <c r="E456" t="s">
        <v>5</v>
      </c>
      <c r="F456" t="s">
        <v>11</v>
      </c>
      <c r="G456" t="s">
        <v>284</v>
      </c>
      <c r="H456">
        <v>1377</v>
      </c>
      <c r="I456">
        <v>1377</v>
      </c>
    </row>
    <row r="457" spans="1:9" x14ac:dyDescent="0.25">
      <c r="A457">
        <v>452</v>
      </c>
      <c r="B457">
        <v>2012</v>
      </c>
      <c r="C457" t="s">
        <v>59</v>
      </c>
      <c r="D457" t="s">
        <v>2</v>
      </c>
      <c r="E457" t="s">
        <v>5</v>
      </c>
      <c r="F457" t="s">
        <v>11</v>
      </c>
      <c r="G457" t="s">
        <v>285</v>
      </c>
      <c r="H457">
        <v>1315</v>
      </c>
      <c r="I457">
        <v>1315</v>
      </c>
    </row>
    <row r="458" spans="1:9" x14ac:dyDescent="0.25">
      <c r="A458">
        <v>453</v>
      </c>
      <c r="B458">
        <v>2012</v>
      </c>
      <c r="C458" t="s">
        <v>60</v>
      </c>
      <c r="D458" t="s">
        <v>2</v>
      </c>
      <c r="E458" t="s">
        <v>5</v>
      </c>
      <c r="F458" t="s">
        <v>11</v>
      </c>
      <c r="G458" t="s">
        <v>286</v>
      </c>
      <c r="H458">
        <v>8705</v>
      </c>
      <c r="I458">
        <v>8705</v>
      </c>
    </row>
    <row r="459" spans="1:9" x14ac:dyDescent="0.25">
      <c r="A459">
        <v>454</v>
      </c>
      <c r="B459">
        <v>2012</v>
      </c>
      <c r="C459" t="s">
        <v>61</v>
      </c>
      <c r="D459" t="s">
        <v>2</v>
      </c>
      <c r="E459" t="s">
        <v>5</v>
      </c>
      <c r="F459" t="s">
        <v>11</v>
      </c>
      <c r="G459" t="s">
        <v>287</v>
      </c>
      <c r="H459">
        <v>6341</v>
      </c>
      <c r="I459">
        <v>6341</v>
      </c>
    </row>
    <row r="460" spans="1:9" x14ac:dyDescent="0.25">
      <c r="A460">
        <v>455</v>
      </c>
      <c r="B460">
        <v>2012</v>
      </c>
      <c r="C460" t="s">
        <v>62</v>
      </c>
      <c r="D460" t="s">
        <v>2</v>
      </c>
      <c r="E460" t="s">
        <v>5</v>
      </c>
      <c r="F460" t="s">
        <v>11</v>
      </c>
      <c r="G460" t="s">
        <v>288</v>
      </c>
      <c r="H460">
        <v>472</v>
      </c>
      <c r="I460">
        <v>472</v>
      </c>
    </row>
    <row r="461" spans="1:9" x14ac:dyDescent="0.25">
      <c r="A461">
        <v>456</v>
      </c>
      <c r="B461">
        <v>2012</v>
      </c>
      <c r="C461" t="s">
        <v>63</v>
      </c>
      <c r="D461" t="s">
        <v>2</v>
      </c>
      <c r="E461" t="s">
        <v>5</v>
      </c>
      <c r="F461" t="s">
        <v>11</v>
      </c>
      <c r="G461" t="s">
        <v>289</v>
      </c>
      <c r="H461">
        <v>1743</v>
      </c>
      <c r="I461">
        <v>1743</v>
      </c>
    </row>
    <row r="462" spans="1:9" x14ac:dyDescent="0.25">
      <c r="A462">
        <v>457</v>
      </c>
      <c r="B462">
        <v>2012</v>
      </c>
      <c r="C462" t="s">
        <v>64</v>
      </c>
      <c r="D462" t="s">
        <v>2</v>
      </c>
      <c r="E462" t="s">
        <v>5</v>
      </c>
      <c r="F462" t="s">
        <v>11</v>
      </c>
      <c r="G462" t="s">
        <v>290</v>
      </c>
      <c r="H462">
        <v>1265</v>
      </c>
      <c r="I462">
        <v>1265</v>
      </c>
    </row>
    <row r="463" spans="1:9" x14ac:dyDescent="0.25">
      <c r="A463">
        <v>458</v>
      </c>
      <c r="B463">
        <v>2012</v>
      </c>
      <c r="C463" t="s">
        <v>65</v>
      </c>
      <c r="D463" t="s">
        <v>2</v>
      </c>
      <c r="E463" t="s">
        <v>5</v>
      </c>
      <c r="F463" t="s">
        <v>11</v>
      </c>
      <c r="G463" t="s">
        <v>291</v>
      </c>
      <c r="H463">
        <v>3710</v>
      </c>
      <c r="I463">
        <v>3710</v>
      </c>
    </row>
    <row r="464" spans="1:9" x14ac:dyDescent="0.25">
      <c r="A464">
        <v>459</v>
      </c>
      <c r="B464">
        <v>2012</v>
      </c>
      <c r="C464" t="s">
        <v>66</v>
      </c>
      <c r="D464" t="s">
        <v>2</v>
      </c>
      <c r="E464" t="s">
        <v>5</v>
      </c>
      <c r="F464" t="s">
        <v>11</v>
      </c>
      <c r="G464" t="s">
        <v>292</v>
      </c>
      <c r="H464">
        <v>3873</v>
      </c>
      <c r="I464">
        <v>3873</v>
      </c>
    </row>
    <row r="465" spans="1:9" x14ac:dyDescent="0.25">
      <c r="A465">
        <v>460</v>
      </c>
      <c r="B465">
        <v>2012</v>
      </c>
      <c r="C465" t="s">
        <v>67</v>
      </c>
      <c r="D465" t="s">
        <v>2</v>
      </c>
      <c r="E465" t="s">
        <v>5</v>
      </c>
      <c r="F465" t="s">
        <v>11</v>
      </c>
      <c r="G465" t="s">
        <v>293</v>
      </c>
      <c r="H465">
        <v>6873</v>
      </c>
      <c r="I465">
        <v>6873</v>
      </c>
    </row>
    <row r="466" spans="1:9" x14ac:dyDescent="0.25">
      <c r="A466">
        <v>461</v>
      </c>
      <c r="B466">
        <v>2012</v>
      </c>
      <c r="C466" t="s">
        <v>68</v>
      </c>
      <c r="D466" t="s">
        <v>2</v>
      </c>
      <c r="E466" t="s">
        <v>5</v>
      </c>
      <c r="F466" t="s">
        <v>11</v>
      </c>
      <c r="G466" t="s">
        <v>294</v>
      </c>
      <c r="H466">
        <v>565</v>
      </c>
      <c r="I466">
        <v>565</v>
      </c>
    </row>
    <row r="467" spans="1:9" x14ac:dyDescent="0.25">
      <c r="A467">
        <v>462</v>
      </c>
      <c r="B467">
        <v>2012</v>
      </c>
      <c r="C467" t="s">
        <v>69</v>
      </c>
      <c r="D467" t="s">
        <v>2</v>
      </c>
      <c r="E467" t="s">
        <v>5</v>
      </c>
      <c r="F467" t="s">
        <v>11</v>
      </c>
      <c r="G467" t="s">
        <v>295</v>
      </c>
      <c r="H467">
        <v>369</v>
      </c>
      <c r="I467">
        <v>369</v>
      </c>
    </row>
    <row r="468" spans="1:9" x14ac:dyDescent="0.25">
      <c r="A468">
        <v>4</v>
      </c>
      <c r="B468">
        <v>2012</v>
      </c>
      <c r="C468" t="s">
        <v>296</v>
      </c>
      <c r="D468" t="s">
        <v>2</v>
      </c>
      <c r="E468" t="s">
        <v>5</v>
      </c>
      <c r="F468" t="s">
        <v>11</v>
      </c>
      <c r="G468" t="s">
        <v>297</v>
      </c>
      <c r="H468">
        <v>42187</v>
      </c>
      <c r="I468">
        <v>42187</v>
      </c>
    </row>
    <row r="469" spans="1:9" x14ac:dyDescent="0.25">
      <c r="A469">
        <v>0</v>
      </c>
      <c r="B469">
        <v>2012</v>
      </c>
      <c r="C469" t="s">
        <v>71</v>
      </c>
      <c r="D469" t="s">
        <v>2</v>
      </c>
      <c r="E469" t="s">
        <v>5</v>
      </c>
      <c r="F469" t="s">
        <v>11</v>
      </c>
      <c r="G469" t="s">
        <v>298</v>
      </c>
      <c r="H469">
        <v>99001</v>
      </c>
      <c r="I469">
        <v>99001</v>
      </c>
    </row>
    <row r="470" spans="1:9" x14ac:dyDescent="0.25">
      <c r="A470">
        <v>101</v>
      </c>
      <c r="B470">
        <v>2011</v>
      </c>
      <c r="C470" t="s">
        <v>232</v>
      </c>
      <c r="D470" t="s">
        <v>2</v>
      </c>
      <c r="E470" t="s">
        <v>5</v>
      </c>
      <c r="F470" t="s">
        <v>11</v>
      </c>
      <c r="G470" t="s">
        <v>233</v>
      </c>
      <c r="H470">
        <v>4664</v>
      </c>
      <c r="I470">
        <v>4664</v>
      </c>
    </row>
    <row r="471" spans="1:9" x14ac:dyDescent="0.25">
      <c r="A471">
        <v>102</v>
      </c>
      <c r="B471">
        <v>2011</v>
      </c>
      <c r="C471" t="s">
        <v>234</v>
      </c>
      <c r="D471" t="s">
        <v>2</v>
      </c>
      <c r="E471" t="s">
        <v>5</v>
      </c>
      <c r="F471" t="s">
        <v>11</v>
      </c>
      <c r="G471" t="s">
        <v>235</v>
      </c>
      <c r="H471">
        <v>634</v>
      </c>
      <c r="I471">
        <v>634</v>
      </c>
    </row>
    <row r="472" spans="1:9" x14ac:dyDescent="0.25">
      <c r="A472">
        <v>103</v>
      </c>
      <c r="B472">
        <v>2011</v>
      </c>
      <c r="C472" t="s">
        <v>236</v>
      </c>
      <c r="D472" t="s">
        <v>2</v>
      </c>
      <c r="E472" t="s">
        <v>5</v>
      </c>
      <c r="F472" t="s">
        <v>11</v>
      </c>
      <c r="G472" t="s">
        <v>237</v>
      </c>
      <c r="H472">
        <v>1483</v>
      </c>
      <c r="I472">
        <v>1483</v>
      </c>
    </row>
    <row r="473" spans="1:9" x14ac:dyDescent="0.25">
      <c r="A473">
        <v>151</v>
      </c>
      <c r="B473">
        <v>2011</v>
      </c>
      <c r="C473" t="s">
        <v>28</v>
      </c>
      <c r="D473" t="s">
        <v>2</v>
      </c>
      <c r="E473" t="s">
        <v>5</v>
      </c>
      <c r="F473" t="s">
        <v>11</v>
      </c>
      <c r="G473" t="s">
        <v>238</v>
      </c>
      <c r="H473">
        <v>756</v>
      </c>
      <c r="I473">
        <v>756</v>
      </c>
    </row>
    <row r="474" spans="1:9" x14ac:dyDescent="0.25">
      <c r="A474">
        <v>153</v>
      </c>
      <c r="B474">
        <v>2011</v>
      </c>
      <c r="C474" t="s">
        <v>29</v>
      </c>
      <c r="D474" t="s">
        <v>2</v>
      </c>
      <c r="E474" t="s">
        <v>5</v>
      </c>
      <c r="F474" t="s">
        <v>11</v>
      </c>
      <c r="G474" t="s">
        <v>239</v>
      </c>
      <c r="H474">
        <v>899</v>
      </c>
      <c r="I474">
        <v>899</v>
      </c>
    </row>
    <row r="475" spans="1:9" x14ac:dyDescent="0.25">
      <c r="A475">
        <v>154</v>
      </c>
      <c r="B475">
        <v>2011</v>
      </c>
      <c r="C475" t="s">
        <v>30</v>
      </c>
      <c r="D475" t="s">
        <v>2</v>
      </c>
      <c r="E475" t="s">
        <v>5</v>
      </c>
      <c r="F475" t="s">
        <v>11</v>
      </c>
      <c r="G475" t="s">
        <v>240</v>
      </c>
      <c r="H475">
        <v>297</v>
      </c>
      <c r="I475">
        <v>297</v>
      </c>
    </row>
    <row r="476" spans="1:9" x14ac:dyDescent="0.25">
      <c r="A476">
        <v>155</v>
      </c>
      <c r="B476">
        <v>2011</v>
      </c>
      <c r="C476" t="s">
        <v>31</v>
      </c>
      <c r="D476" t="s">
        <v>2</v>
      </c>
      <c r="E476" t="s">
        <v>5</v>
      </c>
      <c r="F476" t="s">
        <v>11</v>
      </c>
      <c r="G476" t="s">
        <v>241</v>
      </c>
      <c r="H476">
        <v>454</v>
      </c>
      <c r="I476">
        <v>454</v>
      </c>
    </row>
    <row r="477" spans="1:9" x14ac:dyDescent="0.25">
      <c r="A477">
        <v>157</v>
      </c>
      <c r="B477">
        <v>2011</v>
      </c>
      <c r="C477" t="s">
        <v>32</v>
      </c>
      <c r="D477" t="s">
        <v>2</v>
      </c>
      <c r="E477" t="s">
        <v>5</v>
      </c>
      <c r="F477" t="s">
        <v>11</v>
      </c>
      <c r="G477" t="s">
        <v>242</v>
      </c>
      <c r="H477">
        <v>543</v>
      </c>
      <c r="I477">
        <v>543</v>
      </c>
    </row>
    <row r="478" spans="1:9" x14ac:dyDescent="0.25">
      <c r="A478">
        <v>158</v>
      </c>
      <c r="B478">
        <v>2011</v>
      </c>
      <c r="C478" t="s">
        <v>33</v>
      </c>
      <c r="D478" t="s">
        <v>2</v>
      </c>
      <c r="E478" t="s">
        <v>5</v>
      </c>
      <c r="F478" t="s">
        <v>11</v>
      </c>
      <c r="G478" t="s">
        <v>243</v>
      </c>
      <c r="H478">
        <v>505</v>
      </c>
      <c r="I478">
        <v>505</v>
      </c>
    </row>
    <row r="479" spans="1:9" x14ac:dyDescent="0.25">
      <c r="A479">
        <v>159</v>
      </c>
      <c r="B479">
        <v>2011</v>
      </c>
      <c r="C479" t="s">
        <v>34</v>
      </c>
      <c r="D479" t="s">
        <v>2</v>
      </c>
      <c r="E479" t="s">
        <v>5</v>
      </c>
      <c r="F479" t="s">
        <v>11</v>
      </c>
      <c r="G479" t="s">
        <v>244</v>
      </c>
      <c r="H479">
        <v>6850</v>
      </c>
      <c r="I479">
        <v>6850</v>
      </c>
    </row>
    <row r="480" spans="1:9" x14ac:dyDescent="0.25">
      <c r="A480">
        <v>1</v>
      </c>
      <c r="B480">
        <v>2011</v>
      </c>
      <c r="C480" t="s">
        <v>245</v>
      </c>
      <c r="D480" t="s">
        <v>2</v>
      </c>
      <c r="E480" t="s">
        <v>5</v>
      </c>
      <c r="F480" t="s">
        <v>11</v>
      </c>
      <c r="G480" t="s">
        <v>246</v>
      </c>
      <c r="H480">
        <v>17085</v>
      </c>
      <c r="I480">
        <v>17085</v>
      </c>
    </row>
    <row r="481" spans="1:9" x14ac:dyDescent="0.25">
      <c r="A481">
        <v>241</v>
      </c>
      <c r="B481">
        <v>2011</v>
      </c>
      <c r="C481" t="s">
        <v>247</v>
      </c>
      <c r="D481" t="s">
        <v>2</v>
      </c>
      <c r="E481" t="s">
        <v>5</v>
      </c>
      <c r="F481" t="s">
        <v>11</v>
      </c>
      <c r="G481" t="s">
        <v>248</v>
      </c>
      <c r="H481">
        <v>11312</v>
      </c>
      <c r="I481">
        <v>11312</v>
      </c>
    </row>
    <row r="482" spans="1:9" x14ac:dyDescent="0.25">
      <c r="A482">
        <v>241001</v>
      </c>
      <c r="B482">
        <v>2011</v>
      </c>
      <c r="C482" t="s">
        <v>249</v>
      </c>
      <c r="D482" t="s">
        <v>2</v>
      </c>
      <c r="E482" t="s">
        <v>5</v>
      </c>
      <c r="F482" t="s">
        <v>11</v>
      </c>
      <c r="G482" t="s">
        <v>250</v>
      </c>
      <c r="H482">
        <v>7493</v>
      </c>
      <c r="I482">
        <v>7493</v>
      </c>
    </row>
    <row r="483" spans="1:9" x14ac:dyDescent="0.25">
      <c r="A483">
        <v>241999</v>
      </c>
      <c r="B483">
        <v>2011</v>
      </c>
      <c r="C483" t="s">
        <v>251</v>
      </c>
      <c r="D483" t="s">
        <v>2</v>
      </c>
      <c r="E483" t="s">
        <v>5</v>
      </c>
      <c r="F483" t="s">
        <v>11</v>
      </c>
      <c r="G483" t="s">
        <v>252</v>
      </c>
      <c r="H483">
        <v>3819</v>
      </c>
      <c r="I483">
        <v>3819</v>
      </c>
    </row>
    <row r="484" spans="1:9" x14ac:dyDescent="0.25">
      <c r="A484">
        <v>251</v>
      </c>
      <c r="B484">
        <v>2011</v>
      </c>
      <c r="C484" t="s">
        <v>39</v>
      </c>
      <c r="D484" t="s">
        <v>2</v>
      </c>
      <c r="E484" t="s">
        <v>5</v>
      </c>
      <c r="F484" t="s">
        <v>11</v>
      </c>
      <c r="G484" t="s">
        <v>253</v>
      </c>
      <c r="H484">
        <v>4333</v>
      </c>
      <c r="I484">
        <v>4333</v>
      </c>
    </row>
    <row r="485" spans="1:9" x14ac:dyDescent="0.25">
      <c r="A485">
        <v>252</v>
      </c>
      <c r="B485">
        <v>2011</v>
      </c>
      <c r="C485" t="s">
        <v>40</v>
      </c>
      <c r="D485" t="s">
        <v>2</v>
      </c>
      <c r="E485" t="s">
        <v>5</v>
      </c>
      <c r="F485" t="s">
        <v>11</v>
      </c>
      <c r="G485" t="s">
        <v>254</v>
      </c>
      <c r="H485">
        <v>644</v>
      </c>
      <c r="I485">
        <v>644</v>
      </c>
    </row>
    <row r="486" spans="1:9" x14ac:dyDescent="0.25">
      <c r="A486">
        <v>254</v>
      </c>
      <c r="B486">
        <v>2011</v>
      </c>
      <c r="C486" t="s">
        <v>41</v>
      </c>
      <c r="D486" t="s">
        <v>2</v>
      </c>
      <c r="E486" t="s">
        <v>5</v>
      </c>
      <c r="F486" t="s">
        <v>11</v>
      </c>
      <c r="G486" t="s">
        <v>255</v>
      </c>
      <c r="H486">
        <v>1854</v>
      </c>
      <c r="I486">
        <v>1854</v>
      </c>
    </row>
    <row r="487" spans="1:9" x14ac:dyDescent="0.25">
      <c r="A487">
        <v>255</v>
      </c>
      <c r="B487">
        <v>2011</v>
      </c>
      <c r="C487" t="s">
        <v>42</v>
      </c>
      <c r="D487" t="s">
        <v>2</v>
      </c>
      <c r="E487" t="s">
        <v>5</v>
      </c>
      <c r="F487" t="s">
        <v>11</v>
      </c>
      <c r="G487" t="s">
        <v>256</v>
      </c>
      <c r="H487">
        <v>306</v>
      </c>
      <c r="I487">
        <v>306</v>
      </c>
    </row>
    <row r="488" spans="1:9" x14ac:dyDescent="0.25">
      <c r="A488">
        <v>256</v>
      </c>
      <c r="B488">
        <v>2011</v>
      </c>
      <c r="C488" t="s">
        <v>43</v>
      </c>
      <c r="D488" t="s">
        <v>2</v>
      </c>
      <c r="E488" t="s">
        <v>5</v>
      </c>
      <c r="F488" t="s">
        <v>11</v>
      </c>
      <c r="G488" t="s">
        <v>257</v>
      </c>
      <c r="H488">
        <v>2721</v>
      </c>
      <c r="I488">
        <v>2721</v>
      </c>
    </row>
    <row r="489" spans="1:9" x14ac:dyDescent="0.25">
      <c r="A489">
        <v>257</v>
      </c>
      <c r="B489">
        <v>2011</v>
      </c>
      <c r="C489" t="s">
        <v>44</v>
      </c>
      <c r="D489" t="s">
        <v>2</v>
      </c>
      <c r="E489" t="s">
        <v>5</v>
      </c>
      <c r="F489" t="s">
        <v>11</v>
      </c>
      <c r="G489" t="s">
        <v>258</v>
      </c>
      <c r="H489">
        <v>781</v>
      </c>
      <c r="I489">
        <v>781</v>
      </c>
    </row>
    <row r="490" spans="1:9" x14ac:dyDescent="0.25">
      <c r="A490">
        <v>2</v>
      </c>
      <c r="B490">
        <v>2011</v>
      </c>
      <c r="C490" t="s">
        <v>259</v>
      </c>
      <c r="D490" t="s">
        <v>2</v>
      </c>
      <c r="E490" t="s">
        <v>5</v>
      </c>
      <c r="F490" t="s">
        <v>11</v>
      </c>
      <c r="G490" t="s">
        <v>260</v>
      </c>
      <c r="H490">
        <v>21951</v>
      </c>
      <c r="I490">
        <v>21951</v>
      </c>
    </row>
    <row r="491" spans="1:9" x14ac:dyDescent="0.25">
      <c r="A491">
        <v>351</v>
      </c>
      <c r="B491">
        <v>2011</v>
      </c>
      <c r="C491" t="s">
        <v>46</v>
      </c>
      <c r="D491" t="s">
        <v>2</v>
      </c>
      <c r="E491" t="s">
        <v>5</v>
      </c>
      <c r="F491" t="s">
        <v>11</v>
      </c>
      <c r="G491" t="s">
        <v>261</v>
      </c>
      <c r="H491">
        <v>891</v>
      </c>
      <c r="I491">
        <v>891</v>
      </c>
    </row>
    <row r="492" spans="1:9" x14ac:dyDescent="0.25">
      <c r="A492">
        <v>352</v>
      </c>
      <c r="B492">
        <v>2011</v>
      </c>
      <c r="C492" t="s">
        <v>47</v>
      </c>
      <c r="D492" t="s">
        <v>2</v>
      </c>
      <c r="E492" t="s">
        <v>5</v>
      </c>
      <c r="F492" t="s">
        <v>11</v>
      </c>
      <c r="G492" t="s">
        <v>262</v>
      </c>
      <c r="H492">
        <v>1057</v>
      </c>
      <c r="I492">
        <v>1057</v>
      </c>
    </row>
    <row r="493" spans="1:9" x14ac:dyDescent="0.25">
      <c r="A493">
        <v>353</v>
      </c>
      <c r="B493">
        <v>2011</v>
      </c>
      <c r="C493" t="s">
        <v>48</v>
      </c>
      <c r="D493" t="s">
        <v>2</v>
      </c>
      <c r="E493" t="s">
        <v>5</v>
      </c>
      <c r="F493" t="s">
        <v>11</v>
      </c>
      <c r="G493" t="s">
        <v>263</v>
      </c>
      <c r="H493">
        <v>1963</v>
      </c>
      <c r="I493">
        <v>1963</v>
      </c>
    </row>
    <row r="494" spans="1:9" x14ac:dyDescent="0.25">
      <c r="A494">
        <v>354</v>
      </c>
      <c r="B494">
        <v>2011</v>
      </c>
      <c r="C494" t="s">
        <v>49</v>
      </c>
      <c r="D494" t="s">
        <v>2</v>
      </c>
      <c r="E494" t="s">
        <v>5</v>
      </c>
      <c r="F494" t="s">
        <v>11</v>
      </c>
      <c r="G494" t="s">
        <v>264</v>
      </c>
      <c r="H494">
        <v>565</v>
      </c>
      <c r="I494">
        <v>565</v>
      </c>
    </row>
    <row r="495" spans="1:9" x14ac:dyDescent="0.25">
      <c r="A495">
        <v>355</v>
      </c>
      <c r="B495">
        <v>2011</v>
      </c>
      <c r="C495" t="s">
        <v>50</v>
      </c>
      <c r="D495" t="s">
        <v>2</v>
      </c>
      <c r="E495" t="s">
        <v>5</v>
      </c>
      <c r="F495" t="s">
        <v>11</v>
      </c>
      <c r="G495" t="s">
        <v>265</v>
      </c>
      <c r="H495">
        <v>1184</v>
      </c>
      <c r="I495">
        <v>1184</v>
      </c>
    </row>
    <row r="496" spans="1:9" x14ac:dyDescent="0.25">
      <c r="A496">
        <v>356</v>
      </c>
      <c r="B496">
        <v>2011</v>
      </c>
      <c r="C496" t="s">
        <v>51</v>
      </c>
      <c r="D496" t="s">
        <v>2</v>
      </c>
      <c r="E496" t="s">
        <v>5</v>
      </c>
      <c r="F496" t="s">
        <v>11</v>
      </c>
      <c r="G496" t="s">
        <v>266</v>
      </c>
      <c r="H496">
        <v>418</v>
      </c>
      <c r="I496">
        <v>418</v>
      </c>
    </row>
    <row r="497" spans="1:9" x14ac:dyDescent="0.25">
      <c r="A497">
        <v>357</v>
      </c>
      <c r="B497">
        <v>2011</v>
      </c>
      <c r="C497" t="s">
        <v>52</v>
      </c>
      <c r="D497" t="s">
        <v>2</v>
      </c>
      <c r="E497" t="s">
        <v>5</v>
      </c>
      <c r="F497" t="s">
        <v>11</v>
      </c>
      <c r="G497" t="s">
        <v>267</v>
      </c>
      <c r="H497">
        <v>832</v>
      </c>
      <c r="I497">
        <v>832</v>
      </c>
    </row>
    <row r="498" spans="1:9" x14ac:dyDescent="0.25">
      <c r="A498">
        <v>358</v>
      </c>
      <c r="B498">
        <v>2011</v>
      </c>
      <c r="C498" t="s">
        <v>53</v>
      </c>
      <c r="D498" t="s">
        <v>2</v>
      </c>
      <c r="E498" t="s">
        <v>5</v>
      </c>
      <c r="F498" t="s">
        <v>11</v>
      </c>
      <c r="G498" t="s">
        <v>268</v>
      </c>
      <c r="H498">
        <v>873</v>
      </c>
      <c r="I498">
        <v>873</v>
      </c>
    </row>
    <row r="499" spans="1:9" x14ac:dyDescent="0.25">
      <c r="A499">
        <v>359</v>
      </c>
      <c r="B499">
        <v>2011</v>
      </c>
      <c r="C499" t="s">
        <v>54</v>
      </c>
      <c r="D499" t="s">
        <v>2</v>
      </c>
      <c r="E499" t="s">
        <v>5</v>
      </c>
      <c r="F499" t="s">
        <v>11</v>
      </c>
      <c r="G499" t="s">
        <v>269</v>
      </c>
      <c r="H499">
        <v>4267</v>
      </c>
      <c r="I499">
        <v>4267</v>
      </c>
    </row>
    <row r="500" spans="1:9" x14ac:dyDescent="0.25">
      <c r="A500">
        <v>360</v>
      </c>
      <c r="B500">
        <v>2011</v>
      </c>
      <c r="C500" t="s">
        <v>55</v>
      </c>
      <c r="D500" t="s">
        <v>2</v>
      </c>
      <c r="E500" t="s">
        <v>5</v>
      </c>
      <c r="F500" t="s">
        <v>11</v>
      </c>
      <c r="G500" t="s">
        <v>270</v>
      </c>
      <c r="H500">
        <v>430</v>
      </c>
      <c r="I500">
        <v>430</v>
      </c>
    </row>
    <row r="501" spans="1:9" x14ac:dyDescent="0.25">
      <c r="A501">
        <v>361</v>
      </c>
      <c r="B501">
        <v>2011</v>
      </c>
      <c r="C501" t="s">
        <v>56</v>
      </c>
      <c r="D501" t="s">
        <v>2</v>
      </c>
      <c r="E501" t="s">
        <v>5</v>
      </c>
      <c r="F501" t="s">
        <v>11</v>
      </c>
      <c r="G501" t="s">
        <v>271</v>
      </c>
      <c r="H501">
        <v>680</v>
      </c>
      <c r="I501">
        <v>680</v>
      </c>
    </row>
    <row r="502" spans="1:9" x14ac:dyDescent="0.25">
      <c r="A502">
        <v>3</v>
      </c>
      <c r="B502">
        <v>2011</v>
      </c>
      <c r="C502" t="s">
        <v>272</v>
      </c>
      <c r="D502" t="s">
        <v>2</v>
      </c>
      <c r="E502" t="s">
        <v>5</v>
      </c>
      <c r="F502" t="s">
        <v>11</v>
      </c>
      <c r="G502" t="s">
        <v>273</v>
      </c>
      <c r="H502">
        <v>13160</v>
      </c>
      <c r="I502">
        <v>13160</v>
      </c>
    </row>
    <row r="503" spans="1:9" x14ac:dyDescent="0.25">
      <c r="A503">
        <v>401</v>
      </c>
      <c r="B503">
        <v>2011</v>
      </c>
      <c r="C503" t="s">
        <v>274</v>
      </c>
      <c r="D503" t="s">
        <v>2</v>
      </c>
      <c r="E503" t="s">
        <v>5</v>
      </c>
      <c r="F503" t="s">
        <v>11</v>
      </c>
      <c r="G503" t="s">
        <v>275</v>
      </c>
      <c r="H503">
        <v>593</v>
      </c>
      <c r="I503">
        <v>593</v>
      </c>
    </row>
    <row r="504" spans="1:9" x14ac:dyDescent="0.25">
      <c r="A504">
        <v>402</v>
      </c>
      <c r="B504">
        <v>2011</v>
      </c>
      <c r="C504" t="s">
        <v>276</v>
      </c>
      <c r="D504" t="s">
        <v>2</v>
      </c>
      <c r="E504" t="s">
        <v>5</v>
      </c>
      <c r="F504" t="s">
        <v>11</v>
      </c>
      <c r="G504" t="s">
        <v>277</v>
      </c>
      <c r="H504">
        <v>334</v>
      </c>
      <c r="I504">
        <v>334</v>
      </c>
    </row>
    <row r="505" spans="1:9" x14ac:dyDescent="0.25">
      <c r="A505">
        <v>403</v>
      </c>
      <c r="B505">
        <v>2011</v>
      </c>
      <c r="C505" t="s">
        <v>278</v>
      </c>
      <c r="D505" t="s">
        <v>2</v>
      </c>
      <c r="E505" t="s">
        <v>5</v>
      </c>
      <c r="F505" t="s">
        <v>11</v>
      </c>
      <c r="G505" t="s">
        <v>279</v>
      </c>
      <c r="H505">
        <v>1113</v>
      </c>
      <c r="I505">
        <v>1113</v>
      </c>
    </row>
    <row r="506" spans="1:9" x14ac:dyDescent="0.25">
      <c r="A506">
        <v>404</v>
      </c>
      <c r="B506">
        <v>2011</v>
      </c>
      <c r="C506" t="s">
        <v>280</v>
      </c>
      <c r="D506" t="s">
        <v>2</v>
      </c>
      <c r="E506" t="s">
        <v>5</v>
      </c>
      <c r="F506" t="s">
        <v>11</v>
      </c>
      <c r="G506" t="s">
        <v>281</v>
      </c>
      <c r="H506">
        <v>1697</v>
      </c>
      <c r="I506">
        <v>1697</v>
      </c>
    </row>
    <row r="507" spans="1:9" x14ac:dyDescent="0.25">
      <c r="A507">
        <v>405</v>
      </c>
      <c r="B507">
        <v>2011</v>
      </c>
      <c r="C507" t="s">
        <v>282</v>
      </c>
      <c r="D507" t="s">
        <v>2</v>
      </c>
      <c r="E507" t="s">
        <v>5</v>
      </c>
      <c r="F507" t="s">
        <v>11</v>
      </c>
      <c r="G507" t="s">
        <v>283</v>
      </c>
      <c r="H507">
        <v>919</v>
      </c>
      <c r="I507">
        <v>919</v>
      </c>
    </row>
    <row r="508" spans="1:9" x14ac:dyDescent="0.25">
      <c r="A508">
        <v>451</v>
      </c>
      <c r="B508">
        <v>2011</v>
      </c>
      <c r="C508" t="s">
        <v>58</v>
      </c>
      <c r="D508" t="s">
        <v>2</v>
      </c>
      <c r="E508" t="s">
        <v>5</v>
      </c>
      <c r="F508" t="s">
        <v>11</v>
      </c>
      <c r="G508" t="s">
        <v>284</v>
      </c>
      <c r="H508">
        <v>1220</v>
      </c>
      <c r="I508">
        <v>1220</v>
      </c>
    </row>
    <row r="509" spans="1:9" x14ac:dyDescent="0.25">
      <c r="A509">
        <v>452</v>
      </c>
      <c r="B509">
        <v>2011</v>
      </c>
      <c r="C509" t="s">
        <v>59</v>
      </c>
      <c r="D509" t="s">
        <v>2</v>
      </c>
      <c r="E509" t="s">
        <v>5</v>
      </c>
      <c r="F509" t="s">
        <v>11</v>
      </c>
      <c r="G509" t="s">
        <v>285</v>
      </c>
      <c r="H509">
        <v>1127</v>
      </c>
      <c r="I509">
        <v>1127</v>
      </c>
    </row>
    <row r="510" spans="1:9" x14ac:dyDescent="0.25">
      <c r="A510">
        <v>453</v>
      </c>
      <c r="B510">
        <v>2011</v>
      </c>
      <c r="C510" t="s">
        <v>60</v>
      </c>
      <c r="D510" t="s">
        <v>2</v>
      </c>
      <c r="E510" t="s">
        <v>5</v>
      </c>
      <c r="F510" t="s">
        <v>11</v>
      </c>
      <c r="G510" t="s">
        <v>286</v>
      </c>
      <c r="H510">
        <v>7372</v>
      </c>
      <c r="I510">
        <v>7372</v>
      </c>
    </row>
    <row r="511" spans="1:9" x14ac:dyDescent="0.25">
      <c r="A511">
        <v>454</v>
      </c>
      <c r="B511">
        <v>2011</v>
      </c>
      <c r="C511" t="s">
        <v>61</v>
      </c>
      <c r="D511" t="s">
        <v>2</v>
      </c>
      <c r="E511" t="s">
        <v>5</v>
      </c>
      <c r="F511" t="s">
        <v>11</v>
      </c>
      <c r="G511" t="s">
        <v>287</v>
      </c>
      <c r="H511">
        <v>6012</v>
      </c>
      <c r="I511">
        <v>6012</v>
      </c>
    </row>
    <row r="512" spans="1:9" x14ac:dyDescent="0.25">
      <c r="A512">
        <v>455</v>
      </c>
      <c r="B512">
        <v>2011</v>
      </c>
      <c r="C512" t="s">
        <v>62</v>
      </c>
      <c r="D512" t="s">
        <v>2</v>
      </c>
      <c r="E512" t="s">
        <v>5</v>
      </c>
      <c r="F512" t="s">
        <v>11</v>
      </c>
      <c r="G512" t="s">
        <v>288</v>
      </c>
      <c r="H512">
        <v>593</v>
      </c>
      <c r="I512">
        <v>593</v>
      </c>
    </row>
    <row r="513" spans="1:9" x14ac:dyDescent="0.25">
      <c r="A513">
        <v>456</v>
      </c>
      <c r="B513">
        <v>2011</v>
      </c>
      <c r="C513" t="s">
        <v>63</v>
      </c>
      <c r="D513" t="s">
        <v>2</v>
      </c>
      <c r="E513" t="s">
        <v>5</v>
      </c>
      <c r="F513" t="s">
        <v>11</v>
      </c>
      <c r="G513" t="s">
        <v>289</v>
      </c>
      <c r="H513">
        <v>1570</v>
      </c>
      <c r="I513">
        <v>1570</v>
      </c>
    </row>
    <row r="514" spans="1:9" x14ac:dyDescent="0.25">
      <c r="A514">
        <v>457</v>
      </c>
      <c r="B514">
        <v>2011</v>
      </c>
      <c r="C514" t="s">
        <v>64</v>
      </c>
      <c r="D514" t="s">
        <v>2</v>
      </c>
      <c r="E514" t="s">
        <v>5</v>
      </c>
      <c r="F514" t="s">
        <v>11</v>
      </c>
      <c r="G514" t="s">
        <v>290</v>
      </c>
      <c r="H514">
        <v>1390</v>
      </c>
      <c r="I514">
        <v>1390</v>
      </c>
    </row>
    <row r="515" spans="1:9" x14ac:dyDescent="0.25">
      <c r="A515">
        <v>458</v>
      </c>
      <c r="B515">
        <v>2011</v>
      </c>
      <c r="C515" t="s">
        <v>65</v>
      </c>
      <c r="D515" t="s">
        <v>2</v>
      </c>
      <c r="E515" t="s">
        <v>5</v>
      </c>
      <c r="F515" t="s">
        <v>11</v>
      </c>
      <c r="G515" t="s">
        <v>291</v>
      </c>
      <c r="H515">
        <v>4338</v>
      </c>
      <c r="I515">
        <v>4338</v>
      </c>
    </row>
    <row r="516" spans="1:9" x14ac:dyDescent="0.25">
      <c r="A516">
        <v>459</v>
      </c>
      <c r="B516">
        <v>2011</v>
      </c>
      <c r="C516" t="s">
        <v>66</v>
      </c>
      <c r="D516" t="s">
        <v>2</v>
      </c>
      <c r="E516" t="s">
        <v>5</v>
      </c>
      <c r="F516" t="s">
        <v>11</v>
      </c>
      <c r="G516" t="s">
        <v>292</v>
      </c>
      <c r="H516">
        <v>3553</v>
      </c>
      <c r="I516">
        <v>3553</v>
      </c>
    </row>
    <row r="517" spans="1:9" x14ac:dyDescent="0.25">
      <c r="A517">
        <v>460</v>
      </c>
      <c r="B517">
        <v>2011</v>
      </c>
      <c r="C517" t="s">
        <v>67</v>
      </c>
      <c r="D517" t="s">
        <v>2</v>
      </c>
      <c r="E517" t="s">
        <v>5</v>
      </c>
      <c r="F517" t="s">
        <v>11</v>
      </c>
      <c r="G517" t="s">
        <v>293</v>
      </c>
      <c r="H517">
        <v>6461</v>
      </c>
      <c r="I517">
        <v>6461</v>
      </c>
    </row>
    <row r="518" spans="1:9" x14ac:dyDescent="0.25">
      <c r="A518">
        <v>461</v>
      </c>
      <c r="B518">
        <v>2011</v>
      </c>
      <c r="C518" t="s">
        <v>68</v>
      </c>
      <c r="D518" t="s">
        <v>2</v>
      </c>
      <c r="E518" t="s">
        <v>5</v>
      </c>
      <c r="F518" t="s">
        <v>11</v>
      </c>
      <c r="G518" t="s">
        <v>294</v>
      </c>
      <c r="H518">
        <v>676</v>
      </c>
      <c r="I518">
        <v>676</v>
      </c>
    </row>
    <row r="519" spans="1:9" x14ac:dyDescent="0.25">
      <c r="A519">
        <v>462</v>
      </c>
      <c r="B519">
        <v>2011</v>
      </c>
      <c r="C519" t="s">
        <v>69</v>
      </c>
      <c r="D519" t="s">
        <v>2</v>
      </c>
      <c r="E519" t="s">
        <v>5</v>
      </c>
      <c r="F519" t="s">
        <v>11</v>
      </c>
      <c r="G519" t="s">
        <v>295</v>
      </c>
      <c r="H519">
        <v>343</v>
      </c>
      <c r="I519">
        <v>343</v>
      </c>
    </row>
    <row r="520" spans="1:9" x14ac:dyDescent="0.25">
      <c r="A520">
        <v>4</v>
      </c>
      <c r="B520">
        <v>2011</v>
      </c>
      <c r="C520" t="s">
        <v>296</v>
      </c>
      <c r="D520" t="s">
        <v>2</v>
      </c>
      <c r="E520" t="s">
        <v>5</v>
      </c>
      <c r="F520" t="s">
        <v>11</v>
      </c>
      <c r="G520" t="s">
        <v>297</v>
      </c>
      <c r="H520">
        <v>39311</v>
      </c>
      <c r="I520">
        <v>39311</v>
      </c>
    </row>
    <row r="521" spans="1:9" x14ac:dyDescent="0.25">
      <c r="A521">
        <v>0</v>
      </c>
      <c r="B521">
        <v>2011</v>
      </c>
      <c r="C521" t="s">
        <v>71</v>
      </c>
      <c r="D521" t="s">
        <v>2</v>
      </c>
      <c r="E521" t="s">
        <v>5</v>
      </c>
      <c r="F521" t="s">
        <v>11</v>
      </c>
      <c r="G521" t="s">
        <v>298</v>
      </c>
      <c r="H521">
        <v>91507</v>
      </c>
      <c r="I521">
        <v>91507</v>
      </c>
    </row>
    <row r="522" spans="1:9" x14ac:dyDescent="0.25">
      <c r="A522">
        <v>101</v>
      </c>
      <c r="B522">
        <v>2010</v>
      </c>
      <c r="C522" t="s">
        <v>232</v>
      </c>
      <c r="D522" t="s">
        <v>2</v>
      </c>
      <c r="E522" t="s">
        <v>5</v>
      </c>
      <c r="F522" t="s">
        <v>11</v>
      </c>
      <c r="G522" t="s">
        <v>233</v>
      </c>
      <c r="H522">
        <v>4106</v>
      </c>
      <c r="I522">
        <v>4106</v>
      </c>
    </row>
    <row r="523" spans="1:9" x14ac:dyDescent="0.25">
      <c r="A523">
        <v>102</v>
      </c>
      <c r="B523">
        <v>2010</v>
      </c>
      <c r="C523" t="s">
        <v>234</v>
      </c>
      <c r="D523" t="s">
        <v>2</v>
      </c>
      <c r="E523" t="s">
        <v>5</v>
      </c>
      <c r="F523" t="s">
        <v>11</v>
      </c>
      <c r="G523" t="s">
        <v>235</v>
      </c>
      <c r="H523">
        <v>450</v>
      </c>
      <c r="I523">
        <v>450</v>
      </c>
    </row>
    <row r="524" spans="1:9" x14ac:dyDescent="0.25">
      <c r="A524">
        <v>103</v>
      </c>
      <c r="B524">
        <v>2010</v>
      </c>
      <c r="C524" t="s">
        <v>236</v>
      </c>
      <c r="D524" t="s">
        <v>2</v>
      </c>
      <c r="E524" t="s">
        <v>5</v>
      </c>
      <c r="F524" t="s">
        <v>11</v>
      </c>
      <c r="G524" t="s">
        <v>237</v>
      </c>
      <c r="H524">
        <v>1121</v>
      </c>
      <c r="I524">
        <v>1121</v>
      </c>
    </row>
    <row r="525" spans="1:9" x14ac:dyDescent="0.25">
      <c r="A525">
        <v>151</v>
      </c>
      <c r="B525">
        <v>2010</v>
      </c>
      <c r="C525" t="s">
        <v>28</v>
      </c>
      <c r="D525" t="s">
        <v>2</v>
      </c>
      <c r="E525" t="s">
        <v>5</v>
      </c>
      <c r="F525" t="s">
        <v>11</v>
      </c>
      <c r="G525" t="s">
        <v>238</v>
      </c>
      <c r="H525">
        <v>552</v>
      </c>
      <c r="I525">
        <v>552</v>
      </c>
    </row>
    <row r="526" spans="1:9" x14ac:dyDescent="0.25">
      <c r="A526">
        <v>153</v>
      </c>
      <c r="B526">
        <v>2010</v>
      </c>
      <c r="C526" t="s">
        <v>29</v>
      </c>
      <c r="D526" t="s">
        <v>2</v>
      </c>
      <c r="E526" t="s">
        <v>5</v>
      </c>
      <c r="F526" t="s">
        <v>11</v>
      </c>
      <c r="G526" t="s">
        <v>239</v>
      </c>
      <c r="H526">
        <v>858</v>
      </c>
      <c r="I526">
        <v>858</v>
      </c>
    </row>
    <row r="527" spans="1:9" x14ac:dyDescent="0.25">
      <c r="A527">
        <v>154</v>
      </c>
      <c r="B527">
        <v>2010</v>
      </c>
      <c r="C527" t="s">
        <v>30</v>
      </c>
      <c r="D527" t="s">
        <v>2</v>
      </c>
      <c r="E527" t="s">
        <v>5</v>
      </c>
      <c r="F527" t="s">
        <v>11</v>
      </c>
      <c r="G527" t="s">
        <v>240</v>
      </c>
      <c r="H527">
        <v>267</v>
      </c>
      <c r="I527">
        <v>267</v>
      </c>
    </row>
    <row r="528" spans="1:9" x14ac:dyDescent="0.25">
      <c r="A528">
        <v>155</v>
      </c>
      <c r="B528">
        <v>2010</v>
      </c>
      <c r="C528" t="s">
        <v>31</v>
      </c>
      <c r="D528" t="s">
        <v>2</v>
      </c>
      <c r="E528" t="s">
        <v>5</v>
      </c>
      <c r="F528" t="s">
        <v>11</v>
      </c>
      <c r="G528" t="s">
        <v>241</v>
      </c>
      <c r="H528">
        <v>368</v>
      </c>
      <c r="I528">
        <v>368</v>
      </c>
    </row>
    <row r="529" spans="1:9" x14ac:dyDescent="0.25">
      <c r="A529">
        <v>157</v>
      </c>
      <c r="B529">
        <v>2010</v>
      </c>
      <c r="C529" t="s">
        <v>32</v>
      </c>
      <c r="D529" t="s">
        <v>2</v>
      </c>
      <c r="E529" t="s">
        <v>5</v>
      </c>
      <c r="F529" t="s">
        <v>11</v>
      </c>
      <c r="G529" t="s">
        <v>242</v>
      </c>
      <c r="H529">
        <v>404</v>
      </c>
      <c r="I529">
        <v>404</v>
      </c>
    </row>
    <row r="530" spans="1:9" x14ac:dyDescent="0.25">
      <c r="A530">
        <v>158</v>
      </c>
      <c r="B530">
        <v>2010</v>
      </c>
      <c r="C530" t="s">
        <v>33</v>
      </c>
      <c r="D530" t="s">
        <v>2</v>
      </c>
      <c r="E530" t="s">
        <v>5</v>
      </c>
      <c r="F530" t="s">
        <v>11</v>
      </c>
      <c r="G530" t="s">
        <v>243</v>
      </c>
      <c r="H530">
        <v>382</v>
      </c>
      <c r="I530">
        <v>382</v>
      </c>
    </row>
    <row r="531" spans="1:9" x14ac:dyDescent="0.25">
      <c r="A531">
        <v>159</v>
      </c>
      <c r="B531">
        <v>2010</v>
      </c>
      <c r="C531" t="s">
        <v>34</v>
      </c>
      <c r="D531" t="s">
        <v>2</v>
      </c>
      <c r="E531" t="s">
        <v>5</v>
      </c>
      <c r="F531" t="s">
        <v>11</v>
      </c>
      <c r="G531" t="s">
        <v>244</v>
      </c>
      <c r="H531">
        <v>5680</v>
      </c>
      <c r="I531">
        <v>5680</v>
      </c>
    </row>
    <row r="532" spans="1:9" x14ac:dyDescent="0.25">
      <c r="A532">
        <v>1</v>
      </c>
      <c r="B532">
        <v>2010</v>
      </c>
      <c r="C532" t="s">
        <v>245</v>
      </c>
      <c r="D532" t="s">
        <v>2</v>
      </c>
      <c r="E532" t="s">
        <v>5</v>
      </c>
      <c r="F532" t="s">
        <v>11</v>
      </c>
      <c r="G532" t="s">
        <v>246</v>
      </c>
      <c r="H532">
        <v>14188</v>
      </c>
      <c r="I532">
        <v>14188</v>
      </c>
    </row>
    <row r="533" spans="1:9" x14ac:dyDescent="0.25">
      <c r="A533">
        <v>241</v>
      </c>
      <c r="B533">
        <v>2010</v>
      </c>
      <c r="C533" t="s">
        <v>247</v>
      </c>
      <c r="D533" t="s">
        <v>2</v>
      </c>
      <c r="E533" t="s">
        <v>5</v>
      </c>
      <c r="F533" t="s">
        <v>11</v>
      </c>
      <c r="G533" t="s">
        <v>248</v>
      </c>
      <c r="H533">
        <v>8957</v>
      </c>
      <c r="I533">
        <v>8957</v>
      </c>
    </row>
    <row r="534" spans="1:9" x14ac:dyDescent="0.25">
      <c r="A534">
        <v>241001</v>
      </c>
      <c r="B534">
        <v>2010</v>
      </c>
      <c r="C534" t="s">
        <v>249</v>
      </c>
      <c r="D534" t="s">
        <v>2</v>
      </c>
      <c r="E534" t="s">
        <v>5</v>
      </c>
      <c r="F534" t="s">
        <v>11</v>
      </c>
      <c r="G534" t="s">
        <v>250</v>
      </c>
      <c r="H534">
        <v>5944</v>
      </c>
      <c r="I534">
        <v>5944</v>
      </c>
    </row>
    <row r="535" spans="1:9" x14ac:dyDescent="0.25">
      <c r="A535">
        <v>241999</v>
      </c>
      <c r="B535">
        <v>2010</v>
      </c>
      <c r="C535" t="s">
        <v>251</v>
      </c>
      <c r="D535" t="s">
        <v>2</v>
      </c>
      <c r="E535" t="s">
        <v>5</v>
      </c>
      <c r="F535" t="s">
        <v>11</v>
      </c>
      <c r="G535" t="s">
        <v>252</v>
      </c>
      <c r="H535">
        <v>3013</v>
      </c>
      <c r="I535">
        <v>3013</v>
      </c>
    </row>
    <row r="536" spans="1:9" x14ac:dyDescent="0.25">
      <c r="A536">
        <v>251</v>
      </c>
      <c r="B536">
        <v>2010</v>
      </c>
      <c r="C536" t="s">
        <v>39</v>
      </c>
      <c r="D536" t="s">
        <v>2</v>
      </c>
      <c r="E536" t="s">
        <v>5</v>
      </c>
      <c r="F536" t="s">
        <v>11</v>
      </c>
      <c r="G536" t="s">
        <v>253</v>
      </c>
      <c r="H536">
        <v>3585</v>
      </c>
      <c r="I536">
        <v>3585</v>
      </c>
    </row>
    <row r="537" spans="1:9" x14ac:dyDescent="0.25">
      <c r="A537">
        <v>252</v>
      </c>
      <c r="B537">
        <v>2010</v>
      </c>
      <c r="C537" t="s">
        <v>40</v>
      </c>
      <c r="D537" t="s">
        <v>2</v>
      </c>
      <c r="E537" t="s">
        <v>5</v>
      </c>
      <c r="F537" t="s">
        <v>11</v>
      </c>
      <c r="G537" t="s">
        <v>254</v>
      </c>
      <c r="H537">
        <v>690</v>
      </c>
      <c r="I537">
        <v>690</v>
      </c>
    </row>
    <row r="538" spans="1:9" x14ac:dyDescent="0.25">
      <c r="A538">
        <v>254</v>
      </c>
      <c r="B538">
        <v>2010</v>
      </c>
      <c r="C538" t="s">
        <v>41</v>
      </c>
      <c r="D538" t="s">
        <v>2</v>
      </c>
      <c r="E538" t="s">
        <v>5</v>
      </c>
      <c r="F538" t="s">
        <v>11</v>
      </c>
      <c r="G538" t="s">
        <v>255</v>
      </c>
      <c r="H538">
        <v>1474</v>
      </c>
      <c r="I538">
        <v>1474</v>
      </c>
    </row>
    <row r="539" spans="1:9" x14ac:dyDescent="0.25">
      <c r="A539">
        <v>255</v>
      </c>
      <c r="B539">
        <v>2010</v>
      </c>
      <c r="C539" t="s">
        <v>42</v>
      </c>
      <c r="D539" t="s">
        <v>2</v>
      </c>
      <c r="E539" t="s">
        <v>5</v>
      </c>
      <c r="F539" t="s">
        <v>11</v>
      </c>
      <c r="G539" t="s">
        <v>256</v>
      </c>
      <c r="H539">
        <v>253</v>
      </c>
      <c r="I539">
        <v>253</v>
      </c>
    </row>
    <row r="540" spans="1:9" x14ac:dyDescent="0.25">
      <c r="A540">
        <v>256</v>
      </c>
      <c r="B540">
        <v>2010</v>
      </c>
      <c r="C540" t="s">
        <v>43</v>
      </c>
      <c r="D540" t="s">
        <v>2</v>
      </c>
      <c r="E540" t="s">
        <v>5</v>
      </c>
      <c r="F540" t="s">
        <v>11</v>
      </c>
      <c r="G540" t="s">
        <v>257</v>
      </c>
      <c r="H540">
        <v>2625</v>
      </c>
      <c r="I540">
        <v>2625</v>
      </c>
    </row>
    <row r="541" spans="1:9" x14ac:dyDescent="0.25">
      <c r="A541">
        <v>257</v>
      </c>
      <c r="B541">
        <v>2010</v>
      </c>
      <c r="C541" t="s">
        <v>44</v>
      </c>
      <c r="D541" t="s">
        <v>2</v>
      </c>
      <c r="E541" t="s">
        <v>5</v>
      </c>
      <c r="F541" t="s">
        <v>11</v>
      </c>
      <c r="G541" t="s">
        <v>258</v>
      </c>
      <c r="H541">
        <v>614</v>
      </c>
      <c r="I541">
        <v>614</v>
      </c>
    </row>
    <row r="542" spans="1:9" x14ac:dyDescent="0.25">
      <c r="A542">
        <v>2</v>
      </c>
      <c r="B542">
        <v>2010</v>
      </c>
      <c r="C542" t="s">
        <v>259</v>
      </c>
      <c r="D542" t="s">
        <v>2</v>
      </c>
      <c r="E542" t="s">
        <v>5</v>
      </c>
      <c r="F542" t="s">
        <v>11</v>
      </c>
      <c r="G542" t="s">
        <v>260</v>
      </c>
      <c r="H542">
        <v>18198</v>
      </c>
      <c r="I542">
        <v>18198</v>
      </c>
    </row>
    <row r="543" spans="1:9" x14ac:dyDescent="0.25">
      <c r="A543">
        <v>351</v>
      </c>
      <c r="B543">
        <v>2010</v>
      </c>
      <c r="C543" t="s">
        <v>46</v>
      </c>
      <c r="D543" t="s">
        <v>2</v>
      </c>
      <c r="E543" t="s">
        <v>5</v>
      </c>
      <c r="F543" t="s">
        <v>11</v>
      </c>
      <c r="G543" t="s">
        <v>261</v>
      </c>
      <c r="H543">
        <v>898</v>
      </c>
      <c r="I543">
        <v>898</v>
      </c>
    </row>
    <row r="544" spans="1:9" x14ac:dyDescent="0.25">
      <c r="A544">
        <v>352</v>
      </c>
      <c r="B544">
        <v>2010</v>
      </c>
      <c r="C544" t="s">
        <v>47</v>
      </c>
      <c r="D544" t="s">
        <v>2</v>
      </c>
      <c r="E544" t="s">
        <v>5</v>
      </c>
      <c r="F544" t="s">
        <v>11</v>
      </c>
      <c r="G544" t="s">
        <v>262</v>
      </c>
      <c r="H544">
        <v>887</v>
      </c>
      <c r="I544">
        <v>887</v>
      </c>
    </row>
    <row r="545" spans="1:9" x14ac:dyDescent="0.25">
      <c r="A545">
        <v>353</v>
      </c>
      <c r="B545">
        <v>2010</v>
      </c>
      <c r="C545" t="s">
        <v>48</v>
      </c>
      <c r="D545" t="s">
        <v>2</v>
      </c>
      <c r="E545" t="s">
        <v>5</v>
      </c>
      <c r="F545" t="s">
        <v>11</v>
      </c>
      <c r="G545" t="s">
        <v>263</v>
      </c>
      <c r="H545">
        <v>1706</v>
      </c>
      <c r="I545">
        <v>1706</v>
      </c>
    </row>
    <row r="546" spans="1:9" x14ac:dyDescent="0.25">
      <c r="A546">
        <v>354</v>
      </c>
      <c r="B546">
        <v>2010</v>
      </c>
      <c r="C546" t="s">
        <v>49</v>
      </c>
      <c r="D546" t="s">
        <v>2</v>
      </c>
      <c r="E546" t="s">
        <v>5</v>
      </c>
      <c r="F546" t="s">
        <v>11</v>
      </c>
      <c r="G546" t="s">
        <v>264</v>
      </c>
      <c r="H546">
        <v>368</v>
      </c>
      <c r="I546">
        <v>368</v>
      </c>
    </row>
    <row r="547" spans="1:9" x14ac:dyDescent="0.25">
      <c r="A547">
        <v>355</v>
      </c>
      <c r="B547">
        <v>2010</v>
      </c>
      <c r="C547" t="s">
        <v>50</v>
      </c>
      <c r="D547" t="s">
        <v>2</v>
      </c>
      <c r="E547" t="s">
        <v>5</v>
      </c>
      <c r="F547" t="s">
        <v>11</v>
      </c>
      <c r="G547" t="s">
        <v>265</v>
      </c>
      <c r="H547">
        <v>901</v>
      </c>
      <c r="I547">
        <v>901</v>
      </c>
    </row>
    <row r="548" spans="1:9" x14ac:dyDescent="0.25">
      <c r="A548">
        <v>356</v>
      </c>
      <c r="B548">
        <v>2010</v>
      </c>
      <c r="C548" t="s">
        <v>51</v>
      </c>
      <c r="D548" t="s">
        <v>2</v>
      </c>
      <c r="E548" t="s">
        <v>5</v>
      </c>
      <c r="F548" t="s">
        <v>11</v>
      </c>
      <c r="G548" t="s">
        <v>266</v>
      </c>
      <c r="H548">
        <v>293</v>
      </c>
      <c r="I548">
        <v>293</v>
      </c>
    </row>
    <row r="549" spans="1:9" x14ac:dyDescent="0.25">
      <c r="A549">
        <v>357</v>
      </c>
      <c r="B549">
        <v>2010</v>
      </c>
      <c r="C549" t="s">
        <v>52</v>
      </c>
      <c r="D549" t="s">
        <v>2</v>
      </c>
      <c r="E549" t="s">
        <v>5</v>
      </c>
      <c r="F549" t="s">
        <v>11</v>
      </c>
      <c r="G549" t="s">
        <v>267</v>
      </c>
      <c r="H549">
        <v>719</v>
      </c>
      <c r="I549">
        <v>719</v>
      </c>
    </row>
    <row r="550" spans="1:9" x14ac:dyDescent="0.25">
      <c r="A550">
        <v>358</v>
      </c>
      <c r="B550">
        <v>2010</v>
      </c>
      <c r="C550" t="s">
        <v>53</v>
      </c>
      <c r="D550" t="s">
        <v>2</v>
      </c>
      <c r="E550" t="s">
        <v>5</v>
      </c>
      <c r="F550" t="s">
        <v>11</v>
      </c>
      <c r="G550" t="s">
        <v>268</v>
      </c>
      <c r="H550">
        <v>694</v>
      </c>
      <c r="I550">
        <v>694</v>
      </c>
    </row>
    <row r="551" spans="1:9" x14ac:dyDescent="0.25">
      <c r="A551">
        <v>359</v>
      </c>
      <c r="B551">
        <v>2010</v>
      </c>
      <c r="C551" t="s">
        <v>54</v>
      </c>
      <c r="D551" t="s">
        <v>2</v>
      </c>
      <c r="E551" t="s">
        <v>5</v>
      </c>
      <c r="F551" t="s">
        <v>11</v>
      </c>
      <c r="G551" t="s">
        <v>269</v>
      </c>
      <c r="H551">
        <v>3377</v>
      </c>
      <c r="I551">
        <v>3377</v>
      </c>
    </row>
    <row r="552" spans="1:9" x14ac:dyDescent="0.25">
      <c r="A552">
        <v>360</v>
      </c>
      <c r="B552">
        <v>2010</v>
      </c>
      <c r="C552" t="s">
        <v>55</v>
      </c>
      <c r="D552" t="s">
        <v>2</v>
      </c>
      <c r="E552" t="s">
        <v>5</v>
      </c>
      <c r="F552" t="s">
        <v>11</v>
      </c>
      <c r="G552" t="s">
        <v>270</v>
      </c>
      <c r="H552">
        <v>298</v>
      </c>
      <c r="I552">
        <v>298</v>
      </c>
    </row>
    <row r="553" spans="1:9" x14ac:dyDescent="0.25">
      <c r="A553">
        <v>361</v>
      </c>
      <c r="B553">
        <v>2010</v>
      </c>
      <c r="C553" t="s">
        <v>56</v>
      </c>
      <c r="D553" t="s">
        <v>2</v>
      </c>
      <c r="E553" t="s">
        <v>5</v>
      </c>
      <c r="F553" t="s">
        <v>11</v>
      </c>
      <c r="G553" t="s">
        <v>271</v>
      </c>
      <c r="H553">
        <v>588</v>
      </c>
      <c r="I553">
        <v>588</v>
      </c>
    </row>
    <row r="554" spans="1:9" x14ac:dyDescent="0.25">
      <c r="A554">
        <v>3</v>
      </c>
      <c r="B554">
        <v>2010</v>
      </c>
      <c r="C554" t="s">
        <v>272</v>
      </c>
      <c r="D554" t="s">
        <v>2</v>
      </c>
      <c r="E554" t="s">
        <v>5</v>
      </c>
      <c r="F554" t="s">
        <v>11</v>
      </c>
      <c r="G554" t="s">
        <v>273</v>
      </c>
      <c r="H554">
        <v>10729</v>
      </c>
      <c r="I554">
        <v>10729</v>
      </c>
    </row>
    <row r="555" spans="1:9" x14ac:dyDescent="0.25">
      <c r="A555">
        <v>401</v>
      </c>
      <c r="B555">
        <v>2010</v>
      </c>
      <c r="C555" t="s">
        <v>274</v>
      </c>
      <c r="D555" t="s">
        <v>2</v>
      </c>
      <c r="E555" t="s">
        <v>5</v>
      </c>
      <c r="F555" t="s">
        <v>11</v>
      </c>
      <c r="G555" t="s">
        <v>275</v>
      </c>
      <c r="H555">
        <v>378</v>
      </c>
      <c r="I555">
        <v>378</v>
      </c>
    </row>
    <row r="556" spans="1:9" x14ac:dyDescent="0.25">
      <c r="A556">
        <v>402</v>
      </c>
      <c r="B556">
        <v>2010</v>
      </c>
      <c r="C556" t="s">
        <v>276</v>
      </c>
      <c r="D556" t="s">
        <v>2</v>
      </c>
      <c r="E556" t="s">
        <v>5</v>
      </c>
      <c r="F556" t="s">
        <v>11</v>
      </c>
      <c r="G556" t="s">
        <v>277</v>
      </c>
      <c r="H556">
        <v>315</v>
      </c>
      <c r="I556">
        <v>315</v>
      </c>
    </row>
    <row r="557" spans="1:9" x14ac:dyDescent="0.25">
      <c r="A557">
        <v>403</v>
      </c>
      <c r="B557">
        <v>2010</v>
      </c>
      <c r="C557" t="s">
        <v>278</v>
      </c>
      <c r="D557" t="s">
        <v>2</v>
      </c>
      <c r="E557" t="s">
        <v>5</v>
      </c>
      <c r="F557" t="s">
        <v>11</v>
      </c>
      <c r="G557" t="s">
        <v>279</v>
      </c>
      <c r="H557">
        <v>2481</v>
      </c>
      <c r="I557">
        <v>2481</v>
      </c>
    </row>
    <row r="558" spans="1:9" x14ac:dyDescent="0.25">
      <c r="A558">
        <v>404</v>
      </c>
      <c r="B558">
        <v>2010</v>
      </c>
      <c r="C558" t="s">
        <v>280</v>
      </c>
      <c r="D558" t="s">
        <v>2</v>
      </c>
      <c r="E558" t="s">
        <v>5</v>
      </c>
      <c r="F558" t="s">
        <v>11</v>
      </c>
      <c r="G558" t="s">
        <v>281</v>
      </c>
      <c r="H558">
        <v>1500</v>
      </c>
      <c r="I558">
        <v>1500</v>
      </c>
    </row>
    <row r="559" spans="1:9" x14ac:dyDescent="0.25">
      <c r="A559">
        <v>405</v>
      </c>
      <c r="B559">
        <v>2010</v>
      </c>
      <c r="C559" t="s">
        <v>282</v>
      </c>
      <c r="D559" t="s">
        <v>2</v>
      </c>
      <c r="E559" t="s">
        <v>5</v>
      </c>
      <c r="F559" t="s">
        <v>11</v>
      </c>
      <c r="G559" t="s">
        <v>283</v>
      </c>
      <c r="H559">
        <v>956</v>
      </c>
      <c r="I559">
        <v>956</v>
      </c>
    </row>
    <row r="560" spans="1:9" x14ac:dyDescent="0.25">
      <c r="A560">
        <v>451</v>
      </c>
      <c r="B560">
        <v>2010</v>
      </c>
      <c r="C560" t="s">
        <v>58</v>
      </c>
      <c r="D560" t="s">
        <v>2</v>
      </c>
      <c r="E560" t="s">
        <v>5</v>
      </c>
      <c r="F560" t="s">
        <v>11</v>
      </c>
      <c r="G560" t="s">
        <v>284</v>
      </c>
      <c r="H560">
        <v>537</v>
      </c>
      <c r="I560">
        <v>537</v>
      </c>
    </row>
    <row r="561" spans="1:9" x14ac:dyDescent="0.25">
      <c r="A561">
        <v>452</v>
      </c>
      <c r="B561">
        <v>2010</v>
      </c>
      <c r="C561" t="s">
        <v>59</v>
      </c>
      <c r="D561" t="s">
        <v>2</v>
      </c>
      <c r="E561" t="s">
        <v>5</v>
      </c>
      <c r="F561" t="s">
        <v>11</v>
      </c>
      <c r="G561" t="s">
        <v>285</v>
      </c>
      <c r="H561">
        <v>735</v>
      </c>
      <c r="I561">
        <v>735</v>
      </c>
    </row>
    <row r="562" spans="1:9" x14ac:dyDescent="0.25">
      <c r="A562">
        <v>453</v>
      </c>
      <c r="B562">
        <v>2010</v>
      </c>
      <c r="C562" t="s">
        <v>60</v>
      </c>
      <c r="D562" t="s">
        <v>2</v>
      </c>
      <c r="E562" t="s">
        <v>5</v>
      </c>
      <c r="F562" t="s">
        <v>11</v>
      </c>
      <c r="G562" t="s">
        <v>286</v>
      </c>
      <c r="H562">
        <v>6590</v>
      </c>
      <c r="I562">
        <v>6590</v>
      </c>
    </row>
    <row r="563" spans="1:9" x14ac:dyDescent="0.25">
      <c r="A563">
        <v>454</v>
      </c>
      <c r="B563">
        <v>2010</v>
      </c>
      <c r="C563" t="s">
        <v>61</v>
      </c>
      <c r="D563" t="s">
        <v>2</v>
      </c>
      <c r="E563" t="s">
        <v>5</v>
      </c>
      <c r="F563" t="s">
        <v>11</v>
      </c>
      <c r="G563" t="s">
        <v>287</v>
      </c>
      <c r="H563">
        <v>4657</v>
      </c>
      <c r="I563">
        <v>4657</v>
      </c>
    </row>
    <row r="564" spans="1:9" x14ac:dyDescent="0.25">
      <c r="A564">
        <v>455</v>
      </c>
      <c r="B564">
        <v>2010</v>
      </c>
      <c r="C564" t="s">
        <v>62</v>
      </c>
      <c r="D564" t="s">
        <v>2</v>
      </c>
      <c r="E564" t="s">
        <v>5</v>
      </c>
      <c r="F564" t="s">
        <v>11</v>
      </c>
      <c r="G564" t="s">
        <v>288</v>
      </c>
      <c r="H564">
        <v>309</v>
      </c>
      <c r="I564">
        <v>309</v>
      </c>
    </row>
    <row r="565" spans="1:9" x14ac:dyDescent="0.25">
      <c r="A565">
        <v>456</v>
      </c>
      <c r="B565">
        <v>2010</v>
      </c>
      <c r="C565" t="s">
        <v>63</v>
      </c>
      <c r="D565" t="s">
        <v>2</v>
      </c>
      <c r="E565" t="s">
        <v>5</v>
      </c>
      <c r="F565" t="s">
        <v>11</v>
      </c>
      <c r="G565" t="s">
        <v>289</v>
      </c>
      <c r="H565">
        <v>1199</v>
      </c>
      <c r="I565">
        <v>1199</v>
      </c>
    </row>
    <row r="566" spans="1:9" x14ac:dyDescent="0.25">
      <c r="A566">
        <v>457</v>
      </c>
      <c r="B566">
        <v>2010</v>
      </c>
      <c r="C566" t="s">
        <v>64</v>
      </c>
      <c r="D566" t="s">
        <v>2</v>
      </c>
      <c r="E566" t="s">
        <v>5</v>
      </c>
      <c r="F566" t="s">
        <v>11</v>
      </c>
      <c r="G566" t="s">
        <v>290</v>
      </c>
      <c r="H566">
        <v>1319</v>
      </c>
      <c r="I566">
        <v>1319</v>
      </c>
    </row>
    <row r="567" spans="1:9" x14ac:dyDescent="0.25">
      <c r="A567">
        <v>458</v>
      </c>
      <c r="B567">
        <v>2010</v>
      </c>
      <c r="C567" t="s">
        <v>65</v>
      </c>
      <c r="D567" t="s">
        <v>2</v>
      </c>
      <c r="E567" t="s">
        <v>5</v>
      </c>
      <c r="F567" t="s">
        <v>11</v>
      </c>
      <c r="G567" t="s">
        <v>291</v>
      </c>
      <c r="H567">
        <v>2625</v>
      </c>
      <c r="I567">
        <v>2625</v>
      </c>
    </row>
    <row r="568" spans="1:9" x14ac:dyDescent="0.25">
      <c r="A568">
        <v>459</v>
      </c>
      <c r="B568">
        <v>2010</v>
      </c>
      <c r="C568" t="s">
        <v>66</v>
      </c>
      <c r="D568" t="s">
        <v>2</v>
      </c>
      <c r="E568" t="s">
        <v>5</v>
      </c>
      <c r="F568" t="s">
        <v>11</v>
      </c>
      <c r="G568" t="s">
        <v>292</v>
      </c>
      <c r="H568">
        <v>2515</v>
      </c>
      <c r="I568">
        <v>2515</v>
      </c>
    </row>
    <row r="569" spans="1:9" x14ac:dyDescent="0.25">
      <c r="A569">
        <v>460</v>
      </c>
      <c r="B569">
        <v>2010</v>
      </c>
      <c r="C569" t="s">
        <v>67</v>
      </c>
      <c r="D569" t="s">
        <v>2</v>
      </c>
      <c r="E569" t="s">
        <v>5</v>
      </c>
      <c r="F569" t="s">
        <v>11</v>
      </c>
      <c r="G569" t="s">
        <v>293</v>
      </c>
      <c r="H569">
        <v>6548</v>
      </c>
      <c r="I569">
        <v>6548</v>
      </c>
    </row>
    <row r="570" spans="1:9" x14ac:dyDescent="0.25">
      <c r="A570">
        <v>461</v>
      </c>
      <c r="B570">
        <v>2010</v>
      </c>
      <c r="C570" t="s">
        <v>68</v>
      </c>
      <c r="D570" t="s">
        <v>2</v>
      </c>
      <c r="E570" t="s">
        <v>5</v>
      </c>
      <c r="F570" t="s">
        <v>11</v>
      </c>
      <c r="G570" t="s">
        <v>294</v>
      </c>
      <c r="H570">
        <v>644</v>
      </c>
      <c r="I570">
        <v>644</v>
      </c>
    </row>
    <row r="571" spans="1:9" x14ac:dyDescent="0.25">
      <c r="A571">
        <v>462</v>
      </c>
      <c r="B571">
        <v>2010</v>
      </c>
      <c r="C571" t="s">
        <v>69</v>
      </c>
      <c r="D571" t="s">
        <v>2</v>
      </c>
      <c r="E571" t="s">
        <v>5</v>
      </c>
      <c r="F571" t="s">
        <v>11</v>
      </c>
      <c r="G571" t="s">
        <v>295</v>
      </c>
      <c r="H571">
        <v>360</v>
      </c>
      <c r="I571">
        <v>360</v>
      </c>
    </row>
    <row r="572" spans="1:9" x14ac:dyDescent="0.25">
      <c r="A572">
        <v>4</v>
      </c>
      <c r="B572">
        <v>2010</v>
      </c>
      <c r="C572" t="s">
        <v>296</v>
      </c>
      <c r="D572" t="s">
        <v>2</v>
      </c>
      <c r="E572" t="s">
        <v>5</v>
      </c>
      <c r="F572" t="s">
        <v>11</v>
      </c>
      <c r="G572" t="s">
        <v>297</v>
      </c>
      <c r="H572">
        <v>33668</v>
      </c>
      <c r="I572">
        <v>33668</v>
      </c>
    </row>
    <row r="573" spans="1:9" x14ac:dyDescent="0.25">
      <c r="A573">
        <v>0</v>
      </c>
      <c r="B573">
        <v>2010</v>
      </c>
      <c r="C573" t="s">
        <v>71</v>
      </c>
      <c r="D573" t="s">
        <v>2</v>
      </c>
      <c r="E573" t="s">
        <v>5</v>
      </c>
      <c r="F573" t="s">
        <v>11</v>
      </c>
      <c r="G573" t="s">
        <v>298</v>
      </c>
      <c r="H573">
        <v>76783</v>
      </c>
      <c r="I573">
        <v>76783</v>
      </c>
    </row>
    <row r="574" spans="1:9" x14ac:dyDescent="0.25">
      <c r="A574">
        <v>101</v>
      </c>
      <c r="B574">
        <v>2020</v>
      </c>
      <c r="C574" t="s">
        <v>232</v>
      </c>
      <c r="D574" t="s">
        <v>2</v>
      </c>
      <c r="E574" t="s">
        <v>7</v>
      </c>
      <c r="F574" t="s">
        <v>11</v>
      </c>
      <c r="G574" t="s">
        <v>233</v>
      </c>
      <c r="H574">
        <v>562</v>
      </c>
      <c r="I574">
        <v>562</v>
      </c>
    </row>
    <row r="575" spans="1:9" x14ac:dyDescent="0.25">
      <c r="A575">
        <v>102</v>
      </c>
      <c r="B575">
        <v>2020</v>
      </c>
      <c r="C575" t="s">
        <v>234</v>
      </c>
      <c r="D575" t="s">
        <v>2</v>
      </c>
      <c r="E575" t="s">
        <v>7</v>
      </c>
      <c r="F575" t="s">
        <v>11</v>
      </c>
      <c r="G575" t="s">
        <v>235</v>
      </c>
      <c r="H575">
        <v>226</v>
      </c>
      <c r="I575">
        <v>226</v>
      </c>
    </row>
    <row r="576" spans="1:9" x14ac:dyDescent="0.25">
      <c r="A576">
        <v>103</v>
      </c>
      <c r="B576">
        <v>2020</v>
      </c>
      <c r="C576" t="s">
        <v>236</v>
      </c>
      <c r="D576" t="s">
        <v>2</v>
      </c>
      <c r="E576" t="s">
        <v>7</v>
      </c>
      <c r="F576" t="s">
        <v>11</v>
      </c>
      <c r="G576" t="s">
        <v>237</v>
      </c>
      <c r="H576">
        <v>166</v>
      </c>
      <c r="I576">
        <v>166</v>
      </c>
    </row>
    <row r="577" spans="1:9" x14ac:dyDescent="0.25">
      <c r="A577">
        <v>151</v>
      </c>
      <c r="B577">
        <v>2020</v>
      </c>
      <c r="C577" t="s">
        <v>28</v>
      </c>
      <c r="D577" t="s">
        <v>2</v>
      </c>
      <c r="E577" t="s">
        <v>7</v>
      </c>
      <c r="F577" t="s">
        <v>11</v>
      </c>
      <c r="G577" t="s">
        <v>238</v>
      </c>
      <c r="H577">
        <v>256</v>
      </c>
      <c r="I577">
        <v>256</v>
      </c>
    </row>
    <row r="578" spans="1:9" x14ac:dyDescent="0.25">
      <c r="A578">
        <v>153</v>
      </c>
      <c r="B578">
        <v>2020</v>
      </c>
      <c r="C578" t="s">
        <v>29</v>
      </c>
      <c r="D578" t="s">
        <v>2</v>
      </c>
      <c r="E578" t="s">
        <v>7</v>
      </c>
      <c r="F578" t="s">
        <v>11</v>
      </c>
      <c r="G578" t="s">
        <v>239</v>
      </c>
      <c r="H578">
        <v>323</v>
      </c>
      <c r="I578">
        <v>323</v>
      </c>
    </row>
    <row r="579" spans="1:9" x14ac:dyDescent="0.25">
      <c r="A579">
        <v>154</v>
      </c>
      <c r="B579">
        <v>2020</v>
      </c>
      <c r="C579" t="s">
        <v>30</v>
      </c>
      <c r="D579" t="s">
        <v>2</v>
      </c>
      <c r="E579" t="s">
        <v>7</v>
      </c>
      <c r="F579" t="s">
        <v>11</v>
      </c>
      <c r="G579" t="s">
        <v>240</v>
      </c>
      <c r="H579">
        <v>170</v>
      </c>
      <c r="I579">
        <v>170</v>
      </c>
    </row>
    <row r="580" spans="1:9" x14ac:dyDescent="0.25">
      <c r="A580">
        <v>155</v>
      </c>
      <c r="B580">
        <v>2020</v>
      </c>
      <c r="C580" t="s">
        <v>31</v>
      </c>
      <c r="D580" t="s">
        <v>2</v>
      </c>
      <c r="E580" t="s">
        <v>7</v>
      </c>
      <c r="F580" t="s">
        <v>11</v>
      </c>
      <c r="G580" t="s">
        <v>241</v>
      </c>
      <c r="H580">
        <v>255</v>
      </c>
      <c r="I580">
        <v>255</v>
      </c>
    </row>
    <row r="581" spans="1:9" x14ac:dyDescent="0.25">
      <c r="A581">
        <v>157</v>
      </c>
      <c r="B581">
        <v>2020</v>
      </c>
      <c r="C581" t="s">
        <v>32</v>
      </c>
      <c r="D581" t="s">
        <v>2</v>
      </c>
      <c r="E581" t="s">
        <v>7</v>
      </c>
      <c r="F581" t="s">
        <v>11</v>
      </c>
      <c r="G581" t="s">
        <v>242</v>
      </c>
      <c r="H581">
        <v>222</v>
      </c>
      <c r="I581">
        <v>222</v>
      </c>
    </row>
    <row r="582" spans="1:9" x14ac:dyDescent="0.25">
      <c r="A582">
        <v>158</v>
      </c>
      <c r="B582">
        <v>2020</v>
      </c>
      <c r="C582" t="s">
        <v>33</v>
      </c>
      <c r="D582" t="s">
        <v>2</v>
      </c>
      <c r="E582" t="s">
        <v>7</v>
      </c>
      <c r="F582" t="s">
        <v>11</v>
      </c>
      <c r="G582" t="s">
        <v>243</v>
      </c>
      <c r="H582">
        <v>202</v>
      </c>
      <c r="I582">
        <v>202</v>
      </c>
    </row>
    <row r="583" spans="1:9" x14ac:dyDescent="0.25">
      <c r="A583">
        <v>159</v>
      </c>
      <c r="B583">
        <v>2020</v>
      </c>
      <c r="C583" t="s">
        <v>34</v>
      </c>
      <c r="D583" t="s">
        <v>2</v>
      </c>
      <c r="E583" t="s">
        <v>7</v>
      </c>
      <c r="F583" t="s">
        <v>11</v>
      </c>
      <c r="G583" t="s">
        <v>244</v>
      </c>
      <c r="H583">
        <v>4547</v>
      </c>
      <c r="I583">
        <v>4547</v>
      </c>
    </row>
    <row r="584" spans="1:9" x14ac:dyDescent="0.25">
      <c r="A584">
        <v>1</v>
      </c>
      <c r="B584">
        <v>2020</v>
      </c>
      <c r="C584" t="s">
        <v>245</v>
      </c>
      <c r="D584" t="s">
        <v>2</v>
      </c>
      <c r="E584" t="s">
        <v>7</v>
      </c>
      <c r="F584" t="s">
        <v>11</v>
      </c>
      <c r="G584" t="s">
        <v>246</v>
      </c>
      <c r="H584">
        <v>6929</v>
      </c>
      <c r="I584">
        <v>6929</v>
      </c>
    </row>
    <row r="585" spans="1:9" x14ac:dyDescent="0.25">
      <c r="A585">
        <v>241</v>
      </c>
      <c r="B585">
        <v>2020</v>
      </c>
      <c r="C585" t="s">
        <v>247</v>
      </c>
      <c r="D585" t="s">
        <v>2</v>
      </c>
      <c r="E585" t="s">
        <v>7</v>
      </c>
      <c r="F585" t="s">
        <v>11</v>
      </c>
      <c r="G585" t="s">
        <v>248</v>
      </c>
      <c r="H585">
        <v>2774</v>
      </c>
      <c r="I585">
        <v>2774</v>
      </c>
    </row>
    <row r="586" spans="1:9" x14ac:dyDescent="0.25">
      <c r="A586">
        <v>241001</v>
      </c>
      <c r="B586">
        <v>2020</v>
      </c>
      <c r="C586" t="s">
        <v>249</v>
      </c>
      <c r="D586" t="s">
        <v>2</v>
      </c>
      <c r="E586" t="s">
        <v>7</v>
      </c>
      <c r="F586" t="s">
        <v>11</v>
      </c>
      <c r="G586" t="s">
        <v>250</v>
      </c>
      <c r="H586">
        <v>1507</v>
      </c>
      <c r="I586">
        <v>1507</v>
      </c>
    </row>
    <row r="587" spans="1:9" x14ac:dyDescent="0.25">
      <c r="A587">
        <v>241999</v>
      </c>
      <c r="B587">
        <v>2020</v>
      </c>
      <c r="C587" t="s">
        <v>251</v>
      </c>
      <c r="D587" t="s">
        <v>2</v>
      </c>
      <c r="E587" t="s">
        <v>7</v>
      </c>
      <c r="F587" t="s">
        <v>11</v>
      </c>
      <c r="G587" t="s">
        <v>252</v>
      </c>
      <c r="H587">
        <v>1267</v>
      </c>
      <c r="I587">
        <v>1267</v>
      </c>
    </row>
    <row r="588" spans="1:9" x14ac:dyDescent="0.25">
      <c r="A588">
        <v>251</v>
      </c>
      <c r="B588">
        <v>2020</v>
      </c>
      <c r="C588" t="s">
        <v>39</v>
      </c>
      <c r="D588" t="s">
        <v>2</v>
      </c>
      <c r="E588" t="s">
        <v>7</v>
      </c>
      <c r="F588" t="s">
        <v>11</v>
      </c>
      <c r="G588" t="s">
        <v>253</v>
      </c>
      <c r="H588">
        <v>451</v>
      </c>
      <c r="I588">
        <v>451</v>
      </c>
    </row>
    <row r="589" spans="1:9" x14ac:dyDescent="0.25">
      <c r="A589">
        <v>252</v>
      </c>
      <c r="B589">
        <v>2020</v>
      </c>
      <c r="C589" t="s">
        <v>40</v>
      </c>
      <c r="D589" t="s">
        <v>2</v>
      </c>
      <c r="E589" t="s">
        <v>7</v>
      </c>
      <c r="F589" t="s">
        <v>11</v>
      </c>
      <c r="G589" t="s">
        <v>254</v>
      </c>
      <c r="H589">
        <v>351</v>
      </c>
      <c r="I589">
        <v>351</v>
      </c>
    </row>
    <row r="590" spans="1:9" x14ac:dyDescent="0.25">
      <c r="A590">
        <v>254</v>
      </c>
      <c r="B590">
        <v>2020</v>
      </c>
      <c r="C590" t="s">
        <v>41</v>
      </c>
      <c r="D590" t="s">
        <v>2</v>
      </c>
      <c r="E590" t="s">
        <v>7</v>
      </c>
      <c r="F590" t="s">
        <v>11</v>
      </c>
      <c r="G590" t="s">
        <v>255</v>
      </c>
      <c r="H590">
        <v>454</v>
      </c>
      <c r="I590">
        <v>454</v>
      </c>
    </row>
    <row r="591" spans="1:9" x14ac:dyDescent="0.25">
      <c r="A591">
        <v>255</v>
      </c>
      <c r="B591">
        <v>2020</v>
      </c>
      <c r="C591" t="s">
        <v>42</v>
      </c>
      <c r="D591" t="s">
        <v>2</v>
      </c>
      <c r="E591" t="s">
        <v>7</v>
      </c>
      <c r="F591" t="s">
        <v>11</v>
      </c>
      <c r="G591" t="s">
        <v>256</v>
      </c>
      <c r="H591">
        <v>178</v>
      </c>
      <c r="I591">
        <v>178</v>
      </c>
    </row>
    <row r="592" spans="1:9" x14ac:dyDescent="0.25">
      <c r="A592">
        <v>256</v>
      </c>
      <c r="B592">
        <v>2020</v>
      </c>
      <c r="C592" t="s">
        <v>43</v>
      </c>
      <c r="D592" t="s">
        <v>2</v>
      </c>
      <c r="E592" t="s">
        <v>7</v>
      </c>
      <c r="F592" t="s">
        <v>11</v>
      </c>
      <c r="G592" t="s">
        <v>257</v>
      </c>
      <c r="H592">
        <v>249</v>
      </c>
      <c r="I592">
        <v>249</v>
      </c>
    </row>
    <row r="593" spans="1:9" x14ac:dyDescent="0.25">
      <c r="A593">
        <v>257</v>
      </c>
      <c r="B593">
        <v>2020</v>
      </c>
      <c r="C593" t="s">
        <v>44</v>
      </c>
      <c r="D593" t="s">
        <v>2</v>
      </c>
      <c r="E593" t="s">
        <v>7</v>
      </c>
      <c r="F593" t="s">
        <v>11</v>
      </c>
      <c r="G593" t="s">
        <v>258</v>
      </c>
      <c r="H593">
        <v>355</v>
      </c>
      <c r="I593">
        <v>355</v>
      </c>
    </row>
    <row r="594" spans="1:9" x14ac:dyDescent="0.25">
      <c r="A594">
        <v>2</v>
      </c>
      <c r="B594">
        <v>2020</v>
      </c>
      <c r="C594" t="s">
        <v>259</v>
      </c>
      <c r="D594" t="s">
        <v>2</v>
      </c>
      <c r="E594" t="s">
        <v>7</v>
      </c>
      <c r="F594" t="s">
        <v>11</v>
      </c>
      <c r="G594" t="s">
        <v>260</v>
      </c>
      <c r="H594">
        <v>4812</v>
      </c>
      <c r="I594">
        <v>4812</v>
      </c>
    </row>
    <row r="595" spans="1:9" x14ac:dyDescent="0.25">
      <c r="A595">
        <v>351</v>
      </c>
      <c r="B595">
        <v>2020</v>
      </c>
      <c r="C595" t="s">
        <v>46</v>
      </c>
      <c r="D595" t="s">
        <v>2</v>
      </c>
      <c r="E595" t="s">
        <v>7</v>
      </c>
      <c r="F595" t="s">
        <v>11</v>
      </c>
      <c r="G595" t="s">
        <v>261</v>
      </c>
      <c r="H595">
        <v>436</v>
      </c>
      <c r="I595">
        <v>436</v>
      </c>
    </row>
    <row r="596" spans="1:9" x14ac:dyDescent="0.25">
      <c r="A596">
        <v>352</v>
      </c>
      <c r="B596">
        <v>2020</v>
      </c>
      <c r="C596" t="s">
        <v>47</v>
      </c>
      <c r="D596" t="s">
        <v>2</v>
      </c>
      <c r="E596" t="s">
        <v>7</v>
      </c>
      <c r="F596" t="s">
        <v>11</v>
      </c>
      <c r="G596" t="s">
        <v>262</v>
      </c>
      <c r="H596">
        <v>459</v>
      </c>
      <c r="I596">
        <v>459</v>
      </c>
    </row>
    <row r="597" spans="1:9" x14ac:dyDescent="0.25">
      <c r="A597">
        <v>353</v>
      </c>
      <c r="B597">
        <v>2020</v>
      </c>
      <c r="C597" t="s">
        <v>48</v>
      </c>
      <c r="D597" t="s">
        <v>2</v>
      </c>
      <c r="E597" t="s">
        <v>7</v>
      </c>
      <c r="F597" t="s">
        <v>11</v>
      </c>
      <c r="G597" t="s">
        <v>263</v>
      </c>
      <c r="H597">
        <v>525</v>
      </c>
      <c r="I597">
        <v>525</v>
      </c>
    </row>
    <row r="598" spans="1:9" x14ac:dyDescent="0.25">
      <c r="A598">
        <v>354</v>
      </c>
      <c r="B598">
        <v>2020</v>
      </c>
      <c r="C598" t="s">
        <v>49</v>
      </c>
      <c r="D598" t="s">
        <v>2</v>
      </c>
      <c r="E598" t="s">
        <v>7</v>
      </c>
      <c r="F598" t="s">
        <v>11</v>
      </c>
      <c r="G598" t="s">
        <v>264</v>
      </c>
      <c r="H598">
        <v>144</v>
      </c>
      <c r="I598">
        <v>144</v>
      </c>
    </row>
    <row r="599" spans="1:9" x14ac:dyDescent="0.25">
      <c r="A599">
        <v>355</v>
      </c>
      <c r="B599">
        <v>2020</v>
      </c>
      <c r="C599" t="s">
        <v>50</v>
      </c>
      <c r="D599" t="s">
        <v>2</v>
      </c>
      <c r="E599" t="s">
        <v>7</v>
      </c>
      <c r="F599" t="s">
        <v>11</v>
      </c>
      <c r="G599" t="s">
        <v>265</v>
      </c>
      <c r="H599">
        <v>445</v>
      </c>
      <c r="I599">
        <v>445</v>
      </c>
    </row>
    <row r="600" spans="1:9" x14ac:dyDescent="0.25">
      <c r="A600">
        <v>356</v>
      </c>
      <c r="B600">
        <v>2020</v>
      </c>
      <c r="C600" t="s">
        <v>51</v>
      </c>
      <c r="D600" t="s">
        <v>2</v>
      </c>
      <c r="E600" t="s">
        <v>7</v>
      </c>
      <c r="F600" t="s">
        <v>11</v>
      </c>
      <c r="G600" t="s">
        <v>266</v>
      </c>
      <c r="H600">
        <v>192</v>
      </c>
      <c r="I600">
        <v>192</v>
      </c>
    </row>
    <row r="601" spans="1:9" x14ac:dyDescent="0.25">
      <c r="A601">
        <v>357</v>
      </c>
      <c r="B601">
        <v>2020</v>
      </c>
      <c r="C601" t="s">
        <v>52</v>
      </c>
      <c r="D601" t="s">
        <v>2</v>
      </c>
      <c r="E601" t="s">
        <v>7</v>
      </c>
      <c r="F601" t="s">
        <v>11</v>
      </c>
      <c r="G601" t="s">
        <v>267</v>
      </c>
      <c r="H601">
        <v>260</v>
      </c>
      <c r="I601">
        <v>260</v>
      </c>
    </row>
    <row r="602" spans="1:9" x14ac:dyDescent="0.25">
      <c r="A602">
        <v>358</v>
      </c>
      <c r="B602">
        <v>2020</v>
      </c>
      <c r="C602" t="s">
        <v>53</v>
      </c>
      <c r="D602" t="s">
        <v>2</v>
      </c>
      <c r="E602" t="s">
        <v>7</v>
      </c>
      <c r="F602" t="s">
        <v>11</v>
      </c>
      <c r="G602" t="s">
        <v>268</v>
      </c>
      <c r="H602">
        <v>278</v>
      </c>
      <c r="I602">
        <v>278</v>
      </c>
    </row>
    <row r="603" spans="1:9" x14ac:dyDescent="0.25">
      <c r="A603">
        <v>359</v>
      </c>
      <c r="B603">
        <v>2020</v>
      </c>
      <c r="C603" t="s">
        <v>54</v>
      </c>
      <c r="D603" t="s">
        <v>2</v>
      </c>
      <c r="E603" t="s">
        <v>7</v>
      </c>
      <c r="F603" t="s">
        <v>11</v>
      </c>
      <c r="G603" t="s">
        <v>269</v>
      </c>
      <c r="H603">
        <v>402</v>
      </c>
      <c r="I603">
        <v>402</v>
      </c>
    </row>
    <row r="604" spans="1:9" x14ac:dyDescent="0.25">
      <c r="A604">
        <v>360</v>
      </c>
      <c r="B604">
        <v>2020</v>
      </c>
      <c r="C604" t="s">
        <v>55</v>
      </c>
      <c r="D604" t="s">
        <v>2</v>
      </c>
      <c r="E604" t="s">
        <v>7</v>
      </c>
      <c r="F604" t="s">
        <v>11</v>
      </c>
      <c r="G604" t="s">
        <v>270</v>
      </c>
      <c r="H604">
        <v>230</v>
      </c>
      <c r="I604">
        <v>230</v>
      </c>
    </row>
    <row r="605" spans="1:9" x14ac:dyDescent="0.25">
      <c r="A605">
        <v>361</v>
      </c>
      <c r="B605">
        <v>2020</v>
      </c>
      <c r="C605" t="s">
        <v>56</v>
      </c>
      <c r="D605" t="s">
        <v>2</v>
      </c>
      <c r="E605" t="s">
        <v>7</v>
      </c>
      <c r="F605" t="s">
        <v>11</v>
      </c>
      <c r="G605" t="s">
        <v>271</v>
      </c>
      <c r="H605">
        <v>235</v>
      </c>
      <c r="I605">
        <v>235</v>
      </c>
    </row>
    <row r="606" spans="1:9" x14ac:dyDescent="0.25">
      <c r="A606">
        <v>3</v>
      </c>
      <c r="B606">
        <v>2020</v>
      </c>
      <c r="C606" t="s">
        <v>272</v>
      </c>
      <c r="D606" t="s">
        <v>2</v>
      </c>
      <c r="E606" t="s">
        <v>7</v>
      </c>
      <c r="F606" t="s">
        <v>11</v>
      </c>
      <c r="G606" t="s">
        <v>273</v>
      </c>
      <c r="H606">
        <v>3606</v>
      </c>
      <c r="I606">
        <v>3606</v>
      </c>
    </row>
    <row r="607" spans="1:9" x14ac:dyDescent="0.25">
      <c r="A607">
        <v>401</v>
      </c>
      <c r="B607">
        <v>2020</v>
      </c>
      <c r="C607" t="s">
        <v>274</v>
      </c>
      <c r="D607" t="s">
        <v>2</v>
      </c>
      <c r="E607" t="s">
        <v>7</v>
      </c>
      <c r="F607" t="s">
        <v>11</v>
      </c>
      <c r="G607" t="s">
        <v>275</v>
      </c>
      <c r="H607">
        <v>210</v>
      </c>
      <c r="I607">
        <v>210</v>
      </c>
    </row>
    <row r="608" spans="1:9" x14ac:dyDescent="0.25">
      <c r="A608">
        <v>402</v>
      </c>
      <c r="B608">
        <v>2020</v>
      </c>
      <c r="C608" t="s">
        <v>276</v>
      </c>
      <c r="D608" t="s">
        <v>2</v>
      </c>
      <c r="E608" t="s">
        <v>7</v>
      </c>
      <c r="F608" t="s">
        <v>11</v>
      </c>
      <c r="G608" t="s">
        <v>277</v>
      </c>
      <c r="H608">
        <v>116</v>
      </c>
      <c r="I608">
        <v>116</v>
      </c>
    </row>
    <row r="609" spans="1:9" x14ac:dyDescent="0.25">
      <c r="A609">
        <v>403</v>
      </c>
      <c r="B609">
        <v>2020</v>
      </c>
      <c r="C609" t="s">
        <v>278</v>
      </c>
      <c r="D609" t="s">
        <v>2</v>
      </c>
      <c r="E609" t="s">
        <v>7</v>
      </c>
      <c r="F609" t="s">
        <v>11</v>
      </c>
      <c r="G609" t="s">
        <v>279</v>
      </c>
      <c r="H609">
        <v>422</v>
      </c>
      <c r="I609">
        <v>422</v>
      </c>
    </row>
    <row r="610" spans="1:9" x14ac:dyDescent="0.25">
      <c r="A610">
        <v>404</v>
      </c>
      <c r="B610">
        <v>2020</v>
      </c>
      <c r="C610" t="s">
        <v>280</v>
      </c>
      <c r="D610" t="s">
        <v>2</v>
      </c>
      <c r="E610" t="s">
        <v>7</v>
      </c>
      <c r="F610" t="s">
        <v>11</v>
      </c>
      <c r="G610" t="s">
        <v>281</v>
      </c>
      <c r="H610">
        <v>344</v>
      </c>
      <c r="I610">
        <v>344</v>
      </c>
    </row>
    <row r="611" spans="1:9" x14ac:dyDescent="0.25">
      <c r="A611">
        <v>405</v>
      </c>
      <c r="B611">
        <v>2020</v>
      </c>
      <c r="C611" t="s">
        <v>282</v>
      </c>
      <c r="D611" t="s">
        <v>2</v>
      </c>
      <c r="E611" t="s">
        <v>7</v>
      </c>
      <c r="F611" t="s">
        <v>11</v>
      </c>
      <c r="G611" t="s">
        <v>283</v>
      </c>
      <c r="H611">
        <v>248</v>
      </c>
      <c r="I611">
        <v>248</v>
      </c>
    </row>
    <row r="612" spans="1:9" x14ac:dyDescent="0.25">
      <c r="A612">
        <v>451</v>
      </c>
      <c r="B612">
        <v>2020</v>
      </c>
      <c r="C612" t="s">
        <v>58</v>
      </c>
      <c r="D612" t="s">
        <v>2</v>
      </c>
      <c r="E612" t="s">
        <v>7</v>
      </c>
      <c r="F612" t="s">
        <v>11</v>
      </c>
      <c r="G612" t="s">
        <v>284</v>
      </c>
      <c r="H612">
        <v>192</v>
      </c>
      <c r="I612">
        <v>192</v>
      </c>
    </row>
    <row r="613" spans="1:9" x14ac:dyDescent="0.25">
      <c r="A613">
        <v>452</v>
      </c>
      <c r="B613">
        <v>2020</v>
      </c>
      <c r="C613" t="s">
        <v>59</v>
      </c>
      <c r="D613" t="s">
        <v>2</v>
      </c>
      <c r="E613" t="s">
        <v>7</v>
      </c>
      <c r="F613" t="s">
        <v>11</v>
      </c>
      <c r="G613" t="s">
        <v>285</v>
      </c>
      <c r="H613">
        <v>271</v>
      </c>
      <c r="I613">
        <v>271</v>
      </c>
    </row>
    <row r="614" spans="1:9" x14ac:dyDescent="0.25">
      <c r="A614">
        <v>453</v>
      </c>
      <c r="B614">
        <v>2020</v>
      </c>
      <c r="C614" t="s">
        <v>60</v>
      </c>
      <c r="D614" t="s">
        <v>2</v>
      </c>
      <c r="E614" t="s">
        <v>7</v>
      </c>
      <c r="F614" t="s">
        <v>11</v>
      </c>
      <c r="G614" t="s">
        <v>286</v>
      </c>
      <c r="H614">
        <v>217</v>
      </c>
      <c r="I614">
        <v>217</v>
      </c>
    </row>
    <row r="615" spans="1:9" x14ac:dyDescent="0.25">
      <c r="A615">
        <v>454</v>
      </c>
      <c r="B615">
        <v>2020</v>
      </c>
      <c r="C615" t="s">
        <v>61</v>
      </c>
      <c r="D615" t="s">
        <v>2</v>
      </c>
      <c r="E615" t="s">
        <v>7</v>
      </c>
      <c r="F615" t="s">
        <v>11</v>
      </c>
      <c r="G615" t="s">
        <v>287</v>
      </c>
      <c r="H615">
        <v>532</v>
      </c>
      <c r="I615">
        <v>532</v>
      </c>
    </row>
    <row r="616" spans="1:9" x14ac:dyDescent="0.25">
      <c r="A616">
        <v>455</v>
      </c>
      <c r="B616">
        <v>2020</v>
      </c>
      <c r="C616" t="s">
        <v>62</v>
      </c>
      <c r="D616" t="s">
        <v>2</v>
      </c>
      <c r="E616" t="s">
        <v>7</v>
      </c>
      <c r="F616" t="s">
        <v>11</v>
      </c>
      <c r="G616" t="s">
        <v>288</v>
      </c>
      <c r="H616">
        <v>153</v>
      </c>
      <c r="I616">
        <v>153</v>
      </c>
    </row>
    <row r="617" spans="1:9" x14ac:dyDescent="0.25">
      <c r="A617">
        <v>456</v>
      </c>
      <c r="B617">
        <v>2020</v>
      </c>
      <c r="C617" t="s">
        <v>63</v>
      </c>
      <c r="D617" t="s">
        <v>2</v>
      </c>
      <c r="E617" t="s">
        <v>7</v>
      </c>
      <c r="F617" t="s">
        <v>11</v>
      </c>
      <c r="G617" t="s">
        <v>289</v>
      </c>
      <c r="H617">
        <v>191</v>
      </c>
      <c r="I617">
        <v>191</v>
      </c>
    </row>
    <row r="618" spans="1:9" x14ac:dyDescent="0.25">
      <c r="A618">
        <v>457</v>
      </c>
      <c r="B618">
        <v>2020</v>
      </c>
      <c r="C618" t="s">
        <v>64</v>
      </c>
      <c r="D618" t="s">
        <v>2</v>
      </c>
      <c r="E618" t="s">
        <v>7</v>
      </c>
      <c r="F618" t="s">
        <v>11</v>
      </c>
      <c r="G618" t="s">
        <v>290</v>
      </c>
      <c r="H618">
        <v>287</v>
      </c>
      <c r="I618">
        <v>287</v>
      </c>
    </row>
    <row r="619" spans="1:9" x14ac:dyDescent="0.25">
      <c r="A619">
        <v>458</v>
      </c>
      <c r="B619">
        <v>2020</v>
      </c>
      <c r="C619" t="s">
        <v>65</v>
      </c>
      <c r="D619" t="s">
        <v>2</v>
      </c>
      <c r="E619" t="s">
        <v>7</v>
      </c>
      <c r="F619" t="s">
        <v>11</v>
      </c>
      <c r="G619" t="s">
        <v>291</v>
      </c>
      <c r="H619">
        <v>168</v>
      </c>
      <c r="I619">
        <v>168</v>
      </c>
    </row>
    <row r="620" spans="1:9" x14ac:dyDescent="0.25">
      <c r="A620">
        <v>459</v>
      </c>
      <c r="B620">
        <v>2020</v>
      </c>
      <c r="C620" t="s">
        <v>66</v>
      </c>
      <c r="D620" t="s">
        <v>2</v>
      </c>
      <c r="E620" t="s">
        <v>7</v>
      </c>
      <c r="F620" t="s">
        <v>11</v>
      </c>
      <c r="G620" t="s">
        <v>292</v>
      </c>
      <c r="H620">
        <v>515</v>
      </c>
      <c r="I620">
        <v>515</v>
      </c>
    </row>
    <row r="621" spans="1:9" x14ac:dyDescent="0.25">
      <c r="A621">
        <v>460</v>
      </c>
      <c r="B621">
        <v>2020</v>
      </c>
      <c r="C621" t="s">
        <v>67</v>
      </c>
      <c r="D621" t="s">
        <v>2</v>
      </c>
      <c r="E621" t="s">
        <v>7</v>
      </c>
      <c r="F621" t="s">
        <v>11</v>
      </c>
      <c r="G621" t="s">
        <v>293</v>
      </c>
      <c r="H621">
        <v>250</v>
      </c>
      <c r="I621">
        <v>250</v>
      </c>
    </row>
    <row r="622" spans="1:9" x14ac:dyDescent="0.25">
      <c r="A622">
        <v>461</v>
      </c>
      <c r="B622">
        <v>2020</v>
      </c>
      <c r="C622" t="s">
        <v>68</v>
      </c>
      <c r="D622" t="s">
        <v>2</v>
      </c>
      <c r="E622" t="s">
        <v>7</v>
      </c>
      <c r="F622" t="s">
        <v>11</v>
      </c>
      <c r="G622" t="s">
        <v>294</v>
      </c>
      <c r="H622">
        <v>182</v>
      </c>
      <c r="I622">
        <v>182</v>
      </c>
    </row>
    <row r="623" spans="1:9" x14ac:dyDescent="0.25">
      <c r="A623">
        <v>462</v>
      </c>
      <c r="B623">
        <v>2020</v>
      </c>
      <c r="C623" t="s">
        <v>69</v>
      </c>
      <c r="D623" t="s">
        <v>2</v>
      </c>
      <c r="E623" t="s">
        <v>7</v>
      </c>
      <c r="F623" t="s">
        <v>11</v>
      </c>
      <c r="G623" t="s">
        <v>295</v>
      </c>
      <c r="H623">
        <v>91</v>
      </c>
      <c r="I623">
        <v>91</v>
      </c>
    </row>
    <row r="624" spans="1:9" x14ac:dyDescent="0.25">
      <c r="A624">
        <v>4</v>
      </c>
      <c r="B624">
        <v>2020</v>
      </c>
      <c r="C624" t="s">
        <v>296</v>
      </c>
      <c r="D624" t="s">
        <v>2</v>
      </c>
      <c r="E624" t="s">
        <v>7</v>
      </c>
      <c r="F624" t="s">
        <v>11</v>
      </c>
      <c r="G624" t="s">
        <v>297</v>
      </c>
      <c r="H624">
        <v>4389</v>
      </c>
      <c r="I624">
        <v>4389</v>
      </c>
    </row>
    <row r="625" spans="1:9" x14ac:dyDescent="0.25">
      <c r="A625">
        <v>0</v>
      </c>
      <c r="B625">
        <v>2020</v>
      </c>
      <c r="C625" t="s">
        <v>71</v>
      </c>
      <c r="D625" t="s">
        <v>2</v>
      </c>
      <c r="E625" t="s">
        <v>7</v>
      </c>
      <c r="F625" t="s">
        <v>11</v>
      </c>
      <c r="G625" t="s">
        <v>298</v>
      </c>
      <c r="H625">
        <v>19736</v>
      </c>
      <c r="I625">
        <v>19736</v>
      </c>
    </row>
    <row r="626" spans="1:9" x14ac:dyDescent="0.25">
      <c r="A626">
        <v>101</v>
      </c>
      <c r="B626">
        <v>2019</v>
      </c>
      <c r="C626" t="s">
        <v>232</v>
      </c>
      <c r="D626" t="s">
        <v>2</v>
      </c>
      <c r="E626" t="s">
        <v>7</v>
      </c>
      <c r="F626" t="s">
        <v>11</v>
      </c>
      <c r="G626" t="s">
        <v>233</v>
      </c>
      <c r="H626">
        <v>613</v>
      </c>
      <c r="I626">
        <v>613</v>
      </c>
    </row>
    <row r="627" spans="1:9" x14ac:dyDescent="0.25">
      <c r="A627">
        <v>102</v>
      </c>
      <c r="B627">
        <v>2019</v>
      </c>
      <c r="C627" t="s">
        <v>234</v>
      </c>
      <c r="D627" t="s">
        <v>2</v>
      </c>
      <c r="E627" t="s">
        <v>7</v>
      </c>
      <c r="F627" t="s">
        <v>11</v>
      </c>
      <c r="G627" t="s">
        <v>235</v>
      </c>
      <c r="H627">
        <v>290</v>
      </c>
      <c r="I627">
        <v>290</v>
      </c>
    </row>
    <row r="628" spans="1:9" x14ac:dyDescent="0.25">
      <c r="A628">
        <v>103</v>
      </c>
      <c r="B628">
        <v>2019</v>
      </c>
      <c r="C628" t="s">
        <v>236</v>
      </c>
      <c r="D628" t="s">
        <v>2</v>
      </c>
      <c r="E628" t="s">
        <v>7</v>
      </c>
      <c r="F628" t="s">
        <v>11</v>
      </c>
      <c r="G628" t="s">
        <v>237</v>
      </c>
      <c r="H628">
        <v>241</v>
      </c>
      <c r="I628">
        <v>241</v>
      </c>
    </row>
    <row r="629" spans="1:9" x14ac:dyDescent="0.25">
      <c r="A629">
        <v>151</v>
      </c>
      <c r="B629">
        <v>2019</v>
      </c>
      <c r="C629" t="s">
        <v>28</v>
      </c>
      <c r="D629" t="s">
        <v>2</v>
      </c>
      <c r="E629" t="s">
        <v>7</v>
      </c>
      <c r="F629" t="s">
        <v>11</v>
      </c>
      <c r="G629" t="s">
        <v>238</v>
      </c>
      <c r="H629">
        <v>299</v>
      </c>
      <c r="I629">
        <v>299</v>
      </c>
    </row>
    <row r="630" spans="1:9" x14ac:dyDescent="0.25">
      <c r="A630">
        <v>153</v>
      </c>
      <c r="B630">
        <v>2019</v>
      </c>
      <c r="C630" t="s">
        <v>29</v>
      </c>
      <c r="D630" t="s">
        <v>2</v>
      </c>
      <c r="E630" t="s">
        <v>7</v>
      </c>
      <c r="F630" t="s">
        <v>11</v>
      </c>
      <c r="G630" t="s">
        <v>239</v>
      </c>
      <c r="H630">
        <v>288</v>
      </c>
      <c r="I630">
        <v>288</v>
      </c>
    </row>
    <row r="631" spans="1:9" x14ac:dyDescent="0.25">
      <c r="A631">
        <v>154</v>
      </c>
      <c r="B631">
        <v>2019</v>
      </c>
      <c r="C631" t="s">
        <v>30</v>
      </c>
      <c r="D631" t="s">
        <v>2</v>
      </c>
      <c r="E631" t="s">
        <v>7</v>
      </c>
      <c r="F631" t="s">
        <v>11</v>
      </c>
      <c r="G631" t="s">
        <v>240</v>
      </c>
      <c r="H631">
        <v>213</v>
      </c>
      <c r="I631">
        <v>213</v>
      </c>
    </row>
    <row r="632" spans="1:9" x14ac:dyDescent="0.25">
      <c r="A632">
        <v>155</v>
      </c>
      <c r="B632">
        <v>2019</v>
      </c>
      <c r="C632" t="s">
        <v>31</v>
      </c>
      <c r="D632" t="s">
        <v>2</v>
      </c>
      <c r="E632" t="s">
        <v>7</v>
      </c>
      <c r="F632" t="s">
        <v>11</v>
      </c>
      <c r="G632" t="s">
        <v>241</v>
      </c>
      <c r="H632">
        <v>233</v>
      </c>
      <c r="I632">
        <v>233</v>
      </c>
    </row>
    <row r="633" spans="1:9" x14ac:dyDescent="0.25">
      <c r="A633">
        <v>157</v>
      </c>
      <c r="B633">
        <v>2019</v>
      </c>
      <c r="C633" t="s">
        <v>32</v>
      </c>
      <c r="D633" t="s">
        <v>2</v>
      </c>
      <c r="E633" t="s">
        <v>7</v>
      </c>
      <c r="F633" t="s">
        <v>11</v>
      </c>
      <c r="G633" t="s">
        <v>242</v>
      </c>
      <c r="H633">
        <v>272</v>
      </c>
      <c r="I633">
        <v>272</v>
      </c>
    </row>
    <row r="634" spans="1:9" x14ac:dyDescent="0.25">
      <c r="A634">
        <v>158</v>
      </c>
      <c r="B634">
        <v>2019</v>
      </c>
      <c r="C634" t="s">
        <v>33</v>
      </c>
      <c r="D634" t="s">
        <v>2</v>
      </c>
      <c r="E634" t="s">
        <v>7</v>
      </c>
      <c r="F634" t="s">
        <v>11</v>
      </c>
      <c r="G634" t="s">
        <v>243</v>
      </c>
      <c r="H634">
        <v>229</v>
      </c>
      <c r="I634">
        <v>229</v>
      </c>
    </row>
    <row r="635" spans="1:9" x14ac:dyDescent="0.25">
      <c r="A635">
        <v>159</v>
      </c>
      <c r="B635">
        <v>2019</v>
      </c>
      <c r="C635" t="s">
        <v>34</v>
      </c>
      <c r="D635" t="s">
        <v>2</v>
      </c>
      <c r="E635" t="s">
        <v>7</v>
      </c>
      <c r="F635" t="s">
        <v>11</v>
      </c>
      <c r="G635" t="s">
        <v>244</v>
      </c>
      <c r="H635">
        <v>6667</v>
      </c>
      <c r="I635">
        <v>6667</v>
      </c>
    </row>
    <row r="636" spans="1:9" x14ac:dyDescent="0.25">
      <c r="A636">
        <v>1</v>
      </c>
      <c r="B636">
        <v>2019</v>
      </c>
      <c r="C636" t="s">
        <v>245</v>
      </c>
      <c r="D636" t="s">
        <v>2</v>
      </c>
      <c r="E636" t="s">
        <v>7</v>
      </c>
      <c r="F636" t="s">
        <v>11</v>
      </c>
      <c r="G636" t="s">
        <v>246</v>
      </c>
      <c r="H636">
        <v>9345</v>
      </c>
      <c r="I636">
        <v>9345</v>
      </c>
    </row>
    <row r="637" spans="1:9" x14ac:dyDescent="0.25">
      <c r="A637">
        <v>241</v>
      </c>
      <c r="B637">
        <v>2019</v>
      </c>
      <c r="C637" t="s">
        <v>247</v>
      </c>
      <c r="D637" t="s">
        <v>2</v>
      </c>
      <c r="E637" t="s">
        <v>7</v>
      </c>
      <c r="F637" t="s">
        <v>11</v>
      </c>
      <c r="G637" t="s">
        <v>248</v>
      </c>
      <c r="H637">
        <v>3365</v>
      </c>
      <c r="I637">
        <v>3365</v>
      </c>
    </row>
    <row r="638" spans="1:9" x14ac:dyDescent="0.25">
      <c r="A638">
        <v>241001</v>
      </c>
      <c r="B638">
        <v>2019</v>
      </c>
      <c r="C638" t="s">
        <v>249</v>
      </c>
      <c r="D638" t="s">
        <v>2</v>
      </c>
      <c r="E638" t="s">
        <v>7</v>
      </c>
      <c r="F638" t="s">
        <v>11</v>
      </c>
      <c r="G638" t="s">
        <v>250</v>
      </c>
      <c r="H638">
        <v>1905</v>
      </c>
      <c r="I638">
        <v>1905</v>
      </c>
    </row>
    <row r="639" spans="1:9" x14ac:dyDescent="0.25">
      <c r="A639">
        <v>241999</v>
      </c>
      <c r="B639">
        <v>2019</v>
      </c>
      <c r="C639" t="s">
        <v>251</v>
      </c>
      <c r="D639" t="s">
        <v>2</v>
      </c>
      <c r="E639" t="s">
        <v>7</v>
      </c>
      <c r="F639" t="s">
        <v>11</v>
      </c>
      <c r="G639" t="s">
        <v>252</v>
      </c>
      <c r="H639">
        <v>1460</v>
      </c>
      <c r="I639">
        <v>1460</v>
      </c>
    </row>
    <row r="640" spans="1:9" x14ac:dyDescent="0.25">
      <c r="A640">
        <v>251</v>
      </c>
      <c r="B640">
        <v>2019</v>
      </c>
      <c r="C640" t="s">
        <v>39</v>
      </c>
      <c r="D640" t="s">
        <v>2</v>
      </c>
      <c r="E640" t="s">
        <v>7</v>
      </c>
      <c r="F640" t="s">
        <v>11</v>
      </c>
      <c r="G640" t="s">
        <v>253</v>
      </c>
      <c r="H640">
        <v>519</v>
      </c>
      <c r="I640">
        <v>519</v>
      </c>
    </row>
    <row r="641" spans="1:9" x14ac:dyDescent="0.25">
      <c r="A641">
        <v>252</v>
      </c>
      <c r="B641">
        <v>2019</v>
      </c>
      <c r="C641" t="s">
        <v>40</v>
      </c>
      <c r="D641" t="s">
        <v>2</v>
      </c>
      <c r="E641" t="s">
        <v>7</v>
      </c>
      <c r="F641" t="s">
        <v>11</v>
      </c>
      <c r="G641" t="s">
        <v>254</v>
      </c>
      <c r="H641">
        <v>425</v>
      </c>
      <c r="I641">
        <v>425</v>
      </c>
    </row>
    <row r="642" spans="1:9" x14ac:dyDescent="0.25">
      <c r="A642">
        <v>254</v>
      </c>
      <c r="B642">
        <v>2019</v>
      </c>
      <c r="C642" t="s">
        <v>41</v>
      </c>
      <c r="D642" t="s">
        <v>2</v>
      </c>
      <c r="E642" t="s">
        <v>7</v>
      </c>
      <c r="F642" t="s">
        <v>11</v>
      </c>
      <c r="G642" t="s">
        <v>255</v>
      </c>
      <c r="H642">
        <v>528</v>
      </c>
      <c r="I642">
        <v>528</v>
      </c>
    </row>
    <row r="643" spans="1:9" x14ac:dyDescent="0.25">
      <c r="A643">
        <v>255</v>
      </c>
      <c r="B643">
        <v>2019</v>
      </c>
      <c r="C643" t="s">
        <v>42</v>
      </c>
      <c r="D643" t="s">
        <v>2</v>
      </c>
      <c r="E643" t="s">
        <v>7</v>
      </c>
      <c r="F643" t="s">
        <v>11</v>
      </c>
      <c r="G643" t="s">
        <v>256</v>
      </c>
      <c r="H643">
        <v>173</v>
      </c>
      <c r="I643">
        <v>173</v>
      </c>
    </row>
    <row r="644" spans="1:9" x14ac:dyDescent="0.25">
      <c r="A644">
        <v>256</v>
      </c>
      <c r="B644">
        <v>2019</v>
      </c>
      <c r="C644" t="s">
        <v>43</v>
      </c>
      <c r="D644" t="s">
        <v>2</v>
      </c>
      <c r="E644" t="s">
        <v>7</v>
      </c>
      <c r="F644" t="s">
        <v>11</v>
      </c>
      <c r="G644" t="s">
        <v>257</v>
      </c>
      <c r="H644">
        <v>279</v>
      </c>
      <c r="I644">
        <v>279</v>
      </c>
    </row>
    <row r="645" spans="1:9" x14ac:dyDescent="0.25">
      <c r="A645">
        <v>257</v>
      </c>
      <c r="B645">
        <v>2019</v>
      </c>
      <c r="C645" t="s">
        <v>44</v>
      </c>
      <c r="D645" t="s">
        <v>2</v>
      </c>
      <c r="E645" t="s">
        <v>7</v>
      </c>
      <c r="F645" t="s">
        <v>11</v>
      </c>
      <c r="G645" t="s">
        <v>258</v>
      </c>
      <c r="H645">
        <v>355</v>
      </c>
      <c r="I645">
        <v>355</v>
      </c>
    </row>
    <row r="646" spans="1:9" x14ac:dyDescent="0.25">
      <c r="A646">
        <v>2</v>
      </c>
      <c r="B646">
        <v>2019</v>
      </c>
      <c r="C646" t="s">
        <v>259</v>
      </c>
      <c r="D646" t="s">
        <v>2</v>
      </c>
      <c r="E646" t="s">
        <v>7</v>
      </c>
      <c r="F646" t="s">
        <v>11</v>
      </c>
      <c r="G646" t="s">
        <v>260</v>
      </c>
      <c r="H646">
        <v>5644</v>
      </c>
      <c r="I646">
        <v>5644</v>
      </c>
    </row>
    <row r="647" spans="1:9" x14ac:dyDescent="0.25">
      <c r="A647">
        <v>351</v>
      </c>
      <c r="B647">
        <v>2019</v>
      </c>
      <c r="C647" t="s">
        <v>46</v>
      </c>
      <c r="D647" t="s">
        <v>2</v>
      </c>
      <c r="E647" t="s">
        <v>7</v>
      </c>
      <c r="F647" t="s">
        <v>11</v>
      </c>
      <c r="G647" t="s">
        <v>261</v>
      </c>
      <c r="H647">
        <v>553</v>
      </c>
      <c r="I647">
        <v>553</v>
      </c>
    </row>
    <row r="648" spans="1:9" x14ac:dyDescent="0.25">
      <c r="A648">
        <v>352</v>
      </c>
      <c r="B648">
        <v>2019</v>
      </c>
      <c r="C648" t="s">
        <v>47</v>
      </c>
      <c r="D648" t="s">
        <v>2</v>
      </c>
      <c r="E648" t="s">
        <v>7</v>
      </c>
      <c r="F648" t="s">
        <v>11</v>
      </c>
      <c r="G648" t="s">
        <v>262</v>
      </c>
      <c r="H648">
        <v>444</v>
      </c>
      <c r="I648">
        <v>444</v>
      </c>
    </row>
    <row r="649" spans="1:9" x14ac:dyDescent="0.25">
      <c r="A649">
        <v>353</v>
      </c>
      <c r="B649">
        <v>2019</v>
      </c>
      <c r="C649" t="s">
        <v>48</v>
      </c>
      <c r="D649" t="s">
        <v>2</v>
      </c>
      <c r="E649" t="s">
        <v>7</v>
      </c>
      <c r="F649" t="s">
        <v>11</v>
      </c>
      <c r="G649" t="s">
        <v>263</v>
      </c>
      <c r="H649">
        <v>607</v>
      </c>
      <c r="I649">
        <v>607</v>
      </c>
    </row>
    <row r="650" spans="1:9" x14ac:dyDescent="0.25">
      <c r="A650">
        <v>354</v>
      </c>
      <c r="B650">
        <v>2019</v>
      </c>
      <c r="C650" t="s">
        <v>49</v>
      </c>
      <c r="D650" t="s">
        <v>2</v>
      </c>
      <c r="E650" t="s">
        <v>7</v>
      </c>
      <c r="F650" t="s">
        <v>11</v>
      </c>
      <c r="G650" t="s">
        <v>264</v>
      </c>
      <c r="H650">
        <v>149</v>
      </c>
      <c r="I650">
        <v>149</v>
      </c>
    </row>
    <row r="651" spans="1:9" x14ac:dyDescent="0.25">
      <c r="A651">
        <v>355</v>
      </c>
      <c r="B651">
        <v>2019</v>
      </c>
      <c r="C651" t="s">
        <v>50</v>
      </c>
      <c r="D651" t="s">
        <v>2</v>
      </c>
      <c r="E651" t="s">
        <v>7</v>
      </c>
      <c r="F651" t="s">
        <v>11</v>
      </c>
      <c r="G651" t="s">
        <v>265</v>
      </c>
      <c r="H651">
        <v>598</v>
      </c>
      <c r="I651">
        <v>598</v>
      </c>
    </row>
    <row r="652" spans="1:9" x14ac:dyDescent="0.25">
      <c r="A652">
        <v>356</v>
      </c>
      <c r="B652">
        <v>2019</v>
      </c>
      <c r="C652" t="s">
        <v>51</v>
      </c>
      <c r="D652" t="s">
        <v>2</v>
      </c>
      <c r="E652" t="s">
        <v>7</v>
      </c>
      <c r="F652" t="s">
        <v>11</v>
      </c>
      <c r="G652" t="s">
        <v>266</v>
      </c>
      <c r="H652">
        <v>216</v>
      </c>
      <c r="I652">
        <v>216</v>
      </c>
    </row>
    <row r="653" spans="1:9" x14ac:dyDescent="0.25">
      <c r="A653">
        <v>357</v>
      </c>
      <c r="B653">
        <v>2019</v>
      </c>
      <c r="C653" t="s">
        <v>52</v>
      </c>
      <c r="D653" t="s">
        <v>2</v>
      </c>
      <c r="E653" t="s">
        <v>7</v>
      </c>
      <c r="F653" t="s">
        <v>11</v>
      </c>
      <c r="G653" t="s">
        <v>267</v>
      </c>
      <c r="H653">
        <v>300</v>
      </c>
      <c r="I653">
        <v>300</v>
      </c>
    </row>
    <row r="654" spans="1:9" x14ac:dyDescent="0.25">
      <c r="A654">
        <v>358</v>
      </c>
      <c r="B654">
        <v>2019</v>
      </c>
      <c r="C654" t="s">
        <v>53</v>
      </c>
      <c r="D654" t="s">
        <v>2</v>
      </c>
      <c r="E654" t="s">
        <v>7</v>
      </c>
      <c r="F654" t="s">
        <v>11</v>
      </c>
      <c r="G654" t="s">
        <v>268</v>
      </c>
      <c r="H654">
        <v>317</v>
      </c>
      <c r="I654">
        <v>317</v>
      </c>
    </row>
    <row r="655" spans="1:9" x14ac:dyDescent="0.25">
      <c r="A655">
        <v>359</v>
      </c>
      <c r="B655">
        <v>2019</v>
      </c>
      <c r="C655" t="s">
        <v>54</v>
      </c>
      <c r="D655" t="s">
        <v>2</v>
      </c>
      <c r="E655" t="s">
        <v>7</v>
      </c>
      <c r="F655" t="s">
        <v>11</v>
      </c>
      <c r="G655" t="s">
        <v>269</v>
      </c>
      <c r="H655">
        <v>514</v>
      </c>
      <c r="I655">
        <v>514</v>
      </c>
    </row>
    <row r="656" spans="1:9" x14ac:dyDescent="0.25">
      <c r="A656">
        <v>360</v>
      </c>
      <c r="B656">
        <v>2019</v>
      </c>
      <c r="C656" t="s">
        <v>55</v>
      </c>
      <c r="D656" t="s">
        <v>2</v>
      </c>
      <c r="E656" t="s">
        <v>7</v>
      </c>
      <c r="F656" t="s">
        <v>11</v>
      </c>
      <c r="G656" t="s">
        <v>270</v>
      </c>
      <c r="H656">
        <v>261</v>
      </c>
      <c r="I656">
        <v>261</v>
      </c>
    </row>
    <row r="657" spans="1:9" x14ac:dyDescent="0.25">
      <c r="A657">
        <v>361</v>
      </c>
      <c r="B657">
        <v>2019</v>
      </c>
      <c r="C657" t="s">
        <v>56</v>
      </c>
      <c r="D657" t="s">
        <v>2</v>
      </c>
      <c r="E657" t="s">
        <v>7</v>
      </c>
      <c r="F657" t="s">
        <v>11</v>
      </c>
      <c r="G657" t="s">
        <v>271</v>
      </c>
      <c r="H657">
        <v>300</v>
      </c>
      <c r="I657">
        <v>300</v>
      </c>
    </row>
    <row r="658" spans="1:9" x14ac:dyDescent="0.25">
      <c r="A658">
        <v>3</v>
      </c>
      <c r="B658">
        <v>2019</v>
      </c>
      <c r="C658" t="s">
        <v>272</v>
      </c>
      <c r="D658" t="s">
        <v>2</v>
      </c>
      <c r="E658" t="s">
        <v>7</v>
      </c>
      <c r="F658" t="s">
        <v>11</v>
      </c>
      <c r="G658" t="s">
        <v>273</v>
      </c>
      <c r="H658">
        <v>4259</v>
      </c>
      <c r="I658">
        <v>4259</v>
      </c>
    </row>
    <row r="659" spans="1:9" x14ac:dyDescent="0.25">
      <c r="A659">
        <v>401</v>
      </c>
      <c r="B659">
        <v>2019</v>
      </c>
      <c r="C659" t="s">
        <v>274</v>
      </c>
      <c r="D659" t="s">
        <v>2</v>
      </c>
      <c r="E659" t="s">
        <v>7</v>
      </c>
      <c r="F659" t="s">
        <v>11</v>
      </c>
      <c r="G659" t="s">
        <v>275</v>
      </c>
      <c r="H659">
        <v>285</v>
      </c>
      <c r="I659">
        <v>285</v>
      </c>
    </row>
    <row r="660" spans="1:9" x14ac:dyDescent="0.25">
      <c r="A660">
        <v>402</v>
      </c>
      <c r="B660">
        <v>2019</v>
      </c>
      <c r="C660" t="s">
        <v>276</v>
      </c>
      <c r="D660" t="s">
        <v>2</v>
      </c>
      <c r="E660" t="s">
        <v>7</v>
      </c>
      <c r="F660" t="s">
        <v>11</v>
      </c>
      <c r="G660" t="s">
        <v>277</v>
      </c>
      <c r="H660">
        <v>137</v>
      </c>
      <c r="I660">
        <v>137</v>
      </c>
    </row>
    <row r="661" spans="1:9" x14ac:dyDescent="0.25">
      <c r="A661">
        <v>403</v>
      </c>
      <c r="B661">
        <v>2019</v>
      </c>
      <c r="C661" t="s">
        <v>278</v>
      </c>
      <c r="D661" t="s">
        <v>2</v>
      </c>
      <c r="E661" t="s">
        <v>7</v>
      </c>
      <c r="F661" t="s">
        <v>11</v>
      </c>
      <c r="G661" t="s">
        <v>279</v>
      </c>
      <c r="H661">
        <v>555</v>
      </c>
      <c r="I661">
        <v>555</v>
      </c>
    </row>
    <row r="662" spans="1:9" x14ac:dyDescent="0.25">
      <c r="A662">
        <v>404</v>
      </c>
      <c r="B662">
        <v>2019</v>
      </c>
      <c r="C662" t="s">
        <v>280</v>
      </c>
      <c r="D662" t="s">
        <v>2</v>
      </c>
      <c r="E662" t="s">
        <v>7</v>
      </c>
      <c r="F662" t="s">
        <v>11</v>
      </c>
      <c r="G662" t="s">
        <v>281</v>
      </c>
      <c r="H662">
        <v>412</v>
      </c>
      <c r="I662">
        <v>412</v>
      </c>
    </row>
    <row r="663" spans="1:9" x14ac:dyDescent="0.25">
      <c r="A663">
        <v>405</v>
      </c>
      <c r="B663">
        <v>2019</v>
      </c>
      <c r="C663" t="s">
        <v>282</v>
      </c>
      <c r="D663" t="s">
        <v>2</v>
      </c>
      <c r="E663" t="s">
        <v>7</v>
      </c>
      <c r="F663" t="s">
        <v>11</v>
      </c>
      <c r="G663" t="s">
        <v>283</v>
      </c>
      <c r="H663">
        <v>338</v>
      </c>
      <c r="I663">
        <v>338</v>
      </c>
    </row>
    <row r="664" spans="1:9" x14ac:dyDescent="0.25">
      <c r="A664">
        <v>451</v>
      </c>
      <c r="B664">
        <v>2019</v>
      </c>
      <c r="C664" t="s">
        <v>58</v>
      </c>
      <c r="D664" t="s">
        <v>2</v>
      </c>
      <c r="E664" t="s">
        <v>7</v>
      </c>
      <c r="F664" t="s">
        <v>11</v>
      </c>
      <c r="G664" t="s">
        <v>284</v>
      </c>
      <c r="H664">
        <v>203</v>
      </c>
      <c r="I664">
        <v>203</v>
      </c>
    </row>
    <row r="665" spans="1:9" x14ac:dyDescent="0.25">
      <c r="A665">
        <v>452</v>
      </c>
      <c r="B665">
        <v>2019</v>
      </c>
      <c r="C665" t="s">
        <v>59</v>
      </c>
      <c r="D665" t="s">
        <v>2</v>
      </c>
      <c r="E665" t="s">
        <v>7</v>
      </c>
      <c r="F665" t="s">
        <v>11</v>
      </c>
      <c r="G665" t="s">
        <v>285</v>
      </c>
      <c r="H665">
        <v>338</v>
      </c>
      <c r="I665">
        <v>338</v>
      </c>
    </row>
    <row r="666" spans="1:9" x14ac:dyDescent="0.25">
      <c r="A666">
        <v>453</v>
      </c>
      <c r="B666">
        <v>2019</v>
      </c>
      <c r="C666" t="s">
        <v>60</v>
      </c>
      <c r="D666" t="s">
        <v>2</v>
      </c>
      <c r="E666" t="s">
        <v>7</v>
      </c>
      <c r="F666" t="s">
        <v>11</v>
      </c>
      <c r="G666" t="s">
        <v>286</v>
      </c>
      <c r="H666">
        <v>241</v>
      </c>
      <c r="I666">
        <v>241</v>
      </c>
    </row>
    <row r="667" spans="1:9" x14ac:dyDescent="0.25">
      <c r="A667">
        <v>454</v>
      </c>
      <c r="B667">
        <v>2019</v>
      </c>
      <c r="C667" t="s">
        <v>61</v>
      </c>
      <c r="D667" t="s">
        <v>2</v>
      </c>
      <c r="E667" t="s">
        <v>7</v>
      </c>
      <c r="F667" t="s">
        <v>11</v>
      </c>
      <c r="G667" t="s">
        <v>287</v>
      </c>
      <c r="H667">
        <v>540</v>
      </c>
      <c r="I667">
        <v>540</v>
      </c>
    </row>
    <row r="668" spans="1:9" x14ac:dyDescent="0.25">
      <c r="A668">
        <v>455</v>
      </c>
      <c r="B668">
        <v>2019</v>
      </c>
      <c r="C668" t="s">
        <v>62</v>
      </c>
      <c r="D668" t="s">
        <v>2</v>
      </c>
      <c r="E668" t="s">
        <v>7</v>
      </c>
      <c r="F668" t="s">
        <v>11</v>
      </c>
      <c r="G668" t="s">
        <v>288</v>
      </c>
      <c r="H668">
        <v>231</v>
      </c>
      <c r="I668">
        <v>231</v>
      </c>
    </row>
    <row r="669" spans="1:9" x14ac:dyDescent="0.25">
      <c r="A669">
        <v>456</v>
      </c>
      <c r="B669">
        <v>2019</v>
      </c>
      <c r="C669" t="s">
        <v>63</v>
      </c>
      <c r="D669" t="s">
        <v>2</v>
      </c>
      <c r="E669" t="s">
        <v>7</v>
      </c>
      <c r="F669" t="s">
        <v>11</v>
      </c>
      <c r="G669" t="s">
        <v>289</v>
      </c>
      <c r="H669">
        <v>192</v>
      </c>
      <c r="I669">
        <v>192</v>
      </c>
    </row>
    <row r="670" spans="1:9" x14ac:dyDescent="0.25">
      <c r="A670">
        <v>457</v>
      </c>
      <c r="B670">
        <v>2019</v>
      </c>
      <c r="C670" t="s">
        <v>64</v>
      </c>
      <c r="D670" t="s">
        <v>2</v>
      </c>
      <c r="E670" t="s">
        <v>7</v>
      </c>
      <c r="F670" t="s">
        <v>11</v>
      </c>
      <c r="G670" t="s">
        <v>290</v>
      </c>
      <c r="H670">
        <v>331</v>
      </c>
      <c r="I670">
        <v>331</v>
      </c>
    </row>
    <row r="671" spans="1:9" x14ac:dyDescent="0.25">
      <c r="A671">
        <v>458</v>
      </c>
      <c r="B671">
        <v>2019</v>
      </c>
      <c r="C671" t="s">
        <v>65</v>
      </c>
      <c r="D671" t="s">
        <v>2</v>
      </c>
      <c r="E671" t="s">
        <v>7</v>
      </c>
      <c r="F671" t="s">
        <v>11</v>
      </c>
      <c r="G671" t="s">
        <v>291</v>
      </c>
      <c r="H671">
        <v>235</v>
      </c>
      <c r="I671">
        <v>235</v>
      </c>
    </row>
    <row r="672" spans="1:9" x14ac:dyDescent="0.25">
      <c r="A672">
        <v>459</v>
      </c>
      <c r="B672">
        <v>2019</v>
      </c>
      <c r="C672" t="s">
        <v>66</v>
      </c>
      <c r="D672" t="s">
        <v>2</v>
      </c>
      <c r="E672" t="s">
        <v>7</v>
      </c>
      <c r="F672" t="s">
        <v>11</v>
      </c>
      <c r="G672" t="s">
        <v>292</v>
      </c>
      <c r="H672">
        <v>540</v>
      </c>
      <c r="I672">
        <v>540</v>
      </c>
    </row>
    <row r="673" spans="1:9" x14ac:dyDescent="0.25">
      <c r="A673">
        <v>460</v>
      </c>
      <c r="B673">
        <v>2019</v>
      </c>
      <c r="C673" t="s">
        <v>67</v>
      </c>
      <c r="D673" t="s">
        <v>2</v>
      </c>
      <c r="E673" t="s">
        <v>7</v>
      </c>
      <c r="F673" t="s">
        <v>11</v>
      </c>
      <c r="G673" t="s">
        <v>293</v>
      </c>
      <c r="H673">
        <v>322</v>
      </c>
      <c r="I673">
        <v>322</v>
      </c>
    </row>
    <row r="674" spans="1:9" x14ac:dyDescent="0.25">
      <c r="A674">
        <v>461</v>
      </c>
      <c r="B674">
        <v>2019</v>
      </c>
      <c r="C674" t="s">
        <v>68</v>
      </c>
      <c r="D674" t="s">
        <v>2</v>
      </c>
      <c r="E674" t="s">
        <v>7</v>
      </c>
      <c r="F674" t="s">
        <v>11</v>
      </c>
      <c r="G674" t="s">
        <v>294</v>
      </c>
      <c r="H674">
        <v>231</v>
      </c>
      <c r="I674">
        <v>231</v>
      </c>
    </row>
    <row r="675" spans="1:9" x14ac:dyDescent="0.25">
      <c r="A675">
        <v>462</v>
      </c>
      <c r="B675">
        <v>2019</v>
      </c>
      <c r="C675" t="s">
        <v>69</v>
      </c>
      <c r="D675" t="s">
        <v>2</v>
      </c>
      <c r="E675" t="s">
        <v>7</v>
      </c>
      <c r="F675" t="s">
        <v>11</v>
      </c>
      <c r="G675" t="s">
        <v>295</v>
      </c>
      <c r="H675">
        <v>131</v>
      </c>
      <c r="I675">
        <v>131</v>
      </c>
    </row>
    <row r="676" spans="1:9" x14ac:dyDescent="0.25">
      <c r="A676">
        <v>4</v>
      </c>
      <c r="B676">
        <v>2019</v>
      </c>
      <c r="C676" t="s">
        <v>296</v>
      </c>
      <c r="D676" t="s">
        <v>2</v>
      </c>
      <c r="E676" t="s">
        <v>7</v>
      </c>
      <c r="F676" t="s">
        <v>11</v>
      </c>
      <c r="G676" t="s">
        <v>297</v>
      </c>
      <c r="H676">
        <v>5262</v>
      </c>
      <c r="I676">
        <v>5262</v>
      </c>
    </row>
    <row r="677" spans="1:9" x14ac:dyDescent="0.25">
      <c r="A677">
        <v>0</v>
      </c>
      <c r="B677">
        <v>2019</v>
      </c>
      <c r="C677" t="s">
        <v>71</v>
      </c>
      <c r="D677" t="s">
        <v>2</v>
      </c>
      <c r="E677" t="s">
        <v>7</v>
      </c>
      <c r="F677" t="s">
        <v>11</v>
      </c>
      <c r="G677" t="s">
        <v>298</v>
      </c>
      <c r="H677">
        <v>24510</v>
      </c>
      <c r="I677">
        <v>24510</v>
      </c>
    </row>
    <row r="678" spans="1:9" x14ac:dyDescent="0.25">
      <c r="A678">
        <v>101</v>
      </c>
      <c r="B678">
        <v>2018</v>
      </c>
      <c r="C678" t="s">
        <v>232</v>
      </c>
      <c r="D678" t="s">
        <v>2</v>
      </c>
      <c r="E678" t="s">
        <v>7</v>
      </c>
      <c r="F678" t="s">
        <v>11</v>
      </c>
      <c r="G678" t="s">
        <v>233</v>
      </c>
      <c r="H678">
        <v>657</v>
      </c>
      <c r="I678">
        <v>657</v>
      </c>
    </row>
    <row r="679" spans="1:9" x14ac:dyDescent="0.25">
      <c r="A679">
        <v>102</v>
      </c>
      <c r="B679">
        <v>2018</v>
      </c>
      <c r="C679" t="s">
        <v>234</v>
      </c>
      <c r="D679" t="s">
        <v>2</v>
      </c>
      <c r="E679" t="s">
        <v>7</v>
      </c>
      <c r="F679" t="s">
        <v>11</v>
      </c>
      <c r="G679" t="s">
        <v>235</v>
      </c>
      <c r="H679">
        <v>306</v>
      </c>
      <c r="I679">
        <v>306</v>
      </c>
    </row>
    <row r="680" spans="1:9" x14ac:dyDescent="0.25">
      <c r="A680">
        <v>103</v>
      </c>
      <c r="B680">
        <v>2018</v>
      </c>
      <c r="C680" t="s">
        <v>236</v>
      </c>
      <c r="D680" t="s">
        <v>2</v>
      </c>
      <c r="E680" t="s">
        <v>7</v>
      </c>
      <c r="F680" t="s">
        <v>11</v>
      </c>
      <c r="G680" t="s">
        <v>237</v>
      </c>
      <c r="H680">
        <v>245</v>
      </c>
      <c r="I680">
        <v>245</v>
      </c>
    </row>
    <row r="681" spans="1:9" x14ac:dyDescent="0.25">
      <c r="A681">
        <v>151</v>
      </c>
      <c r="B681">
        <v>2018</v>
      </c>
      <c r="C681" t="s">
        <v>28</v>
      </c>
      <c r="D681" t="s">
        <v>2</v>
      </c>
      <c r="E681" t="s">
        <v>7</v>
      </c>
      <c r="F681" t="s">
        <v>11</v>
      </c>
      <c r="G681" t="s">
        <v>238</v>
      </c>
      <c r="H681">
        <v>304</v>
      </c>
      <c r="I681">
        <v>304</v>
      </c>
    </row>
    <row r="682" spans="1:9" x14ac:dyDescent="0.25">
      <c r="A682">
        <v>153</v>
      </c>
      <c r="B682">
        <v>2018</v>
      </c>
      <c r="C682" t="s">
        <v>29</v>
      </c>
      <c r="D682" t="s">
        <v>2</v>
      </c>
      <c r="E682" t="s">
        <v>7</v>
      </c>
      <c r="F682" t="s">
        <v>11</v>
      </c>
      <c r="G682" t="s">
        <v>239</v>
      </c>
      <c r="H682">
        <v>261</v>
      </c>
      <c r="I682">
        <v>261</v>
      </c>
    </row>
    <row r="683" spans="1:9" x14ac:dyDescent="0.25">
      <c r="A683">
        <v>154</v>
      </c>
      <c r="B683">
        <v>2018</v>
      </c>
      <c r="C683" t="s">
        <v>30</v>
      </c>
      <c r="D683" t="s">
        <v>2</v>
      </c>
      <c r="E683" t="s">
        <v>7</v>
      </c>
      <c r="F683" t="s">
        <v>11</v>
      </c>
      <c r="G683" t="s">
        <v>240</v>
      </c>
      <c r="H683">
        <v>188</v>
      </c>
      <c r="I683">
        <v>188</v>
      </c>
    </row>
    <row r="684" spans="1:9" x14ac:dyDescent="0.25">
      <c r="A684">
        <v>155</v>
      </c>
      <c r="B684">
        <v>2018</v>
      </c>
      <c r="C684" t="s">
        <v>31</v>
      </c>
      <c r="D684" t="s">
        <v>2</v>
      </c>
      <c r="E684" t="s">
        <v>7</v>
      </c>
      <c r="F684" t="s">
        <v>11</v>
      </c>
      <c r="G684" t="s">
        <v>241</v>
      </c>
      <c r="H684">
        <v>227</v>
      </c>
      <c r="I684">
        <v>227</v>
      </c>
    </row>
    <row r="685" spans="1:9" x14ac:dyDescent="0.25">
      <c r="A685">
        <v>157</v>
      </c>
      <c r="B685">
        <v>2018</v>
      </c>
      <c r="C685" t="s">
        <v>32</v>
      </c>
      <c r="D685" t="s">
        <v>2</v>
      </c>
      <c r="E685" t="s">
        <v>7</v>
      </c>
      <c r="F685" t="s">
        <v>11</v>
      </c>
      <c r="G685" t="s">
        <v>242</v>
      </c>
      <c r="H685">
        <v>250</v>
      </c>
      <c r="I685">
        <v>250</v>
      </c>
    </row>
    <row r="686" spans="1:9" x14ac:dyDescent="0.25">
      <c r="A686">
        <v>158</v>
      </c>
      <c r="B686">
        <v>2018</v>
      </c>
      <c r="C686" t="s">
        <v>33</v>
      </c>
      <c r="D686" t="s">
        <v>2</v>
      </c>
      <c r="E686" t="s">
        <v>7</v>
      </c>
      <c r="F686" t="s">
        <v>11</v>
      </c>
      <c r="G686" t="s">
        <v>243</v>
      </c>
      <c r="H686">
        <v>222</v>
      </c>
      <c r="I686">
        <v>222</v>
      </c>
    </row>
    <row r="687" spans="1:9" x14ac:dyDescent="0.25">
      <c r="A687">
        <v>159</v>
      </c>
      <c r="B687">
        <v>2018</v>
      </c>
      <c r="C687" t="s">
        <v>34</v>
      </c>
      <c r="D687" t="s">
        <v>2</v>
      </c>
      <c r="E687" t="s">
        <v>7</v>
      </c>
      <c r="F687" t="s">
        <v>11</v>
      </c>
      <c r="G687" t="s">
        <v>244</v>
      </c>
      <c r="H687">
        <v>6487</v>
      </c>
      <c r="I687">
        <v>6487</v>
      </c>
    </row>
    <row r="688" spans="1:9" x14ac:dyDescent="0.25">
      <c r="A688">
        <v>1</v>
      </c>
      <c r="B688">
        <v>2018</v>
      </c>
      <c r="C688" t="s">
        <v>245</v>
      </c>
      <c r="D688" t="s">
        <v>2</v>
      </c>
      <c r="E688" t="s">
        <v>7</v>
      </c>
      <c r="F688" t="s">
        <v>11</v>
      </c>
      <c r="G688" t="s">
        <v>246</v>
      </c>
      <c r="H688">
        <v>9147</v>
      </c>
      <c r="I688">
        <v>9147</v>
      </c>
    </row>
    <row r="689" spans="1:9" x14ac:dyDescent="0.25">
      <c r="A689">
        <v>241</v>
      </c>
      <c r="B689">
        <v>2018</v>
      </c>
      <c r="C689" t="s">
        <v>247</v>
      </c>
      <c r="D689" t="s">
        <v>2</v>
      </c>
      <c r="E689" t="s">
        <v>7</v>
      </c>
      <c r="F689" t="s">
        <v>11</v>
      </c>
      <c r="G689" t="s">
        <v>248</v>
      </c>
      <c r="H689">
        <v>3452</v>
      </c>
      <c r="I689">
        <v>3452</v>
      </c>
    </row>
    <row r="690" spans="1:9" x14ac:dyDescent="0.25">
      <c r="A690">
        <v>241001</v>
      </c>
      <c r="B690">
        <v>2018</v>
      </c>
      <c r="C690" t="s">
        <v>249</v>
      </c>
      <c r="D690" t="s">
        <v>2</v>
      </c>
      <c r="E690" t="s">
        <v>7</v>
      </c>
      <c r="F690" t="s">
        <v>11</v>
      </c>
      <c r="G690" t="s">
        <v>250</v>
      </c>
      <c r="H690">
        <v>2011</v>
      </c>
      <c r="I690">
        <v>2011</v>
      </c>
    </row>
    <row r="691" spans="1:9" x14ac:dyDescent="0.25">
      <c r="A691">
        <v>241999</v>
      </c>
      <c r="B691">
        <v>2018</v>
      </c>
      <c r="C691" t="s">
        <v>251</v>
      </c>
      <c r="D691" t="s">
        <v>2</v>
      </c>
      <c r="E691" t="s">
        <v>7</v>
      </c>
      <c r="F691" t="s">
        <v>11</v>
      </c>
      <c r="G691" t="s">
        <v>252</v>
      </c>
      <c r="H691">
        <v>1441</v>
      </c>
      <c r="I691">
        <v>1441</v>
      </c>
    </row>
    <row r="692" spans="1:9" x14ac:dyDescent="0.25">
      <c r="A692">
        <v>251</v>
      </c>
      <c r="B692">
        <v>2018</v>
      </c>
      <c r="C692" t="s">
        <v>39</v>
      </c>
      <c r="D692" t="s">
        <v>2</v>
      </c>
      <c r="E692" t="s">
        <v>7</v>
      </c>
      <c r="F692" t="s">
        <v>11</v>
      </c>
      <c r="G692" t="s">
        <v>253</v>
      </c>
      <c r="H692">
        <v>498</v>
      </c>
      <c r="I692">
        <v>498</v>
      </c>
    </row>
    <row r="693" spans="1:9" x14ac:dyDescent="0.25">
      <c r="A693">
        <v>252</v>
      </c>
      <c r="B693">
        <v>2018</v>
      </c>
      <c r="C693" t="s">
        <v>40</v>
      </c>
      <c r="D693" t="s">
        <v>2</v>
      </c>
      <c r="E693" t="s">
        <v>7</v>
      </c>
      <c r="F693" t="s">
        <v>11</v>
      </c>
      <c r="G693" t="s">
        <v>254</v>
      </c>
      <c r="H693">
        <v>407</v>
      </c>
      <c r="I693">
        <v>407</v>
      </c>
    </row>
    <row r="694" spans="1:9" x14ac:dyDescent="0.25">
      <c r="A694">
        <v>254</v>
      </c>
      <c r="B694">
        <v>2018</v>
      </c>
      <c r="C694" t="s">
        <v>41</v>
      </c>
      <c r="D694" t="s">
        <v>2</v>
      </c>
      <c r="E694" t="s">
        <v>7</v>
      </c>
      <c r="F694" t="s">
        <v>11</v>
      </c>
      <c r="G694" t="s">
        <v>255</v>
      </c>
      <c r="H694">
        <v>466</v>
      </c>
      <c r="I694">
        <v>466</v>
      </c>
    </row>
    <row r="695" spans="1:9" x14ac:dyDescent="0.25">
      <c r="A695">
        <v>255</v>
      </c>
      <c r="B695">
        <v>2018</v>
      </c>
      <c r="C695" t="s">
        <v>42</v>
      </c>
      <c r="D695" t="s">
        <v>2</v>
      </c>
      <c r="E695" t="s">
        <v>7</v>
      </c>
      <c r="F695" t="s">
        <v>11</v>
      </c>
      <c r="G695" t="s">
        <v>256</v>
      </c>
      <c r="H695">
        <v>134</v>
      </c>
      <c r="I695">
        <v>134</v>
      </c>
    </row>
    <row r="696" spans="1:9" x14ac:dyDescent="0.25">
      <c r="A696">
        <v>256</v>
      </c>
      <c r="B696">
        <v>2018</v>
      </c>
      <c r="C696" t="s">
        <v>43</v>
      </c>
      <c r="D696" t="s">
        <v>2</v>
      </c>
      <c r="E696" t="s">
        <v>7</v>
      </c>
      <c r="F696" t="s">
        <v>11</v>
      </c>
      <c r="G696" t="s">
        <v>257</v>
      </c>
      <c r="H696">
        <v>270</v>
      </c>
      <c r="I696">
        <v>270</v>
      </c>
    </row>
    <row r="697" spans="1:9" x14ac:dyDescent="0.25">
      <c r="A697">
        <v>257</v>
      </c>
      <c r="B697">
        <v>2018</v>
      </c>
      <c r="C697" t="s">
        <v>44</v>
      </c>
      <c r="D697" t="s">
        <v>2</v>
      </c>
      <c r="E697" t="s">
        <v>7</v>
      </c>
      <c r="F697" t="s">
        <v>11</v>
      </c>
      <c r="G697" t="s">
        <v>258</v>
      </c>
      <c r="H697">
        <v>371</v>
      </c>
      <c r="I697">
        <v>371</v>
      </c>
    </row>
    <row r="698" spans="1:9" x14ac:dyDescent="0.25">
      <c r="A698">
        <v>2</v>
      </c>
      <c r="B698">
        <v>2018</v>
      </c>
      <c r="C698" t="s">
        <v>259</v>
      </c>
      <c r="D698" t="s">
        <v>2</v>
      </c>
      <c r="E698" t="s">
        <v>7</v>
      </c>
      <c r="F698" t="s">
        <v>11</v>
      </c>
      <c r="G698" t="s">
        <v>260</v>
      </c>
      <c r="H698">
        <v>5598</v>
      </c>
      <c r="I698">
        <v>5598</v>
      </c>
    </row>
    <row r="699" spans="1:9" x14ac:dyDescent="0.25">
      <c r="A699">
        <v>351</v>
      </c>
      <c r="B699">
        <v>2018</v>
      </c>
      <c r="C699" t="s">
        <v>46</v>
      </c>
      <c r="D699" t="s">
        <v>2</v>
      </c>
      <c r="E699" t="s">
        <v>7</v>
      </c>
      <c r="F699" t="s">
        <v>11</v>
      </c>
      <c r="G699" t="s">
        <v>261</v>
      </c>
      <c r="H699">
        <v>478</v>
      </c>
      <c r="I699">
        <v>478</v>
      </c>
    </row>
    <row r="700" spans="1:9" x14ac:dyDescent="0.25">
      <c r="A700">
        <v>352</v>
      </c>
      <c r="B700">
        <v>2018</v>
      </c>
      <c r="C700" t="s">
        <v>47</v>
      </c>
      <c r="D700" t="s">
        <v>2</v>
      </c>
      <c r="E700" t="s">
        <v>7</v>
      </c>
      <c r="F700" t="s">
        <v>11</v>
      </c>
      <c r="G700" t="s">
        <v>262</v>
      </c>
      <c r="H700">
        <v>430</v>
      </c>
      <c r="I700">
        <v>430</v>
      </c>
    </row>
    <row r="701" spans="1:9" x14ac:dyDescent="0.25">
      <c r="A701">
        <v>353</v>
      </c>
      <c r="B701">
        <v>2018</v>
      </c>
      <c r="C701" t="s">
        <v>48</v>
      </c>
      <c r="D701" t="s">
        <v>2</v>
      </c>
      <c r="E701" t="s">
        <v>7</v>
      </c>
      <c r="F701" t="s">
        <v>11</v>
      </c>
      <c r="G701" t="s">
        <v>263</v>
      </c>
      <c r="H701">
        <v>582</v>
      </c>
      <c r="I701">
        <v>582</v>
      </c>
    </row>
    <row r="702" spans="1:9" x14ac:dyDescent="0.25">
      <c r="A702">
        <v>354</v>
      </c>
      <c r="B702">
        <v>2018</v>
      </c>
      <c r="C702" t="s">
        <v>49</v>
      </c>
      <c r="D702" t="s">
        <v>2</v>
      </c>
      <c r="E702" t="s">
        <v>7</v>
      </c>
      <c r="F702" t="s">
        <v>11</v>
      </c>
      <c r="G702" t="s">
        <v>264</v>
      </c>
      <c r="H702">
        <v>125</v>
      </c>
      <c r="I702">
        <v>125</v>
      </c>
    </row>
    <row r="703" spans="1:9" x14ac:dyDescent="0.25">
      <c r="A703">
        <v>355</v>
      </c>
      <c r="B703">
        <v>2018</v>
      </c>
      <c r="C703" t="s">
        <v>50</v>
      </c>
      <c r="D703" t="s">
        <v>2</v>
      </c>
      <c r="E703" t="s">
        <v>7</v>
      </c>
      <c r="F703" t="s">
        <v>11</v>
      </c>
      <c r="G703" t="s">
        <v>265</v>
      </c>
      <c r="H703">
        <v>562</v>
      </c>
      <c r="I703">
        <v>562</v>
      </c>
    </row>
    <row r="704" spans="1:9" x14ac:dyDescent="0.25">
      <c r="A704">
        <v>356</v>
      </c>
      <c r="B704">
        <v>2018</v>
      </c>
      <c r="C704" t="s">
        <v>51</v>
      </c>
      <c r="D704" t="s">
        <v>2</v>
      </c>
      <c r="E704" t="s">
        <v>7</v>
      </c>
      <c r="F704" t="s">
        <v>11</v>
      </c>
      <c r="G704" t="s">
        <v>266</v>
      </c>
      <c r="H704">
        <v>214</v>
      </c>
      <c r="I704">
        <v>214</v>
      </c>
    </row>
    <row r="705" spans="1:9" x14ac:dyDescent="0.25">
      <c r="A705">
        <v>357</v>
      </c>
      <c r="B705">
        <v>2018</v>
      </c>
      <c r="C705" t="s">
        <v>52</v>
      </c>
      <c r="D705" t="s">
        <v>2</v>
      </c>
      <c r="E705" t="s">
        <v>7</v>
      </c>
      <c r="F705" t="s">
        <v>11</v>
      </c>
      <c r="G705" t="s">
        <v>267</v>
      </c>
      <c r="H705">
        <v>353</v>
      </c>
      <c r="I705">
        <v>353</v>
      </c>
    </row>
    <row r="706" spans="1:9" x14ac:dyDescent="0.25">
      <c r="A706">
        <v>358</v>
      </c>
      <c r="B706">
        <v>2018</v>
      </c>
      <c r="C706" t="s">
        <v>53</v>
      </c>
      <c r="D706" t="s">
        <v>2</v>
      </c>
      <c r="E706" t="s">
        <v>7</v>
      </c>
      <c r="F706" t="s">
        <v>11</v>
      </c>
      <c r="G706" t="s">
        <v>268</v>
      </c>
      <c r="H706">
        <v>328</v>
      </c>
      <c r="I706">
        <v>328</v>
      </c>
    </row>
    <row r="707" spans="1:9" x14ac:dyDescent="0.25">
      <c r="A707">
        <v>359</v>
      </c>
      <c r="B707">
        <v>2018</v>
      </c>
      <c r="C707" t="s">
        <v>54</v>
      </c>
      <c r="D707" t="s">
        <v>2</v>
      </c>
      <c r="E707" t="s">
        <v>7</v>
      </c>
      <c r="F707" t="s">
        <v>11</v>
      </c>
      <c r="G707" t="s">
        <v>269</v>
      </c>
      <c r="H707">
        <v>499</v>
      </c>
      <c r="I707">
        <v>499</v>
      </c>
    </row>
    <row r="708" spans="1:9" x14ac:dyDescent="0.25">
      <c r="A708">
        <v>360</v>
      </c>
      <c r="B708">
        <v>2018</v>
      </c>
      <c r="C708" t="s">
        <v>55</v>
      </c>
      <c r="D708" t="s">
        <v>2</v>
      </c>
      <c r="E708" t="s">
        <v>7</v>
      </c>
      <c r="F708" t="s">
        <v>11</v>
      </c>
      <c r="G708" t="s">
        <v>270</v>
      </c>
      <c r="H708">
        <v>232</v>
      </c>
      <c r="I708">
        <v>232</v>
      </c>
    </row>
    <row r="709" spans="1:9" x14ac:dyDescent="0.25">
      <c r="A709">
        <v>361</v>
      </c>
      <c r="B709">
        <v>2018</v>
      </c>
      <c r="C709" t="s">
        <v>56</v>
      </c>
      <c r="D709" t="s">
        <v>2</v>
      </c>
      <c r="E709" t="s">
        <v>7</v>
      </c>
      <c r="F709" t="s">
        <v>11</v>
      </c>
      <c r="G709" t="s">
        <v>271</v>
      </c>
      <c r="H709">
        <v>245</v>
      </c>
      <c r="I709">
        <v>245</v>
      </c>
    </row>
    <row r="710" spans="1:9" x14ac:dyDescent="0.25">
      <c r="A710">
        <v>3</v>
      </c>
      <c r="B710">
        <v>2018</v>
      </c>
      <c r="C710" t="s">
        <v>272</v>
      </c>
      <c r="D710" t="s">
        <v>2</v>
      </c>
      <c r="E710" t="s">
        <v>7</v>
      </c>
      <c r="F710" t="s">
        <v>11</v>
      </c>
      <c r="G710" t="s">
        <v>273</v>
      </c>
      <c r="H710">
        <v>4048</v>
      </c>
      <c r="I710">
        <v>4048</v>
      </c>
    </row>
    <row r="711" spans="1:9" x14ac:dyDescent="0.25">
      <c r="A711">
        <v>401</v>
      </c>
      <c r="B711">
        <v>2018</v>
      </c>
      <c r="C711" t="s">
        <v>274</v>
      </c>
      <c r="D711" t="s">
        <v>2</v>
      </c>
      <c r="E711" t="s">
        <v>7</v>
      </c>
      <c r="F711" t="s">
        <v>11</v>
      </c>
      <c r="G711" t="s">
        <v>275</v>
      </c>
      <c r="H711">
        <v>253</v>
      </c>
      <c r="I711">
        <v>253</v>
      </c>
    </row>
    <row r="712" spans="1:9" x14ac:dyDescent="0.25">
      <c r="A712">
        <v>402</v>
      </c>
      <c r="B712">
        <v>2018</v>
      </c>
      <c r="C712" t="s">
        <v>276</v>
      </c>
      <c r="D712" t="s">
        <v>2</v>
      </c>
      <c r="E712" t="s">
        <v>7</v>
      </c>
      <c r="F712" t="s">
        <v>11</v>
      </c>
      <c r="G712" t="s">
        <v>277</v>
      </c>
      <c r="H712">
        <v>155</v>
      </c>
      <c r="I712">
        <v>155</v>
      </c>
    </row>
    <row r="713" spans="1:9" x14ac:dyDescent="0.25">
      <c r="A713">
        <v>403</v>
      </c>
      <c r="B713">
        <v>2018</v>
      </c>
      <c r="C713" t="s">
        <v>278</v>
      </c>
      <c r="D713" t="s">
        <v>2</v>
      </c>
      <c r="E713" t="s">
        <v>7</v>
      </c>
      <c r="F713" t="s">
        <v>11</v>
      </c>
      <c r="G713" t="s">
        <v>279</v>
      </c>
      <c r="H713">
        <v>530</v>
      </c>
      <c r="I713">
        <v>530</v>
      </c>
    </row>
    <row r="714" spans="1:9" x14ac:dyDescent="0.25">
      <c r="A714">
        <v>404</v>
      </c>
      <c r="B714">
        <v>2018</v>
      </c>
      <c r="C714" t="s">
        <v>280</v>
      </c>
      <c r="D714" t="s">
        <v>2</v>
      </c>
      <c r="E714" t="s">
        <v>7</v>
      </c>
      <c r="F714" t="s">
        <v>11</v>
      </c>
      <c r="G714" t="s">
        <v>281</v>
      </c>
      <c r="H714">
        <v>442</v>
      </c>
      <c r="I714">
        <v>442</v>
      </c>
    </row>
    <row r="715" spans="1:9" x14ac:dyDescent="0.25">
      <c r="A715">
        <v>405</v>
      </c>
      <c r="B715">
        <v>2018</v>
      </c>
      <c r="C715" t="s">
        <v>282</v>
      </c>
      <c r="D715" t="s">
        <v>2</v>
      </c>
      <c r="E715" t="s">
        <v>7</v>
      </c>
      <c r="F715" t="s">
        <v>11</v>
      </c>
      <c r="G715" t="s">
        <v>283</v>
      </c>
      <c r="H715">
        <v>310</v>
      </c>
      <c r="I715">
        <v>310</v>
      </c>
    </row>
    <row r="716" spans="1:9" x14ac:dyDescent="0.25">
      <c r="A716">
        <v>451</v>
      </c>
      <c r="B716">
        <v>2018</v>
      </c>
      <c r="C716" t="s">
        <v>58</v>
      </c>
      <c r="D716" t="s">
        <v>2</v>
      </c>
      <c r="E716" t="s">
        <v>7</v>
      </c>
      <c r="F716" t="s">
        <v>11</v>
      </c>
      <c r="G716" t="s">
        <v>284</v>
      </c>
      <c r="H716">
        <v>191</v>
      </c>
      <c r="I716">
        <v>191</v>
      </c>
    </row>
    <row r="717" spans="1:9" x14ac:dyDescent="0.25">
      <c r="A717">
        <v>452</v>
      </c>
      <c r="B717">
        <v>2018</v>
      </c>
      <c r="C717" t="s">
        <v>59</v>
      </c>
      <c r="D717" t="s">
        <v>2</v>
      </c>
      <c r="E717" t="s">
        <v>7</v>
      </c>
      <c r="F717" t="s">
        <v>11</v>
      </c>
      <c r="G717" t="s">
        <v>285</v>
      </c>
      <c r="H717">
        <v>350</v>
      </c>
      <c r="I717">
        <v>350</v>
      </c>
    </row>
    <row r="718" spans="1:9" x14ac:dyDescent="0.25">
      <c r="A718">
        <v>453</v>
      </c>
      <c r="B718">
        <v>2018</v>
      </c>
      <c r="C718" t="s">
        <v>60</v>
      </c>
      <c r="D718" t="s">
        <v>2</v>
      </c>
      <c r="E718" t="s">
        <v>7</v>
      </c>
      <c r="F718" t="s">
        <v>11</v>
      </c>
      <c r="G718" t="s">
        <v>286</v>
      </c>
      <c r="H718">
        <v>252</v>
      </c>
      <c r="I718">
        <v>252</v>
      </c>
    </row>
    <row r="719" spans="1:9" x14ac:dyDescent="0.25">
      <c r="A719">
        <v>454</v>
      </c>
      <c r="B719">
        <v>2018</v>
      </c>
      <c r="C719" t="s">
        <v>61</v>
      </c>
      <c r="D719" t="s">
        <v>2</v>
      </c>
      <c r="E719" t="s">
        <v>7</v>
      </c>
      <c r="F719" t="s">
        <v>11</v>
      </c>
      <c r="G719" t="s">
        <v>287</v>
      </c>
      <c r="H719">
        <v>521</v>
      </c>
      <c r="I719">
        <v>521</v>
      </c>
    </row>
    <row r="720" spans="1:9" x14ac:dyDescent="0.25">
      <c r="A720">
        <v>455</v>
      </c>
      <c r="B720">
        <v>2018</v>
      </c>
      <c r="C720" t="s">
        <v>62</v>
      </c>
      <c r="D720" t="s">
        <v>2</v>
      </c>
      <c r="E720" t="s">
        <v>7</v>
      </c>
      <c r="F720" t="s">
        <v>11</v>
      </c>
      <c r="G720" t="s">
        <v>288</v>
      </c>
      <c r="H720">
        <v>181</v>
      </c>
      <c r="I720">
        <v>181</v>
      </c>
    </row>
    <row r="721" spans="1:9" x14ac:dyDescent="0.25">
      <c r="A721">
        <v>456</v>
      </c>
      <c r="B721">
        <v>2018</v>
      </c>
      <c r="C721" t="s">
        <v>63</v>
      </c>
      <c r="D721" t="s">
        <v>2</v>
      </c>
      <c r="E721" t="s">
        <v>7</v>
      </c>
      <c r="F721" t="s">
        <v>11</v>
      </c>
      <c r="G721" t="s">
        <v>289</v>
      </c>
      <c r="H721">
        <v>196</v>
      </c>
      <c r="I721">
        <v>196</v>
      </c>
    </row>
    <row r="722" spans="1:9" x14ac:dyDescent="0.25">
      <c r="A722">
        <v>457</v>
      </c>
      <c r="B722">
        <v>2018</v>
      </c>
      <c r="C722" t="s">
        <v>64</v>
      </c>
      <c r="D722" t="s">
        <v>2</v>
      </c>
      <c r="E722" t="s">
        <v>7</v>
      </c>
      <c r="F722" t="s">
        <v>11</v>
      </c>
      <c r="G722" t="s">
        <v>290</v>
      </c>
      <c r="H722">
        <v>322</v>
      </c>
      <c r="I722">
        <v>322</v>
      </c>
    </row>
    <row r="723" spans="1:9" x14ac:dyDescent="0.25">
      <c r="A723">
        <v>458</v>
      </c>
      <c r="B723">
        <v>2018</v>
      </c>
      <c r="C723" t="s">
        <v>65</v>
      </c>
      <c r="D723" t="s">
        <v>2</v>
      </c>
      <c r="E723" t="s">
        <v>7</v>
      </c>
      <c r="F723" t="s">
        <v>11</v>
      </c>
      <c r="G723" t="s">
        <v>291</v>
      </c>
      <c r="H723">
        <v>219</v>
      </c>
      <c r="I723">
        <v>219</v>
      </c>
    </row>
    <row r="724" spans="1:9" x14ac:dyDescent="0.25">
      <c r="A724">
        <v>459</v>
      </c>
      <c r="B724">
        <v>2018</v>
      </c>
      <c r="C724" t="s">
        <v>66</v>
      </c>
      <c r="D724" t="s">
        <v>2</v>
      </c>
      <c r="E724" t="s">
        <v>7</v>
      </c>
      <c r="F724" t="s">
        <v>11</v>
      </c>
      <c r="G724" t="s">
        <v>292</v>
      </c>
      <c r="H724">
        <v>459</v>
      </c>
      <c r="I724">
        <v>459</v>
      </c>
    </row>
    <row r="725" spans="1:9" x14ac:dyDescent="0.25">
      <c r="A725">
        <v>460</v>
      </c>
      <c r="B725">
        <v>2018</v>
      </c>
      <c r="C725" t="s">
        <v>67</v>
      </c>
      <c r="D725" t="s">
        <v>2</v>
      </c>
      <c r="E725" t="s">
        <v>7</v>
      </c>
      <c r="F725" t="s">
        <v>11</v>
      </c>
      <c r="G725" t="s">
        <v>293</v>
      </c>
      <c r="H725">
        <v>256</v>
      </c>
      <c r="I725">
        <v>256</v>
      </c>
    </row>
    <row r="726" spans="1:9" x14ac:dyDescent="0.25">
      <c r="A726">
        <v>461</v>
      </c>
      <c r="B726">
        <v>2018</v>
      </c>
      <c r="C726" t="s">
        <v>68</v>
      </c>
      <c r="D726" t="s">
        <v>2</v>
      </c>
      <c r="E726" t="s">
        <v>7</v>
      </c>
      <c r="F726" t="s">
        <v>11</v>
      </c>
      <c r="G726" t="s">
        <v>294</v>
      </c>
      <c r="H726">
        <v>232</v>
      </c>
      <c r="I726">
        <v>232</v>
      </c>
    </row>
    <row r="727" spans="1:9" x14ac:dyDescent="0.25">
      <c r="A727">
        <v>462</v>
      </c>
      <c r="B727">
        <v>2018</v>
      </c>
      <c r="C727" t="s">
        <v>69</v>
      </c>
      <c r="D727" t="s">
        <v>2</v>
      </c>
      <c r="E727" t="s">
        <v>7</v>
      </c>
      <c r="F727" t="s">
        <v>11</v>
      </c>
      <c r="G727" t="s">
        <v>295</v>
      </c>
      <c r="H727">
        <v>112</v>
      </c>
      <c r="I727">
        <v>112</v>
      </c>
    </row>
    <row r="728" spans="1:9" x14ac:dyDescent="0.25">
      <c r="A728">
        <v>4</v>
      </c>
      <c r="B728">
        <v>2018</v>
      </c>
      <c r="C728" t="s">
        <v>296</v>
      </c>
      <c r="D728" t="s">
        <v>2</v>
      </c>
      <c r="E728" t="s">
        <v>7</v>
      </c>
      <c r="F728" t="s">
        <v>11</v>
      </c>
      <c r="G728" t="s">
        <v>297</v>
      </c>
      <c r="H728">
        <v>4981</v>
      </c>
      <c r="I728">
        <v>4981</v>
      </c>
    </row>
    <row r="729" spans="1:9" x14ac:dyDescent="0.25">
      <c r="A729">
        <v>0</v>
      </c>
      <c r="B729">
        <v>2018</v>
      </c>
      <c r="C729" t="s">
        <v>71</v>
      </c>
      <c r="D729" t="s">
        <v>2</v>
      </c>
      <c r="E729" t="s">
        <v>7</v>
      </c>
      <c r="F729" t="s">
        <v>11</v>
      </c>
      <c r="G729" t="s">
        <v>298</v>
      </c>
      <c r="H729">
        <v>23774</v>
      </c>
      <c r="I729">
        <v>23774</v>
      </c>
    </row>
    <row r="730" spans="1:9" x14ac:dyDescent="0.25">
      <c r="A730">
        <v>101</v>
      </c>
      <c r="B730">
        <v>2017</v>
      </c>
      <c r="C730" t="s">
        <v>232</v>
      </c>
      <c r="D730" t="s">
        <v>2</v>
      </c>
      <c r="E730" t="s">
        <v>7</v>
      </c>
      <c r="F730" t="s">
        <v>11</v>
      </c>
      <c r="G730" t="s">
        <v>233</v>
      </c>
      <c r="H730">
        <v>620</v>
      </c>
      <c r="I730">
        <v>620</v>
      </c>
    </row>
    <row r="731" spans="1:9" x14ac:dyDescent="0.25">
      <c r="A731">
        <v>102</v>
      </c>
      <c r="B731">
        <v>2017</v>
      </c>
      <c r="C731" t="s">
        <v>234</v>
      </c>
      <c r="D731" t="s">
        <v>2</v>
      </c>
      <c r="E731" t="s">
        <v>7</v>
      </c>
      <c r="F731" t="s">
        <v>11</v>
      </c>
      <c r="G731" t="s">
        <v>235</v>
      </c>
      <c r="H731">
        <v>207</v>
      </c>
      <c r="I731">
        <v>207</v>
      </c>
    </row>
    <row r="732" spans="1:9" x14ac:dyDescent="0.25">
      <c r="A732">
        <v>103</v>
      </c>
      <c r="B732">
        <v>2017</v>
      </c>
      <c r="C732" t="s">
        <v>236</v>
      </c>
      <c r="D732" t="s">
        <v>2</v>
      </c>
      <c r="E732" t="s">
        <v>7</v>
      </c>
      <c r="F732" t="s">
        <v>11</v>
      </c>
      <c r="G732" t="s">
        <v>237</v>
      </c>
      <c r="H732">
        <v>202</v>
      </c>
      <c r="I732">
        <v>202</v>
      </c>
    </row>
    <row r="733" spans="1:9" x14ac:dyDescent="0.25">
      <c r="A733">
        <v>151</v>
      </c>
      <c r="B733">
        <v>2017</v>
      </c>
      <c r="C733" t="s">
        <v>28</v>
      </c>
      <c r="D733" t="s">
        <v>2</v>
      </c>
      <c r="E733" t="s">
        <v>7</v>
      </c>
      <c r="F733" t="s">
        <v>11</v>
      </c>
      <c r="G733" t="s">
        <v>238</v>
      </c>
      <c r="H733">
        <v>175</v>
      </c>
      <c r="I733">
        <v>175</v>
      </c>
    </row>
    <row r="734" spans="1:9" x14ac:dyDescent="0.25">
      <c r="A734">
        <v>153</v>
      </c>
      <c r="B734">
        <v>2017</v>
      </c>
      <c r="C734" t="s">
        <v>29</v>
      </c>
      <c r="D734" t="s">
        <v>2</v>
      </c>
      <c r="E734" t="s">
        <v>7</v>
      </c>
      <c r="F734" t="s">
        <v>11</v>
      </c>
      <c r="G734" t="s">
        <v>239</v>
      </c>
      <c r="H734">
        <v>184</v>
      </c>
      <c r="I734">
        <v>184</v>
      </c>
    </row>
    <row r="735" spans="1:9" x14ac:dyDescent="0.25">
      <c r="A735">
        <v>154</v>
      </c>
      <c r="B735">
        <v>2017</v>
      </c>
      <c r="C735" t="s">
        <v>30</v>
      </c>
      <c r="D735" t="s">
        <v>2</v>
      </c>
      <c r="E735" t="s">
        <v>7</v>
      </c>
      <c r="F735" t="s">
        <v>11</v>
      </c>
      <c r="G735" t="s">
        <v>240</v>
      </c>
      <c r="H735">
        <v>107</v>
      </c>
      <c r="I735">
        <v>107</v>
      </c>
    </row>
    <row r="736" spans="1:9" x14ac:dyDescent="0.25">
      <c r="A736">
        <v>155</v>
      </c>
      <c r="B736">
        <v>2017</v>
      </c>
      <c r="C736" t="s">
        <v>31</v>
      </c>
      <c r="D736" t="s">
        <v>2</v>
      </c>
      <c r="E736" t="s">
        <v>7</v>
      </c>
      <c r="F736" t="s">
        <v>11</v>
      </c>
      <c r="G736" t="s">
        <v>241</v>
      </c>
      <c r="H736">
        <v>150</v>
      </c>
      <c r="I736">
        <v>150</v>
      </c>
    </row>
    <row r="737" spans="1:9" x14ac:dyDescent="0.25">
      <c r="A737">
        <v>157</v>
      </c>
      <c r="B737">
        <v>2017</v>
      </c>
      <c r="C737" t="s">
        <v>32</v>
      </c>
      <c r="D737" t="s">
        <v>2</v>
      </c>
      <c r="E737" t="s">
        <v>7</v>
      </c>
      <c r="F737" t="s">
        <v>11</v>
      </c>
      <c r="G737" t="s">
        <v>242</v>
      </c>
      <c r="H737">
        <v>145</v>
      </c>
      <c r="I737">
        <v>145</v>
      </c>
    </row>
    <row r="738" spans="1:9" x14ac:dyDescent="0.25">
      <c r="A738">
        <v>158</v>
      </c>
      <c r="B738">
        <v>2017</v>
      </c>
      <c r="C738" t="s">
        <v>33</v>
      </c>
      <c r="D738" t="s">
        <v>2</v>
      </c>
      <c r="E738" t="s">
        <v>7</v>
      </c>
      <c r="F738" t="s">
        <v>11</v>
      </c>
      <c r="G738" t="s">
        <v>243</v>
      </c>
      <c r="H738">
        <v>131</v>
      </c>
      <c r="I738">
        <v>131</v>
      </c>
    </row>
    <row r="739" spans="1:9" x14ac:dyDescent="0.25">
      <c r="A739">
        <v>159</v>
      </c>
      <c r="B739">
        <v>2017</v>
      </c>
      <c r="C739" t="s">
        <v>34</v>
      </c>
      <c r="D739" t="s">
        <v>2</v>
      </c>
      <c r="E739" t="s">
        <v>7</v>
      </c>
      <c r="F739" t="s">
        <v>11</v>
      </c>
      <c r="G739" t="s">
        <v>244</v>
      </c>
      <c r="H739">
        <v>6335</v>
      </c>
      <c r="I739">
        <v>6335</v>
      </c>
    </row>
    <row r="740" spans="1:9" x14ac:dyDescent="0.25">
      <c r="A740">
        <v>1</v>
      </c>
      <c r="B740">
        <v>2017</v>
      </c>
      <c r="C740" t="s">
        <v>245</v>
      </c>
      <c r="D740" t="s">
        <v>2</v>
      </c>
      <c r="E740" t="s">
        <v>7</v>
      </c>
      <c r="F740" t="s">
        <v>11</v>
      </c>
      <c r="G740" t="s">
        <v>246</v>
      </c>
      <c r="H740">
        <v>8256</v>
      </c>
      <c r="I740">
        <v>8256</v>
      </c>
    </row>
    <row r="741" spans="1:9" x14ac:dyDescent="0.25">
      <c r="A741">
        <v>241</v>
      </c>
      <c r="B741">
        <v>2017</v>
      </c>
      <c r="C741" t="s">
        <v>247</v>
      </c>
      <c r="D741" t="s">
        <v>2</v>
      </c>
      <c r="E741" t="s">
        <v>7</v>
      </c>
      <c r="F741" t="s">
        <v>11</v>
      </c>
      <c r="G741" t="s">
        <v>248</v>
      </c>
      <c r="H741">
        <v>2491</v>
      </c>
      <c r="I741">
        <v>2491</v>
      </c>
    </row>
    <row r="742" spans="1:9" x14ac:dyDescent="0.25">
      <c r="A742">
        <v>241001</v>
      </c>
      <c r="B742">
        <v>2017</v>
      </c>
      <c r="C742" t="s">
        <v>249</v>
      </c>
      <c r="D742" t="s">
        <v>2</v>
      </c>
      <c r="E742" t="s">
        <v>7</v>
      </c>
      <c r="F742" t="s">
        <v>11</v>
      </c>
      <c r="G742" t="s">
        <v>250</v>
      </c>
      <c r="H742">
        <v>1543</v>
      </c>
      <c r="I742">
        <v>1543</v>
      </c>
    </row>
    <row r="743" spans="1:9" x14ac:dyDescent="0.25">
      <c r="A743">
        <v>241999</v>
      </c>
      <c r="B743">
        <v>2017</v>
      </c>
      <c r="C743" t="s">
        <v>251</v>
      </c>
      <c r="D743" t="s">
        <v>2</v>
      </c>
      <c r="E743" t="s">
        <v>7</v>
      </c>
      <c r="F743" t="s">
        <v>11</v>
      </c>
      <c r="G743" t="s">
        <v>252</v>
      </c>
      <c r="H743">
        <v>948</v>
      </c>
      <c r="I743">
        <v>948</v>
      </c>
    </row>
    <row r="744" spans="1:9" x14ac:dyDescent="0.25">
      <c r="A744">
        <v>251</v>
      </c>
      <c r="B744">
        <v>2017</v>
      </c>
      <c r="C744" t="s">
        <v>39</v>
      </c>
      <c r="D744" t="s">
        <v>2</v>
      </c>
      <c r="E744" t="s">
        <v>7</v>
      </c>
      <c r="F744" t="s">
        <v>11</v>
      </c>
      <c r="G744" t="s">
        <v>253</v>
      </c>
      <c r="H744">
        <v>309</v>
      </c>
      <c r="I744">
        <v>309</v>
      </c>
    </row>
    <row r="745" spans="1:9" x14ac:dyDescent="0.25">
      <c r="A745">
        <v>252</v>
      </c>
      <c r="B745">
        <v>2017</v>
      </c>
      <c r="C745" t="s">
        <v>40</v>
      </c>
      <c r="D745" t="s">
        <v>2</v>
      </c>
      <c r="E745" t="s">
        <v>7</v>
      </c>
      <c r="F745" t="s">
        <v>11</v>
      </c>
      <c r="G745" t="s">
        <v>254</v>
      </c>
      <c r="H745">
        <v>257</v>
      </c>
      <c r="I745">
        <v>257</v>
      </c>
    </row>
    <row r="746" spans="1:9" x14ac:dyDescent="0.25">
      <c r="A746">
        <v>254</v>
      </c>
      <c r="B746">
        <v>2017</v>
      </c>
      <c r="C746" t="s">
        <v>41</v>
      </c>
      <c r="D746" t="s">
        <v>2</v>
      </c>
      <c r="E746" t="s">
        <v>7</v>
      </c>
      <c r="F746" t="s">
        <v>11</v>
      </c>
      <c r="G746" t="s">
        <v>255</v>
      </c>
      <c r="H746">
        <v>334</v>
      </c>
      <c r="I746">
        <v>334</v>
      </c>
    </row>
    <row r="747" spans="1:9" x14ac:dyDescent="0.25">
      <c r="A747">
        <v>255</v>
      </c>
      <c r="B747">
        <v>2017</v>
      </c>
      <c r="C747" t="s">
        <v>42</v>
      </c>
      <c r="D747" t="s">
        <v>2</v>
      </c>
      <c r="E747" t="s">
        <v>7</v>
      </c>
      <c r="F747" t="s">
        <v>11</v>
      </c>
      <c r="G747" t="s">
        <v>256</v>
      </c>
      <c r="H747">
        <v>102</v>
      </c>
      <c r="I747">
        <v>102</v>
      </c>
    </row>
    <row r="748" spans="1:9" x14ac:dyDescent="0.25">
      <c r="A748">
        <v>256</v>
      </c>
      <c r="B748">
        <v>2017</v>
      </c>
      <c r="C748" t="s">
        <v>43</v>
      </c>
      <c r="D748" t="s">
        <v>2</v>
      </c>
      <c r="E748" t="s">
        <v>7</v>
      </c>
      <c r="F748" t="s">
        <v>11</v>
      </c>
      <c r="G748" t="s">
        <v>257</v>
      </c>
      <c r="H748">
        <v>184</v>
      </c>
      <c r="I748">
        <v>184</v>
      </c>
    </row>
    <row r="749" spans="1:9" x14ac:dyDescent="0.25">
      <c r="A749">
        <v>257</v>
      </c>
      <c r="B749">
        <v>2017</v>
      </c>
      <c r="C749" t="s">
        <v>44</v>
      </c>
      <c r="D749" t="s">
        <v>2</v>
      </c>
      <c r="E749" t="s">
        <v>7</v>
      </c>
      <c r="F749" t="s">
        <v>11</v>
      </c>
      <c r="G749" t="s">
        <v>258</v>
      </c>
      <c r="H749">
        <v>222</v>
      </c>
      <c r="I749">
        <v>222</v>
      </c>
    </row>
    <row r="750" spans="1:9" x14ac:dyDescent="0.25">
      <c r="A750">
        <v>2</v>
      </c>
      <c r="B750">
        <v>2017</v>
      </c>
      <c r="C750" t="s">
        <v>259</v>
      </c>
      <c r="D750" t="s">
        <v>2</v>
      </c>
      <c r="E750" t="s">
        <v>7</v>
      </c>
      <c r="F750" t="s">
        <v>11</v>
      </c>
      <c r="G750" t="s">
        <v>260</v>
      </c>
      <c r="H750">
        <v>3899</v>
      </c>
      <c r="I750">
        <v>3899</v>
      </c>
    </row>
    <row r="751" spans="1:9" x14ac:dyDescent="0.25">
      <c r="A751">
        <v>351</v>
      </c>
      <c r="B751">
        <v>2017</v>
      </c>
      <c r="C751" t="s">
        <v>46</v>
      </c>
      <c r="D751" t="s">
        <v>2</v>
      </c>
      <c r="E751" t="s">
        <v>7</v>
      </c>
      <c r="F751" t="s">
        <v>11</v>
      </c>
      <c r="G751" t="s">
        <v>261</v>
      </c>
      <c r="H751">
        <v>331</v>
      </c>
      <c r="I751">
        <v>331</v>
      </c>
    </row>
    <row r="752" spans="1:9" x14ac:dyDescent="0.25">
      <c r="A752">
        <v>352</v>
      </c>
      <c r="B752">
        <v>2017</v>
      </c>
      <c r="C752" t="s">
        <v>47</v>
      </c>
      <c r="D752" t="s">
        <v>2</v>
      </c>
      <c r="E752" t="s">
        <v>7</v>
      </c>
      <c r="F752" t="s">
        <v>11</v>
      </c>
      <c r="G752" t="s">
        <v>262</v>
      </c>
      <c r="H752">
        <v>269</v>
      </c>
      <c r="I752">
        <v>269</v>
      </c>
    </row>
    <row r="753" spans="1:9" x14ac:dyDescent="0.25">
      <c r="A753">
        <v>353</v>
      </c>
      <c r="B753">
        <v>2017</v>
      </c>
      <c r="C753" t="s">
        <v>48</v>
      </c>
      <c r="D753" t="s">
        <v>2</v>
      </c>
      <c r="E753" t="s">
        <v>7</v>
      </c>
      <c r="F753" t="s">
        <v>11</v>
      </c>
      <c r="G753" t="s">
        <v>263</v>
      </c>
      <c r="H753">
        <v>391</v>
      </c>
      <c r="I753">
        <v>391</v>
      </c>
    </row>
    <row r="754" spans="1:9" x14ac:dyDescent="0.25">
      <c r="A754">
        <v>354</v>
      </c>
      <c r="B754">
        <v>2017</v>
      </c>
      <c r="C754" t="s">
        <v>49</v>
      </c>
      <c r="D754" t="s">
        <v>2</v>
      </c>
      <c r="E754" t="s">
        <v>7</v>
      </c>
      <c r="F754" t="s">
        <v>11</v>
      </c>
      <c r="G754" t="s">
        <v>264</v>
      </c>
      <c r="H754">
        <v>92</v>
      </c>
      <c r="I754">
        <v>92</v>
      </c>
    </row>
    <row r="755" spans="1:9" x14ac:dyDescent="0.25">
      <c r="A755">
        <v>355</v>
      </c>
      <c r="B755">
        <v>2017</v>
      </c>
      <c r="C755" t="s">
        <v>50</v>
      </c>
      <c r="D755" t="s">
        <v>2</v>
      </c>
      <c r="E755" t="s">
        <v>7</v>
      </c>
      <c r="F755" t="s">
        <v>11</v>
      </c>
      <c r="G755" t="s">
        <v>265</v>
      </c>
      <c r="H755">
        <v>358</v>
      </c>
      <c r="I755">
        <v>358</v>
      </c>
    </row>
    <row r="756" spans="1:9" x14ac:dyDescent="0.25">
      <c r="A756">
        <v>356</v>
      </c>
      <c r="B756">
        <v>2017</v>
      </c>
      <c r="C756" t="s">
        <v>51</v>
      </c>
      <c r="D756" t="s">
        <v>2</v>
      </c>
      <c r="E756" t="s">
        <v>7</v>
      </c>
      <c r="F756" t="s">
        <v>11</v>
      </c>
      <c r="G756" t="s">
        <v>266</v>
      </c>
      <c r="H756">
        <v>159</v>
      </c>
      <c r="I756">
        <v>159</v>
      </c>
    </row>
    <row r="757" spans="1:9" x14ac:dyDescent="0.25">
      <c r="A757">
        <v>357</v>
      </c>
      <c r="B757">
        <v>2017</v>
      </c>
      <c r="C757" t="s">
        <v>52</v>
      </c>
      <c r="D757" t="s">
        <v>2</v>
      </c>
      <c r="E757" t="s">
        <v>7</v>
      </c>
      <c r="F757" t="s">
        <v>11</v>
      </c>
      <c r="G757" t="s">
        <v>267</v>
      </c>
      <c r="H757">
        <v>241</v>
      </c>
      <c r="I757">
        <v>241</v>
      </c>
    </row>
    <row r="758" spans="1:9" x14ac:dyDescent="0.25">
      <c r="A758">
        <v>358</v>
      </c>
      <c r="B758">
        <v>2017</v>
      </c>
      <c r="C758" t="s">
        <v>53</v>
      </c>
      <c r="D758" t="s">
        <v>2</v>
      </c>
      <c r="E758" t="s">
        <v>7</v>
      </c>
      <c r="F758" t="s">
        <v>11</v>
      </c>
      <c r="G758" t="s">
        <v>268</v>
      </c>
      <c r="H758">
        <v>218</v>
      </c>
      <c r="I758">
        <v>218</v>
      </c>
    </row>
    <row r="759" spans="1:9" x14ac:dyDescent="0.25">
      <c r="A759">
        <v>359</v>
      </c>
      <c r="B759">
        <v>2017</v>
      </c>
      <c r="C759" t="s">
        <v>54</v>
      </c>
      <c r="D759" t="s">
        <v>2</v>
      </c>
      <c r="E759" t="s">
        <v>7</v>
      </c>
      <c r="F759" t="s">
        <v>11</v>
      </c>
      <c r="G759" t="s">
        <v>269</v>
      </c>
      <c r="H759">
        <v>370</v>
      </c>
      <c r="I759">
        <v>370</v>
      </c>
    </row>
    <row r="760" spans="1:9" x14ac:dyDescent="0.25">
      <c r="A760">
        <v>360</v>
      </c>
      <c r="B760">
        <v>2017</v>
      </c>
      <c r="C760" t="s">
        <v>55</v>
      </c>
      <c r="D760" t="s">
        <v>2</v>
      </c>
      <c r="E760" t="s">
        <v>7</v>
      </c>
      <c r="F760" t="s">
        <v>11</v>
      </c>
      <c r="G760" t="s">
        <v>270</v>
      </c>
      <c r="H760">
        <v>153</v>
      </c>
      <c r="I760">
        <v>153</v>
      </c>
    </row>
    <row r="761" spans="1:9" x14ac:dyDescent="0.25">
      <c r="A761">
        <v>361</v>
      </c>
      <c r="B761">
        <v>2017</v>
      </c>
      <c r="C761" t="s">
        <v>56</v>
      </c>
      <c r="D761" t="s">
        <v>2</v>
      </c>
      <c r="E761" t="s">
        <v>7</v>
      </c>
      <c r="F761" t="s">
        <v>11</v>
      </c>
      <c r="G761" t="s">
        <v>271</v>
      </c>
      <c r="H761">
        <v>178</v>
      </c>
      <c r="I761">
        <v>178</v>
      </c>
    </row>
    <row r="762" spans="1:9" x14ac:dyDescent="0.25">
      <c r="A762">
        <v>3</v>
      </c>
      <c r="B762">
        <v>2017</v>
      </c>
      <c r="C762" t="s">
        <v>272</v>
      </c>
      <c r="D762" t="s">
        <v>2</v>
      </c>
      <c r="E762" t="s">
        <v>7</v>
      </c>
      <c r="F762" t="s">
        <v>11</v>
      </c>
      <c r="G762" t="s">
        <v>273</v>
      </c>
      <c r="H762">
        <v>2760</v>
      </c>
      <c r="I762">
        <v>2760</v>
      </c>
    </row>
    <row r="763" spans="1:9" x14ac:dyDescent="0.25">
      <c r="A763">
        <v>401</v>
      </c>
      <c r="B763">
        <v>2017</v>
      </c>
      <c r="C763" t="s">
        <v>274</v>
      </c>
      <c r="D763" t="s">
        <v>2</v>
      </c>
      <c r="E763" t="s">
        <v>7</v>
      </c>
      <c r="F763" t="s">
        <v>11</v>
      </c>
      <c r="G763" t="s">
        <v>275</v>
      </c>
      <c r="H763">
        <v>188</v>
      </c>
      <c r="I763">
        <v>188</v>
      </c>
    </row>
    <row r="764" spans="1:9" x14ac:dyDescent="0.25">
      <c r="A764">
        <v>402</v>
      </c>
      <c r="B764">
        <v>2017</v>
      </c>
      <c r="C764" t="s">
        <v>276</v>
      </c>
      <c r="D764" t="s">
        <v>2</v>
      </c>
      <c r="E764" t="s">
        <v>7</v>
      </c>
      <c r="F764" t="s">
        <v>11</v>
      </c>
      <c r="G764" t="s">
        <v>277</v>
      </c>
      <c r="H764">
        <v>84</v>
      </c>
      <c r="I764">
        <v>84</v>
      </c>
    </row>
    <row r="765" spans="1:9" x14ac:dyDescent="0.25">
      <c r="A765">
        <v>403</v>
      </c>
      <c r="B765">
        <v>2017</v>
      </c>
      <c r="C765" t="s">
        <v>278</v>
      </c>
      <c r="D765" t="s">
        <v>2</v>
      </c>
      <c r="E765" t="s">
        <v>7</v>
      </c>
      <c r="F765" t="s">
        <v>11</v>
      </c>
      <c r="G765" t="s">
        <v>279</v>
      </c>
      <c r="H765">
        <v>430</v>
      </c>
      <c r="I765">
        <v>430</v>
      </c>
    </row>
    <row r="766" spans="1:9" x14ac:dyDescent="0.25">
      <c r="A766">
        <v>404</v>
      </c>
      <c r="B766">
        <v>2017</v>
      </c>
      <c r="C766" t="s">
        <v>280</v>
      </c>
      <c r="D766" t="s">
        <v>2</v>
      </c>
      <c r="E766" t="s">
        <v>7</v>
      </c>
      <c r="F766" t="s">
        <v>11</v>
      </c>
      <c r="G766" t="s">
        <v>281</v>
      </c>
      <c r="H766">
        <v>359</v>
      </c>
      <c r="I766">
        <v>359</v>
      </c>
    </row>
    <row r="767" spans="1:9" x14ac:dyDescent="0.25">
      <c r="A767">
        <v>405</v>
      </c>
      <c r="B767">
        <v>2017</v>
      </c>
      <c r="C767" t="s">
        <v>282</v>
      </c>
      <c r="D767" t="s">
        <v>2</v>
      </c>
      <c r="E767" t="s">
        <v>7</v>
      </c>
      <c r="F767" t="s">
        <v>11</v>
      </c>
      <c r="G767" t="s">
        <v>283</v>
      </c>
      <c r="H767">
        <v>224</v>
      </c>
      <c r="I767">
        <v>224</v>
      </c>
    </row>
    <row r="768" spans="1:9" x14ac:dyDescent="0.25">
      <c r="A768">
        <v>451</v>
      </c>
      <c r="B768">
        <v>2017</v>
      </c>
      <c r="C768" t="s">
        <v>58</v>
      </c>
      <c r="D768" t="s">
        <v>2</v>
      </c>
      <c r="E768" t="s">
        <v>7</v>
      </c>
      <c r="F768" t="s">
        <v>11</v>
      </c>
      <c r="G768" t="s">
        <v>284</v>
      </c>
      <c r="H768">
        <v>132</v>
      </c>
      <c r="I768">
        <v>132</v>
      </c>
    </row>
    <row r="769" spans="1:9" x14ac:dyDescent="0.25">
      <c r="A769">
        <v>452</v>
      </c>
      <c r="B769">
        <v>2017</v>
      </c>
      <c r="C769" t="s">
        <v>59</v>
      </c>
      <c r="D769" t="s">
        <v>2</v>
      </c>
      <c r="E769" t="s">
        <v>7</v>
      </c>
      <c r="F769" t="s">
        <v>11</v>
      </c>
      <c r="G769" t="s">
        <v>285</v>
      </c>
      <c r="H769">
        <v>180</v>
      </c>
      <c r="I769">
        <v>180</v>
      </c>
    </row>
    <row r="770" spans="1:9" x14ac:dyDescent="0.25">
      <c r="A770">
        <v>453</v>
      </c>
      <c r="B770">
        <v>2017</v>
      </c>
      <c r="C770" t="s">
        <v>60</v>
      </c>
      <c r="D770" t="s">
        <v>2</v>
      </c>
      <c r="E770" t="s">
        <v>7</v>
      </c>
      <c r="F770" t="s">
        <v>11</v>
      </c>
      <c r="G770" t="s">
        <v>286</v>
      </c>
      <c r="H770">
        <v>147</v>
      </c>
      <c r="I770">
        <v>147</v>
      </c>
    </row>
    <row r="771" spans="1:9" x14ac:dyDescent="0.25">
      <c r="A771">
        <v>454</v>
      </c>
      <c r="B771">
        <v>2017</v>
      </c>
      <c r="C771" t="s">
        <v>61</v>
      </c>
      <c r="D771" t="s">
        <v>2</v>
      </c>
      <c r="E771" t="s">
        <v>7</v>
      </c>
      <c r="F771" t="s">
        <v>11</v>
      </c>
      <c r="G771" t="s">
        <v>287</v>
      </c>
      <c r="H771">
        <v>405</v>
      </c>
      <c r="I771">
        <v>405</v>
      </c>
    </row>
    <row r="772" spans="1:9" x14ac:dyDescent="0.25">
      <c r="A772">
        <v>455</v>
      </c>
      <c r="B772">
        <v>2017</v>
      </c>
      <c r="C772" t="s">
        <v>62</v>
      </c>
      <c r="D772" t="s">
        <v>2</v>
      </c>
      <c r="E772" t="s">
        <v>7</v>
      </c>
      <c r="F772" t="s">
        <v>11</v>
      </c>
      <c r="G772" t="s">
        <v>288</v>
      </c>
      <c r="H772">
        <v>155</v>
      </c>
      <c r="I772">
        <v>155</v>
      </c>
    </row>
    <row r="773" spans="1:9" x14ac:dyDescent="0.25">
      <c r="A773">
        <v>456</v>
      </c>
      <c r="B773">
        <v>2017</v>
      </c>
      <c r="C773" t="s">
        <v>63</v>
      </c>
      <c r="D773" t="s">
        <v>2</v>
      </c>
      <c r="E773" t="s">
        <v>7</v>
      </c>
      <c r="F773" t="s">
        <v>11</v>
      </c>
      <c r="G773" t="s">
        <v>289</v>
      </c>
      <c r="H773">
        <v>190</v>
      </c>
      <c r="I773">
        <v>190</v>
      </c>
    </row>
    <row r="774" spans="1:9" x14ac:dyDescent="0.25">
      <c r="A774">
        <v>457</v>
      </c>
      <c r="B774">
        <v>2017</v>
      </c>
      <c r="C774" t="s">
        <v>64</v>
      </c>
      <c r="D774" t="s">
        <v>2</v>
      </c>
      <c r="E774" t="s">
        <v>7</v>
      </c>
      <c r="F774" t="s">
        <v>11</v>
      </c>
      <c r="G774" t="s">
        <v>290</v>
      </c>
      <c r="H774">
        <v>203</v>
      </c>
      <c r="I774">
        <v>203</v>
      </c>
    </row>
    <row r="775" spans="1:9" x14ac:dyDescent="0.25">
      <c r="A775">
        <v>458</v>
      </c>
      <c r="B775">
        <v>2017</v>
      </c>
      <c r="C775" t="s">
        <v>65</v>
      </c>
      <c r="D775" t="s">
        <v>2</v>
      </c>
      <c r="E775" t="s">
        <v>7</v>
      </c>
      <c r="F775" t="s">
        <v>11</v>
      </c>
      <c r="G775" t="s">
        <v>291</v>
      </c>
      <c r="H775">
        <v>177</v>
      </c>
      <c r="I775">
        <v>177</v>
      </c>
    </row>
    <row r="776" spans="1:9" x14ac:dyDescent="0.25">
      <c r="A776">
        <v>459</v>
      </c>
      <c r="B776">
        <v>2017</v>
      </c>
      <c r="C776" t="s">
        <v>66</v>
      </c>
      <c r="D776" t="s">
        <v>2</v>
      </c>
      <c r="E776" t="s">
        <v>7</v>
      </c>
      <c r="F776" t="s">
        <v>11</v>
      </c>
      <c r="G776" t="s">
        <v>292</v>
      </c>
      <c r="H776">
        <v>363</v>
      </c>
      <c r="I776">
        <v>363</v>
      </c>
    </row>
    <row r="777" spans="1:9" x14ac:dyDescent="0.25">
      <c r="A777">
        <v>460</v>
      </c>
      <c r="B777">
        <v>2017</v>
      </c>
      <c r="C777" t="s">
        <v>67</v>
      </c>
      <c r="D777" t="s">
        <v>2</v>
      </c>
      <c r="E777" t="s">
        <v>7</v>
      </c>
      <c r="F777" t="s">
        <v>11</v>
      </c>
      <c r="G777" t="s">
        <v>293</v>
      </c>
      <c r="H777">
        <v>180</v>
      </c>
      <c r="I777">
        <v>180</v>
      </c>
    </row>
    <row r="778" spans="1:9" x14ac:dyDescent="0.25">
      <c r="A778">
        <v>461</v>
      </c>
      <c r="B778">
        <v>2017</v>
      </c>
      <c r="C778" t="s">
        <v>68</v>
      </c>
      <c r="D778" t="s">
        <v>2</v>
      </c>
      <c r="E778" t="s">
        <v>7</v>
      </c>
      <c r="F778" t="s">
        <v>11</v>
      </c>
      <c r="G778" t="s">
        <v>294</v>
      </c>
      <c r="H778">
        <v>137</v>
      </c>
      <c r="I778">
        <v>137</v>
      </c>
    </row>
    <row r="779" spans="1:9" x14ac:dyDescent="0.25">
      <c r="A779">
        <v>462</v>
      </c>
      <c r="B779">
        <v>2017</v>
      </c>
      <c r="C779" t="s">
        <v>69</v>
      </c>
      <c r="D779" t="s">
        <v>2</v>
      </c>
      <c r="E779" t="s">
        <v>7</v>
      </c>
      <c r="F779" t="s">
        <v>11</v>
      </c>
      <c r="G779" t="s">
        <v>295</v>
      </c>
      <c r="H779">
        <v>53</v>
      </c>
      <c r="I779">
        <v>53</v>
      </c>
    </row>
    <row r="780" spans="1:9" x14ac:dyDescent="0.25">
      <c r="A780">
        <v>4</v>
      </c>
      <c r="B780">
        <v>2017</v>
      </c>
      <c r="C780" t="s">
        <v>296</v>
      </c>
      <c r="D780" t="s">
        <v>2</v>
      </c>
      <c r="E780" t="s">
        <v>7</v>
      </c>
      <c r="F780" t="s">
        <v>11</v>
      </c>
      <c r="G780" t="s">
        <v>297</v>
      </c>
      <c r="H780">
        <v>3607</v>
      </c>
      <c r="I780">
        <v>3607</v>
      </c>
    </row>
    <row r="781" spans="1:9" x14ac:dyDescent="0.25">
      <c r="A781">
        <v>0</v>
      </c>
      <c r="B781">
        <v>2017</v>
      </c>
      <c r="C781" t="s">
        <v>71</v>
      </c>
      <c r="D781" t="s">
        <v>2</v>
      </c>
      <c r="E781" t="s">
        <v>7</v>
      </c>
      <c r="F781" t="s">
        <v>11</v>
      </c>
      <c r="G781" t="s">
        <v>298</v>
      </c>
      <c r="H781">
        <v>18522</v>
      </c>
      <c r="I781">
        <v>18522</v>
      </c>
    </row>
    <row r="782" spans="1:9" x14ac:dyDescent="0.25">
      <c r="A782">
        <v>101</v>
      </c>
      <c r="B782">
        <v>2016</v>
      </c>
      <c r="C782" t="s">
        <v>232</v>
      </c>
      <c r="D782" t="s">
        <v>2</v>
      </c>
      <c r="E782" t="s">
        <v>7</v>
      </c>
      <c r="F782" t="s">
        <v>11</v>
      </c>
      <c r="G782" t="s">
        <v>233</v>
      </c>
      <c r="H782">
        <v>493</v>
      </c>
      <c r="I782">
        <v>493</v>
      </c>
    </row>
    <row r="783" spans="1:9" x14ac:dyDescent="0.25">
      <c r="A783">
        <v>102</v>
      </c>
      <c r="B783">
        <v>2016</v>
      </c>
      <c r="C783" t="s">
        <v>234</v>
      </c>
      <c r="D783" t="s">
        <v>2</v>
      </c>
      <c r="E783" t="s">
        <v>7</v>
      </c>
      <c r="F783" t="s">
        <v>11</v>
      </c>
      <c r="G783" t="s">
        <v>235</v>
      </c>
      <c r="H783">
        <v>136</v>
      </c>
      <c r="I783">
        <v>136</v>
      </c>
    </row>
    <row r="784" spans="1:9" x14ac:dyDescent="0.25">
      <c r="A784">
        <v>103</v>
      </c>
      <c r="B784">
        <v>2016</v>
      </c>
      <c r="C784" t="s">
        <v>236</v>
      </c>
      <c r="D784" t="s">
        <v>2</v>
      </c>
      <c r="E784" t="s">
        <v>7</v>
      </c>
      <c r="F784" t="s">
        <v>11</v>
      </c>
      <c r="G784" t="s">
        <v>237</v>
      </c>
      <c r="H784">
        <v>182</v>
      </c>
      <c r="I784">
        <v>182</v>
      </c>
    </row>
    <row r="785" spans="1:9" x14ac:dyDescent="0.25">
      <c r="A785">
        <v>151</v>
      </c>
      <c r="B785">
        <v>2016</v>
      </c>
      <c r="C785" t="s">
        <v>28</v>
      </c>
      <c r="D785" t="s">
        <v>2</v>
      </c>
      <c r="E785" t="s">
        <v>7</v>
      </c>
      <c r="F785" t="s">
        <v>11</v>
      </c>
      <c r="G785" t="s">
        <v>238</v>
      </c>
      <c r="H785">
        <v>201</v>
      </c>
      <c r="I785">
        <v>201</v>
      </c>
    </row>
    <row r="786" spans="1:9" x14ac:dyDescent="0.25">
      <c r="A786">
        <v>153</v>
      </c>
      <c r="B786">
        <v>2016</v>
      </c>
      <c r="C786" t="s">
        <v>29</v>
      </c>
      <c r="D786" t="s">
        <v>2</v>
      </c>
      <c r="E786" t="s">
        <v>7</v>
      </c>
      <c r="F786" t="s">
        <v>11</v>
      </c>
      <c r="G786" t="s">
        <v>239</v>
      </c>
      <c r="H786">
        <v>190</v>
      </c>
      <c r="I786">
        <v>190</v>
      </c>
    </row>
    <row r="787" spans="1:9" x14ac:dyDescent="0.25">
      <c r="A787">
        <v>154</v>
      </c>
      <c r="B787">
        <v>2016</v>
      </c>
      <c r="C787" t="s">
        <v>30</v>
      </c>
      <c r="D787" t="s">
        <v>2</v>
      </c>
      <c r="E787" t="s">
        <v>7</v>
      </c>
      <c r="F787" t="s">
        <v>11</v>
      </c>
      <c r="G787" t="s">
        <v>240</v>
      </c>
      <c r="H787">
        <v>106</v>
      </c>
      <c r="I787">
        <v>106</v>
      </c>
    </row>
    <row r="788" spans="1:9" x14ac:dyDescent="0.25">
      <c r="A788">
        <v>155</v>
      </c>
      <c r="B788">
        <v>2016</v>
      </c>
      <c r="C788" t="s">
        <v>31</v>
      </c>
      <c r="D788" t="s">
        <v>2</v>
      </c>
      <c r="E788" t="s">
        <v>7</v>
      </c>
      <c r="F788" t="s">
        <v>11</v>
      </c>
      <c r="G788" t="s">
        <v>241</v>
      </c>
      <c r="H788">
        <v>116</v>
      </c>
      <c r="I788">
        <v>116</v>
      </c>
    </row>
    <row r="789" spans="1:9" x14ac:dyDescent="0.25">
      <c r="A789">
        <v>157</v>
      </c>
      <c r="B789">
        <v>2016</v>
      </c>
      <c r="C789" t="s">
        <v>32</v>
      </c>
      <c r="D789" t="s">
        <v>2</v>
      </c>
      <c r="E789" t="s">
        <v>7</v>
      </c>
      <c r="F789" t="s">
        <v>11</v>
      </c>
      <c r="G789" t="s">
        <v>242</v>
      </c>
      <c r="H789">
        <v>145</v>
      </c>
      <c r="I789">
        <v>145</v>
      </c>
    </row>
    <row r="790" spans="1:9" x14ac:dyDescent="0.25">
      <c r="A790">
        <v>158</v>
      </c>
      <c r="B790">
        <v>2016</v>
      </c>
      <c r="C790" t="s">
        <v>33</v>
      </c>
      <c r="D790" t="s">
        <v>2</v>
      </c>
      <c r="E790" t="s">
        <v>7</v>
      </c>
      <c r="F790" t="s">
        <v>11</v>
      </c>
      <c r="G790" t="s">
        <v>243</v>
      </c>
      <c r="H790">
        <v>127</v>
      </c>
      <c r="I790">
        <v>127</v>
      </c>
    </row>
    <row r="791" spans="1:9" x14ac:dyDescent="0.25">
      <c r="A791">
        <v>159</v>
      </c>
      <c r="B791">
        <v>2016</v>
      </c>
      <c r="C791" t="s">
        <v>34</v>
      </c>
      <c r="D791" t="s">
        <v>2</v>
      </c>
      <c r="E791" t="s">
        <v>7</v>
      </c>
      <c r="F791" t="s">
        <v>11</v>
      </c>
      <c r="G791" t="s">
        <v>244</v>
      </c>
      <c r="H791">
        <v>5635</v>
      </c>
      <c r="I791">
        <v>5635</v>
      </c>
    </row>
    <row r="792" spans="1:9" x14ac:dyDescent="0.25">
      <c r="A792">
        <v>1</v>
      </c>
      <c r="B792">
        <v>2016</v>
      </c>
      <c r="C792" t="s">
        <v>245</v>
      </c>
      <c r="D792" t="s">
        <v>2</v>
      </c>
      <c r="E792" t="s">
        <v>7</v>
      </c>
      <c r="F792" t="s">
        <v>11</v>
      </c>
      <c r="G792" t="s">
        <v>246</v>
      </c>
      <c r="H792">
        <v>7331</v>
      </c>
      <c r="I792">
        <v>7331</v>
      </c>
    </row>
    <row r="794" spans="1:9" x14ac:dyDescent="0.25">
      <c r="A794">
        <v>241</v>
      </c>
      <c r="B794">
        <v>2016</v>
      </c>
      <c r="C794" t="s">
        <v>247</v>
      </c>
      <c r="D794" t="s">
        <v>2</v>
      </c>
      <c r="E794" t="s">
        <v>7</v>
      </c>
      <c r="F794" t="s">
        <v>11</v>
      </c>
      <c r="G794" t="s">
        <v>248</v>
      </c>
      <c r="H794">
        <v>2250</v>
      </c>
      <c r="I794">
        <v>2250</v>
      </c>
    </row>
    <row r="795" spans="1:9" x14ac:dyDescent="0.25">
      <c r="A795">
        <v>241001</v>
      </c>
      <c r="B795">
        <v>2016</v>
      </c>
      <c r="C795" t="s">
        <v>249</v>
      </c>
      <c r="D795" t="s">
        <v>2</v>
      </c>
      <c r="E795" t="s">
        <v>7</v>
      </c>
      <c r="F795" t="s">
        <v>11</v>
      </c>
      <c r="G795" t="s">
        <v>250</v>
      </c>
      <c r="H795">
        <v>1422</v>
      </c>
      <c r="I795">
        <v>1422</v>
      </c>
    </row>
    <row r="796" spans="1:9" x14ac:dyDescent="0.25">
      <c r="A796">
        <v>241999</v>
      </c>
      <c r="B796">
        <v>2016</v>
      </c>
      <c r="C796" t="s">
        <v>251</v>
      </c>
      <c r="D796" t="s">
        <v>2</v>
      </c>
      <c r="E796" t="s">
        <v>7</v>
      </c>
      <c r="F796" t="s">
        <v>11</v>
      </c>
      <c r="G796" t="s">
        <v>252</v>
      </c>
      <c r="H796">
        <v>828</v>
      </c>
      <c r="I796">
        <v>828</v>
      </c>
    </row>
    <row r="797" spans="1:9" x14ac:dyDescent="0.25">
      <c r="A797">
        <v>251</v>
      </c>
      <c r="B797">
        <v>2016</v>
      </c>
      <c r="C797" t="s">
        <v>39</v>
      </c>
      <c r="D797" t="s">
        <v>2</v>
      </c>
      <c r="E797" t="s">
        <v>7</v>
      </c>
      <c r="F797" t="s">
        <v>11</v>
      </c>
      <c r="G797" t="s">
        <v>253</v>
      </c>
      <c r="H797">
        <v>299</v>
      </c>
      <c r="I797">
        <v>299</v>
      </c>
    </row>
    <row r="798" spans="1:9" x14ac:dyDescent="0.25">
      <c r="A798">
        <v>252</v>
      </c>
      <c r="B798">
        <v>2016</v>
      </c>
      <c r="C798" t="s">
        <v>40</v>
      </c>
      <c r="D798" t="s">
        <v>2</v>
      </c>
      <c r="E798" t="s">
        <v>7</v>
      </c>
      <c r="F798" t="s">
        <v>11</v>
      </c>
      <c r="G798" t="s">
        <v>254</v>
      </c>
      <c r="H798">
        <v>221</v>
      </c>
      <c r="I798">
        <v>221</v>
      </c>
    </row>
    <row r="799" spans="1:9" x14ac:dyDescent="0.25">
      <c r="A799">
        <v>254</v>
      </c>
      <c r="B799">
        <v>2016</v>
      </c>
      <c r="C799" t="s">
        <v>41</v>
      </c>
      <c r="D799" t="s">
        <v>2</v>
      </c>
      <c r="E799" t="s">
        <v>7</v>
      </c>
      <c r="F799" t="s">
        <v>11</v>
      </c>
      <c r="G799" t="s">
        <v>255</v>
      </c>
      <c r="H799">
        <v>313</v>
      </c>
      <c r="I799">
        <v>313</v>
      </c>
    </row>
    <row r="800" spans="1:9" x14ac:dyDescent="0.25">
      <c r="A800">
        <v>255</v>
      </c>
      <c r="B800">
        <v>2016</v>
      </c>
      <c r="C800" t="s">
        <v>42</v>
      </c>
      <c r="D800" t="s">
        <v>2</v>
      </c>
      <c r="E800" t="s">
        <v>7</v>
      </c>
      <c r="F800" t="s">
        <v>11</v>
      </c>
      <c r="G800" t="s">
        <v>256</v>
      </c>
      <c r="H800">
        <v>56</v>
      </c>
      <c r="I800">
        <v>56</v>
      </c>
    </row>
    <row r="801" spans="1:9" x14ac:dyDescent="0.25">
      <c r="A801">
        <v>256</v>
      </c>
      <c r="B801">
        <v>2016</v>
      </c>
      <c r="C801" t="s">
        <v>43</v>
      </c>
      <c r="D801" t="s">
        <v>2</v>
      </c>
      <c r="E801" t="s">
        <v>7</v>
      </c>
      <c r="F801" t="s">
        <v>11</v>
      </c>
      <c r="G801" t="s">
        <v>257</v>
      </c>
      <c r="H801">
        <v>121</v>
      </c>
      <c r="I801">
        <v>121</v>
      </c>
    </row>
    <row r="802" spans="1:9" x14ac:dyDescent="0.25">
      <c r="A802">
        <v>257</v>
      </c>
      <c r="B802">
        <v>2016</v>
      </c>
      <c r="C802" t="s">
        <v>44</v>
      </c>
      <c r="D802" t="s">
        <v>2</v>
      </c>
      <c r="E802" t="s">
        <v>7</v>
      </c>
      <c r="F802" t="s">
        <v>11</v>
      </c>
      <c r="G802" t="s">
        <v>258</v>
      </c>
      <c r="H802">
        <v>162</v>
      </c>
      <c r="I802">
        <v>162</v>
      </c>
    </row>
    <row r="803" spans="1:9" x14ac:dyDescent="0.25">
      <c r="A803">
        <v>2</v>
      </c>
      <c r="B803">
        <v>2016</v>
      </c>
      <c r="C803" t="s">
        <v>259</v>
      </c>
      <c r="D803" t="s">
        <v>2</v>
      </c>
      <c r="E803" t="s">
        <v>7</v>
      </c>
      <c r="F803" t="s">
        <v>11</v>
      </c>
      <c r="G803" t="s">
        <v>260</v>
      </c>
      <c r="H803">
        <v>3422</v>
      </c>
      <c r="I803">
        <v>3422</v>
      </c>
    </row>
    <row r="805" spans="1:9" x14ac:dyDescent="0.25">
      <c r="A805">
        <v>351</v>
      </c>
      <c r="B805">
        <v>2016</v>
      </c>
      <c r="C805" t="s">
        <v>46</v>
      </c>
      <c r="D805" t="s">
        <v>2</v>
      </c>
      <c r="E805" t="s">
        <v>7</v>
      </c>
      <c r="F805" t="s">
        <v>11</v>
      </c>
      <c r="G805" t="s">
        <v>261</v>
      </c>
      <c r="H805">
        <v>265</v>
      </c>
      <c r="I805">
        <v>265</v>
      </c>
    </row>
    <row r="806" spans="1:9" x14ac:dyDescent="0.25">
      <c r="A806">
        <v>352</v>
      </c>
      <c r="B806">
        <v>2016</v>
      </c>
      <c r="C806" t="s">
        <v>47</v>
      </c>
      <c r="D806" t="s">
        <v>2</v>
      </c>
      <c r="E806" t="s">
        <v>7</v>
      </c>
      <c r="F806" t="s">
        <v>11</v>
      </c>
      <c r="G806" t="s">
        <v>262</v>
      </c>
      <c r="H806">
        <v>262</v>
      </c>
      <c r="I806">
        <v>262</v>
      </c>
    </row>
    <row r="807" spans="1:9" x14ac:dyDescent="0.25">
      <c r="A807">
        <v>353</v>
      </c>
      <c r="B807">
        <v>2016</v>
      </c>
      <c r="C807" t="s">
        <v>48</v>
      </c>
      <c r="D807" t="s">
        <v>2</v>
      </c>
      <c r="E807" t="s">
        <v>7</v>
      </c>
      <c r="F807" t="s">
        <v>11</v>
      </c>
      <c r="G807" t="s">
        <v>263</v>
      </c>
      <c r="H807">
        <v>390</v>
      </c>
      <c r="I807">
        <v>390</v>
      </c>
    </row>
    <row r="808" spans="1:9" x14ac:dyDescent="0.25">
      <c r="A808">
        <v>354</v>
      </c>
      <c r="B808">
        <v>2016</v>
      </c>
      <c r="C808" t="s">
        <v>49</v>
      </c>
      <c r="D808" t="s">
        <v>2</v>
      </c>
      <c r="E808" t="s">
        <v>7</v>
      </c>
      <c r="F808" t="s">
        <v>11</v>
      </c>
      <c r="G808" t="s">
        <v>264</v>
      </c>
      <c r="H808">
        <v>112</v>
      </c>
      <c r="I808">
        <v>112</v>
      </c>
    </row>
    <row r="809" spans="1:9" x14ac:dyDescent="0.25">
      <c r="A809">
        <v>355</v>
      </c>
      <c r="B809">
        <v>2016</v>
      </c>
      <c r="C809" t="s">
        <v>50</v>
      </c>
      <c r="D809" t="s">
        <v>2</v>
      </c>
      <c r="E809" t="s">
        <v>7</v>
      </c>
      <c r="F809" t="s">
        <v>11</v>
      </c>
      <c r="G809" t="s">
        <v>265</v>
      </c>
      <c r="H809">
        <v>302</v>
      </c>
      <c r="I809">
        <v>302</v>
      </c>
    </row>
    <row r="810" spans="1:9" x14ac:dyDescent="0.25">
      <c r="A810">
        <v>356</v>
      </c>
      <c r="B810">
        <v>2016</v>
      </c>
      <c r="C810" t="s">
        <v>51</v>
      </c>
      <c r="D810" t="s">
        <v>2</v>
      </c>
      <c r="E810" t="s">
        <v>7</v>
      </c>
      <c r="F810" t="s">
        <v>11</v>
      </c>
      <c r="G810" t="s">
        <v>266</v>
      </c>
      <c r="H810">
        <v>107</v>
      </c>
      <c r="I810">
        <v>107</v>
      </c>
    </row>
    <row r="811" spans="1:9" x14ac:dyDescent="0.25">
      <c r="A811">
        <v>357</v>
      </c>
      <c r="B811">
        <v>2016</v>
      </c>
      <c r="C811" t="s">
        <v>52</v>
      </c>
      <c r="D811" t="s">
        <v>2</v>
      </c>
      <c r="E811" t="s">
        <v>7</v>
      </c>
      <c r="F811" t="s">
        <v>11</v>
      </c>
      <c r="G811" t="s">
        <v>267</v>
      </c>
      <c r="H811">
        <v>153</v>
      </c>
      <c r="I811">
        <v>153</v>
      </c>
    </row>
    <row r="812" spans="1:9" x14ac:dyDescent="0.25">
      <c r="A812">
        <v>358</v>
      </c>
      <c r="B812">
        <v>2016</v>
      </c>
      <c r="C812" t="s">
        <v>53</v>
      </c>
      <c r="D812" t="s">
        <v>2</v>
      </c>
      <c r="E812" t="s">
        <v>7</v>
      </c>
      <c r="F812" t="s">
        <v>11</v>
      </c>
      <c r="G812" t="s">
        <v>268</v>
      </c>
      <c r="H812">
        <v>212</v>
      </c>
      <c r="I812">
        <v>212</v>
      </c>
    </row>
    <row r="813" spans="1:9" x14ac:dyDescent="0.25">
      <c r="A813">
        <v>359</v>
      </c>
      <c r="B813">
        <v>2016</v>
      </c>
      <c r="C813" t="s">
        <v>54</v>
      </c>
      <c r="D813" t="s">
        <v>2</v>
      </c>
      <c r="E813" t="s">
        <v>7</v>
      </c>
      <c r="F813" t="s">
        <v>11</v>
      </c>
      <c r="G813" t="s">
        <v>269</v>
      </c>
      <c r="H813">
        <v>299</v>
      </c>
      <c r="I813">
        <v>299</v>
      </c>
    </row>
    <row r="814" spans="1:9" x14ac:dyDescent="0.25">
      <c r="A814">
        <v>360</v>
      </c>
      <c r="B814">
        <v>2016</v>
      </c>
      <c r="C814" t="s">
        <v>55</v>
      </c>
      <c r="D814" t="s">
        <v>2</v>
      </c>
      <c r="E814" t="s">
        <v>7</v>
      </c>
      <c r="F814" t="s">
        <v>11</v>
      </c>
      <c r="G814" t="s">
        <v>270</v>
      </c>
      <c r="H814">
        <v>131</v>
      </c>
      <c r="I814">
        <v>131</v>
      </c>
    </row>
    <row r="815" spans="1:9" x14ac:dyDescent="0.25">
      <c r="A815">
        <v>361</v>
      </c>
      <c r="B815">
        <v>2016</v>
      </c>
      <c r="C815" t="s">
        <v>56</v>
      </c>
      <c r="D815" t="s">
        <v>2</v>
      </c>
      <c r="E815" t="s">
        <v>7</v>
      </c>
      <c r="F815" t="s">
        <v>11</v>
      </c>
      <c r="G815" t="s">
        <v>271</v>
      </c>
      <c r="H815">
        <v>141</v>
      </c>
      <c r="I815">
        <v>141</v>
      </c>
    </row>
    <row r="816" spans="1:9" x14ac:dyDescent="0.25">
      <c r="A816">
        <v>3</v>
      </c>
      <c r="B816">
        <v>2016</v>
      </c>
      <c r="C816" t="s">
        <v>272</v>
      </c>
      <c r="D816" t="s">
        <v>2</v>
      </c>
      <c r="E816" t="s">
        <v>7</v>
      </c>
      <c r="F816" t="s">
        <v>11</v>
      </c>
      <c r="G816" t="s">
        <v>273</v>
      </c>
      <c r="H816">
        <v>2374</v>
      </c>
      <c r="I816">
        <v>2374</v>
      </c>
    </row>
    <row r="818" spans="1:9" x14ac:dyDescent="0.25">
      <c r="A818">
        <v>401</v>
      </c>
      <c r="B818">
        <v>2016</v>
      </c>
      <c r="C818" t="s">
        <v>274</v>
      </c>
      <c r="D818" t="s">
        <v>2</v>
      </c>
      <c r="E818" t="s">
        <v>7</v>
      </c>
      <c r="F818" t="s">
        <v>11</v>
      </c>
      <c r="G818" t="s">
        <v>275</v>
      </c>
      <c r="H818">
        <v>163</v>
      </c>
      <c r="I818">
        <v>163</v>
      </c>
    </row>
    <row r="819" spans="1:9" x14ac:dyDescent="0.25">
      <c r="A819">
        <v>402</v>
      </c>
      <c r="B819">
        <v>2016</v>
      </c>
      <c r="C819" t="s">
        <v>276</v>
      </c>
      <c r="D819" t="s">
        <v>2</v>
      </c>
      <c r="E819" t="s">
        <v>7</v>
      </c>
      <c r="F819" t="s">
        <v>11</v>
      </c>
      <c r="G819" t="s">
        <v>277</v>
      </c>
      <c r="H819">
        <v>75</v>
      </c>
      <c r="I819">
        <v>75</v>
      </c>
    </row>
    <row r="820" spans="1:9" x14ac:dyDescent="0.25">
      <c r="A820">
        <v>403</v>
      </c>
      <c r="B820">
        <v>2016</v>
      </c>
      <c r="C820" t="s">
        <v>278</v>
      </c>
      <c r="D820" t="s">
        <v>2</v>
      </c>
      <c r="E820" t="s">
        <v>7</v>
      </c>
      <c r="F820" t="s">
        <v>11</v>
      </c>
      <c r="G820" t="s">
        <v>279</v>
      </c>
      <c r="H820">
        <v>295</v>
      </c>
      <c r="I820">
        <v>295</v>
      </c>
    </row>
    <row r="821" spans="1:9" x14ac:dyDescent="0.25">
      <c r="A821">
        <v>404</v>
      </c>
      <c r="B821">
        <v>2016</v>
      </c>
      <c r="C821" t="s">
        <v>280</v>
      </c>
      <c r="D821" t="s">
        <v>2</v>
      </c>
      <c r="E821" t="s">
        <v>7</v>
      </c>
      <c r="F821" t="s">
        <v>11</v>
      </c>
      <c r="G821" t="s">
        <v>281</v>
      </c>
      <c r="H821">
        <v>245</v>
      </c>
      <c r="I821">
        <v>245</v>
      </c>
    </row>
    <row r="822" spans="1:9" x14ac:dyDescent="0.25">
      <c r="A822">
        <v>405</v>
      </c>
      <c r="B822">
        <v>2016</v>
      </c>
      <c r="C822" t="s">
        <v>282</v>
      </c>
      <c r="D822" t="s">
        <v>2</v>
      </c>
      <c r="E822" t="s">
        <v>7</v>
      </c>
      <c r="F822" t="s">
        <v>11</v>
      </c>
      <c r="G822" t="s">
        <v>283</v>
      </c>
      <c r="H822">
        <v>165</v>
      </c>
      <c r="I822">
        <v>165</v>
      </c>
    </row>
    <row r="823" spans="1:9" x14ac:dyDescent="0.25">
      <c r="A823">
        <v>451</v>
      </c>
      <c r="B823">
        <v>2016</v>
      </c>
      <c r="C823" t="s">
        <v>58</v>
      </c>
      <c r="D823" t="s">
        <v>2</v>
      </c>
      <c r="E823" t="s">
        <v>7</v>
      </c>
      <c r="F823" t="s">
        <v>11</v>
      </c>
      <c r="G823" t="s">
        <v>284</v>
      </c>
      <c r="H823">
        <v>94</v>
      </c>
      <c r="I823">
        <v>94</v>
      </c>
    </row>
    <row r="824" spans="1:9" x14ac:dyDescent="0.25">
      <c r="A824">
        <v>452</v>
      </c>
      <c r="B824">
        <v>2016</v>
      </c>
      <c r="C824" t="s">
        <v>59</v>
      </c>
      <c r="D824" t="s">
        <v>2</v>
      </c>
      <c r="E824" t="s">
        <v>7</v>
      </c>
      <c r="F824" t="s">
        <v>11</v>
      </c>
      <c r="G824" t="s">
        <v>285</v>
      </c>
      <c r="H824">
        <v>173</v>
      </c>
      <c r="I824">
        <v>173</v>
      </c>
    </row>
    <row r="825" spans="1:9" x14ac:dyDescent="0.25">
      <c r="A825">
        <v>453</v>
      </c>
      <c r="B825">
        <v>2016</v>
      </c>
      <c r="C825" t="s">
        <v>60</v>
      </c>
      <c r="D825" t="s">
        <v>2</v>
      </c>
      <c r="E825" t="s">
        <v>7</v>
      </c>
      <c r="F825" t="s">
        <v>11</v>
      </c>
      <c r="G825" t="s">
        <v>286</v>
      </c>
      <c r="H825">
        <v>124</v>
      </c>
      <c r="I825">
        <v>124</v>
      </c>
    </row>
    <row r="826" spans="1:9" x14ac:dyDescent="0.25">
      <c r="A826">
        <v>454</v>
      </c>
      <c r="B826">
        <v>2016</v>
      </c>
      <c r="C826" t="s">
        <v>61</v>
      </c>
      <c r="D826" t="s">
        <v>2</v>
      </c>
      <c r="E826" t="s">
        <v>7</v>
      </c>
      <c r="F826" t="s">
        <v>11</v>
      </c>
      <c r="G826" t="s">
        <v>287</v>
      </c>
      <c r="H826">
        <v>317</v>
      </c>
      <c r="I826">
        <v>317</v>
      </c>
    </row>
    <row r="827" spans="1:9" x14ac:dyDescent="0.25">
      <c r="A827">
        <v>455</v>
      </c>
      <c r="B827">
        <v>2016</v>
      </c>
      <c r="C827" t="s">
        <v>62</v>
      </c>
      <c r="D827" t="s">
        <v>2</v>
      </c>
      <c r="E827" t="s">
        <v>7</v>
      </c>
      <c r="F827" t="s">
        <v>11</v>
      </c>
      <c r="G827" t="s">
        <v>288</v>
      </c>
      <c r="H827">
        <v>130</v>
      </c>
      <c r="I827">
        <v>130</v>
      </c>
    </row>
    <row r="828" spans="1:9" x14ac:dyDescent="0.25">
      <c r="A828">
        <v>456</v>
      </c>
      <c r="B828">
        <v>2016</v>
      </c>
      <c r="C828" t="s">
        <v>63</v>
      </c>
      <c r="D828" t="s">
        <v>2</v>
      </c>
      <c r="E828" t="s">
        <v>7</v>
      </c>
      <c r="F828" t="s">
        <v>11</v>
      </c>
      <c r="G828" t="s">
        <v>289</v>
      </c>
      <c r="H828">
        <v>131</v>
      </c>
      <c r="I828">
        <v>131</v>
      </c>
    </row>
    <row r="829" spans="1:9" x14ac:dyDescent="0.25">
      <c r="A829">
        <v>457</v>
      </c>
      <c r="B829">
        <v>2016</v>
      </c>
      <c r="C829" t="s">
        <v>64</v>
      </c>
      <c r="D829" t="s">
        <v>2</v>
      </c>
      <c r="E829" t="s">
        <v>7</v>
      </c>
      <c r="F829" t="s">
        <v>11</v>
      </c>
      <c r="G829" t="s">
        <v>290</v>
      </c>
      <c r="H829">
        <v>181</v>
      </c>
      <c r="I829">
        <v>181</v>
      </c>
    </row>
    <row r="830" spans="1:9" x14ac:dyDescent="0.25">
      <c r="A830">
        <v>458</v>
      </c>
      <c r="B830">
        <v>2016</v>
      </c>
      <c r="C830" t="s">
        <v>65</v>
      </c>
      <c r="D830" t="s">
        <v>2</v>
      </c>
      <c r="E830" t="s">
        <v>7</v>
      </c>
      <c r="F830" t="s">
        <v>11</v>
      </c>
      <c r="G830" t="s">
        <v>291</v>
      </c>
      <c r="H830">
        <v>139</v>
      </c>
      <c r="I830">
        <v>139</v>
      </c>
    </row>
    <row r="831" spans="1:9" x14ac:dyDescent="0.25">
      <c r="A831">
        <v>459</v>
      </c>
      <c r="B831">
        <v>2016</v>
      </c>
      <c r="C831" t="s">
        <v>66</v>
      </c>
      <c r="D831" t="s">
        <v>2</v>
      </c>
      <c r="E831" t="s">
        <v>7</v>
      </c>
      <c r="F831" t="s">
        <v>11</v>
      </c>
      <c r="G831" t="s">
        <v>292</v>
      </c>
      <c r="H831">
        <v>370</v>
      </c>
      <c r="I831">
        <v>370</v>
      </c>
    </row>
    <row r="832" spans="1:9" x14ac:dyDescent="0.25">
      <c r="A832">
        <v>460</v>
      </c>
      <c r="B832">
        <v>2016</v>
      </c>
      <c r="C832" t="s">
        <v>67</v>
      </c>
      <c r="D832" t="s">
        <v>2</v>
      </c>
      <c r="E832" t="s">
        <v>7</v>
      </c>
      <c r="F832" t="s">
        <v>11</v>
      </c>
      <c r="G832" t="s">
        <v>293</v>
      </c>
      <c r="H832">
        <v>108</v>
      </c>
      <c r="I832">
        <v>108</v>
      </c>
    </row>
    <row r="833" spans="1:9" x14ac:dyDescent="0.25">
      <c r="A833">
        <v>461</v>
      </c>
      <c r="B833">
        <v>2016</v>
      </c>
      <c r="C833" t="s">
        <v>68</v>
      </c>
      <c r="D833" t="s">
        <v>2</v>
      </c>
      <c r="E833" t="s">
        <v>7</v>
      </c>
      <c r="F833" t="s">
        <v>11</v>
      </c>
      <c r="G833" t="s">
        <v>294</v>
      </c>
      <c r="H833">
        <v>129</v>
      </c>
      <c r="I833">
        <v>129</v>
      </c>
    </row>
    <row r="834" spans="1:9" x14ac:dyDescent="0.25">
      <c r="A834">
        <v>462</v>
      </c>
      <c r="B834">
        <v>2016</v>
      </c>
      <c r="C834" t="s">
        <v>69</v>
      </c>
      <c r="D834" t="s">
        <v>2</v>
      </c>
      <c r="E834" t="s">
        <v>7</v>
      </c>
      <c r="F834" t="s">
        <v>11</v>
      </c>
      <c r="G834" t="s">
        <v>295</v>
      </c>
      <c r="H834">
        <v>59</v>
      </c>
      <c r="I834">
        <v>59</v>
      </c>
    </row>
    <row r="835" spans="1:9" x14ac:dyDescent="0.25">
      <c r="A835">
        <v>4</v>
      </c>
      <c r="B835">
        <v>2016</v>
      </c>
      <c r="C835" t="s">
        <v>296</v>
      </c>
      <c r="D835" t="s">
        <v>2</v>
      </c>
      <c r="E835" t="s">
        <v>7</v>
      </c>
      <c r="F835" t="s">
        <v>11</v>
      </c>
      <c r="G835" t="s">
        <v>297</v>
      </c>
      <c r="H835">
        <v>2898</v>
      </c>
      <c r="I835">
        <v>2898</v>
      </c>
    </row>
    <row r="837" spans="1:9" x14ac:dyDescent="0.25">
      <c r="A837">
        <v>0</v>
      </c>
      <c r="B837">
        <v>2016</v>
      </c>
      <c r="C837" t="s">
        <v>71</v>
      </c>
      <c r="D837" t="s">
        <v>2</v>
      </c>
      <c r="E837" t="s">
        <v>7</v>
      </c>
      <c r="F837" t="s">
        <v>11</v>
      </c>
      <c r="G837" t="s">
        <v>298</v>
      </c>
      <c r="H837">
        <v>16025</v>
      </c>
      <c r="I837">
        <v>16025</v>
      </c>
    </row>
    <row r="838" spans="1:9" x14ac:dyDescent="0.25">
      <c r="A838">
        <v>101</v>
      </c>
      <c r="B838">
        <v>2015</v>
      </c>
      <c r="C838" t="s">
        <v>232</v>
      </c>
      <c r="D838" t="s">
        <v>2</v>
      </c>
      <c r="E838" t="s">
        <v>7</v>
      </c>
      <c r="F838" t="s">
        <v>11</v>
      </c>
      <c r="G838" t="s">
        <v>233</v>
      </c>
      <c r="H838">
        <v>298</v>
      </c>
      <c r="I838">
        <v>298</v>
      </c>
    </row>
    <row r="839" spans="1:9" x14ac:dyDescent="0.25">
      <c r="A839">
        <v>102</v>
      </c>
      <c r="B839">
        <v>2015</v>
      </c>
      <c r="C839" t="s">
        <v>234</v>
      </c>
      <c r="D839" t="s">
        <v>2</v>
      </c>
      <c r="E839" t="s">
        <v>7</v>
      </c>
      <c r="F839" t="s">
        <v>11</v>
      </c>
      <c r="G839" t="s">
        <v>235</v>
      </c>
      <c r="H839">
        <v>95</v>
      </c>
      <c r="I839">
        <v>95</v>
      </c>
    </row>
    <row r="840" spans="1:9" x14ac:dyDescent="0.25">
      <c r="A840">
        <v>103</v>
      </c>
      <c r="B840">
        <v>2015</v>
      </c>
      <c r="C840" t="s">
        <v>236</v>
      </c>
      <c r="D840" t="s">
        <v>2</v>
      </c>
      <c r="E840" t="s">
        <v>7</v>
      </c>
      <c r="F840" t="s">
        <v>11</v>
      </c>
      <c r="G840" t="s">
        <v>237</v>
      </c>
      <c r="H840">
        <v>142</v>
      </c>
      <c r="I840">
        <v>142</v>
      </c>
    </row>
    <row r="841" spans="1:9" x14ac:dyDescent="0.25">
      <c r="A841">
        <v>151</v>
      </c>
      <c r="B841">
        <v>2015</v>
      </c>
      <c r="C841" t="s">
        <v>28</v>
      </c>
      <c r="D841" t="s">
        <v>2</v>
      </c>
      <c r="E841" t="s">
        <v>7</v>
      </c>
      <c r="F841" t="s">
        <v>11</v>
      </c>
      <c r="G841" t="s">
        <v>238</v>
      </c>
      <c r="H841">
        <v>151</v>
      </c>
      <c r="I841">
        <v>151</v>
      </c>
    </row>
    <row r="842" spans="1:9" x14ac:dyDescent="0.25">
      <c r="A842">
        <v>153</v>
      </c>
      <c r="B842">
        <v>2015</v>
      </c>
      <c r="C842" t="s">
        <v>29</v>
      </c>
      <c r="D842" t="s">
        <v>2</v>
      </c>
      <c r="E842" t="s">
        <v>7</v>
      </c>
      <c r="F842" t="s">
        <v>11</v>
      </c>
      <c r="G842" t="s">
        <v>239</v>
      </c>
      <c r="H842">
        <v>132</v>
      </c>
      <c r="I842">
        <v>132</v>
      </c>
    </row>
    <row r="843" spans="1:9" x14ac:dyDescent="0.25">
      <c r="A843">
        <v>154</v>
      </c>
      <c r="B843">
        <v>2015</v>
      </c>
      <c r="C843" t="s">
        <v>30</v>
      </c>
      <c r="D843" t="s">
        <v>2</v>
      </c>
      <c r="E843" t="s">
        <v>7</v>
      </c>
      <c r="F843" t="s">
        <v>11</v>
      </c>
      <c r="G843" t="s">
        <v>240</v>
      </c>
      <c r="H843">
        <v>85</v>
      </c>
      <c r="I843">
        <v>85</v>
      </c>
    </row>
    <row r="844" spans="1:9" x14ac:dyDescent="0.25">
      <c r="A844">
        <v>155</v>
      </c>
      <c r="B844">
        <v>2015</v>
      </c>
      <c r="C844" t="s">
        <v>31</v>
      </c>
      <c r="D844" t="s">
        <v>2</v>
      </c>
      <c r="E844" t="s">
        <v>7</v>
      </c>
      <c r="F844" t="s">
        <v>11</v>
      </c>
      <c r="G844" t="s">
        <v>241</v>
      </c>
      <c r="H844">
        <v>115</v>
      </c>
      <c r="I844">
        <v>115</v>
      </c>
    </row>
    <row r="845" spans="1:9" x14ac:dyDescent="0.25">
      <c r="A845">
        <v>157</v>
      </c>
      <c r="B845">
        <v>2015</v>
      </c>
      <c r="C845" t="s">
        <v>32</v>
      </c>
      <c r="D845" t="s">
        <v>2</v>
      </c>
      <c r="E845" t="s">
        <v>7</v>
      </c>
      <c r="F845" t="s">
        <v>11</v>
      </c>
      <c r="G845" t="s">
        <v>242</v>
      </c>
      <c r="H845">
        <v>76</v>
      </c>
      <c r="I845">
        <v>76</v>
      </c>
    </row>
    <row r="846" spans="1:9" x14ac:dyDescent="0.25">
      <c r="A846">
        <v>158</v>
      </c>
      <c r="B846">
        <v>2015</v>
      </c>
      <c r="C846" t="s">
        <v>33</v>
      </c>
      <c r="D846" t="s">
        <v>2</v>
      </c>
      <c r="E846" t="s">
        <v>7</v>
      </c>
      <c r="F846" t="s">
        <v>11</v>
      </c>
      <c r="G846" t="s">
        <v>243</v>
      </c>
      <c r="H846">
        <v>89</v>
      </c>
      <c r="I846">
        <v>89</v>
      </c>
    </row>
    <row r="847" spans="1:9" x14ac:dyDescent="0.25">
      <c r="A847">
        <v>159</v>
      </c>
      <c r="B847">
        <v>2015</v>
      </c>
      <c r="C847" t="s">
        <v>34</v>
      </c>
      <c r="D847" t="s">
        <v>2</v>
      </c>
      <c r="E847" t="s">
        <v>7</v>
      </c>
      <c r="F847" t="s">
        <v>11</v>
      </c>
      <c r="G847" t="s">
        <v>244</v>
      </c>
      <c r="H847">
        <v>5685</v>
      </c>
      <c r="I847">
        <v>5685</v>
      </c>
    </row>
    <row r="848" spans="1:9" x14ac:dyDescent="0.25">
      <c r="A848">
        <v>1</v>
      </c>
      <c r="B848">
        <v>2015</v>
      </c>
      <c r="C848" t="s">
        <v>245</v>
      </c>
      <c r="D848" t="s">
        <v>2</v>
      </c>
      <c r="E848" t="s">
        <v>7</v>
      </c>
      <c r="F848" t="s">
        <v>11</v>
      </c>
      <c r="G848" t="s">
        <v>246</v>
      </c>
      <c r="H848">
        <v>6868</v>
      </c>
      <c r="I848">
        <v>6868</v>
      </c>
    </row>
    <row r="849" spans="1:9" x14ac:dyDescent="0.25">
      <c r="A849">
        <v>241</v>
      </c>
      <c r="B849">
        <v>2015</v>
      </c>
      <c r="C849" t="s">
        <v>247</v>
      </c>
      <c r="D849" t="s">
        <v>2</v>
      </c>
      <c r="E849" t="s">
        <v>7</v>
      </c>
      <c r="F849" t="s">
        <v>11</v>
      </c>
      <c r="G849" t="s">
        <v>248</v>
      </c>
      <c r="H849">
        <v>1483</v>
      </c>
      <c r="I849">
        <v>1483</v>
      </c>
    </row>
    <row r="850" spans="1:9" x14ac:dyDescent="0.25">
      <c r="A850">
        <v>241001</v>
      </c>
      <c r="B850">
        <v>2015</v>
      </c>
      <c r="C850" t="s">
        <v>249</v>
      </c>
      <c r="D850" t="s">
        <v>2</v>
      </c>
      <c r="E850" t="s">
        <v>7</v>
      </c>
      <c r="F850" t="s">
        <v>11</v>
      </c>
      <c r="G850" t="s">
        <v>250</v>
      </c>
      <c r="H850">
        <v>870</v>
      </c>
      <c r="I850">
        <v>870</v>
      </c>
    </row>
    <row r="851" spans="1:9" x14ac:dyDescent="0.25">
      <c r="A851">
        <v>241999</v>
      </c>
      <c r="B851">
        <v>2015</v>
      </c>
      <c r="C851" t="s">
        <v>251</v>
      </c>
      <c r="D851" t="s">
        <v>2</v>
      </c>
      <c r="E851" t="s">
        <v>7</v>
      </c>
      <c r="F851" t="s">
        <v>11</v>
      </c>
      <c r="G851" t="s">
        <v>252</v>
      </c>
      <c r="H851">
        <v>613</v>
      </c>
      <c r="I851">
        <v>613</v>
      </c>
    </row>
    <row r="852" spans="1:9" x14ac:dyDescent="0.25">
      <c r="A852">
        <v>251</v>
      </c>
      <c r="B852">
        <v>2015</v>
      </c>
      <c r="C852" t="s">
        <v>39</v>
      </c>
      <c r="D852" t="s">
        <v>2</v>
      </c>
      <c r="E852" t="s">
        <v>7</v>
      </c>
      <c r="F852" t="s">
        <v>11</v>
      </c>
      <c r="G852" t="s">
        <v>253</v>
      </c>
      <c r="H852">
        <v>217</v>
      </c>
      <c r="I852">
        <v>217</v>
      </c>
    </row>
    <row r="853" spans="1:9" x14ac:dyDescent="0.25">
      <c r="A853">
        <v>252</v>
      </c>
      <c r="B853">
        <v>2015</v>
      </c>
      <c r="C853" t="s">
        <v>40</v>
      </c>
      <c r="D853" t="s">
        <v>2</v>
      </c>
      <c r="E853" t="s">
        <v>7</v>
      </c>
      <c r="F853" t="s">
        <v>11</v>
      </c>
      <c r="G853" t="s">
        <v>254</v>
      </c>
      <c r="H853">
        <v>145</v>
      </c>
      <c r="I853">
        <v>145</v>
      </c>
    </row>
    <row r="854" spans="1:9" x14ac:dyDescent="0.25">
      <c r="A854">
        <v>254</v>
      </c>
      <c r="B854">
        <v>2015</v>
      </c>
      <c r="C854" t="s">
        <v>41</v>
      </c>
      <c r="D854" t="s">
        <v>2</v>
      </c>
      <c r="E854" t="s">
        <v>7</v>
      </c>
      <c r="F854" t="s">
        <v>11</v>
      </c>
      <c r="G854" t="s">
        <v>255</v>
      </c>
      <c r="H854">
        <v>274</v>
      </c>
      <c r="I854">
        <v>274</v>
      </c>
    </row>
    <row r="855" spans="1:9" x14ac:dyDescent="0.25">
      <c r="A855">
        <v>255</v>
      </c>
      <c r="B855">
        <v>2015</v>
      </c>
      <c r="C855" t="s">
        <v>42</v>
      </c>
      <c r="D855" t="s">
        <v>2</v>
      </c>
      <c r="E855" t="s">
        <v>7</v>
      </c>
      <c r="F855" t="s">
        <v>11</v>
      </c>
      <c r="G855" t="s">
        <v>256</v>
      </c>
      <c r="H855">
        <v>62</v>
      </c>
      <c r="I855">
        <v>62</v>
      </c>
    </row>
    <row r="856" spans="1:9" x14ac:dyDescent="0.25">
      <c r="A856">
        <v>256</v>
      </c>
      <c r="B856">
        <v>2015</v>
      </c>
      <c r="C856" t="s">
        <v>43</v>
      </c>
      <c r="D856" t="s">
        <v>2</v>
      </c>
      <c r="E856" t="s">
        <v>7</v>
      </c>
      <c r="F856" t="s">
        <v>11</v>
      </c>
      <c r="G856" t="s">
        <v>257</v>
      </c>
      <c r="H856">
        <v>105</v>
      </c>
      <c r="I856">
        <v>105</v>
      </c>
    </row>
    <row r="857" spans="1:9" x14ac:dyDescent="0.25">
      <c r="A857">
        <v>257</v>
      </c>
      <c r="B857">
        <v>2015</v>
      </c>
      <c r="C857" t="s">
        <v>44</v>
      </c>
      <c r="D857" t="s">
        <v>2</v>
      </c>
      <c r="E857" t="s">
        <v>7</v>
      </c>
      <c r="F857" t="s">
        <v>11</v>
      </c>
      <c r="G857" t="s">
        <v>258</v>
      </c>
      <c r="H857">
        <v>145</v>
      </c>
      <c r="I857">
        <v>145</v>
      </c>
    </row>
    <row r="858" spans="1:9" x14ac:dyDescent="0.25">
      <c r="A858">
        <v>2</v>
      </c>
      <c r="B858">
        <v>2015</v>
      </c>
      <c r="C858" t="s">
        <v>259</v>
      </c>
      <c r="D858" t="s">
        <v>2</v>
      </c>
      <c r="E858" t="s">
        <v>7</v>
      </c>
      <c r="F858" t="s">
        <v>11</v>
      </c>
      <c r="G858" t="s">
        <v>260</v>
      </c>
      <c r="H858">
        <v>2431</v>
      </c>
      <c r="I858">
        <v>2431</v>
      </c>
    </row>
    <row r="859" spans="1:9" x14ac:dyDescent="0.25">
      <c r="A859">
        <v>351</v>
      </c>
      <c r="B859">
        <v>2015</v>
      </c>
      <c r="C859" t="s">
        <v>46</v>
      </c>
      <c r="D859" t="s">
        <v>2</v>
      </c>
      <c r="E859" t="s">
        <v>7</v>
      </c>
      <c r="F859" t="s">
        <v>11</v>
      </c>
      <c r="G859" t="s">
        <v>261</v>
      </c>
      <c r="H859">
        <v>278</v>
      </c>
      <c r="I859">
        <v>278</v>
      </c>
    </row>
    <row r="860" spans="1:9" x14ac:dyDescent="0.25">
      <c r="A860">
        <v>352</v>
      </c>
      <c r="B860">
        <v>2015</v>
      </c>
      <c r="C860" t="s">
        <v>47</v>
      </c>
      <c r="D860" t="s">
        <v>2</v>
      </c>
      <c r="E860" t="s">
        <v>7</v>
      </c>
      <c r="F860" t="s">
        <v>11</v>
      </c>
      <c r="G860" t="s">
        <v>262</v>
      </c>
      <c r="H860">
        <v>202</v>
      </c>
      <c r="I860">
        <v>202</v>
      </c>
    </row>
    <row r="861" spans="1:9" x14ac:dyDescent="0.25">
      <c r="A861">
        <v>353</v>
      </c>
      <c r="B861">
        <v>2015</v>
      </c>
      <c r="C861" t="s">
        <v>48</v>
      </c>
      <c r="D861" t="s">
        <v>2</v>
      </c>
      <c r="E861" t="s">
        <v>7</v>
      </c>
      <c r="F861" t="s">
        <v>11</v>
      </c>
      <c r="G861" t="s">
        <v>263</v>
      </c>
      <c r="H861">
        <v>290</v>
      </c>
      <c r="I861">
        <v>290</v>
      </c>
    </row>
    <row r="862" spans="1:9" x14ac:dyDescent="0.25">
      <c r="A862">
        <v>354</v>
      </c>
      <c r="B862">
        <v>2015</v>
      </c>
      <c r="C862" t="s">
        <v>49</v>
      </c>
      <c r="D862" t="s">
        <v>2</v>
      </c>
      <c r="E862" t="s">
        <v>7</v>
      </c>
      <c r="F862" t="s">
        <v>11</v>
      </c>
      <c r="G862" t="s">
        <v>264</v>
      </c>
      <c r="H862">
        <v>61</v>
      </c>
      <c r="I862">
        <v>61</v>
      </c>
    </row>
    <row r="863" spans="1:9" x14ac:dyDescent="0.25">
      <c r="A863">
        <v>355</v>
      </c>
      <c r="B863">
        <v>2015</v>
      </c>
      <c r="C863" t="s">
        <v>50</v>
      </c>
      <c r="D863" t="s">
        <v>2</v>
      </c>
      <c r="E863" t="s">
        <v>7</v>
      </c>
      <c r="F863" t="s">
        <v>11</v>
      </c>
      <c r="G863" t="s">
        <v>265</v>
      </c>
      <c r="H863">
        <v>213</v>
      </c>
      <c r="I863">
        <v>213</v>
      </c>
    </row>
    <row r="864" spans="1:9" x14ac:dyDescent="0.25">
      <c r="A864">
        <v>356</v>
      </c>
      <c r="B864">
        <v>2015</v>
      </c>
      <c r="C864" t="s">
        <v>51</v>
      </c>
      <c r="D864" t="s">
        <v>2</v>
      </c>
      <c r="E864" t="s">
        <v>7</v>
      </c>
      <c r="F864" t="s">
        <v>11</v>
      </c>
      <c r="G864" t="s">
        <v>266</v>
      </c>
      <c r="H864">
        <v>110</v>
      </c>
      <c r="I864">
        <v>110</v>
      </c>
    </row>
    <row r="865" spans="1:9" x14ac:dyDescent="0.25">
      <c r="A865">
        <v>357</v>
      </c>
      <c r="B865">
        <v>2015</v>
      </c>
      <c r="C865" t="s">
        <v>52</v>
      </c>
      <c r="D865" t="s">
        <v>2</v>
      </c>
      <c r="E865" t="s">
        <v>7</v>
      </c>
      <c r="F865" t="s">
        <v>11</v>
      </c>
      <c r="G865" t="s">
        <v>267</v>
      </c>
      <c r="H865">
        <v>139</v>
      </c>
      <c r="I865">
        <v>139</v>
      </c>
    </row>
    <row r="866" spans="1:9" x14ac:dyDescent="0.25">
      <c r="A866">
        <v>358</v>
      </c>
      <c r="B866">
        <v>2015</v>
      </c>
      <c r="C866" t="s">
        <v>53</v>
      </c>
      <c r="D866" t="s">
        <v>2</v>
      </c>
      <c r="E866" t="s">
        <v>7</v>
      </c>
      <c r="F866" t="s">
        <v>11</v>
      </c>
      <c r="G866" t="s">
        <v>268</v>
      </c>
      <c r="H866">
        <v>149</v>
      </c>
      <c r="I866">
        <v>149</v>
      </c>
    </row>
    <row r="867" spans="1:9" x14ac:dyDescent="0.25">
      <c r="A867">
        <v>359</v>
      </c>
      <c r="B867">
        <v>2015</v>
      </c>
      <c r="C867" t="s">
        <v>54</v>
      </c>
      <c r="D867" t="s">
        <v>2</v>
      </c>
      <c r="E867" t="s">
        <v>7</v>
      </c>
      <c r="F867" t="s">
        <v>11</v>
      </c>
      <c r="G867" t="s">
        <v>269</v>
      </c>
      <c r="H867">
        <v>248</v>
      </c>
      <c r="I867">
        <v>248</v>
      </c>
    </row>
    <row r="868" spans="1:9" x14ac:dyDescent="0.25">
      <c r="A868">
        <v>360</v>
      </c>
      <c r="B868">
        <v>2015</v>
      </c>
      <c r="C868" t="s">
        <v>55</v>
      </c>
      <c r="D868" t="s">
        <v>2</v>
      </c>
      <c r="E868" t="s">
        <v>7</v>
      </c>
      <c r="F868" t="s">
        <v>11</v>
      </c>
      <c r="G868" t="s">
        <v>270</v>
      </c>
      <c r="H868">
        <v>81</v>
      </c>
      <c r="I868">
        <v>81</v>
      </c>
    </row>
    <row r="869" spans="1:9" x14ac:dyDescent="0.25">
      <c r="A869">
        <v>361</v>
      </c>
      <c r="B869">
        <v>2015</v>
      </c>
      <c r="C869" t="s">
        <v>56</v>
      </c>
      <c r="D869" t="s">
        <v>2</v>
      </c>
      <c r="E869" t="s">
        <v>7</v>
      </c>
      <c r="F869" t="s">
        <v>11</v>
      </c>
      <c r="G869" t="s">
        <v>271</v>
      </c>
      <c r="H869">
        <v>116</v>
      </c>
      <c r="I869">
        <v>116</v>
      </c>
    </row>
    <row r="870" spans="1:9" x14ac:dyDescent="0.25">
      <c r="A870">
        <v>3</v>
      </c>
      <c r="B870">
        <v>2015</v>
      </c>
      <c r="C870" t="s">
        <v>272</v>
      </c>
      <c r="D870" t="s">
        <v>2</v>
      </c>
      <c r="E870" t="s">
        <v>7</v>
      </c>
      <c r="F870" t="s">
        <v>11</v>
      </c>
      <c r="G870" t="s">
        <v>273</v>
      </c>
      <c r="H870">
        <v>1887</v>
      </c>
      <c r="I870">
        <v>1887</v>
      </c>
    </row>
    <row r="871" spans="1:9" x14ac:dyDescent="0.25">
      <c r="A871">
        <v>401</v>
      </c>
      <c r="B871">
        <v>2015</v>
      </c>
      <c r="C871" t="s">
        <v>274</v>
      </c>
      <c r="D871" t="s">
        <v>2</v>
      </c>
      <c r="E871" t="s">
        <v>7</v>
      </c>
      <c r="F871" t="s">
        <v>11</v>
      </c>
      <c r="G871" t="s">
        <v>275</v>
      </c>
      <c r="H871">
        <v>82</v>
      </c>
      <c r="I871">
        <v>82</v>
      </c>
    </row>
    <row r="872" spans="1:9" x14ac:dyDescent="0.25">
      <c r="A872">
        <v>402</v>
      </c>
      <c r="B872">
        <v>2015</v>
      </c>
      <c r="C872" t="s">
        <v>276</v>
      </c>
      <c r="D872" t="s">
        <v>2</v>
      </c>
      <c r="E872" t="s">
        <v>7</v>
      </c>
      <c r="F872" t="s">
        <v>11</v>
      </c>
      <c r="G872" t="s">
        <v>277</v>
      </c>
      <c r="H872">
        <v>42</v>
      </c>
      <c r="I872">
        <v>42</v>
      </c>
    </row>
    <row r="873" spans="1:9" x14ac:dyDescent="0.25">
      <c r="A873">
        <v>403</v>
      </c>
      <c r="B873">
        <v>2015</v>
      </c>
      <c r="C873" t="s">
        <v>278</v>
      </c>
      <c r="D873" t="s">
        <v>2</v>
      </c>
      <c r="E873" t="s">
        <v>7</v>
      </c>
      <c r="F873" t="s">
        <v>11</v>
      </c>
      <c r="G873" t="s">
        <v>279</v>
      </c>
      <c r="H873">
        <v>206</v>
      </c>
      <c r="I873">
        <v>206</v>
      </c>
    </row>
    <row r="874" spans="1:9" x14ac:dyDescent="0.25">
      <c r="A874">
        <v>404</v>
      </c>
      <c r="B874">
        <v>2015</v>
      </c>
      <c r="C874" t="s">
        <v>280</v>
      </c>
      <c r="D874" t="s">
        <v>2</v>
      </c>
      <c r="E874" t="s">
        <v>7</v>
      </c>
      <c r="F874" t="s">
        <v>11</v>
      </c>
      <c r="G874" t="s">
        <v>281</v>
      </c>
      <c r="H874">
        <v>189</v>
      </c>
      <c r="I874">
        <v>189</v>
      </c>
    </row>
    <row r="875" spans="1:9" x14ac:dyDescent="0.25">
      <c r="A875">
        <v>405</v>
      </c>
      <c r="B875">
        <v>2015</v>
      </c>
      <c r="C875" t="s">
        <v>282</v>
      </c>
      <c r="D875" t="s">
        <v>2</v>
      </c>
      <c r="E875" t="s">
        <v>7</v>
      </c>
      <c r="F875" t="s">
        <v>11</v>
      </c>
      <c r="G875" t="s">
        <v>283</v>
      </c>
      <c r="H875">
        <v>99</v>
      </c>
      <c r="I875">
        <v>99</v>
      </c>
    </row>
    <row r="876" spans="1:9" x14ac:dyDescent="0.25">
      <c r="A876">
        <v>451</v>
      </c>
      <c r="B876">
        <v>2015</v>
      </c>
      <c r="C876" t="s">
        <v>58</v>
      </c>
      <c r="D876" t="s">
        <v>2</v>
      </c>
      <c r="E876" t="s">
        <v>7</v>
      </c>
      <c r="F876" t="s">
        <v>11</v>
      </c>
      <c r="G876" t="s">
        <v>284</v>
      </c>
      <c r="H876">
        <v>76</v>
      </c>
      <c r="I876">
        <v>76</v>
      </c>
    </row>
    <row r="877" spans="1:9" x14ac:dyDescent="0.25">
      <c r="A877">
        <v>452</v>
      </c>
      <c r="B877">
        <v>2015</v>
      </c>
      <c r="C877" t="s">
        <v>59</v>
      </c>
      <c r="D877" t="s">
        <v>2</v>
      </c>
      <c r="E877" t="s">
        <v>7</v>
      </c>
      <c r="F877" t="s">
        <v>11</v>
      </c>
      <c r="G877" t="s">
        <v>285</v>
      </c>
      <c r="H877">
        <v>112</v>
      </c>
      <c r="I877">
        <v>112</v>
      </c>
    </row>
    <row r="878" spans="1:9" x14ac:dyDescent="0.25">
      <c r="A878">
        <v>453</v>
      </c>
      <c r="B878">
        <v>2015</v>
      </c>
      <c r="C878" t="s">
        <v>60</v>
      </c>
      <c r="D878" t="s">
        <v>2</v>
      </c>
      <c r="E878" t="s">
        <v>7</v>
      </c>
      <c r="F878" t="s">
        <v>11</v>
      </c>
      <c r="G878" t="s">
        <v>286</v>
      </c>
      <c r="H878">
        <v>89</v>
      </c>
      <c r="I878">
        <v>89</v>
      </c>
    </row>
    <row r="879" spans="1:9" x14ac:dyDescent="0.25">
      <c r="A879">
        <v>454</v>
      </c>
      <c r="B879">
        <v>2015</v>
      </c>
      <c r="C879" t="s">
        <v>61</v>
      </c>
      <c r="D879" t="s">
        <v>2</v>
      </c>
      <c r="E879" t="s">
        <v>7</v>
      </c>
      <c r="F879" t="s">
        <v>11</v>
      </c>
      <c r="G879" t="s">
        <v>287</v>
      </c>
      <c r="H879">
        <v>202</v>
      </c>
      <c r="I879">
        <v>202</v>
      </c>
    </row>
    <row r="880" spans="1:9" x14ac:dyDescent="0.25">
      <c r="A880">
        <v>455</v>
      </c>
      <c r="B880">
        <v>2015</v>
      </c>
      <c r="C880" t="s">
        <v>62</v>
      </c>
      <c r="D880" t="s">
        <v>2</v>
      </c>
      <c r="E880" t="s">
        <v>7</v>
      </c>
      <c r="F880" t="s">
        <v>11</v>
      </c>
      <c r="G880" t="s">
        <v>288</v>
      </c>
      <c r="H880">
        <v>93</v>
      </c>
      <c r="I880">
        <v>93</v>
      </c>
    </row>
    <row r="881" spans="1:9" x14ac:dyDescent="0.25">
      <c r="A881">
        <v>456</v>
      </c>
      <c r="B881">
        <v>2015</v>
      </c>
      <c r="C881" t="s">
        <v>63</v>
      </c>
      <c r="D881" t="s">
        <v>2</v>
      </c>
      <c r="E881" t="s">
        <v>7</v>
      </c>
      <c r="F881" t="s">
        <v>11</v>
      </c>
      <c r="G881" t="s">
        <v>289</v>
      </c>
      <c r="H881">
        <v>129</v>
      </c>
      <c r="I881">
        <v>129</v>
      </c>
    </row>
    <row r="882" spans="1:9" x14ac:dyDescent="0.25">
      <c r="A882">
        <v>457</v>
      </c>
      <c r="B882">
        <v>2015</v>
      </c>
      <c r="C882" t="s">
        <v>64</v>
      </c>
      <c r="D882" t="s">
        <v>2</v>
      </c>
      <c r="E882" t="s">
        <v>7</v>
      </c>
      <c r="F882" t="s">
        <v>11</v>
      </c>
      <c r="G882" t="s">
        <v>290</v>
      </c>
      <c r="H882">
        <v>157</v>
      </c>
      <c r="I882">
        <v>157</v>
      </c>
    </row>
    <row r="883" spans="1:9" x14ac:dyDescent="0.25">
      <c r="A883">
        <v>458</v>
      </c>
      <c r="B883">
        <v>2015</v>
      </c>
      <c r="C883" t="s">
        <v>65</v>
      </c>
      <c r="D883" t="s">
        <v>2</v>
      </c>
      <c r="E883" t="s">
        <v>7</v>
      </c>
      <c r="F883" t="s">
        <v>11</v>
      </c>
      <c r="G883" t="s">
        <v>291</v>
      </c>
      <c r="H883">
        <v>115</v>
      </c>
      <c r="I883">
        <v>115</v>
      </c>
    </row>
    <row r="884" spans="1:9" x14ac:dyDescent="0.25">
      <c r="A884">
        <v>459</v>
      </c>
      <c r="B884">
        <v>2015</v>
      </c>
      <c r="C884" t="s">
        <v>66</v>
      </c>
      <c r="D884" t="s">
        <v>2</v>
      </c>
      <c r="E884" t="s">
        <v>7</v>
      </c>
      <c r="F884" t="s">
        <v>11</v>
      </c>
      <c r="G884" t="s">
        <v>292</v>
      </c>
      <c r="H884">
        <v>252</v>
      </c>
      <c r="I884">
        <v>252</v>
      </c>
    </row>
    <row r="885" spans="1:9" x14ac:dyDescent="0.25">
      <c r="A885">
        <v>460</v>
      </c>
      <c r="B885">
        <v>2015</v>
      </c>
      <c r="C885" t="s">
        <v>67</v>
      </c>
      <c r="D885" t="s">
        <v>2</v>
      </c>
      <c r="E885" t="s">
        <v>7</v>
      </c>
      <c r="F885" t="s">
        <v>11</v>
      </c>
      <c r="G885" t="s">
        <v>293</v>
      </c>
      <c r="H885">
        <v>111</v>
      </c>
      <c r="I885">
        <v>111</v>
      </c>
    </row>
    <row r="886" spans="1:9" x14ac:dyDescent="0.25">
      <c r="A886">
        <v>461</v>
      </c>
      <c r="B886">
        <v>2015</v>
      </c>
      <c r="C886" t="s">
        <v>68</v>
      </c>
      <c r="D886" t="s">
        <v>2</v>
      </c>
      <c r="E886" t="s">
        <v>7</v>
      </c>
      <c r="F886" t="s">
        <v>11</v>
      </c>
      <c r="G886" t="s">
        <v>294</v>
      </c>
      <c r="H886">
        <v>48</v>
      </c>
      <c r="I886">
        <v>48</v>
      </c>
    </row>
    <row r="887" spans="1:9" x14ac:dyDescent="0.25">
      <c r="A887">
        <v>462</v>
      </c>
      <c r="B887">
        <v>2015</v>
      </c>
      <c r="C887" t="s">
        <v>69</v>
      </c>
      <c r="D887" t="s">
        <v>2</v>
      </c>
      <c r="E887" t="s">
        <v>7</v>
      </c>
      <c r="F887" t="s">
        <v>11</v>
      </c>
      <c r="G887" t="s">
        <v>295</v>
      </c>
      <c r="H887">
        <v>54</v>
      </c>
      <c r="I887">
        <v>54</v>
      </c>
    </row>
    <row r="888" spans="1:9" x14ac:dyDescent="0.25">
      <c r="A888">
        <v>4</v>
      </c>
      <c r="B888">
        <v>2015</v>
      </c>
      <c r="C888" t="s">
        <v>296</v>
      </c>
      <c r="D888" t="s">
        <v>2</v>
      </c>
      <c r="E888" t="s">
        <v>7</v>
      </c>
      <c r="F888" t="s">
        <v>11</v>
      </c>
      <c r="G888" t="s">
        <v>297</v>
      </c>
      <c r="H888">
        <v>2056</v>
      </c>
      <c r="I888">
        <v>2056</v>
      </c>
    </row>
    <row r="889" spans="1:9" x14ac:dyDescent="0.25">
      <c r="A889">
        <v>0</v>
      </c>
      <c r="B889">
        <v>2015</v>
      </c>
      <c r="C889" t="s">
        <v>71</v>
      </c>
      <c r="D889" t="s">
        <v>2</v>
      </c>
      <c r="E889" t="s">
        <v>7</v>
      </c>
      <c r="F889" t="s">
        <v>11</v>
      </c>
      <c r="G889" t="s">
        <v>298</v>
      </c>
      <c r="H889">
        <v>13242</v>
      </c>
      <c r="I889">
        <v>13242</v>
      </c>
    </row>
    <row r="890" spans="1:9" x14ac:dyDescent="0.25">
      <c r="A890">
        <v>101</v>
      </c>
      <c r="B890">
        <v>2014</v>
      </c>
      <c r="C890" t="s">
        <v>232</v>
      </c>
      <c r="D890" t="s">
        <v>2</v>
      </c>
      <c r="E890" t="s">
        <v>7</v>
      </c>
      <c r="F890" t="s">
        <v>11</v>
      </c>
      <c r="G890" t="s">
        <v>233</v>
      </c>
      <c r="H890">
        <v>301</v>
      </c>
      <c r="I890">
        <v>301</v>
      </c>
    </row>
    <row r="891" spans="1:9" x14ac:dyDescent="0.25">
      <c r="A891">
        <v>102</v>
      </c>
      <c r="B891">
        <v>2014</v>
      </c>
      <c r="C891" t="s">
        <v>234</v>
      </c>
      <c r="D891" t="s">
        <v>2</v>
      </c>
      <c r="E891" t="s">
        <v>7</v>
      </c>
      <c r="F891" t="s">
        <v>11</v>
      </c>
      <c r="G891" t="s">
        <v>235</v>
      </c>
      <c r="H891">
        <v>114</v>
      </c>
      <c r="I891">
        <v>114</v>
      </c>
    </row>
    <row r="892" spans="1:9" x14ac:dyDescent="0.25">
      <c r="A892">
        <v>103</v>
      </c>
      <c r="B892">
        <v>2014</v>
      </c>
      <c r="C892" t="s">
        <v>236</v>
      </c>
      <c r="D892" t="s">
        <v>2</v>
      </c>
      <c r="E892" t="s">
        <v>7</v>
      </c>
      <c r="F892" t="s">
        <v>11</v>
      </c>
      <c r="G892" t="s">
        <v>237</v>
      </c>
      <c r="H892">
        <v>172</v>
      </c>
      <c r="I892">
        <v>172</v>
      </c>
    </row>
    <row r="893" spans="1:9" x14ac:dyDescent="0.25">
      <c r="A893">
        <v>151</v>
      </c>
      <c r="B893">
        <v>2014</v>
      </c>
      <c r="C893" t="s">
        <v>28</v>
      </c>
      <c r="D893" t="s">
        <v>2</v>
      </c>
      <c r="E893" t="s">
        <v>7</v>
      </c>
      <c r="F893" t="s">
        <v>11</v>
      </c>
      <c r="G893" t="s">
        <v>238</v>
      </c>
      <c r="H893">
        <v>167</v>
      </c>
      <c r="I893">
        <v>167</v>
      </c>
    </row>
    <row r="894" spans="1:9" x14ac:dyDescent="0.25">
      <c r="A894">
        <v>153</v>
      </c>
      <c r="B894">
        <v>2014</v>
      </c>
      <c r="C894" t="s">
        <v>29</v>
      </c>
      <c r="D894" t="s">
        <v>2</v>
      </c>
      <c r="E894" t="s">
        <v>7</v>
      </c>
      <c r="F894" t="s">
        <v>11</v>
      </c>
      <c r="G894" t="s">
        <v>239</v>
      </c>
      <c r="H894">
        <v>167</v>
      </c>
      <c r="I894">
        <v>167</v>
      </c>
    </row>
    <row r="895" spans="1:9" x14ac:dyDescent="0.25">
      <c r="A895">
        <v>154</v>
      </c>
      <c r="B895">
        <v>2014</v>
      </c>
      <c r="C895" t="s">
        <v>30</v>
      </c>
      <c r="D895" t="s">
        <v>2</v>
      </c>
      <c r="E895" t="s">
        <v>7</v>
      </c>
      <c r="F895" t="s">
        <v>11</v>
      </c>
      <c r="G895" t="s">
        <v>240</v>
      </c>
      <c r="H895">
        <v>87</v>
      </c>
      <c r="I895">
        <v>87</v>
      </c>
    </row>
    <row r="896" spans="1:9" x14ac:dyDescent="0.25">
      <c r="A896">
        <v>155</v>
      </c>
      <c r="B896">
        <v>2014</v>
      </c>
      <c r="C896" t="s">
        <v>31</v>
      </c>
      <c r="D896" t="s">
        <v>2</v>
      </c>
      <c r="E896" t="s">
        <v>7</v>
      </c>
      <c r="F896" t="s">
        <v>11</v>
      </c>
      <c r="G896" t="s">
        <v>241</v>
      </c>
      <c r="H896">
        <v>109</v>
      </c>
      <c r="I896">
        <v>109</v>
      </c>
    </row>
    <row r="897" spans="1:9" x14ac:dyDescent="0.25">
      <c r="A897">
        <v>157</v>
      </c>
      <c r="B897">
        <v>2014</v>
      </c>
      <c r="C897" t="s">
        <v>32</v>
      </c>
      <c r="D897" t="s">
        <v>2</v>
      </c>
      <c r="E897" t="s">
        <v>7</v>
      </c>
      <c r="F897" t="s">
        <v>11</v>
      </c>
      <c r="G897" t="s">
        <v>242</v>
      </c>
      <c r="H897">
        <v>90</v>
      </c>
      <c r="I897">
        <v>90</v>
      </c>
    </row>
    <row r="898" spans="1:9" x14ac:dyDescent="0.25">
      <c r="A898">
        <v>158</v>
      </c>
      <c r="B898">
        <v>2014</v>
      </c>
      <c r="C898" t="s">
        <v>33</v>
      </c>
      <c r="D898" t="s">
        <v>2</v>
      </c>
      <c r="E898" t="s">
        <v>7</v>
      </c>
      <c r="F898" t="s">
        <v>11</v>
      </c>
      <c r="G898" t="s">
        <v>243</v>
      </c>
      <c r="H898">
        <v>108</v>
      </c>
      <c r="I898">
        <v>108</v>
      </c>
    </row>
    <row r="899" spans="1:9" x14ac:dyDescent="0.25">
      <c r="A899">
        <v>159</v>
      </c>
      <c r="B899">
        <v>2014</v>
      </c>
      <c r="C899" t="s">
        <v>34</v>
      </c>
      <c r="D899" t="s">
        <v>2</v>
      </c>
      <c r="E899" t="s">
        <v>7</v>
      </c>
      <c r="F899" t="s">
        <v>11</v>
      </c>
      <c r="G899" t="s">
        <v>244</v>
      </c>
      <c r="H899">
        <v>4870</v>
      </c>
      <c r="I899">
        <v>4870</v>
      </c>
    </row>
    <row r="900" spans="1:9" x14ac:dyDescent="0.25">
      <c r="A900">
        <v>1</v>
      </c>
      <c r="B900">
        <v>2014</v>
      </c>
      <c r="C900" t="s">
        <v>245</v>
      </c>
      <c r="D900" t="s">
        <v>2</v>
      </c>
      <c r="E900" t="s">
        <v>7</v>
      </c>
      <c r="F900" t="s">
        <v>11</v>
      </c>
      <c r="G900" t="s">
        <v>246</v>
      </c>
      <c r="H900">
        <v>6185</v>
      </c>
      <c r="I900">
        <v>6185</v>
      </c>
    </row>
    <row r="901" spans="1:9" x14ac:dyDescent="0.25">
      <c r="A901">
        <v>241</v>
      </c>
      <c r="B901">
        <v>2014</v>
      </c>
      <c r="C901" t="s">
        <v>247</v>
      </c>
      <c r="D901" t="s">
        <v>2</v>
      </c>
      <c r="E901" t="s">
        <v>7</v>
      </c>
      <c r="F901" t="s">
        <v>11</v>
      </c>
      <c r="G901" t="s">
        <v>248</v>
      </c>
      <c r="H901">
        <v>1635</v>
      </c>
      <c r="I901">
        <v>1635</v>
      </c>
    </row>
    <row r="902" spans="1:9" x14ac:dyDescent="0.25">
      <c r="A902">
        <v>241001</v>
      </c>
      <c r="B902">
        <v>2014</v>
      </c>
      <c r="C902" t="s">
        <v>249</v>
      </c>
      <c r="D902" t="s">
        <v>2</v>
      </c>
      <c r="E902" t="s">
        <v>7</v>
      </c>
      <c r="F902" t="s">
        <v>11</v>
      </c>
      <c r="G902" t="s">
        <v>250</v>
      </c>
      <c r="H902">
        <v>897</v>
      </c>
      <c r="I902">
        <v>897</v>
      </c>
    </row>
    <row r="903" spans="1:9" x14ac:dyDescent="0.25">
      <c r="A903">
        <v>241999</v>
      </c>
      <c r="B903">
        <v>2014</v>
      </c>
      <c r="C903" t="s">
        <v>251</v>
      </c>
      <c r="D903" t="s">
        <v>2</v>
      </c>
      <c r="E903" t="s">
        <v>7</v>
      </c>
      <c r="F903" t="s">
        <v>11</v>
      </c>
      <c r="G903" t="s">
        <v>252</v>
      </c>
      <c r="H903">
        <v>738</v>
      </c>
      <c r="I903">
        <v>738</v>
      </c>
    </row>
    <row r="904" spans="1:9" x14ac:dyDescent="0.25">
      <c r="A904">
        <v>251</v>
      </c>
      <c r="B904">
        <v>2014</v>
      </c>
      <c r="C904" t="s">
        <v>39</v>
      </c>
      <c r="D904" t="s">
        <v>2</v>
      </c>
      <c r="E904" t="s">
        <v>7</v>
      </c>
      <c r="F904" t="s">
        <v>11</v>
      </c>
      <c r="G904" t="s">
        <v>253</v>
      </c>
      <c r="H904">
        <v>195</v>
      </c>
      <c r="I904">
        <v>195</v>
      </c>
    </row>
    <row r="905" spans="1:9" x14ac:dyDescent="0.25">
      <c r="A905">
        <v>252</v>
      </c>
      <c r="B905">
        <v>2014</v>
      </c>
      <c r="C905" t="s">
        <v>40</v>
      </c>
      <c r="D905" t="s">
        <v>2</v>
      </c>
      <c r="E905" t="s">
        <v>7</v>
      </c>
      <c r="F905" t="s">
        <v>11</v>
      </c>
      <c r="G905" t="s">
        <v>254</v>
      </c>
      <c r="H905">
        <v>159</v>
      </c>
      <c r="I905">
        <v>159</v>
      </c>
    </row>
    <row r="906" spans="1:9" x14ac:dyDescent="0.25">
      <c r="A906">
        <v>254</v>
      </c>
      <c r="B906">
        <v>2014</v>
      </c>
      <c r="C906" t="s">
        <v>41</v>
      </c>
      <c r="D906" t="s">
        <v>2</v>
      </c>
      <c r="E906" t="s">
        <v>7</v>
      </c>
      <c r="F906" t="s">
        <v>11</v>
      </c>
      <c r="G906" t="s">
        <v>255</v>
      </c>
      <c r="H906">
        <v>253</v>
      </c>
      <c r="I906">
        <v>253</v>
      </c>
    </row>
    <row r="907" spans="1:9" x14ac:dyDescent="0.25">
      <c r="A907">
        <v>255</v>
      </c>
      <c r="B907">
        <v>2014</v>
      </c>
      <c r="C907" t="s">
        <v>42</v>
      </c>
      <c r="D907" t="s">
        <v>2</v>
      </c>
      <c r="E907" t="s">
        <v>7</v>
      </c>
      <c r="F907" t="s">
        <v>11</v>
      </c>
      <c r="G907" t="s">
        <v>256</v>
      </c>
      <c r="H907">
        <v>83</v>
      </c>
      <c r="I907">
        <v>83</v>
      </c>
    </row>
    <row r="908" spans="1:9" x14ac:dyDescent="0.25">
      <c r="A908">
        <v>256</v>
      </c>
      <c r="B908">
        <v>2014</v>
      </c>
      <c r="C908" t="s">
        <v>43</v>
      </c>
      <c r="D908" t="s">
        <v>2</v>
      </c>
      <c r="E908" t="s">
        <v>7</v>
      </c>
      <c r="F908" t="s">
        <v>11</v>
      </c>
      <c r="G908" t="s">
        <v>257</v>
      </c>
      <c r="H908">
        <v>128</v>
      </c>
      <c r="I908">
        <v>128</v>
      </c>
    </row>
    <row r="909" spans="1:9" x14ac:dyDescent="0.25">
      <c r="A909">
        <v>257</v>
      </c>
      <c r="B909">
        <v>2014</v>
      </c>
      <c r="C909" t="s">
        <v>44</v>
      </c>
      <c r="D909" t="s">
        <v>2</v>
      </c>
      <c r="E909" t="s">
        <v>7</v>
      </c>
      <c r="F909" t="s">
        <v>11</v>
      </c>
      <c r="G909" t="s">
        <v>258</v>
      </c>
      <c r="H909">
        <v>145</v>
      </c>
      <c r="I909">
        <v>145</v>
      </c>
    </row>
    <row r="910" spans="1:9" x14ac:dyDescent="0.25">
      <c r="A910">
        <v>2</v>
      </c>
      <c r="B910">
        <v>2014</v>
      </c>
      <c r="C910" t="s">
        <v>259</v>
      </c>
      <c r="D910" t="s">
        <v>2</v>
      </c>
      <c r="E910" t="s">
        <v>7</v>
      </c>
      <c r="F910" t="s">
        <v>11</v>
      </c>
      <c r="G910" t="s">
        <v>260</v>
      </c>
      <c r="H910">
        <v>2598</v>
      </c>
      <c r="I910">
        <v>2598</v>
      </c>
    </row>
    <row r="911" spans="1:9" x14ac:dyDescent="0.25">
      <c r="A911">
        <v>351</v>
      </c>
      <c r="B911">
        <v>2014</v>
      </c>
      <c r="C911" t="s">
        <v>46</v>
      </c>
      <c r="D911" t="s">
        <v>2</v>
      </c>
      <c r="E911" t="s">
        <v>7</v>
      </c>
      <c r="F911" t="s">
        <v>11</v>
      </c>
      <c r="G911" t="s">
        <v>261</v>
      </c>
      <c r="H911">
        <v>210</v>
      </c>
      <c r="I911">
        <v>210</v>
      </c>
    </row>
    <row r="912" spans="1:9" x14ac:dyDescent="0.25">
      <c r="A912">
        <v>352</v>
      </c>
      <c r="B912">
        <v>2014</v>
      </c>
      <c r="C912" t="s">
        <v>47</v>
      </c>
      <c r="D912" t="s">
        <v>2</v>
      </c>
      <c r="E912" t="s">
        <v>7</v>
      </c>
      <c r="F912" t="s">
        <v>11</v>
      </c>
      <c r="G912" t="s">
        <v>262</v>
      </c>
      <c r="H912">
        <v>201</v>
      </c>
      <c r="I912">
        <v>201</v>
      </c>
    </row>
    <row r="913" spans="1:9" x14ac:dyDescent="0.25">
      <c r="A913">
        <v>353</v>
      </c>
      <c r="B913">
        <v>2014</v>
      </c>
      <c r="C913" t="s">
        <v>48</v>
      </c>
      <c r="D913" t="s">
        <v>2</v>
      </c>
      <c r="E913" t="s">
        <v>7</v>
      </c>
      <c r="F913" t="s">
        <v>11</v>
      </c>
      <c r="G913" t="s">
        <v>263</v>
      </c>
      <c r="H913">
        <v>319</v>
      </c>
      <c r="I913">
        <v>319</v>
      </c>
    </row>
    <row r="914" spans="1:9" x14ac:dyDescent="0.25">
      <c r="A914">
        <v>354</v>
      </c>
      <c r="B914">
        <v>2014</v>
      </c>
      <c r="C914" t="s">
        <v>49</v>
      </c>
      <c r="D914" t="s">
        <v>2</v>
      </c>
      <c r="E914" t="s">
        <v>7</v>
      </c>
      <c r="F914" t="s">
        <v>11</v>
      </c>
      <c r="G914" t="s">
        <v>264</v>
      </c>
      <c r="H914">
        <v>80</v>
      </c>
      <c r="I914">
        <v>80</v>
      </c>
    </row>
    <row r="915" spans="1:9" x14ac:dyDescent="0.25">
      <c r="A915">
        <v>355</v>
      </c>
      <c r="B915">
        <v>2014</v>
      </c>
      <c r="C915" t="s">
        <v>50</v>
      </c>
      <c r="D915" t="s">
        <v>2</v>
      </c>
      <c r="E915" t="s">
        <v>7</v>
      </c>
      <c r="F915" t="s">
        <v>11</v>
      </c>
      <c r="G915" t="s">
        <v>265</v>
      </c>
      <c r="H915">
        <v>243</v>
      </c>
      <c r="I915">
        <v>243</v>
      </c>
    </row>
    <row r="916" spans="1:9" x14ac:dyDescent="0.25">
      <c r="A916">
        <v>356</v>
      </c>
      <c r="B916">
        <v>2014</v>
      </c>
      <c r="C916" t="s">
        <v>51</v>
      </c>
      <c r="D916" t="s">
        <v>2</v>
      </c>
      <c r="E916" t="s">
        <v>7</v>
      </c>
      <c r="F916" t="s">
        <v>11</v>
      </c>
      <c r="G916" t="s">
        <v>266</v>
      </c>
      <c r="H916">
        <v>129</v>
      </c>
      <c r="I916">
        <v>129</v>
      </c>
    </row>
    <row r="917" spans="1:9" x14ac:dyDescent="0.25">
      <c r="A917">
        <v>357</v>
      </c>
      <c r="B917">
        <v>2014</v>
      </c>
      <c r="C917" t="s">
        <v>52</v>
      </c>
      <c r="D917" t="s">
        <v>2</v>
      </c>
      <c r="E917" t="s">
        <v>7</v>
      </c>
      <c r="F917" t="s">
        <v>11</v>
      </c>
      <c r="G917" t="s">
        <v>267</v>
      </c>
      <c r="H917">
        <v>136</v>
      </c>
      <c r="I917">
        <v>136</v>
      </c>
    </row>
    <row r="918" spans="1:9" x14ac:dyDescent="0.25">
      <c r="A918">
        <v>358</v>
      </c>
      <c r="B918">
        <v>2014</v>
      </c>
      <c r="C918" t="s">
        <v>53</v>
      </c>
      <c r="D918" t="s">
        <v>2</v>
      </c>
      <c r="E918" t="s">
        <v>7</v>
      </c>
      <c r="F918" t="s">
        <v>11</v>
      </c>
      <c r="G918" t="s">
        <v>268</v>
      </c>
      <c r="H918">
        <v>150</v>
      </c>
      <c r="I918">
        <v>150</v>
      </c>
    </row>
    <row r="919" spans="1:9" x14ac:dyDescent="0.25">
      <c r="A919">
        <v>359</v>
      </c>
      <c r="B919">
        <v>2014</v>
      </c>
      <c r="C919" t="s">
        <v>54</v>
      </c>
      <c r="D919" t="s">
        <v>2</v>
      </c>
      <c r="E919" t="s">
        <v>7</v>
      </c>
      <c r="F919" t="s">
        <v>11</v>
      </c>
      <c r="G919" t="s">
        <v>269</v>
      </c>
      <c r="H919">
        <v>241</v>
      </c>
      <c r="I919">
        <v>241</v>
      </c>
    </row>
    <row r="920" spans="1:9" x14ac:dyDescent="0.25">
      <c r="A920">
        <v>360</v>
      </c>
      <c r="B920">
        <v>2014</v>
      </c>
      <c r="C920" t="s">
        <v>55</v>
      </c>
      <c r="D920" t="s">
        <v>2</v>
      </c>
      <c r="E920" t="s">
        <v>7</v>
      </c>
      <c r="F920" t="s">
        <v>11</v>
      </c>
      <c r="G920" t="s">
        <v>270</v>
      </c>
      <c r="H920">
        <v>95</v>
      </c>
      <c r="I920">
        <v>95</v>
      </c>
    </row>
    <row r="921" spans="1:9" x14ac:dyDescent="0.25">
      <c r="A921">
        <v>361</v>
      </c>
      <c r="B921">
        <v>2014</v>
      </c>
      <c r="C921" t="s">
        <v>56</v>
      </c>
      <c r="D921" t="s">
        <v>2</v>
      </c>
      <c r="E921" t="s">
        <v>7</v>
      </c>
      <c r="F921" t="s">
        <v>11</v>
      </c>
      <c r="G921" t="s">
        <v>271</v>
      </c>
      <c r="H921">
        <v>150</v>
      </c>
      <c r="I921">
        <v>150</v>
      </c>
    </row>
    <row r="922" spans="1:9" x14ac:dyDescent="0.25">
      <c r="A922">
        <v>3</v>
      </c>
      <c r="B922">
        <v>2014</v>
      </c>
      <c r="C922" t="s">
        <v>272</v>
      </c>
      <c r="D922" t="s">
        <v>2</v>
      </c>
      <c r="E922" t="s">
        <v>7</v>
      </c>
      <c r="F922" t="s">
        <v>11</v>
      </c>
      <c r="G922" t="s">
        <v>273</v>
      </c>
      <c r="H922">
        <v>1954</v>
      </c>
      <c r="I922">
        <v>1954</v>
      </c>
    </row>
    <row r="923" spans="1:9" x14ac:dyDescent="0.25">
      <c r="A923">
        <v>401</v>
      </c>
      <c r="B923">
        <v>2014</v>
      </c>
      <c r="C923" t="s">
        <v>274</v>
      </c>
      <c r="D923" t="s">
        <v>2</v>
      </c>
      <c r="E923" t="s">
        <v>7</v>
      </c>
      <c r="F923" t="s">
        <v>11</v>
      </c>
      <c r="G923" t="s">
        <v>275</v>
      </c>
      <c r="H923">
        <v>94</v>
      </c>
      <c r="I923">
        <v>94</v>
      </c>
    </row>
    <row r="924" spans="1:9" x14ac:dyDescent="0.25">
      <c r="A924">
        <v>402</v>
      </c>
      <c r="B924">
        <v>2014</v>
      </c>
      <c r="C924" t="s">
        <v>276</v>
      </c>
      <c r="D924" t="s">
        <v>2</v>
      </c>
      <c r="E924" t="s">
        <v>7</v>
      </c>
      <c r="F924" t="s">
        <v>11</v>
      </c>
      <c r="G924" t="s">
        <v>277</v>
      </c>
      <c r="H924">
        <v>35</v>
      </c>
      <c r="I924">
        <v>35</v>
      </c>
    </row>
    <row r="925" spans="1:9" x14ac:dyDescent="0.25">
      <c r="A925">
        <v>403</v>
      </c>
      <c r="B925">
        <v>2014</v>
      </c>
      <c r="C925" t="s">
        <v>278</v>
      </c>
      <c r="D925" t="s">
        <v>2</v>
      </c>
      <c r="E925" t="s">
        <v>7</v>
      </c>
      <c r="F925" t="s">
        <v>11</v>
      </c>
      <c r="G925" t="s">
        <v>279</v>
      </c>
      <c r="H925">
        <v>210</v>
      </c>
      <c r="I925">
        <v>210</v>
      </c>
    </row>
    <row r="926" spans="1:9" x14ac:dyDescent="0.25">
      <c r="A926">
        <v>404</v>
      </c>
      <c r="B926">
        <v>2014</v>
      </c>
      <c r="C926" t="s">
        <v>280</v>
      </c>
      <c r="D926" t="s">
        <v>2</v>
      </c>
      <c r="E926" t="s">
        <v>7</v>
      </c>
      <c r="F926" t="s">
        <v>11</v>
      </c>
      <c r="G926" t="s">
        <v>281</v>
      </c>
      <c r="H926">
        <v>187</v>
      </c>
      <c r="I926">
        <v>187</v>
      </c>
    </row>
    <row r="927" spans="1:9" x14ac:dyDescent="0.25">
      <c r="A927">
        <v>405</v>
      </c>
      <c r="B927">
        <v>2014</v>
      </c>
      <c r="C927" t="s">
        <v>282</v>
      </c>
      <c r="D927" t="s">
        <v>2</v>
      </c>
      <c r="E927" t="s">
        <v>7</v>
      </c>
      <c r="F927" t="s">
        <v>11</v>
      </c>
      <c r="G927" t="s">
        <v>283</v>
      </c>
      <c r="H927">
        <v>106</v>
      </c>
      <c r="I927">
        <v>106</v>
      </c>
    </row>
    <row r="928" spans="1:9" x14ac:dyDescent="0.25">
      <c r="A928">
        <v>451</v>
      </c>
      <c r="B928">
        <v>2014</v>
      </c>
      <c r="C928" t="s">
        <v>58</v>
      </c>
      <c r="D928" t="s">
        <v>2</v>
      </c>
      <c r="E928" t="s">
        <v>7</v>
      </c>
      <c r="F928" t="s">
        <v>11</v>
      </c>
      <c r="G928" t="s">
        <v>284</v>
      </c>
      <c r="H928">
        <v>87</v>
      </c>
      <c r="I928">
        <v>87</v>
      </c>
    </row>
    <row r="929" spans="1:9" x14ac:dyDescent="0.25">
      <c r="A929">
        <v>452</v>
      </c>
      <c r="B929">
        <v>2014</v>
      </c>
      <c r="C929" t="s">
        <v>59</v>
      </c>
      <c r="D929" t="s">
        <v>2</v>
      </c>
      <c r="E929" t="s">
        <v>7</v>
      </c>
      <c r="F929" t="s">
        <v>11</v>
      </c>
      <c r="G929" t="s">
        <v>285</v>
      </c>
      <c r="H929">
        <v>127</v>
      </c>
      <c r="I929">
        <v>127</v>
      </c>
    </row>
    <row r="930" spans="1:9" x14ac:dyDescent="0.25">
      <c r="A930">
        <v>453</v>
      </c>
      <c r="B930">
        <v>2014</v>
      </c>
      <c r="C930" t="s">
        <v>60</v>
      </c>
      <c r="D930" t="s">
        <v>2</v>
      </c>
      <c r="E930" t="s">
        <v>7</v>
      </c>
      <c r="F930" t="s">
        <v>11</v>
      </c>
      <c r="G930" t="s">
        <v>286</v>
      </c>
      <c r="H930">
        <v>123</v>
      </c>
      <c r="I930">
        <v>123</v>
      </c>
    </row>
    <row r="931" spans="1:9" x14ac:dyDescent="0.25">
      <c r="A931">
        <v>454</v>
      </c>
      <c r="B931">
        <v>2014</v>
      </c>
      <c r="C931" t="s">
        <v>61</v>
      </c>
      <c r="D931" t="s">
        <v>2</v>
      </c>
      <c r="E931" t="s">
        <v>7</v>
      </c>
      <c r="F931" t="s">
        <v>11</v>
      </c>
      <c r="G931" t="s">
        <v>287</v>
      </c>
      <c r="H931">
        <v>192</v>
      </c>
      <c r="I931">
        <v>192</v>
      </c>
    </row>
    <row r="932" spans="1:9" x14ac:dyDescent="0.25">
      <c r="A932">
        <v>455</v>
      </c>
      <c r="B932">
        <v>2014</v>
      </c>
      <c r="C932" t="s">
        <v>62</v>
      </c>
      <c r="D932" t="s">
        <v>2</v>
      </c>
      <c r="E932" t="s">
        <v>7</v>
      </c>
      <c r="F932" t="s">
        <v>11</v>
      </c>
      <c r="G932" t="s">
        <v>288</v>
      </c>
      <c r="H932">
        <v>125</v>
      </c>
      <c r="I932">
        <v>125</v>
      </c>
    </row>
    <row r="933" spans="1:9" x14ac:dyDescent="0.25">
      <c r="A933">
        <v>456</v>
      </c>
      <c r="B933">
        <v>2014</v>
      </c>
      <c r="C933" t="s">
        <v>63</v>
      </c>
      <c r="D933" t="s">
        <v>2</v>
      </c>
      <c r="E933" t="s">
        <v>7</v>
      </c>
      <c r="F933" t="s">
        <v>11</v>
      </c>
      <c r="G933" t="s">
        <v>289</v>
      </c>
      <c r="H933">
        <v>109</v>
      </c>
      <c r="I933">
        <v>109</v>
      </c>
    </row>
    <row r="934" spans="1:9" x14ac:dyDescent="0.25">
      <c r="A934">
        <v>457</v>
      </c>
      <c r="B934">
        <v>2014</v>
      </c>
      <c r="C934" t="s">
        <v>64</v>
      </c>
      <c r="D934" t="s">
        <v>2</v>
      </c>
      <c r="E934" t="s">
        <v>7</v>
      </c>
      <c r="F934" t="s">
        <v>11</v>
      </c>
      <c r="G934" t="s">
        <v>290</v>
      </c>
      <c r="H934">
        <v>181</v>
      </c>
      <c r="I934">
        <v>181</v>
      </c>
    </row>
    <row r="935" spans="1:9" x14ac:dyDescent="0.25">
      <c r="A935">
        <v>458</v>
      </c>
      <c r="B935">
        <v>2014</v>
      </c>
      <c r="C935" t="s">
        <v>65</v>
      </c>
      <c r="D935" t="s">
        <v>2</v>
      </c>
      <c r="E935" t="s">
        <v>7</v>
      </c>
      <c r="F935" t="s">
        <v>11</v>
      </c>
      <c r="G935" t="s">
        <v>291</v>
      </c>
      <c r="H935">
        <v>130</v>
      </c>
      <c r="I935">
        <v>130</v>
      </c>
    </row>
    <row r="936" spans="1:9" x14ac:dyDescent="0.25">
      <c r="A936">
        <v>459</v>
      </c>
      <c r="B936">
        <v>2014</v>
      </c>
      <c r="C936" t="s">
        <v>66</v>
      </c>
      <c r="D936" t="s">
        <v>2</v>
      </c>
      <c r="E936" t="s">
        <v>7</v>
      </c>
      <c r="F936" t="s">
        <v>11</v>
      </c>
      <c r="G936" t="s">
        <v>292</v>
      </c>
      <c r="H936">
        <v>283</v>
      </c>
      <c r="I936">
        <v>283</v>
      </c>
    </row>
    <row r="937" spans="1:9" x14ac:dyDescent="0.25">
      <c r="A937">
        <v>460</v>
      </c>
      <c r="B937">
        <v>2014</v>
      </c>
      <c r="C937" t="s">
        <v>67</v>
      </c>
      <c r="D937" t="s">
        <v>2</v>
      </c>
      <c r="E937" t="s">
        <v>7</v>
      </c>
      <c r="F937" t="s">
        <v>11</v>
      </c>
      <c r="G937" t="s">
        <v>293</v>
      </c>
      <c r="H937">
        <v>123</v>
      </c>
      <c r="I937">
        <v>123</v>
      </c>
    </row>
    <row r="938" spans="1:9" x14ac:dyDescent="0.25">
      <c r="A938">
        <v>461</v>
      </c>
      <c r="B938">
        <v>2014</v>
      </c>
      <c r="C938" t="s">
        <v>68</v>
      </c>
      <c r="D938" t="s">
        <v>2</v>
      </c>
      <c r="E938" t="s">
        <v>7</v>
      </c>
      <c r="F938" t="s">
        <v>11</v>
      </c>
      <c r="G938" t="s">
        <v>294</v>
      </c>
      <c r="H938">
        <v>88</v>
      </c>
      <c r="I938">
        <v>88</v>
      </c>
    </row>
    <row r="939" spans="1:9" x14ac:dyDescent="0.25">
      <c r="A939">
        <v>462</v>
      </c>
      <c r="B939">
        <v>2014</v>
      </c>
      <c r="C939" t="s">
        <v>69</v>
      </c>
      <c r="D939" t="s">
        <v>2</v>
      </c>
      <c r="E939" t="s">
        <v>7</v>
      </c>
      <c r="F939" t="s">
        <v>11</v>
      </c>
      <c r="G939" t="s">
        <v>295</v>
      </c>
      <c r="H939">
        <v>76</v>
      </c>
      <c r="I939">
        <v>76</v>
      </c>
    </row>
    <row r="940" spans="1:9" x14ac:dyDescent="0.25">
      <c r="A940">
        <v>4</v>
      </c>
      <c r="B940">
        <v>2014</v>
      </c>
      <c r="C940" t="s">
        <v>296</v>
      </c>
      <c r="D940" t="s">
        <v>2</v>
      </c>
      <c r="E940" t="s">
        <v>7</v>
      </c>
      <c r="F940" t="s">
        <v>11</v>
      </c>
      <c r="G940" t="s">
        <v>297</v>
      </c>
      <c r="H940">
        <v>2276</v>
      </c>
      <c r="I940">
        <v>2276</v>
      </c>
    </row>
    <row r="941" spans="1:9" x14ac:dyDescent="0.25">
      <c r="A941">
        <v>0</v>
      </c>
      <c r="B941">
        <v>2014</v>
      </c>
      <c r="C941" t="s">
        <v>71</v>
      </c>
      <c r="D941" t="s">
        <v>2</v>
      </c>
      <c r="E941" t="s">
        <v>7</v>
      </c>
      <c r="F941" t="s">
        <v>11</v>
      </c>
      <c r="G941" t="s">
        <v>298</v>
      </c>
      <c r="H941">
        <v>13013</v>
      </c>
      <c r="I941">
        <v>13013</v>
      </c>
    </row>
    <row r="942" spans="1:9" x14ac:dyDescent="0.25">
      <c r="A942">
        <v>101</v>
      </c>
      <c r="B942">
        <v>2013</v>
      </c>
      <c r="C942" t="s">
        <v>232</v>
      </c>
      <c r="D942" t="s">
        <v>2</v>
      </c>
      <c r="E942" t="s">
        <v>7</v>
      </c>
      <c r="F942" t="s">
        <v>11</v>
      </c>
      <c r="G942" t="s">
        <v>233</v>
      </c>
      <c r="H942">
        <v>374</v>
      </c>
      <c r="I942">
        <v>374</v>
      </c>
    </row>
    <row r="943" spans="1:9" x14ac:dyDescent="0.25">
      <c r="A943">
        <v>102</v>
      </c>
      <c r="B943">
        <v>2013</v>
      </c>
      <c r="C943" t="s">
        <v>234</v>
      </c>
      <c r="D943" t="s">
        <v>2</v>
      </c>
      <c r="E943" t="s">
        <v>7</v>
      </c>
      <c r="F943" t="s">
        <v>11</v>
      </c>
      <c r="G943" t="s">
        <v>235</v>
      </c>
      <c r="H943">
        <v>77</v>
      </c>
      <c r="I943">
        <v>77</v>
      </c>
    </row>
    <row r="944" spans="1:9" x14ac:dyDescent="0.25">
      <c r="A944">
        <v>103</v>
      </c>
      <c r="B944">
        <v>2013</v>
      </c>
      <c r="C944" t="s">
        <v>236</v>
      </c>
      <c r="D944" t="s">
        <v>2</v>
      </c>
      <c r="E944" t="s">
        <v>7</v>
      </c>
      <c r="F944" t="s">
        <v>11</v>
      </c>
      <c r="G944" t="s">
        <v>237</v>
      </c>
      <c r="H944">
        <v>176</v>
      </c>
      <c r="I944">
        <v>176</v>
      </c>
    </row>
    <row r="945" spans="1:9" x14ac:dyDescent="0.25">
      <c r="A945">
        <v>151</v>
      </c>
      <c r="B945">
        <v>2013</v>
      </c>
      <c r="C945" t="s">
        <v>28</v>
      </c>
      <c r="D945" t="s">
        <v>2</v>
      </c>
      <c r="E945" t="s">
        <v>7</v>
      </c>
      <c r="F945" t="s">
        <v>11</v>
      </c>
      <c r="G945" t="s">
        <v>238</v>
      </c>
      <c r="H945">
        <v>155</v>
      </c>
      <c r="I945">
        <v>155</v>
      </c>
    </row>
    <row r="946" spans="1:9" x14ac:dyDescent="0.25">
      <c r="A946">
        <v>153</v>
      </c>
      <c r="B946">
        <v>2013</v>
      </c>
      <c r="C946" t="s">
        <v>29</v>
      </c>
      <c r="D946" t="s">
        <v>2</v>
      </c>
      <c r="E946" t="s">
        <v>7</v>
      </c>
      <c r="F946" t="s">
        <v>11</v>
      </c>
      <c r="G946" t="s">
        <v>239</v>
      </c>
      <c r="H946">
        <v>146</v>
      </c>
      <c r="I946">
        <v>146</v>
      </c>
    </row>
    <row r="947" spans="1:9" x14ac:dyDescent="0.25">
      <c r="A947">
        <v>154</v>
      </c>
      <c r="B947">
        <v>2013</v>
      </c>
      <c r="C947" t="s">
        <v>30</v>
      </c>
      <c r="D947" t="s">
        <v>2</v>
      </c>
      <c r="E947" t="s">
        <v>7</v>
      </c>
      <c r="F947" t="s">
        <v>11</v>
      </c>
      <c r="G947" t="s">
        <v>240</v>
      </c>
      <c r="H947">
        <v>69</v>
      </c>
      <c r="I947">
        <v>69</v>
      </c>
    </row>
    <row r="948" spans="1:9" x14ac:dyDescent="0.25">
      <c r="A948">
        <v>155</v>
      </c>
      <c r="B948">
        <v>2013</v>
      </c>
      <c r="C948" t="s">
        <v>31</v>
      </c>
      <c r="D948" t="s">
        <v>2</v>
      </c>
      <c r="E948" t="s">
        <v>7</v>
      </c>
      <c r="F948" t="s">
        <v>11</v>
      </c>
      <c r="G948" t="s">
        <v>241</v>
      </c>
      <c r="H948">
        <v>113</v>
      </c>
      <c r="I948">
        <v>113</v>
      </c>
    </row>
    <row r="949" spans="1:9" x14ac:dyDescent="0.25">
      <c r="A949">
        <v>157</v>
      </c>
      <c r="B949">
        <v>2013</v>
      </c>
      <c r="C949" t="s">
        <v>32</v>
      </c>
      <c r="D949" t="s">
        <v>2</v>
      </c>
      <c r="E949" t="s">
        <v>7</v>
      </c>
      <c r="F949" t="s">
        <v>11</v>
      </c>
      <c r="G949" t="s">
        <v>242</v>
      </c>
      <c r="H949">
        <v>97</v>
      </c>
      <c r="I949">
        <v>97</v>
      </c>
    </row>
    <row r="950" spans="1:9" x14ac:dyDescent="0.25">
      <c r="A950">
        <v>158</v>
      </c>
      <c r="B950">
        <v>2013</v>
      </c>
      <c r="C950" t="s">
        <v>33</v>
      </c>
      <c r="D950" t="s">
        <v>2</v>
      </c>
      <c r="E950" t="s">
        <v>7</v>
      </c>
      <c r="F950" t="s">
        <v>11</v>
      </c>
      <c r="G950" t="s">
        <v>243</v>
      </c>
      <c r="H950">
        <v>95</v>
      </c>
      <c r="I950">
        <v>95</v>
      </c>
    </row>
    <row r="951" spans="1:9" x14ac:dyDescent="0.25">
      <c r="A951">
        <v>159</v>
      </c>
      <c r="B951">
        <v>2013</v>
      </c>
      <c r="C951" t="s">
        <v>34</v>
      </c>
      <c r="D951" t="s">
        <v>2</v>
      </c>
      <c r="E951" t="s">
        <v>7</v>
      </c>
      <c r="F951" t="s">
        <v>11</v>
      </c>
      <c r="G951" t="s">
        <v>244</v>
      </c>
      <c r="H951">
        <v>2564</v>
      </c>
      <c r="I951">
        <v>2564</v>
      </c>
    </row>
    <row r="952" spans="1:9" x14ac:dyDescent="0.25">
      <c r="A952">
        <v>1</v>
      </c>
      <c r="B952">
        <v>2013</v>
      </c>
      <c r="C952" t="s">
        <v>245</v>
      </c>
      <c r="D952" t="s">
        <v>2</v>
      </c>
      <c r="E952" t="s">
        <v>7</v>
      </c>
      <c r="F952" t="s">
        <v>11</v>
      </c>
      <c r="G952" t="s">
        <v>246</v>
      </c>
      <c r="H952">
        <v>3866</v>
      </c>
      <c r="I952">
        <v>3866</v>
      </c>
    </row>
    <row r="953" spans="1:9" x14ac:dyDescent="0.25">
      <c r="A953">
        <v>241</v>
      </c>
      <c r="B953">
        <v>2013</v>
      </c>
      <c r="C953" t="s">
        <v>247</v>
      </c>
      <c r="D953" t="s">
        <v>2</v>
      </c>
      <c r="E953" t="s">
        <v>7</v>
      </c>
      <c r="F953" t="s">
        <v>11</v>
      </c>
      <c r="G953" t="s">
        <v>248</v>
      </c>
      <c r="H953">
        <v>1562</v>
      </c>
      <c r="I953">
        <v>1562</v>
      </c>
    </row>
    <row r="954" spans="1:9" x14ac:dyDescent="0.25">
      <c r="A954">
        <v>241001</v>
      </c>
      <c r="B954">
        <v>2013</v>
      </c>
      <c r="C954" t="s">
        <v>249</v>
      </c>
      <c r="D954" t="s">
        <v>2</v>
      </c>
      <c r="E954" t="s">
        <v>7</v>
      </c>
      <c r="F954" t="s">
        <v>11</v>
      </c>
      <c r="G954" t="s">
        <v>250</v>
      </c>
      <c r="H954">
        <v>872</v>
      </c>
      <c r="I954">
        <v>872</v>
      </c>
    </row>
    <row r="955" spans="1:9" x14ac:dyDescent="0.25">
      <c r="A955">
        <v>241999</v>
      </c>
      <c r="B955">
        <v>2013</v>
      </c>
      <c r="C955" t="s">
        <v>251</v>
      </c>
      <c r="D955" t="s">
        <v>2</v>
      </c>
      <c r="E955" t="s">
        <v>7</v>
      </c>
      <c r="F955" t="s">
        <v>11</v>
      </c>
      <c r="G955" t="s">
        <v>252</v>
      </c>
      <c r="H955">
        <v>690</v>
      </c>
      <c r="I955">
        <v>690</v>
      </c>
    </row>
    <row r="956" spans="1:9" x14ac:dyDescent="0.25">
      <c r="A956">
        <v>251</v>
      </c>
      <c r="B956">
        <v>2013</v>
      </c>
      <c r="C956" t="s">
        <v>39</v>
      </c>
      <c r="D956" t="s">
        <v>2</v>
      </c>
      <c r="E956" t="s">
        <v>7</v>
      </c>
      <c r="F956" t="s">
        <v>11</v>
      </c>
      <c r="G956" t="s">
        <v>253</v>
      </c>
      <c r="H956">
        <v>161</v>
      </c>
      <c r="I956">
        <v>161</v>
      </c>
    </row>
    <row r="957" spans="1:9" x14ac:dyDescent="0.25">
      <c r="A957">
        <v>252</v>
      </c>
      <c r="B957">
        <v>2013</v>
      </c>
      <c r="C957" t="s">
        <v>40</v>
      </c>
      <c r="D957" t="s">
        <v>2</v>
      </c>
      <c r="E957" t="s">
        <v>7</v>
      </c>
      <c r="F957" t="s">
        <v>11</v>
      </c>
      <c r="G957" t="s">
        <v>254</v>
      </c>
      <c r="H957">
        <v>164</v>
      </c>
      <c r="I957">
        <v>164</v>
      </c>
    </row>
    <row r="958" spans="1:9" x14ac:dyDescent="0.25">
      <c r="A958">
        <v>254</v>
      </c>
      <c r="B958">
        <v>2013</v>
      </c>
      <c r="C958" t="s">
        <v>41</v>
      </c>
      <c r="D958" t="s">
        <v>2</v>
      </c>
      <c r="E958" t="s">
        <v>7</v>
      </c>
      <c r="F958" t="s">
        <v>11</v>
      </c>
      <c r="G958" t="s">
        <v>255</v>
      </c>
      <c r="H958">
        <v>269</v>
      </c>
      <c r="I958">
        <v>269</v>
      </c>
    </row>
    <row r="959" spans="1:9" x14ac:dyDescent="0.25">
      <c r="A959">
        <v>255</v>
      </c>
      <c r="B959">
        <v>2013</v>
      </c>
      <c r="C959" t="s">
        <v>42</v>
      </c>
      <c r="D959" t="s">
        <v>2</v>
      </c>
      <c r="E959" t="s">
        <v>7</v>
      </c>
      <c r="F959" t="s">
        <v>11</v>
      </c>
      <c r="G959" t="s">
        <v>256</v>
      </c>
      <c r="H959">
        <v>78</v>
      </c>
      <c r="I959">
        <v>78</v>
      </c>
    </row>
    <row r="960" spans="1:9" x14ac:dyDescent="0.25">
      <c r="A960">
        <v>256</v>
      </c>
      <c r="B960">
        <v>2013</v>
      </c>
      <c r="C960" t="s">
        <v>43</v>
      </c>
      <c r="D960" t="s">
        <v>2</v>
      </c>
      <c r="E960" t="s">
        <v>7</v>
      </c>
      <c r="F960" t="s">
        <v>11</v>
      </c>
      <c r="G960" t="s">
        <v>257</v>
      </c>
      <c r="H960">
        <v>95</v>
      </c>
      <c r="I960">
        <v>95</v>
      </c>
    </row>
    <row r="961" spans="1:9" x14ac:dyDescent="0.25">
      <c r="A961">
        <v>257</v>
      </c>
      <c r="B961">
        <v>2013</v>
      </c>
      <c r="C961" t="s">
        <v>44</v>
      </c>
      <c r="D961" t="s">
        <v>2</v>
      </c>
      <c r="E961" t="s">
        <v>7</v>
      </c>
      <c r="F961" t="s">
        <v>11</v>
      </c>
      <c r="G961" t="s">
        <v>258</v>
      </c>
      <c r="H961">
        <v>138</v>
      </c>
      <c r="I961">
        <v>138</v>
      </c>
    </row>
    <row r="962" spans="1:9" x14ac:dyDescent="0.25">
      <c r="A962">
        <v>2</v>
      </c>
      <c r="B962">
        <v>2013</v>
      </c>
      <c r="C962" t="s">
        <v>259</v>
      </c>
      <c r="D962" t="s">
        <v>2</v>
      </c>
      <c r="E962" t="s">
        <v>7</v>
      </c>
      <c r="F962" t="s">
        <v>11</v>
      </c>
      <c r="G962" t="s">
        <v>260</v>
      </c>
      <c r="H962">
        <v>2467</v>
      </c>
      <c r="I962">
        <v>2467</v>
      </c>
    </row>
    <row r="963" spans="1:9" x14ac:dyDescent="0.25">
      <c r="A963">
        <v>351</v>
      </c>
      <c r="B963">
        <v>2013</v>
      </c>
      <c r="C963" t="s">
        <v>46</v>
      </c>
      <c r="D963" t="s">
        <v>2</v>
      </c>
      <c r="E963" t="s">
        <v>7</v>
      </c>
      <c r="F963" t="s">
        <v>11</v>
      </c>
      <c r="G963" t="s">
        <v>261</v>
      </c>
      <c r="H963">
        <v>246</v>
      </c>
      <c r="I963">
        <v>246</v>
      </c>
    </row>
    <row r="964" spans="1:9" x14ac:dyDescent="0.25">
      <c r="A964">
        <v>352</v>
      </c>
      <c r="B964">
        <v>2013</v>
      </c>
      <c r="C964" t="s">
        <v>47</v>
      </c>
      <c r="D964" t="s">
        <v>2</v>
      </c>
      <c r="E964" t="s">
        <v>7</v>
      </c>
      <c r="F964" t="s">
        <v>11</v>
      </c>
      <c r="G964" t="s">
        <v>262</v>
      </c>
      <c r="H964">
        <v>186</v>
      </c>
      <c r="I964">
        <v>186</v>
      </c>
    </row>
    <row r="965" spans="1:9" x14ac:dyDescent="0.25">
      <c r="A965">
        <v>353</v>
      </c>
      <c r="B965">
        <v>2013</v>
      </c>
      <c r="C965" t="s">
        <v>48</v>
      </c>
      <c r="D965" t="s">
        <v>2</v>
      </c>
      <c r="E965" t="s">
        <v>7</v>
      </c>
      <c r="F965" t="s">
        <v>11</v>
      </c>
      <c r="G965" t="s">
        <v>263</v>
      </c>
      <c r="H965">
        <v>317</v>
      </c>
      <c r="I965">
        <v>317</v>
      </c>
    </row>
    <row r="966" spans="1:9" x14ac:dyDescent="0.25">
      <c r="A966">
        <v>354</v>
      </c>
      <c r="B966">
        <v>2013</v>
      </c>
      <c r="C966" t="s">
        <v>49</v>
      </c>
      <c r="D966" t="s">
        <v>2</v>
      </c>
      <c r="E966" t="s">
        <v>7</v>
      </c>
      <c r="F966" t="s">
        <v>11</v>
      </c>
      <c r="G966" t="s">
        <v>264</v>
      </c>
      <c r="H966">
        <v>56</v>
      </c>
      <c r="I966">
        <v>56</v>
      </c>
    </row>
    <row r="967" spans="1:9" x14ac:dyDescent="0.25">
      <c r="A967">
        <v>355</v>
      </c>
      <c r="B967">
        <v>2013</v>
      </c>
      <c r="C967" t="s">
        <v>50</v>
      </c>
      <c r="D967" t="s">
        <v>2</v>
      </c>
      <c r="E967" t="s">
        <v>7</v>
      </c>
      <c r="F967" t="s">
        <v>11</v>
      </c>
      <c r="G967" t="s">
        <v>265</v>
      </c>
      <c r="H967">
        <v>236</v>
      </c>
      <c r="I967">
        <v>236</v>
      </c>
    </row>
    <row r="968" spans="1:9" x14ac:dyDescent="0.25">
      <c r="A968">
        <v>356</v>
      </c>
      <c r="B968">
        <v>2013</v>
      </c>
      <c r="C968" t="s">
        <v>51</v>
      </c>
      <c r="D968" t="s">
        <v>2</v>
      </c>
      <c r="E968" t="s">
        <v>7</v>
      </c>
      <c r="F968" t="s">
        <v>11</v>
      </c>
      <c r="G968" t="s">
        <v>266</v>
      </c>
      <c r="H968">
        <v>78</v>
      </c>
      <c r="I968">
        <v>78</v>
      </c>
    </row>
    <row r="969" spans="1:9" x14ac:dyDescent="0.25">
      <c r="A969">
        <v>357</v>
      </c>
      <c r="B969">
        <v>2013</v>
      </c>
      <c r="C969" t="s">
        <v>52</v>
      </c>
      <c r="D969" t="s">
        <v>2</v>
      </c>
      <c r="E969" t="s">
        <v>7</v>
      </c>
      <c r="F969" t="s">
        <v>11</v>
      </c>
      <c r="G969" t="s">
        <v>267</v>
      </c>
      <c r="H969">
        <v>131</v>
      </c>
      <c r="I969">
        <v>131</v>
      </c>
    </row>
    <row r="970" spans="1:9" x14ac:dyDescent="0.25">
      <c r="A970">
        <v>358</v>
      </c>
      <c r="B970">
        <v>2013</v>
      </c>
      <c r="C970" t="s">
        <v>53</v>
      </c>
      <c r="D970" t="s">
        <v>2</v>
      </c>
      <c r="E970" t="s">
        <v>7</v>
      </c>
      <c r="F970" t="s">
        <v>11</v>
      </c>
      <c r="G970" t="s">
        <v>268</v>
      </c>
      <c r="H970">
        <v>148</v>
      </c>
      <c r="I970">
        <v>148</v>
      </c>
    </row>
    <row r="971" spans="1:9" x14ac:dyDescent="0.25">
      <c r="A971">
        <v>359</v>
      </c>
      <c r="B971">
        <v>2013</v>
      </c>
      <c r="C971" t="s">
        <v>54</v>
      </c>
      <c r="D971" t="s">
        <v>2</v>
      </c>
      <c r="E971" t="s">
        <v>7</v>
      </c>
      <c r="F971" t="s">
        <v>11</v>
      </c>
      <c r="G971" t="s">
        <v>269</v>
      </c>
      <c r="H971">
        <v>225</v>
      </c>
      <c r="I971">
        <v>225</v>
      </c>
    </row>
    <row r="972" spans="1:9" x14ac:dyDescent="0.25">
      <c r="A972">
        <v>360</v>
      </c>
      <c r="B972">
        <v>2013</v>
      </c>
      <c r="C972" t="s">
        <v>55</v>
      </c>
      <c r="D972" t="s">
        <v>2</v>
      </c>
      <c r="E972" t="s">
        <v>7</v>
      </c>
      <c r="F972" t="s">
        <v>11</v>
      </c>
      <c r="G972" t="s">
        <v>270</v>
      </c>
      <c r="H972">
        <v>99</v>
      </c>
      <c r="I972">
        <v>99</v>
      </c>
    </row>
    <row r="973" spans="1:9" x14ac:dyDescent="0.25">
      <c r="A973">
        <v>361</v>
      </c>
      <c r="B973">
        <v>2013</v>
      </c>
      <c r="C973" t="s">
        <v>56</v>
      </c>
      <c r="D973" t="s">
        <v>2</v>
      </c>
      <c r="E973" t="s">
        <v>7</v>
      </c>
      <c r="F973" t="s">
        <v>11</v>
      </c>
      <c r="G973" t="s">
        <v>271</v>
      </c>
      <c r="H973">
        <v>157</v>
      </c>
      <c r="I973">
        <v>157</v>
      </c>
    </row>
    <row r="974" spans="1:9" x14ac:dyDescent="0.25">
      <c r="A974">
        <v>3</v>
      </c>
      <c r="B974">
        <v>2013</v>
      </c>
      <c r="C974" t="s">
        <v>272</v>
      </c>
      <c r="D974" t="s">
        <v>2</v>
      </c>
      <c r="E974" t="s">
        <v>7</v>
      </c>
      <c r="F974" t="s">
        <v>11</v>
      </c>
      <c r="G974" t="s">
        <v>273</v>
      </c>
      <c r="H974">
        <v>1879</v>
      </c>
      <c r="I974">
        <v>1879</v>
      </c>
    </row>
    <row r="975" spans="1:9" x14ac:dyDescent="0.25">
      <c r="A975">
        <v>401</v>
      </c>
      <c r="B975">
        <v>2013</v>
      </c>
      <c r="C975" t="s">
        <v>274</v>
      </c>
      <c r="D975" t="s">
        <v>2</v>
      </c>
      <c r="E975" t="s">
        <v>7</v>
      </c>
      <c r="F975" t="s">
        <v>11</v>
      </c>
      <c r="G975" t="s">
        <v>275</v>
      </c>
      <c r="H975">
        <v>94</v>
      </c>
      <c r="I975">
        <v>94</v>
      </c>
    </row>
    <row r="976" spans="1:9" x14ac:dyDescent="0.25">
      <c r="A976">
        <v>402</v>
      </c>
      <c r="B976">
        <v>2013</v>
      </c>
      <c r="C976" t="s">
        <v>276</v>
      </c>
      <c r="D976" t="s">
        <v>2</v>
      </c>
      <c r="E976" t="s">
        <v>7</v>
      </c>
      <c r="F976" t="s">
        <v>11</v>
      </c>
      <c r="G976" t="s">
        <v>277</v>
      </c>
      <c r="H976">
        <v>36</v>
      </c>
      <c r="I976">
        <v>36</v>
      </c>
    </row>
    <row r="977" spans="1:9" x14ac:dyDescent="0.25">
      <c r="A977">
        <v>403</v>
      </c>
      <c r="B977">
        <v>2013</v>
      </c>
      <c r="C977" t="s">
        <v>278</v>
      </c>
      <c r="D977" t="s">
        <v>2</v>
      </c>
      <c r="E977" t="s">
        <v>7</v>
      </c>
      <c r="F977" t="s">
        <v>11</v>
      </c>
      <c r="G977" t="s">
        <v>279</v>
      </c>
      <c r="H977">
        <v>220</v>
      </c>
      <c r="I977">
        <v>220</v>
      </c>
    </row>
    <row r="978" spans="1:9" x14ac:dyDescent="0.25">
      <c r="A978">
        <v>404</v>
      </c>
      <c r="B978">
        <v>2013</v>
      </c>
      <c r="C978" t="s">
        <v>280</v>
      </c>
      <c r="D978" t="s">
        <v>2</v>
      </c>
      <c r="E978" t="s">
        <v>7</v>
      </c>
      <c r="F978" t="s">
        <v>11</v>
      </c>
      <c r="G978" t="s">
        <v>281</v>
      </c>
      <c r="H978">
        <v>179</v>
      </c>
      <c r="I978">
        <v>179</v>
      </c>
    </row>
    <row r="979" spans="1:9" x14ac:dyDescent="0.25">
      <c r="A979">
        <v>405</v>
      </c>
      <c r="B979">
        <v>2013</v>
      </c>
      <c r="C979" t="s">
        <v>282</v>
      </c>
      <c r="D979" t="s">
        <v>2</v>
      </c>
      <c r="E979" t="s">
        <v>7</v>
      </c>
      <c r="F979" t="s">
        <v>11</v>
      </c>
      <c r="G979" t="s">
        <v>283</v>
      </c>
      <c r="H979">
        <v>95</v>
      </c>
      <c r="I979">
        <v>95</v>
      </c>
    </row>
    <row r="980" spans="1:9" x14ac:dyDescent="0.25">
      <c r="A980">
        <v>451</v>
      </c>
      <c r="B980">
        <v>2013</v>
      </c>
      <c r="C980" t="s">
        <v>58</v>
      </c>
      <c r="D980" t="s">
        <v>2</v>
      </c>
      <c r="E980" t="s">
        <v>7</v>
      </c>
      <c r="F980" t="s">
        <v>11</v>
      </c>
      <c r="G980" t="s">
        <v>284</v>
      </c>
      <c r="H980">
        <v>99</v>
      </c>
      <c r="I980">
        <v>99</v>
      </c>
    </row>
    <row r="981" spans="1:9" x14ac:dyDescent="0.25">
      <c r="A981">
        <v>452</v>
      </c>
      <c r="B981">
        <v>2013</v>
      </c>
      <c r="C981" t="s">
        <v>59</v>
      </c>
      <c r="D981" t="s">
        <v>2</v>
      </c>
      <c r="E981" t="s">
        <v>7</v>
      </c>
      <c r="F981" t="s">
        <v>11</v>
      </c>
      <c r="G981" t="s">
        <v>285</v>
      </c>
      <c r="H981">
        <v>139</v>
      </c>
      <c r="I981">
        <v>139</v>
      </c>
    </row>
    <row r="982" spans="1:9" x14ac:dyDescent="0.25">
      <c r="A982">
        <v>453</v>
      </c>
      <c r="B982">
        <v>2013</v>
      </c>
      <c r="C982" t="s">
        <v>60</v>
      </c>
      <c r="D982" t="s">
        <v>2</v>
      </c>
      <c r="E982" t="s">
        <v>7</v>
      </c>
      <c r="F982" t="s">
        <v>11</v>
      </c>
      <c r="G982" t="s">
        <v>286</v>
      </c>
      <c r="H982">
        <v>119</v>
      </c>
      <c r="I982">
        <v>119</v>
      </c>
    </row>
    <row r="983" spans="1:9" x14ac:dyDescent="0.25">
      <c r="A983">
        <v>454</v>
      </c>
      <c r="B983">
        <v>2013</v>
      </c>
      <c r="C983" t="s">
        <v>61</v>
      </c>
      <c r="D983" t="s">
        <v>2</v>
      </c>
      <c r="E983" t="s">
        <v>7</v>
      </c>
      <c r="F983" t="s">
        <v>11</v>
      </c>
      <c r="G983" t="s">
        <v>287</v>
      </c>
      <c r="H983">
        <v>220</v>
      </c>
      <c r="I983">
        <v>220</v>
      </c>
    </row>
    <row r="984" spans="1:9" x14ac:dyDescent="0.25">
      <c r="A984">
        <v>455</v>
      </c>
      <c r="B984">
        <v>2013</v>
      </c>
      <c r="C984" t="s">
        <v>62</v>
      </c>
      <c r="D984" t="s">
        <v>2</v>
      </c>
      <c r="E984" t="s">
        <v>7</v>
      </c>
      <c r="F984" t="s">
        <v>11</v>
      </c>
      <c r="G984" t="s">
        <v>288</v>
      </c>
      <c r="H984">
        <v>124</v>
      </c>
      <c r="I984">
        <v>124</v>
      </c>
    </row>
    <row r="985" spans="1:9" x14ac:dyDescent="0.25">
      <c r="A985">
        <v>456</v>
      </c>
      <c r="B985">
        <v>2013</v>
      </c>
      <c r="C985" t="s">
        <v>63</v>
      </c>
      <c r="D985" t="s">
        <v>2</v>
      </c>
      <c r="E985" t="s">
        <v>7</v>
      </c>
      <c r="F985" t="s">
        <v>11</v>
      </c>
      <c r="G985" t="s">
        <v>289</v>
      </c>
      <c r="H985">
        <v>128</v>
      </c>
      <c r="I985">
        <v>128</v>
      </c>
    </row>
    <row r="986" spans="1:9" x14ac:dyDescent="0.25">
      <c r="A986">
        <v>457</v>
      </c>
      <c r="B986">
        <v>2013</v>
      </c>
      <c r="C986" t="s">
        <v>64</v>
      </c>
      <c r="D986" t="s">
        <v>2</v>
      </c>
      <c r="E986" t="s">
        <v>7</v>
      </c>
      <c r="F986" t="s">
        <v>11</v>
      </c>
      <c r="G986" t="s">
        <v>290</v>
      </c>
      <c r="H986">
        <v>147</v>
      </c>
      <c r="I986">
        <v>147</v>
      </c>
    </row>
    <row r="987" spans="1:9" x14ac:dyDescent="0.25">
      <c r="A987">
        <v>458</v>
      </c>
      <c r="B987">
        <v>2013</v>
      </c>
      <c r="C987" t="s">
        <v>65</v>
      </c>
      <c r="D987" t="s">
        <v>2</v>
      </c>
      <c r="E987" t="s">
        <v>7</v>
      </c>
      <c r="F987" t="s">
        <v>11</v>
      </c>
      <c r="G987" t="s">
        <v>291</v>
      </c>
      <c r="H987">
        <v>99</v>
      </c>
      <c r="I987">
        <v>99</v>
      </c>
    </row>
    <row r="988" spans="1:9" x14ac:dyDescent="0.25">
      <c r="A988">
        <v>459</v>
      </c>
      <c r="B988">
        <v>2013</v>
      </c>
      <c r="C988" t="s">
        <v>66</v>
      </c>
      <c r="D988" t="s">
        <v>2</v>
      </c>
      <c r="E988" t="s">
        <v>7</v>
      </c>
      <c r="F988" t="s">
        <v>11</v>
      </c>
      <c r="G988" t="s">
        <v>292</v>
      </c>
      <c r="H988">
        <v>254</v>
      </c>
      <c r="I988">
        <v>254</v>
      </c>
    </row>
    <row r="989" spans="1:9" x14ac:dyDescent="0.25">
      <c r="A989">
        <v>460</v>
      </c>
      <c r="B989">
        <v>2013</v>
      </c>
      <c r="C989" t="s">
        <v>67</v>
      </c>
      <c r="D989" t="s">
        <v>2</v>
      </c>
      <c r="E989" t="s">
        <v>7</v>
      </c>
      <c r="F989" t="s">
        <v>11</v>
      </c>
      <c r="G989" t="s">
        <v>293</v>
      </c>
      <c r="H989">
        <v>120</v>
      </c>
      <c r="I989">
        <v>120</v>
      </c>
    </row>
    <row r="990" spans="1:9" x14ac:dyDescent="0.25">
      <c r="A990">
        <v>461</v>
      </c>
      <c r="B990">
        <v>2013</v>
      </c>
      <c r="C990" t="s">
        <v>68</v>
      </c>
      <c r="D990" t="s">
        <v>2</v>
      </c>
      <c r="E990" t="s">
        <v>7</v>
      </c>
      <c r="F990" t="s">
        <v>11</v>
      </c>
      <c r="G990" t="s">
        <v>294</v>
      </c>
      <c r="H990">
        <v>73</v>
      </c>
      <c r="I990">
        <v>73</v>
      </c>
    </row>
    <row r="991" spans="1:9" x14ac:dyDescent="0.25">
      <c r="A991">
        <v>462</v>
      </c>
      <c r="B991">
        <v>2013</v>
      </c>
      <c r="C991" t="s">
        <v>69</v>
      </c>
      <c r="D991" t="s">
        <v>2</v>
      </c>
      <c r="E991" t="s">
        <v>7</v>
      </c>
      <c r="F991" t="s">
        <v>11</v>
      </c>
      <c r="G991" t="s">
        <v>295</v>
      </c>
      <c r="H991">
        <v>58</v>
      </c>
      <c r="I991">
        <v>58</v>
      </c>
    </row>
    <row r="992" spans="1:9" x14ac:dyDescent="0.25">
      <c r="A992">
        <v>4</v>
      </c>
      <c r="B992">
        <v>2013</v>
      </c>
      <c r="C992" t="s">
        <v>296</v>
      </c>
      <c r="D992" t="s">
        <v>2</v>
      </c>
      <c r="E992" t="s">
        <v>7</v>
      </c>
      <c r="F992" t="s">
        <v>11</v>
      </c>
      <c r="G992" t="s">
        <v>297</v>
      </c>
      <c r="H992">
        <v>2204</v>
      </c>
      <c r="I992">
        <v>2204</v>
      </c>
    </row>
    <row r="993" spans="1:9" x14ac:dyDescent="0.25">
      <c r="A993">
        <v>0</v>
      </c>
      <c r="B993">
        <v>2013</v>
      </c>
      <c r="C993" t="s">
        <v>71</v>
      </c>
      <c r="D993" t="s">
        <v>2</v>
      </c>
      <c r="E993" t="s">
        <v>7</v>
      </c>
      <c r="F993" t="s">
        <v>11</v>
      </c>
      <c r="G993" t="s">
        <v>298</v>
      </c>
      <c r="H993">
        <v>10416</v>
      </c>
      <c r="I993">
        <v>10416</v>
      </c>
    </row>
    <row r="994" spans="1:9" x14ac:dyDescent="0.25">
      <c r="A994">
        <v>101</v>
      </c>
      <c r="B994">
        <v>2012</v>
      </c>
      <c r="C994" t="s">
        <v>232</v>
      </c>
      <c r="D994" t="s">
        <v>2</v>
      </c>
      <c r="E994" t="s">
        <v>7</v>
      </c>
      <c r="F994" t="s">
        <v>11</v>
      </c>
      <c r="G994" t="s">
        <v>233</v>
      </c>
      <c r="H994">
        <v>373</v>
      </c>
      <c r="I994">
        <v>373</v>
      </c>
    </row>
    <row r="995" spans="1:9" x14ac:dyDescent="0.25">
      <c r="A995">
        <v>102</v>
      </c>
      <c r="B995">
        <v>2012</v>
      </c>
      <c r="C995" t="s">
        <v>234</v>
      </c>
      <c r="D995" t="s">
        <v>2</v>
      </c>
      <c r="E995" t="s">
        <v>7</v>
      </c>
      <c r="F995" t="s">
        <v>11</v>
      </c>
      <c r="G995" t="s">
        <v>235</v>
      </c>
      <c r="H995">
        <v>102</v>
      </c>
      <c r="I995">
        <v>102</v>
      </c>
    </row>
    <row r="996" spans="1:9" x14ac:dyDescent="0.25">
      <c r="A996">
        <v>103</v>
      </c>
      <c r="B996">
        <v>2012</v>
      </c>
      <c r="C996" t="s">
        <v>236</v>
      </c>
      <c r="D996" t="s">
        <v>2</v>
      </c>
      <c r="E996" t="s">
        <v>7</v>
      </c>
      <c r="F996" t="s">
        <v>11</v>
      </c>
      <c r="G996" t="s">
        <v>237</v>
      </c>
      <c r="H996">
        <v>155</v>
      </c>
      <c r="I996">
        <v>155</v>
      </c>
    </row>
    <row r="997" spans="1:9" x14ac:dyDescent="0.25">
      <c r="A997">
        <v>151</v>
      </c>
      <c r="B997">
        <v>2012</v>
      </c>
      <c r="C997" t="s">
        <v>28</v>
      </c>
      <c r="D997" t="s">
        <v>2</v>
      </c>
      <c r="E997" t="s">
        <v>7</v>
      </c>
      <c r="F997" t="s">
        <v>11</v>
      </c>
      <c r="G997" t="s">
        <v>238</v>
      </c>
      <c r="H997">
        <v>170</v>
      </c>
      <c r="I997">
        <v>170</v>
      </c>
    </row>
    <row r="998" spans="1:9" x14ac:dyDescent="0.25">
      <c r="A998">
        <v>153</v>
      </c>
      <c r="B998">
        <v>2012</v>
      </c>
      <c r="C998" t="s">
        <v>29</v>
      </c>
      <c r="D998" t="s">
        <v>2</v>
      </c>
      <c r="E998" t="s">
        <v>7</v>
      </c>
      <c r="F998" t="s">
        <v>11</v>
      </c>
      <c r="G998" t="s">
        <v>239</v>
      </c>
      <c r="H998">
        <v>146</v>
      </c>
      <c r="I998">
        <v>146</v>
      </c>
    </row>
    <row r="999" spans="1:9" x14ac:dyDescent="0.25">
      <c r="A999">
        <v>154</v>
      </c>
      <c r="B999">
        <v>2012</v>
      </c>
      <c r="C999" t="s">
        <v>30</v>
      </c>
      <c r="D999" t="s">
        <v>2</v>
      </c>
      <c r="E999" t="s">
        <v>7</v>
      </c>
      <c r="F999" t="s">
        <v>11</v>
      </c>
      <c r="G999" t="s">
        <v>240</v>
      </c>
      <c r="H999">
        <v>57</v>
      </c>
      <c r="I999">
        <v>57</v>
      </c>
    </row>
    <row r="1000" spans="1:9" x14ac:dyDescent="0.25">
      <c r="A1000">
        <v>155</v>
      </c>
      <c r="B1000">
        <v>2012</v>
      </c>
      <c r="C1000" t="s">
        <v>31</v>
      </c>
      <c r="D1000" t="s">
        <v>2</v>
      </c>
      <c r="E1000" t="s">
        <v>7</v>
      </c>
      <c r="F1000" t="s">
        <v>11</v>
      </c>
      <c r="G1000" t="s">
        <v>241</v>
      </c>
      <c r="H1000">
        <v>107</v>
      </c>
      <c r="I1000">
        <v>107</v>
      </c>
    </row>
    <row r="1001" spans="1:9" x14ac:dyDescent="0.25">
      <c r="A1001">
        <v>157</v>
      </c>
      <c r="B1001">
        <v>2012</v>
      </c>
      <c r="C1001" t="s">
        <v>32</v>
      </c>
      <c r="D1001" t="s">
        <v>2</v>
      </c>
      <c r="E1001" t="s">
        <v>7</v>
      </c>
      <c r="F1001" t="s">
        <v>11</v>
      </c>
      <c r="G1001" t="s">
        <v>242</v>
      </c>
      <c r="H1001">
        <v>66</v>
      </c>
      <c r="I1001">
        <v>66</v>
      </c>
    </row>
    <row r="1002" spans="1:9" x14ac:dyDescent="0.25">
      <c r="A1002">
        <v>158</v>
      </c>
      <c r="B1002">
        <v>2012</v>
      </c>
      <c r="C1002" t="s">
        <v>33</v>
      </c>
      <c r="D1002" t="s">
        <v>2</v>
      </c>
      <c r="E1002" t="s">
        <v>7</v>
      </c>
      <c r="F1002" t="s">
        <v>11</v>
      </c>
      <c r="G1002" t="s">
        <v>243</v>
      </c>
      <c r="H1002">
        <v>75</v>
      </c>
      <c r="I1002">
        <v>75</v>
      </c>
    </row>
    <row r="1003" spans="1:9" x14ac:dyDescent="0.25">
      <c r="A1003">
        <v>159</v>
      </c>
      <c r="B1003">
        <v>2012</v>
      </c>
      <c r="C1003" t="s">
        <v>34</v>
      </c>
      <c r="D1003" t="s">
        <v>2</v>
      </c>
      <c r="E1003" t="s">
        <v>7</v>
      </c>
      <c r="F1003" t="s">
        <v>11</v>
      </c>
      <c r="G1003" t="s">
        <v>244</v>
      </c>
      <c r="H1003">
        <v>1949</v>
      </c>
      <c r="I1003">
        <v>1949</v>
      </c>
    </row>
    <row r="1004" spans="1:9" x14ac:dyDescent="0.25">
      <c r="A1004">
        <v>1</v>
      </c>
      <c r="B1004">
        <v>2012</v>
      </c>
      <c r="C1004" t="s">
        <v>245</v>
      </c>
      <c r="D1004" t="s">
        <v>2</v>
      </c>
      <c r="E1004" t="s">
        <v>7</v>
      </c>
      <c r="F1004" t="s">
        <v>11</v>
      </c>
      <c r="G1004" t="s">
        <v>246</v>
      </c>
      <c r="H1004">
        <v>3200</v>
      </c>
      <c r="I1004">
        <v>3200</v>
      </c>
    </row>
    <row r="1005" spans="1:9" x14ac:dyDescent="0.25">
      <c r="A1005">
        <v>241</v>
      </c>
      <c r="B1005">
        <v>2012</v>
      </c>
      <c r="C1005" t="s">
        <v>247</v>
      </c>
      <c r="D1005" t="s">
        <v>2</v>
      </c>
      <c r="E1005" t="s">
        <v>7</v>
      </c>
      <c r="F1005" t="s">
        <v>11</v>
      </c>
      <c r="G1005" t="s">
        <v>248</v>
      </c>
      <c r="H1005">
        <v>1555</v>
      </c>
      <c r="I1005">
        <v>1555</v>
      </c>
    </row>
    <row r="1006" spans="1:9" x14ac:dyDescent="0.25">
      <c r="A1006">
        <v>241001</v>
      </c>
      <c r="B1006">
        <v>2012</v>
      </c>
      <c r="C1006" t="s">
        <v>249</v>
      </c>
      <c r="D1006" t="s">
        <v>2</v>
      </c>
      <c r="E1006" t="s">
        <v>7</v>
      </c>
      <c r="F1006" t="s">
        <v>11</v>
      </c>
      <c r="G1006" t="s">
        <v>250</v>
      </c>
      <c r="H1006">
        <v>898</v>
      </c>
      <c r="I1006">
        <v>898</v>
      </c>
    </row>
    <row r="1007" spans="1:9" x14ac:dyDescent="0.25">
      <c r="A1007">
        <v>241999</v>
      </c>
      <c r="B1007">
        <v>2012</v>
      </c>
      <c r="C1007" t="s">
        <v>251</v>
      </c>
      <c r="D1007" t="s">
        <v>2</v>
      </c>
      <c r="E1007" t="s">
        <v>7</v>
      </c>
      <c r="F1007" t="s">
        <v>11</v>
      </c>
      <c r="G1007" t="s">
        <v>252</v>
      </c>
      <c r="H1007">
        <v>657</v>
      </c>
      <c r="I1007">
        <v>657</v>
      </c>
    </row>
    <row r="1008" spans="1:9" x14ac:dyDescent="0.25">
      <c r="A1008">
        <v>251</v>
      </c>
      <c r="B1008">
        <v>2012</v>
      </c>
      <c r="C1008" t="s">
        <v>39</v>
      </c>
      <c r="D1008" t="s">
        <v>2</v>
      </c>
      <c r="E1008" t="s">
        <v>7</v>
      </c>
      <c r="F1008" t="s">
        <v>11</v>
      </c>
      <c r="G1008" t="s">
        <v>253</v>
      </c>
      <c r="H1008">
        <v>185</v>
      </c>
      <c r="I1008">
        <v>185</v>
      </c>
    </row>
    <row r="1009" spans="1:9" x14ac:dyDescent="0.25">
      <c r="A1009">
        <v>252</v>
      </c>
      <c r="B1009">
        <v>2012</v>
      </c>
      <c r="C1009" t="s">
        <v>40</v>
      </c>
      <c r="D1009" t="s">
        <v>2</v>
      </c>
      <c r="E1009" t="s">
        <v>7</v>
      </c>
      <c r="F1009" t="s">
        <v>11</v>
      </c>
      <c r="G1009" t="s">
        <v>254</v>
      </c>
      <c r="H1009">
        <v>153</v>
      </c>
      <c r="I1009">
        <v>153</v>
      </c>
    </row>
    <row r="1010" spans="1:9" x14ac:dyDescent="0.25">
      <c r="A1010">
        <v>254</v>
      </c>
      <c r="B1010">
        <v>2012</v>
      </c>
      <c r="C1010" t="s">
        <v>41</v>
      </c>
      <c r="D1010" t="s">
        <v>2</v>
      </c>
      <c r="E1010" t="s">
        <v>7</v>
      </c>
      <c r="F1010" t="s">
        <v>11</v>
      </c>
      <c r="G1010" t="s">
        <v>255</v>
      </c>
      <c r="H1010">
        <v>282</v>
      </c>
      <c r="I1010">
        <v>282</v>
      </c>
    </row>
    <row r="1011" spans="1:9" x14ac:dyDescent="0.25">
      <c r="A1011">
        <v>255</v>
      </c>
      <c r="B1011">
        <v>2012</v>
      </c>
      <c r="C1011" t="s">
        <v>42</v>
      </c>
      <c r="D1011" t="s">
        <v>2</v>
      </c>
      <c r="E1011" t="s">
        <v>7</v>
      </c>
      <c r="F1011" t="s">
        <v>11</v>
      </c>
      <c r="G1011" t="s">
        <v>256</v>
      </c>
      <c r="H1011">
        <v>49</v>
      </c>
      <c r="I1011">
        <v>49</v>
      </c>
    </row>
    <row r="1012" spans="1:9" x14ac:dyDescent="0.25">
      <c r="A1012">
        <v>256</v>
      </c>
      <c r="B1012">
        <v>2012</v>
      </c>
      <c r="C1012" t="s">
        <v>43</v>
      </c>
      <c r="D1012" t="s">
        <v>2</v>
      </c>
      <c r="E1012" t="s">
        <v>7</v>
      </c>
      <c r="F1012" t="s">
        <v>11</v>
      </c>
      <c r="G1012" t="s">
        <v>257</v>
      </c>
      <c r="H1012">
        <v>86</v>
      </c>
      <c r="I1012">
        <v>86</v>
      </c>
    </row>
    <row r="1013" spans="1:9" x14ac:dyDescent="0.25">
      <c r="A1013">
        <v>257</v>
      </c>
      <c r="B1013">
        <v>2012</v>
      </c>
      <c r="C1013" t="s">
        <v>44</v>
      </c>
      <c r="D1013" t="s">
        <v>2</v>
      </c>
      <c r="E1013" t="s">
        <v>7</v>
      </c>
      <c r="F1013" t="s">
        <v>11</v>
      </c>
      <c r="G1013" t="s">
        <v>258</v>
      </c>
      <c r="H1013">
        <v>147</v>
      </c>
      <c r="I1013">
        <v>147</v>
      </c>
    </row>
    <row r="1014" spans="1:9" x14ac:dyDescent="0.25">
      <c r="A1014">
        <v>2</v>
      </c>
      <c r="B1014">
        <v>2012</v>
      </c>
      <c r="C1014" t="s">
        <v>259</v>
      </c>
      <c r="D1014" t="s">
        <v>2</v>
      </c>
      <c r="E1014" t="s">
        <v>7</v>
      </c>
      <c r="F1014" t="s">
        <v>11</v>
      </c>
      <c r="G1014" t="s">
        <v>260</v>
      </c>
      <c r="H1014">
        <v>2457</v>
      </c>
      <c r="I1014">
        <v>2457</v>
      </c>
    </row>
    <row r="1015" spans="1:9" x14ac:dyDescent="0.25">
      <c r="A1015">
        <v>351</v>
      </c>
      <c r="B1015">
        <v>2012</v>
      </c>
      <c r="C1015" t="s">
        <v>46</v>
      </c>
      <c r="D1015" t="s">
        <v>2</v>
      </c>
      <c r="E1015" t="s">
        <v>7</v>
      </c>
      <c r="F1015" t="s">
        <v>11</v>
      </c>
      <c r="G1015" t="s">
        <v>261</v>
      </c>
      <c r="H1015">
        <v>211</v>
      </c>
      <c r="I1015">
        <v>211</v>
      </c>
    </row>
    <row r="1016" spans="1:9" x14ac:dyDescent="0.25">
      <c r="A1016">
        <v>352</v>
      </c>
      <c r="B1016">
        <v>2012</v>
      </c>
      <c r="C1016" t="s">
        <v>47</v>
      </c>
      <c r="D1016" t="s">
        <v>2</v>
      </c>
      <c r="E1016" t="s">
        <v>7</v>
      </c>
      <c r="F1016" t="s">
        <v>11</v>
      </c>
      <c r="G1016" t="s">
        <v>262</v>
      </c>
      <c r="H1016">
        <v>184</v>
      </c>
      <c r="I1016">
        <v>184</v>
      </c>
    </row>
    <row r="1017" spans="1:9" x14ac:dyDescent="0.25">
      <c r="A1017">
        <v>353</v>
      </c>
      <c r="B1017">
        <v>2012</v>
      </c>
      <c r="C1017" t="s">
        <v>48</v>
      </c>
      <c r="D1017" t="s">
        <v>2</v>
      </c>
      <c r="E1017" t="s">
        <v>7</v>
      </c>
      <c r="F1017" t="s">
        <v>11</v>
      </c>
      <c r="G1017" t="s">
        <v>263</v>
      </c>
      <c r="H1017">
        <v>309</v>
      </c>
      <c r="I1017">
        <v>309</v>
      </c>
    </row>
    <row r="1018" spans="1:9" x14ac:dyDescent="0.25">
      <c r="A1018">
        <v>354</v>
      </c>
      <c r="B1018">
        <v>2012</v>
      </c>
      <c r="C1018" t="s">
        <v>49</v>
      </c>
      <c r="D1018" t="s">
        <v>2</v>
      </c>
      <c r="E1018" t="s">
        <v>7</v>
      </c>
      <c r="F1018" t="s">
        <v>11</v>
      </c>
      <c r="G1018" t="s">
        <v>264</v>
      </c>
      <c r="H1018">
        <v>61</v>
      </c>
      <c r="I1018">
        <v>61</v>
      </c>
    </row>
    <row r="1019" spans="1:9" x14ac:dyDescent="0.25">
      <c r="A1019">
        <v>355</v>
      </c>
      <c r="B1019">
        <v>2012</v>
      </c>
      <c r="C1019" t="s">
        <v>50</v>
      </c>
      <c r="D1019" t="s">
        <v>2</v>
      </c>
      <c r="E1019" t="s">
        <v>7</v>
      </c>
      <c r="F1019" t="s">
        <v>11</v>
      </c>
      <c r="G1019" t="s">
        <v>265</v>
      </c>
      <c r="H1019">
        <v>218</v>
      </c>
      <c r="I1019">
        <v>218</v>
      </c>
    </row>
    <row r="1020" spans="1:9" x14ac:dyDescent="0.25">
      <c r="A1020">
        <v>356</v>
      </c>
      <c r="B1020">
        <v>2012</v>
      </c>
      <c r="C1020" t="s">
        <v>51</v>
      </c>
      <c r="D1020" t="s">
        <v>2</v>
      </c>
      <c r="E1020" t="s">
        <v>7</v>
      </c>
      <c r="F1020" t="s">
        <v>11</v>
      </c>
      <c r="G1020" t="s">
        <v>266</v>
      </c>
      <c r="H1020">
        <v>79</v>
      </c>
      <c r="I1020">
        <v>79</v>
      </c>
    </row>
    <row r="1021" spans="1:9" x14ac:dyDescent="0.25">
      <c r="A1021">
        <v>357</v>
      </c>
      <c r="B1021">
        <v>2012</v>
      </c>
      <c r="C1021" t="s">
        <v>52</v>
      </c>
      <c r="D1021" t="s">
        <v>2</v>
      </c>
      <c r="E1021" t="s">
        <v>7</v>
      </c>
      <c r="F1021" t="s">
        <v>11</v>
      </c>
      <c r="G1021" t="s">
        <v>267</v>
      </c>
      <c r="H1021">
        <v>184</v>
      </c>
      <c r="I1021">
        <v>184</v>
      </c>
    </row>
    <row r="1022" spans="1:9" x14ac:dyDescent="0.25">
      <c r="A1022">
        <v>358</v>
      </c>
      <c r="B1022">
        <v>2012</v>
      </c>
      <c r="C1022" t="s">
        <v>53</v>
      </c>
      <c r="D1022" t="s">
        <v>2</v>
      </c>
      <c r="E1022" t="s">
        <v>7</v>
      </c>
      <c r="F1022" t="s">
        <v>11</v>
      </c>
      <c r="G1022" t="s">
        <v>268</v>
      </c>
      <c r="H1022">
        <v>159</v>
      </c>
      <c r="I1022">
        <v>159</v>
      </c>
    </row>
    <row r="1023" spans="1:9" x14ac:dyDescent="0.25">
      <c r="A1023">
        <v>359</v>
      </c>
      <c r="B1023">
        <v>2012</v>
      </c>
      <c r="C1023" t="s">
        <v>54</v>
      </c>
      <c r="D1023" t="s">
        <v>2</v>
      </c>
      <c r="E1023" t="s">
        <v>7</v>
      </c>
      <c r="F1023" t="s">
        <v>11</v>
      </c>
      <c r="G1023" t="s">
        <v>269</v>
      </c>
      <c r="H1023">
        <v>268</v>
      </c>
      <c r="I1023">
        <v>268</v>
      </c>
    </row>
    <row r="1024" spans="1:9" x14ac:dyDescent="0.25">
      <c r="A1024">
        <v>360</v>
      </c>
      <c r="B1024">
        <v>2012</v>
      </c>
      <c r="C1024" t="s">
        <v>55</v>
      </c>
      <c r="D1024" t="s">
        <v>2</v>
      </c>
      <c r="E1024" t="s">
        <v>7</v>
      </c>
      <c r="F1024" t="s">
        <v>11</v>
      </c>
      <c r="G1024" t="s">
        <v>270</v>
      </c>
      <c r="H1024">
        <v>81</v>
      </c>
      <c r="I1024">
        <v>81</v>
      </c>
    </row>
    <row r="1025" spans="1:9" x14ac:dyDescent="0.25">
      <c r="A1025">
        <v>361</v>
      </c>
      <c r="B1025">
        <v>2012</v>
      </c>
      <c r="C1025" t="s">
        <v>56</v>
      </c>
      <c r="D1025" t="s">
        <v>2</v>
      </c>
      <c r="E1025" t="s">
        <v>7</v>
      </c>
      <c r="F1025" t="s">
        <v>11</v>
      </c>
      <c r="G1025" t="s">
        <v>271</v>
      </c>
      <c r="H1025">
        <v>140</v>
      </c>
      <c r="I1025">
        <v>140</v>
      </c>
    </row>
    <row r="1026" spans="1:9" x14ac:dyDescent="0.25">
      <c r="A1026">
        <v>3</v>
      </c>
      <c r="B1026">
        <v>2012</v>
      </c>
      <c r="C1026" t="s">
        <v>272</v>
      </c>
      <c r="D1026" t="s">
        <v>2</v>
      </c>
      <c r="E1026" t="s">
        <v>7</v>
      </c>
      <c r="F1026" t="s">
        <v>11</v>
      </c>
      <c r="G1026" t="s">
        <v>273</v>
      </c>
      <c r="H1026">
        <v>1894</v>
      </c>
      <c r="I1026">
        <v>1894</v>
      </c>
    </row>
    <row r="1027" spans="1:9" x14ac:dyDescent="0.25">
      <c r="A1027">
        <v>401</v>
      </c>
      <c r="B1027">
        <v>2012</v>
      </c>
      <c r="C1027" t="s">
        <v>274</v>
      </c>
      <c r="D1027" t="s">
        <v>2</v>
      </c>
      <c r="E1027" t="s">
        <v>7</v>
      </c>
      <c r="F1027" t="s">
        <v>11</v>
      </c>
      <c r="G1027" t="s">
        <v>275</v>
      </c>
      <c r="H1027">
        <v>70</v>
      </c>
      <c r="I1027">
        <v>70</v>
      </c>
    </row>
    <row r="1028" spans="1:9" x14ac:dyDescent="0.25">
      <c r="A1028">
        <v>402</v>
      </c>
      <c r="B1028">
        <v>2012</v>
      </c>
      <c r="C1028" t="s">
        <v>276</v>
      </c>
      <c r="D1028" t="s">
        <v>2</v>
      </c>
      <c r="E1028" t="s">
        <v>7</v>
      </c>
      <c r="F1028" t="s">
        <v>11</v>
      </c>
      <c r="G1028" t="s">
        <v>277</v>
      </c>
      <c r="H1028">
        <v>46</v>
      </c>
      <c r="I1028">
        <v>46</v>
      </c>
    </row>
    <row r="1029" spans="1:9" x14ac:dyDescent="0.25">
      <c r="A1029">
        <v>403</v>
      </c>
      <c r="B1029">
        <v>2012</v>
      </c>
      <c r="C1029" t="s">
        <v>278</v>
      </c>
      <c r="D1029" t="s">
        <v>2</v>
      </c>
      <c r="E1029" t="s">
        <v>7</v>
      </c>
      <c r="F1029" t="s">
        <v>11</v>
      </c>
      <c r="G1029" t="s">
        <v>279</v>
      </c>
      <c r="H1029">
        <v>204</v>
      </c>
      <c r="I1029">
        <v>204</v>
      </c>
    </row>
    <row r="1030" spans="1:9" x14ac:dyDescent="0.25">
      <c r="A1030">
        <v>404</v>
      </c>
      <c r="B1030">
        <v>2012</v>
      </c>
      <c r="C1030" t="s">
        <v>280</v>
      </c>
      <c r="D1030" t="s">
        <v>2</v>
      </c>
      <c r="E1030" t="s">
        <v>7</v>
      </c>
      <c r="F1030" t="s">
        <v>11</v>
      </c>
      <c r="G1030" t="s">
        <v>281</v>
      </c>
      <c r="H1030">
        <v>192</v>
      </c>
      <c r="I1030">
        <v>192</v>
      </c>
    </row>
    <row r="1031" spans="1:9" x14ac:dyDescent="0.25">
      <c r="A1031">
        <v>405</v>
      </c>
      <c r="B1031">
        <v>2012</v>
      </c>
      <c r="C1031" t="s">
        <v>282</v>
      </c>
      <c r="D1031" t="s">
        <v>2</v>
      </c>
      <c r="E1031" t="s">
        <v>7</v>
      </c>
      <c r="F1031" t="s">
        <v>11</v>
      </c>
      <c r="G1031" t="s">
        <v>283</v>
      </c>
      <c r="H1031">
        <v>77</v>
      </c>
      <c r="I1031">
        <v>77</v>
      </c>
    </row>
    <row r="1032" spans="1:9" x14ac:dyDescent="0.25">
      <c r="A1032">
        <v>451</v>
      </c>
      <c r="B1032">
        <v>2012</v>
      </c>
      <c r="C1032" t="s">
        <v>58</v>
      </c>
      <c r="D1032" t="s">
        <v>2</v>
      </c>
      <c r="E1032" t="s">
        <v>7</v>
      </c>
      <c r="F1032" t="s">
        <v>11</v>
      </c>
      <c r="G1032" t="s">
        <v>284</v>
      </c>
      <c r="H1032">
        <v>98</v>
      </c>
      <c r="I1032">
        <v>98</v>
      </c>
    </row>
    <row r="1033" spans="1:9" x14ac:dyDescent="0.25">
      <c r="A1033">
        <v>452</v>
      </c>
      <c r="B1033">
        <v>2012</v>
      </c>
      <c r="C1033" t="s">
        <v>59</v>
      </c>
      <c r="D1033" t="s">
        <v>2</v>
      </c>
      <c r="E1033" t="s">
        <v>7</v>
      </c>
      <c r="F1033" t="s">
        <v>11</v>
      </c>
      <c r="G1033" t="s">
        <v>285</v>
      </c>
      <c r="H1033">
        <v>150</v>
      </c>
      <c r="I1033">
        <v>150</v>
      </c>
    </row>
    <row r="1034" spans="1:9" x14ac:dyDescent="0.25">
      <c r="A1034">
        <v>453</v>
      </c>
      <c r="B1034">
        <v>2012</v>
      </c>
      <c r="C1034" t="s">
        <v>60</v>
      </c>
      <c r="D1034" t="s">
        <v>2</v>
      </c>
      <c r="E1034" t="s">
        <v>7</v>
      </c>
      <c r="F1034" t="s">
        <v>11</v>
      </c>
      <c r="G1034" t="s">
        <v>286</v>
      </c>
      <c r="H1034">
        <v>112</v>
      </c>
      <c r="I1034">
        <v>112</v>
      </c>
    </row>
    <row r="1035" spans="1:9" x14ac:dyDescent="0.25">
      <c r="A1035">
        <v>454</v>
      </c>
      <c r="B1035">
        <v>2012</v>
      </c>
      <c r="C1035" t="s">
        <v>61</v>
      </c>
      <c r="D1035" t="s">
        <v>2</v>
      </c>
      <c r="E1035" t="s">
        <v>7</v>
      </c>
      <c r="F1035" t="s">
        <v>11</v>
      </c>
      <c r="G1035" t="s">
        <v>287</v>
      </c>
      <c r="H1035">
        <v>203</v>
      </c>
      <c r="I1035">
        <v>203</v>
      </c>
    </row>
    <row r="1036" spans="1:9" x14ac:dyDescent="0.25">
      <c r="A1036">
        <v>455</v>
      </c>
      <c r="B1036">
        <v>2012</v>
      </c>
      <c r="C1036" t="s">
        <v>62</v>
      </c>
      <c r="D1036" t="s">
        <v>2</v>
      </c>
      <c r="E1036" t="s">
        <v>7</v>
      </c>
      <c r="F1036" t="s">
        <v>11</v>
      </c>
      <c r="G1036" t="s">
        <v>288</v>
      </c>
      <c r="H1036">
        <v>114</v>
      </c>
      <c r="I1036">
        <v>114</v>
      </c>
    </row>
    <row r="1037" spans="1:9" x14ac:dyDescent="0.25">
      <c r="A1037">
        <v>456</v>
      </c>
      <c r="B1037">
        <v>2012</v>
      </c>
      <c r="C1037" t="s">
        <v>63</v>
      </c>
      <c r="D1037" t="s">
        <v>2</v>
      </c>
      <c r="E1037" t="s">
        <v>7</v>
      </c>
      <c r="F1037" t="s">
        <v>11</v>
      </c>
      <c r="G1037" t="s">
        <v>289</v>
      </c>
      <c r="H1037">
        <v>124</v>
      </c>
      <c r="I1037">
        <v>124</v>
      </c>
    </row>
    <row r="1038" spans="1:9" x14ac:dyDescent="0.25">
      <c r="A1038">
        <v>457</v>
      </c>
      <c r="B1038">
        <v>2012</v>
      </c>
      <c r="C1038" t="s">
        <v>64</v>
      </c>
      <c r="D1038" t="s">
        <v>2</v>
      </c>
      <c r="E1038" t="s">
        <v>7</v>
      </c>
      <c r="F1038" t="s">
        <v>11</v>
      </c>
      <c r="G1038" t="s">
        <v>290</v>
      </c>
      <c r="H1038">
        <v>131</v>
      </c>
      <c r="I1038">
        <v>131</v>
      </c>
    </row>
    <row r="1039" spans="1:9" x14ac:dyDescent="0.25">
      <c r="A1039">
        <v>458</v>
      </c>
      <c r="B1039">
        <v>2012</v>
      </c>
      <c r="C1039" t="s">
        <v>65</v>
      </c>
      <c r="D1039" t="s">
        <v>2</v>
      </c>
      <c r="E1039" t="s">
        <v>7</v>
      </c>
      <c r="F1039" t="s">
        <v>11</v>
      </c>
      <c r="G1039" t="s">
        <v>291</v>
      </c>
      <c r="H1039">
        <v>126</v>
      </c>
      <c r="I1039">
        <v>126</v>
      </c>
    </row>
    <row r="1040" spans="1:9" x14ac:dyDescent="0.25">
      <c r="A1040">
        <v>459</v>
      </c>
      <c r="B1040">
        <v>2012</v>
      </c>
      <c r="C1040" t="s">
        <v>66</v>
      </c>
      <c r="D1040" t="s">
        <v>2</v>
      </c>
      <c r="E1040" t="s">
        <v>7</v>
      </c>
      <c r="F1040" t="s">
        <v>11</v>
      </c>
      <c r="G1040" t="s">
        <v>292</v>
      </c>
      <c r="H1040">
        <v>253</v>
      </c>
      <c r="I1040">
        <v>253</v>
      </c>
    </row>
    <row r="1041" spans="1:9" x14ac:dyDescent="0.25">
      <c r="A1041">
        <v>460</v>
      </c>
      <c r="B1041">
        <v>2012</v>
      </c>
      <c r="C1041" t="s">
        <v>67</v>
      </c>
      <c r="D1041" t="s">
        <v>2</v>
      </c>
      <c r="E1041" t="s">
        <v>7</v>
      </c>
      <c r="F1041" t="s">
        <v>11</v>
      </c>
      <c r="G1041" t="s">
        <v>293</v>
      </c>
      <c r="H1041">
        <v>126</v>
      </c>
      <c r="I1041">
        <v>126</v>
      </c>
    </row>
    <row r="1042" spans="1:9" x14ac:dyDescent="0.25">
      <c r="A1042">
        <v>461</v>
      </c>
      <c r="B1042">
        <v>2012</v>
      </c>
      <c r="C1042" t="s">
        <v>68</v>
      </c>
      <c r="D1042" t="s">
        <v>2</v>
      </c>
      <c r="E1042" t="s">
        <v>7</v>
      </c>
      <c r="F1042" t="s">
        <v>11</v>
      </c>
      <c r="G1042" t="s">
        <v>294</v>
      </c>
      <c r="H1042">
        <v>76</v>
      </c>
      <c r="I1042">
        <v>76</v>
      </c>
    </row>
    <row r="1043" spans="1:9" x14ac:dyDescent="0.25">
      <c r="A1043">
        <v>462</v>
      </c>
      <c r="B1043">
        <v>2012</v>
      </c>
      <c r="C1043" t="s">
        <v>69</v>
      </c>
      <c r="D1043" t="s">
        <v>2</v>
      </c>
      <c r="E1043" t="s">
        <v>7</v>
      </c>
      <c r="F1043" t="s">
        <v>11</v>
      </c>
      <c r="G1043" t="s">
        <v>295</v>
      </c>
      <c r="H1043">
        <v>39</v>
      </c>
      <c r="I1043">
        <v>39</v>
      </c>
    </row>
    <row r="1044" spans="1:9" x14ac:dyDescent="0.25">
      <c r="A1044">
        <v>4</v>
      </c>
      <c r="B1044">
        <v>2012</v>
      </c>
      <c r="C1044" t="s">
        <v>296</v>
      </c>
      <c r="D1044" t="s">
        <v>2</v>
      </c>
      <c r="E1044" t="s">
        <v>7</v>
      </c>
      <c r="F1044" t="s">
        <v>11</v>
      </c>
      <c r="G1044" t="s">
        <v>297</v>
      </c>
      <c r="H1044">
        <v>2141</v>
      </c>
      <c r="I1044">
        <v>2141</v>
      </c>
    </row>
    <row r="1045" spans="1:9" x14ac:dyDescent="0.25">
      <c r="A1045">
        <v>0</v>
      </c>
      <c r="B1045">
        <v>2012</v>
      </c>
      <c r="C1045" t="s">
        <v>71</v>
      </c>
      <c r="D1045" t="s">
        <v>2</v>
      </c>
      <c r="E1045" t="s">
        <v>7</v>
      </c>
      <c r="F1045" t="s">
        <v>11</v>
      </c>
      <c r="G1045" t="s">
        <v>298</v>
      </c>
      <c r="H1045">
        <v>9692</v>
      </c>
      <c r="I1045">
        <v>9692</v>
      </c>
    </row>
    <row r="1046" spans="1:9" x14ac:dyDescent="0.25">
      <c r="A1046">
        <v>101</v>
      </c>
      <c r="B1046">
        <v>2011</v>
      </c>
      <c r="C1046" t="s">
        <v>232</v>
      </c>
      <c r="D1046" t="s">
        <v>2</v>
      </c>
      <c r="E1046" t="s">
        <v>7</v>
      </c>
      <c r="F1046" t="s">
        <v>11</v>
      </c>
      <c r="G1046" t="s">
        <v>233</v>
      </c>
      <c r="H1046">
        <v>319</v>
      </c>
      <c r="I1046">
        <v>319</v>
      </c>
    </row>
    <row r="1047" spans="1:9" x14ac:dyDescent="0.25">
      <c r="A1047">
        <v>102</v>
      </c>
      <c r="B1047">
        <v>2011</v>
      </c>
      <c r="C1047" t="s">
        <v>234</v>
      </c>
      <c r="D1047" t="s">
        <v>2</v>
      </c>
      <c r="E1047" t="s">
        <v>7</v>
      </c>
      <c r="F1047" t="s">
        <v>11</v>
      </c>
      <c r="G1047" t="s">
        <v>235</v>
      </c>
      <c r="H1047">
        <v>96</v>
      </c>
      <c r="I1047">
        <v>96</v>
      </c>
    </row>
    <row r="1048" spans="1:9" x14ac:dyDescent="0.25">
      <c r="A1048">
        <v>103</v>
      </c>
      <c r="B1048">
        <v>2011</v>
      </c>
      <c r="C1048" t="s">
        <v>236</v>
      </c>
      <c r="D1048" t="s">
        <v>2</v>
      </c>
      <c r="E1048" t="s">
        <v>7</v>
      </c>
      <c r="F1048" t="s">
        <v>11</v>
      </c>
      <c r="G1048" t="s">
        <v>237</v>
      </c>
      <c r="H1048">
        <v>166</v>
      </c>
      <c r="I1048">
        <v>166</v>
      </c>
    </row>
    <row r="1049" spans="1:9" x14ac:dyDescent="0.25">
      <c r="A1049">
        <v>151</v>
      </c>
      <c r="B1049">
        <v>2011</v>
      </c>
      <c r="C1049" t="s">
        <v>28</v>
      </c>
      <c r="D1049" t="s">
        <v>2</v>
      </c>
      <c r="E1049" t="s">
        <v>7</v>
      </c>
      <c r="F1049" t="s">
        <v>11</v>
      </c>
      <c r="G1049" t="s">
        <v>238</v>
      </c>
      <c r="H1049">
        <v>160</v>
      </c>
      <c r="I1049">
        <v>160</v>
      </c>
    </row>
    <row r="1050" spans="1:9" x14ac:dyDescent="0.25">
      <c r="A1050">
        <v>153</v>
      </c>
      <c r="B1050">
        <v>2011</v>
      </c>
      <c r="C1050" t="s">
        <v>29</v>
      </c>
      <c r="D1050" t="s">
        <v>2</v>
      </c>
      <c r="E1050" t="s">
        <v>7</v>
      </c>
      <c r="F1050" t="s">
        <v>11</v>
      </c>
      <c r="G1050" t="s">
        <v>239</v>
      </c>
      <c r="H1050">
        <v>148</v>
      </c>
      <c r="I1050">
        <v>148</v>
      </c>
    </row>
    <row r="1051" spans="1:9" x14ac:dyDescent="0.25">
      <c r="A1051">
        <v>154</v>
      </c>
      <c r="B1051">
        <v>2011</v>
      </c>
      <c r="C1051" t="s">
        <v>30</v>
      </c>
      <c r="D1051" t="s">
        <v>2</v>
      </c>
      <c r="E1051" t="s">
        <v>7</v>
      </c>
      <c r="F1051" t="s">
        <v>11</v>
      </c>
      <c r="G1051" t="s">
        <v>240</v>
      </c>
      <c r="H1051">
        <v>49</v>
      </c>
      <c r="I1051">
        <v>49</v>
      </c>
    </row>
    <row r="1052" spans="1:9" x14ac:dyDescent="0.25">
      <c r="A1052">
        <v>155</v>
      </c>
      <c r="B1052">
        <v>2011</v>
      </c>
      <c r="C1052" t="s">
        <v>31</v>
      </c>
      <c r="D1052" t="s">
        <v>2</v>
      </c>
      <c r="E1052" t="s">
        <v>7</v>
      </c>
      <c r="F1052" t="s">
        <v>11</v>
      </c>
      <c r="G1052" t="s">
        <v>241</v>
      </c>
      <c r="H1052">
        <v>91</v>
      </c>
      <c r="I1052">
        <v>91</v>
      </c>
    </row>
    <row r="1053" spans="1:9" x14ac:dyDescent="0.25">
      <c r="A1053">
        <v>157</v>
      </c>
      <c r="B1053">
        <v>2011</v>
      </c>
      <c r="C1053" t="s">
        <v>32</v>
      </c>
      <c r="D1053" t="s">
        <v>2</v>
      </c>
      <c r="E1053" t="s">
        <v>7</v>
      </c>
      <c r="F1053" t="s">
        <v>11</v>
      </c>
      <c r="G1053" t="s">
        <v>242</v>
      </c>
      <c r="H1053">
        <v>76</v>
      </c>
      <c r="I1053">
        <v>76</v>
      </c>
    </row>
    <row r="1054" spans="1:9" x14ac:dyDescent="0.25">
      <c r="A1054">
        <v>158</v>
      </c>
      <c r="B1054">
        <v>2011</v>
      </c>
      <c r="C1054" t="s">
        <v>33</v>
      </c>
      <c r="D1054" t="s">
        <v>2</v>
      </c>
      <c r="E1054" t="s">
        <v>7</v>
      </c>
      <c r="F1054" t="s">
        <v>11</v>
      </c>
      <c r="G1054" t="s">
        <v>243</v>
      </c>
      <c r="H1054">
        <v>99</v>
      </c>
      <c r="I1054">
        <v>99</v>
      </c>
    </row>
    <row r="1055" spans="1:9" x14ac:dyDescent="0.25">
      <c r="A1055">
        <v>159</v>
      </c>
      <c r="B1055">
        <v>2011</v>
      </c>
      <c r="C1055" t="s">
        <v>34</v>
      </c>
      <c r="D1055" t="s">
        <v>2</v>
      </c>
      <c r="E1055" t="s">
        <v>7</v>
      </c>
      <c r="F1055" t="s">
        <v>11</v>
      </c>
      <c r="G1055" t="s">
        <v>244</v>
      </c>
      <c r="H1055">
        <v>2235</v>
      </c>
      <c r="I1055">
        <v>2235</v>
      </c>
    </row>
    <row r="1056" spans="1:9" x14ac:dyDescent="0.25">
      <c r="A1056">
        <v>1</v>
      </c>
      <c r="B1056">
        <v>2011</v>
      </c>
      <c r="C1056" t="s">
        <v>245</v>
      </c>
      <c r="D1056" t="s">
        <v>2</v>
      </c>
      <c r="E1056" t="s">
        <v>7</v>
      </c>
      <c r="F1056" t="s">
        <v>11</v>
      </c>
      <c r="G1056" t="s">
        <v>246</v>
      </c>
      <c r="H1056">
        <v>3439</v>
      </c>
      <c r="I1056">
        <v>3439</v>
      </c>
    </row>
    <row r="1057" spans="1:9" x14ac:dyDescent="0.25">
      <c r="A1057">
        <v>241</v>
      </c>
      <c r="B1057">
        <v>2011</v>
      </c>
      <c r="C1057" t="s">
        <v>247</v>
      </c>
      <c r="D1057" t="s">
        <v>2</v>
      </c>
      <c r="E1057" t="s">
        <v>7</v>
      </c>
      <c r="F1057" t="s">
        <v>11</v>
      </c>
      <c r="G1057" t="s">
        <v>248</v>
      </c>
      <c r="H1057">
        <v>1471</v>
      </c>
      <c r="I1057">
        <v>1471</v>
      </c>
    </row>
    <row r="1058" spans="1:9" x14ac:dyDescent="0.25">
      <c r="A1058">
        <v>241001</v>
      </c>
      <c r="B1058">
        <v>2011</v>
      </c>
      <c r="C1058" t="s">
        <v>249</v>
      </c>
      <c r="D1058" t="s">
        <v>2</v>
      </c>
      <c r="E1058" t="s">
        <v>7</v>
      </c>
      <c r="F1058" t="s">
        <v>11</v>
      </c>
      <c r="G1058" t="s">
        <v>250</v>
      </c>
      <c r="H1058">
        <v>852</v>
      </c>
      <c r="I1058">
        <v>852</v>
      </c>
    </row>
    <row r="1059" spans="1:9" x14ac:dyDescent="0.25">
      <c r="A1059">
        <v>241999</v>
      </c>
      <c r="B1059">
        <v>2011</v>
      </c>
      <c r="C1059" t="s">
        <v>251</v>
      </c>
      <c r="D1059" t="s">
        <v>2</v>
      </c>
      <c r="E1059" t="s">
        <v>7</v>
      </c>
      <c r="F1059" t="s">
        <v>11</v>
      </c>
      <c r="G1059" t="s">
        <v>252</v>
      </c>
      <c r="H1059">
        <v>619</v>
      </c>
      <c r="I1059">
        <v>619</v>
      </c>
    </row>
    <row r="1060" spans="1:9" x14ac:dyDescent="0.25">
      <c r="A1060">
        <v>251</v>
      </c>
      <c r="B1060">
        <v>2011</v>
      </c>
      <c r="C1060" t="s">
        <v>39</v>
      </c>
      <c r="D1060" t="s">
        <v>2</v>
      </c>
      <c r="E1060" t="s">
        <v>7</v>
      </c>
      <c r="F1060" t="s">
        <v>11</v>
      </c>
      <c r="G1060" t="s">
        <v>253</v>
      </c>
      <c r="H1060">
        <v>202</v>
      </c>
      <c r="I1060">
        <v>202</v>
      </c>
    </row>
    <row r="1061" spans="1:9" x14ac:dyDescent="0.25">
      <c r="A1061">
        <v>252</v>
      </c>
      <c r="B1061">
        <v>2011</v>
      </c>
      <c r="C1061" t="s">
        <v>40</v>
      </c>
      <c r="D1061" t="s">
        <v>2</v>
      </c>
      <c r="E1061" t="s">
        <v>7</v>
      </c>
      <c r="F1061" t="s">
        <v>11</v>
      </c>
      <c r="G1061" t="s">
        <v>254</v>
      </c>
      <c r="H1061">
        <v>126</v>
      </c>
      <c r="I1061">
        <v>126</v>
      </c>
    </row>
    <row r="1062" spans="1:9" x14ac:dyDescent="0.25">
      <c r="A1062">
        <v>254</v>
      </c>
      <c r="B1062">
        <v>2011</v>
      </c>
      <c r="C1062" t="s">
        <v>41</v>
      </c>
      <c r="D1062" t="s">
        <v>2</v>
      </c>
      <c r="E1062" t="s">
        <v>7</v>
      </c>
      <c r="F1062" t="s">
        <v>11</v>
      </c>
      <c r="G1062" t="s">
        <v>255</v>
      </c>
      <c r="H1062">
        <v>268</v>
      </c>
      <c r="I1062">
        <v>268</v>
      </c>
    </row>
    <row r="1063" spans="1:9" x14ac:dyDescent="0.25">
      <c r="A1063">
        <v>255</v>
      </c>
      <c r="B1063">
        <v>2011</v>
      </c>
      <c r="C1063" t="s">
        <v>42</v>
      </c>
      <c r="D1063" t="s">
        <v>2</v>
      </c>
      <c r="E1063" t="s">
        <v>7</v>
      </c>
      <c r="F1063" t="s">
        <v>11</v>
      </c>
      <c r="G1063" t="s">
        <v>256</v>
      </c>
      <c r="H1063">
        <v>74</v>
      </c>
      <c r="I1063">
        <v>74</v>
      </c>
    </row>
    <row r="1064" spans="1:9" x14ac:dyDescent="0.25">
      <c r="A1064">
        <v>256</v>
      </c>
      <c r="B1064">
        <v>2011</v>
      </c>
      <c r="C1064" t="s">
        <v>43</v>
      </c>
      <c r="D1064" t="s">
        <v>2</v>
      </c>
      <c r="E1064" t="s">
        <v>7</v>
      </c>
      <c r="F1064" t="s">
        <v>11</v>
      </c>
      <c r="G1064" t="s">
        <v>257</v>
      </c>
      <c r="H1064">
        <v>75</v>
      </c>
      <c r="I1064">
        <v>75</v>
      </c>
    </row>
    <row r="1065" spans="1:9" x14ac:dyDescent="0.25">
      <c r="A1065">
        <v>257</v>
      </c>
      <c r="B1065">
        <v>2011</v>
      </c>
      <c r="C1065" t="s">
        <v>44</v>
      </c>
      <c r="D1065" t="s">
        <v>2</v>
      </c>
      <c r="E1065" t="s">
        <v>7</v>
      </c>
      <c r="F1065" t="s">
        <v>11</v>
      </c>
      <c r="G1065" t="s">
        <v>258</v>
      </c>
      <c r="H1065">
        <v>139</v>
      </c>
      <c r="I1065">
        <v>139</v>
      </c>
    </row>
    <row r="1066" spans="1:9" x14ac:dyDescent="0.25">
      <c r="A1066">
        <v>2</v>
      </c>
      <c r="B1066">
        <v>2011</v>
      </c>
      <c r="C1066" t="s">
        <v>259</v>
      </c>
      <c r="D1066" t="s">
        <v>2</v>
      </c>
      <c r="E1066" t="s">
        <v>7</v>
      </c>
      <c r="F1066" t="s">
        <v>11</v>
      </c>
      <c r="G1066" t="s">
        <v>260</v>
      </c>
      <c r="H1066">
        <v>2355</v>
      </c>
      <c r="I1066">
        <v>2355</v>
      </c>
    </row>
    <row r="1067" spans="1:9" x14ac:dyDescent="0.25">
      <c r="A1067">
        <v>351</v>
      </c>
      <c r="B1067">
        <v>2011</v>
      </c>
      <c r="C1067" t="s">
        <v>46</v>
      </c>
      <c r="D1067" t="s">
        <v>2</v>
      </c>
      <c r="E1067" t="s">
        <v>7</v>
      </c>
      <c r="F1067" t="s">
        <v>11</v>
      </c>
      <c r="G1067" t="s">
        <v>261</v>
      </c>
      <c r="H1067">
        <v>240</v>
      </c>
      <c r="I1067">
        <v>240</v>
      </c>
    </row>
    <row r="1068" spans="1:9" x14ac:dyDescent="0.25">
      <c r="A1068">
        <v>352</v>
      </c>
      <c r="B1068">
        <v>2011</v>
      </c>
      <c r="C1068" t="s">
        <v>47</v>
      </c>
      <c r="D1068" t="s">
        <v>2</v>
      </c>
      <c r="E1068" t="s">
        <v>7</v>
      </c>
      <c r="F1068" t="s">
        <v>11</v>
      </c>
      <c r="G1068" t="s">
        <v>262</v>
      </c>
      <c r="H1068">
        <v>157</v>
      </c>
      <c r="I1068">
        <v>157</v>
      </c>
    </row>
    <row r="1069" spans="1:9" x14ac:dyDescent="0.25">
      <c r="A1069">
        <v>353</v>
      </c>
      <c r="B1069">
        <v>2011</v>
      </c>
      <c r="C1069" t="s">
        <v>48</v>
      </c>
      <c r="D1069" t="s">
        <v>2</v>
      </c>
      <c r="E1069" t="s">
        <v>7</v>
      </c>
      <c r="F1069" t="s">
        <v>11</v>
      </c>
      <c r="G1069" t="s">
        <v>263</v>
      </c>
      <c r="H1069">
        <v>315</v>
      </c>
      <c r="I1069">
        <v>315</v>
      </c>
    </row>
    <row r="1070" spans="1:9" x14ac:dyDescent="0.25">
      <c r="A1070">
        <v>354</v>
      </c>
      <c r="B1070">
        <v>2011</v>
      </c>
      <c r="C1070" t="s">
        <v>49</v>
      </c>
      <c r="D1070" t="s">
        <v>2</v>
      </c>
      <c r="E1070" t="s">
        <v>7</v>
      </c>
      <c r="F1070" t="s">
        <v>11</v>
      </c>
      <c r="G1070" t="s">
        <v>264</v>
      </c>
      <c r="H1070">
        <v>67</v>
      </c>
      <c r="I1070">
        <v>67</v>
      </c>
    </row>
    <row r="1071" spans="1:9" x14ac:dyDescent="0.25">
      <c r="A1071">
        <v>355</v>
      </c>
      <c r="B1071">
        <v>2011</v>
      </c>
      <c r="C1071" t="s">
        <v>50</v>
      </c>
      <c r="D1071" t="s">
        <v>2</v>
      </c>
      <c r="E1071" t="s">
        <v>7</v>
      </c>
      <c r="F1071" t="s">
        <v>11</v>
      </c>
      <c r="G1071" t="s">
        <v>265</v>
      </c>
      <c r="H1071">
        <v>243</v>
      </c>
      <c r="I1071">
        <v>243</v>
      </c>
    </row>
    <row r="1072" spans="1:9" x14ac:dyDescent="0.25">
      <c r="A1072">
        <v>356</v>
      </c>
      <c r="B1072">
        <v>2011</v>
      </c>
      <c r="C1072" t="s">
        <v>51</v>
      </c>
      <c r="D1072" t="s">
        <v>2</v>
      </c>
      <c r="E1072" t="s">
        <v>7</v>
      </c>
      <c r="F1072" t="s">
        <v>11</v>
      </c>
      <c r="G1072" t="s">
        <v>266</v>
      </c>
      <c r="H1072">
        <v>101</v>
      </c>
      <c r="I1072">
        <v>101</v>
      </c>
    </row>
    <row r="1073" spans="1:9" x14ac:dyDescent="0.25">
      <c r="A1073">
        <v>357</v>
      </c>
      <c r="B1073">
        <v>2011</v>
      </c>
      <c r="C1073" t="s">
        <v>52</v>
      </c>
      <c r="D1073" t="s">
        <v>2</v>
      </c>
      <c r="E1073" t="s">
        <v>7</v>
      </c>
      <c r="F1073" t="s">
        <v>11</v>
      </c>
      <c r="G1073" t="s">
        <v>267</v>
      </c>
      <c r="H1073">
        <v>167</v>
      </c>
      <c r="I1073">
        <v>167</v>
      </c>
    </row>
    <row r="1074" spans="1:9" x14ac:dyDescent="0.25">
      <c r="A1074">
        <v>358</v>
      </c>
      <c r="B1074">
        <v>2011</v>
      </c>
      <c r="C1074" t="s">
        <v>53</v>
      </c>
      <c r="D1074" t="s">
        <v>2</v>
      </c>
      <c r="E1074" t="s">
        <v>7</v>
      </c>
      <c r="F1074" t="s">
        <v>11</v>
      </c>
      <c r="G1074" t="s">
        <v>268</v>
      </c>
      <c r="H1074">
        <v>138</v>
      </c>
      <c r="I1074">
        <v>138</v>
      </c>
    </row>
    <row r="1075" spans="1:9" x14ac:dyDescent="0.25">
      <c r="A1075">
        <v>359</v>
      </c>
      <c r="B1075">
        <v>2011</v>
      </c>
      <c r="C1075" t="s">
        <v>54</v>
      </c>
      <c r="D1075" t="s">
        <v>2</v>
      </c>
      <c r="E1075" t="s">
        <v>7</v>
      </c>
      <c r="F1075" t="s">
        <v>11</v>
      </c>
      <c r="G1075" t="s">
        <v>269</v>
      </c>
      <c r="H1075">
        <v>346</v>
      </c>
      <c r="I1075">
        <v>346</v>
      </c>
    </row>
    <row r="1076" spans="1:9" x14ac:dyDescent="0.25">
      <c r="A1076">
        <v>360</v>
      </c>
      <c r="B1076">
        <v>2011</v>
      </c>
      <c r="C1076" t="s">
        <v>55</v>
      </c>
      <c r="D1076" t="s">
        <v>2</v>
      </c>
      <c r="E1076" t="s">
        <v>7</v>
      </c>
      <c r="F1076" t="s">
        <v>11</v>
      </c>
      <c r="G1076" t="s">
        <v>270</v>
      </c>
      <c r="H1076">
        <v>102</v>
      </c>
      <c r="I1076">
        <v>102</v>
      </c>
    </row>
    <row r="1077" spans="1:9" x14ac:dyDescent="0.25">
      <c r="A1077">
        <v>361</v>
      </c>
      <c r="B1077">
        <v>2011</v>
      </c>
      <c r="C1077" t="s">
        <v>56</v>
      </c>
      <c r="D1077" t="s">
        <v>2</v>
      </c>
      <c r="E1077" t="s">
        <v>7</v>
      </c>
      <c r="F1077" t="s">
        <v>11</v>
      </c>
      <c r="G1077" t="s">
        <v>271</v>
      </c>
      <c r="H1077">
        <v>115</v>
      </c>
      <c r="I1077">
        <v>115</v>
      </c>
    </row>
    <row r="1078" spans="1:9" x14ac:dyDescent="0.25">
      <c r="A1078">
        <v>3</v>
      </c>
      <c r="B1078">
        <v>2011</v>
      </c>
      <c r="C1078" t="s">
        <v>272</v>
      </c>
      <c r="D1078" t="s">
        <v>2</v>
      </c>
      <c r="E1078" t="s">
        <v>7</v>
      </c>
      <c r="F1078" t="s">
        <v>11</v>
      </c>
      <c r="G1078" t="s">
        <v>273</v>
      </c>
      <c r="H1078">
        <v>1991</v>
      </c>
      <c r="I1078">
        <v>1991</v>
      </c>
    </row>
    <row r="1079" spans="1:9" x14ac:dyDescent="0.25">
      <c r="A1079">
        <v>401</v>
      </c>
      <c r="B1079">
        <v>2011</v>
      </c>
      <c r="C1079" t="s">
        <v>274</v>
      </c>
      <c r="D1079" t="s">
        <v>2</v>
      </c>
      <c r="E1079" t="s">
        <v>7</v>
      </c>
      <c r="F1079" t="s">
        <v>11</v>
      </c>
      <c r="G1079" t="s">
        <v>275</v>
      </c>
      <c r="H1079">
        <v>98</v>
      </c>
      <c r="I1079">
        <v>98</v>
      </c>
    </row>
    <row r="1080" spans="1:9" x14ac:dyDescent="0.25">
      <c r="A1080">
        <v>402</v>
      </c>
      <c r="B1080">
        <v>2011</v>
      </c>
      <c r="C1080" t="s">
        <v>276</v>
      </c>
      <c r="D1080" t="s">
        <v>2</v>
      </c>
      <c r="E1080" t="s">
        <v>7</v>
      </c>
      <c r="F1080" t="s">
        <v>11</v>
      </c>
      <c r="G1080" t="s">
        <v>277</v>
      </c>
      <c r="H1080">
        <v>35</v>
      </c>
      <c r="I1080">
        <v>35</v>
      </c>
    </row>
    <row r="1081" spans="1:9" x14ac:dyDescent="0.25">
      <c r="A1081">
        <v>403</v>
      </c>
      <c r="B1081">
        <v>2011</v>
      </c>
      <c r="C1081" t="s">
        <v>278</v>
      </c>
      <c r="D1081" t="s">
        <v>2</v>
      </c>
      <c r="E1081" t="s">
        <v>7</v>
      </c>
      <c r="F1081" t="s">
        <v>11</v>
      </c>
      <c r="G1081" t="s">
        <v>279</v>
      </c>
      <c r="H1081">
        <v>207</v>
      </c>
      <c r="I1081">
        <v>207</v>
      </c>
    </row>
    <row r="1082" spans="1:9" x14ac:dyDescent="0.25">
      <c r="A1082">
        <v>404</v>
      </c>
      <c r="B1082">
        <v>2011</v>
      </c>
      <c r="C1082" t="s">
        <v>280</v>
      </c>
      <c r="D1082" t="s">
        <v>2</v>
      </c>
      <c r="E1082" t="s">
        <v>7</v>
      </c>
      <c r="F1082" t="s">
        <v>11</v>
      </c>
      <c r="G1082" t="s">
        <v>281</v>
      </c>
      <c r="H1082">
        <v>200</v>
      </c>
      <c r="I1082">
        <v>200</v>
      </c>
    </row>
    <row r="1083" spans="1:9" x14ac:dyDescent="0.25">
      <c r="A1083">
        <v>405</v>
      </c>
      <c r="B1083">
        <v>2011</v>
      </c>
      <c r="C1083" t="s">
        <v>282</v>
      </c>
      <c r="D1083" t="s">
        <v>2</v>
      </c>
      <c r="E1083" t="s">
        <v>7</v>
      </c>
      <c r="F1083" t="s">
        <v>11</v>
      </c>
      <c r="G1083" t="s">
        <v>283</v>
      </c>
      <c r="H1083">
        <v>117</v>
      </c>
      <c r="I1083">
        <v>117</v>
      </c>
    </row>
    <row r="1084" spans="1:9" x14ac:dyDescent="0.25">
      <c r="A1084">
        <v>451</v>
      </c>
      <c r="B1084">
        <v>2011</v>
      </c>
      <c r="C1084" t="s">
        <v>58</v>
      </c>
      <c r="D1084" t="s">
        <v>2</v>
      </c>
      <c r="E1084" t="s">
        <v>7</v>
      </c>
      <c r="F1084" t="s">
        <v>11</v>
      </c>
      <c r="G1084" t="s">
        <v>284</v>
      </c>
      <c r="H1084">
        <v>111</v>
      </c>
      <c r="I1084">
        <v>111</v>
      </c>
    </row>
    <row r="1085" spans="1:9" x14ac:dyDescent="0.25">
      <c r="A1085">
        <v>452</v>
      </c>
      <c r="B1085">
        <v>2011</v>
      </c>
      <c r="C1085" t="s">
        <v>59</v>
      </c>
      <c r="D1085" t="s">
        <v>2</v>
      </c>
      <c r="E1085" t="s">
        <v>7</v>
      </c>
      <c r="F1085" t="s">
        <v>11</v>
      </c>
      <c r="G1085" t="s">
        <v>285</v>
      </c>
      <c r="H1085">
        <v>152</v>
      </c>
      <c r="I1085">
        <v>152</v>
      </c>
    </row>
    <row r="1086" spans="1:9" x14ac:dyDescent="0.25">
      <c r="A1086">
        <v>453</v>
      </c>
      <c r="B1086">
        <v>2011</v>
      </c>
      <c r="C1086" t="s">
        <v>60</v>
      </c>
      <c r="D1086" t="s">
        <v>2</v>
      </c>
      <c r="E1086" t="s">
        <v>7</v>
      </c>
      <c r="F1086" t="s">
        <v>11</v>
      </c>
      <c r="G1086" t="s">
        <v>286</v>
      </c>
      <c r="H1086">
        <v>139</v>
      </c>
      <c r="I1086">
        <v>139</v>
      </c>
    </row>
    <row r="1087" spans="1:9" x14ac:dyDescent="0.25">
      <c r="A1087">
        <v>454</v>
      </c>
      <c r="B1087">
        <v>2011</v>
      </c>
      <c r="C1087" t="s">
        <v>61</v>
      </c>
      <c r="D1087" t="s">
        <v>2</v>
      </c>
      <c r="E1087" t="s">
        <v>7</v>
      </c>
      <c r="F1087" t="s">
        <v>11</v>
      </c>
      <c r="G1087" t="s">
        <v>287</v>
      </c>
      <c r="H1087">
        <v>263</v>
      </c>
      <c r="I1087">
        <v>263</v>
      </c>
    </row>
    <row r="1088" spans="1:9" x14ac:dyDescent="0.25">
      <c r="A1088">
        <v>455</v>
      </c>
      <c r="B1088">
        <v>2011</v>
      </c>
      <c r="C1088" t="s">
        <v>62</v>
      </c>
      <c r="D1088" t="s">
        <v>2</v>
      </c>
      <c r="E1088" t="s">
        <v>7</v>
      </c>
      <c r="F1088" t="s">
        <v>11</v>
      </c>
      <c r="G1088" t="s">
        <v>288</v>
      </c>
      <c r="H1088">
        <v>139</v>
      </c>
      <c r="I1088">
        <v>139</v>
      </c>
    </row>
    <row r="1089" spans="1:9" x14ac:dyDescent="0.25">
      <c r="A1089">
        <v>456</v>
      </c>
      <c r="B1089">
        <v>2011</v>
      </c>
      <c r="C1089" t="s">
        <v>63</v>
      </c>
      <c r="D1089" t="s">
        <v>2</v>
      </c>
      <c r="E1089" t="s">
        <v>7</v>
      </c>
      <c r="F1089" t="s">
        <v>11</v>
      </c>
      <c r="G1089" t="s">
        <v>289</v>
      </c>
      <c r="H1089">
        <v>115</v>
      </c>
      <c r="I1089">
        <v>115</v>
      </c>
    </row>
    <row r="1090" spans="1:9" x14ac:dyDescent="0.25">
      <c r="A1090">
        <v>457</v>
      </c>
      <c r="B1090">
        <v>2011</v>
      </c>
      <c r="C1090" t="s">
        <v>64</v>
      </c>
      <c r="D1090" t="s">
        <v>2</v>
      </c>
      <c r="E1090" t="s">
        <v>7</v>
      </c>
      <c r="F1090" t="s">
        <v>11</v>
      </c>
      <c r="G1090" t="s">
        <v>290</v>
      </c>
      <c r="H1090">
        <v>156</v>
      </c>
      <c r="I1090">
        <v>156</v>
      </c>
    </row>
    <row r="1091" spans="1:9" x14ac:dyDescent="0.25">
      <c r="A1091">
        <v>458</v>
      </c>
      <c r="B1091">
        <v>2011</v>
      </c>
      <c r="C1091" t="s">
        <v>65</v>
      </c>
      <c r="D1091" t="s">
        <v>2</v>
      </c>
      <c r="E1091" t="s">
        <v>7</v>
      </c>
      <c r="F1091" t="s">
        <v>11</v>
      </c>
      <c r="G1091" t="s">
        <v>291</v>
      </c>
      <c r="H1091">
        <v>103</v>
      </c>
      <c r="I1091">
        <v>103</v>
      </c>
    </row>
    <row r="1092" spans="1:9" x14ac:dyDescent="0.25">
      <c r="A1092">
        <v>459</v>
      </c>
      <c r="B1092">
        <v>2011</v>
      </c>
      <c r="C1092" t="s">
        <v>66</v>
      </c>
      <c r="D1092" t="s">
        <v>2</v>
      </c>
      <c r="E1092" t="s">
        <v>7</v>
      </c>
      <c r="F1092" t="s">
        <v>11</v>
      </c>
      <c r="G1092" t="s">
        <v>292</v>
      </c>
      <c r="H1092">
        <v>285</v>
      </c>
      <c r="I1092">
        <v>285</v>
      </c>
    </row>
    <row r="1093" spans="1:9" x14ac:dyDescent="0.25">
      <c r="A1093">
        <v>460</v>
      </c>
      <c r="B1093">
        <v>2011</v>
      </c>
      <c r="C1093" t="s">
        <v>67</v>
      </c>
      <c r="D1093" t="s">
        <v>2</v>
      </c>
      <c r="E1093" t="s">
        <v>7</v>
      </c>
      <c r="F1093" t="s">
        <v>11</v>
      </c>
      <c r="G1093" t="s">
        <v>293</v>
      </c>
      <c r="H1093">
        <v>110</v>
      </c>
      <c r="I1093">
        <v>110</v>
      </c>
    </row>
    <row r="1094" spans="1:9" x14ac:dyDescent="0.25">
      <c r="A1094">
        <v>461</v>
      </c>
      <c r="B1094">
        <v>2011</v>
      </c>
      <c r="C1094" t="s">
        <v>68</v>
      </c>
      <c r="D1094" t="s">
        <v>2</v>
      </c>
      <c r="E1094" t="s">
        <v>7</v>
      </c>
      <c r="F1094" t="s">
        <v>11</v>
      </c>
      <c r="G1094" t="s">
        <v>294</v>
      </c>
      <c r="H1094">
        <v>97</v>
      </c>
      <c r="I1094">
        <v>97</v>
      </c>
    </row>
    <row r="1095" spans="1:9" x14ac:dyDescent="0.25">
      <c r="A1095">
        <v>462</v>
      </c>
      <c r="B1095">
        <v>2011</v>
      </c>
      <c r="C1095" t="s">
        <v>69</v>
      </c>
      <c r="D1095" t="s">
        <v>2</v>
      </c>
      <c r="E1095" t="s">
        <v>7</v>
      </c>
      <c r="F1095" t="s">
        <v>11</v>
      </c>
      <c r="G1095" t="s">
        <v>295</v>
      </c>
      <c r="H1095">
        <v>57</v>
      </c>
      <c r="I1095">
        <v>57</v>
      </c>
    </row>
    <row r="1096" spans="1:9" x14ac:dyDescent="0.25">
      <c r="A1096">
        <v>4</v>
      </c>
      <c r="B1096">
        <v>2011</v>
      </c>
      <c r="C1096" t="s">
        <v>296</v>
      </c>
      <c r="D1096" t="s">
        <v>2</v>
      </c>
      <c r="E1096" t="s">
        <v>7</v>
      </c>
      <c r="F1096" t="s">
        <v>11</v>
      </c>
      <c r="G1096" t="s">
        <v>297</v>
      </c>
      <c r="H1096">
        <v>2384</v>
      </c>
      <c r="I1096">
        <v>2384</v>
      </c>
    </row>
    <row r="1097" spans="1:9" x14ac:dyDescent="0.25">
      <c r="A1097">
        <v>0</v>
      </c>
      <c r="B1097">
        <v>2011</v>
      </c>
      <c r="C1097" t="s">
        <v>71</v>
      </c>
      <c r="D1097" t="s">
        <v>2</v>
      </c>
      <c r="E1097" t="s">
        <v>7</v>
      </c>
      <c r="F1097" t="s">
        <v>11</v>
      </c>
      <c r="G1097" t="s">
        <v>298</v>
      </c>
      <c r="H1097">
        <v>10169</v>
      </c>
      <c r="I1097">
        <v>10169</v>
      </c>
    </row>
    <row r="1098" spans="1:9" x14ac:dyDescent="0.25">
      <c r="A1098">
        <v>101</v>
      </c>
      <c r="B1098">
        <v>2010</v>
      </c>
      <c r="C1098" t="s">
        <v>232</v>
      </c>
      <c r="D1098" t="s">
        <v>2</v>
      </c>
      <c r="E1098" t="s">
        <v>7</v>
      </c>
      <c r="F1098" t="s">
        <v>11</v>
      </c>
      <c r="G1098" t="s">
        <v>233</v>
      </c>
      <c r="H1098">
        <v>294</v>
      </c>
      <c r="I1098">
        <v>294</v>
      </c>
    </row>
    <row r="1099" spans="1:9" x14ac:dyDescent="0.25">
      <c r="A1099">
        <v>102</v>
      </c>
      <c r="B1099">
        <v>2010</v>
      </c>
      <c r="C1099" t="s">
        <v>234</v>
      </c>
      <c r="D1099" t="s">
        <v>2</v>
      </c>
      <c r="E1099" t="s">
        <v>7</v>
      </c>
      <c r="F1099" t="s">
        <v>11</v>
      </c>
      <c r="G1099" t="s">
        <v>235</v>
      </c>
      <c r="H1099">
        <v>77</v>
      </c>
      <c r="I1099">
        <v>77</v>
      </c>
    </row>
    <row r="1100" spans="1:9" x14ac:dyDescent="0.25">
      <c r="A1100">
        <v>103</v>
      </c>
      <c r="B1100">
        <v>2010</v>
      </c>
      <c r="C1100" t="s">
        <v>236</v>
      </c>
      <c r="D1100" t="s">
        <v>2</v>
      </c>
      <c r="E1100" t="s">
        <v>7</v>
      </c>
      <c r="F1100" t="s">
        <v>11</v>
      </c>
      <c r="G1100" t="s">
        <v>237</v>
      </c>
      <c r="H1100">
        <v>142</v>
      </c>
      <c r="I1100">
        <v>142</v>
      </c>
    </row>
    <row r="1101" spans="1:9" x14ac:dyDescent="0.25">
      <c r="A1101">
        <v>151</v>
      </c>
      <c r="B1101">
        <v>2010</v>
      </c>
      <c r="C1101" t="s">
        <v>28</v>
      </c>
      <c r="D1101" t="s">
        <v>2</v>
      </c>
      <c r="E1101" t="s">
        <v>7</v>
      </c>
      <c r="F1101" t="s">
        <v>11</v>
      </c>
      <c r="G1101" t="s">
        <v>238</v>
      </c>
      <c r="H1101">
        <v>159</v>
      </c>
      <c r="I1101">
        <v>159</v>
      </c>
    </row>
    <row r="1102" spans="1:9" x14ac:dyDescent="0.25">
      <c r="A1102">
        <v>153</v>
      </c>
      <c r="B1102">
        <v>2010</v>
      </c>
      <c r="C1102" t="s">
        <v>29</v>
      </c>
      <c r="D1102" t="s">
        <v>2</v>
      </c>
      <c r="E1102" t="s">
        <v>7</v>
      </c>
      <c r="F1102" t="s">
        <v>11</v>
      </c>
      <c r="G1102" t="s">
        <v>239</v>
      </c>
      <c r="H1102">
        <v>134</v>
      </c>
      <c r="I1102">
        <v>134</v>
      </c>
    </row>
    <row r="1103" spans="1:9" x14ac:dyDescent="0.25">
      <c r="A1103">
        <v>154</v>
      </c>
      <c r="B1103">
        <v>2010</v>
      </c>
      <c r="C1103" t="s">
        <v>30</v>
      </c>
      <c r="D1103" t="s">
        <v>2</v>
      </c>
      <c r="E1103" t="s">
        <v>7</v>
      </c>
      <c r="F1103" t="s">
        <v>11</v>
      </c>
      <c r="G1103" t="s">
        <v>240</v>
      </c>
      <c r="H1103">
        <v>79</v>
      </c>
      <c r="I1103">
        <v>79</v>
      </c>
    </row>
    <row r="1104" spans="1:9" x14ac:dyDescent="0.25">
      <c r="A1104">
        <v>155</v>
      </c>
      <c r="B1104">
        <v>2010</v>
      </c>
      <c r="C1104" t="s">
        <v>31</v>
      </c>
      <c r="D1104" t="s">
        <v>2</v>
      </c>
      <c r="E1104" t="s">
        <v>7</v>
      </c>
      <c r="F1104" t="s">
        <v>11</v>
      </c>
      <c r="G1104" t="s">
        <v>241</v>
      </c>
      <c r="H1104">
        <v>102</v>
      </c>
      <c r="I1104">
        <v>102</v>
      </c>
    </row>
    <row r="1105" spans="1:9" x14ac:dyDescent="0.25">
      <c r="A1105">
        <v>157</v>
      </c>
      <c r="B1105">
        <v>2010</v>
      </c>
      <c r="C1105" t="s">
        <v>32</v>
      </c>
      <c r="D1105" t="s">
        <v>2</v>
      </c>
      <c r="E1105" t="s">
        <v>7</v>
      </c>
      <c r="F1105" t="s">
        <v>11</v>
      </c>
      <c r="G1105" t="s">
        <v>242</v>
      </c>
      <c r="H1105">
        <v>84</v>
      </c>
      <c r="I1105">
        <v>84</v>
      </c>
    </row>
    <row r="1106" spans="1:9" x14ac:dyDescent="0.25">
      <c r="A1106">
        <v>158</v>
      </c>
      <c r="B1106">
        <v>2010</v>
      </c>
      <c r="C1106" t="s">
        <v>33</v>
      </c>
      <c r="D1106" t="s">
        <v>2</v>
      </c>
      <c r="E1106" t="s">
        <v>7</v>
      </c>
      <c r="F1106" t="s">
        <v>11</v>
      </c>
      <c r="G1106" t="s">
        <v>243</v>
      </c>
      <c r="H1106">
        <v>95</v>
      </c>
      <c r="I1106">
        <v>95</v>
      </c>
    </row>
    <row r="1107" spans="1:9" x14ac:dyDescent="0.25">
      <c r="A1107">
        <v>159</v>
      </c>
      <c r="B1107">
        <v>2010</v>
      </c>
      <c r="C1107" t="s">
        <v>34</v>
      </c>
      <c r="D1107" t="s">
        <v>2</v>
      </c>
      <c r="E1107" t="s">
        <v>7</v>
      </c>
      <c r="F1107" t="s">
        <v>11</v>
      </c>
      <c r="G1107" t="s">
        <v>244</v>
      </c>
      <c r="H1107">
        <v>2411</v>
      </c>
      <c r="I1107">
        <v>2411</v>
      </c>
    </row>
    <row r="1108" spans="1:9" x14ac:dyDescent="0.25">
      <c r="A1108">
        <v>1</v>
      </c>
      <c r="B1108">
        <v>2010</v>
      </c>
      <c r="C1108" t="s">
        <v>245</v>
      </c>
      <c r="D1108" t="s">
        <v>2</v>
      </c>
      <c r="E1108" t="s">
        <v>7</v>
      </c>
      <c r="F1108" t="s">
        <v>11</v>
      </c>
      <c r="G1108" t="s">
        <v>246</v>
      </c>
      <c r="H1108">
        <v>3577</v>
      </c>
      <c r="I1108">
        <v>3577</v>
      </c>
    </row>
    <row r="1109" spans="1:9" x14ac:dyDescent="0.25">
      <c r="A1109">
        <v>241</v>
      </c>
      <c r="B1109">
        <v>2010</v>
      </c>
      <c r="C1109" t="s">
        <v>247</v>
      </c>
      <c r="D1109" t="s">
        <v>2</v>
      </c>
      <c r="E1109" t="s">
        <v>7</v>
      </c>
      <c r="F1109" t="s">
        <v>11</v>
      </c>
      <c r="G1109" t="s">
        <v>248</v>
      </c>
      <c r="H1109">
        <v>1457</v>
      </c>
      <c r="I1109">
        <v>1457</v>
      </c>
    </row>
    <row r="1110" spans="1:9" x14ac:dyDescent="0.25">
      <c r="A1110">
        <v>241001</v>
      </c>
      <c r="B1110">
        <v>2010</v>
      </c>
      <c r="C1110" t="s">
        <v>249</v>
      </c>
      <c r="D1110" t="s">
        <v>2</v>
      </c>
      <c r="E1110" t="s">
        <v>7</v>
      </c>
      <c r="F1110" t="s">
        <v>11</v>
      </c>
      <c r="G1110" t="s">
        <v>250</v>
      </c>
      <c r="H1110">
        <v>804</v>
      </c>
      <c r="I1110">
        <v>804</v>
      </c>
    </row>
    <row r="1111" spans="1:9" x14ac:dyDescent="0.25">
      <c r="A1111">
        <v>241999</v>
      </c>
      <c r="B1111">
        <v>2010</v>
      </c>
      <c r="C1111" t="s">
        <v>251</v>
      </c>
      <c r="D1111" t="s">
        <v>2</v>
      </c>
      <c r="E1111" t="s">
        <v>7</v>
      </c>
      <c r="F1111" t="s">
        <v>11</v>
      </c>
      <c r="G1111" t="s">
        <v>252</v>
      </c>
      <c r="H1111">
        <v>653</v>
      </c>
      <c r="I1111">
        <v>653</v>
      </c>
    </row>
    <row r="1112" spans="1:9" x14ac:dyDescent="0.25">
      <c r="A1112">
        <v>251</v>
      </c>
      <c r="B1112">
        <v>2010</v>
      </c>
      <c r="C1112" t="s">
        <v>39</v>
      </c>
      <c r="D1112" t="s">
        <v>2</v>
      </c>
      <c r="E1112" t="s">
        <v>7</v>
      </c>
      <c r="F1112" t="s">
        <v>11</v>
      </c>
      <c r="G1112" t="s">
        <v>253</v>
      </c>
      <c r="H1112">
        <v>168</v>
      </c>
      <c r="I1112">
        <v>168</v>
      </c>
    </row>
    <row r="1113" spans="1:9" x14ac:dyDescent="0.25">
      <c r="A1113">
        <v>252</v>
      </c>
      <c r="B1113">
        <v>2010</v>
      </c>
      <c r="C1113" t="s">
        <v>40</v>
      </c>
      <c r="D1113" t="s">
        <v>2</v>
      </c>
      <c r="E1113" t="s">
        <v>7</v>
      </c>
      <c r="F1113" t="s">
        <v>11</v>
      </c>
      <c r="G1113" t="s">
        <v>254</v>
      </c>
      <c r="H1113">
        <v>119</v>
      </c>
      <c r="I1113">
        <v>119</v>
      </c>
    </row>
    <row r="1114" spans="1:9" x14ac:dyDescent="0.25">
      <c r="A1114">
        <v>254</v>
      </c>
      <c r="B1114">
        <v>2010</v>
      </c>
      <c r="C1114" t="s">
        <v>41</v>
      </c>
      <c r="D1114" t="s">
        <v>2</v>
      </c>
      <c r="E1114" t="s">
        <v>7</v>
      </c>
      <c r="F1114" t="s">
        <v>11</v>
      </c>
      <c r="G1114" t="s">
        <v>255</v>
      </c>
      <c r="H1114">
        <v>264</v>
      </c>
      <c r="I1114">
        <v>264</v>
      </c>
    </row>
    <row r="1115" spans="1:9" x14ac:dyDescent="0.25">
      <c r="A1115">
        <v>255</v>
      </c>
      <c r="B1115">
        <v>2010</v>
      </c>
      <c r="C1115" t="s">
        <v>42</v>
      </c>
      <c r="D1115" t="s">
        <v>2</v>
      </c>
      <c r="E1115" t="s">
        <v>7</v>
      </c>
      <c r="F1115" t="s">
        <v>11</v>
      </c>
      <c r="G1115" t="s">
        <v>256</v>
      </c>
      <c r="H1115">
        <v>59</v>
      </c>
      <c r="I1115">
        <v>59</v>
      </c>
    </row>
    <row r="1116" spans="1:9" x14ac:dyDescent="0.25">
      <c r="A1116">
        <v>256</v>
      </c>
      <c r="B1116">
        <v>2010</v>
      </c>
      <c r="C1116" t="s">
        <v>43</v>
      </c>
      <c r="D1116" t="s">
        <v>2</v>
      </c>
      <c r="E1116" t="s">
        <v>7</v>
      </c>
      <c r="F1116" t="s">
        <v>11</v>
      </c>
      <c r="G1116" t="s">
        <v>257</v>
      </c>
      <c r="H1116">
        <v>100</v>
      </c>
      <c r="I1116">
        <v>100</v>
      </c>
    </row>
    <row r="1117" spans="1:9" x14ac:dyDescent="0.25">
      <c r="A1117">
        <v>257</v>
      </c>
      <c r="B1117">
        <v>2010</v>
      </c>
      <c r="C1117" t="s">
        <v>44</v>
      </c>
      <c r="D1117" t="s">
        <v>2</v>
      </c>
      <c r="E1117" t="s">
        <v>7</v>
      </c>
      <c r="F1117" t="s">
        <v>11</v>
      </c>
      <c r="G1117" t="s">
        <v>258</v>
      </c>
      <c r="H1117">
        <v>140</v>
      </c>
      <c r="I1117">
        <v>140</v>
      </c>
    </row>
    <row r="1118" spans="1:9" x14ac:dyDescent="0.25">
      <c r="A1118">
        <v>2</v>
      </c>
      <c r="B1118">
        <v>2010</v>
      </c>
      <c r="C1118" t="s">
        <v>259</v>
      </c>
      <c r="D1118" t="s">
        <v>2</v>
      </c>
      <c r="E1118" t="s">
        <v>7</v>
      </c>
      <c r="F1118" t="s">
        <v>11</v>
      </c>
      <c r="G1118" t="s">
        <v>260</v>
      </c>
      <c r="H1118">
        <v>2307</v>
      </c>
      <c r="I1118">
        <v>2307</v>
      </c>
    </row>
    <row r="1119" spans="1:9" x14ac:dyDescent="0.25">
      <c r="A1119">
        <v>351</v>
      </c>
      <c r="B1119">
        <v>2010</v>
      </c>
      <c r="C1119" t="s">
        <v>46</v>
      </c>
      <c r="D1119" t="s">
        <v>2</v>
      </c>
      <c r="E1119" t="s">
        <v>7</v>
      </c>
      <c r="F1119" t="s">
        <v>11</v>
      </c>
      <c r="G1119" t="s">
        <v>261</v>
      </c>
      <c r="H1119">
        <v>265</v>
      </c>
      <c r="I1119">
        <v>265</v>
      </c>
    </row>
    <row r="1120" spans="1:9" x14ac:dyDescent="0.25">
      <c r="A1120">
        <v>352</v>
      </c>
      <c r="B1120">
        <v>2010</v>
      </c>
      <c r="C1120" t="s">
        <v>47</v>
      </c>
      <c r="D1120" t="s">
        <v>2</v>
      </c>
      <c r="E1120" t="s">
        <v>7</v>
      </c>
      <c r="F1120" t="s">
        <v>11</v>
      </c>
      <c r="G1120" t="s">
        <v>262</v>
      </c>
      <c r="H1120">
        <v>144</v>
      </c>
      <c r="I1120">
        <v>144</v>
      </c>
    </row>
    <row r="1121" spans="1:9" x14ac:dyDescent="0.25">
      <c r="A1121">
        <v>353</v>
      </c>
      <c r="B1121">
        <v>2010</v>
      </c>
      <c r="C1121" t="s">
        <v>48</v>
      </c>
      <c r="D1121" t="s">
        <v>2</v>
      </c>
      <c r="E1121" t="s">
        <v>7</v>
      </c>
      <c r="F1121" t="s">
        <v>11</v>
      </c>
      <c r="G1121" t="s">
        <v>263</v>
      </c>
      <c r="H1121">
        <v>347</v>
      </c>
      <c r="I1121">
        <v>347</v>
      </c>
    </row>
    <row r="1122" spans="1:9" x14ac:dyDescent="0.25">
      <c r="A1122">
        <v>354</v>
      </c>
      <c r="B1122">
        <v>2010</v>
      </c>
      <c r="C1122" t="s">
        <v>49</v>
      </c>
      <c r="D1122" t="s">
        <v>2</v>
      </c>
      <c r="E1122" t="s">
        <v>7</v>
      </c>
      <c r="F1122" t="s">
        <v>11</v>
      </c>
      <c r="G1122" t="s">
        <v>264</v>
      </c>
      <c r="H1122">
        <v>50</v>
      </c>
      <c r="I1122">
        <v>50</v>
      </c>
    </row>
    <row r="1123" spans="1:9" x14ac:dyDescent="0.25">
      <c r="A1123">
        <v>355</v>
      </c>
      <c r="B1123">
        <v>2010</v>
      </c>
      <c r="C1123" t="s">
        <v>50</v>
      </c>
      <c r="D1123" t="s">
        <v>2</v>
      </c>
      <c r="E1123" t="s">
        <v>7</v>
      </c>
      <c r="F1123" t="s">
        <v>11</v>
      </c>
      <c r="G1123" t="s">
        <v>265</v>
      </c>
      <c r="H1123">
        <v>256</v>
      </c>
      <c r="I1123">
        <v>256</v>
      </c>
    </row>
    <row r="1124" spans="1:9" x14ac:dyDescent="0.25">
      <c r="A1124">
        <v>356</v>
      </c>
      <c r="B1124">
        <v>2010</v>
      </c>
      <c r="C1124" t="s">
        <v>51</v>
      </c>
      <c r="D1124" t="s">
        <v>2</v>
      </c>
      <c r="E1124" t="s">
        <v>7</v>
      </c>
      <c r="F1124" t="s">
        <v>11</v>
      </c>
      <c r="G1124" t="s">
        <v>266</v>
      </c>
      <c r="H1124">
        <v>98</v>
      </c>
      <c r="I1124">
        <v>98</v>
      </c>
    </row>
    <row r="1125" spans="1:9" x14ac:dyDescent="0.25">
      <c r="A1125">
        <v>357</v>
      </c>
      <c r="B1125">
        <v>2010</v>
      </c>
      <c r="C1125" t="s">
        <v>52</v>
      </c>
      <c r="D1125" t="s">
        <v>2</v>
      </c>
      <c r="E1125" t="s">
        <v>7</v>
      </c>
      <c r="F1125" t="s">
        <v>11</v>
      </c>
      <c r="G1125" t="s">
        <v>267</v>
      </c>
      <c r="H1125">
        <v>152</v>
      </c>
      <c r="I1125">
        <v>152</v>
      </c>
    </row>
    <row r="1126" spans="1:9" x14ac:dyDescent="0.25">
      <c r="A1126">
        <v>358</v>
      </c>
      <c r="B1126">
        <v>2010</v>
      </c>
      <c r="C1126" t="s">
        <v>53</v>
      </c>
      <c r="D1126" t="s">
        <v>2</v>
      </c>
      <c r="E1126" t="s">
        <v>7</v>
      </c>
      <c r="F1126" t="s">
        <v>11</v>
      </c>
      <c r="G1126" t="s">
        <v>268</v>
      </c>
      <c r="H1126">
        <v>144</v>
      </c>
      <c r="I1126">
        <v>144</v>
      </c>
    </row>
    <row r="1127" spans="1:9" x14ac:dyDescent="0.25">
      <c r="A1127">
        <v>359</v>
      </c>
      <c r="B1127">
        <v>2010</v>
      </c>
      <c r="C1127" t="s">
        <v>54</v>
      </c>
      <c r="D1127" t="s">
        <v>2</v>
      </c>
      <c r="E1127" t="s">
        <v>7</v>
      </c>
      <c r="F1127" t="s">
        <v>11</v>
      </c>
      <c r="G1127" t="s">
        <v>269</v>
      </c>
      <c r="H1127">
        <v>227</v>
      </c>
      <c r="I1127">
        <v>227</v>
      </c>
    </row>
    <row r="1128" spans="1:9" x14ac:dyDescent="0.25">
      <c r="A1128">
        <v>360</v>
      </c>
      <c r="B1128">
        <v>2010</v>
      </c>
      <c r="C1128" t="s">
        <v>55</v>
      </c>
      <c r="D1128" t="s">
        <v>2</v>
      </c>
      <c r="E1128" t="s">
        <v>7</v>
      </c>
      <c r="F1128" t="s">
        <v>11</v>
      </c>
      <c r="G1128" t="s">
        <v>270</v>
      </c>
      <c r="H1128">
        <v>80</v>
      </c>
      <c r="I1128">
        <v>80</v>
      </c>
    </row>
    <row r="1129" spans="1:9" x14ac:dyDescent="0.25">
      <c r="A1129">
        <v>361</v>
      </c>
      <c r="B1129">
        <v>2010</v>
      </c>
      <c r="C1129" t="s">
        <v>56</v>
      </c>
      <c r="D1129" t="s">
        <v>2</v>
      </c>
      <c r="E1129" t="s">
        <v>7</v>
      </c>
      <c r="F1129" t="s">
        <v>11</v>
      </c>
      <c r="G1129" t="s">
        <v>271</v>
      </c>
      <c r="H1129">
        <v>106</v>
      </c>
      <c r="I1129">
        <v>106</v>
      </c>
    </row>
    <row r="1130" spans="1:9" x14ac:dyDescent="0.25">
      <c r="A1130">
        <v>3</v>
      </c>
      <c r="B1130">
        <v>2010</v>
      </c>
      <c r="C1130" t="s">
        <v>272</v>
      </c>
      <c r="D1130" t="s">
        <v>2</v>
      </c>
      <c r="E1130" t="s">
        <v>7</v>
      </c>
      <c r="F1130" t="s">
        <v>11</v>
      </c>
      <c r="G1130" t="s">
        <v>273</v>
      </c>
      <c r="H1130">
        <v>1869</v>
      </c>
      <c r="I1130">
        <v>1869</v>
      </c>
    </row>
    <row r="1131" spans="1:9" x14ac:dyDescent="0.25">
      <c r="A1131">
        <v>401</v>
      </c>
      <c r="B1131">
        <v>2010</v>
      </c>
      <c r="C1131" t="s">
        <v>274</v>
      </c>
      <c r="D1131" t="s">
        <v>2</v>
      </c>
      <c r="E1131" t="s">
        <v>7</v>
      </c>
      <c r="F1131" t="s">
        <v>11</v>
      </c>
      <c r="G1131" t="s">
        <v>275</v>
      </c>
      <c r="H1131">
        <v>72</v>
      </c>
      <c r="I1131">
        <v>72</v>
      </c>
    </row>
    <row r="1132" spans="1:9" x14ac:dyDescent="0.25">
      <c r="A1132">
        <v>402</v>
      </c>
      <c r="B1132">
        <v>2010</v>
      </c>
      <c r="C1132" t="s">
        <v>276</v>
      </c>
      <c r="D1132" t="s">
        <v>2</v>
      </c>
      <c r="E1132" t="s">
        <v>7</v>
      </c>
      <c r="F1132" t="s">
        <v>11</v>
      </c>
      <c r="G1132" t="s">
        <v>277</v>
      </c>
      <c r="H1132">
        <v>42</v>
      </c>
      <c r="I1132">
        <v>42</v>
      </c>
    </row>
    <row r="1133" spans="1:9" x14ac:dyDescent="0.25">
      <c r="A1133">
        <v>403</v>
      </c>
      <c r="B1133">
        <v>2010</v>
      </c>
      <c r="C1133" t="s">
        <v>278</v>
      </c>
      <c r="D1133" t="s">
        <v>2</v>
      </c>
      <c r="E1133" t="s">
        <v>7</v>
      </c>
      <c r="F1133" t="s">
        <v>11</v>
      </c>
      <c r="G1133" t="s">
        <v>279</v>
      </c>
      <c r="H1133">
        <v>217</v>
      </c>
      <c r="I1133">
        <v>217</v>
      </c>
    </row>
    <row r="1134" spans="1:9" x14ac:dyDescent="0.25">
      <c r="A1134">
        <v>404</v>
      </c>
      <c r="B1134">
        <v>2010</v>
      </c>
      <c r="C1134" t="s">
        <v>280</v>
      </c>
      <c r="D1134" t="s">
        <v>2</v>
      </c>
      <c r="E1134" t="s">
        <v>7</v>
      </c>
      <c r="F1134" t="s">
        <v>11</v>
      </c>
      <c r="G1134" t="s">
        <v>281</v>
      </c>
      <c r="H1134">
        <v>200</v>
      </c>
      <c r="I1134">
        <v>200</v>
      </c>
    </row>
    <row r="1135" spans="1:9" x14ac:dyDescent="0.25">
      <c r="A1135">
        <v>405</v>
      </c>
      <c r="B1135">
        <v>2010</v>
      </c>
      <c r="C1135" t="s">
        <v>282</v>
      </c>
      <c r="D1135" t="s">
        <v>2</v>
      </c>
      <c r="E1135" t="s">
        <v>7</v>
      </c>
      <c r="F1135" t="s">
        <v>11</v>
      </c>
      <c r="G1135" t="s">
        <v>283</v>
      </c>
      <c r="H1135">
        <v>85</v>
      </c>
      <c r="I1135">
        <v>85</v>
      </c>
    </row>
    <row r="1136" spans="1:9" x14ac:dyDescent="0.25">
      <c r="A1136">
        <v>451</v>
      </c>
      <c r="B1136">
        <v>2010</v>
      </c>
      <c r="C1136" t="s">
        <v>58</v>
      </c>
      <c r="D1136" t="s">
        <v>2</v>
      </c>
      <c r="E1136" t="s">
        <v>7</v>
      </c>
      <c r="F1136" t="s">
        <v>11</v>
      </c>
      <c r="G1136" t="s">
        <v>284</v>
      </c>
      <c r="H1136">
        <v>112</v>
      </c>
      <c r="I1136">
        <v>112</v>
      </c>
    </row>
    <row r="1137" spans="1:9" x14ac:dyDescent="0.25">
      <c r="A1137">
        <v>452</v>
      </c>
      <c r="B1137">
        <v>2010</v>
      </c>
      <c r="C1137" t="s">
        <v>59</v>
      </c>
      <c r="D1137" t="s">
        <v>2</v>
      </c>
      <c r="E1137" t="s">
        <v>7</v>
      </c>
      <c r="F1137" t="s">
        <v>11</v>
      </c>
      <c r="G1137" t="s">
        <v>285</v>
      </c>
      <c r="H1137">
        <v>108</v>
      </c>
      <c r="I1137">
        <v>108</v>
      </c>
    </row>
    <row r="1138" spans="1:9" x14ac:dyDescent="0.25">
      <c r="A1138">
        <v>453</v>
      </c>
      <c r="B1138">
        <v>2010</v>
      </c>
      <c r="C1138" t="s">
        <v>60</v>
      </c>
      <c r="D1138" t="s">
        <v>2</v>
      </c>
      <c r="E1138" t="s">
        <v>7</v>
      </c>
      <c r="F1138" t="s">
        <v>11</v>
      </c>
      <c r="G1138" t="s">
        <v>286</v>
      </c>
      <c r="H1138">
        <v>146</v>
      </c>
      <c r="I1138">
        <v>146</v>
      </c>
    </row>
    <row r="1139" spans="1:9" x14ac:dyDescent="0.25">
      <c r="A1139">
        <v>454</v>
      </c>
      <c r="B1139">
        <v>2010</v>
      </c>
      <c r="C1139" t="s">
        <v>61</v>
      </c>
      <c r="D1139" t="s">
        <v>2</v>
      </c>
      <c r="E1139" t="s">
        <v>7</v>
      </c>
      <c r="F1139" t="s">
        <v>11</v>
      </c>
      <c r="G1139" t="s">
        <v>287</v>
      </c>
      <c r="H1139">
        <v>212</v>
      </c>
      <c r="I1139">
        <v>212</v>
      </c>
    </row>
    <row r="1140" spans="1:9" x14ac:dyDescent="0.25">
      <c r="A1140">
        <v>455</v>
      </c>
      <c r="B1140">
        <v>2010</v>
      </c>
      <c r="C1140" t="s">
        <v>62</v>
      </c>
      <c r="D1140" t="s">
        <v>2</v>
      </c>
      <c r="E1140" t="s">
        <v>7</v>
      </c>
      <c r="F1140" t="s">
        <v>11</v>
      </c>
      <c r="G1140" t="s">
        <v>288</v>
      </c>
      <c r="H1140">
        <v>89</v>
      </c>
      <c r="I1140">
        <v>89</v>
      </c>
    </row>
    <row r="1141" spans="1:9" x14ac:dyDescent="0.25">
      <c r="A1141">
        <v>456</v>
      </c>
      <c r="B1141">
        <v>2010</v>
      </c>
      <c r="C1141" t="s">
        <v>63</v>
      </c>
      <c r="D1141" t="s">
        <v>2</v>
      </c>
      <c r="E1141" t="s">
        <v>7</v>
      </c>
      <c r="F1141" t="s">
        <v>11</v>
      </c>
      <c r="G1141" t="s">
        <v>289</v>
      </c>
      <c r="H1141">
        <v>130</v>
      </c>
      <c r="I1141">
        <v>130</v>
      </c>
    </row>
    <row r="1142" spans="1:9" x14ac:dyDescent="0.25">
      <c r="A1142">
        <v>457</v>
      </c>
      <c r="B1142">
        <v>2010</v>
      </c>
      <c r="C1142" t="s">
        <v>64</v>
      </c>
      <c r="D1142" t="s">
        <v>2</v>
      </c>
      <c r="E1142" t="s">
        <v>7</v>
      </c>
      <c r="F1142" t="s">
        <v>11</v>
      </c>
      <c r="G1142" t="s">
        <v>290</v>
      </c>
      <c r="H1142">
        <v>152</v>
      </c>
      <c r="I1142">
        <v>152</v>
      </c>
    </row>
    <row r="1143" spans="1:9" x14ac:dyDescent="0.25">
      <c r="A1143">
        <v>458</v>
      </c>
      <c r="B1143">
        <v>2010</v>
      </c>
      <c r="C1143" t="s">
        <v>65</v>
      </c>
      <c r="D1143" t="s">
        <v>2</v>
      </c>
      <c r="E1143" t="s">
        <v>7</v>
      </c>
      <c r="F1143" t="s">
        <v>11</v>
      </c>
      <c r="G1143" t="s">
        <v>291</v>
      </c>
      <c r="H1143">
        <v>105</v>
      </c>
      <c r="I1143">
        <v>105</v>
      </c>
    </row>
    <row r="1144" spans="1:9" x14ac:dyDescent="0.25">
      <c r="A1144">
        <v>459</v>
      </c>
      <c r="B1144">
        <v>2010</v>
      </c>
      <c r="C1144" t="s">
        <v>66</v>
      </c>
      <c r="D1144" t="s">
        <v>2</v>
      </c>
      <c r="E1144" t="s">
        <v>7</v>
      </c>
      <c r="F1144" t="s">
        <v>11</v>
      </c>
      <c r="G1144" t="s">
        <v>292</v>
      </c>
      <c r="H1144">
        <v>217</v>
      </c>
      <c r="I1144">
        <v>217</v>
      </c>
    </row>
    <row r="1145" spans="1:9" x14ac:dyDescent="0.25">
      <c r="A1145">
        <v>460</v>
      </c>
      <c r="B1145">
        <v>2010</v>
      </c>
      <c r="C1145" t="s">
        <v>67</v>
      </c>
      <c r="D1145" t="s">
        <v>2</v>
      </c>
      <c r="E1145" t="s">
        <v>7</v>
      </c>
      <c r="F1145" t="s">
        <v>11</v>
      </c>
      <c r="G1145" t="s">
        <v>293</v>
      </c>
      <c r="H1145">
        <v>127</v>
      </c>
      <c r="I1145">
        <v>127</v>
      </c>
    </row>
    <row r="1146" spans="1:9" x14ac:dyDescent="0.25">
      <c r="A1146">
        <v>461</v>
      </c>
      <c r="B1146">
        <v>2010</v>
      </c>
      <c r="C1146" t="s">
        <v>68</v>
      </c>
      <c r="D1146" t="s">
        <v>2</v>
      </c>
      <c r="E1146" t="s">
        <v>7</v>
      </c>
      <c r="F1146" t="s">
        <v>11</v>
      </c>
      <c r="G1146" t="s">
        <v>294</v>
      </c>
      <c r="H1146">
        <v>74</v>
      </c>
      <c r="I1146">
        <v>74</v>
      </c>
    </row>
    <row r="1147" spans="1:9" x14ac:dyDescent="0.25">
      <c r="A1147">
        <v>462</v>
      </c>
      <c r="B1147">
        <v>2010</v>
      </c>
      <c r="C1147" t="s">
        <v>69</v>
      </c>
      <c r="D1147" t="s">
        <v>2</v>
      </c>
      <c r="E1147" t="s">
        <v>7</v>
      </c>
      <c r="F1147" t="s">
        <v>11</v>
      </c>
      <c r="G1147" t="s">
        <v>295</v>
      </c>
      <c r="H1147">
        <v>74</v>
      </c>
      <c r="I1147">
        <v>74</v>
      </c>
    </row>
    <row r="1148" spans="1:9" x14ac:dyDescent="0.25">
      <c r="A1148">
        <v>4</v>
      </c>
      <c r="B1148">
        <v>2010</v>
      </c>
      <c r="C1148" t="s">
        <v>296</v>
      </c>
      <c r="D1148" t="s">
        <v>2</v>
      </c>
      <c r="E1148" t="s">
        <v>7</v>
      </c>
      <c r="F1148" t="s">
        <v>11</v>
      </c>
      <c r="G1148" t="s">
        <v>297</v>
      </c>
      <c r="H1148">
        <v>2162</v>
      </c>
      <c r="I1148">
        <v>2162</v>
      </c>
    </row>
    <row r="1149" spans="1:9" x14ac:dyDescent="0.25">
      <c r="A1149">
        <v>0</v>
      </c>
      <c r="B1149">
        <v>2010</v>
      </c>
      <c r="C1149" t="s">
        <v>71</v>
      </c>
      <c r="D1149" t="s">
        <v>2</v>
      </c>
      <c r="E1149" t="s">
        <v>7</v>
      </c>
      <c r="F1149" t="s">
        <v>11</v>
      </c>
      <c r="G1149" t="s">
        <v>298</v>
      </c>
      <c r="H1149">
        <v>9915</v>
      </c>
      <c r="I1149">
        <v>9915</v>
      </c>
    </row>
    <row r="1150" spans="1:9" x14ac:dyDescent="0.25">
      <c r="A1150">
        <v>101</v>
      </c>
      <c r="B1150">
        <v>2020</v>
      </c>
      <c r="C1150" t="s">
        <v>232</v>
      </c>
      <c r="D1150" t="s">
        <v>2</v>
      </c>
      <c r="E1150" t="s">
        <v>8</v>
      </c>
      <c r="F1150" t="s">
        <v>11</v>
      </c>
      <c r="G1150" t="s">
        <v>233</v>
      </c>
      <c r="H1150">
        <v>2331</v>
      </c>
      <c r="I1150">
        <v>2331</v>
      </c>
    </row>
    <row r="1151" spans="1:9" x14ac:dyDescent="0.25">
      <c r="A1151">
        <v>102</v>
      </c>
      <c r="B1151">
        <v>2020</v>
      </c>
      <c r="C1151" t="s">
        <v>234</v>
      </c>
      <c r="D1151" t="s">
        <v>2</v>
      </c>
      <c r="E1151" t="s">
        <v>8</v>
      </c>
      <c r="F1151" t="s">
        <v>11</v>
      </c>
      <c r="G1151" t="s">
        <v>235</v>
      </c>
      <c r="H1151">
        <v>1617</v>
      </c>
      <c r="I1151">
        <v>1617</v>
      </c>
    </row>
    <row r="1152" spans="1:9" x14ac:dyDescent="0.25">
      <c r="A1152">
        <v>103</v>
      </c>
      <c r="B1152">
        <v>2020</v>
      </c>
      <c r="C1152" t="s">
        <v>236</v>
      </c>
      <c r="D1152" t="s">
        <v>2</v>
      </c>
      <c r="E1152" t="s">
        <v>8</v>
      </c>
      <c r="F1152" t="s">
        <v>11</v>
      </c>
      <c r="G1152" t="s">
        <v>237</v>
      </c>
      <c r="H1152">
        <v>1187</v>
      </c>
      <c r="I1152">
        <v>1187</v>
      </c>
    </row>
    <row r="1153" spans="1:9" x14ac:dyDescent="0.25">
      <c r="A1153">
        <v>151</v>
      </c>
      <c r="B1153">
        <v>2020</v>
      </c>
      <c r="C1153" t="s">
        <v>28</v>
      </c>
      <c r="D1153" t="s">
        <v>2</v>
      </c>
      <c r="E1153" t="s">
        <v>8</v>
      </c>
      <c r="F1153" t="s">
        <v>11</v>
      </c>
      <c r="G1153" t="s">
        <v>238</v>
      </c>
      <c r="H1153">
        <v>927</v>
      </c>
      <c r="I1153">
        <v>927</v>
      </c>
    </row>
    <row r="1154" spans="1:9" x14ac:dyDescent="0.25">
      <c r="A1154">
        <v>153</v>
      </c>
      <c r="B1154">
        <v>2020</v>
      </c>
      <c r="C1154" t="s">
        <v>29</v>
      </c>
      <c r="D1154" t="s">
        <v>2</v>
      </c>
      <c r="E1154" t="s">
        <v>8</v>
      </c>
      <c r="F1154" t="s">
        <v>11</v>
      </c>
      <c r="G1154" t="s">
        <v>239</v>
      </c>
      <c r="H1154">
        <v>1514</v>
      </c>
      <c r="I1154">
        <v>1514</v>
      </c>
    </row>
    <row r="1155" spans="1:9" x14ac:dyDescent="0.25">
      <c r="A1155">
        <v>154</v>
      </c>
      <c r="B1155">
        <v>2020</v>
      </c>
      <c r="C1155" t="s">
        <v>30</v>
      </c>
      <c r="D1155" t="s">
        <v>2</v>
      </c>
      <c r="E1155" t="s">
        <v>8</v>
      </c>
      <c r="F1155" t="s">
        <v>11</v>
      </c>
      <c r="G1155" t="s">
        <v>240</v>
      </c>
      <c r="H1155">
        <v>592</v>
      </c>
      <c r="I1155">
        <v>592</v>
      </c>
    </row>
    <row r="1156" spans="1:9" x14ac:dyDescent="0.25">
      <c r="A1156">
        <v>155</v>
      </c>
      <c r="B1156">
        <v>2020</v>
      </c>
      <c r="C1156" t="s">
        <v>31</v>
      </c>
      <c r="D1156" t="s">
        <v>2</v>
      </c>
      <c r="E1156" t="s">
        <v>8</v>
      </c>
      <c r="F1156" t="s">
        <v>11</v>
      </c>
      <c r="G1156" t="s">
        <v>241</v>
      </c>
      <c r="H1156">
        <v>646</v>
      </c>
      <c r="I1156">
        <v>646</v>
      </c>
    </row>
    <row r="1157" spans="1:9" x14ac:dyDescent="0.25">
      <c r="A1157">
        <v>157</v>
      </c>
      <c r="B1157">
        <v>2020</v>
      </c>
      <c r="C1157" t="s">
        <v>32</v>
      </c>
      <c r="D1157" t="s">
        <v>2</v>
      </c>
      <c r="E1157" t="s">
        <v>8</v>
      </c>
      <c r="F1157" t="s">
        <v>11</v>
      </c>
      <c r="G1157" t="s">
        <v>242</v>
      </c>
      <c r="H1157">
        <v>1042</v>
      </c>
      <c r="I1157">
        <v>1042</v>
      </c>
    </row>
    <row r="1158" spans="1:9" x14ac:dyDescent="0.25">
      <c r="A1158">
        <v>158</v>
      </c>
      <c r="B1158">
        <v>2020</v>
      </c>
      <c r="C1158" t="s">
        <v>33</v>
      </c>
      <c r="D1158" t="s">
        <v>2</v>
      </c>
      <c r="E1158" t="s">
        <v>8</v>
      </c>
      <c r="F1158" t="s">
        <v>11</v>
      </c>
      <c r="G1158" t="s">
        <v>243</v>
      </c>
      <c r="H1158">
        <v>495</v>
      </c>
      <c r="I1158">
        <v>495</v>
      </c>
    </row>
    <row r="1159" spans="1:9" x14ac:dyDescent="0.25">
      <c r="A1159">
        <v>159</v>
      </c>
      <c r="B1159">
        <v>2020</v>
      </c>
      <c r="C1159" t="s">
        <v>34</v>
      </c>
      <c r="D1159" t="s">
        <v>2</v>
      </c>
      <c r="E1159" t="s">
        <v>8</v>
      </c>
      <c r="F1159" t="s">
        <v>11</v>
      </c>
      <c r="G1159" t="s">
        <v>244</v>
      </c>
      <c r="H1159">
        <v>4360</v>
      </c>
      <c r="I1159">
        <v>4360</v>
      </c>
    </row>
    <row r="1160" spans="1:9" x14ac:dyDescent="0.25">
      <c r="A1160">
        <v>1</v>
      </c>
      <c r="B1160">
        <v>2020</v>
      </c>
      <c r="C1160" t="s">
        <v>245</v>
      </c>
      <c r="D1160" t="s">
        <v>2</v>
      </c>
      <c r="E1160" t="s">
        <v>8</v>
      </c>
      <c r="F1160" t="s">
        <v>11</v>
      </c>
      <c r="G1160" t="s">
        <v>246</v>
      </c>
      <c r="H1160">
        <v>14711</v>
      </c>
      <c r="I1160">
        <v>14711</v>
      </c>
    </row>
    <row r="1161" spans="1:9" x14ac:dyDescent="0.25">
      <c r="A1161">
        <v>241</v>
      </c>
      <c r="B1161">
        <v>2020</v>
      </c>
      <c r="C1161" t="s">
        <v>247</v>
      </c>
      <c r="D1161" t="s">
        <v>2</v>
      </c>
      <c r="E1161" t="s">
        <v>8</v>
      </c>
      <c r="F1161" t="s">
        <v>11</v>
      </c>
      <c r="G1161" t="s">
        <v>248</v>
      </c>
      <c r="H1161">
        <v>10539</v>
      </c>
      <c r="I1161">
        <v>10539</v>
      </c>
    </row>
    <row r="1162" spans="1:9" x14ac:dyDescent="0.25">
      <c r="A1162">
        <v>241001</v>
      </c>
      <c r="B1162">
        <v>2020</v>
      </c>
      <c r="C1162" t="s">
        <v>249</v>
      </c>
      <c r="D1162" t="s">
        <v>2</v>
      </c>
      <c r="E1162" t="s">
        <v>8</v>
      </c>
      <c r="F1162" t="s">
        <v>11</v>
      </c>
      <c r="G1162" t="s">
        <v>250</v>
      </c>
      <c r="H1162">
        <v>5857</v>
      </c>
      <c r="I1162">
        <v>5857</v>
      </c>
    </row>
    <row r="1163" spans="1:9" x14ac:dyDescent="0.25">
      <c r="A1163">
        <v>241999</v>
      </c>
      <c r="B1163">
        <v>2020</v>
      </c>
      <c r="C1163" t="s">
        <v>251</v>
      </c>
      <c r="D1163" t="s">
        <v>2</v>
      </c>
      <c r="E1163" t="s">
        <v>8</v>
      </c>
      <c r="F1163" t="s">
        <v>11</v>
      </c>
      <c r="G1163" t="s">
        <v>252</v>
      </c>
      <c r="H1163">
        <v>4682</v>
      </c>
      <c r="I1163">
        <v>4682</v>
      </c>
    </row>
    <row r="1164" spans="1:9" x14ac:dyDescent="0.25">
      <c r="A1164">
        <v>251</v>
      </c>
      <c r="B1164">
        <v>2020</v>
      </c>
      <c r="C1164" t="s">
        <v>39</v>
      </c>
      <c r="D1164" t="s">
        <v>2</v>
      </c>
      <c r="E1164" t="s">
        <v>8</v>
      </c>
      <c r="F1164" t="s">
        <v>11</v>
      </c>
      <c r="G1164" t="s">
        <v>253</v>
      </c>
      <c r="H1164">
        <v>2544</v>
      </c>
      <c r="I1164">
        <v>2544</v>
      </c>
    </row>
    <row r="1165" spans="1:9" x14ac:dyDescent="0.25">
      <c r="A1165">
        <v>252</v>
      </c>
      <c r="B1165">
        <v>2020</v>
      </c>
      <c r="C1165" t="s">
        <v>40</v>
      </c>
      <c r="D1165" t="s">
        <v>2</v>
      </c>
      <c r="E1165" t="s">
        <v>8</v>
      </c>
      <c r="F1165" t="s">
        <v>11</v>
      </c>
      <c r="G1165" t="s">
        <v>254</v>
      </c>
      <c r="H1165">
        <v>1100</v>
      </c>
      <c r="I1165">
        <v>1100</v>
      </c>
    </row>
    <row r="1166" spans="1:9" x14ac:dyDescent="0.25">
      <c r="A1166">
        <v>254</v>
      </c>
      <c r="B1166">
        <v>2020</v>
      </c>
      <c r="C1166" t="s">
        <v>41</v>
      </c>
      <c r="D1166" t="s">
        <v>2</v>
      </c>
      <c r="E1166" t="s">
        <v>8</v>
      </c>
      <c r="F1166" t="s">
        <v>11</v>
      </c>
      <c r="G1166" t="s">
        <v>255</v>
      </c>
      <c r="H1166">
        <v>1841</v>
      </c>
      <c r="I1166">
        <v>1841</v>
      </c>
    </row>
    <row r="1167" spans="1:9" x14ac:dyDescent="0.25">
      <c r="A1167">
        <v>255</v>
      </c>
      <c r="B1167">
        <v>2020</v>
      </c>
      <c r="C1167" t="s">
        <v>42</v>
      </c>
      <c r="D1167" t="s">
        <v>2</v>
      </c>
      <c r="E1167" t="s">
        <v>8</v>
      </c>
      <c r="F1167" t="s">
        <v>11</v>
      </c>
      <c r="G1167" t="s">
        <v>256</v>
      </c>
      <c r="H1167">
        <v>373</v>
      </c>
      <c r="I1167">
        <v>373</v>
      </c>
    </row>
    <row r="1168" spans="1:9" x14ac:dyDescent="0.25">
      <c r="A1168">
        <v>256</v>
      </c>
      <c r="B1168">
        <v>2020</v>
      </c>
      <c r="C1168" t="s">
        <v>43</v>
      </c>
      <c r="D1168" t="s">
        <v>2</v>
      </c>
      <c r="E1168" t="s">
        <v>8</v>
      </c>
      <c r="F1168" t="s">
        <v>11</v>
      </c>
      <c r="G1168" t="s">
        <v>257</v>
      </c>
      <c r="H1168">
        <v>1658</v>
      </c>
      <c r="I1168">
        <v>1658</v>
      </c>
    </row>
    <row r="1169" spans="1:9" x14ac:dyDescent="0.25">
      <c r="A1169">
        <v>257</v>
      </c>
      <c r="B1169">
        <v>2020</v>
      </c>
      <c r="C1169" t="s">
        <v>44</v>
      </c>
      <c r="D1169" t="s">
        <v>2</v>
      </c>
      <c r="E1169" t="s">
        <v>8</v>
      </c>
      <c r="F1169" t="s">
        <v>11</v>
      </c>
      <c r="G1169" t="s">
        <v>258</v>
      </c>
      <c r="H1169">
        <v>1220</v>
      </c>
      <c r="I1169">
        <v>1220</v>
      </c>
    </row>
    <row r="1170" spans="1:9" x14ac:dyDescent="0.25">
      <c r="A1170">
        <v>2</v>
      </c>
      <c r="B1170">
        <v>2020</v>
      </c>
      <c r="C1170" t="s">
        <v>259</v>
      </c>
      <c r="D1170" t="s">
        <v>2</v>
      </c>
      <c r="E1170" t="s">
        <v>8</v>
      </c>
      <c r="F1170" t="s">
        <v>11</v>
      </c>
      <c r="G1170" t="s">
        <v>260</v>
      </c>
      <c r="H1170">
        <v>19275</v>
      </c>
      <c r="I1170">
        <v>19275</v>
      </c>
    </row>
    <row r="1171" spans="1:9" x14ac:dyDescent="0.25">
      <c r="A1171">
        <v>351</v>
      </c>
      <c r="B1171">
        <v>2020</v>
      </c>
      <c r="C1171" t="s">
        <v>46</v>
      </c>
      <c r="D1171" t="s">
        <v>2</v>
      </c>
      <c r="E1171" t="s">
        <v>8</v>
      </c>
      <c r="F1171" t="s">
        <v>11</v>
      </c>
      <c r="G1171" t="s">
        <v>261</v>
      </c>
      <c r="H1171">
        <v>1360</v>
      </c>
      <c r="I1171">
        <v>1360</v>
      </c>
    </row>
    <row r="1172" spans="1:9" x14ac:dyDescent="0.25">
      <c r="A1172">
        <v>352</v>
      </c>
      <c r="B1172">
        <v>2020</v>
      </c>
      <c r="C1172" t="s">
        <v>47</v>
      </c>
      <c r="D1172" t="s">
        <v>2</v>
      </c>
      <c r="E1172" t="s">
        <v>8</v>
      </c>
      <c r="F1172" t="s">
        <v>11</v>
      </c>
      <c r="G1172" t="s">
        <v>262</v>
      </c>
      <c r="H1172">
        <v>1033</v>
      </c>
      <c r="I1172">
        <v>1033</v>
      </c>
    </row>
    <row r="1173" spans="1:9" x14ac:dyDescent="0.25">
      <c r="A1173">
        <v>353</v>
      </c>
      <c r="B1173">
        <v>2020</v>
      </c>
      <c r="C1173" t="s">
        <v>48</v>
      </c>
      <c r="D1173" t="s">
        <v>2</v>
      </c>
      <c r="E1173" t="s">
        <v>8</v>
      </c>
      <c r="F1173" t="s">
        <v>11</v>
      </c>
      <c r="G1173" t="s">
        <v>263</v>
      </c>
      <c r="H1173">
        <v>2734</v>
      </c>
      <c r="I1173">
        <v>2734</v>
      </c>
    </row>
    <row r="1174" spans="1:9" x14ac:dyDescent="0.25">
      <c r="A1174">
        <v>354</v>
      </c>
      <c r="B1174">
        <v>2020</v>
      </c>
      <c r="C1174" t="s">
        <v>49</v>
      </c>
      <c r="D1174" t="s">
        <v>2</v>
      </c>
      <c r="E1174" t="s">
        <v>8</v>
      </c>
      <c r="F1174" t="s">
        <v>11</v>
      </c>
      <c r="G1174" t="s">
        <v>264</v>
      </c>
      <c r="H1174">
        <v>293</v>
      </c>
      <c r="I1174">
        <v>293</v>
      </c>
    </row>
    <row r="1175" spans="1:9" x14ac:dyDescent="0.25">
      <c r="A1175">
        <v>355</v>
      </c>
      <c r="B1175">
        <v>2020</v>
      </c>
      <c r="C1175" t="s">
        <v>50</v>
      </c>
      <c r="D1175" t="s">
        <v>2</v>
      </c>
      <c r="E1175" t="s">
        <v>8</v>
      </c>
      <c r="F1175" t="s">
        <v>11</v>
      </c>
      <c r="G1175" t="s">
        <v>265</v>
      </c>
      <c r="H1175">
        <v>1237</v>
      </c>
      <c r="I1175">
        <v>1237</v>
      </c>
    </row>
    <row r="1176" spans="1:9" x14ac:dyDescent="0.25">
      <c r="A1176">
        <v>356</v>
      </c>
      <c r="B1176">
        <v>2020</v>
      </c>
      <c r="C1176" t="s">
        <v>51</v>
      </c>
      <c r="D1176" t="s">
        <v>2</v>
      </c>
      <c r="E1176" t="s">
        <v>8</v>
      </c>
      <c r="F1176" t="s">
        <v>11</v>
      </c>
      <c r="G1176" t="s">
        <v>266</v>
      </c>
      <c r="H1176">
        <v>384</v>
      </c>
      <c r="I1176">
        <v>384</v>
      </c>
    </row>
    <row r="1177" spans="1:9" x14ac:dyDescent="0.25">
      <c r="A1177">
        <v>357</v>
      </c>
      <c r="B1177">
        <v>2020</v>
      </c>
      <c r="C1177" t="s">
        <v>52</v>
      </c>
      <c r="D1177" t="s">
        <v>2</v>
      </c>
      <c r="E1177" t="s">
        <v>8</v>
      </c>
      <c r="F1177" t="s">
        <v>11</v>
      </c>
      <c r="G1177" t="s">
        <v>267</v>
      </c>
      <c r="H1177">
        <v>1122</v>
      </c>
      <c r="I1177">
        <v>1122</v>
      </c>
    </row>
    <row r="1178" spans="1:9" x14ac:dyDescent="0.25">
      <c r="A1178">
        <v>358</v>
      </c>
      <c r="B1178">
        <v>2020</v>
      </c>
      <c r="C1178" t="s">
        <v>53</v>
      </c>
      <c r="D1178" t="s">
        <v>2</v>
      </c>
      <c r="E1178" t="s">
        <v>8</v>
      </c>
      <c r="F1178" t="s">
        <v>11</v>
      </c>
      <c r="G1178" t="s">
        <v>268</v>
      </c>
      <c r="H1178">
        <v>4732</v>
      </c>
      <c r="I1178">
        <v>4732</v>
      </c>
    </row>
    <row r="1179" spans="1:9" x14ac:dyDescent="0.25">
      <c r="A1179">
        <v>359</v>
      </c>
      <c r="B1179">
        <v>2020</v>
      </c>
      <c r="C1179" t="s">
        <v>54</v>
      </c>
      <c r="D1179" t="s">
        <v>2</v>
      </c>
      <c r="E1179" t="s">
        <v>8</v>
      </c>
      <c r="F1179" t="s">
        <v>11</v>
      </c>
      <c r="G1179" t="s">
        <v>269</v>
      </c>
      <c r="H1179">
        <v>2030</v>
      </c>
      <c r="I1179">
        <v>2030</v>
      </c>
    </row>
    <row r="1180" spans="1:9" x14ac:dyDescent="0.25">
      <c r="A1180">
        <v>360</v>
      </c>
      <c r="B1180">
        <v>2020</v>
      </c>
      <c r="C1180" t="s">
        <v>55</v>
      </c>
      <c r="D1180" t="s">
        <v>2</v>
      </c>
      <c r="E1180" t="s">
        <v>8</v>
      </c>
      <c r="F1180" t="s">
        <v>11</v>
      </c>
      <c r="G1180" t="s">
        <v>270</v>
      </c>
      <c r="H1180">
        <v>569</v>
      </c>
      <c r="I1180">
        <v>569</v>
      </c>
    </row>
    <row r="1181" spans="1:9" x14ac:dyDescent="0.25">
      <c r="A1181">
        <v>361</v>
      </c>
      <c r="B1181">
        <v>2020</v>
      </c>
      <c r="C1181" t="s">
        <v>56</v>
      </c>
      <c r="D1181" t="s">
        <v>2</v>
      </c>
      <c r="E1181" t="s">
        <v>8</v>
      </c>
      <c r="F1181" t="s">
        <v>11</v>
      </c>
      <c r="G1181" t="s">
        <v>271</v>
      </c>
      <c r="H1181">
        <v>859</v>
      </c>
      <c r="I1181">
        <v>859</v>
      </c>
    </row>
    <row r="1182" spans="1:9" x14ac:dyDescent="0.25">
      <c r="A1182">
        <v>3</v>
      </c>
      <c r="B1182">
        <v>2020</v>
      </c>
      <c r="C1182" t="s">
        <v>272</v>
      </c>
      <c r="D1182" t="s">
        <v>2</v>
      </c>
      <c r="E1182" t="s">
        <v>8</v>
      </c>
      <c r="F1182" t="s">
        <v>11</v>
      </c>
      <c r="G1182" t="s">
        <v>273</v>
      </c>
      <c r="H1182">
        <v>16353</v>
      </c>
      <c r="I1182">
        <v>16353</v>
      </c>
    </row>
    <row r="1183" spans="1:9" x14ac:dyDescent="0.25">
      <c r="A1183">
        <v>401</v>
      </c>
      <c r="B1183">
        <v>2020</v>
      </c>
      <c r="C1183" t="s">
        <v>274</v>
      </c>
      <c r="D1183" t="s">
        <v>2</v>
      </c>
      <c r="E1183" t="s">
        <v>8</v>
      </c>
      <c r="F1183" t="s">
        <v>11</v>
      </c>
      <c r="G1183" t="s">
        <v>275</v>
      </c>
      <c r="H1183">
        <v>1134</v>
      </c>
      <c r="I1183">
        <v>1134</v>
      </c>
    </row>
    <row r="1184" spans="1:9" x14ac:dyDescent="0.25">
      <c r="A1184">
        <v>402</v>
      </c>
      <c r="B1184">
        <v>2020</v>
      </c>
      <c r="C1184" t="s">
        <v>276</v>
      </c>
      <c r="D1184" t="s">
        <v>2</v>
      </c>
      <c r="E1184" t="s">
        <v>8</v>
      </c>
      <c r="F1184" t="s">
        <v>11</v>
      </c>
      <c r="G1184" t="s">
        <v>277</v>
      </c>
      <c r="H1184">
        <v>464</v>
      </c>
      <c r="I1184">
        <v>464</v>
      </c>
    </row>
    <row r="1185" spans="1:9" x14ac:dyDescent="0.25">
      <c r="A1185">
        <v>403</v>
      </c>
      <c r="B1185">
        <v>2020</v>
      </c>
      <c r="C1185" t="s">
        <v>278</v>
      </c>
      <c r="D1185" t="s">
        <v>2</v>
      </c>
      <c r="E1185" t="s">
        <v>8</v>
      </c>
      <c r="F1185" t="s">
        <v>11</v>
      </c>
      <c r="G1185" t="s">
        <v>279</v>
      </c>
      <c r="H1185">
        <v>1681</v>
      </c>
      <c r="I1185">
        <v>1681</v>
      </c>
    </row>
    <row r="1186" spans="1:9" x14ac:dyDescent="0.25">
      <c r="A1186">
        <v>404</v>
      </c>
      <c r="B1186">
        <v>2020</v>
      </c>
      <c r="C1186" t="s">
        <v>280</v>
      </c>
      <c r="D1186" t="s">
        <v>2</v>
      </c>
      <c r="E1186" t="s">
        <v>8</v>
      </c>
      <c r="F1186" t="s">
        <v>11</v>
      </c>
      <c r="G1186" t="s">
        <v>281</v>
      </c>
      <c r="H1186">
        <v>1696</v>
      </c>
      <c r="I1186">
        <v>1696</v>
      </c>
    </row>
    <row r="1187" spans="1:9" x14ac:dyDescent="0.25">
      <c r="A1187">
        <v>405</v>
      </c>
      <c r="B1187">
        <v>2020</v>
      </c>
      <c r="C1187" t="s">
        <v>282</v>
      </c>
      <c r="D1187" t="s">
        <v>2</v>
      </c>
      <c r="E1187" t="s">
        <v>8</v>
      </c>
      <c r="F1187" t="s">
        <v>11</v>
      </c>
      <c r="G1187" t="s">
        <v>283</v>
      </c>
      <c r="H1187">
        <v>635</v>
      </c>
      <c r="I1187">
        <v>635</v>
      </c>
    </row>
    <row r="1188" spans="1:9" x14ac:dyDescent="0.25">
      <c r="A1188">
        <v>451</v>
      </c>
      <c r="B1188">
        <v>2020</v>
      </c>
      <c r="C1188" t="s">
        <v>58</v>
      </c>
      <c r="D1188" t="s">
        <v>2</v>
      </c>
      <c r="E1188" t="s">
        <v>8</v>
      </c>
      <c r="F1188" t="s">
        <v>11</v>
      </c>
      <c r="G1188" t="s">
        <v>284</v>
      </c>
      <c r="H1188">
        <v>1494</v>
      </c>
      <c r="I1188">
        <v>1494</v>
      </c>
    </row>
    <row r="1189" spans="1:9" x14ac:dyDescent="0.25">
      <c r="A1189">
        <v>452</v>
      </c>
      <c r="B1189">
        <v>2020</v>
      </c>
      <c r="C1189" t="s">
        <v>59</v>
      </c>
      <c r="D1189" t="s">
        <v>2</v>
      </c>
      <c r="E1189" t="s">
        <v>8</v>
      </c>
      <c r="F1189" t="s">
        <v>11</v>
      </c>
      <c r="G1189" t="s">
        <v>285</v>
      </c>
      <c r="H1189">
        <v>1159</v>
      </c>
      <c r="I1189">
        <v>1159</v>
      </c>
    </row>
    <row r="1190" spans="1:9" x14ac:dyDescent="0.25">
      <c r="A1190">
        <v>453</v>
      </c>
      <c r="B1190">
        <v>2020</v>
      </c>
      <c r="C1190" t="s">
        <v>60</v>
      </c>
      <c r="D1190" t="s">
        <v>2</v>
      </c>
      <c r="E1190" t="s">
        <v>8</v>
      </c>
      <c r="F1190" t="s">
        <v>11</v>
      </c>
      <c r="G1190" t="s">
        <v>286</v>
      </c>
      <c r="H1190">
        <v>8573</v>
      </c>
      <c r="I1190">
        <v>8573</v>
      </c>
    </row>
    <row r="1191" spans="1:9" x14ac:dyDescent="0.25">
      <c r="A1191">
        <v>454</v>
      </c>
      <c r="B1191">
        <v>2020</v>
      </c>
      <c r="C1191" t="s">
        <v>61</v>
      </c>
      <c r="D1191" t="s">
        <v>2</v>
      </c>
      <c r="E1191" t="s">
        <v>8</v>
      </c>
      <c r="F1191" t="s">
        <v>11</v>
      </c>
      <c r="G1191" t="s">
        <v>287</v>
      </c>
      <c r="H1191">
        <v>7796</v>
      </c>
      <c r="I1191">
        <v>7796</v>
      </c>
    </row>
    <row r="1192" spans="1:9" x14ac:dyDescent="0.25">
      <c r="A1192">
        <v>455</v>
      </c>
      <c r="B1192">
        <v>2020</v>
      </c>
      <c r="C1192" t="s">
        <v>62</v>
      </c>
      <c r="D1192" t="s">
        <v>2</v>
      </c>
      <c r="E1192" t="s">
        <v>8</v>
      </c>
      <c r="F1192" t="s">
        <v>11</v>
      </c>
      <c r="G1192" t="s">
        <v>288</v>
      </c>
      <c r="H1192">
        <v>442</v>
      </c>
      <c r="I1192">
        <v>442</v>
      </c>
    </row>
    <row r="1193" spans="1:9" x14ac:dyDescent="0.25">
      <c r="A1193">
        <v>456</v>
      </c>
      <c r="B1193">
        <v>2020</v>
      </c>
      <c r="C1193" t="s">
        <v>63</v>
      </c>
      <c r="D1193" t="s">
        <v>2</v>
      </c>
      <c r="E1193" t="s">
        <v>8</v>
      </c>
      <c r="F1193" t="s">
        <v>11</v>
      </c>
      <c r="G1193" t="s">
        <v>289</v>
      </c>
      <c r="H1193">
        <v>1602</v>
      </c>
      <c r="I1193">
        <v>1602</v>
      </c>
    </row>
    <row r="1194" spans="1:9" x14ac:dyDescent="0.25">
      <c r="A1194">
        <v>457</v>
      </c>
      <c r="B1194">
        <v>2020</v>
      </c>
      <c r="C1194" t="s">
        <v>64</v>
      </c>
      <c r="D1194" t="s">
        <v>2</v>
      </c>
      <c r="E1194" t="s">
        <v>8</v>
      </c>
      <c r="F1194" t="s">
        <v>11</v>
      </c>
      <c r="G1194" t="s">
        <v>290</v>
      </c>
      <c r="H1194">
        <v>1464</v>
      </c>
      <c r="I1194">
        <v>1464</v>
      </c>
    </row>
    <row r="1195" spans="1:9" x14ac:dyDescent="0.25">
      <c r="A1195">
        <v>458</v>
      </c>
      <c r="B1195">
        <v>2020</v>
      </c>
      <c r="C1195" t="s">
        <v>65</v>
      </c>
      <c r="D1195" t="s">
        <v>2</v>
      </c>
      <c r="E1195" t="s">
        <v>8</v>
      </c>
      <c r="F1195" t="s">
        <v>11</v>
      </c>
      <c r="G1195" t="s">
        <v>291</v>
      </c>
      <c r="H1195">
        <v>3376</v>
      </c>
      <c r="I1195">
        <v>3376</v>
      </c>
    </row>
    <row r="1196" spans="1:9" x14ac:dyDescent="0.25">
      <c r="A1196">
        <v>459</v>
      </c>
      <c r="B1196">
        <v>2020</v>
      </c>
      <c r="C1196" t="s">
        <v>66</v>
      </c>
      <c r="D1196" t="s">
        <v>2</v>
      </c>
      <c r="E1196" t="s">
        <v>8</v>
      </c>
      <c r="F1196" t="s">
        <v>11</v>
      </c>
      <c r="G1196" t="s">
        <v>292</v>
      </c>
      <c r="H1196">
        <v>7610</v>
      </c>
      <c r="I1196">
        <v>7610</v>
      </c>
    </row>
    <row r="1197" spans="1:9" x14ac:dyDescent="0.25">
      <c r="A1197">
        <v>460</v>
      </c>
      <c r="B1197">
        <v>2020</v>
      </c>
      <c r="C1197" t="s">
        <v>67</v>
      </c>
      <c r="D1197" t="s">
        <v>2</v>
      </c>
      <c r="E1197" t="s">
        <v>8</v>
      </c>
      <c r="F1197" t="s">
        <v>11</v>
      </c>
      <c r="G1197" t="s">
        <v>293</v>
      </c>
      <c r="H1197">
        <v>2860</v>
      </c>
      <c r="I1197">
        <v>2860</v>
      </c>
    </row>
    <row r="1198" spans="1:9" x14ac:dyDescent="0.25">
      <c r="A1198">
        <v>461</v>
      </c>
      <c r="B1198">
        <v>2020</v>
      </c>
      <c r="C1198" t="s">
        <v>68</v>
      </c>
      <c r="D1198" t="s">
        <v>2</v>
      </c>
      <c r="E1198" t="s">
        <v>8</v>
      </c>
      <c r="F1198" t="s">
        <v>11</v>
      </c>
      <c r="G1198" t="s">
        <v>294</v>
      </c>
      <c r="H1198">
        <v>866</v>
      </c>
      <c r="I1198">
        <v>866</v>
      </c>
    </row>
    <row r="1199" spans="1:9" x14ac:dyDescent="0.25">
      <c r="A1199">
        <v>462</v>
      </c>
      <c r="B1199">
        <v>2020</v>
      </c>
      <c r="C1199" t="s">
        <v>69</v>
      </c>
      <c r="D1199" t="s">
        <v>2</v>
      </c>
      <c r="E1199" t="s">
        <v>8</v>
      </c>
      <c r="F1199" t="s">
        <v>11</v>
      </c>
      <c r="G1199" t="s">
        <v>295</v>
      </c>
      <c r="H1199">
        <v>349</v>
      </c>
      <c r="I1199">
        <v>349</v>
      </c>
    </row>
    <row r="1200" spans="1:9" x14ac:dyDescent="0.25">
      <c r="A1200">
        <v>4</v>
      </c>
      <c r="B1200">
        <v>2020</v>
      </c>
      <c r="C1200" t="s">
        <v>296</v>
      </c>
      <c r="D1200" t="s">
        <v>2</v>
      </c>
      <c r="E1200" t="s">
        <v>8</v>
      </c>
      <c r="F1200" t="s">
        <v>11</v>
      </c>
      <c r="G1200" t="s">
        <v>297</v>
      </c>
      <c r="H1200">
        <v>43201</v>
      </c>
      <c r="I1200">
        <v>43201</v>
      </c>
    </row>
    <row r="1201" spans="1:9" x14ac:dyDescent="0.25">
      <c r="A1201">
        <v>0</v>
      </c>
      <c r="B1201">
        <v>2020</v>
      </c>
      <c r="C1201" t="s">
        <v>71</v>
      </c>
      <c r="D1201" t="s">
        <v>2</v>
      </c>
      <c r="E1201" t="s">
        <v>8</v>
      </c>
      <c r="F1201" t="s">
        <v>11</v>
      </c>
      <c r="G1201" t="s">
        <v>298</v>
      </c>
      <c r="H1201">
        <v>93540</v>
      </c>
      <c r="I1201">
        <v>93540</v>
      </c>
    </row>
    <row r="1202" spans="1:9" x14ac:dyDescent="0.25">
      <c r="A1202">
        <v>101</v>
      </c>
      <c r="B1202">
        <v>2019</v>
      </c>
      <c r="C1202" t="s">
        <v>232</v>
      </c>
      <c r="D1202" t="s">
        <v>2</v>
      </c>
      <c r="E1202" t="s">
        <v>8</v>
      </c>
      <c r="F1202" t="s">
        <v>11</v>
      </c>
      <c r="G1202" t="s">
        <v>233</v>
      </c>
      <c r="H1202">
        <v>3301</v>
      </c>
      <c r="I1202">
        <v>3301</v>
      </c>
    </row>
    <row r="1203" spans="1:9" x14ac:dyDescent="0.25">
      <c r="A1203">
        <v>102</v>
      </c>
      <c r="B1203">
        <v>2019</v>
      </c>
      <c r="C1203" t="s">
        <v>234</v>
      </c>
      <c r="D1203" t="s">
        <v>2</v>
      </c>
      <c r="E1203" t="s">
        <v>8</v>
      </c>
      <c r="F1203" t="s">
        <v>11</v>
      </c>
      <c r="G1203" t="s">
        <v>235</v>
      </c>
      <c r="H1203">
        <v>2180</v>
      </c>
      <c r="I1203">
        <v>2180</v>
      </c>
    </row>
    <row r="1204" spans="1:9" x14ac:dyDescent="0.25">
      <c r="A1204">
        <v>103</v>
      </c>
      <c r="B1204">
        <v>2019</v>
      </c>
      <c r="C1204" t="s">
        <v>236</v>
      </c>
      <c r="D1204" t="s">
        <v>2</v>
      </c>
      <c r="E1204" t="s">
        <v>8</v>
      </c>
      <c r="F1204" t="s">
        <v>11</v>
      </c>
      <c r="G1204" t="s">
        <v>237</v>
      </c>
      <c r="H1204">
        <v>2101</v>
      </c>
      <c r="I1204">
        <v>2101</v>
      </c>
    </row>
    <row r="1205" spans="1:9" x14ac:dyDescent="0.25">
      <c r="A1205">
        <v>151</v>
      </c>
      <c r="B1205">
        <v>2019</v>
      </c>
      <c r="C1205" t="s">
        <v>28</v>
      </c>
      <c r="D1205" t="s">
        <v>2</v>
      </c>
      <c r="E1205" t="s">
        <v>8</v>
      </c>
      <c r="F1205" t="s">
        <v>11</v>
      </c>
      <c r="G1205" t="s">
        <v>238</v>
      </c>
      <c r="H1205">
        <v>1290</v>
      </c>
      <c r="I1205">
        <v>1290</v>
      </c>
    </row>
    <row r="1206" spans="1:9" x14ac:dyDescent="0.25">
      <c r="A1206">
        <v>153</v>
      </c>
      <c r="B1206">
        <v>2019</v>
      </c>
      <c r="C1206" t="s">
        <v>29</v>
      </c>
      <c r="D1206" t="s">
        <v>2</v>
      </c>
      <c r="E1206" t="s">
        <v>8</v>
      </c>
      <c r="F1206" t="s">
        <v>11</v>
      </c>
      <c r="G1206" t="s">
        <v>239</v>
      </c>
      <c r="H1206">
        <v>2777</v>
      </c>
      <c r="I1206">
        <v>2777</v>
      </c>
    </row>
    <row r="1207" spans="1:9" x14ac:dyDescent="0.25">
      <c r="A1207">
        <v>154</v>
      </c>
      <c r="B1207">
        <v>2019</v>
      </c>
      <c r="C1207" t="s">
        <v>30</v>
      </c>
      <c r="D1207" t="s">
        <v>2</v>
      </c>
      <c r="E1207" t="s">
        <v>8</v>
      </c>
      <c r="F1207" t="s">
        <v>11</v>
      </c>
      <c r="G1207" t="s">
        <v>240</v>
      </c>
      <c r="H1207">
        <v>752</v>
      </c>
      <c r="I1207">
        <v>752</v>
      </c>
    </row>
    <row r="1208" spans="1:9" x14ac:dyDescent="0.25">
      <c r="A1208">
        <v>155</v>
      </c>
      <c r="B1208">
        <v>2019</v>
      </c>
      <c r="C1208" t="s">
        <v>31</v>
      </c>
      <c r="D1208" t="s">
        <v>2</v>
      </c>
      <c r="E1208" t="s">
        <v>8</v>
      </c>
      <c r="F1208" t="s">
        <v>11</v>
      </c>
      <c r="G1208" t="s">
        <v>241</v>
      </c>
      <c r="H1208">
        <v>788</v>
      </c>
      <c r="I1208">
        <v>788</v>
      </c>
    </row>
    <row r="1209" spans="1:9" x14ac:dyDescent="0.25">
      <c r="A1209">
        <v>157</v>
      </c>
      <c r="B1209">
        <v>2019</v>
      </c>
      <c r="C1209" t="s">
        <v>32</v>
      </c>
      <c r="D1209" t="s">
        <v>2</v>
      </c>
      <c r="E1209" t="s">
        <v>8</v>
      </c>
      <c r="F1209" t="s">
        <v>11</v>
      </c>
      <c r="G1209" t="s">
        <v>242</v>
      </c>
      <c r="H1209">
        <v>1331</v>
      </c>
      <c r="I1209">
        <v>1331</v>
      </c>
    </row>
    <row r="1210" spans="1:9" x14ac:dyDescent="0.25">
      <c r="A1210">
        <v>158</v>
      </c>
      <c r="B1210">
        <v>2019</v>
      </c>
      <c r="C1210" t="s">
        <v>33</v>
      </c>
      <c r="D1210" t="s">
        <v>2</v>
      </c>
      <c r="E1210" t="s">
        <v>8</v>
      </c>
      <c r="F1210" t="s">
        <v>11</v>
      </c>
      <c r="G1210" t="s">
        <v>243</v>
      </c>
      <c r="H1210">
        <v>612</v>
      </c>
      <c r="I1210">
        <v>612</v>
      </c>
    </row>
    <row r="1211" spans="1:9" x14ac:dyDescent="0.25">
      <c r="A1211">
        <v>159</v>
      </c>
      <c r="B1211">
        <v>2019</v>
      </c>
      <c r="C1211" t="s">
        <v>34</v>
      </c>
      <c r="D1211" t="s">
        <v>2</v>
      </c>
      <c r="E1211" t="s">
        <v>8</v>
      </c>
      <c r="F1211" t="s">
        <v>11</v>
      </c>
      <c r="G1211" t="s">
        <v>244</v>
      </c>
      <c r="H1211">
        <v>10026</v>
      </c>
      <c r="I1211">
        <v>10026</v>
      </c>
    </row>
    <row r="1212" spans="1:9" x14ac:dyDescent="0.25">
      <c r="A1212">
        <v>1</v>
      </c>
      <c r="B1212">
        <v>2019</v>
      </c>
      <c r="C1212" t="s">
        <v>245</v>
      </c>
      <c r="D1212" t="s">
        <v>2</v>
      </c>
      <c r="E1212" t="s">
        <v>8</v>
      </c>
      <c r="F1212" t="s">
        <v>11</v>
      </c>
      <c r="G1212" t="s">
        <v>246</v>
      </c>
      <c r="H1212">
        <v>25158</v>
      </c>
      <c r="I1212">
        <v>25158</v>
      </c>
    </row>
    <row r="1213" spans="1:9" x14ac:dyDescent="0.25">
      <c r="A1213">
        <v>241</v>
      </c>
      <c r="B1213">
        <v>2019</v>
      </c>
      <c r="C1213" t="s">
        <v>247</v>
      </c>
      <c r="D1213" t="s">
        <v>2</v>
      </c>
      <c r="E1213" t="s">
        <v>8</v>
      </c>
      <c r="F1213" t="s">
        <v>11</v>
      </c>
      <c r="G1213" t="s">
        <v>248</v>
      </c>
      <c r="H1213">
        <v>15035</v>
      </c>
      <c r="I1213">
        <v>15035</v>
      </c>
    </row>
    <row r="1214" spans="1:9" x14ac:dyDescent="0.25">
      <c r="A1214">
        <v>241001</v>
      </c>
      <c r="B1214">
        <v>2019</v>
      </c>
      <c r="C1214" t="s">
        <v>249</v>
      </c>
      <c r="D1214" t="s">
        <v>2</v>
      </c>
      <c r="E1214" t="s">
        <v>8</v>
      </c>
      <c r="F1214" t="s">
        <v>11</v>
      </c>
      <c r="G1214" t="s">
        <v>250</v>
      </c>
      <c r="H1214">
        <v>8950</v>
      </c>
      <c r="I1214">
        <v>8950</v>
      </c>
    </row>
    <row r="1215" spans="1:9" x14ac:dyDescent="0.25">
      <c r="A1215">
        <v>241999</v>
      </c>
      <c r="B1215">
        <v>2019</v>
      </c>
      <c r="C1215" t="s">
        <v>251</v>
      </c>
      <c r="D1215" t="s">
        <v>2</v>
      </c>
      <c r="E1215" t="s">
        <v>8</v>
      </c>
      <c r="F1215" t="s">
        <v>11</v>
      </c>
      <c r="G1215" t="s">
        <v>252</v>
      </c>
      <c r="H1215">
        <v>6085</v>
      </c>
      <c r="I1215">
        <v>6085</v>
      </c>
    </row>
    <row r="1216" spans="1:9" x14ac:dyDescent="0.25">
      <c r="A1216">
        <v>251</v>
      </c>
      <c r="B1216">
        <v>2019</v>
      </c>
      <c r="C1216" t="s">
        <v>39</v>
      </c>
      <c r="D1216" t="s">
        <v>2</v>
      </c>
      <c r="E1216" t="s">
        <v>8</v>
      </c>
      <c r="F1216" t="s">
        <v>11</v>
      </c>
      <c r="G1216" t="s">
        <v>253</v>
      </c>
      <c r="H1216">
        <v>2954</v>
      </c>
      <c r="I1216">
        <v>2954</v>
      </c>
    </row>
    <row r="1217" spans="1:9" x14ac:dyDescent="0.25">
      <c r="A1217">
        <v>252</v>
      </c>
      <c r="B1217">
        <v>2019</v>
      </c>
      <c r="C1217" t="s">
        <v>40</v>
      </c>
      <c r="D1217" t="s">
        <v>2</v>
      </c>
      <c r="E1217" t="s">
        <v>8</v>
      </c>
      <c r="F1217" t="s">
        <v>11</v>
      </c>
      <c r="G1217" t="s">
        <v>254</v>
      </c>
      <c r="H1217">
        <v>1498</v>
      </c>
      <c r="I1217">
        <v>1498</v>
      </c>
    </row>
    <row r="1218" spans="1:9" x14ac:dyDescent="0.25">
      <c r="A1218">
        <v>254</v>
      </c>
      <c r="B1218">
        <v>2019</v>
      </c>
      <c r="C1218" t="s">
        <v>41</v>
      </c>
      <c r="D1218" t="s">
        <v>2</v>
      </c>
      <c r="E1218" t="s">
        <v>8</v>
      </c>
      <c r="F1218" t="s">
        <v>11</v>
      </c>
      <c r="G1218" t="s">
        <v>255</v>
      </c>
      <c r="H1218">
        <v>2532</v>
      </c>
      <c r="I1218">
        <v>2532</v>
      </c>
    </row>
    <row r="1219" spans="1:9" x14ac:dyDescent="0.25">
      <c r="A1219">
        <v>255</v>
      </c>
      <c r="B1219">
        <v>2019</v>
      </c>
      <c r="C1219" t="s">
        <v>42</v>
      </c>
      <c r="D1219" t="s">
        <v>2</v>
      </c>
      <c r="E1219" t="s">
        <v>8</v>
      </c>
      <c r="F1219" t="s">
        <v>11</v>
      </c>
      <c r="G1219" t="s">
        <v>256</v>
      </c>
      <c r="H1219">
        <v>639</v>
      </c>
      <c r="I1219">
        <v>639</v>
      </c>
    </row>
    <row r="1220" spans="1:9" x14ac:dyDescent="0.25">
      <c r="A1220">
        <v>256</v>
      </c>
      <c r="B1220">
        <v>2019</v>
      </c>
      <c r="C1220" t="s">
        <v>43</v>
      </c>
      <c r="D1220" t="s">
        <v>2</v>
      </c>
      <c r="E1220" t="s">
        <v>8</v>
      </c>
      <c r="F1220" t="s">
        <v>11</v>
      </c>
      <c r="G1220" t="s">
        <v>257</v>
      </c>
      <c r="H1220">
        <v>2566</v>
      </c>
      <c r="I1220">
        <v>2566</v>
      </c>
    </row>
    <row r="1221" spans="1:9" x14ac:dyDescent="0.25">
      <c r="A1221">
        <v>257</v>
      </c>
      <c r="B1221">
        <v>2019</v>
      </c>
      <c r="C1221" t="s">
        <v>44</v>
      </c>
      <c r="D1221" t="s">
        <v>2</v>
      </c>
      <c r="E1221" t="s">
        <v>8</v>
      </c>
      <c r="F1221" t="s">
        <v>11</v>
      </c>
      <c r="G1221" t="s">
        <v>258</v>
      </c>
      <c r="H1221">
        <v>1473</v>
      </c>
      <c r="I1221">
        <v>1473</v>
      </c>
    </row>
    <row r="1222" spans="1:9" x14ac:dyDescent="0.25">
      <c r="A1222">
        <v>2</v>
      </c>
      <c r="B1222">
        <v>2019</v>
      </c>
      <c r="C1222" t="s">
        <v>259</v>
      </c>
      <c r="D1222" t="s">
        <v>2</v>
      </c>
      <c r="E1222" t="s">
        <v>8</v>
      </c>
      <c r="F1222" t="s">
        <v>11</v>
      </c>
      <c r="G1222" t="s">
        <v>260</v>
      </c>
      <c r="H1222">
        <v>26697</v>
      </c>
      <c r="I1222">
        <v>26697</v>
      </c>
    </row>
    <row r="1223" spans="1:9" x14ac:dyDescent="0.25">
      <c r="A1223">
        <v>351</v>
      </c>
      <c r="B1223">
        <v>2019</v>
      </c>
      <c r="C1223" t="s">
        <v>46</v>
      </c>
      <c r="D1223" t="s">
        <v>2</v>
      </c>
      <c r="E1223" t="s">
        <v>8</v>
      </c>
      <c r="F1223" t="s">
        <v>11</v>
      </c>
      <c r="G1223" t="s">
        <v>261</v>
      </c>
      <c r="H1223">
        <v>1813</v>
      </c>
      <c r="I1223">
        <v>1813</v>
      </c>
    </row>
    <row r="1224" spans="1:9" x14ac:dyDescent="0.25">
      <c r="A1224">
        <v>352</v>
      </c>
      <c r="B1224">
        <v>2019</v>
      </c>
      <c r="C1224" t="s">
        <v>47</v>
      </c>
      <c r="D1224" t="s">
        <v>2</v>
      </c>
      <c r="E1224" t="s">
        <v>8</v>
      </c>
      <c r="F1224" t="s">
        <v>11</v>
      </c>
      <c r="G1224" t="s">
        <v>262</v>
      </c>
      <c r="H1224">
        <v>1427</v>
      </c>
      <c r="I1224">
        <v>1427</v>
      </c>
    </row>
    <row r="1225" spans="1:9" x14ac:dyDescent="0.25">
      <c r="A1225">
        <v>353</v>
      </c>
      <c r="B1225">
        <v>2019</v>
      </c>
      <c r="C1225" t="s">
        <v>48</v>
      </c>
      <c r="D1225" t="s">
        <v>2</v>
      </c>
      <c r="E1225" t="s">
        <v>8</v>
      </c>
      <c r="F1225" t="s">
        <v>11</v>
      </c>
      <c r="G1225" t="s">
        <v>263</v>
      </c>
      <c r="H1225">
        <v>3302</v>
      </c>
      <c r="I1225">
        <v>3302</v>
      </c>
    </row>
    <row r="1226" spans="1:9" x14ac:dyDescent="0.25">
      <c r="A1226">
        <v>354</v>
      </c>
      <c r="B1226">
        <v>2019</v>
      </c>
      <c r="C1226" t="s">
        <v>49</v>
      </c>
      <c r="D1226" t="s">
        <v>2</v>
      </c>
      <c r="E1226" t="s">
        <v>8</v>
      </c>
      <c r="F1226" t="s">
        <v>11</v>
      </c>
      <c r="G1226" t="s">
        <v>264</v>
      </c>
      <c r="H1226">
        <v>372</v>
      </c>
      <c r="I1226">
        <v>372</v>
      </c>
    </row>
    <row r="1227" spans="1:9" x14ac:dyDescent="0.25">
      <c r="A1227">
        <v>355</v>
      </c>
      <c r="B1227">
        <v>2019</v>
      </c>
      <c r="C1227" t="s">
        <v>50</v>
      </c>
      <c r="D1227" t="s">
        <v>2</v>
      </c>
      <c r="E1227" t="s">
        <v>8</v>
      </c>
      <c r="F1227" t="s">
        <v>11</v>
      </c>
      <c r="G1227" t="s">
        <v>265</v>
      </c>
      <c r="H1227">
        <v>1614</v>
      </c>
      <c r="I1227">
        <v>1614</v>
      </c>
    </row>
    <row r="1228" spans="1:9" x14ac:dyDescent="0.25">
      <c r="A1228">
        <v>356</v>
      </c>
      <c r="B1228">
        <v>2019</v>
      </c>
      <c r="C1228" t="s">
        <v>51</v>
      </c>
      <c r="D1228" t="s">
        <v>2</v>
      </c>
      <c r="E1228" t="s">
        <v>8</v>
      </c>
      <c r="F1228" t="s">
        <v>11</v>
      </c>
      <c r="G1228" t="s">
        <v>266</v>
      </c>
      <c r="H1228">
        <v>480</v>
      </c>
      <c r="I1228">
        <v>480</v>
      </c>
    </row>
    <row r="1229" spans="1:9" x14ac:dyDescent="0.25">
      <c r="A1229">
        <v>357</v>
      </c>
      <c r="B1229">
        <v>2019</v>
      </c>
      <c r="C1229" t="s">
        <v>52</v>
      </c>
      <c r="D1229" t="s">
        <v>2</v>
      </c>
      <c r="E1229" t="s">
        <v>8</v>
      </c>
      <c r="F1229" t="s">
        <v>11</v>
      </c>
      <c r="G1229" t="s">
        <v>267</v>
      </c>
      <c r="H1229">
        <v>1589</v>
      </c>
      <c r="I1229">
        <v>1589</v>
      </c>
    </row>
    <row r="1230" spans="1:9" x14ac:dyDescent="0.25">
      <c r="A1230">
        <v>358</v>
      </c>
      <c r="B1230">
        <v>2019</v>
      </c>
      <c r="C1230" t="s">
        <v>53</v>
      </c>
      <c r="D1230" t="s">
        <v>2</v>
      </c>
      <c r="E1230" t="s">
        <v>8</v>
      </c>
      <c r="F1230" t="s">
        <v>11</v>
      </c>
      <c r="G1230" t="s">
        <v>268</v>
      </c>
      <c r="H1230">
        <v>5961</v>
      </c>
      <c r="I1230">
        <v>5961</v>
      </c>
    </row>
    <row r="1231" spans="1:9" x14ac:dyDescent="0.25">
      <c r="A1231">
        <v>359</v>
      </c>
      <c r="B1231">
        <v>2019</v>
      </c>
      <c r="C1231" t="s">
        <v>54</v>
      </c>
      <c r="D1231" t="s">
        <v>2</v>
      </c>
      <c r="E1231" t="s">
        <v>8</v>
      </c>
      <c r="F1231" t="s">
        <v>11</v>
      </c>
      <c r="G1231" t="s">
        <v>269</v>
      </c>
      <c r="H1231">
        <v>2831</v>
      </c>
      <c r="I1231">
        <v>2831</v>
      </c>
    </row>
    <row r="1232" spans="1:9" x14ac:dyDescent="0.25">
      <c r="A1232">
        <v>360</v>
      </c>
      <c r="B1232">
        <v>2019</v>
      </c>
      <c r="C1232" t="s">
        <v>55</v>
      </c>
      <c r="D1232" t="s">
        <v>2</v>
      </c>
      <c r="E1232" t="s">
        <v>8</v>
      </c>
      <c r="F1232" t="s">
        <v>11</v>
      </c>
      <c r="G1232" t="s">
        <v>270</v>
      </c>
      <c r="H1232">
        <v>759</v>
      </c>
      <c r="I1232">
        <v>759</v>
      </c>
    </row>
    <row r="1233" spans="1:9" x14ac:dyDescent="0.25">
      <c r="A1233">
        <v>361</v>
      </c>
      <c r="B1233">
        <v>2019</v>
      </c>
      <c r="C1233" t="s">
        <v>56</v>
      </c>
      <c r="D1233" t="s">
        <v>2</v>
      </c>
      <c r="E1233" t="s">
        <v>8</v>
      </c>
      <c r="F1233" t="s">
        <v>11</v>
      </c>
      <c r="G1233" t="s">
        <v>271</v>
      </c>
      <c r="H1233">
        <v>1182</v>
      </c>
      <c r="I1233">
        <v>1182</v>
      </c>
    </row>
    <row r="1234" spans="1:9" x14ac:dyDescent="0.25">
      <c r="A1234">
        <v>3</v>
      </c>
      <c r="B1234">
        <v>2019</v>
      </c>
      <c r="C1234" t="s">
        <v>272</v>
      </c>
      <c r="D1234" t="s">
        <v>2</v>
      </c>
      <c r="E1234" t="s">
        <v>8</v>
      </c>
      <c r="F1234" t="s">
        <v>11</v>
      </c>
      <c r="G1234" t="s">
        <v>273</v>
      </c>
      <c r="H1234">
        <v>21330</v>
      </c>
      <c r="I1234">
        <v>21330</v>
      </c>
    </row>
    <row r="1235" spans="1:9" x14ac:dyDescent="0.25">
      <c r="A1235">
        <v>401</v>
      </c>
      <c r="B1235">
        <v>2019</v>
      </c>
      <c r="C1235" t="s">
        <v>274</v>
      </c>
      <c r="D1235" t="s">
        <v>2</v>
      </c>
      <c r="E1235" t="s">
        <v>8</v>
      </c>
      <c r="F1235" t="s">
        <v>11</v>
      </c>
      <c r="G1235" t="s">
        <v>275</v>
      </c>
      <c r="H1235">
        <v>1348</v>
      </c>
      <c r="I1235">
        <v>1348</v>
      </c>
    </row>
    <row r="1236" spans="1:9" x14ac:dyDescent="0.25">
      <c r="A1236">
        <v>402</v>
      </c>
      <c r="B1236">
        <v>2019</v>
      </c>
      <c r="C1236" t="s">
        <v>276</v>
      </c>
      <c r="D1236" t="s">
        <v>2</v>
      </c>
      <c r="E1236" t="s">
        <v>8</v>
      </c>
      <c r="F1236" t="s">
        <v>11</v>
      </c>
      <c r="G1236" t="s">
        <v>277</v>
      </c>
      <c r="H1236">
        <v>605</v>
      </c>
      <c r="I1236">
        <v>605</v>
      </c>
    </row>
    <row r="1237" spans="1:9" x14ac:dyDescent="0.25">
      <c r="A1237">
        <v>403</v>
      </c>
      <c r="B1237">
        <v>2019</v>
      </c>
      <c r="C1237" t="s">
        <v>278</v>
      </c>
      <c r="D1237" t="s">
        <v>2</v>
      </c>
      <c r="E1237" t="s">
        <v>8</v>
      </c>
      <c r="F1237" t="s">
        <v>11</v>
      </c>
      <c r="G1237" t="s">
        <v>279</v>
      </c>
      <c r="H1237">
        <v>2239</v>
      </c>
      <c r="I1237">
        <v>2239</v>
      </c>
    </row>
    <row r="1238" spans="1:9" x14ac:dyDescent="0.25">
      <c r="A1238">
        <v>404</v>
      </c>
      <c r="B1238">
        <v>2019</v>
      </c>
      <c r="C1238" t="s">
        <v>280</v>
      </c>
      <c r="D1238" t="s">
        <v>2</v>
      </c>
      <c r="E1238" t="s">
        <v>8</v>
      </c>
      <c r="F1238" t="s">
        <v>11</v>
      </c>
      <c r="G1238" t="s">
        <v>281</v>
      </c>
      <c r="H1238">
        <v>2238</v>
      </c>
      <c r="I1238">
        <v>2238</v>
      </c>
    </row>
    <row r="1239" spans="1:9" x14ac:dyDescent="0.25">
      <c r="A1239">
        <v>405</v>
      </c>
      <c r="B1239">
        <v>2019</v>
      </c>
      <c r="C1239" t="s">
        <v>282</v>
      </c>
      <c r="D1239" t="s">
        <v>2</v>
      </c>
      <c r="E1239" t="s">
        <v>8</v>
      </c>
      <c r="F1239" t="s">
        <v>11</v>
      </c>
      <c r="G1239" t="s">
        <v>283</v>
      </c>
      <c r="H1239">
        <v>1212</v>
      </c>
      <c r="I1239">
        <v>1212</v>
      </c>
    </row>
    <row r="1240" spans="1:9" x14ac:dyDescent="0.25">
      <c r="A1240">
        <v>451</v>
      </c>
      <c r="B1240">
        <v>2019</v>
      </c>
      <c r="C1240" t="s">
        <v>58</v>
      </c>
      <c r="D1240" t="s">
        <v>2</v>
      </c>
      <c r="E1240" t="s">
        <v>8</v>
      </c>
      <c r="F1240" t="s">
        <v>11</v>
      </c>
      <c r="G1240" t="s">
        <v>284</v>
      </c>
      <c r="H1240">
        <v>1697</v>
      </c>
      <c r="I1240">
        <v>1697</v>
      </c>
    </row>
    <row r="1241" spans="1:9" x14ac:dyDescent="0.25">
      <c r="A1241">
        <v>452</v>
      </c>
      <c r="B1241">
        <v>2019</v>
      </c>
      <c r="C1241" t="s">
        <v>59</v>
      </c>
      <c r="D1241" t="s">
        <v>2</v>
      </c>
      <c r="E1241" t="s">
        <v>8</v>
      </c>
      <c r="F1241" t="s">
        <v>11</v>
      </c>
      <c r="G1241" t="s">
        <v>285</v>
      </c>
      <c r="H1241">
        <v>1587</v>
      </c>
      <c r="I1241">
        <v>1587</v>
      </c>
    </row>
    <row r="1242" spans="1:9" x14ac:dyDescent="0.25">
      <c r="A1242">
        <v>453</v>
      </c>
      <c r="B1242">
        <v>2019</v>
      </c>
      <c r="C1242" t="s">
        <v>60</v>
      </c>
      <c r="D1242" t="s">
        <v>2</v>
      </c>
      <c r="E1242" t="s">
        <v>8</v>
      </c>
      <c r="F1242" t="s">
        <v>11</v>
      </c>
      <c r="G1242" t="s">
        <v>286</v>
      </c>
      <c r="H1242">
        <v>9729</v>
      </c>
      <c r="I1242">
        <v>9729</v>
      </c>
    </row>
    <row r="1243" spans="1:9" x14ac:dyDescent="0.25">
      <c r="A1243">
        <v>454</v>
      </c>
      <c r="B1243">
        <v>2019</v>
      </c>
      <c r="C1243" t="s">
        <v>61</v>
      </c>
      <c r="D1243" t="s">
        <v>2</v>
      </c>
      <c r="E1243" t="s">
        <v>8</v>
      </c>
      <c r="F1243" t="s">
        <v>11</v>
      </c>
      <c r="G1243" t="s">
        <v>287</v>
      </c>
      <c r="H1243">
        <v>9837</v>
      </c>
      <c r="I1243">
        <v>9837</v>
      </c>
    </row>
    <row r="1244" spans="1:9" x14ac:dyDescent="0.25">
      <c r="A1244">
        <v>455</v>
      </c>
      <c r="B1244">
        <v>2019</v>
      </c>
      <c r="C1244" t="s">
        <v>62</v>
      </c>
      <c r="D1244" t="s">
        <v>2</v>
      </c>
      <c r="E1244" t="s">
        <v>8</v>
      </c>
      <c r="F1244" t="s">
        <v>11</v>
      </c>
      <c r="G1244" t="s">
        <v>288</v>
      </c>
      <c r="H1244">
        <v>592</v>
      </c>
      <c r="I1244">
        <v>592</v>
      </c>
    </row>
    <row r="1245" spans="1:9" x14ac:dyDescent="0.25">
      <c r="A1245">
        <v>456</v>
      </c>
      <c r="B1245">
        <v>2019</v>
      </c>
      <c r="C1245" t="s">
        <v>63</v>
      </c>
      <c r="D1245" t="s">
        <v>2</v>
      </c>
      <c r="E1245" t="s">
        <v>8</v>
      </c>
      <c r="F1245" t="s">
        <v>11</v>
      </c>
      <c r="G1245" t="s">
        <v>289</v>
      </c>
      <c r="H1245">
        <v>1993</v>
      </c>
      <c r="I1245">
        <v>1993</v>
      </c>
    </row>
    <row r="1246" spans="1:9" x14ac:dyDescent="0.25">
      <c r="A1246">
        <v>457</v>
      </c>
      <c r="B1246">
        <v>2019</v>
      </c>
      <c r="C1246" t="s">
        <v>64</v>
      </c>
      <c r="D1246" t="s">
        <v>2</v>
      </c>
      <c r="E1246" t="s">
        <v>8</v>
      </c>
      <c r="F1246" t="s">
        <v>11</v>
      </c>
      <c r="G1246" t="s">
        <v>290</v>
      </c>
      <c r="H1246">
        <v>2270</v>
      </c>
      <c r="I1246">
        <v>2270</v>
      </c>
    </row>
    <row r="1247" spans="1:9" x14ac:dyDescent="0.25">
      <c r="A1247">
        <v>458</v>
      </c>
      <c r="B1247">
        <v>2019</v>
      </c>
      <c r="C1247" t="s">
        <v>65</v>
      </c>
      <c r="D1247" t="s">
        <v>2</v>
      </c>
      <c r="E1247" t="s">
        <v>8</v>
      </c>
      <c r="F1247" t="s">
        <v>11</v>
      </c>
      <c r="G1247" t="s">
        <v>291</v>
      </c>
      <c r="H1247">
        <v>4779</v>
      </c>
      <c r="I1247">
        <v>4779</v>
      </c>
    </row>
    <row r="1248" spans="1:9" x14ac:dyDescent="0.25">
      <c r="A1248">
        <v>459</v>
      </c>
      <c r="B1248">
        <v>2019</v>
      </c>
      <c r="C1248" t="s">
        <v>66</v>
      </c>
      <c r="D1248" t="s">
        <v>2</v>
      </c>
      <c r="E1248" t="s">
        <v>8</v>
      </c>
      <c r="F1248" t="s">
        <v>11</v>
      </c>
      <c r="G1248" t="s">
        <v>292</v>
      </c>
      <c r="H1248">
        <v>7885</v>
      </c>
      <c r="I1248">
        <v>7885</v>
      </c>
    </row>
    <row r="1249" spans="1:9" x14ac:dyDescent="0.25">
      <c r="A1249">
        <v>460</v>
      </c>
      <c r="B1249">
        <v>2019</v>
      </c>
      <c r="C1249" t="s">
        <v>67</v>
      </c>
      <c r="D1249" t="s">
        <v>2</v>
      </c>
      <c r="E1249" t="s">
        <v>8</v>
      </c>
      <c r="F1249" t="s">
        <v>11</v>
      </c>
      <c r="G1249" t="s">
        <v>293</v>
      </c>
      <c r="H1249">
        <v>4001</v>
      </c>
      <c r="I1249">
        <v>4001</v>
      </c>
    </row>
    <row r="1250" spans="1:9" x14ac:dyDescent="0.25">
      <c r="A1250">
        <v>461</v>
      </c>
      <c r="B1250">
        <v>2019</v>
      </c>
      <c r="C1250" t="s">
        <v>68</v>
      </c>
      <c r="D1250" t="s">
        <v>2</v>
      </c>
      <c r="E1250" t="s">
        <v>8</v>
      </c>
      <c r="F1250" t="s">
        <v>11</v>
      </c>
      <c r="G1250" t="s">
        <v>294</v>
      </c>
      <c r="H1250">
        <v>983</v>
      </c>
      <c r="I1250">
        <v>983</v>
      </c>
    </row>
    <row r="1251" spans="1:9" x14ac:dyDescent="0.25">
      <c r="A1251">
        <v>462</v>
      </c>
      <c r="B1251">
        <v>2019</v>
      </c>
      <c r="C1251" t="s">
        <v>69</v>
      </c>
      <c r="D1251" t="s">
        <v>2</v>
      </c>
      <c r="E1251" t="s">
        <v>8</v>
      </c>
      <c r="F1251" t="s">
        <v>11</v>
      </c>
      <c r="G1251" t="s">
        <v>295</v>
      </c>
      <c r="H1251">
        <v>459</v>
      </c>
      <c r="I1251">
        <v>459</v>
      </c>
    </row>
    <row r="1252" spans="1:9" x14ac:dyDescent="0.25">
      <c r="A1252">
        <v>4</v>
      </c>
      <c r="B1252">
        <v>2019</v>
      </c>
      <c r="C1252" t="s">
        <v>296</v>
      </c>
      <c r="D1252" t="s">
        <v>2</v>
      </c>
      <c r="E1252" t="s">
        <v>8</v>
      </c>
      <c r="F1252" t="s">
        <v>11</v>
      </c>
      <c r="G1252" t="s">
        <v>297</v>
      </c>
      <c r="H1252">
        <v>53454</v>
      </c>
      <c r="I1252">
        <v>53454</v>
      </c>
    </row>
    <row r="1253" spans="1:9" x14ac:dyDescent="0.25">
      <c r="A1253">
        <v>0</v>
      </c>
      <c r="B1253">
        <v>2019</v>
      </c>
      <c r="C1253" t="s">
        <v>71</v>
      </c>
      <c r="D1253" t="s">
        <v>2</v>
      </c>
      <c r="E1253" t="s">
        <v>8</v>
      </c>
      <c r="F1253" t="s">
        <v>11</v>
      </c>
      <c r="G1253" t="s">
        <v>298</v>
      </c>
      <c r="H1253">
        <v>126639</v>
      </c>
      <c r="I1253">
        <v>126639</v>
      </c>
    </row>
    <row r="1254" spans="1:9" x14ac:dyDescent="0.25">
      <c r="A1254">
        <v>101</v>
      </c>
      <c r="B1254">
        <v>2018</v>
      </c>
      <c r="C1254" t="s">
        <v>232</v>
      </c>
      <c r="D1254" t="s">
        <v>2</v>
      </c>
      <c r="E1254" t="s">
        <v>8</v>
      </c>
      <c r="F1254" t="s">
        <v>11</v>
      </c>
      <c r="G1254" t="s">
        <v>233</v>
      </c>
      <c r="H1254">
        <v>3512</v>
      </c>
      <c r="I1254">
        <v>3512</v>
      </c>
    </row>
    <row r="1255" spans="1:9" x14ac:dyDescent="0.25">
      <c r="A1255">
        <v>102</v>
      </c>
      <c r="B1255">
        <v>2018</v>
      </c>
      <c r="C1255" t="s">
        <v>234</v>
      </c>
      <c r="D1255" t="s">
        <v>2</v>
      </c>
      <c r="E1255" t="s">
        <v>8</v>
      </c>
      <c r="F1255" t="s">
        <v>11</v>
      </c>
      <c r="G1255" t="s">
        <v>235</v>
      </c>
      <c r="H1255">
        <v>2407</v>
      </c>
      <c r="I1255">
        <v>2407</v>
      </c>
    </row>
    <row r="1256" spans="1:9" x14ac:dyDescent="0.25">
      <c r="A1256">
        <v>103</v>
      </c>
      <c r="B1256">
        <v>2018</v>
      </c>
      <c r="C1256" t="s">
        <v>236</v>
      </c>
      <c r="D1256" t="s">
        <v>2</v>
      </c>
      <c r="E1256" t="s">
        <v>8</v>
      </c>
      <c r="F1256" t="s">
        <v>11</v>
      </c>
      <c r="G1256" t="s">
        <v>237</v>
      </c>
      <c r="H1256">
        <v>1894</v>
      </c>
      <c r="I1256">
        <v>1894</v>
      </c>
    </row>
    <row r="1257" spans="1:9" x14ac:dyDescent="0.25">
      <c r="A1257">
        <v>151</v>
      </c>
      <c r="B1257">
        <v>2018</v>
      </c>
      <c r="C1257" t="s">
        <v>28</v>
      </c>
      <c r="D1257" t="s">
        <v>2</v>
      </c>
      <c r="E1257" t="s">
        <v>8</v>
      </c>
      <c r="F1257" t="s">
        <v>11</v>
      </c>
      <c r="G1257" t="s">
        <v>238</v>
      </c>
      <c r="H1257">
        <v>1160</v>
      </c>
      <c r="I1257">
        <v>1160</v>
      </c>
    </row>
    <row r="1258" spans="1:9" x14ac:dyDescent="0.25">
      <c r="A1258">
        <v>153</v>
      </c>
      <c r="B1258">
        <v>2018</v>
      </c>
      <c r="C1258" t="s">
        <v>29</v>
      </c>
      <c r="D1258" t="s">
        <v>2</v>
      </c>
      <c r="E1258" t="s">
        <v>8</v>
      </c>
      <c r="F1258" t="s">
        <v>11</v>
      </c>
      <c r="G1258" t="s">
        <v>239</v>
      </c>
      <c r="H1258">
        <v>2575</v>
      </c>
      <c r="I1258">
        <v>2575</v>
      </c>
    </row>
    <row r="1259" spans="1:9" x14ac:dyDescent="0.25">
      <c r="A1259">
        <v>154</v>
      </c>
      <c r="B1259">
        <v>2018</v>
      </c>
      <c r="C1259" t="s">
        <v>30</v>
      </c>
      <c r="D1259" t="s">
        <v>2</v>
      </c>
      <c r="E1259" t="s">
        <v>8</v>
      </c>
      <c r="F1259" t="s">
        <v>11</v>
      </c>
      <c r="G1259" t="s">
        <v>240</v>
      </c>
      <c r="H1259">
        <v>618</v>
      </c>
      <c r="I1259">
        <v>618</v>
      </c>
    </row>
    <row r="1260" spans="1:9" x14ac:dyDescent="0.25">
      <c r="A1260">
        <v>155</v>
      </c>
      <c r="B1260">
        <v>2018</v>
      </c>
      <c r="C1260" t="s">
        <v>31</v>
      </c>
      <c r="D1260" t="s">
        <v>2</v>
      </c>
      <c r="E1260" t="s">
        <v>8</v>
      </c>
      <c r="F1260" t="s">
        <v>11</v>
      </c>
      <c r="G1260" t="s">
        <v>241</v>
      </c>
      <c r="H1260">
        <v>877</v>
      </c>
      <c r="I1260">
        <v>877</v>
      </c>
    </row>
    <row r="1261" spans="1:9" x14ac:dyDescent="0.25">
      <c r="A1261">
        <v>157</v>
      </c>
      <c r="B1261">
        <v>2018</v>
      </c>
      <c r="C1261" t="s">
        <v>32</v>
      </c>
      <c r="D1261" t="s">
        <v>2</v>
      </c>
      <c r="E1261" t="s">
        <v>8</v>
      </c>
      <c r="F1261" t="s">
        <v>11</v>
      </c>
      <c r="G1261" t="s">
        <v>242</v>
      </c>
      <c r="H1261">
        <v>1211</v>
      </c>
      <c r="I1261">
        <v>1211</v>
      </c>
    </row>
    <row r="1262" spans="1:9" x14ac:dyDescent="0.25">
      <c r="A1262">
        <v>158</v>
      </c>
      <c r="B1262">
        <v>2018</v>
      </c>
      <c r="C1262" t="s">
        <v>33</v>
      </c>
      <c r="D1262" t="s">
        <v>2</v>
      </c>
      <c r="E1262" t="s">
        <v>8</v>
      </c>
      <c r="F1262" t="s">
        <v>11</v>
      </c>
      <c r="G1262" t="s">
        <v>243</v>
      </c>
      <c r="H1262">
        <v>735</v>
      </c>
      <c r="I1262">
        <v>735</v>
      </c>
    </row>
    <row r="1263" spans="1:9" x14ac:dyDescent="0.25">
      <c r="A1263">
        <v>159</v>
      </c>
      <c r="B1263">
        <v>2018</v>
      </c>
      <c r="C1263" t="s">
        <v>34</v>
      </c>
      <c r="D1263" t="s">
        <v>2</v>
      </c>
      <c r="E1263" t="s">
        <v>8</v>
      </c>
      <c r="F1263" t="s">
        <v>11</v>
      </c>
      <c r="G1263" t="s">
        <v>244</v>
      </c>
      <c r="H1263">
        <v>8496</v>
      </c>
      <c r="I1263">
        <v>8496</v>
      </c>
    </row>
    <row r="1264" spans="1:9" x14ac:dyDescent="0.25">
      <c r="A1264">
        <v>1</v>
      </c>
      <c r="B1264">
        <v>2018</v>
      </c>
      <c r="C1264" t="s">
        <v>245</v>
      </c>
      <c r="D1264" t="s">
        <v>2</v>
      </c>
      <c r="E1264" t="s">
        <v>8</v>
      </c>
      <c r="F1264" t="s">
        <v>11</v>
      </c>
      <c r="G1264" t="s">
        <v>246</v>
      </c>
      <c r="H1264">
        <v>23485</v>
      </c>
      <c r="I1264">
        <v>23485</v>
      </c>
    </row>
    <row r="1265" spans="1:9" x14ac:dyDescent="0.25">
      <c r="A1265">
        <v>241</v>
      </c>
      <c r="B1265">
        <v>2018</v>
      </c>
      <c r="C1265" t="s">
        <v>247</v>
      </c>
      <c r="D1265" t="s">
        <v>2</v>
      </c>
      <c r="E1265" t="s">
        <v>8</v>
      </c>
      <c r="F1265" t="s">
        <v>11</v>
      </c>
      <c r="G1265" t="s">
        <v>248</v>
      </c>
      <c r="H1265">
        <v>15802</v>
      </c>
      <c r="I1265">
        <v>15802</v>
      </c>
    </row>
    <row r="1266" spans="1:9" x14ac:dyDescent="0.25">
      <c r="A1266">
        <v>241001</v>
      </c>
      <c r="B1266">
        <v>2018</v>
      </c>
      <c r="C1266" t="s">
        <v>249</v>
      </c>
      <c r="D1266" t="s">
        <v>2</v>
      </c>
      <c r="E1266" t="s">
        <v>8</v>
      </c>
      <c r="F1266" t="s">
        <v>11</v>
      </c>
      <c r="G1266" t="s">
        <v>250</v>
      </c>
      <c r="H1266">
        <v>9551</v>
      </c>
      <c r="I1266">
        <v>9551</v>
      </c>
    </row>
    <row r="1267" spans="1:9" x14ac:dyDescent="0.25">
      <c r="A1267">
        <v>241999</v>
      </c>
      <c r="B1267">
        <v>2018</v>
      </c>
      <c r="C1267" t="s">
        <v>251</v>
      </c>
      <c r="D1267" t="s">
        <v>2</v>
      </c>
      <c r="E1267" t="s">
        <v>8</v>
      </c>
      <c r="F1267" t="s">
        <v>11</v>
      </c>
      <c r="G1267" t="s">
        <v>252</v>
      </c>
      <c r="H1267">
        <v>6251</v>
      </c>
      <c r="I1267">
        <v>6251</v>
      </c>
    </row>
    <row r="1268" spans="1:9" x14ac:dyDescent="0.25">
      <c r="A1268">
        <v>251</v>
      </c>
      <c r="B1268">
        <v>2018</v>
      </c>
      <c r="C1268" t="s">
        <v>39</v>
      </c>
      <c r="D1268" t="s">
        <v>2</v>
      </c>
      <c r="E1268" t="s">
        <v>8</v>
      </c>
      <c r="F1268" t="s">
        <v>11</v>
      </c>
      <c r="G1268" t="s">
        <v>253</v>
      </c>
      <c r="H1268">
        <v>4668</v>
      </c>
      <c r="I1268">
        <v>4668</v>
      </c>
    </row>
    <row r="1269" spans="1:9" x14ac:dyDescent="0.25">
      <c r="A1269">
        <v>252</v>
      </c>
      <c r="B1269">
        <v>2018</v>
      </c>
      <c r="C1269" t="s">
        <v>40</v>
      </c>
      <c r="D1269" t="s">
        <v>2</v>
      </c>
      <c r="E1269" t="s">
        <v>8</v>
      </c>
      <c r="F1269" t="s">
        <v>11</v>
      </c>
      <c r="G1269" t="s">
        <v>254</v>
      </c>
      <c r="H1269">
        <v>1438</v>
      </c>
      <c r="I1269">
        <v>1438</v>
      </c>
    </row>
    <row r="1270" spans="1:9" x14ac:dyDescent="0.25">
      <c r="A1270">
        <v>254</v>
      </c>
      <c r="B1270">
        <v>2018</v>
      </c>
      <c r="C1270" t="s">
        <v>41</v>
      </c>
      <c r="D1270" t="s">
        <v>2</v>
      </c>
      <c r="E1270" t="s">
        <v>8</v>
      </c>
      <c r="F1270" t="s">
        <v>11</v>
      </c>
      <c r="G1270" t="s">
        <v>255</v>
      </c>
      <c r="H1270">
        <v>2669</v>
      </c>
      <c r="I1270">
        <v>2669</v>
      </c>
    </row>
    <row r="1271" spans="1:9" x14ac:dyDescent="0.25">
      <c r="A1271">
        <v>255</v>
      </c>
      <c r="B1271">
        <v>2018</v>
      </c>
      <c r="C1271" t="s">
        <v>42</v>
      </c>
      <c r="D1271" t="s">
        <v>2</v>
      </c>
      <c r="E1271" t="s">
        <v>8</v>
      </c>
      <c r="F1271" t="s">
        <v>11</v>
      </c>
      <c r="G1271" t="s">
        <v>256</v>
      </c>
      <c r="H1271">
        <v>676</v>
      </c>
      <c r="I1271">
        <v>676</v>
      </c>
    </row>
    <row r="1272" spans="1:9" x14ac:dyDescent="0.25">
      <c r="A1272">
        <v>256</v>
      </c>
      <c r="B1272">
        <v>2018</v>
      </c>
      <c r="C1272" t="s">
        <v>43</v>
      </c>
      <c r="D1272" t="s">
        <v>2</v>
      </c>
      <c r="E1272" t="s">
        <v>8</v>
      </c>
      <c r="F1272" t="s">
        <v>11</v>
      </c>
      <c r="G1272" t="s">
        <v>257</v>
      </c>
      <c r="H1272">
        <v>3225</v>
      </c>
      <c r="I1272">
        <v>3225</v>
      </c>
    </row>
    <row r="1273" spans="1:9" x14ac:dyDescent="0.25">
      <c r="A1273">
        <v>257</v>
      </c>
      <c r="B1273">
        <v>2018</v>
      </c>
      <c r="C1273" t="s">
        <v>44</v>
      </c>
      <c r="D1273" t="s">
        <v>2</v>
      </c>
      <c r="E1273" t="s">
        <v>8</v>
      </c>
      <c r="F1273" t="s">
        <v>11</v>
      </c>
      <c r="G1273" t="s">
        <v>258</v>
      </c>
      <c r="H1273">
        <v>1398</v>
      </c>
      <c r="I1273">
        <v>1398</v>
      </c>
    </row>
    <row r="1274" spans="1:9" x14ac:dyDescent="0.25">
      <c r="A1274">
        <v>2</v>
      </c>
      <c r="B1274">
        <v>2018</v>
      </c>
      <c r="C1274" t="s">
        <v>259</v>
      </c>
      <c r="D1274" t="s">
        <v>2</v>
      </c>
      <c r="E1274" t="s">
        <v>8</v>
      </c>
      <c r="F1274" t="s">
        <v>11</v>
      </c>
      <c r="G1274" t="s">
        <v>260</v>
      </c>
      <c r="H1274">
        <v>29876</v>
      </c>
      <c r="I1274">
        <v>29876</v>
      </c>
    </row>
    <row r="1275" spans="1:9" x14ac:dyDescent="0.25">
      <c r="A1275">
        <v>351</v>
      </c>
      <c r="B1275">
        <v>2018</v>
      </c>
      <c r="C1275" t="s">
        <v>46</v>
      </c>
      <c r="D1275" t="s">
        <v>2</v>
      </c>
      <c r="E1275" t="s">
        <v>8</v>
      </c>
      <c r="F1275" t="s">
        <v>11</v>
      </c>
      <c r="G1275" t="s">
        <v>261</v>
      </c>
      <c r="H1275">
        <v>1611</v>
      </c>
      <c r="I1275">
        <v>1611</v>
      </c>
    </row>
    <row r="1276" spans="1:9" x14ac:dyDescent="0.25">
      <c r="A1276">
        <v>352</v>
      </c>
      <c r="B1276">
        <v>2018</v>
      </c>
      <c r="C1276" t="s">
        <v>47</v>
      </c>
      <c r="D1276" t="s">
        <v>2</v>
      </c>
      <c r="E1276" t="s">
        <v>8</v>
      </c>
      <c r="F1276" t="s">
        <v>11</v>
      </c>
      <c r="G1276" t="s">
        <v>262</v>
      </c>
      <c r="H1276">
        <v>1419</v>
      </c>
      <c r="I1276">
        <v>1419</v>
      </c>
    </row>
    <row r="1277" spans="1:9" x14ac:dyDescent="0.25">
      <c r="A1277">
        <v>353</v>
      </c>
      <c r="B1277">
        <v>2018</v>
      </c>
      <c r="C1277" t="s">
        <v>48</v>
      </c>
      <c r="D1277" t="s">
        <v>2</v>
      </c>
      <c r="E1277" t="s">
        <v>8</v>
      </c>
      <c r="F1277" t="s">
        <v>11</v>
      </c>
      <c r="G1277" t="s">
        <v>263</v>
      </c>
      <c r="H1277">
        <v>3089</v>
      </c>
      <c r="I1277">
        <v>3089</v>
      </c>
    </row>
    <row r="1278" spans="1:9" x14ac:dyDescent="0.25">
      <c r="A1278">
        <v>354</v>
      </c>
      <c r="B1278">
        <v>2018</v>
      </c>
      <c r="C1278" t="s">
        <v>49</v>
      </c>
      <c r="D1278" t="s">
        <v>2</v>
      </c>
      <c r="E1278" t="s">
        <v>8</v>
      </c>
      <c r="F1278" t="s">
        <v>11</v>
      </c>
      <c r="G1278" t="s">
        <v>264</v>
      </c>
      <c r="H1278">
        <v>349</v>
      </c>
      <c r="I1278">
        <v>349</v>
      </c>
    </row>
    <row r="1279" spans="1:9" x14ac:dyDescent="0.25">
      <c r="A1279">
        <v>355</v>
      </c>
      <c r="B1279">
        <v>2018</v>
      </c>
      <c r="C1279" t="s">
        <v>50</v>
      </c>
      <c r="D1279" t="s">
        <v>2</v>
      </c>
      <c r="E1279" t="s">
        <v>8</v>
      </c>
      <c r="F1279" t="s">
        <v>11</v>
      </c>
      <c r="G1279" t="s">
        <v>265</v>
      </c>
      <c r="H1279">
        <v>1795</v>
      </c>
      <c r="I1279">
        <v>1795</v>
      </c>
    </row>
    <row r="1280" spans="1:9" x14ac:dyDescent="0.25">
      <c r="A1280">
        <v>356</v>
      </c>
      <c r="B1280">
        <v>2018</v>
      </c>
      <c r="C1280" t="s">
        <v>51</v>
      </c>
      <c r="D1280" t="s">
        <v>2</v>
      </c>
      <c r="E1280" t="s">
        <v>8</v>
      </c>
      <c r="F1280" t="s">
        <v>11</v>
      </c>
      <c r="G1280" t="s">
        <v>266</v>
      </c>
      <c r="H1280">
        <v>507</v>
      </c>
      <c r="I1280">
        <v>507</v>
      </c>
    </row>
    <row r="1281" spans="1:9" x14ac:dyDescent="0.25">
      <c r="A1281">
        <v>357</v>
      </c>
      <c r="B1281">
        <v>2018</v>
      </c>
      <c r="C1281" t="s">
        <v>52</v>
      </c>
      <c r="D1281" t="s">
        <v>2</v>
      </c>
      <c r="E1281" t="s">
        <v>8</v>
      </c>
      <c r="F1281" t="s">
        <v>11</v>
      </c>
      <c r="G1281" t="s">
        <v>267</v>
      </c>
      <c r="H1281">
        <v>1381</v>
      </c>
      <c r="I1281">
        <v>1381</v>
      </c>
    </row>
    <row r="1282" spans="1:9" x14ac:dyDescent="0.25">
      <c r="A1282">
        <v>358</v>
      </c>
      <c r="B1282">
        <v>2018</v>
      </c>
      <c r="C1282" t="s">
        <v>53</v>
      </c>
      <c r="D1282" t="s">
        <v>2</v>
      </c>
      <c r="E1282" t="s">
        <v>8</v>
      </c>
      <c r="F1282" t="s">
        <v>11</v>
      </c>
      <c r="G1282" t="s">
        <v>268</v>
      </c>
      <c r="H1282">
        <v>7246</v>
      </c>
      <c r="I1282">
        <v>7246</v>
      </c>
    </row>
    <row r="1283" spans="1:9" x14ac:dyDescent="0.25">
      <c r="A1283">
        <v>359</v>
      </c>
      <c r="B1283">
        <v>2018</v>
      </c>
      <c r="C1283" t="s">
        <v>54</v>
      </c>
      <c r="D1283" t="s">
        <v>2</v>
      </c>
      <c r="E1283" t="s">
        <v>8</v>
      </c>
      <c r="F1283" t="s">
        <v>11</v>
      </c>
      <c r="G1283" t="s">
        <v>269</v>
      </c>
      <c r="H1283">
        <v>2723</v>
      </c>
      <c r="I1283">
        <v>2723</v>
      </c>
    </row>
    <row r="1284" spans="1:9" x14ac:dyDescent="0.25">
      <c r="A1284">
        <v>360</v>
      </c>
      <c r="B1284">
        <v>2018</v>
      </c>
      <c r="C1284" t="s">
        <v>55</v>
      </c>
      <c r="D1284" t="s">
        <v>2</v>
      </c>
      <c r="E1284" t="s">
        <v>8</v>
      </c>
      <c r="F1284" t="s">
        <v>11</v>
      </c>
      <c r="G1284" t="s">
        <v>270</v>
      </c>
      <c r="H1284">
        <v>719</v>
      </c>
      <c r="I1284">
        <v>719</v>
      </c>
    </row>
    <row r="1285" spans="1:9" x14ac:dyDescent="0.25">
      <c r="A1285">
        <v>361</v>
      </c>
      <c r="B1285">
        <v>2018</v>
      </c>
      <c r="C1285" t="s">
        <v>56</v>
      </c>
      <c r="D1285" t="s">
        <v>2</v>
      </c>
      <c r="E1285" t="s">
        <v>8</v>
      </c>
      <c r="F1285" t="s">
        <v>11</v>
      </c>
      <c r="G1285" t="s">
        <v>271</v>
      </c>
      <c r="H1285">
        <v>1124</v>
      </c>
      <c r="I1285">
        <v>1124</v>
      </c>
    </row>
    <row r="1286" spans="1:9" x14ac:dyDescent="0.25">
      <c r="A1286">
        <v>3</v>
      </c>
      <c r="B1286">
        <v>2018</v>
      </c>
      <c r="C1286" t="s">
        <v>272</v>
      </c>
      <c r="D1286" t="s">
        <v>2</v>
      </c>
      <c r="E1286" t="s">
        <v>8</v>
      </c>
      <c r="F1286" t="s">
        <v>11</v>
      </c>
      <c r="G1286" t="s">
        <v>273</v>
      </c>
      <c r="H1286">
        <v>21963</v>
      </c>
      <c r="I1286">
        <v>21963</v>
      </c>
    </row>
    <row r="1287" spans="1:9" x14ac:dyDescent="0.25">
      <c r="A1287">
        <v>401</v>
      </c>
      <c r="B1287">
        <v>2018</v>
      </c>
      <c r="C1287" t="s">
        <v>274</v>
      </c>
      <c r="D1287" t="s">
        <v>2</v>
      </c>
      <c r="E1287" t="s">
        <v>8</v>
      </c>
      <c r="F1287" t="s">
        <v>11</v>
      </c>
      <c r="G1287" t="s">
        <v>275</v>
      </c>
      <c r="H1287">
        <v>1535</v>
      </c>
      <c r="I1287">
        <v>1535</v>
      </c>
    </row>
    <row r="1288" spans="1:9" x14ac:dyDescent="0.25">
      <c r="A1288">
        <v>402</v>
      </c>
      <c r="B1288">
        <v>2018</v>
      </c>
      <c r="C1288" t="s">
        <v>276</v>
      </c>
      <c r="D1288" t="s">
        <v>2</v>
      </c>
      <c r="E1288" t="s">
        <v>8</v>
      </c>
      <c r="F1288" t="s">
        <v>11</v>
      </c>
      <c r="G1288" t="s">
        <v>277</v>
      </c>
      <c r="H1288">
        <v>585</v>
      </c>
      <c r="I1288">
        <v>585</v>
      </c>
    </row>
    <row r="1289" spans="1:9" x14ac:dyDescent="0.25">
      <c r="A1289">
        <v>403</v>
      </c>
      <c r="B1289">
        <v>2018</v>
      </c>
      <c r="C1289" t="s">
        <v>278</v>
      </c>
      <c r="D1289" t="s">
        <v>2</v>
      </c>
      <c r="E1289" t="s">
        <v>8</v>
      </c>
      <c r="F1289" t="s">
        <v>11</v>
      </c>
      <c r="G1289" t="s">
        <v>279</v>
      </c>
      <c r="H1289">
        <v>2392</v>
      </c>
      <c r="I1289">
        <v>2392</v>
      </c>
    </row>
    <row r="1290" spans="1:9" x14ac:dyDescent="0.25">
      <c r="A1290">
        <v>404</v>
      </c>
      <c r="B1290">
        <v>2018</v>
      </c>
      <c r="C1290" t="s">
        <v>280</v>
      </c>
      <c r="D1290" t="s">
        <v>2</v>
      </c>
      <c r="E1290" t="s">
        <v>8</v>
      </c>
      <c r="F1290" t="s">
        <v>11</v>
      </c>
      <c r="G1290" t="s">
        <v>281</v>
      </c>
      <c r="H1290">
        <v>2045</v>
      </c>
      <c r="I1290">
        <v>2045</v>
      </c>
    </row>
    <row r="1291" spans="1:9" x14ac:dyDescent="0.25">
      <c r="A1291">
        <v>405</v>
      </c>
      <c r="B1291">
        <v>2018</v>
      </c>
      <c r="C1291" t="s">
        <v>282</v>
      </c>
      <c r="D1291" t="s">
        <v>2</v>
      </c>
      <c r="E1291" t="s">
        <v>8</v>
      </c>
      <c r="F1291" t="s">
        <v>11</v>
      </c>
      <c r="G1291" t="s">
        <v>283</v>
      </c>
      <c r="H1291">
        <v>1054</v>
      </c>
      <c r="I1291">
        <v>1054</v>
      </c>
    </row>
    <row r="1292" spans="1:9" x14ac:dyDescent="0.25">
      <c r="A1292">
        <v>451</v>
      </c>
      <c r="B1292">
        <v>2018</v>
      </c>
      <c r="C1292" t="s">
        <v>58</v>
      </c>
      <c r="D1292" t="s">
        <v>2</v>
      </c>
      <c r="E1292" t="s">
        <v>8</v>
      </c>
      <c r="F1292" t="s">
        <v>11</v>
      </c>
      <c r="G1292" t="s">
        <v>284</v>
      </c>
      <c r="H1292">
        <v>1705</v>
      </c>
      <c r="I1292">
        <v>1705</v>
      </c>
    </row>
    <row r="1293" spans="1:9" x14ac:dyDescent="0.25">
      <c r="A1293">
        <v>452</v>
      </c>
      <c r="B1293">
        <v>2018</v>
      </c>
      <c r="C1293" t="s">
        <v>59</v>
      </c>
      <c r="D1293" t="s">
        <v>2</v>
      </c>
      <c r="E1293" t="s">
        <v>8</v>
      </c>
      <c r="F1293" t="s">
        <v>11</v>
      </c>
      <c r="G1293" t="s">
        <v>285</v>
      </c>
      <c r="H1293">
        <v>1728</v>
      </c>
      <c r="I1293">
        <v>1728</v>
      </c>
    </row>
    <row r="1294" spans="1:9" x14ac:dyDescent="0.25">
      <c r="A1294">
        <v>453</v>
      </c>
      <c r="B1294">
        <v>2018</v>
      </c>
      <c r="C1294" t="s">
        <v>60</v>
      </c>
      <c r="D1294" t="s">
        <v>2</v>
      </c>
      <c r="E1294" t="s">
        <v>8</v>
      </c>
      <c r="F1294" t="s">
        <v>11</v>
      </c>
      <c r="G1294" t="s">
        <v>286</v>
      </c>
      <c r="H1294">
        <v>9497</v>
      </c>
      <c r="I1294">
        <v>9497</v>
      </c>
    </row>
    <row r="1295" spans="1:9" x14ac:dyDescent="0.25">
      <c r="A1295">
        <v>454</v>
      </c>
      <c r="B1295">
        <v>2018</v>
      </c>
      <c r="C1295" t="s">
        <v>61</v>
      </c>
      <c r="D1295" t="s">
        <v>2</v>
      </c>
      <c r="E1295" t="s">
        <v>8</v>
      </c>
      <c r="F1295" t="s">
        <v>11</v>
      </c>
      <c r="G1295" t="s">
        <v>287</v>
      </c>
      <c r="H1295">
        <v>9741</v>
      </c>
      <c r="I1295">
        <v>9741</v>
      </c>
    </row>
    <row r="1296" spans="1:9" x14ac:dyDescent="0.25">
      <c r="A1296">
        <v>455</v>
      </c>
      <c r="B1296">
        <v>2018</v>
      </c>
      <c r="C1296" t="s">
        <v>62</v>
      </c>
      <c r="D1296" t="s">
        <v>2</v>
      </c>
      <c r="E1296" t="s">
        <v>8</v>
      </c>
      <c r="F1296" t="s">
        <v>11</v>
      </c>
      <c r="G1296" t="s">
        <v>288</v>
      </c>
      <c r="H1296">
        <v>543</v>
      </c>
      <c r="I1296">
        <v>543</v>
      </c>
    </row>
    <row r="1297" spans="1:9" x14ac:dyDescent="0.25">
      <c r="A1297">
        <v>456</v>
      </c>
      <c r="B1297">
        <v>2018</v>
      </c>
      <c r="C1297" t="s">
        <v>63</v>
      </c>
      <c r="D1297" t="s">
        <v>2</v>
      </c>
      <c r="E1297" t="s">
        <v>8</v>
      </c>
      <c r="F1297" t="s">
        <v>11</v>
      </c>
      <c r="G1297" t="s">
        <v>289</v>
      </c>
      <c r="H1297">
        <v>1882</v>
      </c>
      <c r="I1297">
        <v>1882</v>
      </c>
    </row>
    <row r="1298" spans="1:9" x14ac:dyDescent="0.25">
      <c r="A1298">
        <v>457</v>
      </c>
      <c r="B1298">
        <v>2018</v>
      </c>
      <c r="C1298" t="s">
        <v>64</v>
      </c>
      <c r="D1298" t="s">
        <v>2</v>
      </c>
      <c r="E1298" t="s">
        <v>8</v>
      </c>
      <c r="F1298" t="s">
        <v>11</v>
      </c>
      <c r="G1298" t="s">
        <v>290</v>
      </c>
      <c r="H1298">
        <v>2020</v>
      </c>
      <c r="I1298">
        <v>2020</v>
      </c>
    </row>
    <row r="1299" spans="1:9" x14ac:dyDescent="0.25">
      <c r="A1299">
        <v>458</v>
      </c>
      <c r="B1299">
        <v>2018</v>
      </c>
      <c r="C1299" t="s">
        <v>65</v>
      </c>
      <c r="D1299" t="s">
        <v>2</v>
      </c>
      <c r="E1299" t="s">
        <v>8</v>
      </c>
      <c r="F1299" t="s">
        <v>11</v>
      </c>
      <c r="G1299" t="s">
        <v>291</v>
      </c>
      <c r="H1299">
        <v>4698</v>
      </c>
      <c r="I1299">
        <v>4698</v>
      </c>
    </row>
    <row r="1300" spans="1:9" x14ac:dyDescent="0.25">
      <c r="A1300">
        <v>459</v>
      </c>
      <c r="B1300">
        <v>2018</v>
      </c>
      <c r="C1300" t="s">
        <v>66</v>
      </c>
      <c r="D1300" t="s">
        <v>2</v>
      </c>
      <c r="E1300" t="s">
        <v>8</v>
      </c>
      <c r="F1300" t="s">
        <v>11</v>
      </c>
      <c r="G1300" t="s">
        <v>292</v>
      </c>
      <c r="H1300">
        <v>8313</v>
      </c>
      <c r="I1300">
        <v>8313</v>
      </c>
    </row>
    <row r="1301" spans="1:9" x14ac:dyDescent="0.25">
      <c r="A1301">
        <v>460</v>
      </c>
      <c r="B1301">
        <v>2018</v>
      </c>
      <c r="C1301" t="s">
        <v>67</v>
      </c>
      <c r="D1301" t="s">
        <v>2</v>
      </c>
      <c r="E1301" t="s">
        <v>8</v>
      </c>
      <c r="F1301" t="s">
        <v>11</v>
      </c>
      <c r="G1301" t="s">
        <v>293</v>
      </c>
      <c r="H1301">
        <v>6029</v>
      </c>
      <c r="I1301">
        <v>6029</v>
      </c>
    </row>
    <row r="1302" spans="1:9" x14ac:dyDescent="0.25">
      <c r="A1302">
        <v>461</v>
      </c>
      <c r="B1302">
        <v>2018</v>
      </c>
      <c r="C1302" t="s">
        <v>68</v>
      </c>
      <c r="D1302" t="s">
        <v>2</v>
      </c>
      <c r="E1302" t="s">
        <v>8</v>
      </c>
      <c r="F1302" t="s">
        <v>11</v>
      </c>
      <c r="G1302" t="s">
        <v>294</v>
      </c>
      <c r="H1302">
        <v>1003</v>
      </c>
      <c r="I1302">
        <v>1003</v>
      </c>
    </row>
    <row r="1303" spans="1:9" x14ac:dyDescent="0.25">
      <c r="A1303">
        <v>462</v>
      </c>
      <c r="B1303">
        <v>2018</v>
      </c>
      <c r="C1303" t="s">
        <v>69</v>
      </c>
      <c r="D1303" t="s">
        <v>2</v>
      </c>
      <c r="E1303" t="s">
        <v>8</v>
      </c>
      <c r="F1303" t="s">
        <v>11</v>
      </c>
      <c r="G1303" t="s">
        <v>295</v>
      </c>
      <c r="H1303">
        <v>504</v>
      </c>
      <c r="I1303">
        <v>504</v>
      </c>
    </row>
    <row r="1304" spans="1:9" x14ac:dyDescent="0.25">
      <c r="A1304">
        <v>4</v>
      </c>
      <c r="B1304">
        <v>2018</v>
      </c>
      <c r="C1304" t="s">
        <v>296</v>
      </c>
      <c r="D1304" t="s">
        <v>2</v>
      </c>
      <c r="E1304" t="s">
        <v>8</v>
      </c>
      <c r="F1304" t="s">
        <v>11</v>
      </c>
      <c r="G1304" t="s">
        <v>297</v>
      </c>
      <c r="H1304">
        <v>55274</v>
      </c>
      <c r="I1304">
        <v>55274</v>
      </c>
    </row>
    <row r="1305" spans="1:9" x14ac:dyDescent="0.25">
      <c r="A1305">
        <v>0</v>
      </c>
      <c r="B1305">
        <v>2018</v>
      </c>
      <c r="C1305" t="s">
        <v>71</v>
      </c>
      <c r="D1305" t="s">
        <v>2</v>
      </c>
      <c r="E1305" t="s">
        <v>8</v>
      </c>
      <c r="F1305" t="s">
        <v>11</v>
      </c>
      <c r="G1305" t="s">
        <v>298</v>
      </c>
      <c r="H1305">
        <v>130598</v>
      </c>
      <c r="I1305">
        <v>130598</v>
      </c>
    </row>
    <row r="1306" spans="1:9" x14ac:dyDescent="0.25">
      <c r="A1306">
        <v>101</v>
      </c>
      <c r="B1306">
        <v>2017</v>
      </c>
      <c r="C1306" t="s">
        <v>232</v>
      </c>
      <c r="D1306" t="s">
        <v>2</v>
      </c>
      <c r="E1306" t="s">
        <v>8</v>
      </c>
      <c r="F1306" t="s">
        <v>11</v>
      </c>
      <c r="G1306" t="s">
        <v>233</v>
      </c>
      <c r="H1306">
        <v>3633</v>
      </c>
      <c r="I1306">
        <v>3633</v>
      </c>
    </row>
    <row r="1307" spans="1:9" x14ac:dyDescent="0.25">
      <c r="A1307">
        <v>102</v>
      </c>
      <c r="B1307">
        <v>2017</v>
      </c>
      <c r="C1307" t="s">
        <v>234</v>
      </c>
      <c r="D1307" t="s">
        <v>2</v>
      </c>
      <c r="E1307" t="s">
        <v>8</v>
      </c>
      <c r="F1307" t="s">
        <v>11</v>
      </c>
      <c r="G1307" t="s">
        <v>235</v>
      </c>
      <c r="H1307">
        <v>2389</v>
      </c>
      <c r="I1307">
        <v>2389</v>
      </c>
    </row>
    <row r="1308" spans="1:9" x14ac:dyDescent="0.25">
      <c r="A1308">
        <v>103</v>
      </c>
      <c r="B1308">
        <v>2017</v>
      </c>
      <c r="C1308" t="s">
        <v>236</v>
      </c>
      <c r="D1308" t="s">
        <v>2</v>
      </c>
      <c r="E1308" t="s">
        <v>8</v>
      </c>
      <c r="F1308" t="s">
        <v>11</v>
      </c>
      <c r="G1308" t="s">
        <v>237</v>
      </c>
      <c r="H1308">
        <v>1958</v>
      </c>
      <c r="I1308">
        <v>1958</v>
      </c>
    </row>
    <row r="1309" spans="1:9" x14ac:dyDescent="0.25">
      <c r="A1309">
        <v>151</v>
      </c>
      <c r="B1309">
        <v>2017</v>
      </c>
      <c r="C1309" t="s">
        <v>28</v>
      </c>
      <c r="D1309" t="s">
        <v>2</v>
      </c>
      <c r="E1309" t="s">
        <v>8</v>
      </c>
      <c r="F1309" t="s">
        <v>11</v>
      </c>
      <c r="G1309" t="s">
        <v>238</v>
      </c>
      <c r="H1309">
        <v>1109</v>
      </c>
      <c r="I1309">
        <v>1109</v>
      </c>
    </row>
    <row r="1310" spans="1:9" x14ac:dyDescent="0.25">
      <c r="A1310">
        <v>153</v>
      </c>
      <c r="B1310">
        <v>2017</v>
      </c>
      <c r="C1310" t="s">
        <v>29</v>
      </c>
      <c r="D1310" t="s">
        <v>2</v>
      </c>
      <c r="E1310" t="s">
        <v>8</v>
      </c>
      <c r="F1310" t="s">
        <v>11</v>
      </c>
      <c r="G1310" t="s">
        <v>239</v>
      </c>
      <c r="H1310">
        <v>2105</v>
      </c>
      <c r="I1310">
        <v>2105</v>
      </c>
    </row>
    <row r="1311" spans="1:9" x14ac:dyDescent="0.25">
      <c r="A1311">
        <v>154</v>
      </c>
      <c r="B1311">
        <v>2017</v>
      </c>
      <c r="C1311" t="s">
        <v>30</v>
      </c>
      <c r="D1311" t="s">
        <v>2</v>
      </c>
      <c r="E1311" t="s">
        <v>8</v>
      </c>
      <c r="F1311" t="s">
        <v>11</v>
      </c>
      <c r="G1311" t="s">
        <v>240</v>
      </c>
      <c r="H1311">
        <v>790</v>
      </c>
      <c r="I1311">
        <v>790</v>
      </c>
    </row>
    <row r="1312" spans="1:9" x14ac:dyDescent="0.25">
      <c r="A1312">
        <v>155</v>
      </c>
      <c r="B1312">
        <v>2017</v>
      </c>
      <c r="C1312" t="s">
        <v>31</v>
      </c>
      <c r="D1312" t="s">
        <v>2</v>
      </c>
      <c r="E1312" t="s">
        <v>8</v>
      </c>
      <c r="F1312" t="s">
        <v>11</v>
      </c>
      <c r="G1312" t="s">
        <v>241</v>
      </c>
      <c r="H1312">
        <v>788</v>
      </c>
      <c r="I1312">
        <v>788</v>
      </c>
    </row>
    <row r="1313" spans="1:9" x14ac:dyDescent="0.25">
      <c r="A1313">
        <v>157</v>
      </c>
      <c r="B1313">
        <v>2017</v>
      </c>
      <c r="C1313" t="s">
        <v>32</v>
      </c>
      <c r="D1313" t="s">
        <v>2</v>
      </c>
      <c r="E1313" t="s">
        <v>8</v>
      </c>
      <c r="F1313" t="s">
        <v>11</v>
      </c>
      <c r="G1313" t="s">
        <v>242</v>
      </c>
      <c r="H1313">
        <v>1124</v>
      </c>
      <c r="I1313">
        <v>1124</v>
      </c>
    </row>
    <row r="1314" spans="1:9" x14ac:dyDescent="0.25">
      <c r="A1314">
        <v>158</v>
      </c>
      <c r="B1314">
        <v>2017</v>
      </c>
      <c r="C1314" t="s">
        <v>33</v>
      </c>
      <c r="D1314" t="s">
        <v>2</v>
      </c>
      <c r="E1314" t="s">
        <v>8</v>
      </c>
      <c r="F1314" t="s">
        <v>11</v>
      </c>
      <c r="G1314" t="s">
        <v>243</v>
      </c>
      <c r="H1314">
        <v>743</v>
      </c>
      <c r="I1314">
        <v>743</v>
      </c>
    </row>
    <row r="1315" spans="1:9" x14ac:dyDescent="0.25">
      <c r="A1315">
        <v>159</v>
      </c>
      <c r="B1315">
        <v>2017</v>
      </c>
      <c r="C1315" t="s">
        <v>34</v>
      </c>
      <c r="D1315" t="s">
        <v>2</v>
      </c>
      <c r="E1315" t="s">
        <v>8</v>
      </c>
      <c r="F1315" t="s">
        <v>11</v>
      </c>
      <c r="G1315" t="s">
        <v>244</v>
      </c>
      <c r="H1315">
        <v>8362</v>
      </c>
      <c r="I1315">
        <v>8362</v>
      </c>
    </row>
    <row r="1316" spans="1:9" x14ac:dyDescent="0.25">
      <c r="A1316">
        <v>1</v>
      </c>
      <c r="B1316">
        <v>2017</v>
      </c>
      <c r="C1316" t="s">
        <v>245</v>
      </c>
      <c r="D1316" t="s">
        <v>2</v>
      </c>
      <c r="E1316" t="s">
        <v>8</v>
      </c>
      <c r="F1316" t="s">
        <v>11</v>
      </c>
      <c r="G1316" t="s">
        <v>246</v>
      </c>
      <c r="H1316">
        <v>23001</v>
      </c>
      <c r="I1316">
        <v>23001</v>
      </c>
    </row>
    <row r="1317" spans="1:9" x14ac:dyDescent="0.25">
      <c r="A1317">
        <v>241</v>
      </c>
      <c r="B1317">
        <v>2017</v>
      </c>
      <c r="C1317" t="s">
        <v>247</v>
      </c>
      <c r="D1317" t="s">
        <v>2</v>
      </c>
      <c r="E1317" t="s">
        <v>8</v>
      </c>
      <c r="F1317" t="s">
        <v>11</v>
      </c>
      <c r="G1317" t="s">
        <v>248</v>
      </c>
      <c r="H1317">
        <v>15670</v>
      </c>
      <c r="I1317">
        <v>15670</v>
      </c>
    </row>
    <row r="1318" spans="1:9" x14ac:dyDescent="0.25">
      <c r="A1318">
        <v>241001</v>
      </c>
      <c r="B1318">
        <v>2017</v>
      </c>
      <c r="C1318" t="s">
        <v>249</v>
      </c>
      <c r="D1318" t="s">
        <v>2</v>
      </c>
      <c r="E1318" t="s">
        <v>8</v>
      </c>
      <c r="F1318" t="s">
        <v>11</v>
      </c>
      <c r="G1318" t="s">
        <v>250</v>
      </c>
      <c r="H1318">
        <v>9046</v>
      </c>
      <c r="I1318">
        <v>9046</v>
      </c>
    </row>
    <row r="1319" spans="1:9" x14ac:dyDescent="0.25">
      <c r="A1319">
        <v>241999</v>
      </c>
      <c r="B1319">
        <v>2017</v>
      </c>
      <c r="C1319" t="s">
        <v>251</v>
      </c>
      <c r="D1319" t="s">
        <v>2</v>
      </c>
      <c r="E1319" t="s">
        <v>8</v>
      </c>
      <c r="F1319" t="s">
        <v>11</v>
      </c>
      <c r="G1319" t="s">
        <v>252</v>
      </c>
      <c r="H1319">
        <v>6624</v>
      </c>
      <c r="I1319">
        <v>6624</v>
      </c>
    </row>
    <row r="1320" spans="1:9" x14ac:dyDescent="0.25">
      <c r="A1320">
        <v>251</v>
      </c>
      <c r="B1320">
        <v>2017</v>
      </c>
      <c r="C1320" t="s">
        <v>39</v>
      </c>
      <c r="D1320" t="s">
        <v>2</v>
      </c>
      <c r="E1320" t="s">
        <v>8</v>
      </c>
      <c r="F1320" t="s">
        <v>11</v>
      </c>
      <c r="G1320" t="s">
        <v>253</v>
      </c>
      <c r="H1320">
        <v>4079</v>
      </c>
      <c r="I1320">
        <v>4079</v>
      </c>
    </row>
    <row r="1321" spans="1:9" x14ac:dyDescent="0.25">
      <c r="A1321">
        <v>252</v>
      </c>
      <c r="B1321">
        <v>2017</v>
      </c>
      <c r="C1321" t="s">
        <v>40</v>
      </c>
      <c r="D1321" t="s">
        <v>2</v>
      </c>
      <c r="E1321" t="s">
        <v>8</v>
      </c>
      <c r="F1321" t="s">
        <v>11</v>
      </c>
      <c r="G1321" t="s">
        <v>254</v>
      </c>
      <c r="H1321">
        <v>1516</v>
      </c>
      <c r="I1321">
        <v>1516</v>
      </c>
    </row>
    <row r="1322" spans="1:9" x14ac:dyDescent="0.25">
      <c r="A1322">
        <v>254</v>
      </c>
      <c r="B1322">
        <v>2017</v>
      </c>
      <c r="C1322" t="s">
        <v>41</v>
      </c>
      <c r="D1322" t="s">
        <v>2</v>
      </c>
      <c r="E1322" t="s">
        <v>8</v>
      </c>
      <c r="F1322" t="s">
        <v>11</v>
      </c>
      <c r="G1322" t="s">
        <v>255</v>
      </c>
      <c r="H1322">
        <v>2516</v>
      </c>
      <c r="I1322">
        <v>2516</v>
      </c>
    </row>
    <row r="1323" spans="1:9" x14ac:dyDescent="0.25">
      <c r="A1323">
        <v>255</v>
      </c>
      <c r="B1323">
        <v>2017</v>
      </c>
      <c r="C1323" t="s">
        <v>42</v>
      </c>
      <c r="D1323" t="s">
        <v>2</v>
      </c>
      <c r="E1323" t="s">
        <v>8</v>
      </c>
      <c r="F1323" t="s">
        <v>11</v>
      </c>
      <c r="G1323" t="s">
        <v>256</v>
      </c>
      <c r="H1323">
        <v>593</v>
      </c>
      <c r="I1323">
        <v>593</v>
      </c>
    </row>
    <row r="1324" spans="1:9" x14ac:dyDescent="0.25">
      <c r="A1324">
        <v>256</v>
      </c>
      <c r="B1324">
        <v>2017</v>
      </c>
      <c r="C1324" t="s">
        <v>43</v>
      </c>
      <c r="D1324" t="s">
        <v>2</v>
      </c>
      <c r="E1324" t="s">
        <v>8</v>
      </c>
      <c r="F1324" t="s">
        <v>11</v>
      </c>
      <c r="G1324" t="s">
        <v>257</v>
      </c>
      <c r="H1324">
        <v>3440</v>
      </c>
      <c r="I1324">
        <v>3440</v>
      </c>
    </row>
    <row r="1325" spans="1:9" x14ac:dyDescent="0.25">
      <c r="A1325">
        <v>257</v>
      </c>
      <c r="B1325">
        <v>2017</v>
      </c>
      <c r="C1325" t="s">
        <v>44</v>
      </c>
      <c r="D1325" t="s">
        <v>2</v>
      </c>
      <c r="E1325" t="s">
        <v>8</v>
      </c>
      <c r="F1325" t="s">
        <v>11</v>
      </c>
      <c r="G1325" t="s">
        <v>258</v>
      </c>
      <c r="H1325">
        <v>1273</v>
      </c>
      <c r="I1325">
        <v>1273</v>
      </c>
    </row>
    <row r="1326" spans="1:9" x14ac:dyDescent="0.25">
      <c r="A1326">
        <v>2</v>
      </c>
      <c r="B1326">
        <v>2017</v>
      </c>
      <c r="C1326" t="s">
        <v>259</v>
      </c>
      <c r="D1326" t="s">
        <v>2</v>
      </c>
      <c r="E1326" t="s">
        <v>8</v>
      </c>
      <c r="F1326" t="s">
        <v>11</v>
      </c>
      <c r="G1326" t="s">
        <v>260</v>
      </c>
      <c r="H1326">
        <v>29087</v>
      </c>
      <c r="I1326">
        <v>29087</v>
      </c>
    </row>
    <row r="1327" spans="1:9" x14ac:dyDescent="0.25">
      <c r="A1327">
        <v>351</v>
      </c>
      <c r="B1327">
        <v>2017</v>
      </c>
      <c r="C1327" t="s">
        <v>46</v>
      </c>
      <c r="D1327" t="s">
        <v>2</v>
      </c>
      <c r="E1327" t="s">
        <v>8</v>
      </c>
      <c r="F1327" t="s">
        <v>11</v>
      </c>
      <c r="G1327" t="s">
        <v>261</v>
      </c>
      <c r="H1327">
        <v>1415</v>
      </c>
      <c r="I1327">
        <v>1415</v>
      </c>
    </row>
    <row r="1328" spans="1:9" x14ac:dyDescent="0.25">
      <c r="A1328">
        <v>352</v>
      </c>
      <c r="B1328">
        <v>2017</v>
      </c>
      <c r="C1328" t="s">
        <v>47</v>
      </c>
      <c r="D1328" t="s">
        <v>2</v>
      </c>
      <c r="E1328" t="s">
        <v>8</v>
      </c>
      <c r="F1328" t="s">
        <v>11</v>
      </c>
      <c r="G1328" t="s">
        <v>262</v>
      </c>
      <c r="H1328">
        <v>1391</v>
      </c>
      <c r="I1328">
        <v>1391</v>
      </c>
    </row>
    <row r="1329" spans="1:9" x14ac:dyDescent="0.25">
      <c r="A1329">
        <v>353</v>
      </c>
      <c r="B1329">
        <v>2017</v>
      </c>
      <c r="C1329" t="s">
        <v>48</v>
      </c>
      <c r="D1329" t="s">
        <v>2</v>
      </c>
      <c r="E1329" t="s">
        <v>8</v>
      </c>
      <c r="F1329" t="s">
        <v>11</v>
      </c>
      <c r="G1329" t="s">
        <v>263</v>
      </c>
      <c r="H1329">
        <v>3168</v>
      </c>
      <c r="I1329">
        <v>3168</v>
      </c>
    </row>
    <row r="1330" spans="1:9" x14ac:dyDescent="0.25">
      <c r="A1330">
        <v>354</v>
      </c>
      <c r="B1330">
        <v>2017</v>
      </c>
      <c r="C1330" t="s">
        <v>49</v>
      </c>
      <c r="D1330" t="s">
        <v>2</v>
      </c>
      <c r="E1330" t="s">
        <v>8</v>
      </c>
      <c r="F1330" t="s">
        <v>11</v>
      </c>
      <c r="G1330" t="s">
        <v>264</v>
      </c>
      <c r="H1330">
        <v>402</v>
      </c>
      <c r="I1330">
        <v>402</v>
      </c>
    </row>
    <row r="1331" spans="1:9" x14ac:dyDescent="0.25">
      <c r="A1331">
        <v>355</v>
      </c>
      <c r="B1331">
        <v>2017</v>
      </c>
      <c r="C1331" t="s">
        <v>50</v>
      </c>
      <c r="D1331" t="s">
        <v>2</v>
      </c>
      <c r="E1331" t="s">
        <v>8</v>
      </c>
      <c r="F1331" t="s">
        <v>11</v>
      </c>
      <c r="G1331" t="s">
        <v>265</v>
      </c>
      <c r="H1331">
        <v>1702</v>
      </c>
      <c r="I1331">
        <v>1702</v>
      </c>
    </row>
    <row r="1332" spans="1:9" x14ac:dyDescent="0.25">
      <c r="A1332">
        <v>356</v>
      </c>
      <c r="B1332">
        <v>2017</v>
      </c>
      <c r="C1332" t="s">
        <v>51</v>
      </c>
      <c r="D1332" t="s">
        <v>2</v>
      </c>
      <c r="E1332" t="s">
        <v>8</v>
      </c>
      <c r="F1332" t="s">
        <v>11</v>
      </c>
      <c r="G1332" t="s">
        <v>266</v>
      </c>
      <c r="H1332">
        <v>510</v>
      </c>
      <c r="I1332">
        <v>510</v>
      </c>
    </row>
    <row r="1333" spans="1:9" x14ac:dyDescent="0.25">
      <c r="A1333">
        <v>357</v>
      </c>
      <c r="B1333">
        <v>2017</v>
      </c>
      <c r="C1333" t="s">
        <v>52</v>
      </c>
      <c r="D1333" t="s">
        <v>2</v>
      </c>
      <c r="E1333" t="s">
        <v>8</v>
      </c>
      <c r="F1333" t="s">
        <v>11</v>
      </c>
      <c r="G1333" t="s">
        <v>267</v>
      </c>
      <c r="H1333">
        <v>1478</v>
      </c>
      <c r="I1333">
        <v>1478</v>
      </c>
    </row>
    <row r="1334" spans="1:9" x14ac:dyDescent="0.25">
      <c r="A1334">
        <v>358</v>
      </c>
      <c r="B1334">
        <v>2017</v>
      </c>
      <c r="C1334" t="s">
        <v>53</v>
      </c>
      <c r="D1334" t="s">
        <v>2</v>
      </c>
      <c r="E1334" t="s">
        <v>8</v>
      </c>
      <c r="F1334" t="s">
        <v>11</v>
      </c>
      <c r="G1334" t="s">
        <v>268</v>
      </c>
      <c r="H1334">
        <v>6646</v>
      </c>
      <c r="I1334">
        <v>6646</v>
      </c>
    </row>
    <row r="1335" spans="1:9" x14ac:dyDescent="0.25">
      <c r="A1335">
        <v>359</v>
      </c>
      <c r="B1335">
        <v>2017</v>
      </c>
      <c r="C1335" t="s">
        <v>54</v>
      </c>
      <c r="D1335" t="s">
        <v>2</v>
      </c>
      <c r="E1335" t="s">
        <v>8</v>
      </c>
      <c r="F1335" t="s">
        <v>11</v>
      </c>
      <c r="G1335" t="s">
        <v>269</v>
      </c>
      <c r="H1335">
        <v>2677</v>
      </c>
      <c r="I1335">
        <v>2677</v>
      </c>
    </row>
    <row r="1336" spans="1:9" x14ac:dyDescent="0.25">
      <c r="A1336">
        <v>360</v>
      </c>
      <c r="B1336">
        <v>2017</v>
      </c>
      <c r="C1336" t="s">
        <v>55</v>
      </c>
      <c r="D1336" t="s">
        <v>2</v>
      </c>
      <c r="E1336" t="s">
        <v>8</v>
      </c>
      <c r="F1336" t="s">
        <v>11</v>
      </c>
      <c r="G1336" t="s">
        <v>270</v>
      </c>
      <c r="H1336">
        <v>739</v>
      </c>
      <c r="I1336">
        <v>739</v>
      </c>
    </row>
    <row r="1337" spans="1:9" x14ac:dyDescent="0.25">
      <c r="A1337">
        <v>361</v>
      </c>
      <c r="B1337">
        <v>2017</v>
      </c>
      <c r="C1337" t="s">
        <v>56</v>
      </c>
      <c r="D1337" t="s">
        <v>2</v>
      </c>
      <c r="E1337" t="s">
        <v>8</v>
      </c>
      <c r="F1337" t="s">
        <v>11</v>
      </c>
      <c r="G1337" t="s">
        <v>271</v>
      </c>
      <c r="H1337">
        <v>1153</v>
      </c>
      <c r="I1337">
        <v>1153</v>
      </c>
    </row>
    <row r="1338" spans="1:9" x14ac:dyDescent="0.25">
      <c r="A1338">
        <v>3</v>
      </c>
      <c r="B1338">
        <v>2017</v>
      </c>
      <c r="C1338" t="s">
        <v>272</v>
      </c>
      <c r="D1338" t="s">
        <v>2</v>
      </c>
      <c r="E1338" t="s">
        <v>8</v>
      </c>
      <c r="F1338" t="s">
        <v>11</v>
      </c>
      <c r="G1338" t="s">
        <v>273</v>
      </c>
      <c r="H1338">
        <v>21281</v>
      </c>
      <c r="I1338">
        <v>21281</v>
      </c>
    </row>
    <row r="1339" spans="1:9" x14ac:dyDescent="0.25">
      <c r="A1339">
        <v>401</v>
      </c>
      <c r="B1339">
        <v>2017</v>
      </c>
      <c r="C1339" t="s">
        <v>274</v>
      </c>
      <c r="D1339" t="s">
        <v>2</v>
      </c>
      <c r="E1339" t="s">
        <v>8</v>
      </c>
      <c r="F1339" t="s">
        <v>11</v>
      </c>
      <c r="G1339" t="s">
        <v>275</v>
      </c>
      <c r="H1339">
        <v>1410</v>
      </c>
      <c r="I1339">
        <v>1410</v>
      </c>
    </row>
    <row r="1340" spans="1:9" x14ac:dyDescent="0.25">
      <c r="A1340">
        <v>402</v>
      </c>
      <c r="B1340">
        <v>2017</v>
      </c>
      <c r="C1340" t="s">
        <v>276</v>
      </c>
      <c r="D1340" t="s">
        <v>2</v>
      </c>
      <c r="E1340" t="s">
        <v>8</v>
      </c>
      <c r="F1340" t="s">
        <v>11</v>
      </c>
      <c r="G1340" t="s">
        <v>277</v>
      </c>
      <c r="H1340">
        <v>720</v>
      </c>
      <c r="I1340">
        <v>720</v>
      </c>
    </row>
    <row r="1341" spans="1:9" x14ac:dyDescent="0.25">
      <c r="A1341">
        <v>403</v>
      </c>
      <c r="B1341">
        <v>2017</v>
      </c>
      <c r="C1341" t="s">
        <v>278</v>
      </c>
      <c r="D1341" t="s">
        <v>2</v>
      </c>
      <c r="E1341" t="s">
        <v>8</v>
      </c>
      <c r="F1341" t="s">
        <v>11</v>
      </c>
      <c r="G1341" t="s">
        <v>279</v>
      </c>
      <c r="H1341">
        <v>2313</v>
      </c>
      <c r="I1341">
        <v>2313</v>
      </c>
    </row>
    <row r="1342" spans="1:9" x14ac:dyDescent="0.25">
      <c r="A1342">
        <v>404</v>
      </c>
      <c r="B1342">
        <v>2017</v>
      </c>
      <c r="C1342" t="s">
        <v>280</v>
      </c>
      <c r="D1342" t="s">
        <v>2</v>
      </c>
      <c r="E1342" t="s">
        <v>8</v>
      </c>
      <c r="F1342" t="s">
        <v>11</v>
      </c>
      <c r="G1342" t="s">
        <v>281</v>
      </c>
      <c r="H1342">
        <v>2359</v>
      </c>
      <c r="I1342">
        <v>2359</v>
      </c>
    </row>
    <row r="1343" spans="1:9" x14ac:dyDescent="0.25">
      <c r="A1343">
        <v>405</v>
      </c>
      <c r="B1343">
        <v>2017</v>
      </c>
      <c r="C1343" t="s">
        <v>282</v>
      </c>
      <c r="D1343" t="s">
        <v>2</v>
      </c>
      <c r="E1343" t="s">
        <v>8</v>
      </c>
      <c r="F1343" t="s">
        <v>11</v>
      </c>
      <c r="G1343" t="s">
        <v>283</v>
      </c>
      <c r="H1343">
        <v>942</v>
      </c>
      <c r="I1343">
        <v>942</v>
      </c>
    </row>
    <row r="1344" spans="1:9" x14ac:dyDescent="0.25">
      <c r="A1344">
        <v>451</v>
      </c>
      <c r="B1344">
        <v>2017</v>
      </c>
      <c r="C1344" t="s">
        <v>58</v>
      </c>
      <c r="D1344" t="s">
        <v>2</v>
      </c>
      <c r="E1344" t="s">
        <v>8</v>
      </c>
      <c r="F1344" t="s">
        <v>11</v>
      </c>
      <c r="G1344" t="s">
        <v>284</v>
      </c>
      <c r="H1344">
        <v>1545</v>
      </c>
      <c r="I1344">
        <v>1545</v>
      </c>
    </row>
    <row r="1345" spans="1:9" x14ac:dyDescent="0.25">
      <c r="A1345">
        <v>452</v>
      </c>
      <c r="B1345">
        <v>2017</v>
      </c>
      <c r="C1345" t="s">
        <v>59</v>
      </c>
      <c r="D1345" t="s">
        <v>2</v>
      </c>
      <c r="E1345" t="s">
        <v>8</v>
      </c>
      <c r="F1345" t="s">
        <v>11</v>
      </c>
      <c r="G1345" t="s">
        <v>285</v>
      </c>
      <c r="H1345">
        <v>1671</v>
      </c>
      <c r="I1345">
        <v>1671</v>
      </c>
    </row>
    <row r="1346" spans="1:9" x14ac:dyDescent="0.25">
      <c r="A1346">
        <v>453</v>
      </c>
      <c r="B1346">
        <v>2017</v>
      </c>
      <c r="C1346" t="s">
        <v>60</v>
      </c>
      <c r="D1346" t="s">
        <v>2</v>
      </c>
      <c r="E1346" t="s">
        <v>8</v>
      </c>
      <c r="F1346" t="s">
        <v>11</v>
      </c>
      <c r="G1346" t="s">
        <v>286</v>
      </c>
      <c r="H1346">
        <v>9205</v>
      </c>
      <c r="I1346">
        <v>9205</v>
      </c>
    </row>
    <row r="1347" spans="1:9" x14ac:dyDescent="0.25">
      <c r="A1347">
        <v>454</v>
      </c>
      <c r="B1347">
        <v>2017</v>
      </c>
      <c r="C1347" t="s">
        <v>61</v>
      </c>
      <c r="D1347" t="s">
        <v>2</v>
      </c>
      <c r="E1347" t="s">
        <v>8</v>
      </c>
      <c r="F1347" t="s">
        <v>11</v>
      </c>
      <c r="G1347" t="s">
        <v>287</v>
      </c>
      <c r="H1347">
        <v>8335</v>
      </c>
      <c r="I1347">
        <v>8335</v>
      </c>
    </row>
    <row r="1348" spans="1:9" x14ac:dyDescent="0.25">
      <c r="A1348">
        <v>455</v>
      </c>
      <c r="B1348">
        <v>2017</v>
      </c>
      <c r="C1348" t="s">
        <v>62</v>
      </c>
      <c r="D1348" t="s">
        <v>2</v>
      </c>
      <c r="E1348" t="s">
        <v>8</v>
      </c>
      <c r="F1348" t="s">
        <v>11</v>
      </c>
      <c r="G1348" t="s">
        <v>288</v>
      </c>
      <c r="H1348">
        <v>535</v>
      </c>
      <c r="I1348">
        <v>535</v>
      </c>
    </row>
    <row r="1349" spans="1:9" x14ac:dyDescent="0.25">
      <c r="A1349">
        <v>456</v>
      </c>
      <c r="B1349">
        <v>2017</v>
      </c>
      <c r="C1349" t="s">
        <v>63</v>
      </c>
      <c r="D1349" t="s">
        <v>2</v>
      </c>
      <c r="E1349" t="s">
        <v>8</v>
      </c>
      <c r="F1349" t="s">
        <v>11</v>
      </c>
      <c r="G1349" t="s">
        <v>289</v>
      </c>
      <c r="H1349">
        <v>1904</v>
      </c>
      <c r="I1349">
        <v>1904</v>
      </c>
    </row>
    <row r="1350" spans="1:9" x14ac:dyDescent="0.25">
      <c r="A1350">
        <v>457</v>
      </c>
      <c r="B1350">
        <v>2017</v>
      </c>
      <c r="C1350" t="s">
        <v>64</v>
      </c>
      <c r="D1350" t="s">
        <v>2</v>
      </c>
      <c r="E1350" t="s">
        <v>8</v>
      </c>
      <c r="F1350" t="s">
        <v>11</v>
      </c>
      <c r="G1350" t="s">
        <v>290</v>
      </c>
      <c r="H1350">
        <v>1696</v>
      </c>
      <c r="I1350">
        <v>1696</v>
      </c>
    </row>
    <row r="1351" spans="1:9" x14ac:dyDescent="0.25">
      <c r="A1351">
        <v>458</v>
      </c>
      <c r="B1351">
        <v>2017</v>
      </c>
      <c r="C1351" t="s">
        <v>65</v>
      </c>
      <c r="D1351" t="s">
        <v>2</v>
      </c>
      <c r="E1351" t="s">
        <v>8</v>
      </c>
      <c r="F1351" t="s">
        <v>11</v>
      </c>
      <c r="G1351" t="s">
        <v>291</v>
      </c>
      <c r="H1351">
        <v>4647</v>
      </c>
      <c r="I1351">
        <v>4647</v>
      </c>
    </row>
    <row r="1352" spans="1:9" x14ac:dyDescent="0.25">
      <c r="A1352">
        <v>459</v>
      </c>
      <c r="B1352">
        <v>2017</v>
      </c>
      <c r="C1352" t="s">
        <v>66</v>
      </c>
      <c r="D1352" t="s">
        <v>2</v>
      </c>
      <c r="E1352" t="s">
        <v>8</v>
      </c>
      <c r="F1352" t="s">
        <v>11</v>
      </c>
      <c r="G1352" t="s">
        <v>292</v>
      </c>
      <c r="H1352">
        <v>9432</v>
      </c>
      <c r="I1352">
        <v>9432</v>
      </c>
    </row>
    <row r="1353" spans="1:9" x14ac:dyDescent="0.25">
      <c r="A1353">
        <v>460</v>
      </c>
      <c r="B1353">
        <v>2017</v>
      </c>
      <c r="C1353" t="s">
        <v>67</v>
      </c>
      <c r="D1353" t="s">
        <v>2</v>
      </c>
      <c r="E1353" t="s">
        <v>8</v>
      </c>
      <c r="F1353" t="s">
        <v>11</v>
      </c>
      <c r="G1353" t="s">
        <v>293</v>
      </c>
      <c r="H1353">
        <v>5923</v>
      </c>
      <c r="I1353">
        <v>5923</v>
      </c>
    </row>
    <row r="1354" spans="1:9" x14ac:dyDescent="0.25">
      <c r="A1354">
        <v>461</v>
      </c>
      <c r="B1354">
        <v>2017</v>
      </c>
      <c r="C1354" t="s">
        <v>68</v>
      </c>
      <c r="D1354" t="s">
        <v>2</v>
      </c>
      <c r="E1354" t="s">
        <v>8</v>
      </c>
      <c r="F1354" t="s">
        <v>11</v>
      </c>
      <c r="G1354" t="s">
        <v>294</v>
      </c>
      <c r="H1354">
        <v>922</v>
      </c>
      <c r="I1354">
        <v>922</v>
      </c>
    </row>
    <row r="1355" spans="1:9" x14ac:dyDescent="0.25">
      <c r="A1355">
        <v>462</v>
      </c>
      <c r="B1355">
        <v>2017</v>
      </c>
      <c r="C1355" t="s">
        <v>69</v>
      </c>
      <c r="D1355" t="s">
        <v>2</v>
      </c>
      <c r="E1355" t="s">
        <v>8</v>
      </c>
      <c r="F1355" t="s">
        <v>11</v>
      </c>
      <c r="G1355" t="s">
        <v>295</v>
      </c>
      <c r="H1355">
        <v>451</v>
      </c>
      <c r="I1355">
        <v>451</v>
      </c>
    </row>
    <row r="1356" spans="1:9" x14ac:dyDescent="0.25">
      <c r="A1356">
        <v>4</v>
      </c>
      <c r="B1356">
        <v>2017</v>
      </c>
      <c r="C1356" t="s">
        <v>296</v>
      </c>
      <c r="D1356" t="s">
        <v>2</v>
      </c>
      <c r="E1356" t="s">
        <v>8</v>
      </c>
      <c r="F1356" t="s">
        <v>11</v>
      </c>
      <c r="G1356" t="s">
        <v>297</v>
      </c>
      <c r="H1356">
        <v>54010</v>
      </c>
      <c r="I1356">
        <v>54010</v>
      </c>
    </row>
    <row r="1357" spans="1:9" x14ac:dyDescent="0.25">
      <c r="A1357">
        <v>0</v>
      </c>
      <c r="B1357">
        <v>2017</v>
      </c>
      <c r="C1357" t="s">
        <v>71</v>
      </c>
      <c r="D1357" t="s">
        <v>2</v>
      </c>
      <c r="E1357" t="s">
        <v>8</v>
      </c>
      <c r="F1357" t="s">
        <v>11</v>
      </c>
      <c r="G1357" t="s">
        <v>298</v>
      </c>
      <c r="H1357">
        <v>127379</v>
      </c>
      <c r="I1357">
        <v>127379</v>
      </c>
    </row>
    <row r="1358" spans="1:9" x14ac:dyDescent="0.25">
      <c r="A1358">
        <v>101</v>
      </c>
      <c r="B1358">
        <v>2016</v>
      </c>
      <c r="C1358" t="s">
        <v>232</v>
      </c>
      <c r="D1358" t="s">
        <v>2</v>
      </c>
      <c r="E1358" t="s">
        <v>8</v>
      </c>
      <c r="F1358" t="s">
        <v>11</v>
      </c>
      <c r="G1358" t="s">
        <v>233</v>
      </c>
      <c r="H1358">
        <v>7311</v>
      </c>
      <c r="I1358">
        <v>7311</v>
      </c>
    </row>
    <row r="1359" spans="1:9" x14ac:dyDescent="0.25">
      <c r="A1359">
        <v>102</v>
      </c>
      <c r="B1359">
        <v>2016</v>
      </c>
      <c r="C1359" t="s">
        <v>234</v>
      </c>
      <c r="D1359" t="s">
        <v>2</v>
      </c>
      <c r="E1359" t="s">
        <v>8</v>
      </c>
      <c r="F1359" t="s">
        <v>11</v>
      </c>
      <c r="G1359" t="s">
        <v>235</v>
      </c>
      <c r="H1359">
        <v>2492</v>
      </c>
      <c r="I1359">
        <v>2492</v>
      </c>
    </row>
    <row r="1360" spans="1:9" x14ac:dyDescent="0.25">
      <c r="A1360">
        <v>103</v>
      </c>
      <c r="B1360">
        <v>2016</v>
      </c>
      <c r="C1360" t="s">
        <v>236</v>
      </c>
      <c r="D1360" t="s">
        <v>2</v>
      </c>
      <c r="E1360" t="s">
        <v>8</v>
      </c>
      <c r="F1360" t="s">
        <v>11</v>
      </c>
      <c r="G1360" t="s">
        <v>237</v>
      </c>
      <c r="H1360">
        <v>2226</v>
      </c>
      <c r="I1360">
        <v>2226</v>
      </c>
    </row>
    <row r="1361" spans="1:9" x14ac:dyDescent="0.25">
      <c r="A1361">
        <v>151</v>
      </c>
      <c r="B1361">
        <v>2016</v>
      </c>
      <c r="C1361" t="s">
        <v>28</v>
      </c>
      <c r="D1361" t="s">
        <v>2</v>
      </c>
      <c r="E1361" t="s">
        <v>8</v>
      </c>
      <c r="F1361" t="s">
        <v>11</v>
      </c>
      <c r="G1361" t="s">
        <v>238</v>
      </c>
      <c r="H1361">
        <v>1608</v>
      </c>
      <c r="I1361">
        <v>1608</v>
      </c>
    </row>
    <row r="1362" spans="1:9" x14ac:dyDescent="0.25">
      <c r="A1362">
        <v>153</v>
      </c>
      <c r="B1362">
        <v>2016</v>
      </c>
      <c r="C1362" t="s">
        <v>29</v>
      </c>
      <c r="D1362" t="s">
        <v>2</v>
      </c>
      <c r="E1362" t="s">
        <v>8</v>
      </c>
      <c r="F1362" t="s">
        <v>11</v>
      </c>
      <c r="G1362" t="s">
        <v>239</v>
      </c>
      <c r="H1362">
        <v>2723</v>
      </c>
      <c r="I1362">
        <v>2723</v>
      </c>
    </row>
    <row r="1363" spans="1:9" x14ac:dyDescent="0.25">
      <c r="A1363">
        <v>154</v>
      </c>
      <c r="B1363">
        <v>2016</v>
      </c>
      <c r="C1363" t="s">
        <v>30</v>
      </c>
      <c r="D1363" t="s">
        <v>2</v>
      </c>
      <c r="E1363" t="s">
        <v>8</v>
      </c>
      <c r="F1363" t="s">
        <v>11</v>
      </c>
      <c r="G1363" t="s">
        <v>240</v>
      </c>
      <c r="H1363">
        <v>1150</v>
      </c>
      <c r="I1363">
        <v>1150</v>
      </c>
    </row>
    <row r="1364" spans="1:9" x14ac:dyDescent="0.25">
      <c r="A1364">
        <v>155</v>
      </c>
      <c r="B1364">
        <v>2016</v>
      </c>
      <c r="C1364" t="s">
        <v>31</v>
      </c>
      <c r="D1364" t="s">
        <v>2</v>
      </c>
      <c r="E1364" t="s">
        <v>8</v>
      </c>
      <c r="F1364" t="s">
        <v>11</v>
      </c>
      <c r="G1364" t="s">
        <v>241</v>
      </c>
      <c r="H1364">
        <v>1156</v>
      </c>
      <c r="I1364">
        <v>1156</v>
      </c>
    </row>
    <row r="1365" spans="1:9" x14ac:dyDescent="0.25">
      <c r="A1365">
        <v>157</v>
      </c>
      <c r="B1365">
        <v>2016</v>
      </c>
      <c r="C1365" t="s">
        <v>32</v>
      </c>
      <c r="D1365" t="s">
        <v>2</v>
      </c>
      <c r="E1365" t="s">
        <v>8</v>
      </c>
      <c r="F1365" t="s">
        <v>11</v>
      </c>
      <c r="G1365" t="s">
        <v>242</v>
      </c>
      <c r="H1365">
        <v>1360</v>
      </c>
      <c r="I1365">
        <v>1360</v>
      </c>
    </row>
    <row r="1366" spans="1:9" x14ac:dyDescent="0.25">
      <c r="A1366">
        <v>158</v>
      </c>
      <c r="B1366">
        <v>2016</v>
      </c>
      <c r="C1366" t="s">
        <v>33</v>
      </c>
      <c r="D1366" t="s">
        <v>2</v>
      </c>
      <c r="E1366" t="s">
        <v>8</v>
      </c>
      <c r="F1366" t="s">
        <v>11</v>
      </c>
      <c r="G1366" t="s">
        <v>243</v>
      </c>
      <c r="H1366">
        <v>1022</v>
      </c>
      <c r="I1366">
        <v>1022</v>
      </c>
    </row>
    <row r="1367" spans="1:9" x14ac:dyDescent="0.25">
      <c r="A1367">
        <v>159</v>
      </c>
      <c r="B1367">
        <v>2016</v>
      </c>
      <c r="C1367" t="s">
        <v>34</v>
      </c>
      <c r="D1367" t="s">
        <v>2</v>
      </c>
      <c r="E1367" t="s">
        <v>8</v>
      </c>
      <c r="F1367" t="s">
        <v>11</v>
      </c>
      <c r="G1367" t="s">
        <v>244</v>
      </c>
      <c r="H1367">
        <v>9784</v>
      </c>
      <c r="I1367">
        <v>9784</v>
      </c>
    </row>
    <row r="1368" spans="1:9" x14ac:dyDescent="0.25">
      <c r="A1368">
        <v>1</v>
      </c>
      <c r="B1368">
        <v>2016</v>
      </c>
      <c r="C1368" t="s">
        <v>245</v>
      </c>
      <c r="D1368" t="s">
        <v>2</v>
      </c>
      <c r="E1368" t="s">
        <v>8</v>
      </c>
      <c r="F1368" t="s">
        <v>11</v>
      </c>
      <c r="G1368" t="s">
        <v>246</v>
      </c>
      <c r="H1368">
        <v>30832</v>
      </c>
      <c r="I1368">
        <v>30832</v>
      </c>
    </row>
    <row r="1370" spans="1:9" x14ac:dyDescent="0.25">
      <c r="A1370">
        <v>241</v>
      </c>
      <c r="B1370">
        <v>2016</v>
      </c>
      <c r="C1370" t="s">
        <v>247</v>
      </c>
      <c r="D1370" t="s">
        <v>2</v>
      </c>
      <c r="E1370" t="s">
        <v>8</v>
      </c>
      <c r="F1370" t="s">
        <v>11</v>
      </c>
      <c r="G1370" t="s">
        <v>248</v>
      </c>
      <c r="H1370">
        <v>17851</v>
      </c>
      <c r="I1370">
        <v>17851</v>
      </c>
    </row>
    <row r="1371" spans="1:9" x14ac:dyDescent="0.25">
      <c r="A1371">
        <v>241001</v>
      </c>
      <c r="B1371">
        <v>2016</v>
      </c>
      <c r="C1371" t="s">
        <v>249</v>
      </c>
      <c r="D1371" t="s">
        <v>2</v>
      </c>
      <c r="E1371" t="s">
        <v>8</v>
      </c>
      <c r="F1371" t="s">
        <v>11</v>
      </c>
      <c r="G1371" t="s">
        <v>250</v>
      </c>
      <c r="H1371">
        <v>10427</v>
      </c>
      <c r="I1371">
        <v>10427</v>
      </c>
    </row>
    <row r="1372" spans="1:9" x14ac:dyDescent="0.25">
      <c r="A1372">
        <v>241999</v>
      </c>
      <c r="B1372">
        <v>2016</v>
      </c>
      <c r="C1372" t="s">
        <v>251</v>
      </c>
      <c r="D1372" t="s">
        <v>2</v>
      </c>
      <c r="E1372" t="s">
        <v>8</v>
      </c>
      <c r="F1372" t="s">
        <v>11</v>
      </c>
      <c r="G1372" t="s">
        <v>252</v>
      </c>
      <c r="H1372">
        <v>7424</v>
      </c>
      <c r="I1372">
        <v>7424</v>
      </c>
    </row>
    <row r="1373" spans="1:9" x14ac:dyDescent="0.25">
      <c r="A1373">
        <v>251</v>
      </c>
      <c r="B1373">
        <v>2016</v>
      </c>
      <c r="C1373" t="s">
        <v>39</v>
      </c>
      <c r="D1373" t="s">
        <v>2</v>
      </c>
      <c r="E1373" t="s">
        <v>8</v>
      </c>
      <c r="F1373" t="s">
        <v>11</v>
      </c>
      <c r="G1373" t="s">
        <v>253</v>
      </c>
      <c r="H1373">
        <v>4443</v>
      </c>
      <c r="I1373">
        <v>4443</v>
      </c>
    </row>
    <row r="1374" spans="1:9" x14ac:dyDescent="0.25">
      <c r="A1374">
        <v>252</v>
      </c>
      <c r="B1374">
        <v>2016</v>
      </c>
      <c r="C1374" t="s">
        <v>40</v>
      </c>
      <c r="D1374" t="s">
        <v>2</v>
      </c>
      <c r="E1374" t="s">
        <v>8</v>
      </c>
      <c r="F1374" t="s">
        <v>11</v>
      </c>
      <c r="G1374" t="s">
        <v>254</v>
      </c>
      <c r="H1374">
        <v>2017</v>
      </c>
      <c r="I1374">
        <v>2017</v>
      </c>
    </row>
    <row r="1375" spans="1:9" x14ac:dyDescent="0.25">
      <c r="A1375">
        <v>254</v>
      </c>
      <c r="B1375">
        <v>2016</v>
      </c>
      <c r="C1375" t="s">
        <v>41</v>
      </c>
      <c r="D1375" t="s">
        <v>2</v>
      </c>
      <c r="E1375" t="s">
        <v>8</v>
      </c>
      <c r="F1375" t="s">
        <v>11</v>
      </c>
      <c r="G1375" t="s">
        <v>255</v>
      </c>
      <c r="H1375">
        <v>4152</v>
      </c>
      <c r="I1375">
        <v>4152</v>
      </c>
    </row>
    <row r="1376" spans="1:9" x14ac:dyDescent="0.25">
      <c r="A1376">
        <v>255</v>
      </c>
      <c r="B1376">
        <v>2016</v>
      </c>
      <c r="C1376" t="s">
        <v>42</v>
      </c>
      <c r="D1376" t="s">
        <v>2</v>
      </c>
      <c r="E1376" t="s">
        <v>8</v>
      </c>
      <c r="F1376" t="s">
        <v>11</v>
      </c>
      <c r="G1376" t="s">
        <v>256</v>
      </c>
      <c r="H1376">
        <v>610</v>
      </c>
      <c r="I1376">
        <v>610</v>
      </c>
    </row>
    <row r="1377" spans="1:9" x14ac:dyDescent="0.25">
      <c r="A1377">
        <v>256</v>
      </c>
      <c r="B1377">
        <v>2016</v>
      </c>
      <c r="C1377" t="s">
        <v>43</v>
      </c>
      <c r="D1377" t="s">
        <v>2</v>
      </c>
      <c r="E1377" t="s">
        <v>8</v>
      </c>
      <c r="F1377" t="s">
        <v>11</v>
      </c>
      <c r="G1377" t="s">
        <v>257</v>
      </c>
      <c r="H1377">
        <v>3438</v>
      </c>
      <c r="I1377">
        <v>3438</v>
      </c>
    </row>
    <row r="1378" spans="1:9" x14ac:dyDescent="0.25">
      <c r="A1378">
        <v>257</v>
      </c>
      <c r="B1378">
        <v>2016</v>
      </c>
      <c r="C1378" t="s">
        <v>44</v>
      </c>
      <c r="D1378" t="s">
        <v>2</v>
      </c>
      <c r="E1378" t="s">
        <v>8</v>
      </c>
      <c r="F1378" t="s">
        <v>11</v>
      </c>
      <c r="G1378" t="s">
        <v>258</v>
      </c>
      <c r="H1378">
        <v>1727</v>
      </c>
      <c r="I1378">
        <v>1727</v>
      </c>
    </row>
    <row r="1379" spans="1:9" x14ac:dyDescent="0.25">
      <c r="A1379">
        <v>2</v>
      </c>
      <c r="B1379">
        <v>2016</v>
      </c>
      <c r="C1379" t="s">
        <v>259</v>
      </c>
      <c r="D1379" t="s">
        <v>2</v>
      </c>
      <c r="E1379" t="s">
        <v>8</v>
      </c>
      <c r="F1379" t="s">
        <v>11</v>
      </c>
      <c r="G1379" t="s">
        <v>260</v>
      </c>
      <c r="H1379">
        <v>34238</v>
      </c>
      <c r="I1379">
        <v>34238</v>
      </c>
    </row>
    <row r="1381" spans="1:9" x14ac:dyDescent="0.25">
      <c r="A1381">
        <v>351</v>
      </c>
      <c r="B1381">
        <v>2016</v>
      </c>
      <c r="C1381" t="s">
        <v>46</v>
      </c>
      <c r="D1381" t="s">
        <v>2</v>
      </c>
      <c r="E1381" t="s">
        <v>8</v>
      </c>
      <c r="F1381" t="s">
        <v>11</v>
      </c>
      <c r="G1381" t="s">
        <v>261</v>
      </c>
      <c r="H1381">
        <v>2335</v>
      </c>
      <c r="I1381">
        <v>2335</v>
      </c>
    </row>
    <row r="1382" spans="1:9" x14ac:dyDescent="0.25">
      <c r="A1382">
        <v>352</v>
      </c>
      <c r="B1382">
        <v>2016</v>
      </c>
      <c r="C1382" t="s">
        <v>47</v>
      </c>
      <c r="D1382" t="s">
        <v>2</v>
      </c>
      <c r="E1382" t="s">
        <v>8</v>
      </c>
      <c r="F1382" t="s">
        <v>11</v>
      </c>
      <c r="G1382" t="s">
        <v>262</v>
      </c>
      <c r="H1382">
        <v>1935</v>
      </c>
      <c r="I1382">
        <v>1935</v>
      </c>
    </row>
    <row r="1383" spans="1:9" x14ac:dyDescent="0.25">
      <c r="A1383">
        <v>353</v>
      </c>
      <c r="B1383">
        <v>2016</v>
      </c>
      <c r="C1383" t="s">
        <v>48</v>
      </c>
      <c r="D1383" t="s">
        <v>2</v>
      </c>
      <c r="E1383" t="s">
        <v>8</v>
      </c>
      <c r="F1383" t="s">
        <v>11</v>
      </c>
      <c r="G1383" t="s">
        <v>263</v>
      </c>
      <c r="H1383">
        <v>3448</v>
      </c>
      <c r="I1383">
        <v>3448</v>
      </c>
    </row>
    <row r="1384" spans="1:9" x14ac:dyDescent="0.25">
      <c r="A1384">
        <v>354</v>
      </c>
      <c r="B1384">
        <v>2016</v>
      </c>
      <c r="C1384" t="s">
        <v>49</v>
      </c>
      <c r="D1384" t="s">
        <v>2</v>
      </c>
      <c r="E1384" t="s">
        <v>8</v>
      </c>
      <c r="F1384" t="s">
        <v>11</v>
      </c>
      <c r="G1384" t="s">
        <v>264</v>
      </c>
      <c r="H1384">
        <v>1169</v>
      </c>
      <c r="I1384">
        <v>1169</v>
      </c>
    </row>
    <row r="1385" spans="1:9" x14ac:dyDescent="0.25">
      <c r="A1385">
        <v>355</v>
      </c>
      <c r="B1385">
        <v>2016</v>
      </c>
      <c r="C1385" t="s">
        <v>50</v>
      </c>
      <c r="D1385" t="s">
        <v>2</v>
      </c>
      <c r="E1385" t="s">
        <v>8</v>
      </c>
      <c r="F1385" t="s">
        <v>11</v>
      </c>
      <c r="G1385" t="s">
        <v>265</v>
      </c>
      <c r="H1385">
        <v>2661</v>
      </c>
      <c r="I1385">
        <v>2661</v>
      </c>
    </row>
    <row r="1386" spans="1:9" x14ac:dyDescent="0.25">
      <c r="A1386">
        <v>356</v>
      </c>
      <c r="B1386">
        <v>2016</v>
      </c>
      <c r="C1386" t="s">
        <v>51</v>
      </c>
      <c r="D1386" t="s">
        <v>2</v>
      </c>
      <c r="E1386" t="s">
        <v>8</v>
      </c>
      <c r="F1386" t="s">
        <v>11</v>
      </c>
      <c r="G1386" t="s">
        <v>266</v>
      </c>
      <c r="H1386">
        <v>1279</v>
      </c>
      <c r="I1386">
        <v>1279</v>
      </c>
    </row>
    <row r="1387" spans="1:9" x14ac:dyDescent="0.25">
      <c r="A1387">
        <v>357</v>
      </c>
      <c r="B1387">
        <v>2016</v>
      </c>
      <c r="C1387" t="s">
        <v>52</v>
      </c>
      <c r="D1387" t="s">
        <v>2</v>
      </c>
      <c r="E1387" t="s">
        <v>8</v>
      </c>
      <c r="F1387" t="s">
        <v>11</v>
      </c>
      <c r="G1387" t="s">
        <v>267</v>
      </c>
      <c r="H1387">
        <v>1581</v>
      </c>
      <c r="I1387">
        <v>1581</v>
      </c>
    </row>
    <row r="1388" spans="1:9" x14ac:dyDescent="0.25">
      <c r="A1388">
        <v>358</v>
      </c>
      <c r="B1388">
        <v>2016</v>
      </c>
      <c r="C1388" t="s">
        <v>53</v>
      </c>
      <c r="D1388" t="s">
        <v>2</v>
      </c>
      <c r="E1388" t="s">
        <v>8</v>
      </c>
      <c r="F1388" t="s">
        <v>11</v>
      </c>
      <c r="G1388" t="s">
        <v>268</v>
      </c>
      <c r="H1388">
        <v>10335</v>
      </c>
      <c r="I1388">
        <v>10335</v>
      </c>
    </row>
    <row r="1389" spans="1:9" x14ac:dyDescent="0.25">
      <c r="A1389">
        <v>359</v>
      </c>
      <c r="B1389">
        <v>2016</v>
      </c>
      <c r="C1389" t="s">
        <v>54</v>
      </c>
      <c r="D1389" t="s">
        <v>2</v>
      </c>
      <c r="E1389" t="s">
        <v>8</v>
      </c>
      <c r="F1389" t="s">
        <v>11</v>
      </c>
      <c r="G1389" t="s">
        <v>269</v>
      </c>
      <c r="H1389">
        <v>3765</v>
      </c>
      <c r="I1389">
        <v>3765</v>
      </c>
    </row>
    <row r="1390" spans="1:9" x14ac:dyDescent="0.25">
      <c r="A1390">
        <v>360</v>
      </c>
      <c r="B1390">
        <v>2016</v>
      </c>
      <c r="C1390" t="s">
        <v>55</v>
      </c>
      <c r="D1390" t="s">
        <v>2</v>
      </c>
      <c r="E1390" t="s">
        <v>8</v>
      </c>
      <c r="F1390" t="s">
        <v>11</v>
      </c>
      <c r="G1390" t="s">
        <v>270</v>
      </c>
      <c r="H1390">
        <v>1276</v>
      </c>
      <c r="I1390">
        <v>1276</v>
      </c>
    </row>
    <row r="1391" spans="1:9" x14ac:dyDescent="0.25">
      <c r="A1391">
        <v>361</v>
      </c>
      <c r="B1391">
        <v>2016</v>
      </c>
      <c r="C1391" t="s">
        <v>56</v>
      </c>
      <c r="D1391" t="s">
        <v>2</v>
      </c>
      <c r="E1391" t="s">
        <v>8</v>
      </c>
      <c r="F1391" t="s">
        <v>11</v>
      </c>
      <c r="G1391" t="s">
        <v>271</v>
      </c>
      <c r="H1391">
        <v>1235</v>
      </c>
      <c r="I1391">
        <v>1235</v>
      </c>
    </row>
    <row r="1392" spans="1:9" x14ac:dyDescent="0.25">
      <c r="A1392">
        <v>3</v>
      </c>
      <c r="B1392">
        <v>2016</v>
      </c>
      <c r="C1392" t="s">
        <v>272</v>
      </c>
      <c r="D1392" t="s">
        <v>2</v>
      </c>
      <c r="E1392" t="s">
        <v>8</v>
      </c>
      <c r="F1392" t="s">
        <v>11</v>
      </c>
      <c r="G1392" t="s">
        <v>273</v>
      </c>
      <c r="H1392">
        <v>31019</v>
      </c>
      <c r="I1392">
        <v>31019</v>
      </c>
    </row>
    <row r="1394" spans="1:9" x14ac:dyDescent="0.25">
      <c r="A1394">
        <v>401</v>
      </c>
      <c r="B1394">
        <v>2016</v>
      </c>
      <c r="C1394" t="s">
        <v>274</v>
      </c>
      <c r="D1394" t="s">
        <v>2</v>
      </c>
      <c r="E1394" t="s">
        <v>8</v>
      </c>
      <c r="F1394" t="s">
        <v>11</v>
      </c>
      <c r="G1394" t="s">
        <v>275</v>
      </c>
      <c r="H1394">
        <v>1436</v>
      </c>
      <c r="I1394">
        <v>1436</v>
      </c>
    </row>
    <row r="1395" spans="1:9" x14ac:dyDescent="0.25">
      <c r="A1395">
        <v>402</v>
      </c>
      <c r="B1395">
        <v>2016</v>
      </c>
      <c r="C1395" t="s">
        <v>276</v>
      </c>
      <c r="D1395" t="s">
        <v>2</v>
      </c>
      <c r="E1395" t="s">
        <v>8</v>
      </c>
      <c r="F1395" t="s">
        <v>11</v>
      </c>
      <c r="G1395" t="s">
        <v>277</v>
      </c>
      <c r="H1395">
        <v>711</v>
      </c>
      <c r="I1395">
        <v>711</v>
      </c>
    </row>
    <row r="1396" spans="1:9" x14ac:dyDescent="0.25">
      <c r="A1396">
        <v>403</v>
      </c>
      <c r="B1396">
        <v>2016</v>
      </c>
      <c r="C1396" t="s">
        <v>278</v>
      </c>
      <c r="D1396" t="s">
        <v>2</v>
      </c>
      <c r="E1396" t="s">
        <v>8</v>
      </c>
      <c r="F1396" t="s">
        <v>11</v>
      </c>
      <c r="G1396" t="s">
        <v>279</v>
      </c>
      <c r="H1396">
        <v>3799</v>
      </c>
      <c r="I1396">
        <v>3799</v>
      </c>
    </row>
    <row r="1397" spans="1:9" x14ac:dyDescent="0.25">
      <c r="A1397">
        <v>404</v>
      </c>
      <c r="B1397">
        <v>2016</v>
      </c>
      <c r="C1397" t="s">
        <v>280</v>
      </c>
      <c r="D1397" t="s">
        <v>2</v>
      </c>
      <c r="E1397" t="s">
        <v>8</v>
      </c>
      <c r="F1397" t="s">
        <v>11</v>
      </c>
      <c r="G1397" t="s">
        <v>281</v>
      </c>
      <c r="H1397">
        <v>4063</v>
      </c>
      <c r="I1397">
        <v>4063</v>
      </c>
    </row>
    <row r="1398" spans="1:9" x14ac:dyDescent="0.25">
      <c r="A1398">
        <v>405</v>
      </c>
      <c r="B1398">
        <v>2016</v>
      </c>
      <c r="C1398" t="s">
        <v>282</v>
      </c>
      <c r="D1398" t="s">
        <v>2</v>
      </c>
      <c r="E1398" t="s">
        <v>8</v>
      </c>
      <c r="F1398" t="s">
        <v>11</v>
      </c>
      <c r="G1398" t="s">
        <v>283</v>
      </c>
      <c r="H1398">
        <v>1028</v>
      </c>
      <c r="I1398">
        <v>1028</v>
      </c>
    </row>
    <row r="1399" spans="1:9" x14ac:dyDescent="0.25">
      <c r="A1399">
        <v>451</v>
      </c>
      <c r="B1399">
        <v>2016</v>
      </c>
      <c r="C1399" t="s">
        <v>58</v>
      </c>
      <c r="D1399" t="s">
        <v>2</v>
      </c>
      <c r="E1399" t="s">
        <v>8</v>
      </c>
      <c r="F1399" t="s">
        <v>11</v>
      </c>
      <c r="G1399" t="s">
        <v>284</v>
      </c>
      <c r="H1399">
        <v>1974</v>
      </c>
      <c r="I1399">
        <v>1974</v>
      </c>
    </row>
    <row r="1400" spans="1:9" x14ac:dyDescent="0.25">
      <c r="A1400">
        <v>452</v>
      </c>
      <c r="B1400">
        <v>2016</v>
      </c>
      <c r="C1400" t="s">
        <v>59</v>
      </c>
      <c r="D1400" t="s">
        <v>2</v>
      </c>
      <c r="E1400" t="s">
        <v>8</v>
      </c>
      <c r="F1400" t="s">
        <v>11</v>
      </c>
      <c r="G1400" t="s">
        <v>285</v>
      </c>
      <c r="H1400">
        <v>2100</v>
      </c>
      <c r="I1400">
        <v>2100</v>
      </c>
    </row>
    <row r="1401" spans="1:9" x14ac:dyDescent="0.25">
      <c r="A1401">
        <v>453</v>
      </c>
      <c r="B1401">
        <v>2016</v>
      </c>
      <c r="C1401" t="s">
        <v>60</v>
      </c>
      <c r="D1401" t="s">
        <v>2</v>
      </c>
      <c r="E1401" t="s">
        <v>8</v>
      </c>
      <c r="F1401" t="s">
        <v>11</v>
      </c>
      <c r="G1401" t="s">
        <v>286</v>
      </c>
      <c r="H1401">
        <v>9305</v>
      </c>
      <c r="I1401">
        <v>9305</v>
      </c>
    </row>
    <row r="1402" spans="1:9" x14ac:dyDescent="0.25">
      <c r="A1402">
        <v>454</v>
      </c>
      <c r="B1402">
        <v>2016</v>
      </c>
      <c r="C1402" t="s">
        <v>61</v>
      </c>
      <c r="D1402" t="s">
        <v>2</v>
      </c>
      <c r="E1402" t="s">
        <v>8</v>
      </c>
      <c r="F1402" t="s">
        <v>11</v>
      </c>
      <c r="G1402" t="s">
        <v>287</v>
      </c>
      <c r="H1402">
        <v>8171</v>
      </c>
      <c r="I1402">
        <v>8171</v>
      </c>
    </row>
    <row r="1403" spans="1:9" x14ac:dyDescent="0.25">
      <c r="A1403">
        <v>455</v>
      </c>
      <c r="B1403">
        <v>2016</v>
      </c>
      <c r="C1403" t="s">
        <v>62</v>
      </c>
      <c r="D1403" t="s">
        <v>2</v>
      </c>
      <c r="E1403" t="s">
        <v>8</v>
      </c>
      <c r="F1403" t="s">
        <v>11</v>
      </c>
      <c r="G1403" t="s">
        <v>288</v>
      </c>
      <c r="H1403">
        <v>858</v>
      </c>
      <c r="I1403">
        <v>858</v>
      </c>
    </row>
    <row r="1404" spans="1:9" x14ac:dyDescent="0.25">
      <c r="A1404">
        <v>456</v>
      </c>
      <c r="B1404">
        <v>2016</v>
      </c>
      <c r="C1404" t="s">
        <v>63</v>
      </c>
      <c r="D1404" t="s">
        <v>2</v>
      </c>
      <c r="E1404" t="s">
        <v>8</v>
      </c>
      <c r="F1404" t="s">
        <v>11</v>
      </c>
      <c r="G1404" t="s">
        <v>289</v>
      </c>
      <c r="H1404">
        <v>2047</v>
      </c>
      <c r="I1404">
        <v>2047</v>
      </c>
    </row>
    <row r="1405" spans="1:9" x14ac:dyDescent="0.25">
      <c r="A1405">
        <v>457</v>
      </c>
      <c r="B1405">
        <v>2016</v>
      </c>
      <c r="C1405" t="s">
        <v>64</v>
      </c>
      <c r="D1405" t="s">
        <v>2</v>
      </c>
      <c r="E1405" t="s">
        <v>8</v>
      </c>
      <c r="F1405" t="s">
        <v>11</v>
      </c>
      <c r="G1405" t="s">
        <v>290</v>
      </c>
      <c r="H1405">
        <v>1739</v>
      </c>
      <c r="I1405">
        <v>1739</v>
      </c>
    </row>
    <row r="1406" spans="1:9" x14ac:dyDescent="0.25">
      <c r="A1406">
        <v>458</v>
      </c>
      <c r="B1406">
        <v>2016</v>
      </c>
      <c r="C1406" t="s">
        <v>65</v>
      </c>
      <c r="D1406" t="s">
        <v>2</v>
      </c>
      <c r="E1406" t="s">
        <v>8</v>
      </c>
      <c r="F1406" t="s">
        <v>11</v>
      </c>
      <c r="G1406" t="s">
        <v>291</v>
      </c>
      <c r="H1406">
        <v>5708</v>
      </c>
      <c r="I1406">
        <v>5708</v>
      </c>
    </row>
    <row r="1407" spans="1:9" x14ac:dyDescent="0.25">
      <c r="A1407">
        <v>459</v>
      </c>
      <c r="B1407">
        <v>2016</v>
      </c>
      <c r="C1407" t="s">
        <v>66</v>
      </c>
      <c r="D1407" t="s">
        <v>2</v>
      </c>
      <c r="E1407" t="s">
        <v>8</v>
      </c>
      <c r="F1407" t="s">
        <v>11</v>
      </c>
      <c r="G1407" t="s">
        <v>292</v>
      </c>
      <c r="H1407">
        <v>11702</v>
      </c>
      <c r="I1407">
        <v>11702</v>
      </c>
    </row>
    <row r="1408" spans="1:9" x14ac:dyDescent="0.25">
      <c r="A1408">
        <v>460</v>
      </c>
      <c r="B1408">
        <v>2016</v>
      </c>
      <c r="C1408" t="s">
        <v>67</v>
      </c>
      <c r="D1408" t="s">
        <v>2</v>
      </c>
      <c r="E1408" t="s">
        <v>8</v>
      </c>
      <c r="F1408" t="s">
        <v>11</v>
      </c>
      <c r="G1408" t="s">
        <v>293</v>
      </c>
      <c r="H1408">
        <v>6707</v>
      </c>
      <c r="I1408">
        <v>6707</v>
      </c>
    </row>
    <row r="1409" spans="1:9" x14ac:dyDescent="0.25">
      <c r="A1409">
        <v>461</v>
      </c>
      <c r="B1409">
        <v>2016</v>
      </c>
      <c r="C1409" t="s">
        <v>68</v>
      </c>
      <c r="D1409" t="s">
        <v>2</v>
      </c>
      <c r="E1409" t="s">
        <v>8</v>
      </c>
      <c r="F1409" t="s">
        <v>11</v>
      </c>
      <c r="G1409" t="s">
        <v>294</v>
      </c>
      <c r="H1409">
        <v>1128</v>
      </c>
      <c r="I1409">
        <v>1128</v>
      </c>
    </row>
    <row r="1410" spans="1:9" x14ac:dyDescent="0.25">
      <c r="A1410">
        <v>462</v>
      </c>
      <c r="B1410">
        <v>2016</v>
      </c>
      <c r="C1410" t="s">
        <v>69</v>
      </c>
      <c r="D1410" t="s">
        <v>2</v>
      </c>
      <c r="E1410" t="s">
        <v>8</v>
      </c>
      <c r="F1410" t="s">
        <v>11</v>
      </c>
      <c r="G1410" t="s">
        <v>295</v>
      </c>
      <c r="H1410">
        <v>611</v>
      </c>
      <c r="I1410">
        <v>611</v>
      </c>
    </row>
    <row r="1411" spans="1:9" x14ac:dyDescent="0.25">
      <c r="A1411">
        <v>4</v>
      </c>
      <c r="B1411">
        <v>2016</v>
      </c>
      <c r="C1411" t="s">
        <v>296</v>
      </c>
      <c r="D1411" t="s">
        <v>2</v>
      </c>
      <c r="E1411" t="s">
        <v>8</v>
      </c>
      <c r="F1411" t="s">
        <v>11</v>
      </c>
      <c r="G1411" t="s">
        <v>297</v>
      </c>
      <c r="H1411">
        <v>63087</v>
      </c>
      <c r="I1411">
        <v>63087</v>
      </c>
    </row>
    <row r="1413" spans="1:9" x14ac:dyDescent="0.25">
      <c r="A1413">
        <v>0</v>
      </c>
      <c r="B1413">
        <v>2016</v>
      </c>
      <c r="C1413" t="s">
        <v>71</v>
      </c>
      <c r="D1413" t="s">
        <v>2</v>
      </c>
      <c r="E1413" t="s">
        <v>8</v>
      </c>
      <c r="F1413" t="s">
        <v>11</v>
      </c>
      <c r="G1413" t="s">
        <v>298</v>
      </c>
      <c r="H1413">
        <v>159176</v>
      </c>
      <c r="I1413">
        <v>159176</v>
      </c>
    </row>
    <row r="1414" spans="1:9" x14ac:dyDescent="0.25">
      <c r="A1414">
        <v>101</v>
      </c>
      <c r="B1414">
        <v>2015</v>
      </c>
      <c r="C1414" t="s">
        <v>232</v>
      </c>
      <c r="D1414" t="s">
        <v>2</v>
      </c>
      <c r="E1414" t="s">
        <v>8</v>
      </c>
      <c r="F1414" t="s">
        <v>11</v>
      </c>
      <c r="G1414" t="s">
        <v>233</v>
      </c>
      <c r="H1414">
        <v>22657</v>
      </c>
      <c r="I1414">
        <v>22657</v>
      </c>
    </row>
    <row r="1415" spans="1:9" x14ac:dyDescent="0.25">
      <c r="A1415">
        <v>102</v>
      </c>
      <c r="B1415">
        <v>2015</v>
      </c>
      <c r="C1415" t="s">
        <v>234</v>
      </c>
      <c r="D1415" t="s">
        <v>2</v>
      </c>
      <c r="E1415" t="s">
        <v>8</v>
      </c>
      <c r="F1415" t="s">
        <v>11</v>
      </c>
      <c r="G1415" t="s">
        <v>235</v>
      </c>
      <c r="H1415">
        <v>2209</v>
      </c>
      <c r="I1415">
        <v>2209</v>
      </c>
    </row>
    <row r="1416" spans="1:9" x14ac:dyDescent="0.25">
      <c r="A1416">
        <v>103</v>
      </c>
      <c r="B1416">
        <v>2015</v>
      </c>
      <c r="C1416" t="s">
        <v>236</v>
      </c>
      <c r="D1416" t="s">
        <v>2</v>
      </c>
      <c r="E1416" t="s">
        <v>8</v>
      </c>
      <c r="F1416" t="s">
        <v>11</v>
      </c>
      <c r="G1416" t="s">
        <v>237</v>
      </c>
      <c r="H1416">
        <v>2720</v>
      </c>
      <c r="I1416">
        <v>2720</v>
      </c>
    </row>
    <row r="1417" spans="1:9" x14ac:dyDescent="0.25">
      <c r="A1417">
        <v>151</v>
      </c>
      <c r="B1417">
        <v>2015</v>
      </c>
      <c r="C1417" t="s">
        <v>28</v>
      </c>
      <c r="D1417" t="s">
        <v>2</v>
      </c>
      <c r="E1417" t="s">
        <v>8</v>
      </c>
      <c r="F1417" t="s">
        <v>11</v>
      </c>
      <c r="G1417" t="s">
        <v>238</v>
      </c>
      <c r="H1417">
        <v>1836</v>
      </c>
      <c r="I1417">
        <v>1836</v>
      </c>
    </row>
    <row r="1418" spans="1:9" x14ac:dyDescent="0.25">
      <c r="A1418">
        <v>153</v>
      </c>
      <c r="B1418">
        <v>2015</v>
      </c>
      <c r="C1418" t="s">
        <v>29</v>
      </c>
      <c r="D1418" t="s">
        <v>2</v>
      </c>
      <c r="E1418" t="s">
        <v>8</v>
      </c>
      <c r="F1418" t="s">
        <v>11</v>
      </c>
      <c r="G1418" t="s">
        <v>239</v>
      </c>
      <c r="H1418">
        <v>2518</v>
      </c>
      <c r="I1418">
        <v>2518</v>
      </c>
    </row>
    <row r="1419" spans="1:9" x14ac:dyDescent="0.25">
      <c r="A1419">
        <v>154</v>
      </c>
      <c r="B1419">
        <v>2015</v>
      </c>
      <c r="C1419" t="s">
        <v>30</v>
      </c>
      <c r="D1419" t="s">
        <v>2</v>
      </c>
      <c r="E1419" t="s">
        <v>8</v>
      </c>
      <c r="F1419" t="s">
        <v>11</v>
      </c>
      <c r="G1419" t="s">
        <v>240</v>
      </c>
      <c r="H1419">
        <v>786</v>
      </c>
      <c r="I1419">
        <v>786</v>
      </c>
    </row>
    <row r="1420" spans="1:9" x14ac:dyDescent="0.25">
      <c r="A1420">
        <v>155</v>
      </c>
      <c r="B1420">
        <v>2015</v>
      </c>
      <c r="C1420" t="s">
        <v>31</v>
      </c>
      <c r="D1420" t="s">
        <v>2</v>
      </c>
      <c r="E1420" t="s">
        <v>8</v>
      </c>
      <c r="F1420" t="s">
        <v>11</v>
      </c>
      <c r="G1420" t="s">
        <v>241</v>
      </c>
      <c r="H1420">
        <v>1525</v>
      </c>
      <c r="I1420">
        <v>1525</v>
      </c>
    </row>
    <row r="1421" spans="1:9" x14ac:dyDescent="0.25">
      <c r="A1421">
        <v>157</v>
      </c>
      <c r="B1421">
        <v>2015</v>
      </c>
      <c r="C1421" t="s">
        <v>32</v>
      </c>
      <c r="D1421" t="s">
        <v>2</v>
      </c>
      <c r="E1421" t="s">
        <v>8</v>
      </c>
      <c r="F1421" t="s">
        <v>11</v>
      </c>
      <c r="G1421" t="s">
        <v>242</v>
      </c>
      <c r="H1421">
        <v>1317</v>
      </c>
      <c r="I1421">
        <v>1317</v>
      </c>
    </row>
    <row r="1422" spans="1:9" x14ac:dyDescent="0.25">
      <c r="A1422">
        <v>158</v>
      </c>
      <c r="B1422">
        <v>2015</v>
      </c>
      <c r="C1422" t="s">
        <v>33</v>
      </c>
      <c r="D1422" t="s">
        <v>2</v>
      </c>
      <c r="E1422" t="s">
        <v>8</v>
      </c>
      <c r="F1422" t="s">
        <v>11</v>
      </c>
      <c r="G1422" t="s">
        <v>243</v>
      </c>
      <c r="H1422">
        <v>1241</v>
      </c>
      <c r="I1422">
        <v>1241</v>
      </c>
    </row>
    <row r="1423" spans="1:9" x14ac:dyDescent="0.25">
      <c r="A1423">
        <v>159</v>
      </c>
      <c r="B1423">
        <v>2015</v>
      </c>
      <c r="C1423" t="s">
        <v>34</v>
      </c>
      <c r="D1423" t="s">
        <v>2</v>
      </c>
      <c r="E1423" t="s">
        <v>8</v>
      </c>
      <c r="F1423" t="s">
        <v>11</v>
      </c>
      <c r="G1423" t="s">
        <v>244</v>
      </c>
      <c r="H1423">
        <v>22964</v>
      </c>
      <c r="I1423">
        <v>22964</v>
      </c>
    </row>
    <row r="1424" spans="1:9" x14ac:dyDescent="0.25">
      <c r="A1424">
        <v>1</v>
      </c>
      <c r="B1424">
        <v>2015</v>
      </c>
      <c r="C1424" t="s">
        <v>245</v>
      </c>
      <c r="D1424" t="s">
        <v>2</v>
      </c>
      <c r="E1424" t="s">
        <v>8</v>
      </c>
      <c r="F1424" t="s">
        <v>11</v>
      </c>
      <c r="G1424" t="s">
        <v>246</v>
      </c>
      <c r="H1424">
        <v>59773</v>
      </c>
      <c r="I1424">
        <v>59773</v>
      </c>
    </row>
    <row r="1425" spans="1:9" x14ac:dyDescent="0.25">
      <c r="A1425">
        <v>241</v>
      </c>
      <c r="B1425">
        <v>2015</v>
      </c>
      <c r="C1425" t="s">
        <v>247</v>
      </c>
      <c r="D1425" t="s">
        <v>2</v>
      </c>
      <c r="E1425" t="s">
        <v>8</v>
      </c>
      <c r="F1425" t="s">
        <v>11</v>
      </c>
      <c r="G1425" t="s">
        <v>248</v>
      </c>
      <c r="H1425">
        <v>18233</v>
      </c>
      <c r="I1425">
        <v>18233</v>
      </c>
    </row>
    <row r="1426" spans="1:9" x14ac:dyDescent="0.25">
      <c r="A1426">
        <v>241001</v>
      </c>
      <c r="B1426">
        <v>2015</v>
      </c>
      <c r="C1426" t="s">
        <v>249</v>
      </c>
      <c r="D1426" t="s">
        <v>2</v>
      </c>
      <c r="E1426" t="s">
        <v>8</v>
      </c>
      <c r="F1426" t="s">
        <v>11</v>
      </c>
      <c r="G1426" t="s">
        <v>250</v>
      </c>
      <c r="H1426">
        <v>10453</v>
      </c>
      <c r="I1426">
        <v>10453</v>
      </c>
    </row>
    <row r="1427" spans="1:9" x14ac:dyDescent="0.25">
      <c r="A1427">
        <v>241999</v>
      </c>
      <c r="B1427">
        <v>2015</v>
      </c>
      <c r="C1427" t="s">
        <v>251</v>
      </c>
      <c r="D1427" t="s">
        <v>2</v>
      </c>
      <c r="E1427" t="s">
        <v>8</v>
      </c>
      <c r="F1427" t="s">
        <v>11</v>
      </c>
      <c r="G1427" t="s">
        <v>252</v>
      </c>
      <c r="H1427">
        <v>7780</v>
      </c>
      <c r="I1427">
        <v>7780</v>
      </c>
    </row>
    <row r="1428" spans="1:9" x14ac:dyDescent="0.25">
      <c r="A1428">
        <v>251</v>
      </c>
      <c r="B1428">
        <v>2015</v>
      </c>
      <c r="C1428" t="s">
        <v>39</v>
      </c>
      <c r="D1428" t="s">
        <v>2</v>
      </c>
      <c r="E1428" t="s">
        <v>8</v>
      </c>
      <c r="F1428" t="s">
        <v>11</v>
      </c>
      <c r="G1428" t="s">
        <v>253</v>
      </c>
      <c r="H1428">
        <v>4920</v>
      </c>
      <c r="I1428">
        <v>4920</v>
      </c>
    </row>
    <row r="1429" spans="1:9" x14ac:dyDescent="0.25">
      <c r="A1429">
        <v>252</v>
      </c>
      <c r="B1429">
        <v>2015</v>
      </c>
      <c r="C1429" t="s">
        <v>40</v>
      </c>
      <c r="D1429" t="s">
        <v>2</v>
      </c>
      <c r="E1429" t="s">
        <v>8</v>
      </c>
      <c r="F1429" t="s">
        <v>11</v>
      </c>
      <c r="G1429" t="s">
        <v>254</v>
      </c>
      <c r="H1429">
        <v>1328</v>
      </c>
      <c r="I1429">
        <v>1328</v>
      </c>
    </row>
    <row r="1430" spans="1:9" x14ac:dyDescent="0.25">
      <c r="A1430">
        <v>254</v>
      </c>
      <c r="B1430">
        <v>2015</v>
      </c>
      <c r="C1430" t="s">
        <v>41</v>
      </c>
      <c r="D1430" t="s">
        <v>2</v>
      </c>
      <c r="E1430" t="s">
        <v>8</v>
      </c>
      <c r="F1430" t="s">
        <v>11</v>
      </c>
      <c r="G1430" t="s">
        <v>255</v>
      </c>
      <c r="H1430">
        <v>3532</v>
      </c>
      <c r="I1430">
        <v>3532</v>
      </c>
    </row>
    <row r="1431" spans="1:9" x14ac:dyDescent="0.25">
      <c r="A1431">
        <v>255</v>
      </c>
      <c r="B1431">
        <v>2015</v>
      </c>
      <c r="C1431" t="s">
        <v>42</v>
      </c>
      <c r="D1431" t="s">
        <v>2</v>
      </c>
      <c r="E1431" t="s">
        <v>8</v>
      </c>
      <c r="F1431" t="s">
        <v>11</v>
      </c>
      <c r="G1431" t="s">
        <v>256</v>
      </c>
      <c r="H1431">
        <v>534</v>
      </c>
      <c r="I1431">
        <v>534</v>
      </c>
    </row>
    <row r="1432" spans="1:9" x14ac:dyDescent="0.25">
      <c r="A1432">
        <v>256</v>
      </c>
      <c r="B1432">
        <v>2015</v>
      </c>
      <c r="C1432" t="s">
        <v>43</v>
      </c>
      <c r="D1432" t="s">
        <v>2</v>
      </c>
      <c r="E1432" t="s">
        <v>8</v>
      </c>
      <c r="F1432" t="s">
        <v>11</v>
      </c>
      <c r="G1432" t="s">
        <v>257</v>
      </c>
      <c r="H1432">
        <v>3658</v>
      </c>
      <c r="I1432">
        <v>3658</v>
      </c>
    </row>
    <row r="1433" spans="1:9" x14ac:dyDescent="0.25">
      <c r="A1433">
        <v>257</v>
      </c>
      <c r="B1433">
        <v>2015</v>
      </c>
      <c r="C1433" t="s">
        <v>44</v>
      </c>
      <c r="D1433" t="s">
        <v>2</v>
      </c>
      <c r="E1433" t="s">
        <v>8</v>
      </c>
      <c r="F1433" t="s">
        <v>11</v>
      </c>
      <c r="G1433" t="s">
        <v>258</v>
      </c>
      <c r="H1433">
        <v>1399</v>
      </c>
      <c r="I1433">
        <v>1399</v>
      </c>
    </row>
    <row r="1434" spans="1:9" x14ac:dyDescent="0.25">
      <c r="A1434">
        <v>2</v>
      </c>
      <c r="B1434">
        <v>2015</v>
      </c>
      <c r="C1434" t="s">
        <v>259</v>
      </c>
      <c r="D1434" t="s">
        <v>2</v>
      </c>
      <c r="E1434" t="s">
        <v>8</v>
      </c>
      <c r="F1434" t="s">
        <v>11</v>
      </c>
      <c r="G1434" t="s">
        <v>260</v>
      </c>
      <c r="H1434">
        <v>33604</v>
      </c>
      <c r="I1434">
        <v>33604</v>
      </c>
    </row>
    <row r="1435" spans="1:9" x14ac:dyDescent="0.25">
      <c r="A1435">
        <v>351</v>
      </c>
      <c r="B1435">
        <v>2015</v>
      </c>
      <c r="C1435" t="s">
        <v>46</v>
      </c>
      <c r="D1435" t="s">
        <v>2</v>
      </c>
      <c r="E1435" t="s">
        <v>8</v>
      </c>
      <c r="F1435" t="s">
        <v>11</v>
      </c>
      <c r="G1435" t="s">
        <v>261</v>
      </c>
      <c r="H1435">
        <v>2593</v>
      </c>
      <c r="I1435">
        <v>2593</v>
      </c>
    </row>
    <row r="1436" spans="1:9" x14ac:dyDescent="0.25">
      <c r="A1436">
        <v>352</v>
      </c>
      <c r="B1436">
        <v>2015</v>
      </c>
      <c r="C1436" t="s">
        <v>47</v>
      </c>
      <c r="D1436" t="s">
        <v>2</v>
      </c>
      <c r="E1436" t="s">
        <v>8</v>
      </c>
      <c r="F1436" t="s">
        <v>11</v>
      </c>
      <c r="G1436" t="s">
        <v>262</v>
      </c>
      <c r="H1436">
        <v>1538</v>
      </c>
      <c r="I1436">
        <v>1538</v>
      </c>
    </row>
    <row r="1437" spans="1:9" x14ac:dyDescent="0.25">
      <c r="A1437">
        <v>353</v>
      </c>
      <c r="B1437">
        <v>2015</v>
      </c>
      <c r="C1437" t="s">
        <v>48</v>
      </c>
      <c r="D1437" t="s">
        <v>2</v>
      </c>
      <c r="E1437" t="s">
        <v>8</v>
      </c>
      <c r="F1437" t="s">
        <v>11</v>
      </c>
      <c r="G1437" t="s">
        <v>263</v>
      </c>
      <c r="H1437">
        <v>2756</v>
      </c>
      <c r="I1437">
        <v>2756</v>
      </c>
    </row>
    <row r="1438" spans="1:9" x14ac:dyDescent="0.25">
      <c r="A1438">
        <v>354</v>
      </c>
      <c r="B1438">
        <v>2015</v>
      </c>
      <c r="C1438" t="s">
        <v>49</v>
      </c>
      <c r="D1438" t="s">
        <v>2</v>
      </c>
      <c r="E1438" t="s">
        <v>8</v>
      </c>
      <c r="F1438" t="s">
        <v>11</v>
      </c>
      <c r="G1438" t="s">
        <v>264</v>
      </c>
      <c r="H1438">
        <v>1966</v>
      </c>
      <c r="I1438">
        <v>1966</v>
      </c>
    </row>
    <row r="1439" spans="1:9" x14ac:dyDescent="0.25">
      <c r="A1439">
        <v>355</v>
      </c>
      <c r="B1439">
        <v>2015</v>
      </c>
      <c r="C1439" t="s">
        <v>50</v>
      </c>
      <c r="D1439" t="s">
        <v>2</v>
      </c>
      <c r="E1439" t="s">
        <v>8</v>
      </c>
      <c r="F1439" t="s">
        <v>11</v>
      </c>
      <c r="G1439" t="s">
        <v>265</v>
      </c>
      <c r="H1439">
        <v>2445</v>
      </c>
      <c r="I1439">
        <v>2445</v>
      </c>
    </row>
    <row r="1440" spans="1:9" x14ac:dyDescent="0.25">
      <c r="A1440">
        <v>356</v>
      </c>
      <c r="B1440">
        <v>2015</v>
      </c>
      <c r="C1440" t="s">
        <v>51</v>
      </c>
      <c r="D1440" t="s">
        <v>2</v>
      </c>
      <c r="E1440" t="s">
        <v>8</v>
      </c>
      <c r="F1440" t="s">
        <v>11</v>
      </c>
      <c r="G1440" t="s">
        <v>266</v>
      </c>
      <c r="H1440">
        <v>873</v>
      </c>
      <c r="I1440">
        <v>873</v>
      </c>
    </row>
    <row r="1441" spans="1:9" x14ac:dyDescent="0.25">
      <c r="A1441">
        <v>357</v>
      </c>
      <c r="B1441">
        <v>2015</v>
      </c>
      <c r="C1441" t="s">
        <v>52</v>
      </c>
      <c r="D1441" t="s">
        <v>2</v>
      </c>
      <c r="E1441" t="s">
        <v>8</v>
      </c>
      <c r="F1441" t="s">
        <v>11</v>
      </c>
      <c r="G1441" t="s">
        <v>267</v>
      </c>
      <c r="H1441">
        <v>1872</v>
      </c>
      <c r="I1441">
        <v>1872</v>
      </c>
    </row>
    <row r="1442" spans="1:9" x14ac:dyDescent="0.25">
      <c r="A1442">
        <v>358</v>
      </c>
      <c r="B1442">
        <v>2015</v>
      </c>
      <c r="C1442" t="s">
        <v>53</v>
      </c>
      <c r="D1442" t="s">
        <v>2</v>
      </c>
      <c r="E1442" t="s">
        <v>8</v>
      </c>
      <c r="F1442" t="s">
        <v>11</v>
      </c>
      <c r="G1442" t="s">
        <v>268</v>
      </c>
      <c r="H1442">
        <v>4972</v>
      </c>
      <c r="I1442">
        <v>4972</v>
      </c>
    </row>
    <row r="1443" spans="1:9" x14ac:dyDescent="0.25">
      <c r="A1443">
        <v>359</v>
      </c>
      <c r="B1443">
        <v>2015</v>
      </c>
      <c r="C1443" t="s">
        <v>54</v>
      </c>
      <c r="D1443" t="s">
        <v>2</v>
      </c>
      <c r="E1443" t="s">
        <v>8</v>
      </c>
      <c r="F1443" t="s">
        <v>11</v>
      </c>
      <c r="G1443" t="s">
        <v>269</v>
      </c>
      <c r="H1443">
        <v>3620</v>
      </c>
      <c r="I1443">
        <v>3620</v>
      </c>
    </row>
    <row r="1444" spans="1:9" x14ac:dyDescent="0.25">
      <c r="A1444">
        <v>360</v>
      </c>
      <c r="B1444">
        <v>2015</v>
      </c>
      <c r="C1444" t="s">
        <v>55</v>
      </c>
      <c r="D1444" t="s">
        <v>2</v>
      </c>
      <c r="E1444" t="s">
        <v>8</v>
      </c>
      <c r="F1444" t="s">
        <v>11</v>
      </c>
      <c r="G1444" t="s">
        <v>270</v>
      </c>
      <c r="H1444">
        <v>918</v>
      </c>
      <c r="I1444">
        <v>918</v>
      </c>
    </row>
    <row r="1445" spans="1:9" x14ac:dyDescent="0.25">
      <c r="A1445">
        <v>361</v>
      </c>
      <c r="B1445">
        <v>2015</v>
      </c>
      <c r="C1445" t="s">
        <v>56</v>
      </c>
      <c r="D1445" t="s">
        <v>2</v>
      </c>
      <c r="E1445" t="s">
        <v>8</v>
      </c>
      <c r="F1445" t="s">
        <v>11</v>
      </c>
      <c r="G1445" t="s">
        <v>271</v>
      </c>
      <c r="H1445">
        <v>998</v>
      </c>
      <c r="I1445">
        <v>998</v>
      </c>
    </row>
    <row r="1446" spans="1:9" x14ac:dyDescent="0.25">
      <c r="A1446">
        <v>3</v>
      </c>
      <c r="B1446">
        <v>2015</v>
      </c>
      <c r="C1446" t="s">
        <v>272</v>
      </c>
      <c r="D1446" t="s">
        <v>2</v>
      </c>
      <c r="E1446" t="s">
        <v>8</v>
      </c>
      <c r="F1446" t="s">
        <v>11</v>
      </c>
      <c r="G1446" t="s">
        <v>273</v>
      </c>
      <c r="H1446">
        <v>24551</v>
      </c>
      <c r="I1446">
        <v>24551</v>
      </c>
    </row>
    <row r="1447" spans="1:9" x14ac:dyDescent="0.25">
      <c r="A1447">
        <v>401</v>
      </c>
      <c r="B1447">
        <v>2015</v>
      </c>
      <c r="C1447" t="s">
        <v>274</v>
      </c>
      <c r="D1447" t="s">
        <v>2</v>
      </c>
      <c r="E1447" t="s">
        <v>8</v>
      </c>
      <c r="F1447" t="s">
        <v>11</v>
      </c>
      <c r="G1447" t="s">
        <v>275</v>
      </c>
      <c r="H1447">
        <v>1771</v>
      </c>
      <c r="I1447">
        <v>1771</v>
      </c>
    </row>
    <row r="1448" spans="1:9" x14ac:dyDescent="0.25">
      <c r="A1448">
        <v>402</v>
      </c>
      <c r="B1448">
        <v>2015</v>
      </c>
      <c r="C1448" t="s">
        <v>276</v>
      </c>
      <c r="D1448" t="s">
        <v>2</v>
      </c>
      <c r="E1448" t="s">
        <v>8</v>
      </c>
      <c r="F1448" t="s">
        <v>11</v>
      </c>
      <c r="G1448" t="s">
        <v>277</v>
      </c>
      <c r="H1448">
        <v>876</v>
      </c>
      <c r="I1448">
        <v>876</v>
      </c>
    </row>
    <row r="1449" spans="1:9" x14ac:dyDescent="0.25">
      <c r="A1449">
        <v>403</v>
      </c>
      <c r="B1449">
        <v>2015</v>
      </c>
      <c r="C1449" t="s">
        <v>278</v>
      </c>
      <c r="D1449" t="s">
        <v>2</v>
      </c>
      <c r="E1449" t="s">
        <v>8</v>
      </c>
      <c r="F1449" t="s">
        <v>11</v>
      </c>
      <c r="G1449" t="s">
        <v>279</v>
      </c>
      <c r="H1449">
        <v>2150</v>
      </c>
      <c r="I1449">
        <v>2150</v>
      </c>
    </row>
    <row r="1450" spans="1:9" x14ac:dyDescent="0.25">
      <c r="A1450">
        <v>404</v>
      </c>
      <c r="B1450">
        <v>2015</v>
      </c>
      <c r="C1450" t="s">
        <v>280</v>
      </c>
      <c r="D1450" t="s">
        <v>2</v>
      </c>
      <c r="E1450" t="s">
        <v>8</v>
      </c>
      <c r="F1450" t="s">
        <v>11</v>
      </c>
      <c r="G1450" t="s">
        <v>281</v>
      </c>
      <c r="H1450">
        <v>3610</v>
      </c>
      <c r="I1450">
        <v>3610</v>
      </c>
    </row>
    <row r="1451" spans="1:9" x14ac:dyDescent="0.25">
      <c r="A1451">
        <v>405</v>
      </c>
      <c r="B1451">
        <v>2015</v>
      </c>
      <c r="C1451" t="s">
        <v>282</v>
      </c>
      <c r="D1451" t="s">
        <v>2</v>
      </c>
      <c r="E1451" t="s">
        <v>8</v>
      </c>
      <c r="F1451" t="s">
        <v>11</v>
      </c>
      <c r="G1451" t="s">
        <v>283</v>
      </c>
      <c r="H1451">
        <v>1062</v>
      </c>
      <c r="I1451">
        <v>1062</v>
      </c>
    </row>
    <row r="1452" spans="1:9" x14ac:dyDescent="0.25">
      <c r="A1452">
        <v>451</v>
      </c>
      <c r="B1452">
        <v>2015</v>
      </c>
      <c r="C1452" t="s">
        <v>58</v>
      </c>
      <c r="D1452" t="s">
        <v>2</v>
      </c>
      <c r="E1452" t="s">
        <v>8</v>
      </c>
      <c r="F1452" t="s">
        <v>11</v>
      </c>
      <c r="G1452" t="s">
        <v>284</v>
      </c>
      <c r="H1452">
        <v>1589</v>
      </c>
      <c r="I1452">
        <v>1589</v>
      </c>
    </row>
    <row r="1453" spans="1:9" x14ac:dyDescent="0.25">
      <c r="A1453">
        <v>452</v>
      </c>
      <c r="B1453">
        <v>2015</v>
      </c>
      <c r="C1453" t="s">
        <v>59</v>
      </c>
      <c r="D1453" t="s">
        <v>2</v>
      </c>
      <c r="E1453" t="s">
        <v>8</v>
      </c>
      <c r="F1453" t="s">
        <v>11</v>
      </c>
      <c r="G1453" t="s">
        <v>285</v>
      </c>
      <c r="H1453">
        <v>1934</v>
      </c>
      <c r="I1453">
        <v>1934</v>
      </c>
    </row>
    <row r="1454" spans="1:9" x14ac:dyDescent="0.25">
      <c r="A1454">
        <v>453</v>
      </c>
      <c r="B1454">
        <v>2015</v>
      </c>
      <c r="C1454" t="s">
        <v>60</v>
      </c>
      <c r="D1454" t="s">
        <v>2</v>
      </c>
      <c r="E1454" t="s">
        <v>8</v>
      </c>
      <c r="F1454" t="s">
        <v>11</v>
      </c>
      <c r="G1454" t="s">
        <v>286</v>
      </c>
      <c r="H1454">
        <v>8324</v>
      </c>
      <c r="I1454">
        <v>8324</v>
      </c>
    </row>
    <row r="1455" spans="1:9" x14ac:dyDescent="0.25">
      <c r="A1455">
        <v>454</v>
      </c>
      <c r="B1455">
        <v>2015</v>
      </c>
      <c r="C1455" t="s">
        <v>61</v>
      </c>
      <c r="D1455" t="s">
        <v>2</v>
      </c>
      <c r="E1455" t="s">
        <v>8</v>
      </c>
      <c r="F1455" t="s">
        <v>11</v>
      </c>
      <c r="G1455" t="s">
        <v>287</v>
      </c>
      <c r="H1455">
        <v>8061</v>
      </c>
      <c r="I1455">
        <v>8061</v>
      </c>
    </row>
    <row r="1456" spans="1:9" x14ac:dyDescent="0.25">
      <c r="A1456">
        <v>455</v>
      </c>
      <c r="B1456">
        <v>2015</v>
      </c>
      <c r="C1456" t="s">
        <v>62</v>
      </c>
      <c r="D1456" t="s">
        <v>2</v>
      </c>
      <c r="E1456" t="s">
        <v>8</v>
      </c>
      <c r="F1456" t="s">
        <v>11</v>
      </c>
      <c r="G1456" t="s">
        <v>288</v>
      </c>
      <c r="H1456">
        <v>450</v>
      </c>
      <c r="I1456">
        <v>450</v>
      </c>
    </row>
    <row r="1457" spans="1:9" x14ac:dyDescent="0.25">
      <c r="A1457">
        <v>456</v>
      </c>
      <c r="B1457">
        <v>2015</v>
      </c>
      <c r="C1457" t="s">
        <v>63</v>
      </c>
      <c r="D1457" t="s">
        <v>2</v>
      </c>
      <c r="E1457" t="s">
        <v>8</v>
      </c>
      <c r="F1457" t="s">
        <v>11</v>
      </c>
      <c r="G1457" t="s">
        <v>289</v>
      </c>
      <c r="H1457">
        <v>2263</v>
      </c>
      <c r="I1457">
        <v>2263</v>
      </c>
    </row>
    <row r="1458" spans="1:9" x14ac:dyDescent="0.25">
      <c r="A1458">
        <v>457</v>
      </c>
      <c r="B1458">
        <v>2015</v>
      </c>
      <c r="C1458" t="s">
        <v>64</v>
      </c>
      <c r="D1458" t="s">
        <v>2</v>
      </c>
      <c r="E1458" t="s">
        <v>8</v>
      </c>
      <c r="F1458" t="s">
        <v>11</v>
      </c>
      <c r="G1458" t="s">
        <v>290</v>
      </c>
      <c r="H1458">
        <v>2036</v>
      </c>
      <c r="I1458">
        <v>2036</v>
      </c>
    </row>
    <row r="1459" spans="1:9" x14ac:dyDescent="0.25">
      <c r="A1459">
        <v>458</v>
      </c>
      <c r="B1459">
        <v>2015</v>
      </c>
      <c r="C1459" t="s">
        <v>65</v>
      </c>
      <c r="D1459" t="s">
        <v>2</v>
      </c>
      <c r="E1459" t="s">
        <v>8</v>
      </c>
      <c r="F1459" t="s">
        <v>11</v>
      </c>
      <c r="G1459" t="s">
        <v>291</v>
      </c>
      <c r="H1459">
        <v>4913</v>
      </c>
      <c r="I1459">
        <v>4913</v>
      </c>
    </row>
    <row r="1460" spans="1:9" x14ac:dyDescent="0.25">
      <c r="A1460">
        <v>459</v>
      </c>
      <c r="B1460">
        <v>2015</v>
      </c>
      <c r="C1460" t="s">
        <v>66</v>
      </c>
      <c r="D1460" t="s">
        <v>2</v>
      </c>
      <c r="E1460" t="s">
        <v>8</v>
      </c>
      <c r="F1460" t="s">
        <v>11</v>
      </c>
      <c r="G1460" t="s">
        <v>292</v>
      </c>
      <c r="H1460">
        <v>28273</v>
      </c>
      <c r="I1460">
        <v>28273</v>
      </c>
    </row>
    <row r="1461" spans="1:9" x14ac:dyDescent="0.25">
      <c r="A1461">
        <v>460</v>
      </c>
      <c r="B1461">
        <v>2015</v>
      </c>
      <c r="C1461" t="s">
        <v>67</v>
      </c>
      <c r="D1461" t="s">
        <v>2</v>
      </c>
      <c r="E1461" t="s">
        <v>8</v>
      </c>
      <c r="F1461" t="s">
        <v>11</v>
      </c>
      <c r="G1461" t="s">
        <v>293</v>
      </c>
      <c r="H1461">
        <v>6399</v>
      </c>
      <c r="I1461">
        <v>6399</v>
      </c>
    </row>
    <row r="1462" spans="1:9" x14ac:dyDescent="0.25">
      <c r="A1462">
        <v>461</v>
      </c>
      <c r="B1462">
        <v>2015</v>
      </c>
      <c r="C1462" t="s">
        <v>68</v>
      </c>
      <c r="D1462" t="s">
        <v>2</v>
      </c>
      <c r="E1462" t="s">
        <v>8</v>
      </c>
      <c r="F1462" t="s">
        <v>11</v>
      </c>
      <c r="G1462" t="s">
        <v>294</v>
      </c>
      <c r="H1462">
        <v>854</v>
      </c>
      <c r="I1462">
        <v>854</v>
      </c>
    </row>
    <row r="1463" spans="1:9" x14ac:dyDescent="0.25">
      <c r="A1463">
        <v>462</v>
      </c>
      <c r="B1463">
        <v>2015</v>
      </c>
      <c r="C1463" t="s">
        <v>69</v>
      </c>
      <c r="D1463" t="s">
        <v>2</v>
      </c>
      <c r="E1463" t="s">
        <v>8</v>
      </c>
      <c r="F1463" t="s">
        <v>11</v>
      </c>
      <c r="G1463" t="s">
        <v>295</v>
      </c>
      <c r="H1463">
        <v>915</v>
      </c>
      <c r="I1463">
        <v>915</v>
      </c>
    </row>
    <row r="1464" spans="1:9" x14ac:dyDescent="0.25">
      <c r="A1464">
        <v>4</v>
      </c>
      <c r="B1464">
        <v>2015</v>
      </c>
      <c r="C1464" t="s">
        <v>296</v>
      </c>
      <c r="D1464" t="s">
        <v>2</v>
      </c>
      <c r="E1464" t="s">
        <v>8</v>
      </c>
      <c r="F1464" t="s">
        <v>11</v>
      </c>
      <c r="G1464" t="s">
        <v>297</v>
      </c>
      <c r="H1464">
        <v>75480</v>
      </c>
      <c r="I1464">
        <v>75480</v>
      </c>
    </row>
    <row r="1465" spans="1:9" x14ac:dyDescent="0.25">
      <c r="A1465">
        <v>0</v>
      </c>
      <c r="B1465">
        <v>2015</v>
      </c>
      <c r="C1465" t="s">
        <v>71</v>
      </c>
      <c r="D1465" t="s">
        <v>2</v>
      </c>
      <c r="E1465" t="s">
        <v>8</v>
      </c>
      <c r="F1465" t="s">
        <v>11</v>
      </c>
      <c r="G1465" t="s">
        <v>298</v>
      </c>
      <c r="H1465">
        <v>193408</v>
      </c>
      <c r="I1465">
        <v>193408</v>
      </c>
    </row>
    <row r="1466" spans="1:9" x14ac:dyDescent="0.25">
      <c r="A1466">
        <v>101</v>
      </c>
      <c r="B1466">
        <v>2014</v>
      </c>
      <c r="C1466" t="s">
        <v>232</v>
      </c>
      <c r="D1466" t="s">
        <v>2</v>
      </c>
      <c r="E1466" t="s">
        <v>8</v>
      </c>
      <c r="F1466" t="s">
        <v>11</v>
      </c>
      <c r="G1466" t="s">
        <v>233</v>
      </c>
      <c r="H1466">
        <v>11781</v>
      </c>
      <c r="I1466">
        <v>11781</v>
      </c>
    </row>
    <row r="1467" spans="1:9" x14ac:dyDescent="0.25">
      <c r="A1467">
        <v>102</v>
      </c>
      <c r="B1467">
        <v>2014</v>
      </c>
      <c r="C1467" t="s">
        <v>234</v>
      </c>
      <c r="D1467" t="s">
        <v>2</v>
      </c>
      <c r="E1467" t="s">
        <v>8</v>
      </c>
      <c r="F1467" t="s">
        <v>11</v>
      </c>
      <c r="G1467" t="s">
        <v>235</v>
      </c>
      <c r="H1467">
        <v>1361</v>
      </c>
      <c r="I1467">
        <v>1361</v>
      </c>
    </row>
    <row r="1468" spans="1:9" x14ac:dyDescent="0.25">
      <c r="A1468">
        <v>103</v>
      </c>
      <c r="B1468">
        <v>2014</v>
      </c>
      <c r="C1468" t="s">
        <v>236</v>
      </c>
      <c r="D1468" t="s">
        <v>2</v>
      </c>
      <c r="E1468" t="s">
        <v>8</v>
      </c>
      <c r="F1468" t="s">
        <v>11</v>
      </c>
      <c r="G1468" t="s">
        <v>237</v>
      </c>
      <c r="H1468">
        <v>2344</v>
      </c>
      <c r="I1468">
        <v>2344</v>
      </c>
    </row>
    <row r="1469" spans="1:9" x14ac:dyDescent="0.25">
      <c r="A1469">
        <v>151</v>
      </c>
      <c r="B1469">
        <v>2014</v>
      </c>
      <c r="C1469" t="s">
        <v>28</v>
      </c>
      <c r="D1469" t="s">
        <v>2</v>
      </c>
      <c r="E1469" t="s">
        <v>8</v>
      </c>
      <c r="F1469" t="s">
        <v>11</v>
      </c>
      <c r="G1469" t="s">
        <v>238</v>
      </c>
      <c r="H1469">
        <v>1129</v>
      </c>
      <c r="I1469">
        <v>1129</v>
      </c>
    </row>
    <row r="1470" spans="1:9" x14ac:dyDescent="0.25">
      <c r="A1470">
        <v>153</v>
      </c>
      <c r="B1470">
        <v>2014</v>
      </c>
      <c r="C1470" t="s">
        <v>29</v>
      </c>
      <c r="D1470" t="s">
        <v>2</v>
      </c>
      <c r="E1470" t="s">
        <v>8</v>
      </c>
      <c r="F1470" t="s">
        <v>11</v>
      </c>
      <c r="G1470" t="s">
        <v>239</v>
      </c>
      <c r="H1470">
        <v>1353</v>
      </c>
      <c r="I1470">
        <v>1353</v>
      </c>
    </row>
    <row r="1471" spans="1:9" x14ac:dyDescent="0.25">
      <c r="A1471">
        <v>154</v>
      </c>
      <c r="B1471">
        <v>2014</v>
      </c>
      <c r="C1471" t="s">
        <v>30</v>
      </c>
      <c r="D1471" t="s">
        <v>2</v>
      </c>
      <c r="E1471" t="s">
        <v>8</v>
      </c>
      <c r="F1471" t="s">
        <v>11</v>
      </c>
      <c r="G1471" t="s">
        <v>240</v>
      </c>
      <c r="H1471">
        <v>590</v>
      </c>
      <c r="I1471">
        <v>590</v>
      </c>
    </row>
    <row r="1472" spans="1:9" x14ac:dyDescent="0.25">
      <c r="A1472">
        <v>155</v>
      </c>
      <c r="B1472">
        <v>2014</v>
      </c>
      <c r="C1472" t="s">
        <v>31</v>
      </c>
      <c r="D1472" t="s">
        <v>2</v>
      </c>
      <c r="E1472" t="s">
        <v>8</v>
      </c>
      <c r="F1472" t="s">
        <v>11</v>
      </c>
      <c r="G1472" t="s">
        <v>241</v>
      </c>
      <c r="H1472">
        <v>697</v>
      </c>
      <c r="I1472">
        <v>697</v>
      </c>
    </row>
    <row r="1473" spans="1:9" x14ac:dyDescent="0.25">
      <c r="A1473">
        <v>157</v>
      </c>
      <c r="B1473">
        <v>2014</v>
      </c>
      <c r="C1473" t="s">
        <v>32</v>
      </c>
      <c r="D1473" t="s">
        <v>2</v>
      </c>
      <c r="E1473" t="s">
        <v>8</v>
      </c>
      <c r="F1473" t="s">
        <v>11</v>
      </c>
      <c r="G1473" t="s">
        <v>242</v>
      </c>
      <c r="H1473">
        <v>734</v>
      </c>
      <c r="I1473">
        <v>734</v>
      </c>
    </row>
    <row r="1474" spans="1:9" x14ac:dyDescent="0.25">
      <c r="A1474">
        <v>158</v>
      </c>
      <c r="B1474">
        <v>2014</v>
      </c>
      <c r="C1474" t="s">
        <v>33</v>
      </c>
      <c r="D1474" t="s">
        <v>2</v>
      </c>
      <c r="E1474" t="s">
        <v>8</v>
      </c>
      <c r="F1474" t="s">
        <v>11</v>
      </c>
      <c r="G1474" t="s">
        <v>243</v>
      </c>
      <c r="H1474">
        <v>753</v>
      </c>
      <c r="I1474">
        <v>753</v>
      </c>
    </row>
    <row r="1475" spans="1:9" x14ac:dyDescent="0.25">
      <c r="A1475">
        <v>159</v>
      </c>
      <c r="B1475">
        <v>2014</v>
      </c>
      <c r="C1475" t="s">
        <v>34</v>
      </c>
      <c r="D1475" t="s">
        <v>2</v>
      </c>
      <c r="E1475" t="s">
        <v>8</v>
      </c>
      <c r="F1475" t="s">
        <v>11</v>
      </c>
      <c r="G1475" t="s">
        <v>244</v>
      </c>
      <c r="H1475">
        <v>11774</v>
      </c>
      <c r="I1475">
        <v>11774</v>
      </c>
    </row>
    <row r="1476" spans="1:9" x14ac:dyDescent="0.25">
      <c r="A1476">
        <v>1</v>
      </c>
      <c r="B1476">
        <v>2014</v>
      </c>
      <c r="C1476" t="s">
        <v>245</v>
      </c>
      <c r="D1476" t="s">
        <v>2</v>
      </c>
      <c r="E1476" t="s">
        <v>8</v>
      </c>
      <c r="F1476" t="s">
        <v>11</v>
      </c>
      <c r="G1476" t="s">
        <v>246</v>
      </c>
      <c r="H1476">
        <v>32516</v>
      </c>
      <c r="I1476">
        <v>32516</v>
      </c>
    </row>
    <row r="1477" spans="1:9" x14ac:dyDescent="0.25">
      <c r="A1477">
        <v>241</v>
      </c>
      <c r="B1477">
        <v>2014</v>
      </c>
      <c r="C1477" t="s">
        <v>247</v>
      </c>
      <c r="D1477" t="s">
        <v>2</v>
      </c>
      <c r="E1477" t="s">
        <v>8</v>
      </c>
      <c r="F1477" t="s">
        <v>11</v>
      </c>
      <c r="G1477" t="s">
        <v>248</v>
      </c>
      <c r="H1477">
        <v>14670</v>
      </c>
      <c r="I1477">
        <v>14670</v>
      </c>
    </row>
    <row r="1478" spans="1:9" x14ac:dyDescent="0.25">
      <c r="A1478">
        <v>241001</v>
      </c>
      <c r="B1478">
        <v>2014</v>
      </c>
      <c r="C1478" t="s">
        <v>249</v>
      </c>
      <c r="D1478" t="s">
        <v>2</v>
      </c>
      <c r="E1478" t="s">
        <v>8</v>
      </c>
      <c r="F1478" t="s">
        <v>11</v>
      </c>
      <c r="G1478" t="s">
        <v>250</v>
      </c>
      <c r="H1478">
        <v>9157</v>
      </c>
      <c r="I1478">
        <v>9157</v>
      </c>
    </row>
    <row r="1479" spans="1:9" x14ac:dyDescent="0.25">
      <c r="A1479">
        <v>241999</v>
      </c>
      <c r="B1479">
        <v>2014</v>
      </c>
      <c r="C1479" t="s">
        <v>251</v>
      </c>
      <c r="D1479" t="s">
        <v>2</v>
      </c>
      <c r="E1479" t="s">
        <v>8</v>
      </c>
      <c r="F1479" t="s">
        <v>11</v>
      </c>
      <c r="G1479" t="s">
        <v>252</v>
      </c>
      <c r="H1479">
        <v>5513</v>
      </c>
      <c r="I1479">
        <v>5513</v>
      </c>
    </row>
    <row r="1480" spans="1:9" x14ac:dyDescent="0.25">
      <c r="A1480">
        <v>251</v>
      </c>
      <c r="B1480">
        <v>2014</v>
      </c>
      <c r="C1480" t="s">
        <v>39</v>
      </c>
      <c r="D1480" t="s">
        <v>2</v>
      </c>
      <c r="E1480" t="s">
        <v>8</v>
      </c>
      <c r="F1480" t="s">
        <v>11</v>
      </c>
      <c r="G1480" t="s">
        <v>253</v>
      </c>
      <c r="H1480">
        <v>3830</v>
      </c>
      <c r="I1480">
        <v>3830</v>
      </c>
    </row>
    <row r="1481" spans="1:9" x14ac:dyDescent="0.25">
      <c r="A1481">
        <v>252</v>
      </c>
      <c r="B1481">
        <v>2014</v>
      </c>
      <c r="C1481" t="s">
        <v>40</v>
      </c>
      <c r="D1481" t="s">
        <v>2</v>
      </c>
      <c r="E1481" t="s">
        <v>8</v>
      </c>
      <c r="F1481" t="s">
        <v>11</v>
      </c>
      <c r="G1481" t="s">
        <v>254</v>
      </c>
      <c r="H1481">
        <v>1096</v>
      </c>
      <c r="I1481">
        <v>1096</v>
      </c>
    </row>
    <row r="1482" spans="1:9" x14ac:dyDescent="0.25">
      <c r="A1482">
        <v>254</v>
      </c>
      <c r="B1482">
        <v>2014</v>
      </c>
      <c r="C1482" t="s">
        <v>41</v>
      </c>
      <c r="D1482" t="s">
        <v>2</v>
      </c>
      <c r="E1482" t="s">
        <v>8</v>
      </c>
      <c r="F1482" t="s">
        <v>11</v>
      </c>
      <c r="G1482" t="s">
        <v>255</v>
      </c>
      <c r="H1482">
        <v>2217</v>
      </c>
      <c r="I1482">
        <v>2217</v>
      </c>
    </row>
    <row r="1483" spans="1:9" x14ac:dyDescent="0.25">
      <c r="A1483">
        <v>255</v>
      </c>
      <c r="B1483">
        <v>2014</v>
      </c>
      <c r="C1483" t="s">
        <v>42</v>
      </c>
      <c r="D1483" t="s">
        <v>2</v>
      </c>
      <c r="E1483" t="s">
        <v>8</v>
      </c>
      <c r="F1483" t="s">
        <v>11</v>
      </c>
      <c r="G1483" t="s">
        <v>256</v>
      </c>
      <c r="H1483">
        <v>366</v>
      </c>
      <c r="I1483">
        <v>366</v>
      </c>
    </row>
    <row r="1484" spans="1:9" x14ac:dyDescent="0.25">
      <c r="A1484">
        <v>256</v>
      </c>
      <c r="B1484">
        <v>2014</v>
      </c>
      <c r="C1484" t="s">
        <v>43</v>
      </c>
      <c r="D1484" t="s">
        <v>2</v>
      </c>
      <c r="E1484" t="s">
        <v>8</v>
      </c>
      <c r="F1484" t="s">
        <v>11</v>
      </c>
      <c r="G1484" t="s">
        <v>257</v>
      </c>
      <c r="H1484">
        <v>2913</v>
      </c>
      <c r="I1484">
        <v>2913</v>
      </c>
    </row>
    <row r="1485" spans="1:9" x14ac:dyDescent="0.25">
      <c r="A1485">
        <v>257</v>
      </c>
      <c r="B1485">
        <v>2014</v>
      </c>
      <c r="C1485" t="s">
        <v>44</v>
      </c>
      <c r="D1485" t="s">
        <v>2</v>
      </c>
      <c r="E1485" t="s">
        <v>8</v>
      </c>
      <c r="F1485" t="s">
        <v>11</v>
      </c>
      <c r="G1485" t="s">
        <v>258</v>
      </c>
      <c r="H1485">
        <v>1191</v>
      </c>
      <c r="I1485">
        <v>1191</v>
      </c>
    </row>
    <row r="1486" spans="1:9" x14ac:dyDescent="0.25">
      <c r="A1486">
        <v>2</v>
      </c>
      <c r="B1486">
        <v>2014</v>
      </c>
      <c r="C1486" t="s">
        <v>259</v>
      </c>
      <c r="D1486" t="s">
        <v>2</v>
      </c>
      <c r="E1486" t="s">
        <v>8</v>
      </c>
      <c r="F1486" t="s">
        <v>11</v>
      </c>
      <c r="G1486" t="s">
        <v>260</v>
      </c>
      <c r="H1486">
        <v>26283</v>
      </c>
      <c r="I1486">
        <v>26283</v>
      </c>
    </row>
    <row r="1487" spans="1:9" x14ac:dyDescent="0.25">
      <c r="A1487">
        <v>351</v>
      </c>
      <c r="B1487">
        <v>2014</v>
      </c>
      <c r="C1487" t="s">
        <v>46</v>
      </c>
      <c r="D1487" t="s">
        <v>2</v>
      </c>
      <c r="E1487" t="s">
        <v>8</v>
      </c>
      <c r="F1487" t="s">
        <v>11</v>
      </c>
      <c r="G1487" t="s">
        <v>261</v>
      </c>
      <c r="H1487">
        <v>1301</v>
      </c>
      <c r="I1487">
        <v>1301</v>
      </c>
    </row>
    <row r="1488" spans="1:9" x14ac:dyDescent="0.25">
      <c r="A1488">
        <v>352</v>
      </c>
      <c r="B1488">
        <v>2014</v>
      </c>
      <c r="C1488" t="s">
        <v>47</v>
      </c>
      <c r="D1488" t="s">
        <v>2</v>
      </c>
      <c r="E1488" t="s">
        <v>8</v>
      </c>
      <c r="F1488" t="s">
        <v>11</v>
      </c>
      <c r="G1488" t="s">
        <v>262</v>
      </c>
      <c r="H1488">
        <v>1338</v>
      </c>
      <c r="I1488">
        <v>1338</v>
      </c>
    </row>
    <row r="1489" spans="1:9" x14ac:dyDescent="0.25">
      <c r="A1489">
        <v>353</v>
      </c>
      <c r="B1489">
        <v>2014</v>
      </c>
      <c r="C1489" t="s">
        <v>48</v>
      </c>
      <c r="D1489" t="s">
        <v>2</v>
      </c>
      <c r="E1489" t="s">
        <v>8</v>
      </c>
      <c r="F1489" t="s">
        <v>11</v>
      </c>
      <c r="G1489" t="s">
        <v>263</v>
      </c>
      <c r="H1489">
        <v>2387</v>
      </c>
      <c r="I1489">
        <v>2387</v>
      </c>
    </row>
    <row r="1490" spans="1:9" x14ac:dyDescent="0.25">
      <c r="A1490">
        <v>354</v>
      </c>
      <c r="B1490">
        <v>2014</v>
      </c>
      <c r="C1490" t="s">
        <v>49</v>
      </c>
      <c r="D1490" t="s">
        <v>2</v>
      </c>
      <c r="E1490" t="s">
        <v>8</v>
      </c>
      <c r="F1490" t="s">
        <v>11</v>
      </c>
      <c r="G1490" t="s">
        <v>264</v>
      </c>
      <c r="H1490">
        <v>769</v>
      </c>
      <c r="I1490">
        <v>769</v>
      </c>
    </row>
    <row r="1491" spans="1:9" x14ac:dyDescent="0.25">
      <c r="A1491">
        <v>355</v>
      </c>
      <c r="B1491">
        <v>2014</v>
      </c>
      <c r="C1491" t="s">
        <v>50</v>
      </c>
      <c r="D1491" t="s">
        <v>2</v>
      </c>
      <c r="E1491" t="s">
        <v>8</v>
      </c>
      <c r="F1491" t="s">
        <v>11</v>
      </c>
      <c r="G1491" t="s">
        <v>265</v>
      </c>
      <c r="H1491">
        <v>1444</v>
      </c>
      <c r="I1491">
        <v>1444</v>
      </c>
    </row>
    <row r="1492" spans="1:9" x14ac:dyDescent="0.25">
      <c r="A1492">
        <v>356</v>
      </c>
      <c r="B1492">
        <v>2014</v>
      </c>
      <c r="C1492" t="s">
        <v>51</v>
      </c>
      <c r="D1492" t="s">
        <v>2</v>
      </c>
      <c r="E1492" t="s">
        <v>8</v>
      </c>
      <c r="F1492" t="s">
        <v>11</v>
      </c>
      <c r="G1492" t="s">
        <v>266</v>
      </c>
      <c r="H1492">
        <v>757</v>
      </c>
      <c r="I1492">
        <v>757</v>
      </c>
    </row>
    <row r="1493" spans="1:9" x14ac:dyDescent="0.25">
      <c r="A1493">
        <v>357</v>
      </c>
      <c r="B1493">
        <v>2014</v>
      </c>
      <c r="C1493" t="s">
        <v>52</v>
      </c>
      <c r="D1493" t="s">
        <v>2</v>
      </c>
      <c r="E1493" t="s">
        <v>8</v>
      </c>
      <c r="F1493" t="s">
        <v>11</v>
      </c>
      <c r="G1493" t="s">
        <v>267</v>
      </c>
      <c r="H1493">
        <v>1113</v>
      </c>
      <c r="I1493">
        <v>1113</v>
      </c>
    </row>
    <row r="1494" spans="1:9" x14ac:dyDescent="0.25">
      <c r="A1494">
        <v>358</v>
      </c>
      <c r="B1494">
        <v>2014</v>
      </c>
      <c r="C1494" t="s">
        <v>53</v>
      </c>
      <c r="D1494" t="s">
        <v>2</v>
      </c>
      <c r="E1494" t="s">
        <v>8</v>
      </c>
      <c r="F1494" t="s">
        <v>11</v>
      </c>
      <c r="G1494" t="s">
        <v>268</v>
      </c>
      <c r="H1494">
        <v>1326</v>
      </c>
      <c r="I1494">
        <v>1326</v>
      </c>
    </row>
    <row r="1495" spans="1:9" x14ac:dyDescent="0.25">
      <c r="A1495">
        <v>359</v>
      </c>
      <c r="B1495">
        <v>2014</v>
      </c>
      <c r="C1495" t="s">
        <v>54</v>
      </c>
      <c r="D1495" t="s">
        <v>2</v>
      </c>
      <c r="E1495" t="s">
        <v>8</v>
      </c>
      <c r="F1495" t="s">
        <v>11</v>
      </c>
      <c r="G1495" t="s">
        <v>269</v>
      </c>
      <c r="H1495">
        <v>3696</v>
      </c>
      <c r="I1495">
        <v>3696</v>
      </c>
    </row>
    <row r="1496" spans="1:9" x14ac:dyDescent="0.25">
      <c r="A1496">
        <v>360</v>
      </c>
      <c r="B1496">
        <v>2014</v>
      </c>
      <c r="C1496" t="s">
        <v>55</v>
      </c>
      <c r="D1496" t="s">
        <v>2</v>
      </c>
      <c r="E1496" t="s">
        <v>8</v>
      </c>
      <c r="F1496" t="s">
        <v>11</v>
      </c>
      <c r="G1496" t="s">
        <v>270</v>
      </c>
      <c r="H1496">
        <v>650</v>
      </c>
      <c r="I1496">
        <v>650</v>
      </c>
    </row>
    <row r="1497" spans="1:9" x14ac:dyDescent="0.25">
      <c r="A1497">
        <v>361</v>
      </c>
      <c r="B1497">
        <v>2014</v>
      </c>
      <c r="C1497" t="s">
        <v>56</v>
      </c>
      <c r="D1497" t="s">
        <v>2</v>
      </c>
      <c r="E1497" t="s">
        <v>8</v>
      </c>
      <c r="F1497" t="s">
        <v>11</v>
      </c>
      <c r="G1497" t="s">
        <v>271</v>
      </c>
      <c r="H1497">
        <v>898</v>
      </c>
      <c r="I1497">
        <v>898</v>
      </c>
    </row>
    <row r="1498" spans="1:9" x14ac:dyDescent="0.25">
      <c r="A1498">
        <v>3</v>
      </c>
      <c r="B1498">
        <v>2014</v>
      </c>
      <c r="C1498" t="s">
        <v>272</v>
      </c>
      <c r="D1498" t="s">
        <v>2</v>
      </c>
      <c r="E1498" t="s">
        <v>8</v>
      </c>
      <c r="F1498" t="s">
        <v>11</v>
      </c>
      <c r="G1498" t="s">
        <v>273</v>
      </c>
      <c r="H1498">
        <v>15679</v>
      </c>
      <c r="I1498">
        <v>15679</v>
      </c>
    </row>
    <row r="1499" spans="1:9" x14ac:dyDescent="0.25">
      <c r="A1499">
        <v>401</v>
      </c>
      <c r="B1499">
        <v>2014</v>
      </c>
      <c r="C1499" t="s">
        <v>274</v>
      </c>
      <c r="D1499" t="s">
        <v>2</v>
      </c>
      <c r="E1499" t="s">
        <v>8</v>
      </c>
      <c r="F1499" t="s">
        <v>11</v>
      </c>
      <c r="G1499" t="s">
        <v>275</v>
      </c>
      <c r="H1499">
        <v>1289</v>
      </c>
      <c r="I1499">
        <v>1289</v>
      </c>
    </row>
    <row r="1500" spans="1:9" x14ac:dyDescent="0.25">
      <c r="A1500">
        <v>402</v>
      </c>
      <c r="B1500">
        <v>2014</v>
      </c>
      <c r="C1500" t="s">
        <v>276</v>
      </c>
      <c r="D1500" t="s">
        <v>2</v>
      </c>
      <c r="E1500" t="s">
        <v>8</v>
      </c>
      <c r="F1500" t="s">
        <v>11</v>
      </c>
      <c r="G1500" t="s">
        <v>277</v>
      </c>
      <c r="H1500">
        <v>607</v>
      </c>
      <c r="I1500">
        <v>607</v>
      </c>
    </row>
    <row r="1501" spans="1:9" x14ac:dyDescent="0.25">
      <c r="A1501">
        <v>403</v>
      </c>
      <c r="B1501">
        <v>2014</v>
      </c>
      <c r="C1501" t="s">
        <v>278</v>
      </c>
      <c r="D1501" t="s">
        <v>2</v>
      </c>
      <c r="E1501" t="s">
        <v>8</v>
      </c>
      <c r="F1501" t="s">
        <v>11</v>
      </c>
      <c r="G1501" t="s">
        <v>279</v>
      </c>
      <c r="H1501">
        <v>1406</v>
      </c>
      <c r="I1501">
        <v>1406</v>
      </c>
    </row>
    <row r="1502" spans="1:9" x14ac:dyDescent="0.25">
      <c r="A1502">
        <v>404</v>
      </c>
      <c r="B1502">
        <v>2014</v>
      </c>
      <c r="C1502" t="s">
        <v>280</v>
      </c>
      <c r="D1502" t="s">
        <v>2</v>
      </c>
      <c r="E1502" t="s">
        <v>8</v>
      </c>
      <c r="F1502" t="s">
        <v>11</v>
      </c>
      <c r="G1502" t="s">
        <v>281</v>
      </c>
      <c r="H1502">
        <v>2350</v>
      </c>
      <c r="I1502">
        <v>2350</v>
      </c>
    </row>
    <row r="1503" spans="1:9" x14ac:dyDescent="0.25">
      <c r="A1503">
        <v>405</v>
      </c>
      <c r="B1503">
        <v>2014</v>
      </c>
      <c r="C1503" t="s">
        <v>282</v>
      </c>
      <c r="D1503" t="s">
        <v>2</v>
      </c>
      <c r="E1503" t="s">
        <v>8</v>
      </c>
      <c r="F1503" t="s">
        <v>11</v>
      </c>
      <c r="G1503" t="s">
        <v>283</v>
      </c>
      <c r="H1503">
        <v>813</v>
      </c>
      <c r="I1503">
        <v>813</v>
      </c>
    </row>
    <row r="1504" spans="1:9" x14ac:dyDescent="0.25">
      <c r="A1504">
        <v>451</v>
      </c>
      <c r="B1504">
        <v>2014</v>
      </c>
      <c r="C1504" t="s">
        <v>58</v>
      </c>
      <c r="D1504" t="s">
        <v>2</v>
      </c>
      <c r="E1504" t="s">
        <v>8</v>
      </c>
      <c r="F1504" t="s">
        <v>11</v>
      </c>
      <c r="G1504" t="s">
        <v>284</v>
      </c>
      <c r="H1504">
        <v>1467</v>
      </c>
      <c r="I1504">
        <v>1467</v>
      </c>
    </row>
    <row r="1505" spans="1:9" x14ac:dyDescent="0.25">
      <c r="A1505">
        <v>452</v>
      </c>
      <c r="B1505">
        <v>2014</v>
      </c>
      <c r="C1505" t="s">
        <v>59</v>
      </c>
      <c r="D1505" t="s">
        <v>2</v>
      </c>
      <c r="E1505" t="s">
        <v>8</v>
      </c>
      <c r="F1505" t="s">
        <v>11</v>
      </c>
      <c r="G1505" t="s">
        <v>285</v>
      </c>
      <c r="H1505">
        <v>1703</v>
      </c>
      <c r="I1505">
        <v>1703</v>
      </c>
    </row>
    <row r="1506" spans="1:9" x14ac:dyDescent="0.25">
      <c r="A1506">
        <v>453</v>
      </c>
      <c r="B1506">
        <v>2014</v>
      </c>
      <c r="C1506" t="s">
        <v>60</v>
      </c>
      <c r="D1506" t="s">
        <v>2</v>
      </c>
      <c r="E1506" t="s">
        <v>8</v>
      </c>
      <c r="F1506" t="s">
        <v>11</v>
      </c>
      <c r="G1506" t="s">
        <v>286</v>
      </c>
      <c r="H1506">
        <v>8884</v>
      </c>
      <c r="I1506">
        <v>8884</v>
      </c>
    </row>
    <row r="1507" spans="1:9" x14ac:dyDescent="0.25">
      <c r="A1507">
        <v>454</v>
      </c>
      <c r="B1507">
        <v>2014</v>
      </c>
      <c r="C1507" t="s">
        <v>61</v>
      </c>
      <c r="D1507" t="s">
        <v>2</v>
      </c>
      <c r="E1507" t="s">
        <v>8</v>
      </c>
      <c r="F1507" t="s">
        <v>11</v>
      </c>
      <c r="G1507" t="s">
        <v>287</v>
      </c>
      <c r="H1507">
        <v>6726</v>
      </c>
      <c r="I1507">
        <v>6726</v>
      </c>
    </row>
    <row r="1508" spans="1:9" x14ac:dyDescent="0.25">
      <c r="A1508">
        <v>455</v>
      </c>
      <c r="B1508">
        <v>2014</v>
      </c>
      <c r="C1508" t="s">
        <v>62</v>
      </c>
      <c r="D1508" t="s">
        <v>2</v>
      </c>
      <c r="E1508" t="s">
        <v>8</v>
      </c>
      <c r="F1508" t="s">
        <v>11</v>
      </c>
      <c r="G1508" t="s">
        <v>288</v>
      </c>
      <c r="H1508">
        <v>391</v>
      </c>
      <c r="I1508">
        <v>391</v>
      </c>
    </row>
    <row r="1509" spans="1:9" x14ac:dyDescent="0.25">
      <c r="A1509">
        <v>456</v>
      </c>
      <c r="B1509">
        <v>2014</v>
      </c>
      <c r="C1509" t="s">
        <v>63</v>
      </c>
      <c r="D1509" t="s">
        <v>2</v>
      </c>
      <c r="E1509" t="s">
        <v>8</v>
      </c>
      <c r="F1509" t="s">
        <v>11</v>
      </c>
      <c r="G1509" t="s">
        <v>289</v>
      </c>
      <c r="H1509">
        <v>1908</v>
      </c>
      <c r="I1509">
        <v>1908</v>
      </c>
    </row>
    <row r="1510" spans="1:9" x14ac:dyDescent="0.25">
      <c r="A1510">
        <v>457</v>
      </c>
      <c r="B1510">
        <v>2014</v>
      </c>
      <c r="C1510" t="s">
        <v>64</v>
      </c>
      <c r="D1510" t="s">
        <v>2</v>
      </c>
      <c r="E1510" t="s">
        <v>8</v>
      </c>
      <c r="F1510" t="s">
        <v>11</v>
      </c>
      <c r="G1510" t="s">
        <v>290</v>
      </c>
      <c r="H1510">
        <v>1577</v>
      </c>
      <c r="I1510">
        <v>1577</v>
      </c>
    </row>
    <row r="1511" spans="1:9" x14ac:dyDescent="0.25">
      <c r="A1511">
        <v>458</v>
      </c>
      <c r="B1511">
        <v>2014</v>
      </c>
      <c r="C1511" t="s">
        <v>65</v>
      </c>
      <c r="D1511" t="s">
        <v>2</v>
      </c>
      <c r="E1511" t="s">
        <v>8</v>
      </c>
      <c r="F1511" t="s">
        <v>11</v>
      </c>
      <c r="G1511" t="s">
        <v>291</v>
      </c>
      <c r="H1511">
        <v>4920</v>
      </c>
      <c r="I1511">
        <v>4920</v>
      </c>
    </row>
    <row r="1512" spans="1:9" x14ac:dyDescent="0.25">
      <c r="A1512">
        <v>459</v>
      </c>
      <c r="B1512">
        <v>2014</v>
      </c>
      <c r="C1512" t="s">
        <v>66</v>
      </c>
      <c r="D1512" t="s">
        <v>2</v>
      </c>
      <c r="E1512" t="s">
        <v>8</v>
      </c>
      <c r="F1512" t="s">
        <v>11</v>
      </c>
      <c r="G1512" t="s">
        <v>292</v>
      </c>
      <c r="H1512">
        <v>9794</v>
      </c>
      <c r="I1512">
        <v>9794</v>
      </c>
    </row>
    <row r="1513" spans="1:9" x14ac:dyDescent="0.25">
      <c r="A1513">
        <v>460</v>
      </c>
      <c r="B1513">
        <v>2014</v>
      </c>
      <c r="C1513" t="s">
        <v>67</v>
      </c>
      <c r="D1513" t="s">
        <v>2</v>
      </c>
      <c r="E1513" t="s">
        <v>8</v>
      </c>
      <c r="F1513" t="s">
        <v>11</v>
      </c>
      <c r="G1513" t="s">
        <v>293</v>
      </c>
      <c r="H1513">
        <v>6393</v>
      </c>
      <c r="I1513">
        <v>6393</v>
      </c>
    </row>
    <row r="1514" spans="1:9" x14ac:dyDescent="0.25">
      <c r="A1514">
        <v>461</v>
      </c>
      <c r="B1514">
        <v>2014</v>
      </c>
      <c r="C1514" t="s">
        <v>68</v>
      </c>
      <c r="D1514" t="s">
        <v>2</v>
      </c>
      <c r="E1514" t="s">
        <v>8</v>
      </c>
      <c r="F1514" t="s">
        <v>11</v>
      </c>
      <c r="G1514" t="s">
        <v>294</v>
      </c>
      <c r="H1514">
        <v>924</v>
      </c>
      <c r="I1514">
        <v>924</v>
      </c>
    </row>
    <row r="1515" spans="1:9" x14ac:dyDescent="0.25">
      <c r="A1515">
        <v>462</v>
      </c>
      <c r="B1515">
        <v>2014</v>
      </c>
      <c r="C1515" t="s">
        <v>69</v>
      </c>
      <c r="D1515" t="s">
        <v>2</v>
      </c>
      <c r="E1515" t="s">
        <v>8</v>
      </c>
      <c r="F1515" t="s">
        <v>11</v>
      </c>
      <c r="G1515" t="s">
        <v>295</v>
      </c>
      <c r="H1515">
        <v>538</v>
      </c>
      <c r="I1515">
        <v>538</v>
      </c>
    </row>
    <row r="1516" spans="1:9" x14ac:dyDescent="0.25">
      <c r="A1516">
        <v>4</v>
      </c>
      <c r="B1516">
        <v>2014</v>
      </c>
      <c r="C1516" t="s">
        <v>296</v>
      </c>
      <c r="D1516" t="s">
        <v>2</v>
      </c>
      <c r="E1516" t="s">
        <v>8</v>
      </c>
      <c r="F1516" t="s">
        <v>11</v>
      </c>
      <c r="G1516" t="s">
        <v>297</v>
      </c>
      <c r="H1516">
        <v>51690</v>
      </c>
      <c r="I1516">
        <v>51690</v>
      </c>
    </row>
    <row r="1517" spans="1:9" x14ac:dyDescent="0.25">
      <c r="A1517">
        <v>0</v>
      </c>
      <c r="B1517">
        <v>2014</v>
      </c>
      <c r="C1517" t="s">
        <v>71</v>
      </c>
      <c r="D1517" t="s">
        <v>2</v>
      </c>
      <c r="E1517" t="s">
        <v>8</v>
      </c>
      <c r="F1517" t="s">
        <v>11</v>
      </c>
      <c r="G1517" t="s">
        <v>298</v>
      </c>
      <c r="H1517">
        <v>126168</v>
      </c>
      <c r="I1517">
        <v>126168</v>
      </c>
    </row>
    <row r="1518" spans="1:9" x14ac:dyDescent="0.25">
      <c r="A1518">
        <v>101</v>
      </c>
      <c r="B1518">
        <v>2013</v>
      </c>
      <c r="C1518" t="s">
        <v>232</v>
      </c>
      <c r="D1518" t="s">
        <v>2</v>
      </c>
      <c r="E1518" t="s">
        <v>8</v>
      </c>
      <c r="F1518" t="s">
        <v>11</v>
      </c>
      <c r="G1518" t="s">
        <v>233</v>
      </c>
      <c r="H1518">
        <v>7324</v>
      </c>
      <c r="I1518">
        <v>7324</v>
      </c>
    </row>
    <row r="1519" spans="1:9" x14ac:dyDescent="0.25">
      <c r="A1519">
        <v>102</v>
      </c>
      <c r="B1519">
        <v>2013</v>
      </c>
      <c r="C1519" t="s">
        <v>234</v>
      </c>
      <c r="D1519" t="s">
        <v>2</v>
      </c>
      <c r="E1519" t="s">
        <v>8</v>
      </c>
      <c r="F1519" t="s">
        <v>11</v>
      </c>
      <c r="G1519" t="s">
        <v>235</v>
      </c>
      <c r="H1519">
        <v>897</v>
      </c>
      <c r="I1519">
        <v>897</v>
      </c>
    </row>
    <row r="1520" spans="1:9" x14ac:dyDescent="0.25">
      <c r="A1520">
        <v>103</v>
      </c>
      <c r="B1520">
        <v>2013</v>
      </c>
      <c r="C1520" t="s">
        <v>236</v>
      </c>
      <c r="D1520" t="s">
        <v>2</v>
      </c>
      <c r="E1520" t="s">
        <v>8</v>
      </c>
      <c r="F1520" t="s">
        <v>11</v>
      </c>
      <c r="G1520" t="s">
        <v>237</v>
      </c>
      <c r="H1520">
        <v>1970</v>
      </c>
      <c r="I1520">
        <v>1970</v>
      </c>
    </row>
    <row r="1521" spans="1:9" x14ac:dyDescent="0.25">
      <c r="A1521">
        <v>151</v>
      </c>
      <c r="B1521">
        <v>2013</v>
      </c>
      <c r="C1521" t="s">
        <v>28</v>
      </c>
      <c r="D1521" t="s">
        <v>2</v>
      </c>
      <c r="E1521" t="s">
        <v>8</v>
      </c>
      <c r="F1521" t="s">
        <v>11</v>
      </c>
      <c r="G1521" t="s">
        <v>238</v>
      </c>
      <c r="H1521">
        <v>883</v>
      </c>
      <c r="I1521">
        <v>883</v>
      </c>
    </row>
    <row r="1522" spans="1:9" x14ac:dyDescent="0.25">
      <c r="A1522">
        <v>153</v>
      </c>
      <c r="B1522">
        <v>2013</v>
      </c>
      <c r="C1522" t="s">
        <v>29</v>
      </c>
      <c r="D1522" t="s">
        <v>2</v>
      </c>
      <c r="E1522" t="s">
        <v>8</v>
      </c>
      <c r="F1522" t="s">
        <v>11</v>
      </c>
      <c r="G1522" t="s">
        <v>239</v>
      </c>
      <c r="H1522">
        <v>1147</v>
      </c>
      <c r="I1522">
        <v>1147</v>
      </c>
    </row>
    <row r="1523" spans="1:9" x14ac:dyDescent="0.25">
      <c r="A1523">
        <v>154</v>
      </c>
      <c r="B1523">
        <v>2013</v>
      </c>
      <c r="C1523" t="s">
        <v>30</v>
      </c>
      <c r="D1523" t="s">
        <v>2</v>
      </c>
      <c r="E1523" t="s">
        <v>8</v>
      </c>
      <c r="F1523" t="s">
        <v>11</v>
      </c>
      <c r="G1523" t="s">
        <v>240</v>
      </c>
      <c r="H1523">
        <v>554</v>
      </c>
      <c r="I1523">
        <v>554</v>
      </c>
    </row>
    <row r="1524" spans="1:9" x14ac:dyDescent="0.25">
      <c r="A1524">
        <v>155</v>
      </c>
      <c r="B1524">
        <v>2013</v>
      </c>
      <c r="C1524" t="s">
        <v>31</v>
      </c>
      <c r="D1524" t="s">
        <v>2</v>
      </c>
      <c r="E1524" t="s">
        <v>8</v>
      </c>
      <c r="F1524" t="s">
        <v>11</v>
      </c>
      <c r="G1524" t="s">
        <v>241</v>
      </c>
      <c r="H1524">
        <v>516</v>
      </c>
      <c r="I1524">
        <v>516</v>
      </c>
    </row>
    <row r="1525" spans="1:9" x14ac:dyDescent="0.25">
      <c r="A1525">
        <v>157</v>
      </c>
      <c r="B1525">
        <v>2013</v>
      </c>
      <c r="C1525" t="s">
        <v>32</v>
      </c>
      <c r="D1525" t="s">
        <v>2</v>
      </c>
      <c r="E1525" t="s">
        <v>8</v>
      </c>
      <c r="F1525" t="s">
        <v>11</v>
      </c>
      <c r="G1525" t="s">
        <v>242</v>
      </c>
      <c r="H1525">
        <v>596</v>
      </c>
      <c r="I1525">
        <v>596</v>
      </c>
    </row>
    <row r="1526" spans="1:9" x14ac:dyDescent="0.25">
      <c r="A1526">
        <v>158</v>
      </c>
      <c r="B1526">
        <v>2013</v>
      </c>
      <c r="C1526" t="s">
        <v>33</v>
      </c>
      <c r="D1526" t="s">
        <v>2</v>
      </c>
      <c r="E1526" t="s">
        <v>8</v>
      </c>
      <c r="F1526" t="s">
        <v>11</v>
      </c>
      <c r="G1526" t="s">
        <v>243</v>
      </c>
      <c r="H1526">
        <v>603</v>
      </c>
      <c r="I1526">
        <v>603</v>
      </c>
    </row>
    <row r="1527" spans="1:9" x14ac:dyDescent="0.25">
      <c r="A1527">
        <v>159</v>
      </c>
      <c r="B1527">
        <v>2013</v>
      </c>
      <c r="C1527" t="s">
        <v>34</v>
      </c>
      <c r="D1527" t="s">
        <v>2</v>
      </c>
      <c r="E1527" t="s">
        <v>8</v>
      </c>
      <c r="F1527" t="s">
        <v>11</v>
      </c>
      <c r="G1527" t="s">
        <v>244</v>
      </c>
      <c r="H1527">
        <v>7702</v>
      </c>
      <c r="I1527">
        <v>7702</v>
      </c>
    </row>
    <row r="1528" spans="1:9" x14ac:dyDescent="0.25">
      <c r="A1528">
        <v>1</v>
      </c>
      <c r="B1528">
        <v>2013</v>
      </c>
      <c r="C1528" t="s">
        <v>245</v>
      </c>
      <c r="D1528" t="s">
        <v>2</v>
      </c>
      <c r="E1528" t="s">
        <v>8</v>
      </c>
      <c r="F1528" t="s">
        <v>11</v>
      </c>
      <c r="G1528" t="s">
        <v>246</v>
      </c>
      <c r="H1528">
        <v>22192</v>
      </c>
      <c r="I1528">
        <v>22192</v>
      </c>
    </row>
    <row r="1529" spans="1:9" x14ac:dyDescent="0.25">
      <c r="A1529">
        <v>241</v>
      </c>
      <c r="B1529">
        <v>2013</v>
      </c>
      <c r="C1529" t="s">
        <v>247</v>
      </c>
      <c r="D1529" t="s">
        <v>2</v>
      </c>
      <c r="E1529" t="s">
        <v>8</v>
      </c>
      <c r="F1529" t="s">
        <v>11</v>
      </c>
      <c r="G1529" t="s">
        <v>248</v>
      </c>
      <c r="H1529">
        <v>12448</v>
      </c>
      <c r="I1529">
        <v>12448</v>
      </c>
    </row>
    <row r="1530" spans="1:9" x14ac:dyDescent="0.25">
      <c r="A1530">
        <v>241001</v>
      </c>
      <c r="B1530">
        <v>2013</v>
      </c>
      <c r="C1530" t="s">
        <v>249</v>
      </c>
      <c r="D1530" t="s">
        <v>2</v>
      </c>
      <c r="E1530" t="s">
        <v>8</v>
      </c>
      <c r="F1530" t="s">
        <v>11</v>
      </c>
      <c r="G1530" t="s">
        <v>250</v>
      </c>
      <c r="H1530">
        <v>7848</v>
      </c>
      <c r="I1530">
        <v>7848</v>
      </c>
    </row>
    <row r="1531" spans="1:9" x14ac:dyDescent="0.25">
      <c r="A1531">
        <v>241999</v>
      </c>
      <c r="B1531">
        <v>2013</v>
      </c>
      <c r="C1531" t="s">
        <v>251</v>
      </c>
      <c r="D1531" t="s">
        <v>2</v>
      </c>
      <c r="E1531" t="s">
        <v>8</v>
      </c>
      <c r="F1531" t="s">
        <v>11</v>
      </c>
      <c r="G1531" t="s">
        <v>252</v>
      </c>
      <c r="H1531">
        <v>4600</v>
      </c>
      <c r="I1531">
        <v>4600</v>
      </c>
    </row>
    <row r="1532" spans="1:9" x14ac:dyDescent="0.25">
      <c r="A1532">
        <v>251</v>
      </c>
      <c r="B1532">
        <v>2013</v>
      </c>
      <c r="C1532" t="s">
        <v>39</v>
      </c>
      <c r="D1532" t="s">
        <v>2</v>
      </c>
      <c r="E1532" t="s">
        <v>8</v>
      </c>
      <c r="F1532" t="s">
        <v>11</v>
      </c>
      <c r="G1532" t="s">
        <v>253</v>
      </c>
      <c r="H1532">
        <v>3555</v>
      </c>
      <c r="I1532">
        <v>3555</v>
      </c>
    </row>
    <row r="1533" spans="1:9" x14ac:dyDescent="0.25">
      <c r="A1533">
        <v>252</v>
      </c>
      <c r="B1533">
        <v>2013</v>
      </c>
      <c r="C1533" t="s">
        <v>40</v>
      </c>
      <c r="D1533" t="s">
        <v>2</v>
      </c>
      <c r="E1533" t="s">
        <v>8</v>
      </c>
      <c r="F1533" t="s">
        <v>11</v>
      </c>
      <c r="G1533" t="s">
        <v>254</v>
      </c>
      <c r="H1533">
        <v>923</v>
      </c>
      <c r="I1533">
        <v>923</v>
      </c>
    </row>
    <row r="1534" spans="1:9" x14ac:dyDescent="0.25">
      <c r="A1534">
        <v>254</v>
      </c>
      <c r="B1534">
        <v>2013</v>
      </c>
      <c r="C1534" t="s">
        <v>41</v>
      </c>
      <c r="D1534" t="s">
        <v>2</v>
      </c>
      <c r="E1534" t="s">
        <v>8</v>
      </c>
      <c r="F1534" t="s">
        <v>11</v>
      </c>
      <c r="G1534" t="s">
        <v>255</v>
      </c>
      <c r="H1534">
        <v>1808</v>
      </c>
      <c r="I1534">
        <v>1808</v>
      </c>
    </row>
    <row r="1535" spans="1:9" x14ac:dyDescent="0.25">
      <c r="A1535">
        <v>255</v>
      </c>
      <c r="B1535">
        <v>2013</v>
      </c>
      <c r="C1535" t="s">
        <v>42</v>
      </c>
      <c r="D1535" t="s">
        <v>2</v>
      </c>
      <c r="E1535" t="s">
        <v>8</v>
      </c>
      <c r="F1535" t="s">
        <v>11</v>
      </c>
      <c r="G1535" t="s">
        <v>256</v>
      </c>
      <c r="H1535">
        <v>275</v>
      </c>
      <c r="I1535">
        <v>275</v>
      </c>
    </row>
    <row r="1536" spans="1:9" x14ac:dyDescent="0.25">
      <c r="A1536">
        <v>256</v>
      </c>
      <c r="B1536">
        <v>2013</v>
      </c>
      <c r="C1536" t="s">
        <v>43</v>
      </c>
      <c r="D1536" t="s">
        <v>2</v>
      </c>
      <c r="E1536" t="s">
        <v>8</v>
      </c>
      <c r="F1536" t="s">
        <v>11</v>
      </c>
      <c r="G1536" t="s">
        <v>257</v>
      </c>
      <c r="H1536">
        <v>2621</v>
      </c>
      <c r="I1536">
        <v>2621</v>
      </c>
    </row>
    <row r="1537" spans="1:9" x14ac:dyDescent="0.25">
      <c r="A1537">
        <v>257</v>
      </c>
      <c r="B1537">
        <v>2013</v>
      </c>
      <c r="C1537" t="s">
        <v>44</v>
      </c>
      <c r="D1537" t="s">
        <v>2</v>
      </c>
      <c r="E1537" t="s">
        <v>8</v>
      </c>
      <c r="F1537" t="s">
        <v>11</v>
      </c>
      <c r="G1537" t="s">
        <v>258</v>
      </c>
      <c r="H1537">
        <v>888</v>
      </c>
      <c r="I1537">
        <v>888</v>
      </c>
    </row>
    <row r="1538" spans="1:9" x14ac:dyDescent="0.25">
      <c r="A1538">
        <v>2</v>
      </c>
      <c r="B1538">
        <v>2013</v>
      </c>
      <c r="C1538" t="s">
        <v>259</v>
      </c>
      <c r="D1538" t="s">
        <v>2</v>
      </c>
      <c r="E1538" t="s">
        <v>8</v>
      </c>
      <c r="F1538" t="s">
        <v>11</v>
      </c>
      <c r="G1538" t="s">
        <v>260</v>
      </c>
      <c r="H1538">
        <v>22518</v>
      </c>
      <c r="I1538">
        <v>22518</v>
      </c>
    </row>
    <row r="1539" spans="1:9" x14ac:dyDescent="0.25">
      <c r="A1539">
        <v>351</v>
      </c>
      <c r="B1539">
        <v>2013</v>
      </c>
      <c r="C1539" t="s">
        <v>46</v>
      </c>
      <c r="D1539" t="s">
        <v>2</v>
      </c>
      <c r="E1539" t="s">
        <v>8</v>
      </c>
      <c r="F1539" t="s">
        <v>11</v>
      </c>
      <c r="G1539" t="s">
        <v>261</v>
      </c>
      <c r="H1539">
        <v>907</v>
      </c>
      <c r="I1539">
        <v>907</v>
      </c>
    </row>
    <row r="1540" spans="1:9" x14ac:dyDescent="0.25">
      <c r="A1540">
        <v>352</v>
      </c>
      <c r="B1540">
        <v>2013</v>
      </c>
      <c r="C1540" t="s">
        <v>47</v>
      </c>
      <c r="D1540" t="s">
        <v>2</v>
      </c>
      <c r="E1540" t="s">
        <v>8</v>
      </c>
      <c r="F1540" t="s">
        <v>11</v>
      </c>
      <c r="G1540" t="s">
        <v>262</v>
      </c>
      <c r="H1540">
        <v>1102</v>
      </c>
      <c r="I1540">
        <v>1102</v>
      </c>
    </row>
    <row r="1541" spans="1:9" x14ac:dyDescent="0.25">
      <c r="A1541">
        <v>353</v>
      </c>
      <c r="B1541">
        <v>2013</v>
      </c>
      <c r="C1541" t="s">
        <v>48</v>
      </c>
      <c r="D1541" t="s">
        <v>2</v>
      </c>
      <c r="E1541" t="s">
        <v>8</v>
      </c>
      <c r="F1541" t="s">
        <v>11</v>
      </c>
      <c r="G1541" t="s">
        <v>263</v>
      </c>
      <c r="H1541">
        <v>2316</v>
      </c>
      <c r="I1541">
        <v>2316</v>
      </c>
    </row>
    <row r="1542" spans="1:9" x14ac:dyDescent="0.25">
      <c r="A1542">
        <v>354</v>
      </c>
      <c r="B1542">
        <v>2013</v>
      </c>
      <c r="C1542" t="s">
        <v>49</v>
      </c>
      <c r="D1542" t="s">
        <v>2</v>
      </c>
      <c r="E1542" t="s">
        <v>8</v>
      </c>
      <c r="F1542" t="s">
        <v>11</v>
      </c>
      <c r="G1542" t="s">
        <v>264</v>
      </c>
      <c r="H1542">
        <v>663</v>
      </c>
      <c r="I1542">
        <v>663</v>
      </c>
    </row>
    <row r="1543" spans="1:9" x14ac:dyDescent="0.25">
      <c r="A1543">
        <v>355</v>
      </c>
      <c r="B1543">
        <v>2013</v>
      </c>
      <c r="C1543" t="s">
        <v>50</v>
      </c>
      <c r="D1543" t="s">
        <v>2</v>
      </c>
      <c r="E1543" t="s">
        <v>8</v>
      </c>
      <c r="F1543" t="s">
        <v>11</v>
      </c>
      <c r="G1543" t="s">
        <v>265</v>
      </c>
      <c r="H1543">
        <v>1153</v>
      </c>
      <c r="I1543">
        <v>1153</v>
      </c>
    </row>
    <row r="1544" spans="1:9" x14ac:dyDescent="0.25">
      <c r="A1544">
        <v>356</v>
      </c>
      <c r="B1544">
        <v>2013</v>
      </c>
      <c r="C1544" t="s">
        <v>51</v>
      </c>
      <c r="D1544" t="s">
        <v>2</v>
      </c>
      <c r="E1544" t="s">
        <v>8</v>
      </c>
      <c r="F1544" t="s">
        <v>11</v>
      </c>
      <c r="G1544" t="s">
        <v>266</v>
      </c>
      <c r="H1544">
        <v>447</v>
      </c>
      <c r="I1544">
        <v>447</v>
      </c>
    </row>
    <row r="1545" spans="1:9" x14ac:dyDescent="0.25">
      <c r="A1545">
        <v>357</v>
      </c>
      <c r="B1545">
        <v>2013</v>
      </c>
      <c r="C1545" t="s">
        <v>52</v>
      </c>
      <c r="D1545" t="s">
        <v>2</v>
      </c>
      <c r="E1545" t="s">
        <v>8</v>
      </c>
      <c r="F1545" t="s">
        <v>11</v>
      </c>
      <c r="G1545" t="s">
        <v>267</v>
      </c>
      <c r="H1545">
        <v>935</v>
      </c>
      <c r="I1545">
        <v>935</v>
      </c>
    </row>
    <row r="1546" spans="1:9" x14ac:dyDescent="0.25">
      <c r="A1546">
        <v>358</v>
      </c>
      <c r="B1546">
        <v>2013</v>
      </c>
      <c r="C1546" t="s">
        <v>53</v>
      </c>
      <c r="D1546" t="s">
        <v>2</v>
      </c>
      <c r="E1546" t="s">
        <v>8</v>
      </c>
      <c r="F1546" t="s">
        <v>11</v>
      </c>
      <c r="G1546" t="s">
        <v>268</v>
      </c>
      <c r="H1546">
        <v>980</v>
      </c>
      <c r="I1546">
        <v>980</v>
      </c>
    </row>
    <row r="1547" spans="1:9" x14ac:dyDescent="0.25">
      <c r="A1547">
        <v>359</v>
      </c>
      <c r="B1547">
        <v>2013</v>
      </c>
      <c r="C1547" t="s">
        <v>54</v>
      </c>
      <c r="D1547" t="s">
        <v>2</v>
      </c>
      <c r="E1547" t="s">
        <v>8</v>
      </c>
      <c r="F1547" t="s">
        <v>11</v>
      </c>
      <c r="G1547" t="s">
        <v>269</v>
      </c>
      <c r="H1547">
        <v>3495</v>
      </c>
      <c r="I1547">
        <v>3495</v>
      </c>
    </row>
    <row r="1548" spans="1:9" x14ac:dyDescent="0.25">
      <c r="A1548">
        <v>360</v>
      </c>
      <c r="B1548">
        <v>2013</v>
      </c>
      <c r="C1548" t="s">
        <v>55</v>
      </c>
      <c r="D1548" t="s">
        <v>2</v>
      </c>
      <c r="E1548" t="s">
        <v>8</v>
      </c>
      <c r="F1548" t="s">
        <v>11</v>
      </c>
      <c r="G1548" t="s">
        <v>270</v>
      </c>
      <c r="H1548">
        <v>482</v>
      </c>
      <c r="I1548">
        <v>482</v>
      </c>
    </row>
    <row r="1549" spans="1:9" x14ac:dyDescent="0.25">
      <c r="A1549">
        <v>361</v>
      </c>
      <c r="B1549">
        <v>2013</v>
      </c>
      <c r="C1549" t="s">
        <v>56</v>
      </c>
      <c r="D1549" t="s">
        <v>2</v>
      </c>
      <c r="E1549" t="s">
        <v>8</v>
      </c>
      <c r="F1549" t="s">
        <v>11</v>
      </c>
      <c r="G1549" t="s">
        <v>271</v>
      </c>
      <c r="H1549">
        <v>663</v>
      </c>
      <c r="I1549">
        <v>663</v>
      </c>
    </row>
    <row r="1550" spans="1:9" x14ac:dyDescent="0.25">
      <c r="A1550">
        <v>3</v>
      </c>
      <c r="B1550">
        <v>2013</v>
      </c>
      <c r="C1550" t="s">
        <v>272</v>
      </c>
      <c r="D1550" t="s">
        <v>2</v>
      </c>
      <c r="E1550" t="s">
        <v>8</v>
      </c>
      <c r="F1550" t="s">
        <v>11</v>
      </c>
      <c r="G1550" t="s">
        <v>273</v>
      </c>
      <c r="H1550">
        <v>13143</v>
      </c>
      <c r="I1550">
        <v>13143</v>
      </c>
    </row>
    <row r="1551" spans="1:9" x14ac:dyDescent="0.25">
      <c r="A1551">
        <v>401</v>
      </c>
      <c r="B1551">
        <v>2013</v>
      </c>
      <c r="C1551" t="s">
        <v>274</v>
      </c>
      <c r="D1551" t="s">
        <v>2</v>
      </c>
      <c r="E1551" t="s">
        <v>8</v>
      </c>
      <c r="F1551" t="s">
        <v>11</v>
      </c>
      <c r="G1551" t="s">
        <v>275</v>
      </c>
      <c r="H1551">
        <v>768</v>
      </c>
      <c r="I1551">
        <v>768</v>
      </c>
    </row>
    <row r="1552" spans="1:9" x14ac:dyDescent="0.25">
      <c r="A1552">
        <v>402</v>
      </c>
      <c r="B1552">
        <v>2013</v>
      </c>
      <c r="C1552" t="s">
        <v>276</v>
      </c>
      <c r="D1552" t="s">
        <v>2</v>
      </c>
      <c r="E1552" t="s">
        <v>8</v>
      </c>
      <c r="F1552" t="s">
        <v>11</v>
      </c>
      <c r="G1552" t="s">
        <v>277</v>
      </c>
      <c r="H1552">
        <v>613</v>
      </c>
      <c r="I1552">
        <v>613</v>
      </c>
    </row>
    <row r="1553" spans="1:9" x14ac:dyDescent="0.25">
      <c r="A1553">
        <v>403</v>
      </c>
      <c r="B1553">
        <v>2013</v>
      </c>
      <c r="C1553" t="s">
        <v>278</v>
      </c>
      <c r="D1553" t="s">
        <v>2</v>
      </c>
      <c r="E1553" t="s">
        <v>8</v>
      </c>
      <c r="F1553" t="s">
        <v>11</v>
      </c>
      <c r="G1553" t="s">
        <v>279</v>
      </c>
      <c r="H1553">
        <v>1245</v>
      </c>
      <c r="I1553">
        <v>1245</v>
      </c>
    </row>
    <row r="1554" spans="1:9" x14ac:dyDescent="0.25">
      <c r="A1554">
        <v>404</v>
      </c>
      <c r="B1554">
        <v>2013</v>
      </c>
      <c r="C1554" t="s">
        <v>280</v>
      </c>
      <c r="D1554" t="s">
        <v>2</v>
      </c>
      <c r="E1554" t="s">
        <v>8</v>
      </c>
      <c r="F1554" t="s">
        <v>11</v>
      </c>
      <c r="G1554" t="s">
        <v>281</v>
      </c>
      <c r="H1554">
        <v>1678</v>
      </c>
      <c r="I1554">
        <v>1678</v>
      </c>
    </row>
    <row r="1555" spans="1:9" x14ac:dyDescent="0.25">
      <c r="A1555">
        <v>405</v>
      </c>
      <c r="B1555">
        <v>2013</v>
      </c>
      <c r="C1555" t="s">
        <v>282</v>
      </c>
      <c r="D1555" t="s">
        <v>2</v>
      </c>
      <c r="E1555" t="s">
        <v>8</v>
      </c>
      <c r="F1555" t="s">
        <v>11</v>
      </c>
      <c r="G1555" t="s">
        <v>283</v>
      </c>
      <c r="H1555">
        <v>636</v>
      </c>
      <c r="I1555">
        <v>636</v>
      </c>
    </row>
    <row r="1556" spans="1:9" x14ac:dyDescent="0.25">
      <c r="A1556">
        <v>451</v>
      </c>
      <c r="B1556">
        <v>2013</v>
      </c>
      <c r="C1556" t="s">
        <v>58</v>
      </c>
      <c r="D1556" t="s">
        <v>2</v>
      </c>
      <c r="E1556" t="s">
        <v>8</v>
      </c>
      <c r="F1556" t="s">
        <v>11</v>
      </c>
      <c r="G1556" t="s">
        <v>284</v>
      </c>
      <c r="H1556">
        <v>1270</v>
      </c>
      <c r="I1556">
        <v>1270</v>
      </c>
    </row>
    <row r="1557" spans="1:9" x14ac:dyDescent="0.25">
      <c r="A1557">
        <v>452</v>
      </c>
      <c r="B1557">
        <v>2013</v>
      </c>
      <c r="C1557" t="s">
        <v>59</v>
      </c>
      <c r="D1557" t="s">
        <v>2</v>
      </c>
      <c r="E1557" t="s">
        <v>8</v>
      </c>
      <c r="F1557" t="s">
        <v>11</v>
      </c>
      <c r="G1557" t="s">
        <v>285</v>
      </c>
      <c r="H1557">
        <v>1430</v>
      </c>
      <c r="I1557">
        <v>1430</v>
      </c>
    </row>
    <row r="1558" spans="1:9" x14ac:dyDescent="0.25">
      <c r="A1558">
        <v>453</v>
      </c>
      <c r="B1558">
        <v>2013</v>
      </c>
      <c r="C1558" t="s">
        <v>60</v>
      </c>
      <c r="D1558" t="s">
        <v>2</v>
      </c>
      <c r="E1558" t="s">
        <v>8</v>
      </c>
      <c r="F1558" t="s">
        <v>11</v>
      </c>
      <c r="G1558" t="s">
        <v>286</v>
      </c>
      <c r="H1558">
        <v>7674</v>
      </c>
      <c r="I1558">
        <v>7674</v>
      </c>
    </row>
    <row r="1559" spans="1:9" x14ac:dyDescent="0.25">
      <c r="A1559">
        <v>454</v>
      </c>
      <c r="B1559">
        <v>2013</v>
      </c>
      <c r="C1559" t="s">
        <v>61</v>
      </c>
      <c r="D1559" t="s">
        <v>2</v>
      </c>
      <c r="E1559" t="s">
        <v>8</v>
      </c>
      <c r="F1559" t="s">
        <v>11</v>
      </c>
      <c r="G1559" t="s">
        <v>287</v>
      </c>
      <c r="H1559">
        <v>5773</v>
      </c>
      <c r="I1559">
        <v>5773</v>
      </c>
    </row>
    <row r="1560" spans="1:9" x14ac:dyDescent="0.25">
      <c r="A1560">
        <v>455</v>
      </c>
      <c r="B1560">
        <v>2013</v>
      </c>
      <c r="C1560" t="s">
        <v>62</v>
      </c>
      <c r="D1560" t="s">
        <v>2</v>
      </c>
      <c r="E1560" t="s">
        <v>8</v>
      </c>
      <c r="F1560" t="s">
        <v>11</v>
      </c>
      <c r="G1560" t="s">
        <v>288</v>
      </c>
      <c r="H1560">
        <v>295</v>
      </c>
      <c r="I1560">
        <v>295</v>
      </c>
    </row>
    <row r="1561" spans="1:9" x14ac:dyDescent="0.25">
      <c r="A1561">
        <v>456</v>
      </c>
      <c r="B1561">
        <v>2013</v>
      </c>
      <c r="C1561" t="s">
        <v>63</v>
      </c>
      <c r="D1561" t="s">
        <v>2</v>
      </c>
      <c r="E1561" t="s">
        <v>8</v>
      </c>
      <c r="F1561" t="s">
        <v>11</v>
      </c>
      <c r="G1561" t="s">
        <v>289</v>
      </c>
      <c r="H1561">
        <v>1534</v>
      </c>
      <c r="I1561">
        <v>1534</v>
      </c>
    </row>
    <row r="1562" spans="1:9" x14ac:dyDescent="0.25">
      <c r="A1562">
        <v>457</v>
      </c>
      <c r="B1562">
        <v>2013</v>
      </c>
      <c r="C1562" t="s">
        <v>64</v>
      </c>
      <c r="D1562" t="s">
        <v>2</v>
      </c>
      <c r="E1562" t="s">
        <v>8</v>
      </c>
      <c r="F1562" t="s">
        <v>11</v>
      </c>
      <c r="G1562" t="s">
        <v>290</v>
      </c>
      <c r="H1562">
        <v>1448</v>
      </c>
      <c r="I1562">
        <v>1448</v>
      </c>
    </row>
    <row r="1563" spans="1:9" x14ac:dyDescent="0.25">
      <c r="A1563">
        <v>458</v>
      </c>
      <c r="B1563">
        <v>2013</v>
      </c>
      <c r="C1563" t="s">
        <v>65</v>
      </c>
      <c r="D1563" t="s">
        <v>2</v>
      </c>
      <c r="E1563" t="s">
        <v>8</v>
      </c>
      <c r="F1563" t="s">
        <v>11</v>
      </c>
      <c r="G1563" t="s">
        <v>291</v>
      </c>
      <c r="H1563">
        <v>5160</v>
      </c>
      <c r="I1563">
        <v>5160</v>
      </c>
    </row>
    <row r="1564" spans="1:9" x14ac:dyDescent="0.25">
      <c r="A1564">
        <v>459</v>
      </c>
      <c r="B1564">
        <v>2013</v>
      </c>
      <c r="C1564" t="s">
        <v>66</v>
      </c>
      <c r="D1564" t="s">
        <v>2</v>
      </c>
      <c r="E1564" t="s">
        <v>8</v>
      </c>
      <c r="F1564" t="s">
        <v>11</v>
      </c>
      <c r="G1564" t="s">
        <v>292</v>
      </c>
      <c r="H1564">
        <v>5632</v>
      </c>
      <c r="I1564">
        <v>5632</v>
      </c>
    </row>
    <row r="1565" spans="1:9" x14ac:dyDescent="0.25">
      <c r="A1565">
        <v>460</v>
      </c>
      <c r="B1565">
        <v>2013</v>
      </c>
      <c r="C1565" t="s">
        <v>67</v>
      </c>
      <c r="D1565" t="s">
        <v>2</v>
      </c>
      <c r="E1565" t="s">
        <v>8</v>
      </c>
      <c r="F1565" t="s">
        <v>11</v>
      </c>
      <c r="G1565" t="s">
        <v>293</v>
      </c>
      <c r="H1565">
        <v>6392</v>
      </c>
      <c r="I1565">
        <v>6392</v>
      </c>
    </row>
    <row r="1566" spans="1:9" x14ac:dyDescent="0.25">
      <c r="A1566">
        <v>461</v>
      </c>
      <c r="B1566">
        <v>2013</v>
      </c>
      <c r="C1566" t="s">
        <v>68</v>
      </c>
      <c r="D1566" t="s">
        <v>2</v>
      </c>
      <c r="E1566" t="s">
        <v>8</v>
      </c>
      <c r="F1566" t="s">
        <v>11</v>
      </c>
      <c r="G1566" t="s">
        <v>294</v>
      </c>
      <c r="H1566">
        <v>690</v>
      </c>
      <c r="I1566">
        <v>690</v>
      </c>
    </row>
    <row r="1567" spans="1:9" x14ac:dyDescent="0.25">
      <c r="A1567">
        <v>462</v>
      </c>
      <c r="B1567">
        <v>2013</v>
      </c>
      <c r="C1567" t="s">
        <v>69</v>
      </c>
      <c r="D1567" t="s">
        <v>2</v>
      </c>
      <c r="E1567" t="s">
        <v>8</v>
      </c>
      <c r="F1567" t="s">
        <v>11</v>
      </c>
      <c r="G1567" t="s">
        <v>295</v>
      </c>
      <c r="H1567">
        <v>414</v>
      </c>
      <c r="I1567">
        <v>414</v>
      </c>
    </row>
    <row r="1568" spans="1:9" x14ac:dyDescent="0.25">
      <c r="A1568">
        <v>4</v>
      </c>
      <c r="B1568">
        <v>2013</v>
      </c>
      <c r="C1568" t="s">
        <v>296</v>
      </c>
      <c r="D1568" t="s">
        <v>2</v>
      </c>
      <c r="E1568" t="s">
        <v>8</v>
      </c>
      <c r="F1568" t="s">
        <v>11</v>
      </c>
      <c r="G1568" t="s">
        <v>297</v>
      </c>
      <c r="H1568">
        <v>42652</v>
      </c>
      <c r="I1568">
        <v>42652</v>
      </c>
    </row>
    <row r="1569" spans="1:9" x14ac:dyDescent="0.25">
      <c r="A1569">
        <v>0</v>
      </c>
      <c r="B1569">
        <v>2013</v>
      </c>
      <c r="C1569" t="s">
        <v>71</v>
      </c>
      <c r="D1569" t="s">
        <v>2</v>
      </c>
      <c r="E1569" t="s">
        <v>8</v>
      </c>
      <c r="F1569" t="s">
        <v>11</v>
      </c>
      <c r="G1569" t="s">
        <v>298</v>
      </c>
      <c r="H1569">
        <v>100505</v>
      </c>
      <c r="I1569">
        <v>100505</v>
      </c>
    </row>
    <row r="1570" spans="1:9" x14ac:dyDescent="0.25">
      <c r="A1570">
        <v>101</v>
      </c>
      <c r="B1570">
        <v>2012</v>
      </c>
      <c r="C1570" t="s">
        <v>232</v>
      </c>
      <c r="D1570" t="s">
        <v>2</v>
      </c>
      <c r="E1570" t="s">
        <v>8</v>
      </c>
      <c r="F1570" t="s">
        <v>11</v>
      </c>
      <c r="G1570" t="s">
        <v>233</v>
      </c>
      <c r="H1570">
        <v>5402</v>
      </c>
      <c r="I1570">
        <v>5402</v>
      </c>
    </row>
    <row r="1571" spans="1:9" x14ac:dyDescent="0.25">
      <c r="A1571">
        <v>102</v>
      </c>
      <c r="B1571">
        <v>2012</v>
      </c>
      <c r="C1571" t="s">
        <v>234</v>
      </c>
      <c r="D1571" t="s">
        <v>2</v>
      </c>
      <c r="E1571" t="s">
        <v>8</v>
      </c>
      <c r="F1571" t="s">
        <v>11</v>
      </c>
      <c r="G1571" t="s">
        <v>235</v>
      </c>
      <c r="H1571">
        <v>613</v>
      </c>
      <c r="I1571">
        <v>613</v>
      </c>
    </row>
    <row r="1572" spans="1:9" x14ac:dyDescent="0.25">
      <c r="A1572">
        <v>103</v>
      </c>
      <c r="B1572">
        <v>2012</v>
      </c>
      <c r="C1572" t="s">
        <v>236</v>
      </c>
      <c r="D1572" t="s">
        <v>2</v>
      </c>
      <c r="E1572" t="s">
        <v>8</v>
      </c>
      <c r="F1572" t="s">
        <v>11</v>
      </c>
      <c r="G1572" t="s">
        <v>237</v>
      </c>
      <c r="H1572">
        <v>1570</v>
      </c>
      <c r="I1572">
        <v>1570</v>
      </c>
    </row>
    <row r="1573" spans="1:9" x14ac:dyDescent="0.25">
      <c r="A1573">
        <v>151</v>
      </c>
      <c r="B1573">
        <v>2012</v>
      </c>
      <c r="C1573" t="s">
        <v>28</v>
      </c>
      <c r="D1573" t="s">
        <v>2</v>
      </c>
      <c r="E1573" t="s">
        <v>8</v>
      </c>
      <c r="F1573" t="s">
        <v>11</v>
      </c>
      <c r="G1573" t="s">
        <v>238</v>
      </c>
      <c r="H1573">
        <v>707</v>
      </c>
      <c r="I1573">
        <v>707</v>
      </c>
    </row>
    <row r="1574" spans="1:9" x14ac:dyDescent="0.25">
      <c r="A1574">
        <v>153</v>
      </c>
      <c r="B1574">
        <v>2012</v>
      </c>
      <c r="C1574" t="s">
        <v>29</v>
      </c>
      <c r="D1574" t="s">
        <v>2</v>
      </c>
      <c r="E1574" t="s">
        <v>8</v>
      </c>
      <c r="F1574" t="s">
        <v>11</v>
      </c>
      <c r="G1574" t="s">
        <v>239</v>
      </c>
      <c r="H1574">
        <v>977</v>
      </c>
      <c r="I1574">
        <v>977</v>
      </c>
    </row>
    <row r="1575" spans="1:9" x14ac:dyDescent="0.25">
      <c r="A1575">
        <v>154</v>
      </c>
      <c r="B1575">
        <v>2012</v>
      </c>
      <c r="C1575" t="s">
        <v>30</v>
      </c>
      <c r="D1575" t="s">
        <v>2</v>
      </c>
      <c r="E1575" t="s">
        <v>8</v>
      </c>
      <c r="F1575" t="s">
        <v>11</v>
      </c>
      <c r="G1575" t="s">
        <v>240</v>
      </c>
      <c r="H1575">
        <v>376</v>
      </c>
      <c r="I1575">
        <v>376</v>
      </c>
    </row>
    <row r="1576" spans="1:9" x14ac:dyDescent="0.25">
      <c r="A1576">
        <v>155</v>
      </c>
      <c r="B1576">
        <v>2012</v>
      </c>
      <c r="C1576" t="s">
        <v>31</v>
      </c>
      <c r="D1576" t="s">
        <v>2</v>
      </c>
      <c r="E1576" t="s">
        <v>8</v>
      </c>
      <c r="F1576" t="s">
        <v>11</v>
      </c>
      <c r="G1576" t="s">
        <v>241</v>
      </c>
      <c r="H1576">
        <v>451</v>
      </c>
      <c r="I1576">
        <v>451</v>
      </c>
    </row>
    <row r="1577" spans="1:9" x14ac:dyDescent="0.25">
      <c r="A1577">
        <v>157</v>
      </c>
      <c r="B1577">
        <v>2012</v>
      </c>
      <c r="C1577" t="s">
        <v>32</v>
      </c>
      <c r="D1577" t="s">
        <v>2</v>
      </c>
      <c r="E1577" t="s">
        <v>8</v>
      </c>
      <c r="F1577" t="s">
        <v>11</v>
      </c>
      <c r="G1577" t="s">
        <v>242</v>
      </c>
      <c r="H1577">
        <v>515</v>
      </c>
      <c r="I1577">
        <v>515</v>
      </c>
    </row>
    <row r="1578" spans="1:9" x14ac:dyDescent="0.25">
      <c r="A1578">
        <v>158</v>
      </c>
      <c r="B1578">
        <v>2012</v>
      </c>
      <c r="C1578" t="s">
        <v>33</v>
      </c>
      <c r="D1578" t="s">
        <v>2</v>
      </c>
      <c r="E1578" t="s">
        <v>8</v>
      </c>
      <c r="F1578" t="s">
        <v>11</v>
      </c>
      <c r="G1578" t="s">
        <v>243</v>
      </c>
      <c r="H1578">
        <v>449</v>
      </c>
      <c r="I1578">
        <v>449</v>
      </c>
    </row>
    <row r="1579" spans="1:9" x14ac:dyDescent="0.25">
      <c r="A1579">
        <v>159</v>
      </c>
      <c r="B1579">
        <v>2012</v>
      </c>
      <c r="C1579" t="s">
        <v>34</v>
      </c>
      <c r="D1579" t="s">
        <v>2</v>
      </c>
      <c r="E1579" t="s">
        <v>8</v>
      </c>
      <c r="F1579" t="s">
        <v>11</v>
      </c>
      <c r="G1579" t="s">
        <v>244</v>
      </c>
      <c r="H1579">
        <v>5492</v>
      </c>
      <c r="I1579">
        <v>5492</v>
      </c>
    </row>
    <row r="1580" spans="1:9" x14ac:dyDescent="0.25">
      <c r="A1580">
        <v>1</v>
      </c>
      <c r="B1580">
        <v>2012</v>
      </c>
      <c r="C1580" t="s">
        <v>245</v>
      </c>
      <c r="D1580" t="s">
        <v>2</v>
      </c>
      <c r="E1580" t="s">
        <v>8</v>
      </c>
      <c r="F1580" t="s">
        <v>11</v>
      </c>
      <c r="G1580" t="s">
        <v>246</v>
      </c>
      <c r="H1580">
        <v>16552</v>
      </c>
      <c r="I1580">
        <v>16552</v>
      </c>
    </row>
    <row r="1581" spans="1:9" x14ac:dyDescent="0.25">
      <c r="A1581">
        <v>241</v>
      </c>
      <c r="B1581">
        <v>2012</v>
      </c>
      <c r="C1581" t="s">
        <v>247</v>
      </c>
      <c r="D1581" t="s">
        <v>2</v>
      </c>
      <c r="E1581" t="s">
        <v>8</v>
      </c>
      <c r="F1581" t="s">
        <v>11</v>
      </c>
      <c r="G1581" t="s">
        <v>248</v>
      </c>
      <c r="H1581">
        <v>11138</v>
      </c>
      <c r="I1581">
        <v>11138</v>
      </c>
    </row>
    <row r="1582" spans="1:9" x14ac:dyDescent="0.25">
      <c r="A1582">
        <v>241001</v>
      </c>
      <c r="B1582">
        <v>2012</v>
      </c>
      <c r="C1582" t="s">
        <v>249</v>
      </c>
      <c r="D1582" t="s">
        <v>2</v>
      </c>
      <c r="E1582" t="s">
        <v>8</v>
      </c>
      <c r="F1582" t="s">
        <v>11</v>
      </c>
      <c r="G1582" t="s">
        <v>250</v>
      </c>
      <c r="H1582">
        <v>7371</v>
      </c>
      <c r="I1582">
        <v>7371</v>
      </c>
    </row>
    <row r="1583" spans="1:9" x14ac:dyDescent="0.25">
      <c r="A1583">
        <v>241999</v>
      </c>
      <c r="B1583">
        <v>2012</v>
      </c>
      <c r="C1583" t="s">
        <v>251</v>
      </c>
      <c r="D1583" t="s">
        <v>2</v>
      </c>
      <c r="E1583" t="s">
        <v>8</v>
      </c>
      <c r="F1583" t="s">
        <v>11</v>
      </c>
      <c r="G1583" t="s">
        <v>252</v>
      </c>
      <c r="H1583">
        <v>3767</v>
      </c>
      <c r="I1583">
        <v>3767</v>
      </c>
    </row>
    <row r="1584" spans="1:9" x14ac:dyDescent="0.25">
      <c r="A1584">
        <v>251</v>
      </c>
      <c r="B1584">
        <v>2012</v>
      </c>
      <c r="C1584" t="s">
        <v>39</v>
      </c>
      <c r="D1584" t="s">
        <v>2</v>
      </c>
      <c r="E1584" t="s">
        <v>8</v>
      </c>
      <c r="F1584" t="s">
        <v>11</v>
      </c>
      <c r="G1584" t="s">
        <v>253</v>
      </c>
      <c r="H1584">
        <v>4030</v>
      </c>
      <c r="I1584">
        <v>4030</v>
      </c>
    </row>
    <row r="1585" spans="1:9" x14ac:dyDescent="0.25">
      <c r="A1585">
        <v>252</v>
      </c>
      <c r="B1585">
        <v>2012</v>
      </c>
      <c r="C1585" t="s">
        <v>40</v>
      </c>
      <c r="D1585" t="s">
        <v>2</v>
      </c>
      <c r="E1585" t="s">
        <v>8</v>
      </c>
      <c r="F1585" t="s">
        <v>11</v>
      </c>
      <c r="G1585" t="s">
        <v>254</v>
      </c>
      <c r="H1585">
        <v>599</v>
      </c>
      <c r="I1585">
        <v>599</v>
      </c>
    </row>
    <row r="1586" spans="1:9" x14ac:dyDescent="0.25">
      <c r="A1586">
        <v>254</v>
      </c>
      <c r="B1586">
        <v>2012</v>
      </c>
      <c r="C1586" t="s">
        <v>41</v>
      </c>
      <c r="D1586" t="s">
        <v>2</v>
      </c>
      <c r="E1586" t="s">
        <v>8</v>
      </c>
      <c r="F1586" t="s">
        <v>11</v>
      </c>
      <c r="G1586" t="s">
        <v>255</v>
      </c>
      <c r="H1586">
        <v>1706</v>
      </c>
      <c r="I1586">
        <v>1706</v>
      </c>
    </row>
    <row r="1587" spans="1:9" x14ac:dyDescent="0.25">
      <c r="A1587">
        <v>255</v>
      </c>
      <c r="B1587">
        <v>2012</v>
      </c>
      <c r="C1587" t="s">
        <v>42</v>
      </c>
      <c r="D1587" t="s">
        <v>2</v>
      </c>
      <c r="E1587" t="s">
        <v>8</v>
      </c>
      <c r="F1587" t="s">
        <v>11</v>
      </c>
      <c r="G1587" t="s">
        <v>256</v>
      </c>
      <c r="H1587">
        <v>297</v>
      </c>
      <c r="I1587">
        <v>297</v>
      </c>
    </row>
    <row r="1588" spans="1:9" x14ac:dyDescent="0.25">
      <c r="A1588">
        <v>256</v>
      </c>
      <c r="B1588">
        <v>2012</v>
      </c>
      <c r="C1588" t="s">
        <v>43</v>
      </c>
      <c r="D1588" t="s">
        <v>2</v>
      </c>
      <c r="E1588" t="s">
        <v>8</v>
      </c>
      <c r="F1588" t="s">
        <v>11</v>
      </c>
      <c r="G1588" t="s">
        <v>257</v>
      </c>
      <c r="H1588">
        <v>2634</v>
      </c>
      <c r="I1588">
        <v>2634</v>
      </c>
    </row>
    <row r="1589" spans="1:9" x14ac:dyDescent="0.25">
      <c r="A1589">
        <v>257</v>
      </c>
      <c r="B1589">
        <v>2012</v>
      </c>
      <c r="C1589" t="s">
        <v>44</v>
      </c>
      <c r="D1589" t="s">
        <v>2</v>
      </c>
      <c r="E1589" t="s">
        <v>8</v>
      </c>
      <c r="F1589" t="s">
        <v>11</v>
      </c>
      <c r="G1589" t="s">
        <v>258</v>
      </c>
      <c r="H1589">
        <v>723</v>
      </c>
      <c r="I1589">
        <v>723</v>
      </c>
    </row>
    <row r="1590" spans="1:9" x14ac:dyDescent="0.25">
      <c r="A1590">
        <v>2</v>
      </c>
      <c r="B1590">
        <v>2012</v>
      </c>
      <c r="C1590" t="s">
        <v>259</v>
      </c>
      <c r="D1590" t="s">
        <v>2</v>
      </c>
      <c r="E1590" t="s">
        <v>8</v>
      </c>
      <c r="F1590" t="s">
        <v>11</v>
      </c>
      <c r="G1590" t="s">
        <v>260</v>
      </c>
      <c r="H1590">
        <v>21127</v>
      </c>
      <c r="I1590">
        <v>21127</v>
      </c>
    </row>
    <row r="1591" spans="1:9" x14ac:dyDescent="0.25">
      <c r="A1591">
        <v>351</v>
      </c>
      <c r="B1591">
        <v>2012</v>
      </c>
      <c r="C1591" t="s">
        <v>46</v>
      </c>
      <c r="D1591" t="s">
        <v>2</v>
      </c>
      <c r="E1591" t="s">
        <v>8</v>
      </c>
      <c r="F1591" t="s">
        <v>11</v>
      </c>
      <c r="G1591" t="s">
        <v>261</v>
      </c>
      <c r="H1591">
        <v>752</v>
      </c>
      <c r="I1591">
        <v>752</v>
      </c>
    </row>
    <row r="1592" spans="1:9" x14ac:dyDescent="0.25">
      <c r="A1592">
        <v>352</v>
      </c>
      <c r="B1592">
        <v>2012</v>
      </c>
      <c r="C1592" t="s">
        <v>47</v>
      </c>
      <c r="D1592" t="s">
        <v>2</v>
      </c>
      <c r="E1592" t="s">
        <v>8</v>
      </c>
      <c r="F1592" t="s">
        <v>11</v>
      </c>
      <c r="G1592" t="s">
        <v>262</v>
      </c>
      <c r="H1592">
        <v>1142</v>
      </c>
      <c r="I1592">
        <v>1142</v>
      </c>
    </row>
    <row r="1593" spans="1:9" x14ac:dyDescent="0.25">
      <c r="A1593">
        <v>353</v>
      </c>
      <c r="B1593">
        <v>2012</v>
      </c>
      <c r="C1593" t="s">
        <v>48</v>
      </c>
      <c r="D1593" t="s">
        <v>2</v>
      </c>
      <c r="E1593" t="s">
        <v>8</v>
      </c>
      <c r="F1593" t="s">
        <v>11</v>
      </c>
      <c r="G1593" t="s">
        <v>263</v>
      </c>
      <c r="H1593">
        <v>1714</v>
      </c>
      <c r="I1593">
        <v>1714</v>
      </c>
    </row>
    <row r="1594" spans="1:9" x14ac:dyDescent="0.25">
      <c r="A1594">
        <v>354</v>
      </c>
      <c r="B1594">
        <v>2012</v>
      </c>
      <c r="C1594" t="s">
        <v>49</v>
      </c>
      <c r="D1594" t="s">
        <v>2</v>
      </c>
      <c r="E1594" t="s">
        <v>8</v>
      </c>
      <c r="F1594" t="s">
        <v>11</v>
      </c>
      <c r="G1594" t="s">
        <v>264</v>
      </c>
      <c r="H1594">
        <v>479</v>
      </c>
      <c r="I1594">
        <v>479</v>
      </c>
    </row>
    <row r="1595" spans="1:9" x14ac:dyDescent="0.25">
      <c r="A1595">
        <v>355</v>
      </c>
      <c r="B1595">
        <v>2012</v>
      </c>
      <c r="C1595" t="s">
        <v>50</v>
      </c>
      <c r="D1595" t="s">
        <v>2</v>
      </c>
      <c r="E1595" t="s">
        <v>8</v>
      </c>
      <c r="F1595" t="s">
        <v>11</v>
      </c>
      <c r="G1595" t="s">
        <v>265</v>
      </c>
      <c r="H1595">
        <v>982</v>
      </c>
      <c r="I1595">
        <v>982</v>
      </c>
    </row>
    <row r="1596" spans="1:9" x14ac:dyDescent="0.25">
      <c r="A1596">
        <v>356</v>
      </c>
      <c r="B1596">
        <v>2012</v>
      </c>
      <c r="C1596" t="s">
        <v>51</v>
      </c>
      <c r="D1596" t="s">
        <v>2</v>
      </c>
      <c r="E1596" t="s">
        <v>8</v>
      </c>
      <c r="F1596" t="s">
        <v>11</v>
      </c>
      <c r="G1596" t="s">
        <v>266</v>
      </c>
      <c r="H1596">
        <v>400</v>
      </c>
      <c r="I1596">
        <v>400</v>
      </c>
    </row>
    <row r="1597" spans="1:9" x14ac:dyDescent="0.25">
      <c r="A1597">
        <v>357</v>
      </c>
      <c r="B1597">
        <v>2012</v>
      </c>
      <c r="C1597" t="s">
        <v>52</v>
      </c>
      <c r="D1597" t="s">
        <v>2</v>
      </c>
      <c r="E1597" t="s">
        <v>8</v>
      </c>
      <c r="F1597" t="s">
        <v>11</v>
      </c>
      <c r="G1597" t="s">
        <v>267</v>
      </c>
      <c r="H1597">
        <v>723</v>
      </c>
      <c r="I1597">
        <v>723</v>
      </c>
    </row>
    <row r="1598" spans="1:9" x14ac:dyDescent="0.25">
      <c r="A1598">
        <v>358</v>
      </c>
      <c r="B1598">
        <v>2012</v>
      </c>
      <c r="C1598" t="s">
        <v>53</v>
      </c>
      <c r="D1598" t="s">
        <v>2</v>
      </c>
      <c r="E1598" t="s">
        <v>8</v>
      </c>
      <c r="F1598" t="s">
        <v>11</v>
      </c>
      <c r="G1598" t="s">
        <v>268</v>
      </c>
      <c r="H1598">
        <v>857</v>
      </c>
      <c r="I1598">
        <v>857</v>
      </c>
    </row>
    <row r="1599" spans="1:9" x14ac:dyDescent="0.25">
      <c r="A1599">
        <v>359</v>
      </c>
      <c r="B1599">
        <v>2012</v>
      </c>
      <c r="C1599" t="s">
        <v>54</v>
      </c>
      <c r="D1599" t="s">
        <v>2</v>
      </c>
      <c r="E1599" t="s">
        <v>8</v>
      </c>
      <c r="F1599" t="s">
        <v>11</v>
      </c>
      <c r="G1599" t="s">
        <v>269</v>
      </c>
      <c r="H1599">
        <v>3605</v>
      </c>
      <c r="I1599">
        <v>3605</v>
      </c>
    </row>
    <row r="1600" spans="1:9" x14ac:dyDescent="0.25">
      <c r="A1600">
        <v>360</v>
      </c>
      <c r="B1600">
        <v>2012</v>
      </c>
      <c r="C1600" t="s">
        <v>55</v>
      </c>
      <c r="D1600" t="s">
        <v>2</v>
      </c>
      <c r="E1600" t="s">
        <v>8</v>
      </c>
      <c r="F1600" t="s">
        <v>11</v>
      </c>
      <c r="G1600" t="s">
        <v>270</v>
      </c>
      <c r="H1600">
        <v>355</v>
      </c>
      <c r="I1600">
        <v>355</v>
      </c>
    </row>
    <row r="1601" spans="1:9" x14ac:dyDescent="0.25">
      <c r="A1601">
        <v>361</v>
      </c>
      <c r="B1601">
        <v>2012</v>
      </c>
      <c r="C1601" t="s">
        <v>56</v>
      </c>
      <c r="D1601" t="s">
        <v>2</v>
      </c>
      <c r="E1601" t="s">
        <v>8</v>
      </c>
      <c r="F1601" t="s">
        <v>11</v>
      </c>
      <c r="G1601" t="s">
        <v>271</v>
      </c>
      <c r="H1601">
        <v>575</v>
      </c>
      <c r="I1601">
        <v>575</v>
      </c>
    </row>
    <row r="1602" spans="1:9" x14ac:dyDescent="0.25">
      <c r="A1602">
        <v>3</v>
      </c>
      <c r="B1602">
        <v>2012</v>
      </c>
      <c r="C1602" t="s">
        <v>272</v>
      </c>
      <c r="D1602" t="s">
        <v>2</v>
      </c>
      <c r="E1602" t="s">
        <v>8</v>
      </c>
      <c r="F1602" t="s">
        <v>11</v>
      </c>
      <c r="G1602" t="s">
        <v>273</v>
      </c>
      <c r="H1602">
        <v>11584</v>
      </c>
      <c r="I1602">
        <v>11584</v>
      </c>
    </row>
    <row r="1603" spans="1:9" x14ac:dyDescent="0.25">
      <c r="A1603">
        <v>401</v>
      </c>
      <c r="B1603">
        <v>2012</v>
      </c>
      <c r="C1603" t="s">
        <v>274</v>
      </c>
      <c r="D1603" t="s">
        <v>2</v>
      </c>
      <c r="E1603" t="s">
        <v>8</v>
      </c>
      <c r="F1603" t="s">
        <v>11</v>
      </c>
      <c r="G1603" t="s">
        <v>275</v>
      </c>
      <c r="H1603">
        <v>650</v>
      </c>
      <c r="I1603">
        <v>650</v>
      </c>
    </row>
    <row r="1604" spans="1:9" x14ac:dyDescent="0.25">
      <c r="A1604">
        <v>402</v>
      </c>
      <c r="B1604">
        <v>2012</v>
      </c>
      <c r="C1604" t="s">
        <v>276</v>
      </c>
      <c r="D1604" t="s">
        <v>2</v>
      </c>
      <c r="E1604" t="s">
        <v>8</v>
      </c>
      <c r="F1604" t="s">
        <v>11</v>
      </c>
      <c r="G1604" t="s">
        <v>277</v>
      </c>
      <c r="H1604">
        <v>506</v>
      </c>
      <c r="I1604">
        <v>506</v>
      </c>
    </row>
    <row r="1605" spans="1:9" x14ac:dyDescent="0.25">
      <c r="A1605">
        <v>403</v>
      </c>
      <c r="B1605">
        <v>2012</v>
      </c>
      <c r="C1605" t="s">
        <v>278</v>
      </c>
      <c r="D1605" t="s">
        <v>2</v>
      </c>
      <c r="E1605" t="s">
        <v>8</v>
      </c>
      <c r="F1605" t="s">
        <v>11</v>
      </c>
      <c r="G1605" t="s">
        <v>279</v>
      </c>
      <c r="H1605">
        <v>1096</v>
      </c>
      <c r="I1605">
        <v>1096</v>
      </c>
    </row>
    <row r="1606" spans="1:9" x14ac:dyDescent="0.25">
      <c r="A1606">
        <v>404</v>
      </c>
      <c r="B1606">
        <v>2012</v>
      </c>
      <c r="C1606" t="s">
        <v>280</v>
      </c>
      <c r="D1606" t="s">
        <v>2</v>
      </c>
      <c r="E1606" t="s">
        <v>8</v>
      </c>
      <c r="F1606" t="s">
        <v>11</v>
      </c>
      <c r="G1606" t="s">
        <v>281</v>
      </c>
      <c r="H1606">
        <v>1781</v>
      </c>
      <c r="I1606">
        <v>1781</v>
      </c>
    </row>
    <row r="1607" spans="1:9" x14ac:dyDescent="0.25">
      <c r="A1607">
        <v>405</v>
      </c>
      <c r="B1607">
        <v>2012</v>
      </c>
      <c r="C1607" t="s">
        <v>282</v>
      </c>
      <c r="D1607" t="s">
        <v>2</v>
      </c>
      <c r="E1607" t="s">
        <v>8</v>
      </c>
      <c r="F1607" t="s">
        <v>11</v>
      </c>
      <c r="G1607" t="s">
        <v>283</v>
      </c>
      <c r="H1607">
        <v>957</v>
      </c>
      <c r="I1607">
        <v>957</v>
      </c>
    </row>
    <row r="1608" spans="1:9" x14ac:dyDescent="0.25">
      <c r="A1608">
        <v>451</v>
      </c>
      <c r="B1608">
        <v>2012</v>
      </c>
      <c r="C1608" t="s">
        <v>58</v>
      </c>
      <c r="D1608" t="s">
        <v>2</v>
      </c>
      <c r="E1608" t="s">
        <v>8</v>
      </c>
      <c r="F1608" t="s">
        <v>11</v>
      </c>
      <c r="G1608" t="s">
        <v>284</v>
      </c>
      <c r="H1608">
        <v>1279</v>
      </c>
      <c r="I1608">
        <v>1279</v>
      </c>
    </row>
    <row r="1609" spans="1:9" x14ac:dyDescent="0.25">
      <c r="A1609">
        <v>452</v>
      </c>
      <c r="B1609">
        <v>2012</v>
      </c>
      <c r="C1609" t="s">
        <v>59</v>
      </c>
      <c r="D1609" t="s">
        <v>2</v>
      </c>
      <c r="E1609" t="s">
        <v>8</v>
      </c>
      <c r="F1609" t="s">
        <v>11</v>
      </c>
      <c r="G1609" t="s">
        <v>285</v>
      </c>
      <c r="H1609">
        <v>1165</v>
      </c>
      <c r="I1609">
        <v>1165</v>
      </c>
    </row>
    <row r="1610" spans="1:9" x14ac:dyDescent="0.25">
      <c r="A1610">
        <v>453</v>
      </c>
      <c r="B1610">
        <v>2012</v>
      </c>
      <c r="C1610" t="s">
        <v>60</v>
      </c>
      <c r="D1610" t="s">
        <v>2</v>
      </c>
      <c r="E1610" t="s">
        <v>8</v>
      </c>
      <c r="F1610" t="s">
        <v>11</v>
      </c>
      <c r="G1610" t="s">
        <v>286</v>
      </c>
      <c r="H1610">
        <v>8593</v>
      </c>
      <c r="I1610">
        <v>8593</v>
      </c>
    </row>
    <row r="1611" spans="1:9" x14ac:dyDescent="0.25">
      <c r="A1611">
        <v>454</v>
      </c>
      <c r="B1611">
        <v>2012</v>
      </c>
      <c r="C1611" t="s">
        <v>61</v>
      </c>
      <c r="D1611" t="s">
        <v>2</v>
      </c>
      <c r="E1611" t="s">
        <v>8</v>
      </c>
      <c r="F1611" t="s">
        <v>11</v>
      </c>
      <c r="G1611" t="s">
        <v>287</v>
      </c>
      <c r="H1611">
        <v>6138</v>
      </c>
      <c r="I1611">
        <v>6138</v>
      </c>
    </row>
    <row r="1612" spans="1:9" x14ac:dyDescent="0.25">
      <c r="A1612">
        <v>455</v>
      </c>
      <c r="B1612">
        <v>2012</v>
      </c>
      <c r="C1612" t="s">
        <v>62</v>
      </c>
      <c r="D1612" t="s">
        <v>2</v>
      </c>
      <c r="E1612" t="s">
        <v>8</v>
      </c>
      <c r="F1612" t="s">
        <v>11</v>
      </c>
      <c r="G1612" t="s">
        <v>288</v>
      </c>
      <c r="H1612">
        <v>358</v>
      </c>
      <c r="I1612">
        <v>358</v>
      </c>
    </row>
    <row r="1613" spans="1:9" x14ac:dyDescent="0.25">
      <c r="A1613">
        <v>456</v>
      </c>
      <c r="B1613">
        <v>2012</v>
      </c>
      <c r="C1613" t="s">
        <v>63</v>
      </c>
      <c r="D1613" t="s">
        <v>2</v>
      </c>
      <c r="E1613" t="s">
        <v>8</v>
      </c>
      <c r="F1613" t="s">
        <v>11</v>
      </c>
      <c r="G1613" t="s">
        <v>289</v>
      </c>
      <c r="H1613">
        <v>1619</v>
      </c>
      <c r="I1613">
        <v>1619</v>
      </c>
    </row>
    <row r="1614" spans="1:9" x14ac:dyDescent="0.25">
      <c r="A1614">
        <v>457</v>
      </c>
      <c r="B1614">
        <v>2012</v>
      </c>
      <c r="C1614" t="s">
        <v>64</v>
      </c>
      <c r="D1614" t="s">
        <v>2</v>
      </c>
      <c r="E1614" t="s">
        <v>8</v>
      </c>
      <c r="F1614" t="s">
        <v>11</v>
      </c>
      <c r="G1614" t="s">
        <v>290</v>
      </c>
      <c r="H1614">
        <v>1134</v>
      </c>
      <c r="I1614">
        <v>1134</v>
      </c>
    </row>
    <row r="1615" spans="1:9" x14ac:dyDescent="0.25">
      <c r="A1615">
        <v>458</v>
      </c>
      <c r="B1615">
        <v>2012</v>
      </c>
      <c r="C1615" t="s">
        <v>65</v>
      </c>
      <c r="D1615" t="s">
        <v>2</v>
      </c>
      <c r="E1615" t="s">
        <v>8</v>
      </c>
      <c r="F1615" t="s">
        <v>11</v>
      </c>
      <c r="G1615" t="s">
        <v>291</v>
      </c>
      <c r="H1615">
        <v>3584</v>
      </c>
      <c r="I1615">
        <v>3584</v>
      </c>
    </row>
    <row r="1616" spans="1:9" x14ac:dyDescent="0.25">
      <c r="A1616">
        <v>459</v>
      </c>
      <c r="B1616">
        <v>2012</v>
      </c>
      <c r="C1616" t="s">
        <v>66</v>
      </c>
      <c r="D1616" t="s">
        <v>2</v>
      </c>
      <c r="E1616" t="s">
        <v>8</v>
      </c>
      <c r="F1616" t="s">
        <v>11</v>
      </c>
      <c r="G1616" t="s">
        <v>292</v>
      </c>
      <c r="H1616">
        <v>3620</v>
      </c>
      <c r="I1616">
        <v>3620</v>
      </c>
    </row>
    <row r="1617" spans="1:9" x14ac:dyDescent="0.25">
      <c r="A1617">
        <v>460</v>
      </c>
      <c r="B1617">
        <v>2012</v>
      </c>
      <c r="C1617" t="s">
        <v>67</v>
      </c>
      <c r="D1617" t="s">
        <v>2</v>
      </c>
      <c r="E1617" t="s">
        <v>8</v>
      </c>
      <c r="F1617" t="s">
        <v>11</v>
      </c>
      <c r="G1617" t="s">
        <v>293</v>
      </c>
      <c r="H1617">
        <v>6747</v>
      </c>
      <c r="I1617">
        <v>6747</v>
      </c>
    </row>
    <row r="1618" spans="1:9" x14ac:dyDescent="0.25">
      <c r="A1618">
        <v>461</v>
      </c>
      <c r="B1618">
        <v>2012</v>
      </c>
      <c r="C1618" t="s">
        <v>68</v>
      </c>
      <c r="D1618" t="s">
        <v>2</v>
      </c>
      <c r="E1618" t="s">
        <v>8</v>
      </c>
      <c r="F1618" t="s">
        <v>11</v>
      </c>
      <c r="G1618" t="s">
        <v>294</v>
      </c>
      <c r="H1618">
        <v>489</v>
      </c>
      <c r="I1618">
        <v>489</v>
      </c>
    </row>
    <row r="1619" spans="1:9" x14ac:dyDescent="0.25">
      <c r="A1619">
        <v>462</v>
      </c>
      <c r="B1619">
        <v>2012</v>
      </c>
      <c r="C1619" t="s">
        <v>69</v>
      </c>
      <c r="D1619" t="s">
        <v>2</v>
      </c>
      <c r="E1619" t="s">
        <v>8</v>
      </c>
      <c r="F1619" t="s">
        <v>11</v>
      </c>
      <c r="G1619" t="s">
        <v>295</v>
      </c>
      <c r="H1619">
        <v>330</v>
      </c>
      <c r="I1619">
        <v>330</v>
      </c>
    </row>
    <row r="1620" spans="1:9" x14ac:dyDescent="0.25">
      <c r="A1620">
        <v>4</v>
      </c>
      <c r="B1620">
        <v>2012</v>
      </c>
      <c r="C1620" t="s">
        <v>296</v>
      </c>
      <c r="D1620" t="s">
        <v>2</v>
      </c>
      <c r="E1620" t="s">
        <v>8</v>
      </c>
      <c r="F1620" t="s">
        <v>11</v>
      </c>
      <c r="G1620" t="s">
        <v>297</v>
      </c>
      <c r="H1620">
        <v>40046</v>
      </c>
      <c r="I1620">
        <v>40046</v>
      </c>
    </row>
    <row r="1621" spans="1:9" x14ac:dyDescent="0.25">
      <c r="A1621">
        <v>0</v>
      </c>
      <c r="B1621">
        <v>2012</v>
      </c>
      <c r="C1621" t="s">
        <v>71</v>
      </c>
      <c r="D1621" t="s">
        <v>2</v>
      </c>
      <c r="E1621" t="s">
        <v>8</v>
      </c>
      <c r="F1621" t="s">
        <v>11</v>
      </c>
      <c r="G1621" t="s">
        <v>298</v>
      </c>
      <c r="H1621">
        <v>89309</v>
      </c>
      <c r="I1621">
        <v>89309</v>
      </c>
    </row>
    <row r="1622" spans="1:9" x14ac:dyDescent="0.25">
      <c r="A1622">
        <v>101</v>
      </c>
      <c r="B1622">
        <v>2011</v>
      </c>
      <c r="C1622" t="s">
        <v>232</v>
      </c>
      <c r="D1622" t="s">
        <v>2</v>
      </c>
      <c r="E1622" t="s">
        <v>8</v>
      </c>
      <c r="F1622" t="s">
        <v>11</v>
      </c>
      <c r="G1622" t="s">
        <v>233</v>
      </c>
      <c r="H1622">
        <v>4345</v>
      </c>
      <c r="I1622">
        <v>4345</v>
      </c>
    </row>
    <row r="1623" spans="1:9" x14ac:dyDescent="0.25">
      <c r="A1623">
        <v>102</v>
      </c>
      <c r="B1623">
        <v>2011</v>
      </c>
      <c r="C1623" t="s">
        <v>234</v>
      </c>
      <c r="D1623" t="s">
        <v>2</v>
      </c>
      <c r="E1623" t="s">
        <v>8</v>
      </c>
      <c r="F1623" t="s">
        <v>11</v>
      </c>
      <c r="G1623" t="s">
        <v>235</v>
      </c>
      <c r="H1623">
        <v>538</v>
      </c>
      <c r="I1623">
        <v>538</v>
      </c>
    </row>
    <row r="1624" spans="1:9" x14ac:dyDescent="0.25">
      <c r="A1624">
        <v>103</v>
      </c>
      <c r="B1624">
        <v>2011</v>
      </c>
      <c r="C1624" t="s">
        <v>236</v>
      </c>
      <c r="D1624" t="s">
        <v>2</v>
      </c>
      <c r="E1624" t="s">
        <v>8</v>
      </c>
      <c r="F1624" t="s">
        <v>11</v>
      </c>
      <c r="G1624" t="s">
        <v>237</v>
      </c>
      <c r="H1624">
        <v>1317</v>
      </c>
      <c r="I1624">
        <v>1317</v>
      </c>
    </row>
    <row r="1625" spans="1:9" x14ac:dyDescent="0.25">
      <c r="A1625">
        <v>151</v>
      </c>
      <c r="B1625">
        <v>2011</v>
      </c>
      <c r="C1625" t="s">
        <v>28</v>
      </c>
      <c r="D1625" t="s">
        <v>2</v>
      </c>
      <c r="E1625" t="s">
        <v>8</v>
      </c>
      <c r="F1625" t="s">
        <v>11</v>
      </c>
      <c r="G1625" t="s">
        <v>238</v>
      </c>
      <c r="H1625">
        <v>596</v>
      </c>
      <c r="I1625">
        <v>596</v>
      </c>
    </row>
    <row r="1626" spans="1:9" x14ac:dyDescent="0.25">
      <c r="A1626">
        <v>153</v>
      </c>
      <c r="B1626">
        <v>2011</v>
      </c>
      <c r="C1626" t="s">
        <v>29</v>
      </c>
      <c r="D1626" t="s">
        <v>2</v>
      </c>
      <c r="E1626" t="s">
        <v>8</v>
      </c>
      <c r="F1626" t="s">
        <v>11</v>
      </c>
      <c r="G1626" t="s">
        <v>239</v>
      </c>
      <c r="H1626">
        <v>751</v>
      </c>
      <c r="I1626">
        <v>751</v>
      </c>
    </row>
    <row r="1627" spans="1:9" x14ac:dyDescent="0.25">
      <c r="A1627">
        <v>154</v>
      </c>
      <c r="B1627">
        <v>2011</v>
      </c>
      <c r="C1627" t="s">
        <v>30</v>
      </c>
      <c r="D1627" t="s">
        <v>2</v>
      </c>
      <c r="E1627" t="s">
        <v>8</v>
      </c>
      <c r="F1627" t="s">
        <v>11</v>
      </c>
      <c r="G1627" t="s">
        <v>240</v>
      </c>
      <c r="H1627">
        <v>248</v>
      </c>
      <c r="I1627">
        <v>248</v>
      </c>
    </row>
    <row r="1628" spans="1:9" x14ac:dyDescent="0.25">
      <c r="A1628">
        <v>155</v>
      </c>
      <c r="B1628">
        <v>2011</v>
      </c>
      <c r="C1628" t="s">
        <v>31</v>
      </c>
      <c r="D1628" t="s">
        <v>2</v>
      </c>
      <c r="E1628" t="s">
        <v>8</v>
      </c>
      <c r="F1628" t="s">
        <v>11</v>
      </c>
      <c r="G1628" t="s">
        <v>241</v>
      </c>
      <c r="H1628">
        <v>363</v>
      </c>
      <c r="I1628">
        <v>363</v>
      </c>
    </row>
    <row r="1629" spans="1:9" x14ac:dyDescent="0.25">
      <c r="A1629">
        <v>157</v>
      </c>
      <c r="B1629">
        <v>2011</v>
      </c>
      <c r="C1629" t="s">
        <v>32</v>
      </c>
      <c r="D1629" t="s">
        <v>2</v>
      </c>
      <c r="E1629" t="s">
        <v>8</v>
      </c>
      <c r="F1629" t="s">
        <v>11</v>
      </c>
      <c r="G1629" t="s">
        <v>242</v>
      </c>
      <c r="H1629">
        <v>467</v>
      </c>
      <c r="I1629">
        <v>467</v>
      </c>
    </row>
    <row r="1630" spans="1:9" x14ac:dyDescent="0.25">
      <c r="A1630">
        <v>158</v>
      </c>
      <c r="B1630">
        <v>2011</v>
      </c>
      <c r="C1630" t="s">
        <v>33</v>
      </c>
      <c r="D1630" t="s">
        <v>2</v>
      </c>
      <c r="E1630" t="s">
        <v>8</v>
      </c>
      <c r="F1630" t="s">
        <v>11</v>
      </c>
      <c r="G1630" t="s">
        <v>243</v>
      </c>
      <c r="H1630">
        <v>406</v>
      </c>
      <c r="I1630">
        <v>406</v>
      </c>
    </row>
    <row r="1631" spans="1:9" x14ac:dyDescent="0.25">
      <c r="A1631">
        <v>159</v>
      </c>
      <c r="B1631">
        <v>2011</v>
      </c>
      <c r="C1631" t="s">
        <v>34</v>
      </c>
      <c r="D1631" t="s">
        <v>2</v>
      </c>
      <c r="E1631" t="s">
        <v>8</v>
      </c>
      <c r="F1631" t="s">
        <v>11</v>
      </c>
      <c r="G1631" t="s">
        <v>244</v>
      </c>
      <c r="H1631">
        <v>4615</v>
      </c>
      <c r="I1631">
        <v>4615</v>
      </c>
    </row>
    <row r="1632" spans="1:9" x14ac:dyDescent="0.25">
      <c r="A1632">
        <v>1</v>
      </c>
      <c r="B1632">
        <v>2011</v>
      </c>
      <c r="C1632" t="s">
        <v>245</v>
      </c>
      <c r="D1632" t="s">
        <v>2</v>
      </c>
      <c r="E1632" t="s">
        <v>8</v>
      </c>
      <c r="F1632" t="s">
        <v>11</v>
      </c>
      <c r="G1632" t="s">
        <v>246</v>
      </c>
      <c r="H1632">
        <v>13646</v>
      </c>
      <c r="I1632">
        <v>13646</v>
      </c>
    </row>
    <row r="1633" spans="1:9" x14ac:dyDescent="0.25">
      <c r="A1633">
        <v>241</v>
      </c>
      <c r="B1633">
        <v>2011</v>
      </c>
      <c r="C1633" t="s">
        <v>247</v>
      </c>
      <c r="D1633" t="s">
        <v>2</v>
      </c>
      <c r="E1633" t="s">
        <v>8</v>
      </c>
      <c r="F1633" t="s">
        <v>11</v>
      </c>
      <c r="G1633" t="s">
        <v>248</v>
      </c>
      <c r="H1633">
        <v>9841</v>
      </c>
      <c r="I1633">
        <v>9841</v>
      </c>
    </row>
    <row r="1634" spans="1:9" x14ac:dyDescent="0.25">
      <c r="A1634">
        <v>241001</v>
      </c>
      <c r="B1634">
        <v>2011</v>
      </c>
      <c r="C1634" t="s">
        <v>249</v>
      </c>
      <c r="D1634" t="s">
        <v>2</v>
      </c>
      <c r="E1634" t="s">
        <v>8</v>
      </c>
      <c r="F1634" t="s">
        <v>11</v>
      </c>
      <c r="G1634" t="s">
        <v>250</v>
      </c>
      <c r="H1634">
        <v>6641</v>
      </c>
      <c r="I1634">
        <v>6641</v>
      </c>
    </row>
    <row r="1635" spans="1:9" x14ac:dyDescent="0.25">
      <c r="A1635">
        <v>241999</v>
      </c>
      <c r="B1635">
        <v>2011</v>
      </c>
      <c r="C1635" t="s">
        <v>251</v>
      </c>
      <c r="D1635" t="s">
        <v>2</v>
      </c>
      <c r="E1635" t="s">
        <v>8</v>
      </c>
      <c r="F1635" t="s">
        <v>11</v>
      </c>
      <c r="G1635" t="s">
        <v>252</v>
      </c>
      <c r="H1635">
        <v>3200</v>
      </c>
      <c r="I1635">
        <v>3200</v>
      </c>
    </row>
    <row r="1636" spans="1:9" x14ac:dyDescent="0.25">
      <c r="A1636">
        <v>251</v>
      </c>
      <c r="B1636">
        <v>2011</v>
      </c>
      <c r="C1636" t="s">
        <v>39</v>
      </c>
      <c r="D1636" t="s">
        <v>2</v>
      </c>
      <c r="E1636" t="s">
        <v>8</v>
      </c>
      <c r="F1636" t="s">
        <v>11</v>
      </c>
      <c r="G1636" t="s">
        <v>253</v>
      </c>
      <c r="H1636">
        <v>4131</v>
      </c>
      <c r="I1636">
        <v>4131</v>
      </c>
    </row>
    <row r="1637" spans="1:9" x14ac:dyDescent="0.25">
      <c r="A1637">
        <v>252</v>
      </c>
      <c r="B1637">
        <v>2011</v>
      </c>
      <c r="C1637" t="s">
        <v>40</v>
      </c>
      <c r="D1637" t="s">
        <v>2</v>
      </c>
      <c r="E1637" t="s">
        <v>8</v>
      </c>
      <c r="F1637" t="s">
        <v>11</v>
      </c>
      <c r="G1637" t="s">
        <v>254</v>
      </c>
      <c r="H1637">
        <v>518</v>
      </c>
      <c r="I1637">
        <v>518</v>
      </c>
    </row>
    <row r="1638" spans="1:9" x14ac:dyDescent="0.25">
      <c r="A1638">
        <v>254</v>
      </c>
      <c r="B1638">
        <v>2011</v>
      </c>
      <c r="C1638" t="s">
        <v>41</v>
      </c>
      <c r="D1638" t="s">
        <v>2</v>
      </c>
      <c r="E1638" t="s">
        <v>8</v>
      </c>
      <c r="F1638" t="s">
        <v>11</v>
      </c>
      <c r="G1638" t="s">
        <v>255</v>
      </c>
      <c r="H1638">
        <v>1586</v>
      </c>
      <c r="I1638">
        <v>1586</v>
      </c>
    </row>
    <row r="1639" spans="1:9" x14ac:dyDescent="0.25">
      <c r="A1639">
        <v>255</v>
      </c>
      <c r="B1639">
        <v>2011</v>
      </c>
      <c r="C1639" t="s">
        <v>42</v>
      </c>
      <c r="D1639" t="s">
        <v>2</v>
      </c>
      <c r="E1639" t="s">
        <v>8</v>
      </c>
      <c r="F1639" t="s">
        <v>11</v>
      </c>
      <c r="G1639" t="s">
        <v>256</v>
      </c>
      <c r="H1639">
        <v>232</v>
      </c>
      <c r="I1639">
        <v>232</v>
      </c>
    </row>
    <row r="1640" spans="1:9" x14ac:dyDescent="0.25">
      <c r="A1640">
        <v>256</v>
      </c>
      <c r="B1640">
        <v>2011</v>
      </c>
      <c r="C1640" t="s">
        <v>43</v>
      </c>
      <c r="D1640" t="s">
        <v>2</v>
      </c>
      <c r="E1640" t="s">
        <v>8</v>
      </c>
      <c r="F1640" t="s">
        <v>11</v>
      </c>
      <c r="G1640" t="s">
        <v>257</v>
      </c>
      <c r="H1640">
        <v>2646</v>
      </c>
      <c r="I1640">
        <v>2646</v>
      </c>
    </row>
    <row r="1641" spans="1:9" x14ac:dyDescent="0.25">
      <c r="A1641">
        <v>257</v>
      </c>
      <c r="B1641">
        <v>2011</v>
      </c>
      <c r="C1641" t="s">
        <v>44</v>
      </c>
      <c r="D1641" t="s">
        <v>2</v>
      </c>
      <c r="E1641" t="s">
        <v>8</v>
      </c>
      <c r="F1641" t="s">
        <v>11</v>
      </c>
      <c r="G1641" t="s">
        <v>258</v>
      </c>
      <c r="H1641">
        <v>642</v>
      </c>
      <c r="I1641">
        <v>642</v>
      </c>
    </row>
    <row r="1642" spans="1:9" x14ac:dyDescent="0.25">
      <c r="A1642">
        <v>2</v>
      </c>
      <c r="B1642">
        <v>2011</v>
      </c>
      <c r="C1642" t="s">
        <v>259</v>
      </c>
      <c r="D1642" t="s">
        <v>2</v>
      </c>
      <c r="E1642" t="s">
        <v>8</v>
      </c>
      <c r="F1642" t="s">
        <v>11</v>
      </c>
      <c r="G1642" t="s">
        <v>260</v>
      </c>
      <c r="H1642">
        <v>19596</v>
      </c>
      <c r="I1642">
        <v>19596</v>
      </c>
    </row>
    <row r="1643" spans="1:9" x14ac:dyDescent="0.25">
      <c r="A1643">
        <v>351</v>
      </c>
      <c r="B1643">
        <v>2011</v>
      </c>
      <c r="C1643" t="s">
        <v>46</v>
      </c>
      <c r="D1643" t="s">
        <v>2</v>
      </c>
      <c r="E1643" t="s">
        <v>8</v>
      </c>
      <c r="F1643" t="s">
        <v>11</v>
      </c>
      <c r="G1643" t="s">
        <v>261</v>
      </c>
      <c r="H1643">
        <v>651</v>
      </c>
      <c r="I1643">
        <v>651</v>
      </c>
    </row>
    <row r="1644" spans="1:9" x14ac:dyDescent="0.25">
      <c r="A1644">
        <v>352</v>
      </c>
      <c r="B1644">
        <v>2011</v>
      </c>
      <c r="C1644" t="s">
        <v>47</v>
      </c>
      <c r="D1644" t="s">
        <v>2</v>
      </c>
      <c r="E1644" t="s">
        <v>8</v>
      </c>
      <c r="F1644" t="s">
        <v>11</v>
      </c>
      <c r="G1644" t="s">
        <v>262</v>
      </c>
      <c r="H1644">
        <v>900</v>
      </c>
      <c r="I1644">
        <v>900</v>
      </c>
    </row>
    <row r="1645" spans="1:9" x14ac:dyDescent="0.25">
      <c r="A1645">
        <v>353</v>
      </c>
      <c r="B1645">
        <v>2011</v>
      </c>
      <c r="C1645" t="s">
        <v>48</v>
      </c>
      <c r="D1645" t="s">
        <v>2</v>
      </c>
      <c r="E1645" t="s">
        <v>8</v>
      </c>
      <c r="F1645" t="s">
        <v>11</v>
      </c>
      <c r="G1645" t="s">
        <v>263</v>
      </c>
      <c r="H1645">
        <v>1648</v>
      </c>
      <c r="I1645">
        <v>1648</v>
      </c>
    </row>
    <row r="1646" spans="1:9" x14ac:dyDescent="0.25">
      <c r="A1646">
        <v>354</v>
      </c>
      <c r="B1646">
        <v>2011</v>
      </c>
      <c r="C1646" t="s">
        <v>49</v>
      </c>
      <c r="D1646" t="s">
        <v>2</v>
      </c>
      <c r="E1646" t="s">
        <v>8</v>
      </c>
      <c r="F1646" t="s">
        <v>11</v>
      </c>
      <c r="G1646" t="s">
        <v>264</v>
      </c>
      <c r="H1646">
        <v>498</v>
      </c>
      <c r="I1646">
        <v>498</v>
      </c>
    </row>
    <row r="1647" spans="1:9" x14ac:dyDescent="0.25">
      <c r="A1647">
        <v>355</v>
      </c>
      <c r="B1647">
        <v>2011</v>
      </c>
      <c r="C1647" t="s">
        <v>50</v>
      </c>
      <c r="D1647" t="s">
        <v>2</v>
      </c>
      <c r="E1647" t="s">
        <v>8</v>
      </c>
      <c r="F1647" t="s">
        <v>11</v>
      </c>
      <c r="G1647" t="s">
        <v>265</v>
      </c>
      <c r="H1647">
        <v>941</v>
      </c>
      <c r="I1647">
        <v>941</v>
      </c>
    </row>
    <row r="1648" spans="1:9" x14ac:dyDescent="0.25">
      <c r="A1648">
        <v>356</v>
      </c>
      <c r="B1648">
        <v>2011</v>
      </c>
      <c r="C1648" t="s">
        <v>51</v>
      </c>
      <c r="D1648" t="s">
        <v>2</v>
      </c>
      <c r="E1648" t="s">
        <v>8</v>
      </c>
      <c r="F1648" t="s">
        <v>11</v>
      </c>
      <c r="G1648" t="s">
        <v>266</v>
      </c>
      <c r="H1648">
        <v>317</v>
      </c>
      <c r="I1648">
        <v>317</v>
      </c>
    </row>
    <row r="1649" spans="1:9" x14ac:dyDescent="0.25">
      <c r="A1649">
        <v>357</v>
      </c>
      <c r="B1649">
        <v>2011</v>
      </c>
      <c r="C1649" t="s">
        <v>52</v>
      </c>
      <c r="D1649" t="s">
        <v>2</v>
      </c>
      <c r="E1649" t="s">
        <v>8</v>
      </c>
      <c r="F1649" t="s">
        <v>11</v>
      </c>
      <c r="G1649" t="s">
        <v>267</v>
      </c>
      <c r="H1649">
        <v>665</v>
      </c>
      <c r="I1649">
        <v>665</v>
      </c>
    </row>
    <row r="1650" spans="1:9" x14ac:dyDescent="0.25">
      <c r="A1650">
        <v>358</v>
      </c>
      <c r="B1650">
        <v>2011</v>
      </c>
      <c r="C1650" t="s">
        <v>53</v>
      </c>
      <c r="D1650" t="s">
        <v>2</v>
      </c>
      <c r="E1650" t="s">
        <v>8</v>
      </c>
      <c r="F1650" t="s">
        <v>11</v>
      </c>
      <c r="G1650" t="s">
        <v>268</v>
      </c>
      <c r="H1650">
        <v>735</v>
      </c>
      <c r="I1650">
        <v>735</v>
      </c>
    </row>
    <row r="1651" spans="1:9" x14ac:dyDescent="0.25">
      <c r="A1651">
        <v>359</v>
      </c>
      <c r="B1651">
        <v>2011</v>
      </c>
      <c r="C1651" t="s">
        <v>54</v>
      </c>
      <c r="D1651" t="s">
        <v>2</v>
      </c>
      <c r="E1651" t="s">
        <v>8</v>
      </c>
      <c r="F1651" t="s">
        <v>11</v>
      </c>
      <c r="G1651" t="s">
        <v>269</v>
      </c>
      <c r="H1651">
        <v>3921</v>
      </c>
      <c r="I1651">
        <v>3921</v>
      </c>
    </row>
    <row r="1652" spans="1:9" x14ac:dyDescent="0.25">
      <c r="A1652">
        <v>360</v>
      </c>
      <c r="B1652">
        <v>2011</v>
      </c>
      <c r="C1652" t="s">
        <v>55</v>
      </c>
      <c r="D1652" t="s">
        <v>2</v>
      </c>
      <c r="E1652" t="s">
        <v>8</v>
      </c>
      <c r="F1652" t="s">
        <v>11</v>
      </c>
      <c r="G1652" t="s">
        <v>270</v>
      </c>
      <c r="H1652">
        <v>328</v>
      </c>
      <c r="I1652">
        <v>328</v>
      </c>
    </row>
    <row r="1653" spans="1:9" x14ac:dyDescent="0.25">
      <c r="A1653">
        <v>361</v>
      </c>
      <c r="B1653">
        <v>2011</v>
      </c>
      <c r="C1653" t="s">
        <v>56</v>
      </c>
      <c r="D1653" t="s">
        <v>2</v>
      </c>
      <c r="E1653" t="s">
        <v>8</v>
      </c>
      <c r="F1653" t="s">
        <v>11</v>
      </c>
      <c r="G1653" t="s">
        <v>271</v>
      </c>
      <c r="H1653">
        <v>565</v>
      </c>
      <c r="I1653">
        <v>565</v>
      </c>
    </row>
    <row r="1654" spans="1:9" x14ac:dyDescent="0.25">
      <c r="A1654">
        <v>3</v>
      </c>
      <c r="B1654">
        <v>2011</v>
      </c>
      <c r="C1654" t="s">
        <v>272</v>
      </c>
      <c r="D1654" t="s">
        <v>2</v>
      </c>
      <c r="E1654" t="s">
        <v>8</v>
      </c>
      <c r="F1654" t="s">
        <v>11</v>
      </c>
      <c r="G1654" t="s">
        <v>273</v>
      </c>
      <c r="H1654">
        <v>11169</v>
      </c>
      <c r="I1654">
        <v>11169</v>
      </c>
    </row>
    <row r="1655" spans="1:9" x14ac:dyDescent="0.25">
      <c r="A1655">
        <v>401</v>
      </c>
      <c r="B1655">
        <v>2011</v>
      </c>
      <c r="C1655" t="s">
        <v>274</v>
      </c>
      <c r="D1655" t="s">
        <v>2</v>
      </c>
      <c r="E1655" t="s">
        <v>8</v>
      </c>
      <c r="F1655" t="s">
        <v>11</v>
      </c>
      <c r="G1655" t="s">
        <v>275</v>
      </c>
      <c r="H1655">
        <v>495</v>
      </c>
      <c r="I1655">
        <v>495</v>
      </c>
    </row>
    <row r="1656" spans="1:9" x14ac:dyDescent="0.25">
      <c r="A1656">
        <v>402</v>
      </c>
      <c r="B1656">
        <v>2011</v>
      </c>
      <c r="C1656" t="s">
        <v>276</v>
      </c>
      <c r="D1656" t="s">
        <v>2</v>
      </c>
      <c r="E1656" t="s">
        <v>8</v>
      </c>
      <c r="F1656" t="s">
        <v>11</v>
      </c>
      <c r="G1656" t="s">
        <v>277</v>
      </c>
      <c r="H1656">
        <v>299</v>
      </c>
      <c r="I1656">
        <v>299</v>
      </c>
    </row>
    <row r="1657" spans="1:9" x14ac:dyDescent="0.25">
      <c r="A1657">
        <v>403</v>
      </c>
      <c r="B1657">
        <v>2011</v>
      </c>
      <c r="C1657" t="s">
        <v>278</v>
      </c>
      <c r="D1657" t="s">
        <v>2</v>
      </c>
      <c r="E1657" t="s">
        <v>8</v>
      </c>
      <c r="F1657" t="s">
        <v>11</v>
      </c>
      <c r="G1657" t="s">
        <v>279</v>
      </c>
      <c r="H1657">
        <v>906</v>
      </c>
      <c r="I1657">
        <v>906</v>
      </c>
    </row>
    <row r="1658" spans="1:9" x14ac:dyDescent="0.25">
      <c r="A1658">
        <v>404</v>
      </c>
      <c r="B1658">
        <v>2011</v>
      </c>
      <c r="C1658" t="s">
        <v>280</v>
      </c>
      <c r="D1658" t="s">
        <v>2</v>
      </c>
      <c r="E1658" t="s">
        <v>8</v>
      </c>
      <c r="F1658" t="s">
        <v>11</v>
      </c>
      <c r="G1658" t="s">
        <v>281</v>
      </c>
      <c r="H1658">
        <v>1497</v>
      </c>
      <c r="I1658">
        <v>1497</v>
      </c>
    </row>
    <row r="1659" spans="1:9" x14ac:dyDescent="0.25">
      <c r="A1659">
        <v>405</v>
      </c>
      <c r="B1659">
        <v>2011</v>
      </c>
      <c r="C1659" t="s">
        <v>282</v>
      </c>
      <c r="D1659" t="s">
        <v>2</v>
      </c>
      <c r="E1659" t="s">
        <v>8</v>
      </c>
      <c r="F1659" t="s">
        <v>11</v>
      </c>
      <c r="G1659" t="s">
        <v>283</v>
      </c>
      <c r="H1659">
        <v>802</v>
      </c>
      <c r="I1659">
        <v>802</v>
      </c>
    </row>
    <row r="1660" spans="1:9" x14ac:dyDescent="0.25">
      <c r="A1660">
        <v>451</v>
      </c>
      <c r="B1660">
        <v>2011</v>
      </c>
      <c r="C1660" t="s">
        <v>58</v>
      </c>
      <c r="D1660" t="s">
        <v>2</v>
      </c>
      <c r="E1660" t="s">
        <v>8</v>
      </c>
      <c r="F1660" t="s">
        <v>11</v>
      </c>
      <c r="G1660" t="s">
        <v>284</v>
      </c>
      <c r="H1660">
        <v>1109</v>
      </c>
      <c r="I1660">
        <v>1109</v>
      </c>
    </row>
    <row r="1661" spans="1:9" x14ac:dyDescent="0.25">
      <c r="A1661">
        <v>452</v>
      </c>
      <c r="B1661">
        <v>2011</v>
      </c>
      <c r="C1661" t="s">
        <v>59</v>
      </c>
      <c r="D1661" t="s">
        <v>2</v>
      </c>
      <c r="E1661" t="s">
        <v>8</v>
      </c>
      <c r="F1661" t="s">
        <v>11</v>
      </c>
      <c r="G1661" t="s">
        <v>285</v>
      </c>
      <c r="H1661">
        <v>975</v>
      </c>
      <c r="I1661">
        <v>975</v>
      </c>
    </row>
    <row r="1662" spans="1:9" x14ac:dyDescent="0.25">
      <c r="A1662">
        <v>453</v>
      </c>
      <c r="B1662">
        <v>2011</v>
      </c>
      <c r="C1662" t="s">
        <v>60</v>
      </c>
      <c r="D1662" t="s">
        <v>2</v>
      </c>
      <c r="E1662" t="s">
        <v>8</v>
      </c>
      <c r="F1662" t="s">
        <v>11</v>
      </c>
      <c r="G1662" t="s">
        <v>286</v>
      </c>
      <c r="H1662">
        <v>7233</v>
      </c>
      <c r="I1662">
        <v>7233</v>
      </c>
    </row>
    <row r="1663" spans="1:9" x14ac:dyDescent="0.25">
      <c r="A1663">
        <v>454</v>
      </c>
      <c r="B1663">
        <v>2011</v>
      </c>
      <c r="C1663" t="s">
        <v>61</v>
      </c>
      <c r="D1663" t="s">
        <v>2</v>
      </c>
      <c r="E1663" t="s">
        <v>8</v>
      </c>
      <c r="F1663" t="s">
        <v>11</v>
      </c>
      <c r="G1663" t="s">
        <v>287</v>
      </c>
      <c r="H1663">
        <v>5749</v>
      </c>
      <c r="I1663">
        <v>5749</v>
      </c>
    </row>
    <row r="1664" spans="1:9" x14ac:dyDescent="0.25">
      <c r="A1664">
        <v>455</v>
      </c>
      <c r="B1664">
        <v>2011</v>
      </c>
      <c r="C1664" t="s">
        <v>62</v>
      </c>
      <c r="D1664" t="s">
        <v>2</v>
      </c>
      <c r="E1664" t="s">
        <v>8</v>
      </c>
      <c r="F1664" t="s">
        <v>11</v>
      </c>
      <c r="G1664" t="s">
        <v>288</v>
      </c>
      <c r="H1664">
        <v>454</v>
      </c>
      <c r="I1664">
        <v>454</v>
      </c>
    </row>
    <row r="1665" spans="1:9" x14ac:dyDescent="0.25">
      <c r="A1665">
        <v>456</v>
      </c>
      <c r="B1665">
        <v>2011</v>
      </c>
      <c r="C1665" t="s">
        <v>63</v>
      </c>
      <c r="D1665" t="s">
        <v>2</v>
      </c>
      <c r="E1665" t="s">
        <v>8</v>
      </c>
      <c r="F1665" t="s">
        <v>11</v>
      </c>
      <c r="G1665" t="s">
        <v>289</v>
      </c>
      <c r="H1665">
        <v>1455</v>
      </c>
      <c r="I1665">
        <v>1455</v>
      </c>
    </row>
    <row r="1666" spans="1:9" x14ac:dyDescent="0.25">
      <c r="A1666">
        <v>457</v>
      </c>
      <c r="B1666">
        <v>2011</v>
      </c>
      <c r="C1666" t="s">
        <v>64</v>
      </c>
      <c r="D1666" t="s">
        <v>2</v>
      </c>
      <c r="E1666" t="s">
        <v>8</v>
      </c>
      <c r="F1666" t="s">
        <v>11</v>
      </c>
      <c r="G1666" t="s">
        <v>290</v>
      </c>
      <c r="H1666">
        <v>1234</v>
      </c>
      <c r="I1666">
        <v>1234</v>
      </c>
    </row>
    <row r="1667" spans="1:9" x14ac:dyDescent="0.25">
      <c r="A1667">
        <v>458</v>
      </c>
      <c r="B1667">
        <v>2011</v>
      </c>
      <c r="C1667" t="s">
        <v>65</v>
      </c>
      <c r="D1667" t="s">
        <v>2</v>
      </c>
      <c r="E1667" t="s">
        <v>8</v>
      </c>
      <c r="F1667" t="s">
        <v>11</v>
      </c>
      <c r="G1667" t="s">
        <v>291</v>
      </c>
      <c r="H1667">
        <v>4235</v>
      </c>
      <c r="I1667">
        <v>4235</v>
      </c>
    </row>
    <row r="1668" spans="1:9" x14ac:dyDescent="0.25">
      <c r="A1668">
        <v>459</v>
      </c>
      <c r="B1668">
        <v>2011</v>
      </c>
      <c r="C1668" t="s">
        <v>66</v>
      </c>
      <c r="D1668" t="s">
        <v>2</v>
      </c>
      <c r="E1668" t="s">
        <v>8</v>
      </c>
      <c r="F1668" t="s">
        <v>11</v>
      </c>
      <c r="G1668" t="s">
        <v>292</v>
      </c>
      <c r="H1668">
        <v>3268</v>
      </c>
      <c r="I1668">
        <v>3268</v>
      </c>
    </row>
    <row r="1669" spans="1:9" x14ac:dyDescent="0.25">
      <c r="A1669">
        <v>460</v>
      </c>
      <c r="B1669">
        <v>2011</v>
      </c>
      <c r="C1669" t="s">
        <v>67</v>
      </c>
      <c r="D1669" t="s">
        <v>2</v>
      </c>
      <c r="E1669" t="s">
        <v>8</v>
      </c>
      <c r="F1669" t="s">
        <v>11</v>
      </c>
      <c r="G1669" t="s">
        <v>293</v>
      </c>
      <c r="H1669">
        <v>6351</v>
      </c>
      <c r="I1669">
        <v>6351</v>
      </c>
    </row>
    <row r="1670" spans="1:9" x14ac:dyDescent="0.25">
      <c r="A1670">
        <v>461</v>
      </c>
      <c r="B1670">
        <v>2011</v>
      </c>
      <c r="C1670" t="s">
        <v>68</v>
      </c>
      <c r="D1670" t="s">
        <v>2</v>
      </c>
      <c r="E1670" t="s">
        <v>8</v>
      </c>
      <c r="F1670" t="s">
        <v>11</v>
      </c>
      <c r="G1670" t="s">
        <v>294</v>
      </c>
      <c r="H1670">
        <v>579</v>
      </c>
      <c r="I1670">
        <v>579</v>
      </c>
    </row>
    <row r="1671" spans="1:9" x14ac:dyDescent="0.25">
      <c r="A1671">
        <v>462</v>
      </c>
      <c r="B1671">
        <v>2011</v>
      </c>
      <c r="C1671" t="s">
        <v>69</v>
      </c>
      <c r="D1671" t="s">
        <v>2</v>
      </c>
      <c r="E1671" t="s">
        <v>8</v>
      </c>
      <c r="F1671" t="s">
        <v>11</v>
      </c>
      <c r="G1671" t="s">
        <v>295</v>
      </c>
      <c r="H1671">
        <v>286</v>
      </c>
      <c r="I1671">
        <v>286</v>
      </c>
    </row>
    <row r="1672" spans="1:9" x14ac:dyDescent="0.25">
      <c r="A1672">
        <v>4</v>
      </c>
      <c r="B1672">
        <v>2011</v>
      </c>
      <c r="C1672" t="s">
        <v>296</v>
      </c>
      <c r="D1672" t="s">
        <v>2</v>
      </c>
      <c r="E1672" t="s">
        <v>8</v>
      </c>
      <c r="F1672" t="s">
        <v>11</v>
      </c>
      <c r="G1672" t="s">
        <v>297</v>
      </c>
      <c r="H1672">
        <v>36927</v>
      </c>
      <c r="I1672">
        <v>36927</v>
      </c>
    </row>
    <row r="1673" spans="1:9" x14ac:dyDescent="0.25">
      <c r="A1673">
        <v>0</v>
      </c>
      <c r="B1673">
        <v>2011</v>
      </c>
      <c r="C1673" t="s">
        <v>71</v>
      </c>
      <c r="D1673" t="s">
        <v>2</v>
      </c>
      <c r="E1673" t="s">
        <v>8</v>
      </c>
      <c r="F1673" t="s">
        <v>11</v>
      </c>
      <c r="G1673" t="s">
        <v>298</v>
      </c>
      <c r="H1673">
        <v>81338</v>
      </c>
      <c r="I1673">
        <v>81338</v>
      </c>
    </row>
    <row r="1674" spans="1:9" x14ac:dyDescent="0.25">
      <c r="A1674">
        <v>101</v>
      </c>
      <c r="B1674">
        <v>2010</v>
      </c>
      <c r="C1674" t="s">
        <v>232</v>
      </c>
      <c r="D1674" t="s">
        <v>2</v>
      </c>
      <c r="E1674" t="s">
        <v>8</v>
      </c>
      <c r="F1674" t="s">
        <v>11</v>
      </c>
      <c r="G1674" t="s">
        <v>233</v>
      </c>
      <c r="H1674">
        <v>3812</v>
      </c>
      <c r="I1674">
        <v>3812</v>
      </c>
    </row>
    <row r="1675" spans="1:9" x14ac:dyDescent="0.25">
      <c r="A1675">
        <v>102</v>
      </c>
      <c r="B1675">
        <v>2010</v>
      </c>
      <c r="C1675" t="s">
        <v>234</v>
      </c>
      <c r="D1675" t="s">
        <v>2</v>
      </c>
      <c r="E1675" t="s">
        <v>8</v>
      </c>
      <c r="F1675" t="s">
        <v>11</v>
      </c>
      <c r="G1675" t="s">
        <v>235</v>
      </c>
      <c r="H1675">
        <v>373</v>
      </c>
      <c r="I1675">
        <v>373</v>
      </c>
    </row>
    <row r="1676" spans="1:9" x14ac:dyDescent="0.25">
      <c r="A1676">
        <v>103</v>
      </c>
      <c r="B1676">
        <v>2010</v>
      </c>
      <c r="C1676" t="s">
        <v>236</v>
      </c>
      <c r="D1676" t="s">
        <v>2</v>
      </c>
      <c r="E1676" t="s">
        <v>8</v>
      </c>
      <c r="F1676" t="s">
        <v>11</v>
      </c>
      <c r="G1676" t="s">
        <v>237</v>
      </c>
      <c r="H1676">
        <v>979</v>
      </c>
      <c r="I1676">
        <v>979</v>
      </c>
    </row>
    <row r="1677" spans="1:9" x14ac:dyDescent="0.25">
      <c r="A1677">
        <v>151</v>
      </c>
      <c r="B1677">
        <v>2010</v>
      </c>
      <c r="C1677" t="s">
        <v>28</v>
      </c>
      <c r="D1677" t="s">
        <v>2</v>
      </c>
      <c r="E1677" t="s">
        <v>8</v>
      </c>
      <c r="F1677" t="s">
        <v>11</v>
      </c>
      <c r="G1677" t="s">
        <v>238</v>
      </c>
      <c r="H1677">
        <v>393</v>
      </c>
      <c r="I1677">
        <v>393</v>
      </c>
    </row>
    <row r="1678" spans="1:9" x14ac:dyDescent="0.25">
      <c r="A1678">
        <v>153</v>
      </c>
      <c r="B1678">
        <v>2010</v>
      </c>
      <c r="C1678" t="s">
        <v>29</v>
      </c>
      <c r="D1678" t="s">
        <v>2</v>
      </c>
      <c r="E1678" t="s">
        <v>8</v>
      </c>
      <c r="F1678" t="s">
        <v>11</v>
      </c>
      <c r="G1678" t="s">
        <v>239</v>
      </c>
      <c r="H1678">
        <v>724</v>
      </c>
      <c r="I1678">
        <v>724</v>
      </c>
    </row>
    <row r="1679" spans="1:9" x14ac:dyDescent="0.25">
      <c r="A1679">
        <v>154</v>
      </c>
      <c r="B1679">
        <v>2010</v>
      </c>
      <c r="C1679" t="s">
        <v>30</v>
      </c>
      <c r="D1679" t="s">
        <v>2</v>
      </c>
      <c r="E1679" t="s">
        <v>8</v>
      </c>
      <c r="F1679" t="s">
        <v>11</v>
      </c>
      <c r="G1679" t="s">
        <v>240</v>
      </c>
      <c r="H1679">
        <v>188</v>
      </c>
      <c r="I1679">
        <v>188</v>
      </c>
    </row>
    <row r="1680" spans="1:9" x14ac:dyDescent="0.25">
      <c r="A1680">
        <v>155</v>
      </c>
      <c r="B1680">
        <v>2010</v>
      </c>
      <c r="C1680" t="s">
        <v>31</v>
      </c>
      <c r="D1680" t="s">
        <v>2</v>
      </c>
      <c r="E1680" t="s">
        <v>8</v>
      </c>
      <c r="F1680" t="s">
        <v>11</v>
      </c>
      <c r="G1680" t="s">
        <v>241</v>
      </c>
      <c r="H1680">
        <v>266</v>
      </c>
      <c r="I1680">
        <v>266</v>
      </c>
    </row>
    <row r="1681" spans="1:9" x14ac:dyDescent="0.25">
      <c r="A1681">
        <v>157</v>
      </c>
      <c r="B1681">
        <v>2010</v>
      </c>
      <c r="C1681" t="s">
        <v>32</v>
      </c>
      <c r="D1681" t="s">
        <v>2</v>
      </c>
      <c r="E1681" t="s">
        <v>8</v>
      </c>
      <c r="F1681" t="s">
        <v>11</v>
      </c>
      <c r="G1681" t="s">
        <v>242</v>
      </c>
      <c r="H1681">
        <v>320</v>
      </c>
      <c r="I1681">
        <v>320</v>
      </c>
    </row>
    <row r="1682" spans="1:9" x14ac:dyDescent="0.25">
      <c r="A1682">
        <v>158</v>
      </c>
      <c r="B1682">
        <v>2010</v>
      </c>
      <c r="C1682" t="s">
        <v>33</v>
      </c>
      <c r="D1682" t="s">
        <v>2</v>
      </c>
      <c r="E1682" t="s">
        <v>8</v>
      </c>
      <c r="F1682" t="s">
        <v>11</v>
      </c>
      <c r="G1682" t="s">
        <v>243</v>
      </c>
      <c r="H1682">
        <v>287</v>
      </c>
      <c r="I1682">
        <v>287</v>
      </c>
    </row>
    <row r="1683" spans="1:9" x14ac:dyDescent="0.25">
      <c r="A1683">
        <v>159</v>
      </c>
      <c r="B1683">
        <v>2010</v>
      </c>
      <c r="C1683" t="s">
        <v>34</v>
      </c>
      <c r="D1683" t="s">
        <v>2</v>
      </c>
      <c r="E1683" t="s">
        <v>8</v>
      </c>
      <c r="F1683" t="s">
        <v>11</v>
      </c>
      <c r="G1683" t="s">
        <v>244</v>
      </c>
      <c r="H1683">
        <v>3269</v>
      </c>
      <c r="I1683">
        <v>3269</v>
      </c>
    </row>
    <row r="1684" spans="1:9" x14ac:dyDescent="0.25">
      <c r="A1684">
        <v>1</v>
      </c>
      <c r="B1684">
        <v>2010</v>
      </c>
      <c r="C1684" t="s">
        <v>245</v>
      </c>
      <c r="D1684" t="s">
        <v>2</v>
      </c>
      <c r="E1684" t="s">
        <v>8</v>
      </c>
      <c r="F1684" t="s">
        <v>11</v>
      </c>
      <c r="G1684" t="s">
        <v>246</v>
      </c>
      <c r="H1684">
        <v>10611</v>
      </c>
      <c r="I1684">
        <v>10611</v>
      </c>
    </row>
    <row r="1685" spans="1:9" x14ac:dyDescent="0.25">
      <c r="A1685">
        <v>241</v>
      </c>
      <c r="B1685">
        <v>2010</v>
      </c>
      <c r="C1685" t="s">
        <v>247</v>
      </c>
      <c r="D1685" t="s">
        <v>2</v>
      </c>
      <c r="E1685" t="s">
        <v>8</v>
      </c>
      <c r="F1685" t="s">
        <v>11</v>
      </c>
      <c r="G1685" t="s">
        <v>248</v>
      </c>
      <c r="H1685">
        <v>7500</v>
      </c>
      <c r="I1685">
        <v>7500</v>
      </c>
    </row>
    <row r="1686" spans="1:9" x14ac:dyDescent="0.25">
      <c r="A1686">
        <v>241001</v>
      </c>
      <c r="B1686">
        <v>2010</v>
      </c>
      <c r="C1686" t="s">
        <v>249</v>
      </c>
      <c r="D1686" t="s">
        <v>2</v>
      </c>
      <c r="E1686" t="s">
        <v>8</v>
      </c>
      <c r="F1686" t="s">
        <v>11</v>
      </c>
      <c r="G1686" t="s">
        <v>250</v>
      </c>
      <c r="H1686">
        <v>5140</v>
      </c>
      <c r="I1686">
        <v>5140</v>
      </c>
    </row>
    <row r="1687" spans="1:9" x14ac:dyDescent="0.25">
      <c r="A1687">
        <v>241999</v>
      </c>
      <c r="B1687">
        <v>2010</v>
      </c>
      <c r="C1687" t="s">
        <v>251</v>
      </c>
      <c r="D1687" t="s">
        <v>2</v>
      </c>
      <c r="E1687" t="s">
        <v>8</v>
      </c>
      <c r="F1687" t="s">
        <v>11</v>
      </c>
      <c r="G1687" t="s">
        <v>252</v>
      </c>
      <c r="H1687">
        <v>2360</v>
      </c>
      <c r="I1687">
        <v>2360</v>
      </c>
    </row>
    <row r="1688" spans="1:9" x14ac:dyDescent="0.25">
      <c r="A1688">
        <v>251</v>
      </c>
      <c r="B1688">
        <v>2010</v>
      </c>
      <c r="C1688" t="s">
        <v>39</v>
      </c>
      <c r="D1688" t="s">
        <v>2</v>
      </c>
      <c r="E1688" t="s">
        <v>8</v>
      </c>
      <c r="F1688" t="s">
        <v>11</v>
      </c>
      <c r="G1688" t="s">
        <v>253</v>
      </c>
      <c r="H1688">
        <v>3417</v>
      </c>
      <c r="I1688">
        <v>3417</v>
      </c>
    </row>
    <row r="1689" spans="1:9" x14ac:dyDescent="0.25">
      <c r="A1689">
        <v>252</v>
      </c>
      <c r="B1689">
        <v>2010</v>
      </c>
      <c r="C1689" t="s">
        <v>40</v>
      </c>
      <c r="D1689" t="s">
        <v>2</v>
      </c>
      <c r="E1689" t="s">
        <v>8</v>
      </c>
      <c r="F1689" t="s">
        <v>11</v>
      </c>
      <c r="G1689" t="s">
        <v>254</v>
      </c>
      <c r="H1689">
        <v>571</v>
      </c>
      <c r="I1689">
        <v>571</v>
      </c>
    </row>
    <row r="1690" spans="1:9" x14ac:dyDescent="0.25">
      <c r="A1690">
        <v>254</v>
      </c>
      <c r="B1690">
        <v>2010</v>
      </c>
      <c r="C1690" t="s">
        <v>41</v>
      </c>
      <c r="D1690" t="s">
        <v>2</v>
      </c>
      <c r="E1690" t="s">
        <v>8</v>
      </c>
      <c r="F1690" t="s">
        <v>11</v>
      </c>
      <c r="G1690" t="s">
        <v>255</v>
      </c>
      <c r="H1690">
        <v>1210</v>
      </c>
      <c r="I1690">
        <v>1210</v>
      </c>
    </row>
    <row r="1691" spans="1:9" x14ac:dyDescent="0.25">
      <c r="A1691">
        <v>255</v>
      </c>
      <c r="B1691">
        <v>2010</v>
      </c>
      <c r="C1691" t="s">
        <v>42</v>
      </c>
      <c r="D1691" t="s">
        <v>2</v>
      </c>
      <c r="E1691" t="s">
        <v>8</v>
      </c>
      <c r="F1691" t="s">
        <v>11</v>
      </c>
      <c r="G1691" t="s">
        <v>256</v>
      </c>
      <c r="H1691">
        <v>194</v>
      </c>
      <c r="I1691">
        <v>194</v>
      </c>
    </row>
    <row r="1692" spans="1:9" x14ac:dyDescent="0.25">
      <c r="A1692">
        <v>256</v>
      </c>
      <c r="B1692">
        <v>2010</v>
      </c>
      <c r="C1692" t="s">
        <v>43</v>
      </c>
      <c r="D1692" t="s">
        <v>2</v>
      </c>
      <c r="E1692" t="s">
        <v>8</v>
      </c>
      <c r="F1692" t="s">
        <v>11</v>
      </c>
      <c r="G1692" t="s">
        <v>257</v>
      </c>
      <c r="H1692">
        <v>2525</v>
      </c>
      <c r="I1692">
        <v>2525</v>
      </c>
    </row>
    <row r="1693" spans="1:9" x14ac:dyDescent="0.25">
      <c r="A1693">
        <v>257</v>
      </c>
      <c r="B1693">
        <v>2010</v>
      </c>
      <c r="C1693" t="s">
        <v>44</v>
      </c>
      <c r="D1693" t="s">
        <v>2</v>
      </c>
      <c r="E1693" t="s">
        <v>8</v>
      </c>
      <c r="F1693" t="s">
        <v>11</v>
      </c>
      <c r="G1693" t="s">
        <v>258</v>
      </c>
      <c r="H1693">
        <v>474</v>
      </c>
      <c r="I1693">
        <v>474</v>
      </c>
    </row>
    <row r="1694" spans="1:9" x14ac:dyDescent="0.25">
      <c r="A1694">
        <v>2</v>
      </c>
      <c r="B1694">
        <v>2010</v>
      </c>
      <c r="C1694" t="s">
        <v>259</v>
      </c>
      <c r="D1694" t="s">
        <v>2</v>
      </c>
      <c r="E1694" t="s">
        <v>8</v>
      </c>
      <c r="F1694" t="s">
        <v>11</v>
      </c>
      <c r="G1694" t="s">
        <v>260</v>
      </c>
      <c r="H1694">
        <v>15891</v>
      </c>
      <c r="I1694">
        <v>15891</v>
      </c>
    </row>
    <row r="1695" spans="1:9" x14ac:dyDescent="0.25">
      <c r="A1695">
        <v>351</v>
      </c>
      <c r="B1695">
        <v>2010</v>
      </c>
      <c r="C1695" t="s">
        <v>46</v>
      </c>
      <c r="D1695" t="s">
        <v>2</v>
      </c>
      <c r="E1695" t="s">
        <v>8</v>
      </c>
      <c r="F1695" t="s">
        <v>11</v>
      </c>
      <c r="G1695" t="s">
        <v>261</v>
      </c>
      <c r="H1695">
        <v>633</v>
      </c>
      <c r="I1695">
        <v>633</v>
      </c>
    </row>
    <row r="1696" spans="1:9" x14ac:dyDescent="0.25">
      <c r="A1696">
        <v>352</v>
      </c>
      <c r="B1696">
        <v>2010</v>
      </c>
      <c r="C1696" t="s">
        <v>47</v>
      </c>
      <c r="D1696" t="s">
        <v>2</v>
      </c>
      <c r="E1696" t="s">
        <v>8</v>
      </c>
      <c r="F1696" t="s">
        <v>11</v>
      </c>
      <c r="G1696" t="s">
        <v>262</v>
      </c>
      <c r="H1696">
        <v>743</v>
      </c>
      <c r="I1696">
        <v>743</v>
      </c>
    </row>
    <row r="1697" spans="1:9" x14ac:dyDescent="0.25">
      <c r="A1697">
        <v>353</v>
      </c>
      <c r="B1697">
        <v>2010</v>
      </c>
      <c r="C1697" t="s">
        <v>48</v>
      </c>
      <c r="D1697" t="s">
        <v>2</v>
      </c>
      <c r="E1697" t="s">
        <v>8</v>
      </c>
      <c r="F1697" t="s">
        <v>11</v>
      </c>
      <c r="G1697" t="s">
        <v>263</v>
      </c>
      <c r="H1697">
        <v>1359</v>
      </c>
      <c r="I1697">
        <v>1359</v>
      </c>
    </row>
    <row r="1698" spans="1:9" x14ac:dyDescent="0.25">
      <c r="A1698">
        <v>354</v>
      </c>
      <c r="B1698">
        <v>2010</v>
      </c>
      <c r="C1698" t="s">
        <v>49</v>
      </c>
      <c r="D1698" t="s">
        <v>2</v>
      </c>
      <c r="E1698" t="s">
        <v>8</v>
      </c>
      <c r="F1698" t="s">
        <v>11</v>
      </c>
      <c r="G1698" t="s">
        <v>264</v>
      </c>
      <c r="H1698">
        <v>318</v>
      </c>
      <c r="I1698">
        <v>318</v>
      </c>
    </row>
    <row r="1699" spans="1:9" x14ac:dyDescent="0.25">
      <c r="A1699">
        <v>355</v>
      </c>
      <c r="B1699">
        <v>2010</v>
      </c>
      <c r="C1699" t="s">
        <v>50</v>
      </c>
      <c r="D1699" t="s">
        <v>2</v>
      </c>
      <c r="E1699" t="s">
        <v>8</v>
      </c>
      <c r="F1699" t="s">
        <v>11</v>
      </c>
      <c r="G1699" t="s">
        <v>265</v>
      </c>
      <c r="H1699">
        <v>645</v>
      </c>
      <c r="I1699">
        <v>645</v>
      </c>
    </row>
    <row r="1700" spans="1:9" x14ac:dyDescent="0.25">
      <c r="A1700">
        <v>356</v>
      </c>
      <c r="B1700">
        <v>2010</v>
      </c>
      <c r="C1700" t="s">
        <v>51</v>
      </c>
      <c r="D1700" t="s">
        <v>2</v>
      </c>
      <c r="E1700" t="s">
        <v>8</v>
      </c>
      <c r="F1700" t="s">
        <v>11</v>
      </c>
      <c r="G1700" t="s">
        <v>266</v>
      </c>
      <c r="H1700">
        <v>195</v>
      </c>
      <c r="I1700">
        <v>195</v>
      </c>
    </row>
    <row r="1701" spans="1:9" x14ac:dyDescent="0.25">
      <c r="A1701">
        <v>357</v>
      </c>
      <c r="B1701">
        <v>2010</v>
      </c>
      <c r="C1701" t="s">
        <v>52</v>
      </c>
      <c r="D1701" t="s">
        <v>2</v>
      </c>
      <c r="E1701" t="s">
        <v>8</v>
      </c>
      <c r="F1701" t="s">
        <v>11</v>
      </c>
      <c r="G1701" t="s">
        <v>267</v>
      </c>
      <c r="H1701">
        <v>567</v>
      </c>
      <c r="I1701">
        <v>567</v>
      </c>
    </row>
    <row r="1702" spans="1:9" x14ac:dyDescent="0.25">
      <c r="A1702">
        <v>358</v>
      </c>
      <c r="B1702">
        <v>2010</v>
      </c>
      <c r="C1702" t="s">
        <v>53</v>
      </c>
      <c r="D1702" t="s">
        <v>2</v>
      </c>
      <c r="E1702" t="s">
        <v>8</v>
      </c>
      <c r="F1702" t="s">
        <v>11</v>
      </c>
      <c r="G1702" t="s">
        <v>268</v>
      </c>
      <c r="H1702">
        <v>550</v>
      </c>
      <c r="I1702">
        <v>550</v>
      </c>
    </row>
    <row r="1703" spans="1:9" x14ac:dyDescent="0.25">
      <c r="A1703">
        <v>359</v>
      </c>
      <c r="B1703">
        <v>2010</v>
      </c>
      <c r="C1703" t="s">
        <v>54</v>
      </c>
      <c r="D1703" t="s">
        <v>2</v>
      </c>
      <c r="E1703" t="s">
        <v>8</v>
      </c>
      <c r="F1703" t="s">
        <v>11</v>
      </c>
      <c r="G1703" t="s">
        <v>269</v>
      </c>
      <c r="H1703">
        <v>3150</v>
      </c>
      <c r="I1703">
        <v>3150</v>
      </c>
    </row>
    <row r="1704" spans="1:9" x14ac:dyDescent="0.25">
      <c r="A1704">
        <v>360</v>
      </c>
      <c r="B1704">
        <v>2010</v>
      </c>
      <c r="C1704" t="s">
        <v>55</v>
      </c>
      <c r="D1704" t="s">
        <v>2</v>
      </c>
      <c r="E1704" t="s">
        <v>8</v>
      </c>
      <c r="F1704" t="s">
        <v>11</v>
      </c>
      <c r="G1704" t="s">
        <v>270</v>
      </c>
      <c r="H1704">
        <v>218</v>
      </c>
      <c r="I1704">
        <v>218</v>
      </c>
    </row>
    <row r="1705" spans="1:9" x14ac:dyDescent="0.25">
      <c r="A1705">
        <v>361</v>
      </c>
      <c r="B1705">
        <v>2010</v>
      </c>
      <c r="C1705" t="s">
        <v>56</v>
      </c>
      <c r="D1705" t="s">
        <v>2</v>
      </c>
      <c r="E1705" t="s">
        <v>8</v>
      </c>
      <c r="F1705" t="s">
        <v>11</v>
      </c>
      <c r="G1705" t="s">
        <v>271</v>
      </c>
      <c r="H1705">
        <v>482</v>
      </c>
      <c r="I1705">
        <v>482</v>
      </c>
    </row>
    <row r="1706" spans="1:9" x14ac:dyDescent="0.25">
      <c r="A1706">
        <v>3</v>
      </c>
      <c r="B1706">
        <v>2010</v>
      </c>
      <c r="C1706" t="s">
        <v>272</v>
      </c>
      <c r="D1706" t="s">
        <v>2</v>
      </c>
      <c r="E1706" t="s">
        <v>8</v>
      </c>
      <c r="F1706" t="s">
        <v>11</v>
      </c>
      <c r="G1706" t="s">
        <v>273</v>
      </c>
      <c r="H1706">
        <v>8860</v>
      </c>
      <c r="I1706">
        <v>8860</v>
      </c>
    </row>
    <row r="1707" spans="1:9" x14ac:dyDescent="0.25">
      <c r="A1707">
        <v>401</v>
      </c>
      <c r="B1707">
        <v>2010</v>
      </c>
      <c r="C1707" t="s">
        <v>274</v>
      </c>
      <c r="D1707" t="s">
        <v>2</v>
      </c>
      <c r="E1707" t="s">
        <v>8</v>
      </c>
      <c r="F1707" t="s">
        <v>11</v>
      </c>
      <c r="G1707" t="s">
        <v>275</v>
      </c>
      <c r="H1707">
        <v>306</v>
      </c>
      <c r="I1707">
        <v>306</v>
      </c>
    </row>
    <row r="1708" spans="1:9" x14ac:dyDescent="0.25">
      <c r="A1708">
        <v>402</v>
      </c>
      <c r="B1708">
        <v>2010</v>
      </c>
      <c r="C1708" t="s">
        <v>276</v>
      </c>
      <c r="D1708" t="s">
        <v>2</v>
      </c>
      <c r="E1708" t="s">
        <v>8</v>
      </c>
      <c r="F1708" t="s">
        <v>11</v>
      </c>
      <c r="G1708" t="s">
        <v>277</v>
      </c>
      <c r="H1708">
        <v>273</v>
      </c>
      <c r="I1708">
        <v>273</v>
      </c>
    </row>
    <row r="1709" spans="1:9" x14ac:dyDescent="0.25">
      <c r="A1709">
        <v>403</v>
      </c>
      <c r="B1709">
        <v>2010</v>
      </c>
      <c r="C1709" t="s">
        <v>278</v>
      </c>
      <c r="D1709" t="s">
        <v>2</v>
      </c>
      <c r="E1709" t="s">
        <v>8</v>
      </c>
      <c r="F1709" t="s">
        <v>11</v>
      </c>
      <c r="G1709" t="s">
        <v>279</v>
      </c>
      <c r="H1709">
        <v>2264</v>
      </c>
      <c r="I1709">
        <v>2264</v>
      </c>
    </row>
    <row r="1710" spans="1:9" x14ac:dyDescent="0.25">
      <c r="A1710">
        <v>404</v>
      </c>
      <c r="B1710">
        <v>2010</v>
      </c>
      <c r="C1710" t="s">
        <v>280</v>
      </c>
      <c r="D1710" t="s">
        <v>2</v>
      </c>
      <c r="E1710" t="s">
        <v>8</v>
      </c>
      <c r="F1710" t="s">
        <v>11</v>
      </c>
      <c r="G1710" t="s">
        <v>281</v>
      </c>
      <c r="H1710">
        <v>1300</v>
      </c>
      <c r="I1710">
        <v>1300</v>
      </c>
    </row>
    <row r="1711" spans="1:9" x14ac:dyDescent="0.25">
      <c r="A1711">
        <v>405</v>
      </c>
      <c r="B1711">
        <v>2010</v>
      </c>
      <c r="C1711" t="s">
        <v>282</v>
      </c>
      <c r="D1711" t="s">
        <v>2</v>
      </c>
      <c r="E1711" t="s">
        <v>8</v>
      </c>
      <c r="F1711" t="s">
        <v>11</v>
      </c>
      <c r="G1711" t="s">
        <v>283</v>
      </c>
      <c r="H1711">
        <v>871</v>
      </c>
      <c r="I1711">
        <v>871</v>
      </c>
    </row>
    <row r="1712" spans="1:9" x14ac:dyDescent="0.25">
      <c r="A1712">
        <v>451</v>
      </c>
      <c r="B1712">
        <v>2010</v>
      </c>
      <c r="C1712" t="s">
        <v>58</v>
      </c>
      <c r="D1712" t="s">
        <v>2</v>
      </c>
      <c r="E1712" t="s">
        <v>8</v>
      </c>
      <c r="F1712" t="s">
        <v>11</v>
      </c>
      <c r="G1712" t="s">
        <v>284</v>
      </c>
      <c r="H1712">
        <v>425</v>
      </c>
      <c r="I1712">
        <v>425</v>
      </c>
    </row>
    <row r="1713" spans="1:9" x14ac:dyDescent="0.25">
      <c r="A1713">
        <v>452</v>
      </c>
      <c r="B1713">
        <v>2010</v>
      </c>
      <c r="C1713" t="s">
        <v>59</v>
      </c>
      <c r="D1713" t="s">
        <v>2</v>
      </c>
      <c r="E1713" t="s">
        <v>8</v>
      </c>
      <c r="F1713" t="s">
        <v>11</v>
      </c>
      <c r="G1713" t="s">
        <v>285</v>
      </c>
      <c r="H1713">
        <v>627</v>
      </c>
      <c r="I1713">
        <v>627</v>
      </c>
    </row>
    <row r="1714" spans="1:9" x14ac:dyDescent="0.25">
      <c r="A1714">
        <v>453</v>
      </c>
      <c r="B1714">
        <v>2010</v>
      </c>
      <c r="C1714" t="s">
        <v>60</v>
      </c>
      <c r="D1714" t="s">
        <v>2</v>
      </c>
      <c r="E1714" t="s">
        <v>8</v>
      </c>
      <c r="F1714" t="s">
        <v>11</v>
      </c>
      <c r="G1714" t="s">
        <v>286</v>
      </c>
      <c r="H1714">
        <v>6444</v>
      </c>
      <c r="I1714">
        <v>6444</v>
      </c>
    </row>
    <row r="1715" spans="1:9" x14ac:dyDescent="0.25">
      <c r="A1715">
        <v>454</v>
      </c>
      <c r="B1715">
        <v>2010</v>
      </c>
      <c r="C1715" t="s">
        <v>61</v>
      </c>
      <c r="D1715" t="s">
        <v>2</v>
      </c>
      <c r="E1715" t="s">
        <v>8</v>
      </c>
      <c r="F1715" t="s">
        <v>11</v>
      </c>
      <c r="G1715" t="s">
        <v>287</v>
      </c>
      <c r="H1715">
        <v>4445</v>
      </c>
      <c r="I1715">
        <v>4445</v>
      </c>
    </row>
    <row r="1716" spans="1:9" x14ac:dyDescent="0.25">
      <c r="A1716">
        <v>455</v>
      </c>
      <c r="B1716">
        <v>2010</v>
      </c>
      <c r="C1716" t="s">
        <v>62</v>
      </c>
      <c r="D1716" t="s">
        <v>2</v>
      </c>
      <c r="E1716" t="s">
        <v>8</v>
      </c>
      <c r="F1716" t="s">
        <v>11</v>
      </c>
      <c r="G1716" t="s">
        <v>288</v>
      </c>
      <c r="H1716">
        <v>220</v>
      </c>
      <c r="I1716">
        <v>220</v>
      </c>
    </row>
    <row r="1717" spans="1:9" x14ac:dyDescent="0.25">
      <c r="A1717">
        <v>456</v>
      </c>
      <c r="B1717">
        <v>2010</v>
      </c>
      <c r="C1717" t="s">
        <v>63</v>
      </c>
      <c r="D1717" t="s">
        <v>2</v>
      </c>
      <c r="E1717" t="s">
        <v>8</v>
      </c>
      <c r="F1717" t="s">
        <v>11</v>
      </c>
      <c r="G1717" t="s">
        <v>289</v>
      </c>
      <c r="H1717">
        <v>1069</v>
      </c>
      <c r="I1717">
        <v>1069</v>
      </c>
    </row>
    <row r="1718" spans="1:9" x14ac:dyDescent="0.25">
      <c r="A1718">
        <v>457</v>
      </c>
      <c r="B1718">
        <v>2010</v>
      </c>
      <c r="C1718" t="s">
        <v>64</v>
      </c>
      <c r="D1718" t="s">
        <v>2</v>
      </c>
      <c r="E1718" t="s">
        <v>8</v>
      </c>
      <c r="F1718" t="s">
        <v>11</v>
      </c>
      <c r="G1718" t="s">
        <v>290</v>
      </c>
      <c r="H1718">
        <v>1167</v>
      </c>
      <c r="I1718">
        <v>1167</v>
      </c>
    </row>
    <row r="1719" spans="1:9" x14ac:dyDescent="0.25">
      <c r="A1719">
        <v>458</v>
      </c>
      <c r="B1719">
        <v>2010</v>
      </c>
      <c r="C1719" t="s">
        <v>65</v>
      </c>
      <c r="D1719" t="s">
        <v>2</v>
      </c>
      <c r="E1719" t="s">
        <v>8</v>
      </c>
      <c r="F1719" t="s">
        <v>11</v>
      </c>
      <c r="G1719" t="s">
        <v>291</v>
      </c>
      <c r="H1719">
        <v>2520</v>
      </c>
      <c r="I1719">
        <v>2520</v>
      </c>
    </row>
    <row r="1720" spans="1:9" x14ac:dyDescent="0.25">
      <c r="A1720">
        <v>459</v>
      </c>
      <c r="B1720">
        <v>2010</v>
      </c>
      <c r="C1720" t="s">
        <v>66</v>
      </c>
      <c r="D1720" t="s">
        <v>2</v>
      </c>
      <c r="E1720" t="s">
        <v>8</v>
      </c>
      <c r="F1720" t="s">
        <v>11</v>
      </c>
      <c r="G1720" t="s">
        <v>292</v>
      </c>
      <c r="H1720">
        <v>2298</v>
      </c>
      <c r="I1720">
        <v>2298</v>
      </c>
    </row>
    <row r="1721" spans="1:9" x14ac:dyDescent="0.25">
      <c r="A1721">
        <v>460</v>
      </c>
      <c r="B1721">
        <v>2010</v>
      </c>
      <c r="C1721" t="s">
        <v>67</v>
      </c>
      <c r="D1721" t="s">
        <v>2</v>
      </c>
      <c r="E1721" t="s">
        <v>8</v>
      </c>
      <c r="F1721" t="s">
        <v>11</v>
      </c>
      <c r="G1721" t="s">
        <v>293</v>
      </c>
      <c r="H1721">
        <v>6421</v>
      </c>
      <c r="I1721">
        <v>6421</v>
      </c>
    </row>
    <row r="1722" spans="1:9" x14ac:dyDescent="0.25">
      <c r="A1722">
        <v>461</v>
      </c>
      <c r="B1722">
        <v>2010</v>
      </c>
      <c r="C1722" t="s">
        <v>68</v>
      </c>
      <c r="D1722" t="s">
        <v>2</v>
      </c>
      <c r="E1722" t="s">
        <v>8</v>
      </c>
      <c r="F1722" t="s">
        <v>11</v>
      </c>
      <c r="G1722" t="s">
        <v>294</v>
      </c>
      <c r="H1722">
        <v>570</v>
      </c>
      <c r="I1722">
        <v>570</v>
      </c>
    </row>
    <row r="1723" spans="1:9" x14ac:dyDescent="0.25">
      <c r="A1723">
        <v>462</v>
      </c>
      <c r="B1723">
        <v>2010</v>
      </c>
      <c r="C1723" t="s">
        <v>69</v>
      </c>
      <c r="D1723" t="s">
        <v>2</v>
      </c>
      <c r="E1723" t="s">
        <v>8</v>
      </c>
      <c r="F1723" t="s">
        <v>11</v>
      </c>
      <c r="G1723" t="s">
        <v>295</v>
      </c>
      <c r="H1723">
        <v>286</v>
      </c>
      <c r="I1723">
        <v>286</v>
      </c>
    </row>
    <row r="1724" spans="1:9" x14ac:dyDescent="0.25">
      <c r="A1724">
        <v>4</v>
      </c>
      <c r="B1724">
        <v>2010</v>
      </c>
      <c r="C1724" t="s">
        <v>296</v>
      </c>
      <c r="D1724" t="s">
        <v>2</v>
      </c>
      <c r="E1724" t="s">
        <v>8</v>
      </c>
      <c r="F1724" t="s">
        <v>11</v>
      </c>
      <c r="G1724" t="s">
        <v>297</v>
      </c>
      <c r="H1724">
        <v>31506</v>
      </c>
      <c r="I1724">
        <v>31506</v>
      </c>
    </row>
    <row r="1725" spans="1:9" x14ac:dyDescent="0.25">
      <c r="A1725">
        <v>0</v>
      </c>
      <c r="B1725">
        <v>2010</v>
      </c>
      <c r="C1725" t="s">
        <v>71</v>
      </c>
      <c r="D1725" t="s">
        <v>2</v>
      </c>
      <c r="E1725" t="s">
        <v>8</v>
      </c>
      <c r="F1725" t="s">
        <v>11</v>
      </c>
      <c r="G1725" t="s">
        <v>298</v>
      </c>
      <c r="H1725">
        <v>66868</v>
      </c>
      <c r="I1725">
        <v>66868</v>
      </c>
    </row>
    <row r="1726" spans="1:9" x14ac:dyDescent="0.25">
      <c r="A1726">
        <v>101</v>
      </c>
      <c r="B1726">
        <v>2020</v>
      </c>
      <c r="C1726" t="s">
        <v>232</v>
      </c>
      <c r="D1726" t="s">
        <v>2</v>
      </c>
      <c r="E1726" t="s">
        <v>9</v>
      </c>
      <c r="F1726" t="s">
        <v>11</v>
      </c>
      <c r="G1726" t="s">
        <v>233</v>
      </c>
      <c r="H1726">
        <v>1733</v>
      </c>
      <c r="I1726">
        <v>1733</v>
      </c>
    </row>
    <row r="1727" spans="1:9" x14ac:dyDescent="0.25">
      <c r="A1727">
        <v>102</v>
      </c>
      <c r="B1727">
        <v>2020</v>
      </c>
      <c r="C1727" t="s">
        <v>234</v>
      </c>
      <c r="D1727" t="s">
        <v>2</v>
      </c>
      <c r="E1727" t="s">
        <v>9</v>
      </c>
      <c r="F1727" t="s">
        <v>11</v>
      </c>
      <c r="G1727" t="s">
        <v>235</v>
      </c>
      <c r="H1727">
        <v>1166</v>
      </c>
      <c r="I1727">
        <v>1166</v>
      </c>
    </row>
    <row r="1728" spans="1:9" x14ac:dyDescent="0.25">
      <c r="A1728">
        <v>103</v>
      </c>
      <c r="B1728">
        <v>2020</v>
      </c>
      <c r="C1728" t="s">
        <v>236</v>
      </c>
      <c r="D1728" t="s">
        <v>2</v>
      </c>
      <c r="E1728" t="s">
        <v>9</v>
      </c>
      <c r="F1728" t="s">
        <v>11</v>
      </c>
      <c r="G1728" t="s">
        <v>237</v>
      </c>
      <c r="H1728">
        <v>820</v>
      </c>
      <c r="I1728">
        <v>820</v>
      </c>
    </row>
    <row r="1729" spans="1:9" x14ac:dyDescent="0.25">
      <c r="A1729">
        <v>151</v>
      </c>
      <c r="B1729">
        <v>2020</v>
      </c>
      <c r="C1729" t="s">
        <v>28</v>
      </c>
      <c r="D1729" t="s">
        <v>2</v>
      </c>
      <c r="E1729" t="s">
        <v>9</v>
      </c>
      <c r="F1729" t="s">
        <v>11</v>
      </c>
      <c r="G1729" t="s">
        <v>238</v>
      </c>
      <c r="H1729">
        <v>768</v>
      </c>
      <c r="I1729">
        <v>768</v>
      </c>
    </row>
    <row r="1730" spans="1:9" x14ac:dyDescent="0.25">
      <c r="A1730">
        <v>153</v>
      </c>
      <c r="B1730">
        <v>2020</v>
      </c>
      <c r="C1730" t="s">
        <v>29</v>
      </c>
      <c r="D1730" t="s">
        <v>2</v>
      </c>
      <c r="E1730" t="s">
        <v>9</v>
      </c>
      <c r="F1730" t="s">
        <v>11</v>
      </c>
      <c r="G1730" t="s">
        <v>239</v>
      </c>
      <c r="H1730">
        <v>1260</v>
      </c>
      <c r="I1730">
        <v>1260</v>
      </c>
    </row>
    <row r="1731" spans="1:9" x14ac:dyDescent="0.25">
      <c r="A1731">
        <v>154</v>
      </c>
      <c r="B1731">
        <v>2020</v>
      </c>
      <c r="C1731" t="s">
        <v>30</v>
      </c>
      <c r="D1731" t="s">
        <v>2</v>
      </c>
      <c r="E1731" t="s">
        <v>9</v>
      </c>
      <c r="F1731" t="s">
        <v>11</v>
      </c>
      <c r="G1731" t="s">
        <v>240</v>
      </c>
      <c r="H1731">
        <v>509</v>
      </c>
      <c r="I1731">
        <v>509</v>
      </c>
    </row>
    <row r="1732" spans="1:9" x14ac:dyDescent="0.25">
      <c r="A1732">
        <v>155</v>
      </c>
      <c r="B1732">
        <v>2020</v>
      </c>
      <c r="C1732" t="s">
        <v>31</v>
      </c>
      <c r="D1732" t="s">
        <v>2</v>
      </c>
      <c r="E1732" t="s">
        <v>9</v>
      </c>
      <c r="F1732" t="s">
        <v>11</v>
      </c>
      <c r="G1732" t="s">
        <v>241</v>
      </c>
      <c r="H1732">
        <v>573</v>
      </c>
      <c r="I1732">
        <v>573</v>
      </c>
    </row>
    <row r="1733" spans="1:9" x14ac:dyDescent="0.25">
      <c r="A1733">
        <v>157</v>
      </c>
      <c r="B1733">
        <v>2020</v>
      </c>
      <c r="C1733" t="s">
        <v>32</v>
      </c>
      <c r="D1733" t="s">
        <v>2</v>
      </c>
      <c r="E1733" t="s">
        <v>9</v>
      </c>
      <c r="F1733" t="s">
        <v>11</v>
      </c>
      <c r="G1733" t="s">
        <v>242</v>
      </c>
      <c r="H1733">
        <v>799</v>
      </c>
      <c r="I1733">
        <v>799</v>
      </c>
    </row>
    <row r="1734" spans="1:9" x14ac:dyDescent="0.25">
      <c r="A1734">
        <v>158</v>
      </c>
      <c r="B1734">
        <v>2020</v>
      </c>
      <c r="C1734" t="s">
        <v>33</v>
      </c>
      <c r="D1734" t="s">
        <v>2</v>
      </c>
      <c r="E1734" t="s">
        <v>9</v>
      </c>
      <c r="F1734" t="s">
        <v>11</v>
      </c>
      <c r="G1734" t="s">
        <v>243</v>
      </c>
      <c r="H1734">
        <v>416</v>
      </c>
      <c r="I1734">
        <v>416</v>
      </c>
    </row>
    <row r="1735" spans="1:9" x14ac:dyDescent="0.25">
      <c r="A1735">
        <v>159</v>
      </c>
      <c r="B1735">
        <v>2020</v>
      </c>
      <c r="C1735" t="s">
        <v>34</v>
      </c>
      <c r="D1735" t="s">
        <v>2</v>
      </c>
      <c r="E1735" t="s">
        <v>9</v>
      </c>
      <c r="F1735" t="s">
        <v>11</v>
      </c>
      <c r="G1735" t="s">
        <v>244</v>
      </c>
      <c r="H1735">
        <v>4554</v>
      </c>
      <c r="I1735">
        <v>4554</v>
      </c>
    </row>
    <row r="1736" spans="1:9" x14ac:dyDescent="0.25">
      <c r="A1736">
        <v>1</v>
      </c>
      <c r="B1736">
        <v>2020</v>
      </c>
      <c r="C1736" t="s">
        <v>245</v>
      </c>
      <c r="D1736" t="s">
        <v>2</v>
      </c>
      <c r="E1736" t="s">
        <v>9</v>
      </c>
      <c r="F1736" t="s">
        <v>11</v>
      </c>
      <c r="G1736" t="s">
        <v>246</v>
      </c>
      <c r="H1736">
        <v>12598</v>
      </c>
      <c r="I1736">
        <v>12598</v>
      </c>
    </row>
    <row r="1737" spans="1:9" x14ac:dyDescent="0.25">
      <c r="A1737">
        <v>241</v>
      </c>
      <c r="B1737">
        <v>2020</v>
      </c>
      <c r="C1737" t="s">
        <v>247</v>
      </c>
      <c r="D1737" t="s">
        <v>2</v>
      </c>
      <c r="E1737" t="s">
        <v>9</v>
      </c>
      <c r="F1737" t="s">
        <v>11</v>
      </c>
      <c r="G1737" t="s">
        <v>248</v>
      </c>
      <c r="H1737">
        <v>8230</v>
      </c>
      <c r="I1737">
        <v>8230</v>
      </c>
    </row>
    <row r="1738" spans="1:9" x14ac:dyDescent="0.25">
      <c r="A1738">
        <v>241001</v>
      </c>
      <c r="B1738">
        <v>2020</v>
      </c>
      <c r="C1738" t="s">
        <v>249</v>
      </c>
      <c r="D1738" t="s">
        <v>2</v>
      </c>
      <c r="E1738" t="s">
        <v>9</v>
      </c>
      <c r="F1738" t="s">
        <v>11</v>
      </c>
      <c r="G1738" t="s">
        <v>250</v>
      </c>
      <c r="H1738">
        <v>4410</v>
      </c>
      <c r="I1738">
        <v>4410</v>
      </c>
    </row>
    <row r="1739" spans="1:9" x14ac:dyDescent="0.25">
      <c r="A1739">
        <v>241999</v>
      </c>
      <c r="B1739">
        <v>2020</v>
      </c>
      <c r="C1739" t="s">
        <v>251</v>
      </c>
      <c r="D1739" t="s">
        <v>2</v>
      </c>
      <c r="E1739" t="s">
        <v>9</v>
      </c>
      <c r="F1739" t="s">
        <v>11</v>
      </c>
      <c r="G1739" t="s">
        <v>252</v>
      </c>
      <c r="H1739">
        <v>3820</v>
      </c>
      <c r="I1739">
        <v>3820</v>
      </c>
    </row>
    <row r="1740" spans="1:9" x14ac:dyDescent="0.25">
      <c r="A1740">
        <v>251</v>
      </c>
      <c r="B1740">
        <v>2020</v>
      </c>
      <c r="C1740" t="s">
        <v>39</v>
      </c>
      <c r="D1740" t="s">
        <v>2</v>
      </c>
      <c r="E1740" t="s">
        <v>9</v>
      </c>
      <c r="F1740" t="s">
        <v>11</v>
      </c>
      <c r="G1740" t="s">
        <v>253</v>
      </c>
      <c r="H1740">
        <v>1885</v>
      </c>
      <c r="I1740">
        <v>1885</v>
      </c>
    </row>
    <row r="1741" spans="1:9" x14ac:dyDescent="0.25">
      <c r="A1741">
        <v>252</v>
      </c>
      <c r="B1741">
        <v>2020</v>
      </c>
      <c r="C1741" t="s">
        <v>40</v>
      </c>
      <c r="D1741" t="s">
        <v>2</v>
      </c>
      <c r="E1741" t="s">
        <v>9</v>
      </c>
      <c r="F1741" t="s">
        <v>11</v>
      </c>
      <c r="G1741" t="s">
        <v>254</v>
      </c>
      <c r="H1741">
        <v>846</v>
      </c>
      <c r="I1741">
        <v>846</v>
      </c>
    </row>
    <row r="1742" spans="1:9" x14ac:dyDescent="0.25">
      <c r="A1742">
        <v>254</v>
      </c>
      <c r="B1742">
        <v>2020</v>
      </c>
      <c r="C1742" t="s">
        <v>41</v>
      </c>
      <c r="D1742" t="s">
        <v>2</v>
      </c>
      <c r="E1742" t="s">
        <v>9</v>
      </c>
      <c r="F1742" t="s">
        <v>11</v>
      </c>
      <c r="G1742" t="s">
        <v>255</v>
      </c>
      <c r="H1742">
        <v>1450</v>
      </c>
      <c r="I1742">
        <v>1450</v>
      </c>
    </row>
    <row r="1743" spans="1:9" x14ac:dyDescent="0.25">
      <c r="A1743">
        <v>255</v>
      </c>
      <c r="B1743">
        <v>2020</v>
      </c>
      <c r="C1743" t="s">
        <v>42</v>
      </c>
      <c r="D1743" t="s">
        <v>2</v>
      </c>
      <c r="E1743" t="s">
        <v>9</v>
      </c>
      <c r="F1743" t="s">
        <v>11</v>
      </c>
      <c r="G1743" t="s">
        <v>256</v>
      </c>
      <c r="H1743">
        <v>348</v>
      </c>
      <c r="I1743">
        <v>348</v>
      </c>
    </row>
    <row r="1744" spans="1:9" x14ac:dyDescent="0.25">
      <c r="A1744">
        <v>256</v>
      </c>
      <c r="B1744">
        <v>2020</v>
      </c>
      <c r="C1744" t="s">
        <v>43</v>
      </c>
      <c r="D1744" t="s">
        <v>2</v>
      </c>
      <c r="E1744" t="s">
        <v>9</v>
      </c>
      <c r="F1744" t="s">
        <v>11</v>
      </c>
      <c r="G1744" t="s">
        <v>257</v>
      </c>
      <c r="H1744">
        <v>1230</v>
      </c>
      <c r="I1744">
        <v>1230</v>
      </c>
    </row>
    <row r="1745" spans="1:9" x14ac:dyDescent="0.25">
      <c r="A1745">
        <v>257</v>
      </c>
      <c r="B1745">
        <v>2020</v>
      </c>
      <c r="C1745" t="s">
        <v>44</v>
      </c>
      <c r="D1745" t="s">
        <v>2</v>
      </c>
      <c r="E1745" t="s">
        <v>9</v>
      </c>
      <c r="F1745" t="s">
        <v>11</v>
      </c>
      <c r="G1745" t="s">
        <v>258</v>
      </c>
      <c r="H1745">
        <v>1035</v>
      </c>
      <c r="I1745">
        <v>1035</v>
      </c>
    </row>
    <row r="1746" spans="1:9" x14ac:dyDescent="0.25">
      <c r="A1746">
        <v>2</v>
      </c>
      <c r="B1746">
        <v>2020</v>
      </c>
      <c r="C1746" t="s">
        <v>259</v>
      </c>
      <c r="D1746" t="s">
        <v>2</v>
      </c>
      <c r="E1746" t="s">
        <v>9</v>
      </c>
      <c r="F1746" t="s">
        <v>11</v>
      </c>
      <c r="G1746" t="s">
        <v>260</v>
      </c>
      <c r="H1746">
        <v>15024</v>
      </c>
      <c r="I1746">
        <v>15024</v>
      </c>
    </row>
    <row r="1747" spans="1:9" x14ac:dyDescent="0.25">
      <c r="A1747">
        <v>351</v>
      </c>
      <c r="B1747">
        <v>2020</v>
      </c>
      <c r="C1747" t="s">
        <v>46</v>
      </c>
      <c r="D1747" t="s">
        <v>2</v>
      </c>
      <c r="E1747" t="s">
        <v>9</v>
      </c>
      <c r="F1747" t="s">
        <v>11</v>
      </c>
      <c r="G1747" t="s">
        <v>261</v>
      </c>
      <c r="H1747">
        <v>1137</v>
      </c>
      <c r="I1747">
        <v>1137</v>
      </c>
    </row>
    <row r="1748" spans="1:9" x14ac:dyDescent="0.25">
      <c r="A1748">
        <v>352</v>
      </c>
      <c r="B1748">
        <v>2020</v>
      </c>
      <c r="C1748" t="s">
        <v>47</v>
      </c>
      <c r="D1748" t="s">
        <v>2</v>
      </c>
      <c r="E1748" t="s">
        <v>9</v>
      </c>
      <c r="F1748" t="s">
        <v>11</v>
      </c>
      <c r="G1748" t="s">
        <v>262</v>
      </c>
      <c r="H1748">
        <v>923</v>
      </c>
      <c r="I1748">
        <v>923</v>
      </c>
    </row>
    <row r="1749" spans="1:9" x14ac:dyDescent="0.25">
      <c r="A1749">
        <v>353</v>
      </c>
      <c r="B1749">
        <v>2020</v>
      </c>
      <c r="C1749" t="s">
        <v>48</v>
      </c>
      <c r="D1749" t="s">
        <v>2</v>
      </c>
      <c r="E1749" t="s">
        <v>9</v>
      </c>
      <c r="F1749" t="s">
        <v>11</v>
      </c>
      <c r="G1749" t="s">
        <v>263</v>
      </c>
      <c r="H1749">
        <v>2113</v>
      </c>
      <c r="I1749">
        <v>2113</v>
      </c>
    </row>
    <row r="1750" spans="1:9" x14ac:dyDescent="0.25">
      <c r="A1750">
        <v>354</v>
      </c>
      <c r="B1750">
        <v>2020</v>
      </c>
      <c r="C1750" t="s">
        <v>49</v>
      </c>
      <c r="D1750" t="s">
        <v>2</v>
      </c>
      <c r="E1750" t="s">
        <v>9</v>
      </c>
      <c r="F1750" t="s">
        <v>11</v>
      </c>
      <c r="G1750" t="s">
        <v>264</v>
      </c>
      <c r="H1750">
        <v>261</v>
      </c>
      <c r="I1750">
        <v>261</v>
      </c>
    </row>
    <row r="1751" spans="1:9" x14ac:dyDescent="0.25">
      <c r="A1751">
        <v>355</v>
      </c>
      <c r="B1751">
        <v>2020</v>
      </c>
      <c r="C1751" t="s">
        <v>50</v>
      </c>
      <c r="D1751" t="s">
        <v>2</v>
      </c>
      <c r="E1751" t="s">
        <v>9</v>
      </c>
      <c r="F1751" t="s">
        <v>11</v>
      </c>
      <c r="G1751" t="s">
        <v>265</v>
      </c>
      <c r="H1751">
        <v>1084</v>
      </c>
      <c r="I1751">
        <v>1084</v>
      </c>
    </row>
    <row r="1752" spans="1:9" x14ac:dyDescent="0.25">
      <c r="A1752">
        <v>356</v>
      </c>
      <c r="B1752">
        <v>2020</v>
      </c>
      <c r="C1752" t="s">
        <v>51</v>
      </c>
      <c r="D1752" t="s">
        <v>2</v>
      </c>
      <c r="E1752" t="s">
        <v>9</v>
      </c>
      <c r="F1752" t="s">
        <v>11</v>
      </c>
      <c r="G1752" t="s">
        <v>266</v>
      </c>
      <c r="H1752">
        <v>345</v>
      </c>
      <c r="I1752">
        <v>345</v>
      </c>
    </row>
    <row r="1753" spans="1:9" x14ac:dyDescent="0.25">
      <c r="A1753">
        <v>357</v>
      </c>
      <c r="B1753">
        <v>2020</v>
      </c>
      <c r="C1753" t="s">
        <v>52</v>
      </c>
      <c r="D1753" t="s">
        <v>2</v>
      </c>
      <c r="E1753" t="s">
        <v>9</v>
      </c>
      <c r="F1753" t="s">
        <v>11</v>
      </c>
      <c r="G1753" t="s">
        <v>267</v>
      </c>
      <c r="H1753">
        <v>842</v>
      </c>
      <c r="I1753">
        <v>842</v>
      </c>
    </row>
    <row r="1754" spans="1:9" x14ac:dyDescent="0.25">
      <c r="A1754">
        <v>358</v>
      </c>
      <c r="B1754">
        <v>2020</v>
      </c>
      <c r="C1754" t="s">
        <v>53</v>
      </c>
      <c r="D1754" t="s">
        <v>2</v>
      </c>
      <c r="E1754" t="s">
        <v>9</v>
      </c>
      <c r="F1754" t="s">
        <v>11</v>
      </c>
      <c r="G1754" t="s">
        <v>268</v>
      </c>
      <c r="H1754">
        <v>3247</v>
      </c>
      <c r="I1754">
        <v>3247</v>
      </c>
    </row>
    <row r="1755" spans="1:9" x14ac:dyDescent="0.25">
      <c r="A1755">
        <v>359</v>
      </c>
      <c r="B1755">
        <v>2020</v>
      </c>
      <c r="C1755" t="s">
        <v>54</v>
      </c>
      <c r="D1755" t="s">
        <v>2</v>
      </c>
      <c r="E1755" t="s">
        <v>9</v>
      </c>
      <c r="F1755" t="s">
        <v>11</v>
      </c>
      <c r="G1755" t="s">
        <v>269</v>
      </c>
      <c r="H1755">
        <v>1534</v>
      </c>
      <c r="I1755">
        <v>1534</v>
      </c>
    </row>
    <row r="1756" spans="1:9" x14ac:dyDescent="0.25">
      <c r="A1756">
        <v>360</v>
      </c>
      <c r="B1756">
        <v>2020</v>
      </c>
      <c r="C1756" t="s">
        <v>55</v>
      </c>
      <c r="D1756" t="s">
        <v>2</v>
      </c>
      <c r="E1756" t="s">
        <v>9</v>
      </c>
      <c r="F1756" t="s">
        <v>11</v>
      </c>
      <c r="G1756" t="s">
        <v>270</v>
      </c>
      <c r="H1756">
        <v>489</v>
      </c>
      <c r="I1756">
        <v>489</v>
      </c>
    </row>
    <row r="1757" spans="1:9" x14ac:dyDescent="0.25">
      <c r="A1757">
        <v>361</v>
      </c>
      <c r="B1757">
        <v>2020</v>
      </c>
      <c r="C1757" t="s">
        <v>56</v>
      </c>
      <c r="D1757" t="s">
        <v>2</v>
      </c>
      <c r="E1757" t="s">
        <v>9</v>
      </c>
      <c r="F1757" t="s">
        <v>11</v>
      </c>
      <c r="G1757" t="s">
        <v>271</v>
      </c>
      <c r="H1757">
        <v>679</v>
      </c>
      <c r="I1757">
        <v>679</v>
      </c>
    </row>
    <row r="1758" spans="1:9" x14ac:dyDescent="0.25">
      <c r="A1758">
        <v>3</v>
      </c>
      <c r="B1758">
        <v>2020</v>
      </c>
      <c r="C1758" t="s">
        <v>272</v>
      </c>
      <c r="D1758" t="s">
        <v>2</v>
      </c>
      <c r="E1758" t="s">
        <v>9</v>
      </c>
      <c r="F1758" t="s">
        <v>11</v>
      </c>
      <c r="G1758" t="s">
        <v>273</v>
      </c>
      <c r="H1758">
        <v>12654</v>
      </c>
      <c r="I1758">
        <v>12654</v>
      </c>
    </row>
    <row r="1759" spans="1:9" x14ac:dyDescent="0.25">
      <c r="A1759">
        <v>401</v>
      </c>
      <c r="B1759">
        <v>2020</v>
      </c>
      <c r="C1759" t="s">
        <v>274</v>
      </c>
      <c r="D1759" t="s">
        <v>2</v>
      </c>
      <c r="E1759" t="s">
        <v>9</v>
      </c>
      <c r="F1759" t="s">
        <v>11</v>
      </c>
      <c r="G1759" t="s">
        <v>275</v>
      </c>
      <c r="H1759">
        <v>797</v>
      </c>
      <c r="I1759">
        <v>797</v>
      </c>
    </row>
    <row r="1760" spans="1:9" x14ac:dyDescent="0.25">
      <c r="A1760">
        <v>402</v>
      </c>
      <c r="B1760">
        <v>2020</v>
      </c>
      <c r="C1760" t="s">
        <v>276</v>
      </c>
      <c r="D1760" t="s">
        <v>2</v>
      </c>
      <c r="E1760" t="s">
        <v>9</v>
      </c>
      <c r="F1760" t="s">
        <v>11</v>
      </c>
      <c r="G1760" t="s">
        <v>277</v>
      </c>
      <c r="H1760">
        <v>370</v>
      </c>
      <c r="I1760">
        <v>370</v>
      </c>
    </row>
    <row r="1761" spans="1:9" x14ac:dyDescent="0.25">
      <c r="A1761">
        <v>403</v>
      </c>
      <c r="B1761">
        <v>2020</v>
      </c>
      <c r="C1761" t="s">
        <v>278</v>
      </c>
      <c r="D1761" t="s">
        <v>2</v>
      </c>
      <c r="E1761" t="s">
        <v>9</v>
      </c>
      <c r="F1761" t="s">
        <v>11</v>
      </c>
      <c r="G1761" t="s">
        <v>279</v>
      </c>
      <c r="H1761">
        <v>1273</v>
      </c>
      <c r="I1761">
        <v>1273</v>
      </c>
    </row>
    <row r="1762" spans="1:9" x14ac:dyDescent="0.25">
      <c r="A1762">
        <v>404</v>
      </c>
      <c r="B1762">
        <v>2020</v>
      </c>
      <c r="C1762" t="s">
        <v>280</v>
      </c>
      <c r="D1762" t="s">
        <v>2</v>
      </c>
      <c r="E1762" t="s">
        <v>9</v>
      </c>
      <c r="F1762" t="s">
        <v>11</v>
      </c>
      <c r="G1762" t="s">
        <v>281</v>
      </c>
      <c r="H1762">
        <v>1176</v>
      </c>
      <c r="I1762">
        <v>1176</v>
      </c>
    </row>
    <row r="1763" spans="1:9" x14ac:dyDescent="0.25">
      <c r="A1763">
        <v>405</v>
      </c>
      <c r="B1763">
        <v>2020</v>
      </c>
      <c r="C1763" t="s">
        <v>282</v>
      </c>
      <c r="D1763" t="s">
        <v>2</v>
      </c>
      <c r="E1763" t="s">
        <v>9</v>
      </c>
      <c r="F1763" t="s">
        <v>11</v>
      </c>
      <c r="G1763" t="s">
        <v>283</v>
      </c>
      <c r="H1763">
        <v>551</v>
      </c>
      <c r="I1763">
        <v>551</v>
      </c>
    </row>
    <row r="1764" spans="1:9" x14ac:dyDescent="0.25">
      <c r="A1764">
        <v>451</v>
      </c>
      <c r="B1764">
        <v>2020</v>
      </c>
      <c r="C1764" t="s">
        <v>58</v>
      </c>
      <c r="D1764" t="s">
        <v>2</v>
      </c>
      <c r="E1764" t="s">
        <v>9</v>
      </c>
      <c r="F1764" t="s">
        <v>11</v>
      </c>
      <c r="G1764" t="s">
        <v>284</v>
      </c>
      <c r="H1764">
        <v>1119</v>
      </c>
      <c r="I1764">
        <v>1119</v>
      </c>
    </row>
    <row r="1765" spans="1:9" x14ac:dyDescent="0.25">
      <c r="A1765">
        <v>452</v>
      </c>
      <c r="B1765">
        <v>2020</v>
      </c>
      <c r="C1765" t="s">
        <v>59</v>
      </c>
      <c r="D1765" t="s">
        <v>2</v>
      </c>
      <c r="E1765" t="s">
        <v>9</v>
      </c>
      <c r="F1765" t="s">
        <v>11</v>
      </c>
      <c r="G1765" t="s">
        <v>285</v>
      </c>
      <c r="H1765">
        <v>807</v>
      </c>
      <c r="I1765">
        <v>807</v>
      </c>
    </row>
    <row r="1766" spans="1:9" x14ac:dyDescent="0.25">
      <c r="A1766">
        <v>453</v>
      </c>
      <c r="B1766">
        <v>2020</v>
      </c>
      <c r="C1766" t="s">
        <v>60</v>
      </c>
      <c r="D1766" t="s">
        <v>2</v>
      </c>
      <c r="E1766" t="s">
        <v>9</v>
      </c>
      <c r="F1766" t="s">
        <v>11</v>
      </c>
      <c r="G1766" t="s">
        <v>286</v>
      </c>
      <c r="H1766">
        <v>5761</v>
      </c>
      <c r="I1766">
        <v>5761</v>
      </c>
    </row>
    <row r="1767" spans="1:9" x14ac:dyDescent="0.25">
      <c r="A1767">
        <v>454</v>
      </c>
      <c r="B1767">
        <v>2020</v>
      </c>
      <c r="C1767" t="s">
        <v>61</v>
      </c>
      <c r="D1767" t="s">
        <v>2</v>
      </c>
      <c r="E1767" t="s">
        <v>9</v>
      </c>
      <c r="F1767" t="s">
        <v>11</v>
      </c>
      <c r="G1767" t="s">
        <v>287</v>
      </c>
      <c r="H1767">
        <v>5678</v>
      </c>
      <c r="I1767">
        <v>5678</v>
      </c>
    </row>
    <row r="1768" spans="1:9" x14ac:dyDescent="0.25">
      <c r="A1768">
        <v>455</v>
      </c>
      <c r="B1768">
        <v>2020</v>
      </c>
      <c r="C1768" t="s">
        <v>62</v>
      </c>
      <c r="D1768" t="s">
        <v>2</v>
      </c>
      <c r="E1768" t="s">
        <v>9</v>
      </c>
      <c r="F1768" t="s">
        <v>11</v>
      </c>
      <c r="G1768" t="s">
        <v>288</v>
      </c>
      <c r="H1768">
        <v>367</v>
      </c>
      <c r="I1768">
        <v>367</v>
      </c>
    </row>
    <row r="1769" spans="1:9" x14ac:dyDescent="0.25">
      <c r="A1769">
        <v>456</v>
      </c>
      <c r="B1769">
        <v>2020</v>
      </c>
      <c r="C1769" t="s">
        <v>63</v>
      </c>
      <c r="D1769" t="s">
        <v>2</v>
      </c>
      <c r="E1769" t="s">
        <v>9</v>
      </c>
      <c r="F1769" t="s">
        <v>11</v>
      </c>
      <c r="G1769" t="s">
        <v>289</v>
      </c>
      <c r="H1769">
        <v>1093</v>
      </c>
      <c r="I1769">
        <v>1093</v>
      </c>
    </row>
    <row r="1770" spans="1:9" x14ac:dyDescent="0.25">
      <c r="A1770">
        <v>457</v>
      </c>
      <c r="B1770">
        <v>2020</v>
      </c>
      <c r="C1770" t="s">
        <v>64</v>
      </c>
      <c r="D1770" t="s">
        <v>2</v>
      </c>
      <c r="E1770" t="s">
        <v>9</v>
      </c>
      <c r="F1770" t="s">
        <v>11</v>
      </c>
      <c r="G1770" t="s">
        <v>290</v>
      </c>
      <c r="H1770">
        <v>1184</v>
      </c>
      <c r="I1770">
        <v>1184</v>
      </c>
    </row>
    <row r="1771" spans="1:9" x14ac:dyDescent="0.25">
      <c r="A1771">
        <v>458</v>
      </c>
      <c r="B1771">
        <v>2020</v>
      </c>
      <c r="C1771" t="s">
        <v>65</v>
      </c>
      <c r="D1771" t="s">
        <v>2</v>
      </c>
      <c r="E1771" t="s">
        <v>9</v>
      </c>
      <c r="F1771" t="s">
        <v>11</v>
      </c>
      <c r="G1771" t="s">
        <v>291</v>
      </c>
      <c r="H1771">
        <v>1919</v>
      </c>
      <c r="I1771">
        <v>1919</v>
      </c>
    </row>
    <row r="1772" spans="1:9" x14ac:dyDescent="0.25">
      <c r="A1772">
        <v>459</v>
      </c>
      <c r="B1772">
        <v>2020</v>
      </c>
      <c r="C1772" t="s">
        <v>66</v>
      </c>
      <c r="D1772" t="s">
        <v>2</v>
      </c>
      <c r="E1772" t="s">
        <v>9</v>
      </c>
      <c r="F1772" t="s">
        <v>11</v>
      </c>
      <c r="G1772" t="s">
        <v>292</v>
      </c>
      <c r="H1772">
        <v>4922</v>
      </c>
      <c r="I1772">
        <v>4922</v>
      </c>
    </row>
    <row r="1773" spans="1:9" x14ac:dyDescent="0.25">
      <c r="A1773">
        <v>460</v>
      </c>
      <c r="B1773">
        <v>2020</v>
      </c>
      <c r="C1773" t="s">
        <v>67</v>
      </c>
      <c r="D1773" t="s">
        <v>2</v>
      </c>
      <c r="E1773" t="s">
        <v>9</v>
      </c>
      <c r="F1773" t="s">
        <v>11</v>
      </c>
      <c r="G1773" t="s">
        <v>293</v>
      </c>
      <c r="H1773">
        <v>1840</v>
      </c>
      <c r="I1773">
        <v>1840</v>
      </c>
    </row>
    <row r="1774" spans="1:9" x14ac:dyDescent="0.25">
      <c r="A1774">
        <v>461</v>
      </c>
      <c r="B1774">
        <v>2020</v>
      </c>
      <c r="C1774" t="s">
        <v>68</v>
      </c>
      <c r="D1774" t="s">
        <v>2</v>
      </c>
      <c r="E1774" t="s">
        <v>9</v>
      </c>
      <c r="F1774" t="s">
        <v>11</v>
      </c>
      <c r="G1774" t="s">
        <v>294</v>
      </c>
      <c r="H1774">
        <v>748</v>
      </c>
      <c r="I1774">
        <v>748</v>
      </c>
    </row>
    <row r="1775" spans="1:9" x14ac:dyDescent="0.25">
      <c r="A1775">
        <v>462</v>
      </c>
      <c r="B1775">
        <v>2020</v>
      </c>
      <c r="C1775" t="s">
        <v>69</v>
      </c>
      <c r="D1775" t="s">
        <v>2</v>
      </c>
      <c r="E1775" t="s">
        <v>9</v>
      </c>
      <c r="F1775" t="s">
        <v>11</v>
      </c>
      <c r="G1775" t="s">
        <v>295</v>
      </c>
      <c r="H1775">
        <v>208</v>
      </c>
      <c r="I1775">
        <v>208</v>
      </c>
    </row>
    <row r="1776" spans="1:9" x14ac:dyDescent="0.25">
      <c r="A1776">
        <v>4</v>
      </c>
      <c r="B1776">
        <v>2020</v>
      </c>
      <c r="C1776" t="s">
        <v>296</v>
      </c>
      <c r="D1776" t="s">
        <v>2</v>
      </c>
      <c r="E1776" t="s">
        <v>9</v>
      </c>
      <c r="F1776" t="s">
        <v>11</v>
      </c>
      <c r="G1776" t="s">
        <v>297</v>
      </c>
      <c r="H1776">
        <v>29813</v>
      </c>
      <c r="I1776">
        <v>29813</v>
      </c>
    </row>
    <row r="1777" spans="1:9" x14ac:dyDescent="0.25">
      <c r="A1777">
        <v>0</v>
      </c>
      <c r="B1777">
        <v>2020</v>
      </c>
      <c r="C1777" t="s">
        <v>71</v>
      </c>
      <c r="D1777" t="s">
        <v>2</v>
      </c>
      <c r="E1777" t="s">
        <v>9</v>
      </c>
      <c r="F1777" t="s">
        <v>11</v>
      </c>
      <c r="G1777" t="s">
        <v>298</v>
      </c>
      <c r="H1777">
        <v>70089</v>
      </c>
      <c r="I1777">
        <v>70089</v>
      </c>
    </row>
    <row r="1778" spans="1:9" x14ac:dyDescent="0.25">
      <c r="A1778">
        <v>101</v>
      </c>
      <c r="B1778">
        <v>2019</v>
      </c>
      <c r="C1778" t="s">
        <v>232</v>
      </c>
      <c r="D1778" t="s">
        <v>2</v>
      </c>
      <c r="E1778" t="s">
        <v>9</v>
      </c>
      <c r="F1778" t="s">
        <v>11</v>
      </c>
      <c r="G1778" t="s">
        <v>233</v>
      </c>
      <c r="H1778">
        <v>2378</v>
      </c>
      <c r="I1778">
        <v>2378</v>
      </c>
    </row>
    <row r="1779" spans="1:9" x14ac:dyDescent="0.25">
      <c r="A1779">
        <v>102</v>
      </c>
      <c r="B1779">
        <v>2019</v>
      </c>
      <c r="C1779" t="s">
        <v>234</v>
      </c>
      <c r="D1779" t="s">
        <v>2</v>
      </c>
      <c r="E1779" t="s">
        <v>9</v>
      </c>
      <c r="F1779" t="s">
        <v>11</v>
      </c>
      <c r="G1779" t="s">
        <v>235</v>
      </c>
      <c r="H1779">
        <v>1561</v>
      </c>
      <c r="I1779">
        <v>1561</v>
      </c>
    </row>
    <row r="1780" spans="1:9" x14ac:dyDescent="0.25">
      <c r="A1780">
        <v>103</v>
      </c>
      <c r="B1780">
        <v>2019</v>
      </c>
      <c r="C1780" t="s">
        <v>236</v>
      </c>
      <c r="D1780" t="s">
        <v>2</v>
      </c>
      <c r="E1780" t="s">
        <v>9</v>
      </c>
      <c r="F1780" t="s">
        <v>11</v>
      </c>
      <c r="G1780" t="s">
        <v>237</v>
      </c>
      <c r="H1780">
        <v>1426</v>
      </c>
      <c r="I1780">
        <v>1426</v>
      </c>
    </row>
    <row r="1781" spans="1:9" x14ac:dyDescent="0.25">
      <c r="A1781">
        <v>151</v>
      </c>
      <c r="B1781">
        <v>2019</v>
      </c>
      <c r="C1781" t="s">
        <v>28</v>
      </c>
      <c r="D1781" t="s">
        <v>2</v>
      </c>
      <c r="E1781" t="s">
        <v>9</v>
      </c>
      <c r="F1781" t="s">
        <v>11</v>
      </c>
      <c r="G1781" t="s">
        <v>238</v>
      </c>
      <c r="H1781">
        <v>1021</v>
      </c>
      <c r="I1781">
        <v>1021</v>
      </c>
    </row>
    <row r="1782" spans="1:9" x14ac:dyDescent="0.25">
      <c r="A1782">
        <v>153</v>
      </c>
      <c r="B1782">
        <v>2019</v>
      </c>
      <c r="C1782" t="s">
        <v>29</v>
      </c>
      <c r="D1782" t="s">
        <v>2</v>
      </c>
      <c r="E1782" t="s">
        <v>9</v>
      </c>
      <c r="F1782" t="s">
        <v>11</v>
      </c>
      <c r="G1782" t="s">
        <v>239</v>
      </c>
      <c r="H1782">
        <v>2009</v>
      </c>
      <c r="I1782">
        <v>2009</v>
      </c>
    </row>
    <row r="1783" spans="1:9" x14ac:dyDescent="0.25">
      <c r="A1783">
        <v>154</v>
      </c>
      <c r="B1783">
        <v>2019</v>
      </c>
      <c r="C1783" t="s">
        <v>30</v>
      </c>
      <c r="D1783" t="s">
        <v>2</v>
      </c>
      <c r="E1783" t="s">
        <v>9</v>
      </c>
      <c r="F1783" t="s">
        <v>11</v>
      </c>
      <c r="G1783" t="s">
        <v>240</v>
      </c>
      <c r="H1783">
        <v>636</v>
      </c>
      <c r="I1783">
        <v>636</v>
      </c>
    </row>
    <row r="1784" spans="1:9" x14ac:dyDescent="0.25">
      <c r="A1784">
        <v>155</v>
      </c>
      <c r="B1784">
        <v>2019</v>
      </c>
      <c r="C1784" t="s">
        <v>31</v>
      </c>
      <c r="D1784" t="s">
        <v>2</v>
      </c>
      <c r="E1784" t="s">
        <v>9</v>
      </c>
      <c r="F1784" t="s">
        <v>11</v>
      </c>
      <c r="G1784" t="s">
        <v>241</v>
      </c>
      <c r="H1784">
        <v>649</v>
      </c>
      <c r="I1784">
        <v>649</v>
      </c>
    </row>
    <row r="1785" spans="1:9" x14ac:dyDescent="0.25">
      <c r="A1785">
        <v>157</v>
      </c>
      <c r="B1785">
        <v>2019</v>
      </c>
      <c r="C1785" t="s">
        <v>32</v>
      </c>
      <c r="D1785" t="s">
        <v>2</v>
      </c>
      <c r="E1785" t="s">
        <v>9</v>
      </c>
      <c r="F1785" t="s">
        <v>11</v>
      </c>
      <c r="G1785" t="s">
        <v>242</v>
      </c>
      <c r="H1785">
        <v>996</v>
      </c>
      <c r="I1785">
        <v>996</v>
      </c>
    </row>
    <row r="1786" spans="1:9" x14ac:dyDescent="0.25">
      <c r="A1786">
        <v>158</v>
      </c>
      <c r="B1786">
        <v>2019</v>
      </c>
      <c r="C1786" t="s">
        <v>33</v>
      </c>
      <c r="D1786" t="s">
        <v>2</v>
      </c>
      <c r="E1786" t="s">
        <v>9</v>
      </c>
      <c r="F1786" t="s">
        <v>11</v>
      </c>
      <c r="G1786" t="s">
        <v>243</v>
      </c>
      <c r="H1786">
        <v>495</v>
      </c>
      <c r="I1786">
        <v>495</v>
      </c>
    </row>
    <row r="1787" spans="1:9" x14ac:dyDescent="0.25">
      <c r="A1787">
        <v>159</v>
      </c>
      <c r="B1787">
        <v>2019</v>
      </c>
      <c r="C1787" t="s">
        <v>34</v>
      </c>
      <c r="D1787" t="s">
        <v>2</v>
      </c>
      <c r="E1787" t="s">
        <v>9</v>
      </c>
      <c r="F1787" t="s">
        <v>11</v>
      </c>
      <c r="G1787" t="s">
        <v>244</v>
      </c>
      <c r="H1787">
        <v>8243</v>
      </c>
      <c r="I1787">
        <v>8243</v>
      </c>
    </row>
    <row r="1788" spans="1:9" x14ac:dyDescent="0.25">
      <c r="A1788">
        <v>1</v>
      </c>
      <c r="B1788">
        <v>2019</v>
      </c>
      <c r="C1788" t="s">
        <v>245</v>
      </c>
      <c r="D1788" t="s">
        <v>2</v>
      </c>
      <c r="E1788" t="s">
        <v>9</v>
      </c>
      <c r="F1788" t="s">
        <v>11</v>
      </c>
      <c r="G1788" t="s">
        <v>246</v>
      </c>
      <c r="H1788">
        <v>19414</v>
      </c>
      <c r="I1788">
        <v>19414</v>
      </c>
    </row>
    <row r="1789" spans="1:9" x14ac:dyDescent="0.25">
      <c r="A1789">
        <v>241</v>
      </c>
      <c r="B1789">
        <v>2019</v>
      </c>
      <c r="C1789" t="s">
        <v>247</v>
      </c>
      <c r="D1789" t="s">
        <v>2</v>
      </c>
      <c r="E1789" t="s">
        <v>9</v>
      </c>
      <c r="F1789" t="s">
        <v>11</v>
      </c>
      <c r="G1789" t="s">
        <v>248</v>
      </c>
      <c r="H1789">
        <v>11438</v>
      </c>
      <c r="I1789">
        <v>11438</v>
      </c>
    </row>
    <row r="1790" spans="1:9" x14ac:dyDescent="0.25">
      <c r="A1790">
        <v>241001</v>
      </c>
      <c r="B1790">
        <v>2019</v>
      </c>
      <c r="C1790" t="s">
        <v>249</v>
      </c>
      <c r="D1790" t="s">
        <v>2</v>
      </c>
      <c r="E1790" t="s">
        <v>9</v>
      </c>
      <c r="F1790" t="s">
        <v>11</v>
      </c>
      <c r="G1790" t="s">
        <v>250</v>
      </c>
      <c r="H1790">
        <v>6542</v>
      </c>
      <c r="I1790">
        <v>6542</v>
      </c>
    </row>
    <row r="1791" spans="1:9" x14ac:dyDescent="0.25">
      <c r="A1791">
        <v>241999</v>
      </c>
      <c r="B1791">
        <v>2019</v>
      </c>
      <c r="C1791" t="s">
        <v>251</v>
      </c>
      <c r="D1791" t="s">
        <v>2</v>
      </c>
      <c r="E1791" t="s">
        <v>9</v>
      </c>
      <c r="F1791" t="s">
        <v>11</v>
      </c>
      <c r="G1791" t="s">
        <v>252</v>
      </c>
      <c r="H1791">
        <v>4896</v>
      </c>
      <c r="I1791">
        <v>4896</v>
      </c>
    </row>
    <row r="1792" spans="1:9" x14ac:dyDescent="0.25">
      <c r="A1792">
        <v>251</v>
      </c>
      <c r="B1792">
        <v>2019</v>
      </c>
      <c r="C1792" t="s">
        <v>39</v>
      </c>
      <c r="D1792" t="s">
        <v>2</v>
      </c>
      <c r="E1792" t="s">
        <v>9</v>
      </c>
      <c r="F1792" t="s">
        <v>11</v>
      </c>
      <c r="G1792" t="s">
        <v>253</v>
      </c>
      <c r="H1792">
        <v>2147</v>
      </c>
      <c r="I1792">
        <v>2147</v>
      </c>
    </row>
    <row r="1793" spans="1:9" x14ac:dyDescent="0.25">
      <c r="A1793">
        <v>252</v>
      </c>
      <c r="B1793">
        <v>2019</v>
      </c>
      <c r="C1793" t="s">
        <v>40</v>
      </c>
      <c r="D1793" t="s">
        <v>2</v>
      </c>
      <c r="E1793" t="s">
        <v>9</v>
      </c>
      <c r="F1793" t="s">
        <v>11</v>
      </c>
      <c r="G1793" t="s">
        <v>254</v>
      </c>
      <c r="H1793">
        <v>1270</v>
      </c>
      <c r="I1793">
        <v>1270</v>
      </c>
    </row>
    <row r="1794" spans="1:9" x14ac:dyDescent="0.25">
      <c r="A1794">
        <v>254</v>
      </c>
      <c r="B1794">
        <v>2019</v>
      </c>
      <c r="C1794" t="s">
        <v>41</v>
      </c>
      <c r="D1794" t="s">
        <v>2</v>
      </c>
      <c r="E1794" t="s">
        <v>9</v>
      </c>
      <c r="F1794" t="s">
        <v>11</v>
      </c>
      <c r="G1794" t="s">
        <v>255</v>
      </c>
      <c r="H1794">
        <v>1884</v>
      </c>
      <c r="I1794">
        <v>1884</v>
      </c>
    </row>
    <row r="1795" spans="1:9" x14ac:dyDescent="0.25">
      <c r="A1795">
        <v>255</v>
      </c>
      <c r="B1795">
        <v>2019</v>
      </c>
      <c r="C1795" t="s">
        <v>42</v>
      </c>
      <c r="D1795" t="s">
        <v>2</v>
      </c>
      <c r="E1795" t="s">
        <v>9</v>
      </c>
      <c r="F1795" t="s">
        <v>11</v>
      </c>
      <c r="G1795" t="s">
        <v>256</v>
      </c>
      <c r="H1795">
        <v>523</v>
      </c>
      <c r="I1795">
        <v>523</v>
      </c>
    </row>
    <row r="1796" spans="1:9" x14ac:dyDescent="0.25">
      <c r="A1796">
        <v>256</v>
      </c>
      <c r="B1796">
        <v>2019</v>
      </c>
      <c r="C1796" t="s">
        <v>43</v>
      </c>
      <c r="D1796" t="s">
        <v>2</v>
      </c>
      <c r="E1796" t="s">
        <v>9</v>
      </c>
      <c r="F1796" t="s">
        <v>11</v>
      </c>
      <c r="G1796" t="s">
        <v>257</v>
      </c>
      <c r="H1796">
        <v>1807</v>
      </c>
      <c r="I1796">
        <v>1807</v>
      </c>
    </row>
    <row r="1797" spans="1:9" x14ac:dyDescent="0.25">
      <c r="A1797">
        <v>257</v>
      </c>
      <c r="B1797">
        <v>2019</v>
      </c>
      <c r="C1797" t="s">
        <v>44</v>
      </c>
      <c r="D1797" t="s">
        <v>2</v>
      </c>
      <c r="E1797" t="s">
        <v>9</v>
      </c>
      <c r="F1797" t="s">
        <v>11</v>
      </c>
      <c r="G1797" t="s">
        <v>258</v>
      </c>
      <c r="H1797">
        <v>1213</v>
      </c>
      <c r="I1797">
        <v>1213</v>
      </c>
    </row>
    <row r="1798" spans="1:9" x14ac:dyDescent="0.25">
      <c r="A1798">
        <v>2</v>
      </c>
      <c r="B1798">
        <v>2019</v>
      </c>
      <c r="C1798" t="s">
        <v>259</v>
      </c>
      <c r="D1798" t="s">
        <v>2</v>
      </c>
      <c r="E1798" t="s">
        <v>9</v>
      </c>
      <c r="F1798" t="s">
        <v>11</v>
      </c>
      <c r="G1798" t="s">
        <v>260</v>
      </c>
      <c r="H1798">
        <v>20282</v>
      </c>
      <c r="I1798">
        <v>20282</v>
      </c>
    </row>
    <row r="1799" spans="1:9" x14ac:dyDescent="0.25">
      <c r="A1799">
        <v>351</v>
      </c>
      <c r="B1799">
        <v>2019</v>
      </c>
      <c r="C1799" t="s">
        <v>46</v>
      </c>
      <c r="D1799" t="s">
        <v>2</v>
      </c>
      <c r="E1799" t="s">
        <v>9</v>
      </c>
      <c r="F1799" t="s">
        <v>11</v>
      </c>
      <c r="G1799" t="s">
        <v>261</v>
      </c>
      <c r="H1799">
        <v>1486</v>
      </c>
      <c r="I1799">
        <v>1486</v>
      </c>
    </row>
    <row r="1800" spans="1:9" x14ac:dyDescent="0.25">
      <c r="A1800">
        <v>352</v>
      </c>
      <c r="B1800">
        <v>2019</v>
      </c>
      <c r="C1800" t="s">
        <v>47</v>
      </c>
      <c r="D1800" t="s">
        <v>2</v>
      </c>
      <c r="E1800" t="s">
        <v>9</v>
      </c>
      <c r="F1800" t="s">
        <v>11</v>
      </c>
      <c r="G1800" t="s">
        <v>262</v>
      </c>
      <c r="H1800">
        <v>1220</v>
      </c>
      <c r="I1800">
        <v>1220</v>
      </c>
    </row>
    <row r="1801" spans="1:9" x14ac:dyDescent="0.25">
      <c r="A1801">
        <v>353</v>
      </c>
      <c r="B1801">
        <v>2019</v>
      </c>
      <c r="C1801" t="s">
        <v>48</v>
      </c>
      <c r="D1801" t="s">
        <v>2</v>
      </c>
      <c r="E1801" t="s">
        <v>9</v>
      </c>
      <c r="F1801" t="s">
        <v>11</v>
      </c>
      <c r="G1801" t="s">
        <v>263</v>
      </c>
      <c r="H1801">
        <v>2588</v>
      </c>
      <c r="I1801">
        <v>2588</v>
      </c>
    </row>
    <row r="1802" spans="1:9" x14ac:dyDescent="0.25">
      <c r="A1802">
        <v>354</v>
      </c>
      <c r="B1802">
        <v>2019</v>
      </c>
      <c r="C1802" t="s">
        <v>49</v>
      </c>
      <c r="D1802" t="s">
        <v>2</v>
      </c>
      <c r="E1802" t="s">
        <v>9</v>
      </c>
      <c r="F1802" t="s">
        <v>11</v>
      </c>
      <c r="G1802" t="s">
        <v>264</v>
      </c>
      <c r="H1802">
        <v>323</v>
      </c>
      <c r="I1802">
        <v>323</v>
      </c>
    </row>
    <row r="1803" spans="1:9" x14ac:dyDescent="0.25">
      <c r="A1803">
        <v>355</v>
      </c>
      <c r="B1803">
        <v>2019</v>
      </c>
      <c r="C1803" t="s">
        <v>50</v>
      </c>
      <c r="D1803" t="s">
        <v>2</v>
      </c>
      <c r="E1803" t="s">
        <v>9</v>
      </c>
      <c r="F1803" t="s">
        <v>11</v>
      </c>
      <c r="G1803" t="s">
        <v>265</v>
      </c>
      <c r="H1803">
        <v>1373</v>
      </c>
      <c r="I1803">
        <v>1373</v>
      </c>
    </row>
    <row r="1804" spans="1:9" x14ac:dyDescent="0.25">
      <c r="A1804">
        <v>356</v>
      </c>
      <c r="B1804">
        <v>2019</v>
      </c>
      <c r="C1804" t="s">
        <v>51</v>
      </c>
      <c r="D1804" t="s">
        <v>2</v>
      </c>
      <c r="E1804" t="s">
        <v>9</v>
      </c>
      <c r="F1804" t="s">
        <v>11</v>
      </c>
      <c r="G1804" t="s">
        <v>266</v>
      </c>
      <c r="H1804">
        <v>415</v>
      </c>
      <c r="I1804">
        <v>415</v>
      </c>
    </row>
    <row r="1805" spans="1:9" x14ac:dyDescent="0.25">
      <c r="A1805">
        <v>357</v>
      </c>
      <c r="B1805">
        <v>2019</v>
      </c>
      <c r="C1805" t="s">
        <v>52</v>
      </c>
      <c r="D1805" t="s">
        <v>2</v>
      </c>
      <c r="E1805" t="s">
        <v>9</v>
      </c>
      <c r="F1805" t="s">
        <v>11</v>
      </c>
      <c r="G1805" t="s">
        <v>267</v>
      </c>
      <c r="H1805">
        <v>1181</v>
      </c>
      <c r="I1805">
        <v>1181</v>
      </c>
    </row>
    <row r="1806" spans="1:9" x14ac:dyDescent="0.25">
      <c r="A1806">
        <v>358</v>
      </c>
      <c r="B1806">
        <v>2019</v>
      </c>
      <c r="C1806" t="s">
        <v>53</v>
      </c>
      <c r="D1806" t="s">
        <v>2</v>
      </c>
      <c r="E1806" t="s">
        <v>9</v>
      </c>
      <c r="F1806" t="s">
        <v>11</v>
      </c>
      <c r="G1806" t="s">
        <v>268</v>
      </c>
      <c r="H1806">
        <v>3766</v>
      </c>
      <c r="I1806">
        <v>3766</v>
      </c>
    </row>
    <row r="1807" spans="1:9" x14ac:dyDescent="0.25">
      <c r="A1807">
        <v>359</v>
      </c>
      <c r="B1807">
        <v>2019</v>
      </c>
      <c r="C1807" t="s">
        <v>54</v>
      </c>
      <c r="D1807" t="s">
        <v>2</v>
      </c>
      <c r="E1807" t="s">
        <v>9</v>
      </c>
      <c r="F1807" t="s">
        <v>11</v>
      </c>
      <c r="G1807" t="s">
        <v>269</v>
      </c>
      <c r="H1807">
        <v>2142</v>
      </c>
      <c r="I1807">
        <v>2142</v>
      </c>
    </row>
    <row r="1808" spans="1:9" x14ac:dyDescent="0.25">
      <c r="A1808">
        <v>360</v>
      </c>
      <c r="B1808">
        <v>2019</v>
      </c>
      <c r="C1808" t="s">
        <v>55</v>
      </c>
      <c r="D1808" t="s">
        <v>2</v>
      </c>
      <c r="E1808" t="s">
        <v>9</v>
      </c>
      <c r="F1808" t="s">
        <v>11</v>
      </c>
      <c r="G1808" t="s">
        <v>270</v>
      </c>
      <c r="H1808">
        <v>636</v>
      </c>
      <c r="I1808">
        <v>636</v>
      </c>
    </row>
    <row r="1809" spans="1:9" x14ac:dyDescent="0.25">
      <c r="A1809">
        <v>361</v>
      </c>
      <c r="B1809">
        <v>2019</v>
      </c>
      <c r="C1809" t="s">
        <v>56</v>
      </c>
      <c r="D1809" t="s">
        <v>2</v>
      </c>
      <c r="E1809" t="s">
        <v>9</v>
      </c>
      <c r="F1809" t="s">
        <v>11</v>
      </c>
      <c r="G1809" t="s">
        <v>271</v>
      </c>
      <c r="H1809">
        <v>908</v>
      </c>
      <c r="I1809">
        <v>908</v>
      </c>
    </row>
    <row r="1810" spans="1:9" x14ac:dyDescent="0.25">
      <c r="A1810">
        <v>3</v>
      </c>
      <c r="B1810">
        <v>2019</v>
      </c>
      <c r="C1810" t="s">
        <v>272</v>
      </c>
      <c r="D1810" t="s">
        <v>2</v>
      </c>
      <c r="E1810" t="s">
        <v>9</v>
      </c>
      <c r="F1810" t="s">
        <v>11</v>
      </c>
      <c r="G1810" t="s">
        <v>273</v>
      </c>
      <c r="H1810">
        <v>16038</v>
      </c>
      <c r="I1810">
        <v>16038</v>
      </c>
    </row>
    <row r="1811" spans="1:9" x14ac:dyDescent="0.25">
      <c r="A1811">
        <v>401</v>
      </c>
      <c r="B1811">
        <v>2019</v>
      </c>
      <c r="C1811" t="s">
        <v>274</v>
      </c>
      <c r="D1811" t="s">
        <v>2</v>
      </c>
      <c r="E1811" t="s">
        <v>9</v>
      </c>
      <c r="F1811" t="s">
        <v>11</v>
      </c>
      <c r="G1811" t="s">
        <v>275</v>
      </c>
      <c r="H1811">
        <v>980</v>
      </c>
      <c r="I1811">
        <v>980</v>
      </c>
    </row>
    <row r="1812" spans="1:9" x14ac:dyDescent="0.25">
      <c r="A1812">
        <v>402</v>
      </c>
      <c r="B1812">
        <v>2019</v>
      </c>
      <c r="C1812" t="s">
        <v>276</v>
      </c>
      <c r="D1812" t="s">
        <v>2</v>
      </c>
      <c r="E1812" t="s">
        <v>9</v>
      </c>
      <c r="F1812" t="s">
        <v>11</v>
      </c>
      <c r="G1812" t="s">
        <v>277</v>
      </c>
      <c r="H1812">
        <v>504</v>
      </c>
      <c r="I1812">
        <v>504</v>
      </c>
    </row>
    <row r="1813" spans="1:9" x14ac:dyDescent="0.25">
      <c r="A1813">
        <v>403</v>
      </c>
      <c r="B1813">
        <v>2019</v>
      </c>
      <c r="C1813" t="s">
        <v>278</v>
      </c>
      <c r="D1813" t="s">
        <v>2</v>
      </c>
      <c r="E1813" t="s">
        <v>9</v>
      </c>
      <c r="F1813" t="s">
        <v>11</v>
      </c>
      <c r="G1813" t="s">
        <v>279</v>
      </c>
      <c r="H1813">
        <v>1713</v>
      </c>
      <c r="I1813">
        <v>1713</v>
      </c>
    </row>
    <row r="1814" spans="1:9" x14ac:dyDescent="0.25">
      <c r="A1814">
        <v>404</v>
      </c>
      <c r="B1814">
        <v>2019</v>
      </c>
      <c r="C1814" t="s">
        <v>280</v>
      </c>
      <c r="D1814" t="s">
        <v>2</v>
      </c>
      <c r="E1814" t="s">
        <v>9</v>
      </c>
      <c r="F1814" t="s">
        <v>11</v>
      </c>
      <c r="G1814" t="s">
        <v>281</v>
      </c>
      <c r="H1814">
        <v>1395</v>
      </c>
      <c r="I1814">
        <v>1395</v>
      </c>
    </row>
    <row r="1815" spans="1:9" x14ac:dyDescent="0.25">
      <c r="A1815">
        <v>405</v>
      </c>
      <c r="B1815">
        <v>2019</v>
      </c>
      <c r="C1815" t="s">
        <v>282</v>
      </c>
      <c r="D1815" t="s">
        <v>2</v>
      </c>
      <c r="E1815" t="s">
        <v>9</v>
      </c>
      <c r="F1815" t="s">
        <v>11</v>
      </c>
      <c r="G1815" t="s">
        <v>283</v>
      </c>
      <c r="H1815">
        <v>1067</v>
      </c>
      <c r="I1815">
        <v>1067</v>
      </c>
    </row>
    <row r="1816" spans="1:9" x14ac:dyDescent="0.25">
      <c r="A1816">
        <v>451</v>
      </c>
      <c r="B1816">
        <v>2019</v>
      </c>
      <c r="C1816" t="s">
        <v>58</v>
      </c>
      <c r="D1816" t="s">
        <v>2</v>
      </c>
      <c r="E1816" t="s">
        <v>9</v>
      </c>
      <c r="F1816" t="s">
        <v>11</v>
      </c>
      <c r="G1816" t="s">
        <v>284</v>
      </c>
      <c r="H1816">
        <v>1192</v>
      </c>
      <c r="I1816">
        <v>1192</v>
      </c>
    </row>
    <row r="1817" spans="1:9" x14ac:dyDescent="0.25">
      <c r="A1817">
        <v>452</v>
      </c>
      <c r="B1817">
        <v>2019</v>
      </c>
      <c r="C1817" t="s">
        <v>59</v>
      </c>
      <c r="D1817" t="s">
        <v>2</v>
      </c>
      <c r="E1817" t="s">
        <v>9</v>
      </c>
      <c r="F1817" t="s">
        <v>11</v>
      </c>
      <c r="G1817" t="s">
        <v>285</v>
      </c>
      <c r="H1817">
        <v>1142</v>
      </c>
      <c r="I1817">
        <v>1142</v>
      </c>
    </row>
    <row r="1818" spans="1:9" x14ac:dyDescent="0.25">
      <c r="A1818">
        <v>453</v>
      </c>
      <c r="B1818">
        <v>2019</v>
      </c>
      <c r="C1818" t="s">
        <v>60</v>
      </c>
      <c r="D1818" t="s">
        <v>2</v>
      </c>
      <c r="E1818" t="s">
        <v>9</v>
      </c>
      <c r="F1818" t="s">
        <v>11</v>
      </c>
      <c r="G1818" t="s">
        <v>286</v>
      </c>
      <c r="H1818">
        <v>6630</v>
      </c>
      <c r="I1818">
        <v>6630</v>
      </c>
    </row>
    <row r="1819" spans="1:9" x14ac:dyDescent="0.25">
      <c r="A1819">
        <v>454</v>
      </c>
      <c r="B1819">
        <v>2019</v>
      </c>
      <c r="C1819" t="s">
        <v>61</v>
      </c>
      <c r="D1819" t="s">
        <v>2</v>
      </c>
      <c r="E1819" t="s">
        <v>9</v>
      </c>
      <c r="F1819" t="s">
        <v>11</v>
      </c>
      <c r="G1819" t="s">
        <v>287</v>
      </c>
      <c r="H1819">
        <v>7291</v>
      </c>
      <c r="I1819">
        <v>7291</v>
      </c>
    </row>
    <row r="1820" spans="1:9" x14ac:dyDescent="0.25">
      <c r="A1820">
        <v>455</v>
      </c>
      <c r="B1820">
        <v>2019</v>
      </c>
      <c r="C1820" t="s">
        <v>62</v>
      </c>
      <c r="D1820" t="s">
        <v>2</v>
      </c>
      <c r="E1820" t="s">
        <v>9</v>
      </c>
      <c r="F1820" t="s">
        <v>11</v>
      </c>
      <c r="G1820" t="s">
        <v>288</v>
      </c>
      <c r="H1820">
        <v>525</v>
      </c>
      <c r="I1820">
        <v>525</v>
      </c>
    </row>
    <row r="1821" spans="1:9" x14ac:dyDescent="0.25">
      <c r="A1821">
        <v>456</v>
      </c>
      <c r="B1821">
        <v>2019</v>
      </c>
      <c r="C1821" t="s">
        <v>63</v>
      </c>
      <c r="D1821" t="s">
        <v>2</v>
      </c>
      <c r="E1821" t="s">
        <v>9</v>
      </c>
      <c r="F1821" t="s">
        <v>11</v>
      </c>
      <c r="G1821" t="s">
        <v>289</v>
      </c>
      <c r="H1821">
        <v>1397</v>
      </c>
      <c r="I1821">
        <v>1397</v>
      </c>
    </row>
    <row r="1822" spans="1:9" x14ac:dyDescent="0.25">
      <c r="A1822">
        <v>457</v>
      </c>
      <c r="B1822">
        <v>2019</v>
      </c>
      <c r="C1822" t="s">
        <v>64</v>
      </c>
      <c r="D1822" t="s">
        <v>2</v>
      </c>
      <c r="E1822" t="s">
        <v>9</v>
      </c>
      <c r="F1822" t="s">
        <v>11</v>
      </c>
      <c r="G1822" t="s">
        <v>290</v>
      </c>
      <c r="H1822">
        <v>1835</v>
      </c>
      <c r="I1822">
        <v>1835</v>
      </c>
    </row>
    <row r="1823" spans="1:9" x14ac:dyDescent="0.25">
      <c r="A1823">
        <v>458</v>
      </c>
      <c r="B1823">
        <v>2019</v>
      </c>
      <c r="C1823" t="s">
        <v>65</v>
      </c>
      <c r="D1823" t="s">
        <v>2</v>
      </c>
      <c r="E1823" t="s">
        <v>9</v>
      </c>
      <c r="F1823" t="s">
        <v>11</v>
      </c>
      <c r="G1823" t="s">
        <v>291</v>
      </c>
      <c r="H1823">
        <v>2605</v>
      </c>
      <c r="I1823">
        <v>2605</v>
      </c>
    </row>
    <row r="1824" spans="1:9" x14ac:dyDescent="0.25">
      <c r="A1824">
        <v>459</v>
      </c>
      <c r="B1824">
        <v>2019</v>
      </c>
      <c r="C1824" t="s">
        <v>66</v>
      </c>
      <c r="D1824" t="s">
        <v>2</v>
      </c>
      <c r="E1824" t="s">
        <v>9</v>
      </c>
      <c r="F1824" t="s">
        <v>11</v>
      </c>
      <c r="G1824" t="s">
        <v>292</v>
      </c>
      <c r="H1824">
        <v>5151</v>
      </c>
      <c r="I1824">
        <v>5151</v>
      </c>
    </row>
    <row r="1825" spans="1:9" x14ac:dyDescent="0.25">
      <c r="A1825">
        <v>460</v>
      </c>
      <c r="B1825">
        <v>2019</v>
      </c>
      <c r="C1825" t="s">
        <v>67</v>
      </c>
      <c r="D1825" t="s">
        <v>2</v>
      </c>
      <c r="E1825" t="s">
        <v>9</v>
      </c>
      <c r="F1825" t="s">
        <v>11</v>
      </c>
      <c r="G1825" t="s">
        <v>293</v>
      </c>
      <c r="H1825">
        <v>2481</v>
      </c>
      <c r="I1825">
        <v>2481</v>
      </c>
    </row>
    <row r="1826" spans="1:9" x14ac:dyDescent="0.25">
      <c r="A1826">
        <v>461</v>
      </c>
      <c r="B1826">
        <v>2019</v>
      </c>
      <c r="C1826" t="s">
        <v>68</v>
      </c>
      <c r="D1826" t="s">
        <v>2</v>
      </c>
      <c r="E1826" t="s">
        <v>9</v>
      </c>
      <c r="F1826" t="s">
        <v>11</v>
      </c>
      <c r="G1826" t="s">
        <v>294</v>
      </c>
      <c r="H1826">
        <v>861</v>
      </c>
      <c r="I1826">
        <v>861</v>
      </c>
    </row>
    <row r="1827" spans="1:9" x14ac:dyDescent="0.25">
      <c r="A1827">
        <v>462</v>
      </c>
      <c r="B1827">
        <v>2019</v>
      </c>
      <c r="C1827" t="s">
        <v>69</v>
      </c>
      <c r="D1827" t="s">
        <v>2</v>
      </c>
      <c r="E1827" t="s">
        <v>9</v>
      </c>
      <c r="F1827" t="s">
        <v>11</v>
      </c>
      <c r="G1827" t="s">
        <v>295</v>
      </c>
      <c r="H1827">
        <v>329</v>
      </c>
      <c r="I1827">
        <v>329</v>
      </c>
    </row>
    <row r="1828" spans="1:9" x14ac:dyDescent="0.25">
      <c r="A1828">
        <v>4</v>
      </c>
      <c r="B1828">
        <v>2019</v>
      </c>
      <c r="C1828" t="s">
        <v>296</v>
      </c>
      <c r="D1828" t="s">
        <v>2</v>
      </c>
      <c r="E1828" t="s">
        <v>9</v>
      </c>
      <c r="F1828" t="s">
        <v>11</v>
      </c>
      <c r="G1828" t="s">
        <v>297</v>
      </c>
      <c r="H1828">
        <v>37098</v>
      </c>
      <c r="I1828">
        <v>37098</v>
      </c>
    </row>
    <row r="1829" spans="1:9" x14ac:dyDescent="0.25">
      <c r="A1829">
        <v>0</v>
      </c>
      <c r="B1829">
        <v>2019</v>
      </c>
      <c r="C1829" t="s">
        <v>71</v>
      </c>
      <c r="D1829" t="s">
        <v>2</v>
      </c>
      <c r="E1829" t="s">
        <v>9</v>
      </c>
      <c r="F1829" t="s">
        <v>11</v>
      </c>
      <c r="G1829" t="s">
        <v>298</v>
      </c>
      <c r="H1829">
        <v>92832</v>
      </c>
      <c r="I1829">
        <v>92832</v>
      </c>
    </row>
    <row r="1830" spans="1:9" x14ac:dyDescent="0.25">
      <c r="A1830">
        <v>101</v>
      </c>
      <c r="B1830">
        <v>2018</v>
      </c>
      <c r="C1830" t="s">
        <v>232</v>
      </c>
      <c r="D1830" t="s">
        <v>2</v>
      </c>
      <c r="E1830" t="s">
        <v>9</v>
      </c>
      <c r="F1830" t="s">
        <v>11</v>
      </c>
      <c r="G1830" t="s">
        <v>233</v>
      </c>
      <c r="H1830">
        <v>2504</v>
      </c>
      <c r="I1830">
        <v>2504</v>
      </c>
    </row>
    <row r="1831" spans="1:9" x14ac:dyDescent="0.25">
      <c r="A1831">
        <v>102</v>
      </c>
      <c r="B1831">
        <v>2018</v>
      </c>
      <c r="C1831" t="s">
        <v>234</v>
      </c>
      <c r="D1831" t="s">
        <v>2</v>
      </c>
      <c r="E1831" t="s">
        <v>9</v>
      </c>
      <c r="F1831" t="s">
        <v>11</v>
      </c>
      <c r="G1831" t="s">
        <v>235</v>
      </c>
      <c r="H1831">
        <v>1737</v>
      </c>
      <c r="I1831">
        <v>1737</v>
      </c>
    </row>
    <row r="1832" spans="1:9" x14ac:dyDescent="0.25">
      <c r="A1832">
        <v>103</v>
      </c>
      <c r="B1832">
        <v>2018</v>
      </c>
      <c r="C1832" t="s">
        <v>236</v>
      </c>
      <c r="D1832" t="s">
        <v>2</v>
      </c>
      <c r="E1832" t="s">
        <v>9</v>
      </c>
      <c r="F1832" t="s">
        <v>11</v>
      </c>
      <c r="G1832" t="s">
        <v>237</v>
      </c>
      <c r="H1832">
        <v>1264</v>
      </c>
      <c r="I1832">
        <v>1264</v>
      </c>
    </row>
    <row r="1833" spans="1:9" x14ac:dyDescent="0.25">
      <c r="A1833">
        <v>151</v>
      </c>
      <c r="B1833">
        <v>2018</v>
      </c>
      <c r="C1833" t="s">
        <v>28</v>
      </c>
      <c r="D1833" t="s">
        <v>2</v>
      </c>
      <c r="E1833" t="s">
        <v>9</v>
      </c>
      <c r="F1833" t="s">
        <v>11</v>
      </c>
      <c r="G1833" t="s">
        <v>238</v>
      </c>
      <c r="H1833">
        <v>928</v>
      </c>
      <c r="I1833">
        <v>928</v>
      </c>
    </row>
    <row r="1834" spans="1:9" x14ac:dyDescent="0.25">
      <c r="A1834">
        <v>153</v>
      </c>
      <c r="B1834">
        <v>2018</v>
      </c>
      <c r="C1834" t="s">
        <v>29</v>
      </c>
      <c r="D1834" t="s">
        <v>2</v>
      </c>
      <c r="E1834" t="s">
        <v>9</v>
      </c>
      <c r="F1834" t="s">
        <v>11</v>
      </c>
      <c r="G1834" t="s">
        <v>239</v>
      </c>
      <c r="H1834">
        <v>1819</v>
      </c>
      <c r="I1834">
        <v>1819</v>
      </c>
    </row>
    <row r="1835" spans="1:9" x14ac:dyDescent="0.25">
      <c r="A1835">
        <v>154</v>
      </c>
      <c r="B1835">
        <v>2018</v>
      </c>
      <c r="C1835" t="s">
        <v>30</v>
      </c>
      <c r="D1835" t="s">
        <v>2</v>
      </c>
      <c r="E1835" t="s">
        <v>9</v>
      </c>
      <c r="F1835" t="s">
        <v>11</v>
      </c>
      <c r="G1835" t="s">
        <v>240</v>
      </c>
      <c r="H1835">
        <v>535</v>
      </c>
      <c r="I1835">
        <v>535</v>
      </c>
    </row>
    <row r="1836" spans="1:9" x14ac:dyDescent="0.25">
      <c r="A1836">
        <v>155</v>
      </c>
      <c r="B1836">
        <v>2018</v>
      </c>
      <c r="C1836" t="s">
        <v>31</v>
      </c>
      <c r="D1836" t="s">
        <v>2</v>
      </c>
      <c r="E1836" t="s">
        <v>9</v>
      </c>
      <c r="F1836" t="s">
        <v>11</v>
      </c>
      <c r="G1836" t="s">
        <v>241</v>
      </c>
      <c r="H1836">
        <v>670</v>
      </c>
      <c r="I1836">
        <v>670</v>
      </c>
    </row>
    <row r="1837" spans="1:9" x14ac:dyDescent="0.25">
      <c r="A1837">
        <v>157</v>
      </c>
      <c r="B1837">
        <v>2018</v>
      </c>
      <c r="C1837" t="s">
        <v>32</v>
      </c>
      <c r="D1837" t="s">
        <v>2</v>
      </c>
      <c r="E1837" t="s">
        <v>9</v>
      </c>
      <c r="F1837" t="s">
        <v>11</v>
      </c>
      <c r="G1837" t="s">
        <v>242</v>
      </c>
      <c r="H1837">
        <v>979</v>
      </c>
      <c r="I1837">
        <v>979</v>
      </c>
    </row>
    <row r="1838" spans="1:9" x14ac:dyDescent="0.25">
      <c r="A1838">
        <v>158</v>
      </c>
      <c r="B1838">
        <v>2018</v>
      </c>
      <c r="C1838" t="s">
        <v>33</v>
      </c>
      <c r="D1838" t="s">
        <v>2</v>
      </c>
      <c r="E1838" t="s">
        <v>9</v>
      </c>
      <c r="F1838" t="s">
        <v>11</v>
      </c>
      <c r="G1838" t="s">
        <v>243</v>
      </c>
      <c r="H1838">
        <v>620</v>
      </c>
      <c r="I1838">
        <v>620</v>
      </c>
    </row>
    <row r="1839" spans="1:9" x14ac:dyDescent="0.25">
      <c r="A1839">
        <v>159</v>
      </c>
      <c r="B1839">
        <v>2018</v>
      </c>
      <c r="C1839" t="s">
        <v>34</v>
      </c>
      <c r="D1839" t="s">
        <v>2</v>
      </c>
      <c r="E1839" t="s">
        <v>9</v>
      </c>
      <c r="F1839" t="s">
        <v>11</v>
      </c>
      <c r="G1839" t="s">
        <v>244</v>
      </c>
      <c r="H1839">
        <v>7411</v>
      </c>
      <c r="I1839">
        <v>7411</v>
      </c>
    </row>
    <row r="1840" spans="1:9" x14ac:dyDescent="0.25">
      <c r="A1840">
        <v>1</v>
      </c>
      <c r="B1840">
        <v>2018</v>
      </c>
      <c r="C1840" t="s">
        <v>245</v>
      </c>
      <c r="D1840" t="s">
        <v>2</v>
      </c>
      <c r="E1840" t="s">
        <v>9</v>
      </c>
      <c r="F1840" t="s">
        <v>11</v>
      </c>
      <c r="G1840" t="s">
        <v>246</v>
      </c>
      <c r="H1840">
        <v>18467</v>
      </c>
      <c r="I1840">
        <v>18467</v>
      </c>
    </row>
    <row r="1841" spans="1:9" x14ac:dyDescent="0.25">
      <c r="A1841">
        <v>241</v>
      </c>
      <c r="B1841">
        <v>2018</v>
      </c>
      <c r="C1841" t="s">
        <v>247</v>
      </c>
      <c r="D1841" t="s">
        <v>2</v>
      </c>
      <c r="E1841" t="s">
        <v>9</v>
      </c>
      <c r="F1841" t="s">
        <v>11</v>
      </c>
      <c r="G1841" t="s">
        <v>248</v>
      </c>
      <c r="H1841">
        <v>11958</v>
      </c>
      <c r="I1841">
        <v>11958</v>
      </c>
    </row>
    <row r="1842" spans="1:9" x14ac:dyDescent="0.25">
      <c r="A1842">
        <v>241001</v>
      </c>
      <c r="B1842">
        <v>2018</v>
      </c>
      <c r="C1842" t="s">
        <v>249</v>
      </c>
      <c r="D1842" t="s">
        <v>2</v>
      </c>
      <c r="E1842" t="s">
        <v>9</v>
      </c>
      <c r="F1842" t="s">
        <v>11</v>
      </c>
      <c r="G1842" t="s">
        <v>250</v>
      </c>
      <c r="H1842">
        <v>6978</v>
      </c>
      <c r="I1842">
        <v>6978</v>
      </c>
    </row>
    <row r="1843" spans="1:9" x14ac:dyDescent="0.25">
      <c r="A1843">
        <v>241999</v>
      </c>
      <c r="B1843">
        <v>2018</v>
      </c>
      <c r="C1843" t="s">
        <v>251</v>
      </c>
      <c r="D1843" t="s">
        <v>2</v>
      </c>
      <c r="E1843" t="s">
        <v>9</v>
      </c>
      <c r="F1843" t="s">
        <v>11</v>
      </c>
      <c r="G1843" t="s">
        <v>252</v>
      </c>
      <c r="H1843">
        <v>4980</v>
      </c>
      <c r="I1843">
        <v>4980</v>
      </c>
    </row>
    <row r="1844" spans="1:9" x14ac:dyDescent="0.25">
      <c r="A1844">
        <v>251</v>
      </c>
      <c r="B1844">
        <v>2018</v>
      </c>
      <c r="C1844" t="s">
        <v>39</v>
      </c>
      <c r="D1844" t="s">
        <v>2</v>
      </c>
      <c r="E1844" t="s">
        <v>9</v>
      </c>
      <c r="F1844" t="s">
        <v>11</v>
      </c>
      <c r="G1844" t="s">
        <v>253</v>
      </c>
      <c r="H1844">
        <v>2921</v>
      </c>
      <c r="I1844">
        <v>2921</v>
      </c>
    </row>
    <row r="1845" spans="1:9" x14ac:dyDescent="0.25">
      <c r="A1845">
        <v>252</v>
      </c>
      <c r="B1845">
        <v>2018</v>
      </c>
      <c r="C1845" t="s">
        <v>40</v>
      </c>
      <c r="D1845" t="s">
        <v>2</v>
      </c>
      <c r="E1845" t="s">
        <v>9</v>
      </c>
      <c r="F1845" t="s">
        <v>11</v>
      </c>
      <c r="G1845" t="s">
        <v>254</v>
      </c>
      <c r="H1845">
        <v>1178</v>
      </c>
      <c r="I1845">
        <v>1178</v>
      </c>
    </row>
    <row r="1846" spans="1:9" x14ac:dyDescent="0.25">
      <c r="A1846">
        <v>254</v>
      </c>
      <c r="B1846">
        <v>2018</v>
      </c>
      <c r="C1846" t="s">
        <v>41</v>
      </c>
      <c r="D1846" t="s">
        <v>2</v>
      </c>
      <c r="E1846" t="s">
        <v>9</v>
      </c>
      <c r="F1846" t="s">
        <v>11</v>
      </c>
      <c r="G1846" t="s">
        <v>255</v>
      </c>
      <c r="H1846">
        <v>1896</v>
      </c>
      <c r="I1846">
        <v>1896</v>
      </c>
    </row>
    <row r="1847" spans="1:9" x14ac:dyDescent="0.25">
      <c r="A1847">
        <v>255</v>
      </c>
      <c r="B1847">
        <v>2018</v>
      </c>
      <c r="C1847" t="s">
        <v>42</v>
      </c>
      <c r="D1847" t="s">
        <v>2</v>
      </c>
      <c r="E1847" t="s">
        <v>9</v>
      </c>
      <c r="F1847" t="s">
        <v>11</v>
      </c>
      <c r="G1847" t="s">
        <v>256</v>
      </c>
      <c r="H1847">
        <v>483</v>
      </c>
      <c r="I1847">
        <v>483</v>
      </c>
    </row>
    <row r="1848" spans="1:9" x14ac:dyDescent="0.25">
      <c r="A1848">
        <v>256</v>
      </c>
      <c r="B1848">
        <v>2018</v>
      </c>
      <c r="C1848" t="s">
        <v>43</v>
      </c>
      <c r="D1848" t="s">
        <v>2</v>
      </c>
      <c r="E1848" t="s">
        <v>9</v>
      </c>
      <c r="F1848" t="s">
        <v>11</v>
      </c>
      <c r="G1848" t="s">
        <v>257</v>
      </c>
      <c r="H1848">
        <v>2174</v>
      </c>
      <c r="I1848">
        <v>2174</v>
      </c>
    </row>
    <row r="1849" spans="1:9" x14ac:dyDescent="0.25">
      <c r="A1849">
        <v>257</v>
      </c>
      <c r="B1849">
        <v>2018</v>
      </c>
      <c r="C1849" t="s">
        <v>44</v>
      </c>
      <c r="D1849" t="s">
        <v>2</v>
      </c>
      <c r="E1849" t="s">
        <v>9</v>
      </c>
      <c r="F1849" t="s">
        <v>11</v>
      </c>
      <c r="G1849" t="s">
        <v>258</v>
      </c>
      <c r="H1849">
        <v>1198</v>
      </c>
      <c r="I1849">
        <v>1198</v>
      </c>
    </row>
    <row r="1850" spans="1:9" x14ac:dyDescent="0.25">
      <c r="A1850">
        <v>2</v>
      </c>
      <c r="B1850">
        <v>2018</v>
      </c>
      <c r="C1850" t="s">
        <v>259</v>
      </c>
      <c r="D1850" t="s">
        <v>2</v>
      </c>
      <c r="E1850" t="s">
        <v>9</v>
      </c>
      <c r="F1850" t="s">
        <v>11</v>
      </c>
      <c r="G1850" t="s">
        <v>260</v>
      </c>
      <c r="H1850">
        <v>21808</v>
      </c>
      <c r="I1850">
        <v>21808</v>
      </c>
    </row>
    <row r="1851" spans="1:9" x14ac:dyDescent="0.25">
      <c r="A1851">
        <v>351</v>
      </c>
      <c r="B1851">
        <v>2018</v>
      </c>
      <c r="C1851" t="s">
        <v>46</v>
      </c>
      <c r="D1851" t="s">
        <v>2</v>
      </c>
      <c r="E1851" t="s">
        <v>9</v>
      </c>
      <c r="F1851" t="s">
        <v>11</v>
      </c>
      <c r="G1851" t="s">
        <v>261</v>
      </c>
      <c r="H1851">
        <v>1290</v>
      </c>
      <c r="I1851">
        <v>1290</v>
      </c>
    </row>
    <row r="1852" spans="1:9" x14ac:dyDescent="0.25">
      <c r="A1852">
        <v>352</v>
      </c>
      <c r="B1852">
        <v>2018</v>
      </c>
      <c r="C1852" t="s">
        <v>47</v>
      </c>
      <c r="D1852" t="s">
        <v>2</v>
      </c>
      <c r="E1852" t="s">
        <v>9</v>
      </c>
      <c r="F1852" t="s">
        <v>11</v>
      </c>
      <c r="G1852" t="s">
        <v>262</v>
      </c>
      <c r="H1852">
        <v>1164</v>
      </c>
      <c r="I1852">
        <v>1164</v>
      </c>
    </row>
    <row r="1853" spans="1:9" x14ac:dyDescent="0.25">
      <c r="A1853">
        <v>353</v>
      </c>
      <c r="B1853">
        <v>2018</v>
      </c>
      <c r="C1853" t="s">
        <v>48</v>
      </c>
      <c r="D1853" t="s">
        <v>2</v>
      </c>
      <c r="E1853" t="s">
        <v>9</v>
      </c>
      <c r="F1853" t="s">
        <v>11</v>
      </c>
      <c r="G1853" t="s">
        <v>263</v>
      </c>
      <c r="H1853">
        <v>2451</v>
      </c>
      <c r="I1853">
        <v>2451</v>
      </c>
    </row>
    <row r="1854" spans="1:9" x14ac:dyDescent="0.25">
      <c r="A1854">
        <v>354</v>
      </c>
      <c r="B1854">
        <v>2018</v>
      </c>
      <c r="C1854" t="s">
        <v>49</v>
      </c>
      <c r="D1854" t="s">
        <v>2</v>
      </c>
      <c r="E1854" t="s">
        <v>9</v>
      </c>
      <c r="F1854" t="s">
        <v>11</v>
      </c>
      <c r="G1854" t="s">
        <v>264</v>
      </c>
      <c r="H1854">
        <v>306</v>
      </c>
      <c r="I1854">
        <v>306</v>
      </c>
    </row>
    <row r="1855" spans="1:9" x14ac:dyDescent="0.25">
      <c r="A1855">
        <v>355</v>
      </c>
      <c r="B1855">
        <v>2018</v>
      </c>
      <c r="C1855" t="s">
        <v>50</v>
      </c>
      <c r="D1855" t="s">
        <v>2</v>
      </c>
      <c r="E1855" t="s">
        <v>9</v>
      </c>
      <c r="F1855" t="s">
        <v>11</v>
      </c>
      <c r="G1855" t="s">
        <v>265</v>
      </c>
      <c r="H1855">
        <v>1464</v>
      </c>
      <c r="I1855">
        <v>1464</v>
      </c>
    </row>
    <row r="1856" spans="1:9" x14ac:dyDescent="0.25">
      <c r="A1856">
        <v>356</v>
      </c>
      <c r="B1856">
        <v>2018</v>
      </c>
      <c r="C1856" t="s">
        <v>51</v>
      </c>
      <c r="D1856" t="s">
        <v>2</v>
      </c>
      <c r="E1856" t="s">
        <v>9</v>
      </c>
      <c r="F1856" t="s">
        <v>11</v>
      </c>
      <c r="G1856" t="s">
        <v>266</v>
      </c>
      <c r="H1856">
        <v>418</v>
      </c>
      <c r="I1856">
        <v>418</v>
      </c>
    </row>
    <row r="1857" spans="1:9" x14ac:dyDescent="0.25">
      <c r="A1857">
        <v>357</v>
      </c>
      <c r="B1857">
        <v>2018</v>
      </c>
      <c r="C1857" t="s">
        <v>52</v>
      </c>
      <c r="D1857" t="s">
        <v>2</v>
      </c>
      <c r="E1857" t="s">
        <v>9</v>
      </c>
      <c r="F1857" t="s">
        <v>11</v>
      </c>
      <c r="G1857" t="s">
        <v>267</v>
      </c>
      <c r="H1857">
        <v>1077</v>
      </c>
      <c r="I1857">
        <v>1077</v>
      </c>
    </row>
    <row r="1858" spans="1:9" x14ac:dyDescent="0.25">
      <c r="A1858">
        <v>358</v>
      </c>
      <c r="B1858">
        <v>2018</v>
      </c>
      <c r="C1858" t="s">
        <v>53</v>
      </c>
      <c r="D1858" t="s">
        <v>2</v>
      </c>
      <c r="E1858" t="s">
        <v>9</v>
      </c>
      <c r="F1858" t="s">
        <v>11</v>
      </c>
      <c r="G1858" t="s">
        <v>268</v>
      </c>
      <c r="H1858">
        <v>4514</v>
      </c>
      <c r="I1858">
        <v>4514</v>
      </c>
    </row>
    <row r="1859" spans="1:9" x14ac:dyDescent="0.25">
      <c r="A1859">
        <v>359</v>
      </c>
      <c r="B1859">
        <v>2018</v>
      </c>
      <c r="C1859" t="s">
        <v>54</v>
      </c>
      <c r="D1859" t="s">
        <v>2</v>
      </c>
      <c r="E1859" t="s">
        <v>9</v>
      </c>
      <c r="F1859" t="s">
        <v>11</v>
      </c>
      <c r="G1859" t="s">
        <v>269</v>
      </c>
      <c r="H1859">
        <v>2085</v>
      </c>
      <c r="I1859">
        <v>2085</v>
      </c>
    </row>
    <row r="1860" spans="1:9" x14ac:dyDescent="0.25">
      <c r="A1860">
        <v>360</v>
      </c>
      <c r="B1860">
        <v>2018</v>
      </c>
      <c r="C1860" t="s">
        <v>55</v>
      </c>
      <c r="D1860" t="s">
        <v>2</v>
      </c>
      <c r="E1860" t="s">
        <v>9</v>
      </c>
      <c r="F1860" t="s">
        <v>11</v>
      </c>
      <c r="G1860" t="s">
        <v>270</v>
      </c>
      <c r="H1860">
        <v>607</v>
      </c>
      <c r="I1860">
        <v>607</v>
      </c>
    </row>
    <row r="1861" spans="1:9" x14ac:dyDescent="0.25">
      <c r="A1861">
        <v>361</v>
      </c>
      <c r="B1861">
        <v>2018</v>
      </c>
      <c r="C1861" t="s">
        <v>56</v>
      </c>
      <c r="D1861" t="s">
        <v>2</v>
      </c>
      <c r="E1861" t="s">
        <v>9</v>
      </c>
      <c r="F1861" t="s">
        <v>11</v>
      </c>
      <c r="G1861" t="s">
        <v>271</v>
      </c>
      <c r="H1861">
        <v>864</v>
      </c>
      <c r="I1861">
        <v>864</v>
      </c>
    </row>
    <row r="1862" spans="1:9" x14ac:dyDescent="0.25">
      <c r="A1862">
        <v>3</v>
      </c>
      <c r="B1862">
        <v>2018</v>
      </c>
      <c r="C1862" t="s">
        <v>272</v>
      </c>
      <c r="D1862" t="s">
        <v>2</v>
      </c>
      <c r="E1862" t="s">
        <v>9</v>
      </c>
      <c r="F1862" t="s">
        <v>11</v>
      </c>
      <c r="G1862" t="s">
        <v>273</v>
      </c>
      <c r="H1862">
        <v>16240</v>
      </c>
      <c r="I1862">
        <v>16240</v>
      </c>
    </row>
    <row r="1863" spans="1:9" x14ac:dyDescent="0.25">
      <c r="A1863">
        <v>401</v>
      </c>
      <c r="B1863">
        <v>2018</v>
      </c>
      <c r="C1863" t="s">
        <v>274</v>
      </c>
      <c r="D1863" t="s">
        <v>2</v>
      </c>
      <c r="E1863" t="s">
        <v>9</v>
      </c>
      <c r="F1863" t="s">
        <v>11</v>
      </c>
      <c r="G1863" t="s">
        <v>275</v>
      </c>
      <c r="H1863">
        <v>1080</v>
      </c>
      <c r="I1863">
        <v>1080</v>
      </c>
    </row>
    <row r="1864" spans="1:9" x14ac:dyDescent="0.25">
      <c r="A1864">
        <v>402</v>
      </c>
      <c r="B1864">
        <v>2018</v>
      </c>
      <c r="C1864" t="s">
        <v>276</v>
      </c>
      <c r="D1864" t="s">
        <v>2</v>
      </c>
      <c r="E1864" t="s">
        <v>9</v>
      </c>
      <c r="F1864" t="s">
        <v>11</v>
      </c>
      <c r="G1864" t="s">
        <v>277</v>
      </c>
      <c r="H1864">
        <v>482</v>
      </c>
      <c r="I1864">
        <v>482</v>
      </c>
    </row>
    <row r="1865" spans="1:9" x14ac:dyDescent="0.25">
      <c r="A1865">
        <v>403</v>
      </c>
      <c r="B1865">
        <v>2018</v>
      </c>
      <c r="C1865" t="s">
        <v>278</v>
      </c>
      <c r="D1865" t="s">
        <v>2</v>
      </c>
      <c r="E1865" t="s">
        <v>9</v>
      </c>
      <c r="F1865" t="s">
        <v>11</v>
      </c>
      <c r="G1865" t="s">
        <v>279</v>
      </c>
      <c r="H1865">
        <v>1744</v>
      </c>
      <c r="I1865">
        <v>1744</v>
      </c>
    </row>
    <row r="1866" spans="1:9" x14ac:dyDescent="0.25">
      <c r="A1866">
        <v>404</v>
      </c>
      <c r="B1866">
        <v>2018</v>
      </c>
      <c r="C1866" t="s">
        <v>280</v>
      </c>
      <c r="D1866" t="s">
        <v>2</v>
      </c>
      <c r="E1866" t="s">
        <v>9</v>
      </c>
      <c r="F1866" t="s">
        <v>11</v>
      </c>
      <c r="G1866" t="s">
        <v>281</v>
      </c>
      <c r="H1866">
        <v>1359</v>
      </c>
      <c r="I1866">
        <v>1359</v>
      </c>
    </row>
    <row r="1867" spans="1:9" x14ac:dyDescent="0.25">
      <c r="A1867">
        <v>405</v>
      </c>
      <c r="B1867">
        <v>2018</v>
      </c>
      <c r="C1867" t="s">
        <v>282</v>
      </c>
      <c r="D1867" t="s">
        <v>2</v>
      </c>
      <c r="E1867" t="s">
        <v>9</v>
      </c>
      <c r="F1867" t="s">
        <v>11</v>
      </c>
      <c r="G1867" t="s">
        <v>283</v>
      </c>
      <c r="H1867">
        <v>912</v>
      </c>
      <c r="I1867">
        <v>912</v>
      </c>
    </row>
    <row r="1868" spans="1:9" x14ac:dyDescent="0.25">
      <c r="A1868">
        <v>451</v>
      </c>
      <c r="B1868">
        <v>2018</v>
      </c>
      <c r="C1868" t="s">
        <v>58</v>
      </c>
      <c r="D1868" t="s">
        <v>2</v>
      </c>
      <c r="E1868" t="s">
        <v>9</v>
      </c>
      <c r="F1868" t="s">
        <v>11</v>
      </c>
      <c r="G1868" t="s">
        <v>284</v>
      </c>
      <c r="H1868">
        <v>1245</v>
      </c>
      <c r="I1868">
        <v>1245</v>
      </c>
    </row>
    <row r="1869" spans="1:9" x14ac:dyDescent="0.25">
      <c r="A1869">
        <v>452</v>
      </c>
      <c r="B1869">
        <v>2018</v>
      </c>
      <c r="C1869" t="s">
        <v>59</v>
      </c>
      <c r="D1869" t="s">
        <v>2</v>
      </c>
      <c r="E1869" t="s">
        <v>9</v>
      </c>
      <c r="F1869" t="s">
        <v>11</v>
      </c>
      <c r="G1869" t="s">
        <v>285</v>
      </c>
      <c r="H1869">
        <v>1169</v>
      </c>
      <c r="I1869">
        <v>1169</v>
      </c>
    </row>
    <row r="1870" spans="1:9" x14ac:dyDescent="0.25">
      <c r="A1870">
        <v>453</v>
      </c>
      <c r="B1870">
        <v>2018</v>
      </c>
      <c r="C1870" t="s">
        <v>60</v>
      </c>
      <c r="D1870" t="s">
        <v>2</v>
      </c>
      <c r="E1870" t="s">
        <v>9</v>
      </c>
      <c r="F1870" t="s">
        <v>11</v>
      </c>
      <c r="G1870" t="s">
        <v>286</v>
      </c>
      <c r="H1870">
        <v>6428</v>
      </c>
      <c r="I1870">
        <v>6428</v>
      </c>
    </row>
    <row r="1871" spans="1:9" x14ac:dyDescent="0.25">
      <c r="A1871">
        <v>454</v>
      </c>
      <c r="B1871">
        <v>2018</v>
      </c>
      <c r="C1871" t="s">
        <v>61</v>
      </c>
      <c r="D1871" t="s">
        <v>2</v>
      </c>
      <c r="E1871" t="s">
        <v>9</v>
      </c>
      <c r="F1871" t="s">
        <v>11</v>
      </c>
      <c r="G1871" t="s">
        <v>287</v>
      </c>
      <c r="H1871">
        <v>7564</v>
      </c>
      <c r="I1871">
        <v>7564</v>
      </c>
    </row>
    <row r="1872" spans="1:9" x14ac:dyDescent="0.25">
      <c r="A1872">
        <v>455</v>
      </c>
      <c r="B1872">
        <v>2018</v>
      </c>
      <c r="C1872" t="s">
        <v>62</v>
      </c>
      <c r="D1872" t="s">
        <v>2</v>
      </c>
      <c r="E1872" t="s">
        <v>9</v>
      </c>
      <c r="F1872" t="s">
        <v>11</v>
      </c>
      <c r="G1872" t="s">
        <v>288</v>
      </c>
      <c r="H1872">
        <v>428</v>
      </c>
      <c r="I1872">
        <v>428</v>
      </c>
    </row>
    <row r="1873" spans="1:9" x14ac:dyDescent="0.25">
      <c r="A1873">
        <v>456</v>
      </c>
      <c r="B1873">
        <v>2018</v>
      </c>
      <c r="C1873" t="s">
        <v>63</v>
      </c>
      <c r="D1873" t="s">
        <v>2</v>
      </c>
      <c r="E1873" t="s">
        <v>9</v>
      </c>
      <c r="F1873" t="s">
        <v>11</v>
      </c>
      <c r="G1873" t="s">
        <v>289</v>
      </c>
      <c r="H1873">
        <v>1284</v>
      </c>
      <c r="I1873">
        <v>1284</v>
      </c>
    </row>
    <row r="1874" spans="1:9" x14ac:dyDescent="0.25">
      <c r="A1874">
        <v>457</v>
      </c>
      <c r="B1874">
        <v>2018</v>
      </c>
      <c r="C1874" t="s">
        <v>64</v>
      </c>
      <c r="D1874" t="s">
        <v>2</v>
      </c>
      <c r="E1874" t="s">
        <v>9</v>
      </c>
      <c r="F1874" t="s">
        <v>11</v>
      </c>
      <c r="G1874" t="s">
        <v>290</v>
      </c>
      <c r="H1874">
        <v>1666</v>
      </c>
      <c r="I1874">
        <v>1666</v>
      </c>
    </row>
    <row r="1875" spans="1:9" x14ac:dyDescent="0.25">
      <c r="A1875">
        <v>458</v>
      </c>
      <c r="B1875">
        <v>2018</v>
      </c>
      <c r="C1875" t="s">
        <v>65</v>
      </c>
      <c r="D1875" t="s">
        <v>2</v>
      </c>
      <c r="E1875" t="s">
        <v>9</v>
      </c>
      <c r="F1875" t="s">
        <v>11</v>
      </c>
      <c r="G1875" t="s">
        <v>291</v>
      </c>
      <c r="H1875">
        <v>2615</v>
      </c>
      <c r="I1875">
        <v>2615</v>
      </c>
    </row>
    <row r="1876" spans="1:9" x14ac:dyDescent="0.25">
      <c r="A1876">
        <v>459</v>
      </c>
      <c r="B1876">
        <v>2018</v>
      </c>
      <c r="C1876" t="s">
        <v>66</v>
      </c>
      <c r="D1876" t="s">
        <v>2</v>
      </c>
      <c r="E1876" t="s">
        <v>9</v>
      </c>
      <c r="F1876" t="s">
        <v>11</v>
      </c>
      <c r="G1876" t="s">
        <v>292</v>
      </c>
      <c r="H1876">
        <v>5319</v>
      </c>
      <c r="I1876">
        <v>5319</v>
      </c>
    </row>
    <row r="1877" spans="1:9" x14ac:dyDescent="0.25">
      <c r="A1877">
        <v>460</v>
      </c>
      <c r="B1877">
        <v>2018</v>
      </c>
      <c r="C1877" t="s">
        <v>67</v>
      </c>
      <c r="D1877" t="s">
        <v>2</v>
      </c>
      <c r="E1877" t="s">
        <v>9</v>
      </c>
      <c r="F1877" t="s">
        <v>11</v>
      </c>
      <c r="G1877" t="s">
        <v>293</v>
      </c>
      <c r="H1877">
        <v>3434</v>
      </c>
      <c r="I1877">
        <v>3434</v>
      </c>
    </row>
    <row r="1878" spans="1:9" x14ac:dyDescent="0.25">
      <c r="A1878">
        <v>461</v>
      </c>
      <c r="B1878">
        <v>2018</v>
      </c>
      <c r="C1878" t="s">
        <v>68</v>
      </c>
      <c r="D1878" t="s">
        <v>2</v>
      </c>
      <c r="E1878" t="s">
        <v>9</v>
      </c>
      <c r="F1878" t="s">
        <v>11</v>
      </c>
      <c r="G1878" t="s">
        <v>294</v>
      </c>
      <c r="H1878">
        <v>850</v>
      </c>
      <c r="I1878">
        <v>850</v>
      </c>
    </row>
    <row r="1879" spans="1:9" x14ac:dyDescent="0.25">
      <c r="A1879">
        <v>462</v>
      </c>
      <c r="B1879">
        <v>2018</v>
      </c>
      <c r="C1879" t="s">
        <v>69</v>
      </c>
      <c r="D1879" t="s">
        <v>2</v>
      </c>
      <c r="E1879" t="s">
        <v>9</v>
      </c>
      <c r="F1879" t="s">
        <v>11</v>
      </c>
      <c r="G1879" t="s">
        <v>295</v>
      </c>
      <c r="H1879">
        <v>365</v>
      </c>
      <c r="I1879">
        <v>365</v>
      </c>
    </row>
    <row r="1880" spans="1:9" x14ac:dyDescent="0.25">
      <c r="A1880">
        <v>4</v>
      </c>
      <c r="B1880">
        <v>2018</v>
      </c>
      <c r="C1880" t="s">
        <v>296</v>
      </c>
      <c r="D1880" t="s">
        <v>2</v>
      </c>
      <c r="E1880" t="s">
        <v>9</v>
      </c>
      <c r="F1880" t="s">
        <v>11</v>
      </c>
      <c r="G1880" t="s">
        <v>297</v>
      </c>
      <c r="H1880">
        <v>37944</v>
      </c>
      <c r="I1880">
        <v>37944</v>
      </c>
    </row>
    <row r="1881" spans="1:9" x14ac:dyDescent="0.25">
      <c r="A1881">
        <v>0</v>
      </c>
      <c r="B1881">
        <v>2018</v>
      </c>
      <c r="C1881" t="s">
        <v>71</v>
      </c>
      <c r="D1881" t="s">
        <v>2</v>
      </c>
      <c r="E1881" t="s">
        <v>9</v>
      </c>
      <c r="F1881" t="s">
        <v>11</v>
      </c>
      <c r="G1881" t="s">
        <v>298</v>
      </c>
      <c r="H1881">
        <v>94459</v>
      </c>
      <c r="I1881">
        <v>94459</v>
      </c>
    </row>
    <row r="1882" spans="1:9" x14ac:dyDescent="0.25">
      <c r="A1882">
        <v>101</v>
      </c>
      <c r="B1882">
        <v>2017</v>
      </c>
      <c r="C1882" t="s">
        <v>232</v>
      </c>
      <c r="D1882" t="s">
        <v>2</v>
      </c>
      <c r="E1882" t="s">
        <v>9</v>
      </c>
      <c r="F1882" t="s">
        <v>11</v>
      </c>
      <c r="G1882" t="s">
        <v>233</v>
      </c>
      <c r="H1882">
        <v>2547</v>
      </c>
      <c r="I1882">
        <v>2547</v>
      </c>
    </row>
    <row r="1883" spans="1:9" x14ac:dyDescent="0.25">
      <c r="A1883">
        <v>102</v>
      </c>
      <c r="B1883">
        <v>2017</v>
      </c>
      <c r="C1883" t="s">
        <v>234</v>
      </c>
      <c r="D1883" t="s">
        <v>2</v>
      </c>
      <c r="E1883" t="s">
        <v>9</v>
      </c>
      <c r="F1883" t="s">
        <v>11</v>
      </c>
      <c r="G1883" t="s">
        <v>235</v>
      </c>
      <c r="H1883">
        <v>1613</v>
      </c>
      <c r="I1883">
        <v>1613</v>
      </c>
    </row>
    <row r="1884" spans="1:9" x14ac:dyDescent="0.25">
      <c r="A1884">
        <v>103</v>
      </c>
      <c r="B1884">
        <v>2017</v>
      </c>
      <c r="C1884" t="s">
        <v>236</v>
      </c>
      <c r="D1884" t="s">
        <v>2</v>
      </c>
      <c r="E1884" t="s">
        <v>9</v>
      </c>
      <c r="F1884" t="s">
        <v>11</v>
      </c>
      <c r="G1884" t="s">
        <v>237</v>
      </c>
      <c r="H1884">
        <v>1283</v>
      </c>
      <c r="I1884">
        <v>1283</v>
      </c>
    </row>
    <row r="1885" spans="1:9" x14ac:dyDescent="0.25">
      <c r="A1885">
        <v>151</v>
      </c>
      <c r="B1885">
        <v>2017</v>
      </c>
      <c r="C1885" t="s">
        <v>28</v>
      </c>
      <c r="D1885" t="s">
        <v>2</v>
      </c>
      <c r="E1885" t="s">
        <v>9</v>
      </c>
      <c r="F1885" t="s">
        <v>11</v>
      </c>
      <c r="G1885" t="s">
        <v>238</v>
      </c>
      <c r="H1885">
        <v>866</v>
      </c>
      <c r="I1885">
        <v>866</v>
      </c>
    </row>
    <row r="1886" spans="1:9" x14ac:dyDescent="0.25">
      <c r="A1886">
        <v>153</v>
      </c>
      <c r="B1886">
        <v>2017</v>
      </c>
      <c r="C1886" t="s">
        <v>29</v>
      </c>
      <c r="D1886" t="s">
        <v>2</v>
      </c>
      <c r="E1886" t="s">
        <v>9</v>
      </c>
      <c r="F1886" t="s">
        <v>11</v>
      </c>
      <c r="G1886" t="s">
        <v>239</v>
      </c>
      <c r="H1886">
        <v>1502</v>
      </c>
      <c r="I1886">
        <v>1502</v>
      </c>
    </row>
    <row r="1887" spans="1:9" x14ac:dyDescent="0.25">
      <c r="A1887">
        <v>154</v>
      </c>
      <c r="B1887">
        <v>2017</v>
      </c>
      <c r="C1887" t="s">
        <v>30</v>
      </c>
      <c r="D1887" t="s">
        <v>2</v>
      </c>
      <c r="E1887" t="s">
        <v>9</v>
      </c>
      <c r="F1887" t="s">
        <v>11</v>
      </c>
      <c r="G1887" t="s">
        <v>240</v>
      </c>
      <c r="H1887">
        <v>566</v>
      </c>
      <c r="I1887">
        <v>566</v>
      </c>
    </row>
    <row r="1888" spans="1:9" x14ac:dyDescent="0.25">
      <c r="A1888">
        <v>155</v>
      </c>
      <c r="B1888">
        <v>2017</v>
      </c>
      <c r="C1888" t="s">
        <v>31</v>
      </c>
      <c r="D1888" t="s">
        <v>2</v>
      </c>
      <c r="E1888" t="s">
        <v>9</v>
      </c>
      <c r="F1888" t="s">
        <v>11</v>
      </c>
      <c r="G1888" t="s">
        <v>241</v>
      </c>
      <c r="H1888">
        <v>571</v>
      </c>
      <c r="I1888">
        <v>571</v>
      </c>
    </row>
    <row r="1889" spans="1:9" x14ac:dyDescent="0.25">
      <c r="A1889">
        <v>157</v>
      </c>
      <c r="B1889">
        <v>2017</v>
      </c>
      <c r="C1889" t="s">
        <v>32</v>
      </c>
      <c r="D1889" t="s">
        <v>2</v>
      </c>
      <c r="E1889" t="s">
        <v>9</v>
      </c>
      <c r="F1889" t="s">
        <v>11</v>
      </c>
      <c r="G1889" t="s">
        <v>242</v>
      </c>
      <c r="H1889">
        <v>812</v>
      </c>
      <c r="I1889">
        <v>812</v>
      </c>
    </row>
    <row r="1890" spans="1:9" x14ac:dyDescent="0.25">
      <c r="A1890">
        <v>158</v>
      </c>
      <c r="B1890">
        <v>2017</v>
      </c>
      <c r="C1890" t="s">
        <v>33</v>
      </c>
      <c r="D1890" t="s">
        <v>2</v>
      </c>
      <c r="E1890" t="s">
        <v>9</v>
      </c>
      <c r="F1890" t="s">
        <v>11</v>
      </c>
      <c r="G1890" t="s">
        <v>243</v>
      </c>
      <c r="H1890">
        <v>542</v>
      </c>
      <c r="I1890">
        <v>542</v>
      </c>
    </row>
    <row r="1891" spans="1:9" x14ac:dyDescent="0.25">
      <c r="A1891">
        <v>159</v>
      </c>
      <c r="B1891">
        <v>2017</v>
      </c>
      <c r="C1891" t="s">
        <v>34</v>
      </c>
      <c r="D1891" t="s">
        <v>2</v>
      </c>
      <c r="E1891" t="s">
        <v>9</v>
      </c>
      <c r="F1891" t="s">
        <v>11</v>
      </c>
      <c r="G1891" t="s">
        <v>244</v>
      </c>
      <c r="H1891">
        <v>7102</v>
      </c>
      <c r="I1891">
        <v>7102</v>
      </c>
    </row>
    <row r="1892" spans="1:9" x14ac:dyDescent="0.25">
      <c r="A1892">
        <v>1</v>
      </c>
      <c r="B1892">
        <v>2017</v>
      </c>
      <c r="C1892" t="s">
        <v>245</v>
      </c>
      <c r="D1892" t="s">
        <v>2</v>
      </c>
      <c r="E1892" t="s">
        <v>9</v>
      </c>
      <c r="F1892" t="s">
        <v>11</v>
      </c>
      <c r="G1892" t="s">
        <v>246</v>
      </c>
      <c r="H1892">
        <v>17404</v>
      </c>
      <c r="I1892">
        <v>17404</v>
      </c>
    </row>
    <row r="1893" spans="1:9" x14ac:dyDescent="0.25">
      <c r="A1893">
        <v>241</v>
      </c>
      <c r="B1893">
        <v>2017</v>
      </c>
      <c r="C1893" t="s">
        <v>247</v>
      </c>
      <c r="D1893" t="s">
        <v>2</v>
      </c>
      <c r="E1893" t="s">
        <v>9</v>
      </c>
      <c r="F1893" t="s">
        <v>11</v>
      </c>
      <c r="G1893" t="s">
        <v>248</v>
      </c>
      <c r="H1893">
        <v>11084</v>
      </c>
      <c r="I1893">
        <v>11084</v>
      </c>
    </row>
    <row r="1894" spans="1:9" x14ac:dyDescent="0.25">
      <c r="A1894">
        <v>241001</v>
      </c>
      <c r="B1894">
        <v>2017</v>
      </c>
      <c r="C1894" t="s">
        <v>249</v>
      </c>
      <c r="D1894" t="s">
        <v>2</v>
      </c>
      <c r="E1894" t="s">
        <v>9</v>
      </c>
      <c r="F1894" t="s">
        <v>11</v>
      </c>
      <c r="G1894" t="s">
        <v>250</v>
      </c>
      <c r="H1894">
        <v>6325</v>
      </c>
      <c r="I1894">
        <v>6325</v>
      </c>
    </row>
    <row r="1895" spans="1:9" x14ac:dyDescent="0.25">
      <c r="A1895">
        <v>241999</v>
      </c>
      <c r="B1895">
        <v>2017</v>
      </c>
      <c r="C1895" t="s">
        <v>251</v>
      </c>
      <c r="D1895" t="s">
        <v>2</v>
      </c>
      <c r="E1895" t="s">
        <v>9</v>
      </c>
      <c r="F1895" t="s">
        <v>11</v>
      </c>
      <c r="G1895" t="s">
        <v>252</v>
      </c>
      <c r="H1895">
        <v>4759</v>
      </c>
      <c r="I1895">
        <v>4759</v>
      </c>
    </row>
    <row r="1896" spans="1:9" x14ac:dyDescent="0.25">
      <c r="A1896">
        <v>251</v>
      </c>
      <c r="B1896">
        <v>2017</v>
      </c>
      <c r="C1896" t="s">
        <v>39</v>
      </c>
      <c r="D1896" t="s">
        <v>2</v>
      </c>
      <c r="E1896" t="s">
        <v>9</v>
      </c>
      <c r="F1896" t="s">
        <v>11</v>
      </c>
      <c r="G1896" t="s">
        <v>253</v>
      </c>
      <c r="H1896">
        <v>2625</v>
      </c>
      <c r="I1896">
        <v>2625</v>
      </c>
    </row>
    <row r="1897" spans="1:9" x14ac:dyDescent="0.25">
      <c r="A1897">
        <v>252</v>
      </c>
      <c r="B1897">
        <v>2017</v>
      </c>
      <c r="C1897" t="s">
        <v>40</v>
      </c>
      <c r="D1897" t="s">
        <v>2</v>
      </c>
      <c r="E1897" t="s">
        <v>9</v>
      </c>
      <c r="F1897" t="s">
        <v>11</v>
      </c>
      <c r="G1897" t="s">
        <v>254</v>
      </c>
      <c r="H1897">
        <v>1023</v>
      </c>
      <c r="I1897">
        <v>1023</v>
      </c>
    </row>
    <row r="1898" spans="1:9" x14ac:dyDescent="0.25">
      <c r="A1898">
        <v>254</v>
      </c>
      <c r="B1898">
        <v>2017</v>
      </c>
      <c r="C1898" t="s">
        <v>41</v>
      </c>
      <c r="D1898" t="s">
        <v>2</v>
      </c>
      <c r="E1898" t="s">
        <v>9</v>
      </c>
      <c r="F1898" t="s">
        <v>11</v>
      </c>
      <c r="G1898" t="s">
        <v>255</v>
      </c>
      <c r="H1898">
        <v>1700</v>
      </c>
      <c r="I1898">
        <v>1700</v>
      </c>
    </row>
    <row r="1899" spans="1:9" x14ac:dyDescent="0.25">
      <c r="A1899">
        <v>255</v>
      </c>
      <c r="B1899">
        <v>2017</v>
      </c>
      <c r="C1899" t="s">
        <v>42</v>
      </c>
      <c r="D1899" t="s">
        <v>2</v>
      </c>
      <c r="E1899" t="s">
        <v>9</v>
      </c>
      <c r="F1899" t="s">
        <v>11</v>
      </c>
      <c r="G1899" t="s">
        <v>256</v>
      </c>
      <c r="H1899">
        <v>407</v>
      </c>
      <c r="I1899">
        <v>407</v>
      </c>
    </row>
    <row r="1900" spans="1:9" x14ac:dyDescent="0.25">
      <c r="A1900">
        <v>256</v>
      </c>
      <c r="B1900">
        <v>2017</v>
      </c>
      <c r="C1900" t="s">
        <v>43</v>
      </c>
      <c r="D1900" t="s">
        <v>2</v>
      </c>
      <c r="E1900" t="s">
        <v>9</v>
      </c>
      <c r="F1900" t="s">
        <v>11</v>
      </c>
      <c r="G1900" t="s">
        <v>257</v>
      </c>
      <c r="H1900">
        <v>2285</v>
      </c>
      <c r="I1900">
        <v>2285</v>
      </c>
    </row>
    <row r="1901" spans="1:9" x14ac:dyDescent="0.25">
      <c r="A1901">
        <v>257</v>
      </c>
      <c r="B1901">
        <v>2017</v>
      </c>
      <c r="C1901" t="s">
        <v>44</v>
      </c>
      <c r="D1901" t="s">
        <v>2</v>
      </c>
      <c r="E1901" t="s">
        <v>9</v>
      </c>
      <c r="F1901" t="s">
        <v>11</v>
      </c>
      <c r="G1901" t="s">
        <v>258</v>
      </c>
      <c r="H1901">
        <v>925</v>
      </c>
      <c r="I1901">
        <v>925</v>
      </c>
    </row>
    <row r="1902" spans="1:9" x14ac:dyDescent="0.25">
      <c r="A1902">
        <v>2</v>
      </c>
      <c r="B1902">
        <v>2017</v>
      </c>
      <c r="C1902" t="s">
        <v>259</v>
      </c>
      <c r="D1902" t="s">
        <v>2</v>
      </c>
      <c r="E1902" t="s">
        <v>9</v>
      </c>
      <c r="F1902" t="s">
        <v>11</v>
      </c>
      <c r="G1902" t="s">
        <v>260</v>
      </c>
      <c r="H1902">
        <v>20049</v>
      </c>
      <c r="I1902">
        <v>20049</v>
      </c>
    </row>
    <row r="1903" spans="1:9" x14ac:dyDescent="0.25">
      <c r="A1903">
        <v>351</v>
      </c>
      <c r="B1903">
        <v>2017</v>
      </c>
      <c r="C1903" t="s">
        <v>46</v>
      </c>
      <c r="D1903" t="s">
        <v>2</v>
      </c>
      <c r="E1903" t="s">
        <v>9</v>
      </c>
      <c r="F1903" t="s">
        <v>11</v>
      </c>
      <c r="G1903" t="s">
        <v>261</v>
      </c>
      <c r="H1903">
        <v>1035</v>
      </c>
      <c r="I1903">
        <v>1035</v>
      </c>
    </row>
    <row r="1904" spans="1:9" x14ac:dyDescent="0.25">
      <c r="A1904">
        <v>352</v>
      </c>
      <c r="B1904">
        <v>2017</v>
      </c>
      <c r="C1904" t="s">
        <v>47</v>
      </c>
      <c r="D1904" t="s">
        <v>2</v>
      </c>
      <c r="E1904" t="s">
        <v>9</v>
      </c>
      <c r="F1904" t="s">
        <v>11</v>
      </c>
      <c r="G1904" t="s">
        <v>262</v>
      </c>
      <c r="H1904">
        <v>1038</v>
      </c>
      <c r="I1904">
        <v>1038</v>
      </c>
    </row>
    <row r="1905" spans="1:9" x14ac:dyDescent="0.25">
      <c r="A1905">
        <v>353</v>
      </c>
      <c r="B1905">
        <v>2017</v>
      </c>
      <c r="C1905" t="s">
        <v>48</v>
      </c>
      <c r="D1905" t="s">
        <v>2</v>
      </c>
      <c r="E1905" t="s">
        <v>9</v>
      </c>
      <c r="F1905" t="s">
        <v>11</v>
      </c>
      <c r="G1905" t="s">
        <v>263</v>
      </c>
      <c r="H1905">
        <v>2439</v>
      </c>
      <c r="I1905">
        <v>2439</v>
      </c>
    </row>
    <row r="1906" spans="1:9" x14ac:dyDescent="0.25">
      <c r="A1906">
        <v>354</v>
      </c>
      <c r="B1906">
        <v>2017</v>
      </c>
      <c r="C1906" t="s">
        <v>49</v>
      </c>
      <c r="D1906" t="s">
        <v>2</v>
      </c>
      <c r="E1906" t="s">
        <v>9</v>
      </c>
      <c r="F1906" t="s">
        <v>11</v>
      </c>
      <c r="G1906" t="s">
        <v>264</v>
      </c>
      <c r="H1906">
        <v>275</v>
      </c>
      <c r="I1906">
        <v>275</v>
      </c>
    </row>
    <row r="1907" spans="1:9" x14ac:dyDescent="0.25">
      <c r="A1907">
        <v>355</v>
      </c>
      <c r="B1907">
        <v>2017</v>
      </c>
      <c r="C1907" t="s">
        <v>50</v>
      </c>
      <c r="D1907" t="s">
        <v>2</v>
      </c>
      <c r="E1907" t="s">
        <v>9</v>
      </c>
      <c r="F1907" t="s">
        <v>11</v>
      </c>
      <c r="G1907" t="s">
        <v>265</v>
      </c>
      <c r="H1907">
        <v>1203</v>
      </c>
      <c r="I1907">
        <v>1203</v>
      </c>
    </row>
    <row r="1908" spans="1:9" x14ac:dyDescent="0.25">
      <c r="A1908">
        <v>356</v>
      </c>
      <c r="B1908">
        <v>2017</v>
      </c>
      <c r="C1908" t="s">
        <v>51</v>
      </c>
      <c r="D1908" t="s">
        <v>2</v>
      </c>
      <c r="E1908" t="s">
        <v>9</v>
      </c>
      <c r="F1908" t="s">
        <v>11</v>
      </c>
      <c r="G1908" t="s">
        <v>266</v>
      </c>
      <c r="H1908">
        <v>403</v>
      </c>
      <c r="I1908">
        <v>403</v>
      </c>
    </row>
    <row r="1909" spans="1:9" x14ac:dyDescent="0.25">
      <c r="A1909">
        <v>357</v>
      </c>
      <c r="B1909">
        <v>2017</v>
      </c>
      <c r="C1909" t="s">
        <v>52</v>
      </c>
      <c r="D1909" t="s">
        <v>2</v>
      </c>
      <c r="E1909" t="s">
        <v>9</v>
      </c>
      <c r="F1909" t="s">
        <v>11</v>
      </c>
      <c r="G1909" t="s">
        <v>267</v>
      </c>
      <c r="H1909">
        <v>1052</v>
      </c>
      <c r="I1909">
        <v>1052</v>
      </c>
    </row>
    <row r="1910" spans="1:9" x14ac:dyDescent="0.25">
      <c r="A1910">
        <v>358</v>
      </c>
      <c r="B1910">
        <v>2017</v>
      </c>
      <c r="C1910" t="s">
        <v>53</v>
      </c>
      <c r="D1910" t="s">
        <v>2</v>
      </c>
      <c r="E1910" t="s">
        <v>9</v>
      </c>
      <c r="F1910" t="s">
        <v>11</v>
      </c>
      <c r="G1910" t="s">
        <v>268</v>
      </c>
      <c r="H1910">
        <v>4180</v>
      </c>
      <c r="I1910">
        <v>4180</v>
      </c>
    </row>
    <row r="1911" spans="1:9" x14ac:dyDescent="0.25">
      <c r="A1911">
        <v>359</v>
      </c>
      <c r="B1911">
        <v>2017</v>
      </c>
      <c r="C1911" t="s">
        <v>54</v>
      </c>
      <c r="D1911" t="s">
        <v>2</v>
      </c>
      <c r="E1911" t="s">
        <v>9</v>
      </c>
      <c r="F1911" t="s">
        <v>11</v>
      </c>
      <c r="G1911" t="s">
        <v>269</v>
      </c>
      <c r="H1911">
        <v>2001</v>
      </c>
      <c r="I1911">
        <v>2001</v>
      </c>
    </row>
    <row r="1912" spans="1:9" x14ac:dyDescent="0.25">
      <c r="A1912">
        <v>360</v>
      </c>
      <c r="B1912">
        <v>2017</v>
      </c>
      <c r="C1912" t="s">
        <v>55</v>
      </c>
      <c r="D1912" t="s">
        <v>2</v>
      </c>
      <c r="E1912" t="s">
        <v>9</v>
      </c>
      <c r="F1912" t="s">
        <v>11</v>
      </c>
      <c r="G1912" t="s">
        <v>270</v>
      </c>
      <c r="H1912">
        <v>520</v>
      </c>
      <c r="I1912">
        <v>520</v>
      </c>
    </row>
    <row r="1913" spans="1:9" x14ac:dyDescent="0.25">
      <c r="A1913">
        <v>361</v>
      </c>
      <c r="B1913">
        <v>2017</v>
      </c>
      <c r="C1913" t="s">
        <v>56</v>
      </c>
      <c r="D1913" t="s">
        <v>2</v>
      </c>
      <c r="E1913" t="s">
        <v>9</v>
      </c>
      <c r="F1913" t="s">
        <v>11</v>
      </c>
      <c r="G1913" t="s">
        <v>271</v>
      </c>
      <c r="H1913">
        <v>835</v>
      </c>
      <c r="I1913">
        <v>835</v>
      </c>
    </row>
    <row r="1914" spans="1:9" x14ac:dyDescent="0.25">
      <c r="A1914">
        <v>3</v>
      </c>
      <c r="B1914">
        <v>2017</v>
      </c>
      <c r="C1914" t="s">
        <v>272</v>
      </c>
      <c r="D1914" t="s">
        <v>2</v>
      </c>
      <c r="E1914" t="s">
        <v>9</v>
      </c>
      <c r="F1914" t="s">
        <v>11</v>
      </c>
      <c r="G1914" t="s">
        <v>273</v>
      </c>
      <c r="H1914">
        <v>14981</v>
      </c>
      <c r="I1914">
        <v>14981</v>
      </c>
    </row>
    <row r="1915" spans="1:9" x14ac:dyDescent="0.25">
      <c r="A1915">
        <v>401</v>
      </c>
      <c r="B1915">
        <v>2017</v>
      </c>
      <c r="C1915" t="s">
        <v>274</v>
      </c>
      <c r="D1915" t="s">
        <v>2</v>
      </c>
      <c r="E1915" t="s">
        <v>9</v>
      </c>
      <c r="F1915" t="s">
        <v>11</v>
      </c>
      <c r="G1915" t="s">
        <v>275</v>
      </c>
      <c r="H1915">
        <v>934</v>
      </c>
      <c r="I1915">
        <v>934</v>
      </c>
    </row>
    <row r="1916" spans="1:9" x14ac:dyDescent="0.25">
      <c r="A1916">
        <v>402</v>
      </c>
      <c r="B1916">
        <v>2017</v>
      </c>
      <c r="C1916" t="s">
        <v>276</v>
      </c>
      <c r="D1916" t="s">
        <v>2</v>
      </c>
      <c r="E1916" t="s">
        <v>9</v>
      </c>
      <c r="F1916" t="s">
        <v>11</v>
      </c>
      <c r="G1916" t="s">
        <v>277</v>
      </c>
      <c r="H1916">
        <v>517</v>
      </c>
      <c r="I1916">
        <v>517</v>
      </c>
    </row>
    <row r="1917" spans="1:9" x14ac:dyDescent="0.25">
      <c r="A1917">
        <v>403</v>
      </c>
      <c r="B1917">
        <v>2017</v>
      </c>
      <c r="C1917" t="s">
        <v>278</v>
      </c>
      <c r="D1917" t="s">
        <v>2</v>
      </c>
      <c r="E1917" t="s">
        <v>9</v>
      </c>
      <c r="F1917" t="s">
        <v>11</v>
      </c>
      <c r="G1917" t="s">
        <v>279</v>
      </c>
      <c r="H1917">
        <v>1578</v>
      </c>
      <c r="I1917">
        <v>1578</v>
      </c>
    </row>
    <row r="1918" spans="1:9" x14ac:dyDescent="0.25">
      <c r="A1918">
        <v>404</v>
      </c>
      <c r="B1918">
        <v>2017</v>
      </c>
      <c r="C1918" t="s">
        <v>280</v>
      </c>
      <c r="D1918" t="s">
        <v>2</v>
      </c>
      <c r="E1918" t="s">
        <v>9</v>
      </c>
      <c r="F1918" t="s">
        <v>11</v>
      </c>
      <c r="G1918" t="s">
        <v>281</v>
      </c>
      <c r="H1918">
        <v>1461</v>
      </c>
      <c r="I1918">
        <v>1461</v>
      </c>
    </row>
    <row r="1919" spans="1:9" x14ac:dyDescent="0.25">
      <c r="A1919">
        <v>405</v>
      </c>
      <c r="B1919">
        <v>2017</v>
      </c>
      <c r="C1919" t="s">
        <v>282</v>
      </c>
      <c r="D1919" t="s">
        <v>2</v>
      </c>
      <c r="E1919" t="s">
        <v>9</v>
      </c>
      <c r="F1919" t="s">
        <v>11</v>
      </c>
      <c r="G1919" t="s">
        <v>283</v>
      </c>
      <c r="H1919">
        <v>788</v>
      </c>
      <c r="I1919">
        <v>788</v>
      </c>
    </row>
    <row r="1920" spans="1:9" x14ac:dyDescent="0.25">
      <c r="A1920">
        <v>451</v>
      </c>
      <c r="B1920">
        <v>2017</v>
      </c>
      <c r="C1920" t="s">
        <v>58</v>
      </c>
      <c r="D1920" t="s">
        <v>2</v>
      </c>
      <c r="E1920" t="s">
        <v>9</v>
      </c>
      <c r="F1920" t="s">
        <v>11</v>
      </c>
      <c r="G1920" t="s">
        <v>284</v>
      </c>
      <c r="H1920">
        <v>1053</v>
      </c>
      <c r="I1920">
        <v>1053</v>
      </c>
    </row>
    <row r="1921" spans="1:9" x14ac:dyDescent="0.25">
      <c r="A1921">
        <v>452</v>
      </c>
      <c r="B1921">
        <v>2017</v>
      </c>
      <c r="C1921" t="s">
        <v>59</v>
      </c>
      <c r="D1921" t="s">
        <v>2</v>
      </c>
      <c r="E1921" t="s">
        <v>9</v>
      </c>
      <c r="F1921" t="s">
        <v>11</v>
      </c>
      <c r="G1921" t="s">
        <v>285</v>
      </c>
      <c r="H1921">
        <v>1044</v>
      </c>
      <c r="I1921">
        <v>1044</v>
      </c>
    </row>
    <row r="1922" spans="1:9" x14ac:dyDescent="0.25">
      <c r="A1922">
        <v>453</v>
      </c>
      <c r="B1922">
        <v>2017</v>
      </c>
      <c r="C1922" t="s">
        <v>60</v>
      </c>
      <c r="D1922" t="s">
        <v>2</v>
      </c>
      <c r="E1922" t="s">
        <v>9</v>
      </c>
      <c r="F1922" t="s">
        <v>11</v>
      </c>
      <c r="G1922" t="s">
        <v>286</v>
      </c>
      <c r="H1922">
        <v>6109</v>
      </c>
      <c r="I1922">
        <v>6109</v>
      </c>
    </row>
    <row r="1923" spans="1:9" x14ac:dyDescent="0.25">
      <c r="A1923">
        <v>454</v>
      </c>
      <c r="B1923">
        <v>2017</v>
      </c>
      <c r="C1923" t="s">
        <v>61</v>
      </c>
      <c r="D1923" t="s">
        <v>2</v>
      </c>
      <c r="E1923" t="s">
        <v>9</v>
      </c>
      <c r="F1923" t="s">
        <v>11</v>
      </c>
      <c r="G1923" t="s">
        <v>287</v>
      </c>
      <c r="H1923">
        <v>6289</v>
      </c>
      <c r="I1923">
        <v>6289</v>
      </c>
    </row>
    <row r="1924" spans="1:9" x14ac:dyDescent="0.25">
      <c r="A1924">
        <v>455</v>
      </c>
      <c r="B1924">
        <v>2017</v>
      </c>
      <c r="C1924" t="s">
        <v>62</v>
      </c>
      <c r="D1924" t="s">
        <v>2</v>
      </c>
      <c r="E1924" t="s">
        <v>9</v>
      </c>
      <c r="F1924" t="s">
        <v>11</v>
      </c>
      <c r="G1924" t="s">
        <v>288</v>
      </c>
      <c r="H1924">
        <v>402</v>
      </c>
      <c r="I1924">
        <v>402</v>
      </c>
    </row>
    <row r="1925" spans="1:9" x14ac:dyDescent="0.25">
      <c r="A1925">
        <v>456</v>
      </c>
      <c r="B1925">
        <v>2017</v>
      </c>
      <c r="C1925" t="s">
        <v>63</v>
      </c>
      <c r="D1925" t="s">
        <v>2</v>
      </c>
      <c r="E1925" t="s">
        <v>9</v>
      </c>
      <c r="F1925" t="s">
        <v>11</v>
      </c>
      <c r="G1925" t="s">
        <v>289</v>
      </c>
      <c r="H1925">
        <v>1308</v>
      </c>
      <c r="I1925">
        <v>1308</v>
      </c>
    </row>
    <row r="1926" spans="1:9" x14ac:dyDescent="0.25">
      <c r="A1926">
        <v>457</v>
      </c>
      <c r="B1926">
        <v>2017</v>
      </c>
      <c r="C1926" t="s">
        <v>64</v>
      </c>
      <c r="D1926" t="s">
        <v>2</v>
      </c>
      <c r="E1926" t="s">
        <v>9</v>
      </c>
      <c r="F1926" t="s">
        <v>11</v>
      </c>
      <c r="G1926" t="s">
        <v>290</v>
      </c>
      <c r="H1926">
        <v>1328</v>
      </c>
      <c r="I1926">
        <v>1328</v>
      </c>
    </row>
    <row r="1927" spans="1:9" x14ac:dyDescent="0.25">
      <c r="A1927">
        <v>458</v>
      </c>
      <c r="B1927">
        <v>2017</v>
      </c>
      <c r="C1927" t="s">
        <v>65</v>
      </c>
      <c r="D1927" t="s">
        <v>2</v>
      </c>
      <c r="E1927" t="s">
        <v>9</v>
      </c>
      <c r="F1927" t="s">
        <v>11</v>
      </c>
      <c r="G1927" t="s">
        <v>291</v>
      </c>
      <c r="H1927">
        <v>2495</v>
      </c>
      <c r="I1927">
        <v>2495</v>
      </c>
    </row>
    <row r="1928" spans="1:9" x14ac:dyDescent="0.25">
      <c r="A1928">
        <v>459</v>
      </c>
      <c r="B1928">
        <v>2017</v>
      </c>
      <c r="C1928" t="s">
        <v>66</v>
      </c>
      <c r="D1928" t="s">
        <v>2</v>
      </c>
      <c r="E1928" t="s">
        <v>9</v>
      </c>
      <c r="F1928" t="s">
        <v>11</v>
      </c>
      <c r="G1928" t="s">
        <v>292</v>
      </c>
      <c r="H1928">
        <v>6277</v>
      </c>
      <c r="I1928">
        <v>6277</v>
      </c>
    </row>
    <row r="1929" spans="1:9" x14ac:dyDescent="0.25">
      <c r="A1929">
        <v>460</v>
      </c>
      <c r="B1929">
        <v>2017</v>
      </c>
      <c r="C1929" t="s">
        <v>67</v>
      </c>
      <c r="D1929" t="s">
        <v>2</v>
      </c>
      <c r="E1929" t="s">
        <v>9</v>
      </c>
      <c r="F1929" t="s">
        <v>11</v>
      </c>
      <c r="G1929" t="s">
        <v>293</v>
      </c>
      <c r="H1929">
        <v>3126</v>
      </c>
      <c r="I1929">
        <v>3126</v>
      </c>
    </row>
    <row r="1930" spans="1:9" x14ac:dyDescent="0.25">
      <c r="A1930">
        <v>461</v>
      </c>
      <c r="B1930">
        <v>2017</v>
      </c>
      <c r="C1930" t="s">
        <v>68</v>
      </c>
      <c r="D1930" t="s">
        <v>2</v>
      </c>
      <c r="E1930" t="s">
        <v>9</v>
      </c>
      <c r="F1930" t="s">
        <v>11</v>
      </c>
      <c r="G1930" t="s">
        <v>294</v>
      </c>
      <c r="H1930">
        <v>752</v>
      </c>
      <c r="I1930">
        <v>752</v>
      </c>
    </row>
    <row r="1931" spans="1:9" x14ac:dyDescent="0.25">
      <c r="A1931">
        <v>462</v>
      </c>
      <c r="B1931">
        <v>2017</v>
      </c>
      <c r="C1931" t="s">
        <v>69</v>
      </c>
      <c r="D1931" t="s">
        <v>2</v>
      </c>
      <c r="E1931" t="s">
        <v>9</v>
      </c>
      <c r="F1931" t="s">
        <v>11</v>
      </c>
      <c r="G1931" t="s">
        <v>295</v>
      </c>
      <c r="H1931">
        <v>278</v>
      </c>
      <c r="I1931">
        <v>278</v>
      </c>
    </row>
    <row r="1932" spans="1:9" x14ac:dyDescent="0.25">
      <c r="A1932">
        <v>4</v>
      </c>
      <c r="B1932">
        <v>2017</v>
      </c>
      <c r="C1932" t="s">
        <v>296</v>
      </c>
      <c r="D1932" t="s">
        <v>2</v>
      </c>
      <c r="E1932" t="s">
        <v>9</v>
      </c>
      <c r="F1932" t="s">
        <v>11</v>
      </c>
      <c r="G1932" t="s">
        <v>297</v>
      </c>
      <c r="H1932">
        <v>35739</v>
      </c>
      <c r="I1932">
        <v>35739</v>
      </c>
    </row>
    <row r="1933" spans="1:9" x14ac:dyDescent="0.25">
      <c r="A1933">
        <v>0</v>
      </c>
      <c r="B1933">
        <v>2017</v>
      </c>
      <c r="C1933" t="s">
        <v>71</v>
      </c>
      <c r="D1933" t="s">
        <v>2</v>
      </c>
      <c r="E1933" t="s">
        <v>9</v>
      </c>
      <c r="F1933" t="s">
        <v>11</v>
      </c>
      <c r="G1933" t="s">
        <v>298</v>
      </c>
      <c r="H1933">
        <v>88173</v>
      </c>
      <c r="I1933">
        <v>88173</v>
      </c>
    </row>
    <row r="1934" spans="1:9" x14ac:dyDescent="0.25">
      <c r="A1934">
        <v>101</v>
      </c>
      <c r="B1934">
        <v>2016</v>
      </c>
      <c r="C1934" t="s">
        <v>232</v>
      </c>
      <c r="D1934" t="s">
        <v>2</v>
      </c>
      <c r="E1934" t="s">
        <v>9</v>
      </c>
      <c r="F1934" t="s">
        <v>11</v>
      </c>
      <c r="G1934" t="s">
        <v>233</v>
      </c>
      <c r="H1934">
        <v>4762</v>
      </c>
      <c r="I1934">
        <v>4762</v>
      </c>
    </row>
    <row r="1935" spans="1:9" x14ac:dyDescent="0.25">
      <c r="A1935">
        <v>102</v>
      </c>
      <c r="B1935">
        <v>2016</v>
      </c>
      <c r="C1935" t="s">
        <v>234</v>
      </c>
      <c r="D1935" t="s">
        <v>2</v>
      </c>
      <c r="E1935" t="s">
        <v>9</v>
      </c>
      <c r="F1935" t="s">
        <v>11</v>
      </c>
      <c r="G1935" t="s">
        <v>235</v>
      </c>
      <c r="H1935">
        <v>1605</v>
      </c>
      <c r="I1935">
        <v>1605</v>
      </c>
    </row>
    <row r="1936" spans="1:9" x14ac:dyDescent="0.25">
      <c r="A1936">
        <v>103</v>
      </c>
      <c r="B1936">
        <v>2016</v>
      </c>
      <c r="C1936" t="s">
        <v>236</v>
      </c>
      <c r="D1936" t="s">
        <v>2</v>
      </c>
      <c r="E1936" t="s">
        <v>9</v>
      </c>
      <c r="F1936" t="s">
        <v>11</v>
      </c>
      <c r="G1936" t="s">
        <v>237</v>
      </c>
      <c r="H1936">
        <v>1446</v>
      </c>
      <c r="I1936">
        <v>1446</v>
      </c>
    </row>
    <row r="1937" spans="1:9" x14ac:dyDescent="0.25">
      <c r="A1937">
        <v>151</v>
      </c>
      <c r="B1937">
        <v>2016</v>
      </c>
      <c r="C1937" t="s">
        <v>28</v>
      </c>
      <c r="D1937" t="s">
        <v>2</v>
      </c>
      <c r="E1937" t="s">
        <v>9</v>
      </c>
      <c r="F1937" t="s">
        <v>11</v>
      </c>
      <c r="G1937" t="s">
        <v>238</v>
      </c>
      <c r="H1937">
        <v>1176</v>
      </c>
      <c r="I1937">
        <v>1176</v>
      </c>
    </row>
    <row r="1938" spans="1:9" x14ac:dyDescent="0.25">
      <c r="A1938">
        <v>153</v>
      </c>
      <c r="B1938">
        <v>2016</v>
      </c>
      <c r="C1938" t="s">
        <v>29</v>
      </c>
      <c r="D1938" t="s">
        <v>2</v>
      </c>
      <c r="E1938" t="s">
        <v>9</v>
      </c>
      <c r="F1938" t="s">
        <v>11</v>
      </c>
      <c r="G1938" t="s">
        <v>239</v>
      </c>
      <c r="H1938">
        <v>1763</v>
      </c>
      <c r="I1938">
        <v>1763</v>
      </c>
    </row>
    <row r="1939" spans="1:9" x14ac:dyDescent="0.25">
      <c r="A1939">
        <v>154</v>
      </c>
      <c r="B1939">
        <v>2016</v>
      </c>
      <c r="C1939" t="s">
        <v>30</v>
      </c>
      <c r="D1939" t="s">
        <v>2</v>
      </c>
      <c r="E1939" t="s">
        <v>9</v>
      </c>
      <c r="F1939" t="s">
        <v>11</v>
      </c>
      <c r="G1939" t="s">
        <v>240</v>
      </c>
      <c r="H1939">
        <v>776</v>
      </c>
      <c r="I1939">
        <v>776</v>
      </c>
    </row>
    <row r="1940" spans="1:9" x14ac:dyDescent="0.25">
      <c r="A1940">
        <v>155</v>
      </c>
      <c r="B1940">
        <v>2016</v>
      </c>
      <c r="C1940" t="s">
        <v>31</v>
      </c>
      <c r="D1940" t="s">
        <v>2</v>
      </c>
      <c r="E1940" t="s">
        <v>9</v>
      </c>
      <c r="F1940" t="s">
        <v>11</v>
      </c>
      <c r="G1940" t="s">
        <v>241</v>
      </c>
      <c r="H1940">
        <v>766</v>
      </c>
      <c r="I1940">
        <v>766</v>
      </c>
    </row>
    <row r="1941" spans="1:9" x14ac:dyDescent="0.25">
      <c r="A1941">
        <v>157</v>
      </c>
      <c r="B1941">
        <v>2016</v>
      </c>
      <c r="C1941" t="s">
        <v>32</v>
      </c>
      <c r="D1941" t="s">
        <v>2</v>
      </c>
      <c r="E1941" t="s">
        <v>9</v>
      </c>
      <c r="F1941" t="s">
        <v>11</v>
      </c>
      <c r="G1941" t="s">
        <v>242</v>
      </c>
      <c r="H1941">
        <v>959</v>
      </c>
      <c r="I1941">
        <v>959</v>
      </c>
    </row>
    <row r="1942" spans="1:9" x14ac:dyDescent="0.25">
      <c r="A1942">
        <v>158</v>
      </c>
      <c r="B1942">
        <v>2016</v>
      </c>
      <c r="C1942" t="s">
        <v>33</v>
      </c>
      <c r="D1942" t="s">
        <v>2</v>
      </c>
      <c r="E1942" t="s">
        <v>9</v>
      </c>
      <c r="F1942" t="s">
        <v>11</v>
      </c>
      <c r="G1942" t="s">
        <v>243</v>
      </c>
      <c r="H1942">
        <v>700</v>
      </c>
      <c r="I1942">
        <v>700</v>
      </c>
    </row>
    <row r="1943" spans="1:9" x14ac:dyDescent="0.25">
      <c r="A1943">
        <v>159</v>
      </c>
      <c r="B1943">
        <v>2016</v>
      </c>
      <c r="C1943" t="s">
        <v>34</v>
      </c>
      <c r="D1943" t="s">
        <v>2</v>
      </c>
      <c r="E1943" t="s">
        <v>9</v>
      </c>
      <c r="F1943" t="s">
        <v>11</v>
      </c>
      <c r="G1943" t="s">
        <v>244</v>
      </c>
      <c r="H1943">
        <v>7864</v>
      </c>
      <c r="I1943">
        <v>7864</v>
      </c>
    </row>
    <row r="1944" spans="1:9" x14ac:dyDescent="0.25">
      <c r="A1944">
        <v>1</v>
      </c>
      <c r="B1944">
        <v>2016</v>
      </c>
      <c r="C1944" t="s">
        <v>245</v>
      </c>
      <c r="D1944" t="s">
        <v>2</v>
      </c>
      <c r="E1944" t="s">
        <v>9</v>
      </c>
      <c r="F1944" t="s">
        <v>11</v>
      </c>
      <c r="G1944" t="s">
        <v>246</v>
      </c>
      <c r="H1944">
        <v>21817</v>
      </c>
      <c r="I1944">
        <v>21817</v>
      </c>
    </row>
    <row r="1946" spans="1:9" x14ac:dyDescent="0.25">
      <c r="A1946">
        <v>241</v>
      </c>
      <c r="B1946">
        <v>2016</v>
      </c>
      <c r="C1946" t="s">
        <v>247</v>
      </c>
      <c r="D1946" t="s">
        <v>2</v>
      </c>
      <c r="E1946" t="s">
        <v>9</v>
      </c>
      <c r="F1946" t="s">
        <v>11</v>
      </c>
      <c r="G1946" t="s">
        <v>248</v>
      </c>
      <c r="H1946">
        <v>12408</v>
      </c>
      <c r="I1946">
        <v>12408</v>
      </c>
    </row>
    <row r="1947" spans="1:9" x14ac:dyDescent="0.25">
      <c r="A1947">
        <v>241001</v>
      </c>
      <c r="B1947">
        <v>2016</v>
      </c>
      <c r="C1947" t="s">
        <v>249</v>
      </c>
      <c r="D1947" t="s">
        <v>2</v>
      </c>
      <c r="E1947" t="s">
        <v>9</v>
      </c>
      <c r="F1947" t="s">
        <v>11</v>
      </c>
      <c r="G1947" t="s">
        <v>250</v>
      </c>
      <c r="H1947">
        <v>7077</v>
      </c>
      <c r="I1947">
        <v>7077</v>
      </c>
    </row>
    <row r="1948" spans="1:9" x14ac:dyDescent="0.25">
      <c r="A1948">
        <v>241999</v>
      </c>
      <c r="B1948">
        <v>2016</v>
      </c>
      <c r="C1948" t="s">
        <v>251</v>
      </c>
      <c r="D1948" t="s">
        <v>2</v>
      </c>
      <c r="E1948" t="s">
        <v>9</v>
      </c>
      <c r="F1948" t="s">
        <v>11</v>
      </c>
      <c r="G1948" t="s">
        <v>252</v>
      </c>
      <c r="H1948">
        <v>5331</v>
      </c>
      <c r="I1948">
        <v>5331</v>
      </c>
    </row>
    <row r="1949" spans="1:9" x14ac:dyDescent="0.25">
      <c r="A1949">
        <v>251</v>
      </c>
      <c r="B1949">
        <v>2016</v>
      </c>
      <c r="C1949" t="s">
        <v>39</v>
      </c>
      <c r="D1949" t="s">
        <v>2</v>
      </c>
      <c r="E1949" t="s">
        <v>9</v>
      </c>
      <c r="F1949" t="s">
        <v>11</v>
      </c>
      <c r="G1949" t="s">
        <v>253</v>
      </c>
      <c r="H1949">
        <v>3012</v>
      </c>
      <c r="I1949">
        <v>3012</v>
      </c>
    </row>
    <row r="1950" spans="1:9" x14ac:dyDescent="0.25">
      <c r="A1950">
        <v>252</v>
      </c>
      <c r="B1950">
        <v>2016</v>
      </c>
      <c r="C1950" t="s">
        <v>40</v>
      </c>
      <c r="D1950" t="s">
        <v>2</v>
      </c>
      <c r="E1950" t="s">
        <v>9</v>
      </c>
      <c r="F1950" t="s">
        <v>11</v>
      </c>
      <c r="G1950" t="s">
        <v>254</v>
      </c>
      <c r="H1950">
        <v>1259</v>
      </c>
      <c r="I1950">
        <v>1259</v>
      </c>
    </row>
    <row r="1951" spans="1:9" x14ac:dyDescent="0.25">
      <c r="A1951">
        <v>254</v>
      </c>
      <c r="B1951">
        <v>2016</v>
      </c>
      <c r="C1951" t="s">
        <v>41</v>
      </c>
      <c r="D1951" t="s">
        <v>2</v>
      </c>
      <c r="E1951" t="s">
        <v>9</v>
      </c>
      <c r="F1951" t="s">
        <v>11</v>
      </c>
      <c r="G1951" t="s">
        <v>255</v>
      </c>
      <c r="H1951">
        <v>2648</v>
      </c>
      <c r="I1951">
        <v>2648</v>
      </c>
    </row>
    <row r="1952" spans="1:9" x14ac:dyDescent="0.25">
      <c r="A1952">
        <v>255</v>
      </c>
      <c r="B1952">
        <v>2016</v>
      </c>
      <c r="C1952" t="s">
        <v>42</v>
      </c>
      <c r="D1952" t="s">
        <v>2</v>
      </c>
      <c r="E1952" t="s">
        <v>9</v>
      </c>
      <c r="F1952" t="s">
        <v>11</v>
      </c>
      <c r="G1952" t="s">
        <v>256</v>
      </c>
      <c r="H1952">
        <v>404</v>
      </c>
      <c r="I1952">
        <v>404</v>
      </c>
    </row>
    <row r="1953" spans="1:9" x14ac:dyDescent="0.25">
      <c r="A1953">
        <v>256</v>
      </c>
      <c r="B1953">
        <v>2016</v>
      </c>
      <c r="C1953" t="s">
        <v>43</v>
      </c>
      <c r="D1953" t="s">
        <v>2</v>
      </c>
      <c r="E1953" t="s">
        <v>9</v>
      </c>
      <c r="F1953" t="s">
        <v>11</v>
      </c>
      <c r="G1953" t="s">
        <v>257</v>
      </c>
      <c r="H1953">
        <v>2298</v>
      </c>
      <c r="I1953">
        <v>2298</v>
      </c>
    </row>
    <row r="1954" spans="1:9" x14ac:dyDescent="0.25">
      <c r="A1954">
        <v>257</v>
      </c>
      <c r="B1954">
        <v>2016</v>
      </c>
      <c r="C1954" t="s">
        <v>44</v>
      </c>
      <c r="D1954" t="s">
        <v>2</v>
      </c>
      <c r="E1954" t="s">
        <v>9</v>
      </c>
      <c r="F1954" t="s">
        <v>11</v>
      </c>
      <c r="G1954" t="s">
        <v>258</v>
      </c>
      <c r="H1954">
        <v>1208</v>
      </c>
      <c r="I1954">
        <v>1208</v>
      </c>
    </row>
    <row r="1955" spans="1:9" x14ac:dyDescent="0.25">
      <c r="A1955">
        <v>2</v>
      </c>
      <c r="B1955">
        <v>2016</v>
      </c>
      <c r="C1955" t="s">
        <v>259</v>
      </c>
      <c r="D1955" t="s">
        <v>2</v>
      </c>
      <c r="E1955" t="s">
        <v>9</v>
      </c>
      <c r="F1955" t="s">
        <v>11</v>
      </c>
      <c r="G1955" t="s">
        <v>260</v>
      </c>
      <c r="H1955">
        <v>23237</v>
      </c>
      <c r="I1955">
        <v>23237</v>
      </c>
    </row>
    <row r="1957" spans="1:9" x14ac:dyDescent="0.25">
      <c r="A1957">
        <v>351</v>
      </c>
      <c r="B1957">
        <v>2016</v>
      </c>
      <c r="C1957" t="s">
        <v>46</v>
      </c>
      <c r="D1957" t="s">
        <v>2</v>
      </c>
      <c r="E1957" t="s">
        <v>9</v>
      </c>
      <c r="F1957" t="s">
        <v>11</v>
      </c>
      <c r="G1957" t="s">
        <v>261</v>
      </c>
      <c r="H1957">
        <v>1557</v>
      </c>
      <c r="I1957">
        <v>1557</v>
      </c>
    </row>
    <row r="1958" spans="1:9" x14ac:dyDescent="0.25">
      <c r="A1958">
        <v>352</v>
      </c>
      <c r="B1958">
        <v>2016</v>
      </c>
      <c r="C1958" t="s">
        <v>47</v>
      </c>
      <c r="D1958" t="s">
        <v>2</v>
      </c>
      <c r="E1958" t="s">
        <v>9</v>
      </c>
      <c r="F1958" t="s">
        <v>11</v>
      </c>
      <c r="G1958" t="s">
        <v>262</v>
      </c>
      <c r="H1958">
        <v>1387</v>
      </c>
      <c r="I1958">
        <v>1387</v>
      </c>
    </row>
    <row r="1959" spans="1:9" x14ac:dyDescent="0.25">
      <c r="A1959">
        <v>353</v>
      </c>
      <c r="B1959">
        <v>2016</v>
      </c>
      <c r="C1959" t="s">
        <v>48</v>
      </c>
      <c r="D1959" t="s">
        <v>2</v>
      </c>
      <c r="E1959" t="s">
        <v>9</v>
      </c>
      <c r="F1959" t="s">
        <v>11</v>
      </c>
      <c r="G1959" t="s">
        <v>263</v>
      </c>
      <c r="H1959">
        <v>2584</v>
      </c>
      <c r="I1959">
        <v>2584</v>
      </c>
    </row>
    <row r="1960" spans="1:9" x14ac:dyDescent="0.25">
      <c r="A1960">
        <v>354</v>
      </c>
      <c r="B1960">
        <v>2016</v>
      </c>
      <c r="C1960" t="s">
        <v>49</v>
      </c>
      <c r="D1960" t="s">
        <v>2</v>
      </c>
      <c r="E1960" t="s">
        <v>9</v>
      </c>
      <c r="F1960" t="s">
        <v>11</v>
      </c>
      <c r="G1960" t="s">
        <v>264</v>
      </c>
      <c r="H1960">
        <v>834</v>
      </c>
      <c r="I1960">
        <v>834</v>
      </c>
    </row>
    <row r="1961" spans="1:9" x14ac:dyDescent="0.25">
      <c r="A1961">
        <v>355</v>
      </c>
      <c r="B1961">
        <v>2016</v>
      </c>
      <c r="C1961" t="s">
        <v>50</v>
      </c>
      <c r="D1961" t="s">
        <v>2</v>
      </c>
      <c r="E1961" t="s">
        <v>9</v>
      </c>
      <c r="F1961" t="s">
        <v>11</v>
      </c>
      <c r="G1961" t="s">
        <v>265</v>
      </c>
      <c r="H1961">
        <v>1827</v>
      </c>
      <c r="I1961">
        <v>1827</v>
      </c>
    </row>
    <row r="1962" spans="1:9" x14ac:dyDescent="0.25">
      <c r="A1962">
        <v>356</v>
      </c>
      <c r="B1962">
        <v>2016</v>
      </c>
      <c r="C1962" t="s">
        <v>51</v>
      </c>
      <c r="D1962" t="s">
        <v>2</v>
      </c>
      <c r="E1962" t="s">
        <v>9</v>
      </c>
      <c r="F1962" t="s">
        <v>11</v>
      </c>
      <c r="G1962" t="s">
        <v>266</v>
      </c>
      <c r="H1962">
        <v>854</v>
      </c>
      <c r="I1962">
        <v>854</v>
      </c>
    </row>
    <row r="1963" spans="1:9" x14ac:dyDescent="0.25">
      <c r="A1963">
        <v>357</v>
      </c>
      <c r="B1963">
        <v>2016</v>
      </c>
      <c r="C1963" t="s">
        <v>52</v>
      </c>
      <c r="D1963" t="s">
        <v>2</v>
      </c>
      <c r="E1963" t="s">
        <v>9</v>
      </c>
      <c r="F1963" t="s">
        <v>11</v>
      </c>
      <c r="G1963" t="s">
        <v>267</v>
      </c>
      <c r="H1963">
        <v>1082</v>
      </c>
      <c r="I1963">
        <v>1082</v>
      </c>
    </row>
    <row r="1964" spans="1:9" x14ac:dyDescent="0.25">
      <c r="A1964">
        <v>358</v>
      </c>
      <c r="B1964">
        <v>2016</v>
      </c>
      <c r="C1964" t="s">
        <v>53</v>
      </c>
      <c r="D1964" t="s">
        <v>2</v>
      </c>
      <c r="E1964" t="s">
        <v>9</v>
      </c>
      <c r="F1964" t="s">
        <v>11</v>
      </c>
      <c r="G1964" t="s">
        <v>268</v>
      </c>
      <c r="H1964">
        <v>6567</v>
      </c>
      <c r="I1964">
        <v>6567</v>
      </c>
    </row>
    <row r="1965" spans="1:9" x14ac:dyDescent="0.25">
      <c r="A1965">
        <v>359</v>
      </c>
      <c r="B1965">
        <v>2016</v>
      </c>
      <c r="C1965" t="s">
        <v>54</v>
      </c>
      <c r="D1965" t="s">
        <v>2</v>
      </c>
      <c r="E1965" t="s">
        <v>9</v>
      </c>
      <c r="F1965" t="s">
        <v>11</v>
      </c>
      <c r="G1965" t="s">
        <v>269</v>
      </c>
      <c r="H1965">
        <v>2905</v>
      </c>
      <c r="I1965">
        <v>2905</v>
      </c>
    </row>
    <row r="1966" spans="1:9" x14ac:dyDescent="0.25">
      <c r="A1966">
        <v>360</v>
      </c>
      <c r="B1966">
        <v>2016</v>
      </c>
      <c r="C1966" t="s">
        <v>55</v>
      </c>
      <c r="D1966" t="s">
        <v>2</v>
      </c>
      <c r="E1966" t="s">
        <v>9</v>
      </c>
      <c r="F1966" t="s">
        <v>11</v>
      </c>
      <c r="G1966" t="s">
        <v>270</v>
      </c>
      <c r="H1966">
        <v>851</v>
      </c>
      <c r="I1966">
        <v>851</v>
      </c>
    </row>
    <row r="1967" spans="1:9" x14ac:dyDescent="0.25">
      <c r="A1967">
        <v>361</v>
      </c>
      <c r="B1967">
        <v>2016</v>
      </c>
      <c r="C1967" t="s">
        <v>56</v>
      </c>
      <c r="D1967" t="s">
        <v>2</v>
      </c>
      <c r="E1967" t="s">
        <v>9</v>
      </c>
      <c r="F1967" t="s">
        <v>11</v>
      </c>
      <c r="G1967" t="s">
        <v>271</v>
      </c>
      <c r="H1967">
        <v>865</v>
      </c>
      <c r="I1967">
        <v>865</v>
      </c>
    </row>
    <row r="1968" spans="1:9" x14ac:dyDescent="0.25">
      <c r="A1968">
        <v>3</v>
      </c>
      <c r="B1968">
        <v>2016</v>
      </c>
      <c r="C1968" t="s">
        <v>272</v>
      </c>
      <c r="D1968" t="s">
        <v>2</v>
      </c>
      <c r="E1968" t="s">
        <v>9</v>
      </c>
      <c r="F1968" t="s">
        <v>11</v>
      </c>
      <c r="G1968" t="s">
        <v>273</v>
      </c>
      <c r="H1968">
        <v>21313</v>
      </c>
      <c r="I1968">
        <v>21313</v>
      </c>
    </row>
    <row r="1970" spans="1:9" x14ac:dyDescent="0.25">
      <c r="A1970">
        <v>401</v>
      </c>
      <c r="B1970">
        <v>2016</v>
      </c>
      <c r="C1970" t="s">
        <v>274</v>
      </c>
      <c r="D1970" t="s">
        <v>2</v>
      </c>
      <c r="E1970" t="s">
        <v>9</v>
      </c>
      <c r="F1970" t="s">
        <v>11</v>
      </c>
      <c r="G1970" t="s">
        <v>275</v>
      </c>
      <c r="H1970">
        <v>935</v>
      </c>
      <c r="I1970">
        <v>935</v>
      </c>
    </row>
    <row r="1971" spans="1:9" x14ac:dyDescent="0.25">
      <c r="A1971">
        <v>402</v>
      </c>
      <c r="B1971">
        <v>2016</v>
      </c>
      <c r="C1971" t="s">
        <v>276</v>
      </c>
      <c r="D1971" t="s">
        <v>2</v>
      </c>
      <c r="E1971" t="s">
        <v>9</v>
      </c>
      <c r="F1971" t="s">
        <v>11</v>
      </c>
      <c r="G1971" t="s">
        <v>277</v>
      </c>
      <c r="H1971">
        <v>518</v>
      </c>
      <c r="I1971">
        <v>518</v>
      </c>
    </row>
    <row r="1972" spans="1:9" x14ac:dyDescent="0.25">
      <c r="A1972">
        <v>403</v>
      </c>
      <c r="B1972">
        <v>2016</v>
      </c>
      <c r="C1972" t="s">
        <v>278</v>
      </c>
      <c r="D1972" t="s">
        <v>2</v>
      </c>
      <c r="E1972" t="s">
        <v>9</v>
      </c>
      <c r="F1972" t="s">
        <v>11</v>
      </c>
      <c r="G1972" t="s">
        <v>279</v>
      </c>
      <c r="H1972">
        <v>2384</v>
      </c>
      <c r="I1972">
        <v>2384</v>
      </c>
    </row>
    <row r="1973" spans="1:9" x14ac:dyDescent="0.25">
      <c r="A1973">
        <v>404</v>
      </c>
      <c r="B1973">
        <v>2016</v>
      </c>
      <c r="C1973" t="s">
        <v>280</v>
      </c>
      <c r="D1973" t="s">
        <v>2</v>
      </c>
      <c r="E1973" t="s">
        <v>9</v>
      </c>
      <c r="F1973" t="s">
        <v>11</v>
      </c>
      <c r="G1973" t="s">
        <v>281</v>
      </c>
      <c r="H1973">
        <v>2503</v>
      </c>
      <c r="I1973">
        <v>2503</v>
      </c>
    </row>
    <row r="1974" spans="1:9" x14ac:dyDescent="0.25">
      <c r="A1974">
        <v>405</v>
      </c>
      <c r="B1974">
        <v>2016</v>
      </c>
      <c r="C1974" t="s">
        <v>282</v>
      </c>
      <c r="D1974" t="s">
        <v>2</v>
      </c>
      <c r="E1974" t="s">
        <v>9</v>
      </c>
      <c r="F1974" t="s">
        <v>11</v>
      </c>
      <c r="G1974" t="s">
        <v>283</v>
      </c>
      <c r="H1974">
        <v>814</v>
      </c>
      <c r="I1974">
        <v>814</v>
      </c>
    </row>
    <row r="1975" spans="1:9" x14ac:dyDescent="0.25">
      <c r="A1975">
        <v>451</v>
      </c>
      <c r="B1975">
        <v>2016</v>
      </c>
      <c r="C1975" t="s">
        <v>58</v>
      </c>
      <c r="D1975" t="s">
        <v>2</v>
      </c>
      <c r="E1975" t="s">
        <v>9</v>
      </c>
      <c r="F1975" t="s">
        <v>11</v>
      </c>
      <c r="G1975" t="s">
        <v>284</v>
      </c>
      <c r="H1975">
        <v>1313</v>
      </c>
      <c r="I1975">
        <v>1313</v>
      </c>
    </row>
    <row r="1976" spans="1:9" x14ac:dyDescent="0.25">
      <c r="A1976">
        <v>452</v>
      </c>
      <c r="B1976">
        <v>2016</v>
      </c>
      <c r="C1976" t="s">
        <v>59</v>
      </c>
      <c r="D1976" t="s">
        <v>2</v>
      </c>
      <c r="E1976" t="s">
        <v>9</v>
      </c>
      <c r="F1976" t="s">
        <v>11</v>
      </c>
      <c r="G1976" t="s">
        <v>285</v>
      </c>
      <c r="H1976">
        <v>1268</v>
      </c>
      <c r="I1976">
        <v>1268</v>
      </c>
    </row>
    <row r="1977" spans="1:9" x14ac:dyDescent="0.25">
      <c r="A1977">
        <v>453</v>
      </c>
      <c r="B1977">
        <v>2016</v>
      </c>
      <c r="C1977" t="s">
        <v>60</v>
      </c>
      <c r="D1977" t="s">
        <v>2</v>
      </c>
      <c r="E1977" t="s">
        <v>9</v>
      </c>
      <c r="F1977" t="s">
        <v>11</v>
      </c>
      <c r="G1977" t="s">
        <v>286</v>
      </c>
      <c r="H1977">
        <v>6324</v>
      </c>
      <c r="I1977">
        <v>6324</v>
      </c>
    </row>
    <row r="1978" spans="1:9" x14ac:dyDescent="0.25">
      <c r="A1978">
        <v>454</v>
      </c>
      <c r="B1978">
        <v>2016</v>
      </c>
      <c r="C1978" t="s">
        <v>61</v>
      </c>
      <c r="D1978" t="s">
        <v>2</v>
      </c>
      <c r="E1978" t="s">
        <v>9</v>
      </c>
      <c r="F1978" t="s">
        <v>11</v>
      </c>
      <c r="G1978" t="s">
        <v>287</v>
      </c>
      <c r="H1978">
        <v>6090</v>
      </c>
      <c r="I1978">
        <v>6090</v>
      </c>
    </row>
    <row r="1979" spans="1:9" x14ac:dyDescent="0.25">
      <c r="A1979">
        <v>455</v>
      </c>
      <c r="B1979">
        <v>2016</v>
      </c>
      <c r="C1979" t="s">
        <v>62</v>
      </c>
      <c r="D1979" t="s">
        <v>2</v>
      </c>
      <c r="E1979" t="s">
        <v>9</v>
      </c>
      <c r="F1979" t="s">
        <v>11</v>
      </c>
      <c r="G1979" t="s">
        <v>288</v>
      </c>
      <c r="H1979">
        <v>595</v>
      </c>
      <c r="I1979">
        <v>595</v>
      </c>
    </row>
    <row r="1980" spans="1:9" x14ac:dyDescent="0.25">
      <c r="A1980">
        <v>456</v>
      </c>
      <c r="B1980">
        <v>2016</v>
      </c>
      <c r="C1980" t="s">
        <v>63</v>
      </c>
      <c r="D1980" t="s">
        <v>2</v>
      </c>
      <c r="E1980" t="s">
        <v>9</v>
      </c>
      <c r="F1980" t="s">
        <v>11</v>
      </c>
      <c r="G1980" t="s">
        <v>289</v>
      </c>
      <c r="H1980">
        <v>1352</v>
      </c>
      <c r="I1980">
        <v>1352</v>
      </c>
    </row>
    <row r="1981" spans="1:9" x14ac:dyDescent="0.25">
      <c r="A1981">
        <v>457</v>
      </c>
      <c r="B1981">
        <v>2016</v>
      </c>
      <c r="C1981" t="s">
        <v>64</v>
      </c>
      <c r="D1981" t="s">
        <v>2</v>
      </c>
      <c r="E1981" t="s">
        <v>9</v>
      </c>
      <c r="F1981" t="s">
        <v>11</v>
      </c>
      <c r="G1981" t="s">
        <v>290</v>
      </c>
      <c r="H1981">
        <v>1221</v>
      </c>
      <c r="I1981">
        <v>1221</v>
      </c>
    </row>
    <row r="1982" spans="1:9" x14ac:dyDescent="0.25">
      <c r="A1982">
        <v>458</v>
      </c>
      <c r="B1982">
        <v>2016</v>
      </c>
      <c r="C1982" t="s">
        <v>65</v>
      </c>
      <c r="D1982" t="s">
        <v>2</v>
      </c>
      <c r="E1982" t="s">
        <v>9</v>
      </c>
      <c r="F1982" t="s">
        <v>11</v>
      </c>
      <c r="G1982" t="s">
        <v>291</v>
      </c>
      <c r="H1982">
        <v>2964</v>
      </c>
      <c r="I1982">
        <v>2964</v>
      </c>
    </row>
    <row r="1983" spans="1:9" x14ac:dyDescent="0.25">
      <c r="A1983">
        <v>459</v>
      </c>
      <c r="B1983">
        <v>2016</v>
      </c>
      <c r="C1983" t="s">
        <v>66</v>
      </c>
      <c r="D1983" t="s">
        <v>2</v>
      </c>
      <c r="E1983" t="s">
        <v>9</v>
      </c>
      <c r="F1983" t="s">
        <v>11</v>
      </c>
      <c r="G1983" t="s">
        <v>292</v>
      </c>
      <c r="H1983">
        <v>7628</v>
      </c>
      <c r="I1983">
        <v>7628</v>
      </c>
    </row>
    <row r="1984" spans="1:9" x14ac:dyDescent="0.25">
      <c r="A1984">
        <v>460</v>
      </c>
      <c r="B1984">
        <v>2016</v>
      </c>
      <c r="C1984" t="s">
        <v>67</v>
      </c>
      <c r="D1984" t="s">
        <v>2</v>
      </c>
      <c r="E1984" t="s">
        <v>9</v>
      </c>
      <c r="F1984" t="s">
        <v>11</v>
      </c>
      <c r="G1984" t="s">
        <v>293</v>
      </c>
      <c r="H1984">
        <v>3302</v>
      </c>
      <c r="I1984">
        <v>3302</v>
      </c>
    </row>
    <row r="1985" spans="1:9" x14ac:dyDescent="0.25">
      <c r="A1985">
        <v>461</v>
      </c>
      <c r="B1985">
        <v>2016</v>
      </c>
      <c r="C1985" t="s">
        <v>68</v>
      </c>
      <c r="D1985" t="s">
        <v>2</v>
      </c>
      <c r="E1985" t="s">
        <v>9</v>
      </c>
      <c r="F1985" t="s">
        <v>11</v>
      </c>
      <c r="G1985" t="s">
        <v>294</v>
      </c>
      <c r="H1985">
        <v>864</v>
      </c>
      <c r="I1985">
        <v>864</v>
      </c>
    </row>
    <row r="1986" spans="1:9" x14ac:dyDescent="0.25">
      <c r="A1986">
        <v>462</v>
      </c>
      <c r="B1986">
        <v>2016</v>
      </c>
      <c r="C1986" t="s">
        <v>69</v>
      </c>
      <c r="D1986" t="s">
        <v>2</v>
      </c>
      <c r="E1986" t="s">
        <v>9</v>
      </c>
      <c r="F1986" t="s">
        <v>11</v>
      </c>
      <c r="G1986" t="s">
        <v>295</v>
      </c>
      <c r="H1986">
        <v>401</v>
      </c>
      <c r="I1986">
        <v>401</v>
      </c>
    </row>
    <row r="1987" spans="1:9" x14ac:dyDescent="0.25">
      <c r="A1987">
        <v>4</v>
      </c>
      <c r="B1987">
        <v>2016</v>
      </c>
      <c r="C1987" t="s">
        <v>296</v>
      </c>
      <c r="D1987" t="s">
        <v>2</v>
      </c>
      <c r="E1987" t="s">
        <v>9</v>
      </c>
      <c r="F1987" t="s">
        <v>11</v>
      </c>
      <c r="G1987" t="s">
        <v>297</v>
      </c>
      <c r="H1987">
        <v>40476</v>
      </c>
      <c r="I1987">
        <v>40476</v>
      </c>
    </row>
    <row r="1989" spans="1:9" x14ac:dyDescent="0.25">
      <c r="A1989">
        <v>0</v>
      </c>
      <c r="B1989">
        <v>2016</v>
      </c>
      <c r="C1989" t="s">
        <v>71</v>
      </c>
      <c r="D1989" t="s">
        <v>2</v>
      </c>
      <c r="E1989" t="s">
        <v>9</v>
      </c>
      <c r="F1989" t="s">
        <v>11</v>
      </c>
      <c r="G1989" t="s">
        <v>298</v>
      </c>
      <c r="H1989">
        <v>106843</v>
      </c>
      <c r="I1989">
        <v>106843</v>
      </c>
    </row>
    <row r="1990" spans="1:9" x14ac:dyDescent="0.25">
      <c r="A1990">
        <v>101</v>
      </c>
      <c r="B1990">
        <v>2015</v>
      </c>
      <c r="C1990" t="s">
        <v>232</v>
      </c>
      <c r="D1990" t="s">
        <v>2</v>
      </c>
      <c r="E1990" t="s">
        <v>9</v>
      </c>
      <c r="F1990" t="s">
        <v>11</v>
      </c>
      <c r="G1990" t="s">
        <v>233</v>
      </c>
      <c r="H1990">
        <v>16423</v>
      </c>
      <c r="I1990">
        <v>16423</v>
      </c>
    </row>
    <row r="1991" spans="1:9" x14ac:dyDescent="0.25">
      <c r="A1991">
        <v>102</v>
      </c>
      <c r="B1991">
        <v>2015</v>
      </c>
      <c r="C1991" t="s">
        <v>234</v>
      </c>
      <c r="D1991" t="s">
        <v>2</v>
      </c>
      <c r="E1991" t="s">
        <v>9</v>
      </c>
      <c r="F1991" t="s">
        <v>11</v>
      </c>
      <c r="G1991" t="s">
        <v>235</v>
      </c>
      <c r="H1991">
        <v>1480</v>
      </c>
      <c r="I1991">
        <v>1480</v>
      </c>
    </row>
    <row r="1992" spans="1:9" x14ac:dyDescent="0.25">
      <c r="A1992">
        <v>103</v>
      </c>
      <c r="B1992">
        <v>2015</v>
      </c>
      <c r="C1992" t="s">
        <v>236</v>
      </c>
      <c r="D1992" t="s">
        <v>2</v>
      </c>
      <c r="E1992" t="s">
        <v>9</v>
      </c>
      <c r="F1992" t="s">
        <v>11</v>
      </c>
      <c r="G1992" t="s">
        <v>237</v>
      </c>
      <c r="H1992">
        <v>1735</v>
      </c>
      <c r="I1992">
        <v>1735</v>
      </c>
    </row>
    <row r="1993" spans="1:9" x14ac:dyDescent="0.25">
      <c r="A1993">
        <v>151</v>
      </c>
      <c r="B1993">
        <v>2015</v>
      </c>
      <c r="C1993" t="s">
        <v>28</v>
      </c>
      <c r="D1993" t="s">
        <v>2</v>
      </c>
      <c r="E1993" t="s">
        <v>9</v>
      </c>
      <c r="F1993" t="s">
        <v>11</v>
      </c>
      <c r="G1993" t="s">
        <v>238</v>
      </c>
      <c r="H1993">
        <v>1291</v>
      </c>
      <c r="I1993">
        <v>1291</v>
      </c>
    </row>
    <row r="1994" spans="1:9" x14ac:dyDescent="0.25">
      <c r="A1994">
        <v>153</v>
      </c>
      <c r="B1994">
        <v>2015</v>
      </c>
      <c r="C1994" t="s">
        <v>29</v>
      </c>
      <c r="D1994" t="s">
        <v>2</v>
      </c>
      <c r="E1994" t="s">
        <v>9</v>
      </c>
      <c r="F1994" t="s">
        <v>11</v>
      </c>
      <c r="G1994" t="s">
        <v>239</v>
      </c>
      <c r="H1994">
        <v>1692</v>
      </c>
      <c r="I1994">
        <v>1692</v>
      </c>
    </row>
    <row r="1995" spans="1:9" x14ac:dyDescent="0.25">
      <c r="A1995">
        <v>154</v>
      </c>
      <c r="B1995">
        <v>2015</v>
      </c>
      <c r="C1995" t="s">
        <v>30</v>
      </c>
      <c r="D1995" t="s">
        <v>2</v>
      </c>
      <c r="E1995" t="s">
        <v>9</v>
      </c>
      <c r="F1995" t="s">
        <v>11</v>
      </c>
      <c r="G1995" t="s">
        <v>240</v>
      </c>
      <c r="H1995">
        <v>578</v>
      </c>
      <c r="I1995">
        <v>578</v>
      </c>
    </row>
    <row r="1996" spans="1:9" x14ac:dyDescent="0.25">
      <c r="A1996">
        <v>155</v>
      </c>
      <c r="B1996">
        <v>2015</v>
      </c>
      <c r="C1996" t="s">
        <v>31</v>
      </c>
      <c r="D1996" t="s">
        <v>2</v>
      </c>
      <c r="E1996" t="s">
        <v>9</v>
      </c>
      <c r="F1996" t="s">
        <v>11</v>
      </c>
      <c r="G1996" t="s">
        <v>241</v>
      </c>
      <c r="H1996">
        <v>988</v>
      </c>
      <c r="I1996">
        <v>988</v>
      </c>
    </row>
    <row r="1997" spans="1:9" x14ac:dyDescent="0.25">
      <c r="A1997">
        <v>157</v>
      </c>
      <c r="B1997">
        <v>2015</v>
      </c>
      <c r="C1997" t="s">
        <v>32</v>
      </c>
      <c r="D1997" t="s">
        <v>2</v>
      </c>
      <c r="E1997" t="s">
        <v>9</v>
      </c>
      <c r="F1997" t="s">
        <v>11</v>
      </c>
      <c r="G1997" t="s">
        <v>242</v>
      </c>
      <c r="H1997">
        <v>856</v>
      </c>
      <c r="I1997">
        <v>856</v>
      </c>
    </row>
    <row r="1998" spans="1:9" x14ac:dyDescent="0.25">
      <c r="A1998">
        <v>158</v>
      </c>
      <c r="B1998">
        <v>2015</v>
      </c>
      <c r="C1998" t="s">
        <v>33</v>
      </c>
      <c r="D1998" t="s">
        <v>2</v>
      </c>
      <c r="E1998" t="s">
        <v>9</v>
      </c>
      <c r="F1998" t="s">
        <v>11</v>
      </c>
      <c r="G1998" t="s">
        <v>243</v>
      </c>
      <c r="H1998">
        <v>789</v>
      </c>
      <c r="I1998">
        <v>789</v>
      </c>
    </row>
    <row r="1999" spans="1:9" x14ac:dyDescent="0.25">
      <c r="A1999">
        <v>159</v>
      </c>
      <c r="B1999">
        <v>2015</v>
      </c>
      <c r="C1999" t="s">
        <v>34</v>
      </c>
      <c r="D1999" t="s">
        <v>2</v>
      </c>
      <c r="E1999" t="s">
        <v>9</v>
      </c>
      <c r="F1999" t="s">
        <v>11</v>
      </c>
      <c r="G1999" t="s">
        <v>244</v>
      </c>
      <c r="H1999">
        <v>17656</v>
      </c>
      <c r="I1999">
        <v>17656</v>
      </c>
    </row>
    <row r="2000" spans="1:9" x14ac:dyDescent="0.25">
      <c r="A2000">
        <v>1</v>
      </c>
      <c r="B2000">
        <v>2015</v>
      </c>
      <c r="C2000" t="s">
        <v>245</v>
      </c>
      <c r="D2000" t="s">
        <v>2</v>
      </c>
      <c r="E2000" t="s">
        <v>9</v>
      </c>
      <c r="F2000" t="s">
        <v>11</v>
      </c>
      <c r="G2000" t="s">
        <v>246</v>
      </c>
      <c r="H2000">
        <v>43488</v>
      </c>
      <c r="I2000">
        <v>43488</v>
      </c>
    </row>
    <row r="2001" spans="1:9" x14ac:dyDescent="0.25">
      <c r="A2001">
        <v>241</v>
      </c>
      <c r="B2001">
        <v>2015</v>
      </c>
      <c r="C2001" t="s">
        <v>247</v>
      </c>
      <c r="D2001" t="s">
        <v>2</v>
      </c>
      <c r="E2001" t="s">
        <v>9</v>
      </c>
      <c r="F2001" t="s">
        <v>11</v>
      </c>
      <c r="G2001" t="s">
        <v>248</v>
      </c>
      <c r="H2001">
        <v>11793</v>
      </c>
      <c r="I2001">
        <v>11793</v>
      </c>
    </row>
    <row r="2002" spans="1:9" x14ac:dyDescent="0.25">
      <c r="A2002">
        <v>241001</v>
      </c>
      <c r="B2002">
        <v>2015</v>
      </c>
      <c r="C2002" t="s">
        <v>249</v>
      </c>
      <c r="D2002" t="s">
        <v>2</v>
      </c>
      <c r="E2002" t="s">
        <v>9</v>
      </c>
      <c r="F2002" t="s">
        <v>11</v>
      </c>
      <c r="G2002" t="s">
        <v>250</v>
      </c>
      <c r="H2002">
        <v>6580</v>
      </c>
      <c r="I2002">
        <v>6580</v>
      </c>
    </row>
    <row r="2003" spans="1:9" x14ac:dyDescent="0.25">
      <c r="A2003">
        <v>241999</v>
      </c>
      <c r="B2003">
        <v>2015</v>
      </c>
      <c r="C2003" t="s">
        <v>251</v>
      </c>
      <c r="D2003" t="s">
        <v>2</v>
      </c>
      <c r="E2003" t="s">
        <v>9</v>
      </c>
      <c r="F2003" t="s">
        <v>11</v>
      </c>
      <c r="G2003" t="s">
        <v>252</v>
      </c>
      <c r="H2003">
        <v>5213</v>
      </c>
      <c r="I2003">
        <v>5213</v>
      </c>
    </row>
    <row r="2004" spans="1:9" x14ac:dyDescent="0.25">
      <c r="A2004">
        <v>251</v>
      </c>
      <c r="B2004">
        <v>2015</v>
      </c>
      <c r="C2004" t="s">
        <v>39</v>
      </c>
      <c r="D2004" t="s">
        <v>2</v>
      </c>
      <c r="E2004" t="s">
        <v>9</v>
      </c>
      <c r="F2004" t="s">
        <v>11</v>
      </c>
      <c r="G2004" t="s">
        <v>253</v>
      </c>
      <c r="H2004">
        <v>3096</v>
      </c>
      <c r="I2004">
        <v>3096</v>
      </c>
    </row>
    <row r="2005" spans="1:9" x14ac:dyDescent="0.25">
      <c r="A2005">
        <v>252</v>
      </c>
      <c r="B2005">
        <v>2015</v>
      </c>
      <c r="C2005" t="s">
        <v>40</v>
      </c>
      <c r="D2005" t="s">
        <v>2</v>
      </c>
      <c r="E2005" t="s">
        <v>9</v>
      </c>
      <c r="F2005" t="s">
        <v>11</v>
      </c>
      <c r="G2005" t="s">
        <v>254</v>
      </c>
      <c r="H2005">
        <v>865</v>
      </c>
      <c r="I2005">
        <v>865</v>
      </c>
    </row>
    <row r="2006" spans="1:9" x14ac:dyDescent="0.25">
      <c r="A2006">
        <v>254</v>
      </c>
      <c r="B2006">
        <v>2015</v>
      </c>
      <c r="C2006" t="s">
        <v>41</v>
      </c>
      <c r="D2006" t="s">
        <v>2</v>
      </c>
      <c r="E2006" t="s">
        <v>9</v>
      </c>
      <c r="F2006" t="s">
        <v>11</v>
      </c>
      <c r="G2006" t="s">
        <v>255</v>
      </c>
      <c r="H2006">
        <v>2355</v>
      </c>
      <c r="I2006">
        <v>2355</v>
      </c>
    </row>
    <row r="2007" spans="1:9" x14ac:dyDescent="0.25">
      <c r="A2007">
        <v>255</v>
      </c>
      <c r="B2007">
        <v>2015</v>
      </c>
      <c r="C2007" t="s">
        <v>42</v>
      </c>
      <c r="D2007" t="s">
        <v>2</v>
      </c>
      <c r="E2007" t="s">
        <v>9</v>
      </c>
      <c r="F2007" t="s">
        <v>11</v>
      </c>
      <c r="G2007" t="s">
        <v>256</v>
      </c>
      <c r="H2007">
        <v>367</v>
      </c>
      <c r="I2007">
        <v>367</v>
      </c>
    </row>
    <row r="2008" spans="1:9" x14ac:dyDescent="0.25">
      <c r="A2008">
        <v>256</v>
      </c>
      <c r="B2008">
        <v>2015</v>
      </c>
      <c r="C2008" t="s">
        <v>43</v>
      </c>
      <c r="D2008" t="s">
        <v>2</v>
      </c>
      <c r="E2008" t="s">
        <v>9</v>
      </c>
      <c r="F2008" t="s">
        <v>11</v>
      </c>
      <c r="G2008" t="s">
        <v>257</v>
      </c>
      <c r="H2008">
        <v>2374</v>
      </c>
      <c r="I2008">
        <v>2374</v>
      </c>
    </row>
    <row r="2009" spans="1:9" x14ac:dyDescent="0.25">
      <c r="A2009">
        <v>257</v>
      </c>
      <c r="B2009">
        <v>2015</v>
      </c>
      <c r="C2009" t="s">
        <v>44</v>
      </c>
      <c r="D2009" t="s">
        <v>2</v>
      </c>
      <c r="E2009" t="s">
        <v>9</v>
      </c>
      <c r="F2009" t="s">
        <v>11</v>
      </c>
      <c r="G2009" t="s">
        <v>258</v>
      </c>
      <c r="H2009">
        <v>1037</v>
      </c>
      <c r="I2009">
        <v>1037</v>
      </c>
    </row>
    <row r="2010" spans="1:9" x14ac:dyDescent="0.25">
      <c r="A2010">
        <v>2</v>
      </c>
      <c r="B2010">
        <v>2015</v>
      </c>
      <c r="C2010" t="s">
        <v>259</v>
      </c>
      <c r="D2010" t="s">
        <v>2</v>
      </c>
      <c r="E2010" t="s">
        <v>9</v>
      </c>
      <c r="F2010" t="s">
        <v>11</v>
      </c>
      <c r="G2010" t="s">
        <v>260</v>
      </c>
      <c r="H2010">
        <v>21887</v>
      </c>
      <c r="I2010">
        <v>21887</v>
      </c>
    </row>
    <row r="2011" spans="1:9" x14ac:dyDescent="0.25">
      <c r="A2011">
        <v>351</v>
      </c>
      <c r="B2011">
        <v>2015</v>
      </c>
      <c r="C2011" t="s">
        <v>46</v>
      </c>
      <c r="D2011" t="s">
        <v>2</v>
      </c>
      <c r="E2011" t="s">
        <v>9</v>
      </c>
      <c r="F2011" t="s">
        <v>11</v>
      </c>
      <c r="G2011" t="s">
        <v>261</v>
      </c>
      <c r="H2011">
        <v>1792</v>
      </c>
      <c r="I2011">
        <v>1792</v>
      </c>
    </row>
    <row r="2012" spans="1:9" x14ac:dyDescent="0.25">
      <c r="A2012">
        <v>352</v>
      </c>
      <c r="B2012">
        <v>2015</v>
      </c>
      <c r="C2012" t="s">
        <v>47</v>
      </c>
      <c r="D2012" t="s">
        <v>2</v>
      </c>
      <c r="E2012" t="s">
        <v>9</v>
      </c>
      <c r="F2012" t="s">
        <v>11</v>
      </c>
      <c r="G2012" t="s">
        <v>262</v>
      </c>
      <c r="H2012">
        <v>1082</v>
      </c>
      <c r="I2012">
        <v>1082</v>
      </c>
    </row>
    <row r="2013" spans="1:9" x14ac:dyDescent="0.25">
      <c r="A2013">
        <v>353</v>
      </c>
      <c r="B2013">
        <v>2015</v>
      </c>
      <c r="C2013" t="s">
        <v>48</v>
      </c>
      <c r="D2013" t="s">
        <v>2</v>
      </c>
      <c r="E2013" t="s">
        <v>9</v>
      </c>
      <c r="F2013" t="s">
        <v>11</v>
      </c>
      <c r="G2013" t="s">
        <v>263</v>
      </c>
      <c r="H2013">
        <v>2022</v>
      </c>
      <c r="I2013">
        <v>2022</v>
      </c>
    </row>
    <row r="2014" spans="1:9" x14ac:dyDescent="0.25">
      <c r="A2014">
        <v>354</v>
      </c>
      <c r="B2014">
        <v>2015</v>
      </c>
      <c r="C2014" t="s">
        <v>49</v>
      </c>
      <c r="D2014" t="s">
        <v>2</v>
      </c>
      <c r="E2014" t="s">
        <v>9</v>
      </c>
      <c r="F2014" t="s">
        <v>11</v>
      </c>
      <c r="G2014" t="s">
        <v>264</v>
      </c>
      <c r="H2014">
        <v>1422</v>
      </c>
      <c r="I2014">
        <v>1422</v>
      </c>
    </row>
    <row r="2015" spans="1:9" x14ac:dyDescent="0.25">
      <c r="A2015">
        <v>355</v>
      </c>
      <c r="B2015">
        <v>2015</v>
      </c>
      <c r="C2015" t="s">
        <v>50</v>
      </c>
      <c r="D2015" t="s">
        <v>2</v>
      </c>
      <c r="E2015" t="s">
        <v>9</v>
      </c>
      <c r="F2015" t="s">
        <v>11</v>
      </c>
      <c r="G2015" t="s">
        <v>265</v>
      </c>
      <c r="H2015">
        <v>1692</v>
      </c>
      <c r="I2015">
        <v>1692</v>
      </c>
    </row>
    <row r="2016" spans="1:9" x14ac:dyDescent="0.25">
      <c r="A2016">
        <v>356</v>
      </c>
      <c r="B2016">
        <v>2015</v>
      </c>
      <c r="C2016" t="s">
        <v>51</v>
      </c>
      <c r="D2016" t="s">
        <v>2</v>
      </c>
      <c r="E2016" t="s">
        <v>9</v>
      </c>
      <c r="F2016" t="s">
        <v>11</v>
      </c>
      <c r="G2016" t="s">
        <v>266</v>
      </c>
      <c r="H2016">
        <v>611</v>
      </c>
      <c r="I2016">
        <v>611</v>
      </c>
    </row>
    <row r="2017" spans="1:9" x14ac:dyDescent="0.25">
      <c r="A2017">
        <v>357</v>
      </c>
      <c r="B2017">
        <v>2015</v>
      </c>
      <c r="C2017" t="s">
        <v>52</v>
      </c>
      <c r="D2017" t="s">
        <v>2</v>
      </c>
      <c r="E2017" t="s">
        <v>9</v>
      </c>
      <c r="F2017" t="s">
        <v>11</v>
      </c>
      <c r="G2017" t="s">
        <v>267</v>
      </c>
      <c r="H2017">
        <v>1313</v>
      </c>
      <c r="I2017">
        <v>1313</v>
      </c>
    </row>
    <row r="2018" spans="1:9" x14ac:dyDescent="0.25">
      <c r="A2018">
        <v>358</v>
      </c>
      <c r="B2018">
        <v>2015</v>
      </c>
      <c r="C2018" t="s">
        <v>53</v>
      </c>
      <c r="D2018" t="s">
        <v>2</v>
      </c>
      <c r="E2018" t="s">
        <v>9</v>
      </c>
      <c r="F2018" t="s">
        <v>11</v>
      </c>
      <c r="G2018" t="s">
        <v>268</v>
      </c>
      <c r="H2018">
        <v>3462</v>
      </c>
      <c r="I2018">
        <v>3462</v>
      </c>
    </row>
    <row r="2019" spans="1:9" x14ac:dyDescent="0.25">
      <c r="A2019">
        <v>359</v>
      </c>
      <c r="B2019">
        <v>2015</v>
      </c>
      <c r="C2019" t="s">
        <v>54</v>
      </c>
      <c r="D2019" t="s">
        <v>2</v>
      </c>
      <c r="E2019" t="s">
        <v>9</v>
      </c>
      <c r="F2019" t="s">
        <v>11</v>
      </c>
      <c r="G2019" t="s">
        <v>269</v>
      </c>
      <c r="H2019">
        <v>2940</v>
      </c>
      <c r="I2019">
        <v>2940</v>
      </c>
    </row>
    <row r="2020" spans="1:9" x14ac:dyDescent="0.25">
      <c r="A2020">
        <v>360</v>
      </c>
      <c r="B2020">
        <v>2015</v>
      </c>
      <c r="C2020" t="s">
        <v>55</v>
      </c>
      <c r="D2020" t="s">
        <v>2</v>
      </c>
      <c r="E2020" t="s">
        <v>9</v>
      </c>
      <c r="F2020" t="s">
        <v>11</v>
      </c>
      <c r="G2020" t="s">
        <v>270</v>
      </c>
      <c r="H2020">
        <v>628</v>
      </c>
      <c r="I2020">
        <v>628</v>
      </c>
    </row>
    <row r="2021" spans="1:9" x14ac:dyDescent="0.25">
      <c r="A2021">
        <v>361</v>
      </c>
      <c r="B2021">
        <v>2015</v>
      </c>
      <c r="C2021" t="s">
        <v>56</v>
      </c>
      <c r="D2021" t="s">
        <v>2</v>
      </c>
      <c r="E2021" t="s">
        <v>9</v>
      </c>
      <c r="F2021" t="s">
        <v>11</v>
      </c>
      <c r="G2021" t="s">
        <v>271</v>
      </c>
      <c r="H2021">
        <v>675</v>
      </c>
      <c r="I2021">
        <v>675</v>
      </c>
    </row>
    <row r="2022" spans="1:9" x14ac:dyDescent="0.25">
      <c r="A2022">
        <v>3</v>
      </c>
      <c r="B2022">
        <v>2015</v>
      </c>
      <c r="C2022" t="s">
        <v>272</v>
      </c>
      <c r="D2022" t="s">
        <v>2</v>
      </c>
      <c r="E2022" t="s">
        <v>9</v>
      </c>
      <c r="F2022" t="s">
        <v>11</v>
      </c>
      <c r="G2022" t="s">
        <v>273</v>
      </c>
      <c r="H2022">
        <v>17639</v>
      </c>
      <c r="I2022">
        <v>17639</v>
      </c>
    </row>
    <row r="2023" spans="1:9" x14ac:dyDescent="0.25">
      <c r="A2023">
        <v>401</v>
      </c>
      <c r="B2023">
        <v>2015</v>
      </c>
      <c r="C2023" t="s">
        <v>274</v>
      </c>
      <c r="D2023" t="s">
        <v>2</v>
      </c>
      <c r="E2023" t="s">
        <v>9</v>
      </c>
      <c r="F2023" t="s">
        <v>11</v>
      </c>
      <c r="G2023" t="s">
        <v>275</v>
      </c>
      <c r="H2023">
        <v>1137</v>
      </c>
      <c r="I2023">
        <v>1137</v>
      </c>
    </row>
    <row r="2024" spans="1:9" x14ac:dyDescent="0.25">
      <c r="A2024">
        <v>402</v>
      </c>
      <c r="B2024">
        <v>2015</v>
      </c>
      <c r="C2024" t="s">
        <v>276</v>
      </c>
      <c r="D2024" t="s">
        <v>2</v>
      </c>
      <c r="E2024" t="s">
        <v>9</v>
      </c>
      <c r="F2024" t="s">
        <v>11</v>
      </c>
      <c r="G2024" t="s">
        <v>277</v>
      </c>
      <c r="H2024">
        <v>570</v>
      </c>
      <c r="I2024">
        <v>570</v>
      </c>
    </row>
    <row r="2025" spans="1:9" x14ac:dyDescent="0.25">
      <c r="A2025">
        <v>403</v>
      </c>
      <c r="B2025">
        <v>2015</v>
      </c>
      <c r="C2025" t="s">
        <v>278</v>
      </c>
      <c r="D2025" t="s">
        <v>2</v>
      </c>
      <c r="E2025" t="s">
        <v>9</v>
      </c>
      <c r="F2025" t="s">
        <v>11</v>
      </c>
      <c r="G2025" t="s">
        <v>279</v>
      </c>
      <c r="H2025">
        <v>1343</v>
      </c>
      <c r="I2025">
        <v>1343</v>
      </c>
    </row>
    <row r="2026" spans="1:9" x14ac:dyDescent="0.25">
      <c r="A2026">
        <v>404</v>
      </c>
      <c r="B2026">
        <v>2015</v>
      </c>
      <c r="C2026" t="s">
        <v>280</v>
      </c>
      <c r="D2026" t="s">
        <v>2</v>
      </c>
      <c r="E2026" t="s">
        <v>9</v>
      </c>
      <c r="F2026" t="s">
        <v>11</v>
      </c>
      <c r="G2026" t="s">
        <v>281</v>
      </c>
      <c r="H2026">
        <v>2114</v>
      </c>
      <c r="I2026">
        <v>2114</v>
      </c>
    </row>
    <row r="2027" spans="1:9" x14ac:dyDescent="0.25">
      <c r="A2027">
        <v>405</v>
      </c>
      <c r="B2027">
        <v>2015</v>
      </c>
      <c r="C2027" t="s">
        <v>282</v>
      </c>
      <c r="D2027" t="s">
        <v>2</v>
      </c>
      <c r="E2027" t="s">
        <v>9</v>
      </c>
      <c r="F2027" t="s">
        <v>11</v>
      </c>
      <c r="G2027" t="s">
        <v>283</v>
      </c>
      <c r="H2027">
        <v>737</v>
      </c>
      <c r="I2027">
        <v>737</v>
      </c>
    </row>
    <row r="2028" spans="1:9" x14ac:dyDescent="0.25">
      <c r="A2028">
        <v>451</v>
      </c>
      <c r="B2028">
        <v>2015</v>
      </c>
      <c r="C2028" t="s">
        <v>58</v>
      </c>
      <c r="D2028" t="s">
        <v>2</v>
      </c>
      <c r="E2028" t="s">
        <v>9</v>
      </c>
      <c r="F2028" t="s">
        <v>11</v>
      </c>
      <c r="G2028" t="s">
        <v>284</v>
      </c>
      <c r="H2028">
        <v>1061</v>
      </c>
      <c r="I2028">
        <v>1061</v>
      </c>
    </row>
    <row r="2029" spans="1:9" x14ac:dyDescent="0.25">
      <c r="A2029">
        <v>452</v>
      </c>
      <c r="B2029">
        <v>2015</v>
      </c>
      <c r="C2029" t="s">
        <v>59</v>
      </c>
      <c r="D2029" t="s">
        <v>2</v>
      </c>
      <c r="E2029" t="s">
        <v>9</v>
      </c>
      <c r="F2029" t="s">
        <v>11</v>
      </c>
      <c r="G2029" t="s">
        <v>285</v>
      </c>
      <c r="H2029">
        <v>1127</v>
      </c>
      <c r="I2029">
        <v>1127</v>
      </c>
    </row>
    <row r="2030" spans="1:9" x14ac:dyDescent="0.25">
      <c r="A2030">
        <v>453</v>
      </c>
      <c r="B2030">
        <v>2015</v>
      </c>
      <c r="C2030" t="s">
        <v>60</v>
      </c>
      <c r="D2030" t="s">
        <v>2</v>
      </c>
      <c r="E2030" t="s">
        <v>9</v>
      </c>
      <c r="F2030" t="s">
        <v>11</v>
      </c>
      <c r="G2030" t="s">
        <v>286</v>
      </c>
      <c r="H2030">
        <v>5503</v>
      </c>
      <c r="I2030">
        <v>5503</v>
      </c>
    </row>
    <row r="2031" spans="1:9" x14ac:dyDescent="0.25">
      <c r="A2031">
        <v>454</v>
      </c>
      <c r="B2031">
        <v>2015</v>
      </c>
      <c r="C2031" t="s">
        <v>61</v>
      </c>
      <c r="D2031" t="s">
        <v>2</v>
      </c>
      <c r="E2031" t="s">
        <v>9</v>
      </c>
      <c r="F2031" t="s">
        <v>11</v>
      </c>
      <c r="G2031" t="s">
        <v>287</v>
      </c>
      <c r="H2031">
        <v>5860</v>
      </c>
      <c r="I2031">
        <v>5860</v>
      </c>
    </row>
    <row r="2032" spans="1:9" x14ac:dyDescent="0.25">
      <c r="A2032">
        <v>455</v>
      </c>
      <c r="B2032">
        <v>2015</v>
      </c>
      <c r="C2032" t="s">
        <v>62</v>
      </c>
      <c r="D2032" t="s">
        <v>2</v>
      </c>
      <c r="E2032" t="s">
        <v>9</v>
      </c>
      <c r="F2032" t="s">
        <v>11</v>
      </c>
      <c r="G2032" t="s">
        <v>288</v>
      </c>
      <c r="H2032">
        <v>299</v>
      </c>
      <c r="I2032">
        <v>299</v>
      </c>
    </row>
    <row r="2033" spans="1:9" x14ac:dyDescent="0.25">
      <c r="A2033">
        <v>456</v>
      </c>
      <c r="B2033">
        <v>2015</v>
      </c>
      <c r="C2033" t="s">
        <v>63</v>
      </c>
      <c r="D2033" t="s">
        <v>2</v>
      </c>
      <c r="E2033" t="s">
        <v>9</v>
      </c>
      <c r="F2033" t="s">
        <v>11</v>
      </c>
      <c r="G2033" t="s">
        <v>289</v>
      </c>
      <c r="H2033">
        <v>1476</v>
      </c>
      <c r="I2033">
        <v>1476</v>
      </c>
    </row>
    <row r="2034" spans="1:9" x14ac:dyDescent="0.25">
      <c r="A2034">
        <v>457</v>
      </c>
      <c r="B2034">
        <v>2015</v>
      </c>
      <c r="C2034" t="s">
        <v>64</v>
      </c>
      <c r="D2034" t="s">
        <v>2</v>
      </c>
      <c r="E2034" t="s">
        <v>9</v>
      </c>
      <c r="F2034" t="s">
        <v>11</v>
      </c>
      <c r="G2034" t="s">
        <v>290</v>
      </c>
      <c r="H2034">
        <v>1463</v>
      </c>
      <c r="I2034">
        <v>1463</v>
      </c>
    </row>
    <row r="2035" spans="1:9" x14ac:dyDescent="0.25">
      <c r="A2035">
        <v>458</v>
      </c>
      <c r="B2035">
        <v>2015</v>
      </c>
      <c r="C2035" t="s">
        <v>65</v>
      </c>
      <c r="D2035" t="s">
        <v>2</v>
      </c>
      <c r="E2035" t="s">
        <v>9</v>
      </c>
      <c r="F2035" t="s">
        <v>11</v>
      </c>
      <c r="G2035" t="s">
        <v>291</v>
      </c>
      <c r="H2035">
        <v>2278</v>
      </c>
      <c r="I2035">
        <v>2278</v>
      </c>
    </row>
    <row r="2036" spans="1:9" x14ac:dyDescent="0.25">
      <c r="A2036">
        <v>459</v>
      </c>
      <c r="B2036">
        <v>2015</v>
      </c>
      <c r="C2036" t="s">
        <v>66</v>
      </c>
      <c r="D2036" t="s">
        <v>2</v>
      </c>
      <c r="E2036" t="s">
        <v>9</v>
      </c>
      <c r="F2036" t="s">
        <v>11</v>
      </c>
      <c r="G2036" t="s">
        <v>292</v>
      </c>
      <c r="H2036">
        <v>19042</v>
      </c>
      <c r="I2036">
        <v>19042</v>
      </c>
    </row>
    <row r="2037" spans="1:9" x14ac:dyDescent="0.25">
      <c r="A2037">
        <v>460</v>
      </c>
      <c r="B2037">
        <v>2015</v>
      </c>
      <c r="C2037" t="s">
        <v>67</v>
      </c>
      <c r="D2037" t="s">
        <v>2</v>
      </c>
      <c r="E2037" t="s">
        <v>9</v>
      </c>
      <c r="F2037" t="s">
        <v>11</v>
      </c>
      <c r="G2037" t="s">
        <v>293</v>
      </c>
      <c r="H2037">
        <v>2907</v>
      </c>
      <c r="I2037">
        <v>2907</v>
      </c>
    </row>
    <row r="2038" spans="1:9" x14ac:dyDescent="0.25">
      <c r="A2038">
        <v>461</v>
      </c>
      <c r="B2038">
        <v>2015</v>
      </c>
      <c r="C2038" t="s">
        <v>68</v>
      </c>
      <c r="D2038" t="s">
        <v>2</v>
      </c>
      <c r="E2038" t="s">
        <v>9</v>
      </c>
      <c r="F2038" t="s">
        <v>11</v>
      </c>
      <c r="G2038" t="s">
        <v>294</v>
      </c>
      <c r="H2038">
        <v>611</v>
      </c>
      <c r="I2038">
        <v>611</v>
      </c>
    </row>
    <row r="2039" spans="1:9" x14ac:dyDescent="0.25">
      <c r="A2039">
        <v>462</v>
      </c>
      <c r="B2039">
        <v>2015</v>
      </c>
      <c r="C2039" t="s">
        <v>69</v>
      </c>
      <c r="D2039" t="s">
        <v>2</v>
      </c>
      <c r="E2039" t="s">
        <v>9</v>
      </c>
      <c r="F2039" t="s">
        <v>11</v>
      </c>
      <c r="G2039" t="s">
        <v>295</v>
      </c>
      <c r="H2039">
        <v>545</v>
      </c>
      <c r="I2039">
        <v>545</v>
      </c>
    </row>
    <row r="2040" spans="1:9" x14ac:dyDescent="0.25">
      <c r="A2040">
        <v>4</v>
      </c>
      <c r="B2040">
        <v>2015</v>
      </c>
      <c r="C2040" t="s">
        <v>296</v>
      </c>
      <c r="D2040" t="s">
        <v>2</v>
      </c>
      <c r="E2040" t="s">
        <v>9</v>
      </c>
      <c r="F2040" t="s">
        <v>11</v>
      </c>
      <c r="G2040" t="s">
        <v>297</v>
      </c>
      <c r="H2040">
        <v>48073</v>
      </c>
      <c r="I2040">
        <v>48073</v>
      </c>
    </row>
    <row r="2041" spans="1:9" x14ac:dyDescent="0.25">
      <c r="A2041">
        <v>0</v>
      </c>
      <c r="B2041">
        <v>2015</v>
      </c>
      <c r="C2041" t="s">
        <v>71</v>
      </c>
      <c r="D2041" t="s">
        <v>2</v>
      </c>
      <c r="E2041" t="s">
        <v>9</v>
      </c>
      <c r="F2041" t="s">
        <v>11</v>
      </c>
      <c r="G2041" t="s">
        <v>298</v>
      </c>
      <c r="H2041">
        <v>131087</v>
      </c>
      <c r="I2041">
        <v>131087</v>
      </c>
    </row>
    <row r="2042" spans="1:9" x14ac:dyDescent="0.25">
      <c r="A2042">
        <v>101</v>
      </c>
      <c r="B2042">
        <v>2014</v>
      </c>
      <c r="C2042" t="s">
        <v>232</v>
      </c>
      <c r="D2042" t="s">
        <v>2</v>
      </c>
      <c r="E2042" t="s">
        <v>9</v>
      </c>
      <c r="F2042" t="s">
        <v>11</v>
      </c>
      <c r="G2042" t="s">
        <v>233</v>
      </c>
      <c r="H2042">
        <v>7633</v>
      </c>
      <c r="I2042">
        <v>7633</v>
      </c>
    </row>
    <row r="2043" spans="1:9" x14ac:dyDescent="0.25">
      <c r="A2043">
        <v>102</v>
      </c>
      <c r="B2043">
        <v>2014</v>
      </c>
      <c r="C2043" t="s">
        <v>234</v>
      </c>
      <c r="D2043" t="s">
        <v>2</v>
      </c>
      <c r="E2043" t="s">
        <v>9</v>
      </c>
      <c r="F2043" t="s">
        <v>11</v>
      </c>
      <c r="G2043" t="s">
        <v>235</v>
      </c>
      <c r="H2043">
        <v>959</v>
      </c>
      <c r="I2043">
        <v>959</v>
      </c>
    </row>
    <row r="2044" spans="1:9" x14ac:dyDescent="0.25">
      <c r="A2044">
        <v>103</v>
      </c>
      <c r="B2044">
        <v>2014</v>
      </c>
      <c r="C2044" t="s">
        <v>236</v>
      </c>
      <c r="D2044" t="s">
        <v>2</v>
      </c>
      <c r="E2044" t="s">
        <v>9</v>
      </c>
      <c r="F2044" t="s">
        <v>11</v>
      </c>
      <c r="G2044" t="s">
        <v>237</v>
      </c>
      <c r="H2044">
        <v>1464</v>
      </c>
      <c r="I2044">
        <v>1464</v>
      </c>
    </row>
    <row r="2045" spans="1:9" x14ac:dyDescent="0.25">
      <c r="A2045">
        <v>151</v>
      </c>
      <c r="B2045">
        <v>2014</v>
      </c>
      <c r="C2045" t="s">
        <v>28</v>
      </c>
      <c r="D2045" t="s">
        <v>2</v>
      </c>
      <c r="E2045" t="s">
        <v>9</v>
      </c>
      <c r="F2045" t="s">
        <v>11</v>
      </c>
      <c r="G2045" t="s">
        <v>238</v>
      </c>
      <c r="H2045">
        <v>802</v>
      </c>
      <c r="I2045">
        <v>802</v>
      </c>
    </row>
    <row r="2046" spans="1:9" x14ac:dyDescent="0.25">
      <c r="A2046">
        <v>153</v>
      </c>
      <c r="B2046">
        <v>2014</v>
      </c>
      <c r="C2046" t="s">
        <v>29</v>
      </c>
      <c r="D2046" t="s">
        <v>2</v>
      </c>
      <c r="E2046" t="s">
        <v>9</v>
      </c>
      <c r="F2046" t="s">
        <v>11</v>
      </c>
      <c r="G2046" t="s">
        <v>239</v>
      </c>
      <c r="H2046">
        <v>1001</v>
      </c>
      <c r="I2046">
        <v>1001</v>
      </c>
    </row>
    <row r="2047" spans="1:9" x14ac:dyDescent="0.25">
      <c r="A2047">
        <v>154</v>
      </c>
      <c r="B2047">
        <v>2014</v>
      </c>
      <c r="C2047" t="s">
        <v>30</v>
      </c>
      <c r="D2047" t="s">
        <v>2</v>
      </c>
      <c r="E2047" t="s">
        <v>9</v>
      </c>
      <c r="F2047" t="s">
        <v>11</v>
      </c>
      <c r="G2047" t="s">
        <v>240</v>
      </c>
      <c r="H2047">
        <v>435</v>
      </c>
      <c r="I2047">
        <v>435</v>
      </c>
    </row>
    <row r="2048" spans="1:9" x14ac:dyDescent="0.25">
      <c r="A2048">
        <v>155</v>
      </c>
      <c r="B2048">
        <v>2014</v>
      </c>
      <c r="C2048" t="s">
        <v>31</v>
      </c>
      <c r="D2048" t="s">
        <v>2</v>
      </c>
      <c r="E2048" t="s">
        <v>9</v>
      </c>
      <c r="F2048" t="s">
        <v>11</v>
      </c>
      <c r="G2048" t="s">
        <v>241</v>
      </c>
      <c r="H2048">
        <v>470</v>
      </c>
      <c r="I2048">
        <v>470</v>
      </c>
    </row>
    <row r="2049" spans="1:9" x14ac:dyDescent="0.25">
      <c r="A2049">
        <v>157</v>
      </c>
      <c r="B2049">
        <v>2014</v>
      </c>
      <c r="C2049" t="s">
        <v>32</v>
      </c>
      <c r="D2049" t="s">
        <v>2</v>
      </c>
      <c r="E2049" t="s">
        <v>9</v>
      </c>
      <c r="F2049" t="s">
        <v>11</v>
      </c>
      <c r="G2049" t="s">
        <v>242</v>
      </c>
      <c r="H2049">
        <v>526</v>
      </c>
      <c r="I2049">
        <v>526</v>
      </c>
    </row>
    <row r="2050" spans="1:9" x14ac:dyDescent="0.25">
      <c r="A2050">
        <v>158</v>
      </c>
      <c r="B2050">
        <v>2014</v>
      </c>
      <c r="C2050" t="s">
        <v>33</v>
      </c>
      <c r="D2050" t="s">
        <v>2</v>
      </c>
      <c r="E2050" t="s">
        <v>9</v>
      </c>
      <c r="F2050" t="s">
        <v>11</v>
      </c>
      <c r="G2050" t="s">
        <v>243</v>
      </c>
      <c r="H2050">
        <v>518</v>
      </c>
      <c r="I2050">
        <v>518</v>
      </c>
    </row>
    <row r="2051" spans="1:9" x14ac:dyDescent="0.25">
      <c r="A2051">
        <v>159</v>
      </c>
      <c r="B2051">
        <v>2014</v>
      </c>
      <c r="C2051" t="s">
        <v>34</v>
      </c>
      <c r="D2051" t="s">
        <v>2</v>
      </c>
      <c r="E2051" t="s">
        <v>9</v>
      </c>
      <c r="F2051" t="s">
        <v>11</v>
      </c>
      <c r="G2051" t="s">
        <v>244</v>
      </c>
      <c r="H2051">
        <v>9179</v>
      </c>
      <c r="I2051">
        <v>9179</v>
      </c>
    </row>
    <row r="2052" spans="1:9" x14ac:dyDescent="0.25">
      <c r="A2052">
        <v>1</v>
      </c>
      <c r="B2052">
        <v>2014</v>
      </c>
      <c r="C2052" t="s">
        <v>245</v>
      </c>
      <c r="D2052" t="s">
        <v>2</v>
      </c>
      <c r="E2052" t="s">
        <v>9</v>
      </c>
      <c r="F2052" t="s">
        <v>11</v>
      </c>
      <c r="G2052" t="s">
        <v>246</v>
      </c>
      <c r="H2052">
        <v>22987</v>
      </c>
      <c r="I2052">
        <v>22987</v>
      </c>
    </row>
    <row r="2053" spans="1:9" x14ac:dyDescent="0.25">
      <c r="A2053">
        <v>241</v>
      </c>
      <c r="B2053">
        <v>2014</v>
      </c>
      <c r="C2053" t="s">
        <v>247</v>
      </c>
      <c r="D2053" t="s">
        <v>2</v>
      </c>
      <c r="E2053" t="s">
        <v>9</v>
      </c>
      <c r="F2053" t="s">
        <v>11</v>
      </c>
      <c r="G2053" t="s">
        <v>248</v>
      </c>
      <c r="H2053">
        <v>9493</v>
      </c>
      <c r="I2053">
        <v>9493</v>
      </c>
    </row>
    <row r="2054" spans="1:9" x14ac:dyDescent="0.25">
      <c r="A2054">
        <v>241001</v>
      </c>
      <c r="B2054">
        <v>2014</v>
      </c>
      <c r="C2054" t="s">
        <v>249</v>
      </c>
      <c r="D2054" t="s">
        <v>2</v>
      </c>
      <c r="E2054" t="s">
        <v>9</v>
      </c>
      <c r="F2054" t="s">
        <v>11</v>
      </c>
      <c r="G2054" t="s">
        <v>250</v>
      </c>
      <c r="H2054">
        <v>5741</v>
      </c>
      <c r="I2054">
        <v>5741</v>
      </c>
    </row>
    <row r="2055" spans="1:9" x14ac:dyDescent="0.25">
      <c r="A2055">
        <v>241999</v>
      </c>
      <c r="B2055">
        <v>2014</v>
      </c>
      <c r="C2055" t="s">
        <v>251</v>
      </c>
      <c r="D2055" t="s">
        <v>2</v>
      </c>
      <c r="E2055" t="s">
        <v>9</v>
      </c>
      <c r="F2055" t="s">
        <v>11</v>
      </c>
      <c r="G2055" t="s">
        <v>252</v>
      </c>
      <c r="H2055">
        <v>3752</v>
      </c>
      <c r="I2055">
        <v>3752</v>
      </c>
    </row>
    <row r="2056" spans="1:9" x14ac:dyDescent="0.25">
      <c r="A2056">
        <v>251</v>
      </c>
      <c r="B2056">
        <v>2014</v>
      </c>
      <c r="C2056" t="s">
        <v>39</v>
      </c>
      <c r="D2056" t="s">
        <v>2</v>
      </c>
      <c r="E2056" t="s">
        <v>9</v>
      </c>
      <c r="F2056" t="s">
        <v>11</v>
      </c>
      <c r="G2056" t="s">
        <v>253</v>
      </c>
      <c r="H2056">
        <v>2245</v>
      </c>
      <c r="I2056">
        <v>2245</v>
      </c>
    </row>
    <row r="2057" spans="1:9" x14ac:dyDescent="0.25">
      <c r="A2057">
        <v>252</v>
      </c>
      <c r="B2057">
        <v>2014</v>
      </c>
      <c r="C2057" t="s">
        <v>40</v>
      </c>
      <c r="D2057" t="s">
        <v>2</v>
      </c>
      <c r="E2057" t="s">
        <v>9</v>
      </c>
      <c r="F2057" t="s">
        <v>11</v>
      </c>
      <c r="G2057" t="s">
        <v>254</v>
      </c>
      <c r="H2057">
        <v>719</v>
      </c>
      <c r="I2057">
        <v>719</v>
      </c>
    </row>
    <row r="2058" spans="1:9" x14ac:dyDescent="0.25">
      <c r="A2058">
        <v>254</v>
      </c>
      <c r="B2058">
        <v>2014</v>
      </c>
      <c r="C2058" t="s">
        <v>41</v>
      </c>
      <c r="D2058" t="s">
        <v>2</v>
      </c>
      <c r="E2058" t="s">
        <v>9</v>
      </c>
      <c r="F2058" t="s">
        <v>11</v>
      </c>
      <c r="G2058" t="s">
        <v>255</v>
      </c>
      <c r="H2058">
        <v>1345</v>
      </c>
      <c r="I2058">
        <v>1345</v>
      </c>
    </row>
    <row r="2059" spans="1:9" x14ac:dyDescent="0.25">
      <c r="A2059">
        <v>255</v>
      </c>
      <c r="B2059">
        <v>2014</v>
      </c>
      <c r="C2059" t="s">
        <v>42</v>
      </c>
      <c r="D2059" t="s">
        <v>2</v>
      </c>
      <c r="E2059" t="s">
        <v>9</v>
      </c>
      <c r="F2059" t="s">
        <v>11</v>
      </c>
      <c r="G2059" t="s">
        <v>256</v>
      </c>
      <c r="H2059">
        <v>270</v>
      </c>
      <c r="I2059">
        <v>270</v>
      </c>
    </row>
    <row r="2060" spans="1:9" x14ac:dyDescent="0.25">
      <c r="A2060">
        <v>256</v>
      </c>
      <c r="B2060">
        <v>2014</v>
      </c>
      <c r="C2060" t="s">
        <v>43</v>
      </c>
      <c r="D2060" t="s">
        <v>2</v>
      </c>
      <c r="E2060" t="s">
        <v>9</v>
      </c>
      <c r="F2060" t="s">
        <v>11</v>
      </c>
      <c r="G2060" t="s">
        <v>257</v>
      </c>
      <c r="H2060">
        <v>1920</v>
      </c>
      <c r="I2060">
        <v>1920</v>
      </c>
    </row>
    <row r="2061" spans="1:9" x14ac:dyDescent="0.25">
      <c r="A2061">
        <v>257</v>
      </c>
      <c r="B2061">
        <v>2014</v>
      </c>
      <c r="C2061" t="s">
        <v>44</v>
      </c>
      <c r="D2061" t="s">
        <v>2</v>
      </c>
      <c r="E2061" t="s">
        <v>9</v>
      </c>
      <c r="F2061" t="s">
        <v>11</v>
      </c>
      <c r="G2061" t="s">
        <v>258</v>
      </c>
      <c r="H2061">
        <v>966</v>
      </c>
      <c r="I2061">
        <v>966</v>
      </c>
    </row>
    <row r="2062" spans="1:9" x14ac:dyDescent="0.25">
      <c r="A2062">
        <v>2</v>
      </c>
      <c r="B2062">
        <v>2014</v>
      </c>
      <c r="C2062" t="s">
        <v>259</v>
      </c>
      <c r="D2062" t="s">
        <v>2</v>
      </c>
      <c r="E2062" t="s">
        <v>9</v>
      </c>
      <c r="F2062" t="s">
        <v>11</v>
      </c>
      <c r="G2062" t="s">
        <v>260</v>
      </c>
      <c r="H2062">
        <v>16958</v>
      </c>
      <c r="I2062">
        <v>16958</v>
      </c>
    </row>
    <row r="2063" spans="1:9" x14ac:dyDescent="0.25">
      <c r="A2063">
        <v>351</v>
      </c>
      <c r="B2063">
        <v>2014</v>
      </c>
      <c r="C2063" t="s">
        <v>46</v>
      </c>
      <c r="D2063" t="s">
        <v>2</v>
      </c>
      <c r="E2063" t="s">
        <v>9</v>
      </c>
      <c r="F2063" t="s">
        <v>11</v>
      </c>
      <c r="G2063" t="s">
        <v>261</v>
      </c>
      <c r="H2063">
        <v>918</v>
      </c>
      <c r="I2063">
        <v>918</v>
      </c>
    </row>
    <row r="2064" spans="1:9" x14ac:dyDescent="0.25">
      <c r="A2064">
        <v>352</v>
      </c>
      <c r="B2064">
        <v>2014</v>
      </c>
      <c r="C2064" t="s">
        <v>47</v>
      </c>
      <c r="D2064" t="s">
        <v>2</v>
      </c>
      <c r="E2064" t="s">
        <v>9</v>
      </c>
      <c r="F2064" t="s">
        <v>11</v>
      </c>
      <c r="G2064" t="s">
        <v>262</v>
      </c>
      <c r="H2064">
        <v>946</v>
      </c>
      <c r="I2064">
        <v>946</v>
      </c>
    </row>
    <row r="2065" spans="1:9" x14ac:dyDescent="0.25">
      <c r="A2065">
        <v>353</v>
      </c>
      <c r="B2065">
        <v>2014</v>
      </c>
      <c r="C2065" t="s">
        <v>48</v>
      </c>
      <c r="D2065" t="s">
        <v>2</v>
      </c>
      <c r="E2065" t="s">
        <v>9</v>
      </c>
      <c r="F2065" t="s">
        <v>11</v>
      </c>
      <c r="G2065" t="s">
        <v>263</v>
      </c>
      <c r="H2065">
        <v>1717</v>
      </c>
      <c r="I2065">
        <v>1717</v>
      </c>
    </row>
    <row r="2066" spans="1:9" x14ac:dyDescent="0.25">
      <c r="A2066">
        <v>354</v>
      </c>
      <c r="B2066">
        <v>2014</v>
      </c>
      <c r="C2066" t="s">
        <v>49</v>
      </c>
      <c r="D2066" t="s">
        <v>2</v>
      </c>
      <c r="E2066" t="s">
        <v>9</v>
      </c>
      <c r="F2066" t="s">
        <v>11</v>
      </c>
      <c r="G2066" t="s">
        <v>264</v>
      </c>
      <c r="H2066">
        <v>580</v>
      </c>
      <c r="I2066">
        <v>580</v>
      </c>
    </row>
    <row r="2067" spans="1:9" x14ac:dyDescent="0.25">
      <c r="A2067">
        <v>355</v>
      </c>
      <c r="B2067">
        <v>2014</v>
      </c>
      <c r="C2067" t="s">
        <v>50</v>
      </c>
      <c r="D2067" t="s">
        <v>2</v>
      </c>
      <c r="E2067" t="s">
        <v>9</v>
      </c>
      <c r="F2067" t="s">
        <v>11</v>
      </c>
      <c r="G2067" t="s">
        <v>265</v>
      </c>
      <c r="H2067">
        <v>1034</v>
      </c>
      <c r="I2067">
        <v>1034</v>
      </c>
    </row>
    <row r="2068" spans="1:9" x14ac:dyDescent="0.25">
      <c r="A2068">
        <v>356</v>
      </c>
      <c r="B2068">
        <v>2014</v>
      </c>
      <c r="C2068" t="s">
        <v>51</v>
      </c>
      <c r="D2068" t="s">
        <v>2</v>
      </c>
      <c r="E2068" t="s">
        <v>9</v>
      </c>
      <c r="F2068" t="s">
        <v>11</v>
      </c>
      <c r="G2068" t="s">
        <v>266</v>
      </c>
      <c r="H2068">
        <v>560</v>
      </c>
      <c r="I2068">
        <v>560</v>
      </c>
    </row>
    <row r="2069" spans="1:9" x14ac:dyDescent="0.25">
      <c r="A2069">
        <v>357</v>
      </c>
      <c r="B2069">
        <v>2014</v>
      </c>
      <c r="C2069" t="s">
        <v>52</v>
      </c>
      <c r="D2069" t="s">
        <v>2</v>
      </c>
      <c r="E2069" t="s">
        <v>9</v>
      </c>
      <c r="F2069" t="s">
        <v>11</v>
      </c>
      <c r="G2069" t="s">
        <v>267</v>
      </c>
      <c r="H2069">
        <v>813</v>
      </c>
      <c r="I2069">
        <v>813</v>
      </c>
    </row>
    <row r="2070" spans="1:9" x14ac:dyDescent="0.25">
      <c r="A2070">
        <v>358</v>
      </c>
      <c r="B2070">
        <v>2014</v>
      </c>
      <c r="C2070" t="s">
        <v>53</v>
      </c>
      <c r="D2070" t="s">
        <v>2</v>
      </c>
      <c r="E2070" t="s">
        <v>9</v>
      </c>
      <c r="F2070" t="s">
        <v>11</v>
      </c>
      <c r="G2070" t="s">
        <v>268</v>
      </c>
      <c r="H2070">
        <v>883</v>
      </c>
      <c r="I2070">
        <v>883</v>
      </c>
    </row>
    <row r="2071" spans="1:9" x14ac:dyDescent="0.25">
      <c r="A2071">
        <v>359</v>
      </c>
      <c r="B2071">
        <v>2014</v>
      </c>
      <c r="C2071" t="s">
        <v>54</v>
      </c>
      <c r="D2071" t="s">
        <v>2</v>
      </c>
      <c r="E2071" t="s">
        <v>9</v>
      </c>
      <c r="F2071" t="s">
        <v>11</v>
      </c>
      <c r="G2071" t="s">
        <v>269</v>
      </c>
      <c r="H2071">
        <v>3122</v>
      </c>
      <c r="I2071">
        <v>3122</v>
      </c>
    </row>
    <row r="2072" spans="1:9" x14ac:dyDescent="0.25">
      <c r="A2072">
        <v>360</v>
      </c>
      <c r="B2072">
        <v>2014</v>
      </c>
      <c r="C2072" t="s">
        <v>55</v>
      </c>
      <c r="D2072" t="s">
        <v>2</v>
      </c>
      <c r="E2072" t="s">
        <v>9</v>
      </c>
      <c r="F2072" t="s">
        <v>11</v>
      </c>
      <c r="G2072" t="s">
        <v>270</v>
      </c>
      <c r="H2072">
        <v>430</v>
      </c>
      <c r="I2072">
        <v>430</v>
      </c>
    </row>
    <row r="2073" spans="1:9" x14ac:dyDescent="0.25">
      <c r="A2073">
        <v>361</v>
      </c>
      <c r="B2073">
        <v>2014</v>
      </c>
      <c r="C2073" t="s">
        <v>56</v>
      </c>
      <c r="D2073" t="s">
        <v>2</v>
      </c>
      <c r="E2073" t="s">
        <v>9</v>
      </c>
      <c r="F2073" t="s">
        <v>11</v>
      </c>
      <c r="G2073" t="s">
        <v>271</v>
      </c>
      <c r="H2073">
        <v>671</v>
      </c>
      <c r="I2073">
        <v>671</v>
      </c>
    </row>
    <row r="2074" spans="1:9" x14ac:dyDescent="0.25">
      <c r="A2074">
        <v>3</v>
      </c>
      <c r="B2074">
        <v>2014</v>
      </c>
      <c r="C2074" t="s">
        <v>272</v>
      </c>
      <c r="D2074" t="s">
        <v>2</v>
      </c>
      <c r="E2074" t="s">
        <v>9</v>
      </c>
      <c r="F2074" t="s">
        <v>11</v>
      </c>
      <c r="G2074" t="s">
        <v>273</v>
      </c>
      <c r="H2074">
        <v>11674</v>
      </c>
      <c r="I2074">
        <v>11674</v>
      </c>
    </row>
    <row r="2075" spans="1:9" x14ac:dyDescent="0.25">
      <c r="A2075">
        <v>401</v>
      </c>
      <c r="B2075">
        <v>2014</v>
      </c>
      <c r="C2075" t="s">
        <v>274</v>
      </c>
      <c r="D2075" t="s">
        <v>2</v>
      </c>
      <c r="E2075" t="s">
        <v>9</v>
      </c>
      <c r="F2075" t="s">
        <v>11</v>
      </c>
      <c r="G2075" t="s">
        <v>275</v>
      </c>
      <c r="H2075">
        <v>861</v>
      </c>
      <c r="I2075">
        <v>861</v>
      </c>
    </row>
    <row r="2076" spans="1:9" x14ac:dyDescent="0.25">
      <c r="A2076">
        <v>402</v>
      </c>
      <c r="B2076">
        <v>2014</v>
      </c>
      <c r="C2076" t="s">
        <v>276</v>
      </c>
      <c r="D2076" t="s">
        <v>2</v>
      </c>
      <c r="E2076" t="s">
        <v>9</v>
      </c>
      <c r="F2076" t="s">
        <v>11</v>
      </c>
      <c r="G2076" t="s">
        <v>277</v>
      </c>
      <c r="H2076">
        <v>395</v>
      </c>
      <c r="I2076">
        <v>395</v>
      </c>
    </row>
    <row r="2077" spans="1:9" x14ac:dyDescent="0.25">
      <c r="A2077">
        <v>403</v>
      </c>
      <c r="B2077">
        <v>2014</v>
      </c>
      <c r="C2077" t="s">
        <v>278</v>
      </c>
      <c r="D2077" t="s">
        <v>2</v>
      </c>
      <c r="E2077" t="s">
        <v>9</v>
      </c>
      <c r="F2077" t="s">
        <v>11</v>
      </c>
      <c r="G2077" t="s">
        <v>279</v>
      </c>
      <c r="H2077">
        <v>909</v>
      </c>
      <c r="I2077">
        <v>909</v>
      </c>
    </row>
    <row r="2078" spans="1:9" x14ac:dyDescent="0.25">
      <c r="A2078">
        <v>404</v>
      </c>
      <c r="B2078">
        <v>2014</v>
      </c>
      <c r="C2078" t="s">
        <v>280</v>
      </c>
      <c r="D2078" t="s">
        <v>2</v>
      </c>
      <c r="E2078" t="s">
        <v>9</v>
      </c>
      <c r="F2078" t="s">
        <v>11</v>
      </c>
      <c r="G2078" t="s">
        <v>281</v>
      </c>
      <c r="H2078">
        <v>1352</v>
      </c>
      <c r="I2078">
        <v>1352</v>
      </c>
    </row>
    <row r="2079" spans="1:9" x14ac:dyDescent="0.25">
      <c r="A2079">
        <v>405</v>
      </c>
      <c r="B2079">
        <v>2014</v>
      </c>
      <c r="C2079" t="s">
        <v>282</v>
      </c>
      <c r="D2079" t="s">
        <v>2</v>
      </c>
      <c r="E2079" t="s">
        <v>9</v>
      </c>
      <c r="F2079" t="s">
        <v>11</v>
      </c>
      <c r="G2079" t="s">
        <v>283</v>
      </c>
      <c r="H2079">
        <v>606</v>
      </c>
      <c r="I2079">
        <v>606</v>
      </c>
    </row>
    <row r="2080" spans="1:9" x14ac:dyDescent="0.25">
      <c r="A2080">
        <v>451</v>
      </c>
      <c r="B2080">
        <v>2014</v>
      </c>
      <c r="C2080" t="s">
        <v>58</v>
      </c>
      <c r="D2080" t="s">
        <v>2</v>
      </c>
      <c r="E2080" t="s">
        <v>9</v>
      </c>
      <c r="F2080" t="s">
        <v>11</v>
      </c>
      <c r="G2080" t="s">
        <v>284</v>
      </c>
      <c r="H2080">
        <v>1007</v>
      </c>
      <c r="I2080">
        <v>1007</v>
      </c>
    </row>
    <row r="2081" spans="1:9" x14ac:dyDescent="0.25">
      <c r="A2081">
        <v>452</v>
      </c>
      <c r="B2081">
        <v>2014</v>
      </c>
      <c r="C2081" t="s">
        <v>59</v>
      </c>
      <c r="D2081" t="s">
        <v>2</v>
      </c>
      <c r="E2081" t="s">
        <v>9</v>
      </c>
      <c r="F2081" t="s">
        <v>11</v>
      </c>
      <c r="G2081" t="s">
        <v>285</v>
      </c>
      <c r="H2081">
        <v>995</v>
      </c>
      <c r="I2081">
        <v>995</v>
      </c>
    </row>
    <row r="2082" spans="1:9" x14ac:dyDescent="0.25">
      <c r="A2082">
        <v>453</v>
      </c>
      <c r="B2082">
        <v>2014</v>
      </c>
      <c r="C2082" t="s">
        <v>60</v>
      </c>
      <c r="D2082" t="s">
        <v>2</v>
      </c>
      <c r="E2082" t="s">
        <v>9</v>
      </c>
      <c r="F2082" t="s">
        <v>11</v>
      </c>
      <c r="G2082" t="s">
        <v>286</v>
      </c>
      <c r="H2082">
        <v>5879</v>
      </c>
      <c r="I2082">
        <v>5879</v>
      </c>
    </row>
    <row r="2083" spans="1:9" x14ac:dyDescent="0.25">
      <c r="A2083">
        <v>454</v>
      </c>
      <c r="B2083">
        <v>2014</v>
      </c>
      <c r="C2083" t="s">
        <v>61</v>
      </c>
      <c r="D2083" t="s">
        <v>2</v>
      </c>
      <c r="E2083" t="s">
        <v>9</v>
      </c>
      <c r="F2083" t="s">
        <v>11</v>
      </c>
      <c r="G2083" t="s">
        <v>287</v>
      </c>
      <c r="H2083">
        <v>5115</v>
      </c>
      <c r="I2083">
        <v>5115</v>
      </c>
    </row>
    <row r="2084" spans="1:9" x14ac:dyDescent="0.25">
      <c r="A2084">
        <v>455</v>
      </c>
      <c r="B2084">
        <v>2014</v>
      </c>
      <c r="C2084" t="s">
        <v>62</v>
      </c>
      <c r="D2084" t="s">
        <v>2</v>
      </c>
      <c r="E2084" t="s">
        <v>9</v>
      </c>
      <c r="F2084" t="s">
        <v>11</v>
      </c>
      <c r="G2084" t="s">
        <v>288</v>
      </c>
      <c r="H2084">
        <v>293</v>
      </c>
      <c r="I2084">
        <v>293</v>
      </c>
    </row>
    <row r="2085" spans="1:9" x14ac:dyDescent="0.25">
      <c r="A2085">
        <v>456</v>
      </c>
      <c r="B2085">
        <v>2014</v>
      </c>
      <c r="C2085" t="s">
        <v>63</v>
      </c>
      <c r="D2085" t="s">
        <v>2</v>
      </c>
      <c r="E2085" t="s">
        <v>9</v>
      </c>
      <c r="F2085" t="s">
        <v>11</v>
      </c>
      <c r="G2085" t="s">
        <v>289</v>
      </c>
      <c r="H2085">
        <v>1238</v>
      </c>
      <c r="I2085">
        <v>1238</v>
      </c>
    </row>
    <row r="2086" spans="1:9" x14ac:dyDescent="0.25">
      <c r="A2086">
        <v>457</v>
      </c>
      <c r="B2086">
        <v>2014</v>
      </c>
      <c r="C2086" t="s">
        <v>64</v>
      </c>
      <c r="D2086" t="s">
        <v>2</v>
      </c>
      <c r="E2086" t="s">
        <v>9</v>
      </c>
      <c r="F2086" t="s">
        <v>11</v>
      </c>
      <c r="G2086" t="s">
        <v>290</v>
      </c>
      <c r="H2086">
        <v>1150</v>
      </c>
      <c r="I2086">
        <v>1150</v>
      </c>
    </row>
    <row r="2087" spans="1:9" x14ac:dyDescent="0.25">
      <c r="A2087">
        <v>458</v>
      </c>
      <c r="B2087">
        <v>2014</v>
      </c>
      <c r="C2087" t="s">
        <v>65</v>
      </c>
      <c r="D2087" t="s">
        <v>2</v>
      </c>
      <c r="E2087" t="s">
        <v>9</v>
      </c>
      <c r="F2087" t="s">
        <v>11</v>
      </c>
      <c r="G2087" t="s">
        <v>291</v>
      </c>
      <c r="H2087">
        <v>2279</v>
      </c>
      <c r="I2087">
        <v>2279</v>
      </c>
    </row>
    <row r="2088" spans="1:9" x14ac:dyDescent="0.25">
      <c r="A2088">
        <v>459</v>
      </c>
      <c r="B2088">
        <v>2014</v>
      </c>
      <c r="C2088" t="s">
        <v>66</v>
      </c>
      <c r="D2088" t="s">
        <v>2</v>
      </c>
      <c r="E2088" t="s">
        <v>9</v>
      </c>
      <c r="F2088" t="s">
        <v>11</v>
      </c>
      <c r="G2088" t="s">
        <v>292</v>
      </c>
      <c r="H2088">
        <v>5900</v>
      </c>
      <c r="I2088">
        <v>5900</v>
      </c>
    </row>
    <row r="2089" spans="1:9" x14ac:dyDescent="0.25">
      <c r="A2089">
        <v>460</v>
      </c>
      <c r="B2089">
        <v>2014</v>
      </c>
      <c r="C2089" t="s">
        <v>67</v>
      </c>
      <c r="D2089" t="s">
        <v>2</v>
      </c>
      <c r="E2089" t="s">
        <v>9</v>
      </c>
      <c r="F2089" t="s">
        <v>11</v>
      </c>
      <c r="G2089" t="s">
        <v>293</v>
      </c>
      <c r="H2089">
        <v>2763</v>
      </c>
      <c r="I2089">
        <v>2763</v>
      </c>
    </row>
    <row r="2090" spans="1:9" x14ac:dyDescent="0.25">
      <c r="A2090">
        <v>461</v>
      </c>
      <c r="B2090">
        <v>2014</v>
      </c>
      <c r="C2090" t="s">
        <v>68</v>
      </c>
      <c r="D2090" t="s">
        <v>2</v>
      </c>
      <c r="E2090" t="s">
        <v>9</v>
      </c>
      <c r="F2090" t="s">
        <v>11</v>
      </c>
      <c r="G2090" t="s">
        <v>294</v>
      </c>
      <c r="H2090">
        <v>704</v>
      </c>
      <c r="I2090">
        <v>704</v>
      </c>
    </row>
    <row r="2091" spans="1:9" x14ac:dyDescent="0.25">
      <c r="A2091">
        <v>462</v>
      </c>
      <c r="B2091">
        <v>2014</v>
      </c>
      <c r="C2091" t="s">
        <v>69</v>
      </c>
      <c r="D2091" t="s">
        <v>2</v>
      </c>
      <c r="E2091" t="s">
        <v>9</v>
      </c>
      <c r="F2091" t="s">
        <v>11</v>
      </c>
      <c r="G2091" t="s">
        <v>295</v>
      </c>
      <c r="H2091">
        <v>328</v>
      </c>
      <c r="I2091">
        <v>328</v>
      </c>
    </row>
    <row r="2092" spans="1:9" x14ac:dyDescent="0.25">
      <c r="A2092">
        <v>4</v>
      </c>
      <c r="B2092">
        <v>2014</v>
      </c>
      <c r="C2092" t="s">
        <v>296</v>
      </c>
      <c r="D2092" t="s">
        <v>2</v>
      </c>
      <c r="E2092" t="s">
        <v>9</v>
      </c>
      <c r="F2092" t="s">
        <v>11</v>
      </c>
      <c r="G2092" t="s">
        <v>297</v>
      </c>
      <c r="H2092">
        <v>31774</v>
      </c>
      <c r="I2092">
        <v>31774</v>
      </c>
    </row>
    <row r="2093" spans="1:9" x14ac:dyDescent="0.25">
      <c r="A2093">
        <v>0</v>
      </c>
      <c r="B2093">
        <v>2014</v>
      </c>
      <c r="C2093" t="s">
        <v>71</v>
      </c>
      <c r="D2093" t="s">
        <v>2</v>
      </c>
      <c r="E2093" t="s">
        <v>9</v>
      </c>
      <c r="F2093" t="s">
        <v>11</v>
      </c>
      <c r="G2093" t="s">
        <v>298</v>
      </c>
      <c r="H2093">
        <v>83393</v>
      </c>
      <c r="I2093">
        <v>83393</v>
      </c>
    </row>
    <row r="2094" spans="1:9" x14ac:dyDescent="0.25">
      <c r="A2094">
        <v>101</v>
      </c>
      <c r="B2094">
        <v>2013</v>
      </c>
      <c r="C2094" t="s">
        <v>232</v>
      </c>
      <c r="D2094" t="s">
        <v>2</v>
      </c>
      <c r="E2094" t="s">
        <v>9</v>
      </c>
      <c r="F2094" t="s">
        <v>11</v>
      </c>
      <c r="G2094" t="s">
        <v>233</v>
      </c>
      <c r="H2094">
        <v>4724</v>
      </c>
      <c r="I2094">
        <v>4724</v>
      </c>
    </row>
    <row r="2095" spans="1:9" x14ac:dyDescent="0.25">
      <c r="A2095">
        <v>102</v>
      </c>
      <c r="B2095">
        <v>2013</v>
      </c>
      <c r="C2095" t="s">
        <v>234</v>
      </c>
      <c r="D2095" t="s">
        <v>2</v>
      </c>
      <c r="E2095" t="s">
        <v>9</v>
      </c>
      <c r="F2095" t="s">
        <v>11</v>
      </c>
      <c r="G2095" t="s">
        <v>235</v>
      </c>
      <c r="H2095">
        <v>663</v>
      </c>
      <c r="I2095">
        <v>663</v>
      </c>
    </row>
    <row r="2096" spans="1:9" x14ac:dyDescent="0.25">
      <c r="A2096">
        <v>103</v>
      </c>
      <c r="B2096">
        <v>2013</v>
      </c>
      <c r="C2096" t="s">
        <v>236</v>
      </c>
      <c r="D2096" t="s">
        <v>2</v>
      </c>
      <c r="E2096" t="s">
        <v>9</v>
      </c>
      <c r="F2096" t="s">
        <v>11</v>
      </c>
      <c r="G2096" t="s">
        <v>237</v>
      </c>
      <c r="H2096">
        <v>1346</v>
      </c>
      <c r="I2096">
        <v>1346</v>
      </c>
    </row>
    <row r="2097" spans="1:9" x14ac:dyDescent="0.25">
      <c r="A2097">
        <v>151</v>
      </c>
      <c r="B2097">
        <v>2013</v>
      </c>
      <c r="C2097" t="s">
        <v>28</v>
      </c>
      <c r="D2097" t="s">
        <v>2</v>
      </c>
      <c r="E2097" t="s">
        <v>9</v>
      </c>
      <c r="F2097" t="s">
        <v>11</v>
      </c>
      <c r="G2097" t="s">
        <v>238</v>
      </c>
      <c r="H2097">
        <v>638</v>
      </c>
      <c r="I2097">
        <v>638</v>
      </c>
    </row>
    <row r="2098" spans="1:9" x14ac:dyDescent="0.25">
      <c r="A2098">
        <v>153</v>
      </c>
      <c r="B2098">
        <v>2013</v>
      </c>
      <c r="C2098" t="s">
        <v>29</v>
      </c>
      <c r="D2098" t="s">
        <v>2</v>
      </c>
      <c r="E2098" t="s">
        <v>9</v>
      </c>
      <c r="F2098" t="s">
        <v>11</v>
      </c>
      <c r="G2098" t="s">
        <v>239</v>
      </c>
      <c r="H2098">
        <v>826</v>
      </c>
      <c r="I2098">
        <v>826</v>
      </c>
    </row>
    <row r="2099" spans="1:9" x14ac:dyDescent="0.25">
      <c r="A2099">
        <v>154</v>
      </c>
      <c r="B2099">
        <v>2013</v>
      </c>
      <c r="C2099" t="s">
        <v>30</v>
      </c>
      <c r="D2099" t="s">
        <v>2</v>
      </c>
      <c r="E2099" t="s">
        <v>9</v>
      </c>
      <c r="F2099" t="s">
        <v>11</v>
      </c>
      <c r="G2099" t="s">
        <v>240</v>
      </c>
      <c r="H2099">
        <v>428</v>
      </c>
      <c r="I2099">
        <v>428</v>
      </c>
    </row>
    <row r="2100" spans="1:9" x14ac:dyDescent="0.25">
      <c r="A2100">
        <v>155</v>
      </c>
      <c r="B2100">
        <v>2013</v>
      </c>
      <c r="C2100" t="s">
        <v>31</v>
      </c>
      <c r="D2100" t="s">
        <v>2</v>
      </c>
      <c r="E2100" t="s">
        <v>9</v>
      </c>
      <c r="F2100" t="s">
        <v>11</v>
      </c>
      <c r="G2100" t="s">
        <v>241</v>
      </c>
      <c r="H2100">
        <v>355</v>
      </c>
      <c r="I2100">
        <v>355</v>
      </c>
    </row>
    <row r="2101" spans="1:9" x14ac:dyDescent="0.25">
      <c r="A2101">
        <v>157</v>
      </c>
      <c r="B2101">
        <v>2013</v>
      </c>
      <c r="C2101" t="s">
        <v>32</v>
      </c>
      <c r="D2101" t="s">
        <v>2</v>
      </c>
      <c r="E2101" t="s">
        <v>9</v>
      </c>
      <c r="F2101" t="s">
        <v>11</v>
      </c>
      <c r="G2101" t="s">
        <v>242</v>
      </c>
      <c r="H2101">
        <v>410</v>
      </c>
      <c r="I2101">
        <v>410</v>
      </c>
    </row>
    <row r="2102" spans="1:9" x14ac:dyDescent="0.25">
      <c r="A2102">
        <v>158</v>
      </c>
      <c r="B2102">
        <v>2013</v>
      </c>
      <c r="C2102" t="s">
        <v>33</v>
      </c>
      <c r="D2102" t="s">
        <v>2</v>
      </c>
      <c r="E2102" t="s">
        <v>9</v>
      </c>
      <c r="F2102" t="s">
        <v>11</v>
      </c>
      <c r="G2102" t="s">
        <v>243</v>
      </c>
      <c r="H2102">
        <v>398</v>
      </c>
      <c r="I2102">
        <v>398</v>
      </c>
    </row>
    <row r="2103" spans="1:9" x14ac:dyDescent="0.25">
      <c r="A2103">
        <v>159</v>
      </c>
      <c r="B2103">
        <v>2013</v>
      </c>
      <c r="C2103" t="s">
        <v>34</v>
      </c>
      <c r="D2103" t="s">
        <v>2</v>
      </c>
      <c r="E2103" t="s">
        <v>9</v>
      </c>
      <c r="F2103" t="s">
        <v>11</v>
      </c>
      <c r="G2103" t="s">
        <v>244</v>
      </c>
      <c r="H2103">
        <v>5449</v>
      </c>
      <c r="I2103">
        <v>5449</v>
      </c>
    </row>
    <row r="2104" spans="1:9" x14ac:dyDescent="0.25">
      <c r="A2104">
        <v>1</v>
      </c>
      <c r="B2104">
        <v>2013</v>
      </c>
      <c r="C2104" t="s">
        <v>245</v>
      </c>
      <c r="D2104" t="s">
        <v>2</v>
      </c>
      <c r="E2104" t="s">
        <v>9</v>
      </c>
      <c r="F2104" t="s">
        <v>11</v>
      </c>
      <c r="G2104" t="s">
        <v>246</v>
      </c>
      <c r="H2104">
        <v>15237</v>
      </c>
      <c r="I2104">
        <v>15237</v>
      </c>
    </row>
    <row r="2105" spans="1:9" x14ac:dyDescent="0.25">
      <c r="A2105">
        <v>241</v>
      </c>
      <c r="B2105">
        <v>2013</v>
      </c>
      <c r="C2105" t="s">
        <v>247</v>
      </c>
      <c r="D2105" t="s">
        <v>2</v>
      </c>
      <c r="E2105" t="s">
        <v>9</v>
      </c>
      <c r="F2105" t="s">
        <v>11</v>
      </c>
      <c r="G2105" t="s">
        <v>248</v>
      </c>
      <c r="H2105">
        <v>8326</v>
      </c>
      <c r="I2105">
        <v>8326</v>
      </c>
    </row>
    <row r="2106" spans="1:9" x14ac:dyDescent="0.25">
      <c r="A2106">
        <v>241001</v>
      </c>
      <c r="B2106">
        <v>2013</v>
      </c>
      <c r="C2106" t="s">
        <v>249</v>
      </c>
      <c r="D2106" t="s">
        <v>2</v>
      </c>
      <c r="E2106" t="s">
        <v>9</v>
      </c>
      <c r="F2106" t="s">
        <v>11</v>
      </c>
      <c r="G2106" t="s">
        <v>250</v>
      </c>
      <c r="H2106">
        <v>5024</v>
      </c>
      <c r="I2106">
        <v>5024</v>
      </c>
    </row>
    <row r="2107" spans="1:9" x14ac:dyDescent="0.25">
      <c r="A2107">
        <v>241999</v>
      </c>
      <c r="B2107">
        <v>2013</v>
      </c>
      <c r="C2107" t="s">
        <v>251</v>
      </c>
      <c r="D2107" t="s">
        <v>2</v>
      </c>
      <c r="E2107" t="s">
        <v>9</v>
      </c>
      <c r="F2107" t="s">
        <v>11</v>
      </c>
      <c r="G2107" t="s">
        <v>252</v>
      </c>
      <c r="H2107">
        <v>3302</v>
      </c>
      <c r="I2107">
        <v>3302</v>
      </c>
    </row>
    <row r="2108" spans="1:9" x14ac:dyDescent="0.25">
      <c r="A2108">
        <v>251</v>
      </c>
      <c r="B2108">
        <v>2013</v>
      </c>
      <c r="C2108" t="s">
        <v>39</v>
      </c>
      <c r="D2108" t="s">
        <v>2</v>
      </c>
      <c r="E2108" t="s">
        <v>9</v>
      </c>
      <c r="F2108" t="s">
        <v>11</v>
      </c>
      <c r="G2108" t="s">
        <v>253</v>
      </c>
      <c r="H2108">
        <v>2246</v>
      </c>
      <c r="I2108">
        <v>2246</v>
      </c>
    </row>
    <row r="2109" spans="1:9" x14ac:dyDescent="0.25">
      <c r="A2109">
        <v>252</v>
      </c>
      <c r="B2109">
        <v>2013</v>
      </c>
      <c r="C2109" t="s">
        <v>40</v>
      </c>
      <c r="D2109" t="s">
        <v>2</v>
      </c>
      <c r="E2109" t="s">
        <v>9</v>
      </c>
      <c r="F2109" t="s">
        <v>11</v>
      </c>
      <c r="G2109" t="s">
        <v>254</v>
      </c>
      <c r="H2109">
        <v>599</v>
      </c>
      <c r="I2109">
        <v>599</v>
      </c>
    </row>
    <row r="2110" spans="1:9" x14ac:dyDescent="0.25">
      <c r="A2110">
        <v>254</v>
      </c>
      <c r="B2110">
        <v>2013</v>
      </c>
      <c r="C2110" t="s">
        <v>41</v>
      </c>
      <c r="D2110" t="s">
        <v>2</v>
      </c>
      <c r="E2110" t="s">
        <v>9</v>
      </c>
      <c r="F2110" t="s">
        <v>11</v>
      </c>
      <c r="G2110" t="s">
        <v>255</v>
      </c>
      <c r="H2110">
        <v>1166</v>
      </c>
      <c r="I2110">
        <v>1166</v>
      </c>
    </row>
    <row r="2111" spans="1:9" x14ac:dyDescent="0.25">
      <c r="A2111">
        <v>255</v>
      </c>
      <c r="B2111">
        <v>2013</v>
      </c>
      <c r="C2111" t="s">
        <v>42</v>
      </c>
      <c r="D2111" t="s">
        <v>2</v>
      </c>
      <c r="E2111" t="s">
        <v>9</v>
      </c>
      <c r="F2111" t="s">
        <v>11</v>
      </c>
      <c r="G2111" t="s">
        <v>256</v>
      </c>
      <c r="H2111">
        <v>211</v>
      </c>
      <c r="I2111">
        <v>211</v>
      </c>
    </row>
    <row r="2112" spans="1:9" x14ac:dyDescent="0.25">
      <c r="A2112">
        <v>256</v>
      </c>
      <c r="B2112">
        <v>2013</v>
      </c>
      <c r="C2112" t="s">
        <v>43</v>
      </c>
      <c r="D2112" t="s">
        <v>2</v>
      </c>
      <c r="E2112" t="s">
        <v>9</v>
      </c>
      <c r="F2112" t="s">
        <v>11</v>
      </c>
      <c r="G2112" t="s">
        <v>257</v>
      </c>
      <c r="H2112">
        <v>1694</v>
      </c>
      <c r="I2112">
        <v>1694</v>
      </c>
    </row>
    <row r="2113" spans="1:9" x14ac:dyDescent="0.25">
      <c r="A2113">
        <v>257</v>
      </c>
      <c r="B2113">
        <v>2013</v>
      </c>
      <c r="C2113" t="s">
        <v>44</v>
      </c>
      <c r="D2113" t="s">
        <v>2</v>
      </c>
      <c r="E2113" t="s">
        <v>9</v>
      </c>
      <c r="F2113" t="s">
        <v>11</v>
      </c>
      <c r="G2113" t="s">
        <v>258</v>
      </c>
      <c r="H2113">
        <v>679</v>
      </c>
      <c r="I2113">
        <v>679</v>
      </c>
    </row>
    <row r="2114" spans="1:9" x14ac:dyDescent="0.25">
      <c r="A2114">
        <v>2</v>
      </c>
      <c r="B2114">
        <v>2013</v>
      </c>
      <c r="C2114" t="s">
        <v>259</v>
      </c>
      <c r="D2114" t="s">
        <v>2</v>
      </c>
      <c r="E2114" t="s">
        <v>9</v>
      </c>
      <c r="F2114" t="s">
        <v>11</v>
      </c>
      <c r="G2114" t="s">
        <v>260</v>
      </c>
      <c r="H2114">
        <v>14921</v>
      </c>
      <c r="I2114">
        <v>14921</v>
      </c>
    </row>
    <row r="2115" spans="1:9" x14ac:dyDescent="0.25">
      <c r="A2115">
        <v>351</v>
      </c>
      <c r="B2115">
        <v>2013</v>
      </c>
      <c r="C2115" t="s">
        <v>46</v>
      </c>
      <c r="D2115" t="s">
        <v>2</v>
      </c>
      <c r="E2115" t="s">
        <v>9</v>
      </c>
      <c r="F2115" t="s">
        <v>11</v>
      </c>
      <c r="G2115" t="s">
        <v>261</v>
      </c>
      <c r="H2115">
        <v>673</v>
      </c>
      <c r="I2115">
        <v>673</v>
      </c>
    </row>
    <row r="2116" spans="1:9" x14ac:dyDescent="0.25">
      <c r="A2116">
        <v>352</v>
      </c>
      <c r="B2116">
        <v>2013</v>
      </c>
      <c r="C2116" t="s">
        <v>47</v>
      </c>
      <c r="D2116" t="s">
        <v>2</v>
      </c>
      <c r="E2116" t="s">
        <v>9</v>
      </c>
      <c r="F2116" t="s">
        <v>11</v>
      </c>
      <c r="G2116" t="s">
        <v>262</v>
      </c>
      <c r="H2116">
        <v>789</v>
      </c>
      <c r="I2116">
        <v>789</v>
      </c>
    </row>
    <row r="2117" spans="1:9" x14ac:dyDescent="0.25">
      <c r="A2117">
        <v>353</v>
      </c>
      <c r="B2117">
        <v>2013</v>
      </c>
      <c r="C2117" t="s">
        <v>48</v>
      </c>
      <c r="D2117" t="s">
        <v>2</v>
      </c>
      <c r="E2117" t="s">
        <v>9</v>
      </c>
      <c r="F2117" t="s">
        <v>11</v>
      </c>
      <c r="G2117" t="s">
        <v>263</v>
      </c>
      <c r="H2117">
        <v>1701</v>
      </c>
      <c r="I2117">
        <v>1701</v>
      </c>
    </row>
    <row r="2118" spans="1:9" x14ac:dyDescent="0.25">
      <c r="A2118">
        <v>354</v>
      </c>
      <c r="B2118">
        <v>2013</v>
      </c>
      <c r="C2118" t="s">
        <v>49</v>
      </c>
      <c r="D2118" t="s">
        <v>2</v>
      </c>
      <c r="E2118" t="s">
        <v>9</v>
      </c>
      <c r="F2118" t="s">
        <v>11</v>
      </c>
      <c r="G2118" t="s">
        <v>264</v>
      </c>
      <c r="H2118">
        <v>513</v>
      </c>
      <c r="I2118">
        <v>513</v>
      </c>
    </row>
    <row r="2119" spans="1:9" x14ac:dyDescent="0.25">
      <c r="A2119">
        <v>355</v>
      </c>
      <c r="B2119">
        <v>2013</v>
      </c>
      <c r="C2119" t="s">
        <v>50</v>
      </c>
      <c r="D2119" t="s">
        <v>2</v>
      </c>
      <c r="E2119" t="s">
        <v>9</v>
      </c>
      <c r="F2119" t="s">
        <v>11</v>
      </c>
      <c r="G2119" t="s">
        <v>265</v>
      </c>
      <c r="H2119">
        <v>802</v>
      </c>
      <c r="I2119">
        <v>802</v>
      </c>
    </row>
    <row r="2120" spans="1:9" x14ac:dyDescent="0.25">
      <c r="A2120">
        <v>356</v>
      </c>
      <c r="B2120">
        <v>2013</v>
      </c>
      <c r="C2120" t="s">
        <v>51</v>
      </c>
      <c r="D2120" t="s">
        <v>2</v>
      </c>
      <c r="E2120" t="s">
        <v>9</v>
      </c>
      <c r="F2120" t="s">
        <v>11</v>
      </c>
      <c r="G2120" t="s">
        <v>266</v>
      </c>
      <c r="H2120">
        <v>322</v>
      </c>
      <c r="I2120">
        <v>322</v>
      </c>
    </row>
    <row r="2121" spans="1:9" x14ac:dyDescent="0.25">
      <c r="A2121">
        <v>357</v>
      </c>
      <c r="B2121">
        <v>2013</v>
      </c>
      <c r="C2121" t="s">
        <v>52</v>
      </c>
      <c r="D2121" t="s">
        <v>2</v>
      </c>
      <c r="E2121" t="s">
        <v>9</v>
      </c>
      <c r="F2121" t="s">
        <v>11</v>
      </c>
      <c r="G2121" t="s">
        <v>267</v>
      </c>
      <c r="H2121">
        <v>688</v>
      </c>
      <c r="I2121">
        <v>688</v>
      </c>
    </row>
    <row r="2122" spans="1:9" x14ac:dyDescent="0.25">
      <c r="A2122">
        <v>358</v>
      </c>
      <c r="B2122">
        <v>2013</v>
      </c>
      <c r="C2122" t="s">
        <v>53</v>
      </c>
      <c r="D2122" t="s">
        <v>2</v>
      </c>
      <c r="E2122" t="s">
        <v>9</v>
      </c>
      <c r="F2122" t="s">
        <v>11</v>
      </c>
      <c r="G2122" t="s">
        <v>268</v>
      </c>
      <c r="H2122">
        <v>642</v>
      </c>
      <c r="I2122">
        <v>642</v>
      </c>
    </row>
    <row r="2123" spans="1:9" x14ac:dyDescent="0.25">
      <c r="A2123">
        <v>359</v>
      </c>
      <c r="B2123">
        <v>2013</v>
      </c>
      <c r="C2123" t="s">
        <v>54</v>
      </c>
      <c r="D2123" t="s">
        <v>2</v>
      </c>
      <c r="E2123" t="s">
        <v>9</v>
      </c>
      <c r="F2123" t="s">
        <v>11</v>
      </c>
      <c r="G2123" t="s">
        <v>269</v>
      </c>
      <c r="H2123">
        <v>3072</v>
      </c>
      <c r="I2123">
        <v>3072</v>
      </c>
    </row>
    <row r="2124" spans="1:9" x14ac:dyDescent="0.25">
      <c r="A2124">
        <v>360</v>
      </c>
      <c r="B2124">
        <v>2013</v>
      </c>
      <c r="C2124" t="s">
        <v>55</v>
      </c>
      <c r="D2124" t="s">
        <v>2</v>
      </c>
      <c r="E2124" t="s">
        <v>9</v>
      </c>
      <c r="F2124" t="s">
        <v>11</v>
      </c>
      <c r="G2124" t="s">
        <v>270</v>
      </c>
      <c r="H2124">
        <v>347</v>
      </c>
      <c r="I2124">
        <v>347</v>
      </c>
    </row>
    <row r="2125" spans="1:9" x14ac:dyDescent="0.25">
      <c r="A2125">
        <v>361</v>
      </c>
      <c r="B2125">
        <v>2013</v>
      </c>
      <c r="C2125" t="s">
        <v>56</v>
      </c>
      <c r="D2125" t="s">
        <v>2</v>
      </c>
      <c r="E2125" t="s">
        <v>9</v>
      </c>
      <c r="F2125" t="s">
        <v>11</v>
      </c>
      <c r="G2125" t="s">
        <v>271</v>
      </c>
      <c r="H2125">
        <v>503</v>
      </c>
      <c r="I2125">
        <v>503</v>
      </c>
    </row>
    <row r="2126" spans="1:9" x14ac:dyDescent="0.25">
      <c r="A2126">
        <v>3</v>
      </c>
      <c r="B2126">
        <v>2013</v>
      </c>
      <c r="C2126" t="s">
        <v>272</v>
      </c>
      <c r="D2126" t="s">
        <v>2</v>
      </c>
      <c r="E2126" t="s">
        <v>9</v>
      </c>
      <c r="F2126" t="s">
        <v>11</v>
      </c>
      <c r="G2126" t="s">
        <v>273</v>
      </c>
      <c r="H2126">
        <v>10052</v>
      </c>
      <c r="I2126">
        <v>10052</v>
      </c>
    </row>
    <row r="2127" spans="1:9" x14ac:dyDescent="0.25">
      <c r="A2127">
        <v>401</v>
      </c>
      <c r="B2127">
        <v>2013</v>
      </c>
      <c r="C2127" t="s">
        <v>274</v>
      </c>
      <c r="D2127" t="s">
        <v>2</v>
      </c>
      <c r="E2127" t="s">
        <v>9</v>
      </c>
      <c r="F2127" t="s">
        <v>11</v>
      </c>
      <c r="G2127" t="s">
        <v>275</v>
      </c>
      <c r="H2127">
        <v>492</v>
      </c>
      <c r="I2127">
        <v>492</v>
      </c>
    </row>
    <row r="2128" spans="1:9" x14ac:dyDescent="0.25">
      <c r="A2128">
        <v>402</v>
      </c>
      <c r="B2128">
        <v>2013</v>
      </c>
      <c r="C2128" t="s">
        <v>276</v>
      </c>
      <c r="D2128" t="s">
        <v>2</v>
      </c>
      <c r="E2128" t="s">
        <v>9</v>
      </c>
      <c r="F2128" t="s">
        <v>11</v>
      </c>
      <c r="G2128" t="s">
        <v>277</v>
      </c>
      <c r="H2128">
        <v>407</v>
      </c>
      <c r="I2128">
        <v>407</v>
      </c>
    </row>
    <row r="2129" spans="1:9" x14ac:dyDescent="0.25">
      <c r="A2129">
        <v>403</v>
      </c>
      <c r="B2129">
        <v>2013</v>
      </c>
      <c r="C2129" t="s">
        <v>278</v>
      </c>
      <c r="D2129" t="s">
        <v>2</v>
      </c>
      <c r="E2129" t="s">
        <v>9</v>
      </c>
      <c r="F2129" t="s">
        <v>11</v>
      </c>
      <c r="G2129" t="s">
        <v>279</v>
      </c>
      <c r="H2129">
        <v>783</v>
      </c>
      <c r="I2129">
        <v>783</v>
      </c>
    </row>
    <row r="2130" spans="1:9" x14ac:dyDescent="0.25">
      <c r="A2130">
        <v>404</v>
      </c>
      <c r="B2130">
        <v>2013</v>
      </c>
      <c r="C2130" t="s">
        <v>280</v>
      </c>
      <c r="D2130" t="s">
        <v>2</v>
      </c>
      <c r="E2130" t="s">
        <v>9</v>
      </c>
      <c r="F2130" t="s">
        <v>11</v>
      </c>
      <c r="G2130" t="s">
        <v>281</v>
      </c>
      <c r="H2130">
        <v>997</v>
      </c>
      <c r="I2130">
        <v>997</v>
      </c>
    </row>
    <row r="2131" spans="1:9" x14ac:dyDescent="0.25">
      <c r="A2131">
        <v>405</v>
      </c>
      <c r="B2131">
        <v>2013</v>
      </c>
      <c r="C2131" t="s">
        <v>282</v>
      </c>
      <c r="D2131" t="s">
        <v>2</v>
      </c>
      <c r="E2131" t="s">
        <v>9</v>
      </c>
      <c r="F2131" t="s">
        <v>11</v>
      </c>
      <c r="G2131" t="s">
        <v>283</v>
      </c>
      <c r="H2131">
        <v>499</v>
      </c>
      <c r="I2131">
        <v>499</v>
      </c>
    </row>
    <row r="2132" spans="1:9" x14ac:dyDescent="0.25">
      <c r="A2132">
        <v>451</v>
      </c>
      <c r="B2132">
        <v>2013</v>
      </c>
      <c r="C2132" t="s">
        <v>58</v>
      </c>
      <c r="D2132" t="s">
        <v>2</v>
      </c>
      <c r="E2132" t="s">
        <v>9</v>
      </c>
      <c r="F2132" t="s">
        <v>11</v>
      </c>
      <c r="G2132" t="s">
        <v>284</v>
      </c>
      <c r="H2132">
        <v>886</v>
      </c>
      <c r="I2132">
        <v>886</v>
      </c>
    </row>
    <row r="2133" spans="1:9" x14ac:dyDescent="0.25">
      <c r="A2133">
        <v>452</v>
      </c>
      <c r="B2133">
        <v>2013</v>
      </c>
      <c r="C2133" t="s">
        <v>59</v>
      </c>
      <c r="D2133" t="s">
        <v>2</v>
      </c>
      <c r="E2133" t="s">
        <v>9</v>
      </c>
      <c r="F2133" t="s">
        <v>11</v>
      </c>
      <c r="G2133" t="s">
        <v>285</v>
      </c>
      <c r="H2133">
        <v>906</v>
      </c>
      <c r="I2133">
        <v>906</v>
      </c>
    </row>
    <row r="2134" spans="1:9" x14ac:dyDescent="0.25">
      <c r="A2134">
        <v>453</v>
      </c>
      <c r="B2134">
        <v>2013</v>
      </c>
      <c r="C2134" t="s">
        <v>60</v>
      </c>
      <c r="D2134" t="s">
        <v>2</v>
      </c>
      <c r="E2134" t="s">
        <v>9</v>
      </c>
      <c r="F2134" t="s">
        <v>11</v>
      </c>
      <c r="G2134" t="s">
        <v>286</v>
      </c>
      <c r="H2134">
        <v>5167</v>
      </c>
      <c r="I2134">
        <v>5167</v>
      </c>
    </row>
    <row r="2135" spans="1:9" x14ac:dyDescent="0.25">
      <c r="A2135">
        <v>454</v>
      </c>
      <c r="B2135">
        <v>2013</v>
      </c>
      <c r="C2135" t="s">
        <v>61</v>
      </c>
      <c r="D2135" t="s">
        <v>2</v>
      </c>
      <c r="E2135" t="s">
        <v>9</v>
      </c>
      <c r="F2135" t="s">
        <v>11</v>
      </c>
      <c r="G2135" t="s">
        <v>287</v>
      </c>
      <c r="H2135">
        <v>4430</v>
      </c>
      <c r="I2135">
        <v>4430</v>
      </c>
    </row>
    <row r="2136" spans="1:9" x14ac:dyDescent="0.25">
      <c r="A2136">
        <v>455</v>
      </c>
      <c r="B2136">
        <v>2013</v>
      </c>
      <c r="C2136" t="s">
        <v>62</v>
      </c>
      <c r="D2136" t="s">
        <v>2</v>
      </c>
      <c r="E2136" t="s">
        <v>9</v>
      </c>
      <c r="F2136" t="s">
        <v>11</v>
      </c>
      <c r="G2136" t="s">
        <v>288</v>
      </c>
      <c r="H2136">
        <v>221</v>
      </c>
      <c r="I2136">
        <v>221</v>
      </c>
    </row>
    <row r="2137" spans="1:9" x14ac:dyDescent="0.25">
      <c r="A2137">
        <v>456</v>
      </c>
      <c r="B2137">
        <v>2013</v>
      </c>
      <c r="C2137" t="s">
        <v>63</v>
      </c>
      <c r="D2137" t="s">
        <v>2</v>
      </c>
      <c r="E2137" t="s">
        <v>9</v>
      </c>
      <c r="F2137" t="s">
        <v>11</v>
      </c>
      <c r="G2137" t="s">
        <v>289</v>
      </c>
      <c r="H2137">
        <v>977</v>
      </c>
      <c r="I2137">
        <v>977</v>
      </c>
    </row>
    <row r="2138" spans="1:9" x14ac:dyDescent="0.25">
      <c r="A2138">
        <v>457</v>
      </c>
      <c r="B2138">
        <v>2013</v>
      </c>
      <c r="C2138" t="s">
        <v>64</v>
      </c>
      <c r="D2138" t="s">
        <v>2</v>
      </c>
      <c r="E2138" t="s">
        <v>9</v>
      </c>
      <c r="F2138" t="s">
        <v>11</v>
      </c>
      <c r="G2138" t="s">
        <v>290</v>
      </c>
      <c r="H2138">
        <v>1107</v>
      </c>
      <c r="I2138">
        <v>1107</v>
      </c>
    </row>
    <row r="2139" spans="1:9" x14ac:dyDescent="0.25">
      <c r="A2139">
        <v>458</v>
      </c>
      <c r="B2139">
        <v>2013</v>
      </c>
      <c r="C2139" t="s">
        <v>65</v>
      </c>
      <c r="D2139" t="s">
        <v>2</v>
      </c>
      <c r="E2139" t="s">
        <v>9</v>
      </c>
      <c r="F2139" t="s">
        <v>11</v>
      </c>
      <c r="G2139" t="s">
        <v>291</v>
      </c>
      <c r="H2139">
        <v>2108</v>
      </c>
      <c r="I2139">
        <v>2108</v>
      </c>
    </row>
    <row r="2140" spans="1:9" x14ac:dyDescent="0.25">
      <c r="A2140">
        <v>459</v>
      </c>
      <c r="B2140">
        <v>2013</v>
      </c>
      <c r="C2140" t="s">
        <v>66</v>
      </c>
      <c r="D2140" t="s">
        <v>2</v>
      </c>
      <c r="E2140" t="s">
        <v>9</v>
      </c>
      <c r="F2140" t="s">
        <v>11</v>
      </c>
      <c r="G2140" t="s">
        <v>292</v>
      </c>
      <c r="H2140">
        <v>3380</v>
      </c>
      <c r="I2140">
        <v>3380</v>
      </c>
    </row>
    <row r="2141" spans="1:9" x14ac:dyDescent="0.25">
      <c r="A2141">
        <v>460</v>
      </c>
      <c r="B2141">
        <v>2013</v>
      </c>
      <c r="C2141" t="s">
        <v>67</v>
      </c>
      <c r="D2141" t="s">
        <v>2</v>
      </c>
      <c r="E2141" t="s">
        <v>9</v>
      </c>
      <c r="F2141" t="s">
        <v>11</v>
      </c>
      <c r="G2141" t="s">
        <v>293</v>
      </c>
      <c r="H2141">
        <v>2681</v>
      </c>
      <c r="I2141">
        <v>2681</v>
      </c>
    </row>
    <row r="2142" spans="1:9" x14ac:dyDescent="0.25">
      <c r="A2142">
        <v>461</v>
      </c>
      <c r="B2142">
        <v>2013</v>
      </c>
      <c r="C2142" t="s">
        <v>68</v>
      </c>
      <c r="D2142" t="s">
        <v>2</v>
      </c>
      <c r="E2142" t="s">
        <v>9</v>
      </c>
      <c r="F2142" t="s">
        <v>11</v>
      </c>
      <c r="G2142" t="s">
        <v>294</v>
      </c>
      <c r="H2142">
        <v>546</v>
      </c>
      <c r="I2142">
        <v>546</v>
      </c>
    </row>
    <row r="2143" spans="1:9" x14ac:dyDescent="0.25">
      <c r="A2143">
        <v>462</v>
      </c>
      <c r="B2143">
        <v>2013</v>
      </c>
      <c r="C2143" t="s">
        <v>69</v>
      </c>
      <c r="D2143" t="s">
        <v>2</v>
      </c>
      <c r="E2143" t="s">
        <v>9</v>
      </c>
      <c r="F2143" t="s">
        <v>11</v>
      </c>
      <c r="G2143" t="s">
        <v>295</v>
      </c>
      <c r="H2143">
        <v>251</v>
      </c>
      <c r="I2143">
        <v>251</v>
      </c>
    </row>
    <row r="2144" spans="1:9" x14ac:dyDescent="0.25">
      <c r="A2144">
        <v>4</v>
      </c>
      <c r="B2144">
        <v>2013</v>
      </c>
      <c r="C2144" t="s">
        <v>296</v>
      </c>
      <c r="D2144" t="s">
        <v>2</v>
      </c>
      <c r="E2144" t="s">
        <v>9</v>
      </c>
      <c r="F2144" t="s">
        <v>11</v>
      </c>
      <c r="G2144" t="s">
        <v>297</v>
      </c>
      <c r="H2144">
        <v>25838</v>
      </c>
      <c r="I2144">
        <v>25838</v>
      </c>
    </row>
    <row r="2145" spans="1:9" x14ac:dyDescent="0.25">
      <c r="A2145">
        <v>0</v>
      </c>
      <c r="B2145">
        <v>2013</v>
      </c>
      <c r="C2145" t="s">
        <v>71</v>
      </c>
      <c r="D2145" t="s">
        <v>2</v>
      </c>
      <c r="E2145" t="s">
        <v>9</v>
      </c>
      <c r="F2145" t="s">
        <v>11</v>
      </c>
      <c r="G2145" t="s">
        <v>298</v>
      </c>
      <c r="H2145">
        <v>66048</v>
      </c>
      <c r="I2145">
        <v>66048</v>
      </c>
    </row>
    <row r="2146" spans="1:9" x14ac:dyDescent="0.25">
      <c r="A2146">
        <v>101</v>
      </c>
      <c r="B2146">
        <v>2012</v>
      </c>
      <c r="C2146" t="s">
        <v>232</v>
      </c>
      <c r="D2146" t="s">
        <v>2</v>
      </c>
      <c r="E2146" t="s">
        <v>9</v>
      </c>
      <c r="F2146" t="s">
        <v>11</v>
      </c>
      <c r="G2146" t="s">
        <v>233</v>
      </c>
      <c r="H2146">
        <v>3500</v>
      </c>
      <c r="I2146">
        <v>3500</v>
      </c>
    </row>
    <row r="2147" spans="1:9" x14ac:dyDescent="0.25">
      <c r="A2147">
        <v>102</v>
      </c>
      <c r="B2147">
        <v>2012</v>
      </c>
      <c r="C2147" t="s">
        <v>234</v>
      </c>
      <c r="D2147" t="s">
        <v>2</v>
      </c>
      <c r="E2147" t="s">
        <v>9</v>
      </c>
      <c r="F2147" t="s">
        <v>11</v>
      </c>
      <c r="G2147" t="s">
        <v>235</v>
      </c>
      <c r="H2147">
        <v>458</v>
      </c>
      <c r="I2147">
        <v>458</v>
      </c>
    </row>
    <row r="2148" spans="1:9" x14ac:dyDescent="0.25">
      <c r="A2148">
        <v>103</v>
      </c>
      <c r="B2148">
        <v>2012</v>
      </c>
      <c r="C2148" t="s">
        <v>236</v>
      </c>
      <c r="D2148" t="s">
        <v>2</v>
      </c>
      <c r="E2148" t="s">
        <v>9</v>
      </c>
      <c r="F2148" t="s">
        <v>11</v>
      </c>
      <c r="G2148" t="s">
        <v>237</v>
      </c>
      <c r="H2148">
        <v>1064</v>
      </c>
      <c r="I2148">
        <v>1064</v>
      </c>
    </row>
    <row r="2149" spans="1:9" x14ac:dyDescent="0.25">
      <c r="A2149">
        <v>151</v>
      </c>
      <c r="B2149">
        <v>2012</v>
      </c>
      <c r="C2149" t="s">
        <v>28</v>
      </c>
      <c r="D2149" t="s">
        <v>2</v>
      </c>
      <c r="E2149" t="s">
        <v>9</v>
      </c>
      <c r="F2149" t="s">
        <v>11</v>
      </c>
      <c r="G2149" t="s">
        <v>238</v>
      </c>
      <c r="H2149">
        <v>534</v>
      </c>
      <c r="I2149">
        <v>534</v>
      </c>
    </row>
    <row r="2150" spans="1:9" x14ac:dyDescent="0.25">
      <c r="A2150">
        <v>153</v>
      </c>
      <c r="B2150">
        <v>2012</v>
      </c>
      <c r="C2150" t="s">
        <v>29</v>
      </c>
      <c r="D2150" t="s">
        <v>2</v>
      </c>
      <c r="E2150" t="s">
        <v>9</v>
      </c>
      <c r="F2150" t="s">
        <v>11</v>
      </c>
      <c r="G2150" t="s">
        <v>239</v>
      </c>
      <c r="H2150">
        <v>715</v>
      </c>
      <c r="I2150">
        <v>715</v>
      </c>
    </row>
    <row r="2151" spans="1:9" x14ac:dyDescent="0.25">
      <c r="A2151">
        <v>154</v>
      </c>
      <c r="B2151">
        <v>2012</v>
      </c>
      <c r="C2151" t="s">
        <v>30</v>
      </c>
      <c r="D2151" t="s">
        <v>2</v>
      </c>
      <c r="E2151" t="s">
        <v>9</v>
      </c>
      <c r="F2151" t="s">
        <v>11</v>
      </c>
      <c r="G2151" t="s">
        <v>240</v>
      </c>
      <c r="H2151">
        <v>285</v>
      </c>
      <c r="I2151">
        <v>285</v>
      </c>
    </row>
    <row r="2152" spans="1:9" x14ac:dyDescent="0.25">
      <c r="A2152">
        <v>155</v>
      </c>
      <c r="B2152">
        <v>2012</v>
      </c>
      <c r="C2152" t="s">
        <v>31</v>
      </c>
      <c r="D2152" t="s">
        <v>2</v>
      </c>
      <c r="E2152" t="s">
        <v>9</v>
      </c>
      <c r="F2152" t="s">
        <v>11</v>
      </c>
      <c r="G2152" t="s">
        <v>241</v>
      </c>
      <c r="H2152">
        <v>314</v>
      </c>
      <c r="I2152">
        <v>314</v>
      </c>
    </row>
    <row r="2153" spans="1:9" x14ac:dyDescent="0.25">
      <c r="A2153">
        <v>157</v>
      </c>
      <c r="B2153">
        <v>2012</v>
      </c>
      <c r="C2153" t="s">
        <v>32</v>
      </c>
      <c r="D2153" t="s">
        <v>2</v>
      </c>
      <c r="E2153" t="s">
        <v>9</v>
      </c>
      <c r="F2153" t="s">
        <v>11</v>
      </c>
      <c r="G2153" t="s">
        <v>242</v>
      </c>
      <c r="H2153">
        <v>326</v>
      </c>
      <c r="I2153">
        <v>326</v>
      </c>
    </row>
    <row r="2154" spans="1:9" x14ac:dyDescent="0.25">
      <c r="A2154">
        <v>158</v>
      </c>
      <c r="B2154">
        <v>2012</v>
      </c>
      <c r="C2154" t="s">
        <v>33</v>
      </c>
      <c r="D2154" t="s">
        <v>2</v>
      </c>
      <c r="E2154" t="s">
        <v>9</v>
      </c>
      <c r="F2154" t="s">
        <v>11</v>
      </c>
      <c r="G2154" t="s">
        <v>243</v>
      </c>
      <c r="H2154">
        <v>320</v>
      </c>
      <c r="I2154">
        <v>320</v>
      </c>
    </row>
    <row r="2155" spans="1:9" x14ac:dyDescent="0.25">
      <c r="A2155">
        <v>159</v>
      </c>
      <c r="B2155">
        <v>2012</v>
      </c>
      <c r="C2155" t="s">
        <v>34</v>
      </c>
      <c r="D2155" t="s">
        <v>2</v>
      </c>
      <c r="E2155" t="s">
        <v>9</v>
      </c>
      <c r="F2155" t="s">
        <v>11</v>
      </c>
      <c r="G2155" t="s">
        <v>244</v>
      </c>
      <c r="H2155">
        <v>3877</v>
      </c>
      <c r="I2155">
        <v>3877</v>
      </c>
    </row>
    <row r="2156" spans="1:9" x14ac:dyDescent="0.25">
      <c r="A2156">
        <v>1</v>
      </c>
      <c r="B2156">
        <v>2012</v>
      </c>
      <c r="C2156" t="s">
        <v>245</v>
      </c>
      <c r="D2156" t="s">
        <v>2</v>
      </c>
      <c r="E2156" t="s">
        <v>9</v>
      </c>
      <c r="F2156" t="s">
        <v>11</v>
      </c>
      <c r="G2156" t="s">
        <v>246</v>
      </c>
      <c r="H2156">
        <v>11393</v>
      </c>
      <c r="I2156">
        <v>11393</v>
      </c>
    </row>
    <row r="2157" spans="1:9" x14ac:dyDescent="0.25">
      <c r="A2157">
        <v>241</v>
      </c>
      <c r="B2157">
        <v>2012</v>
      </c>
      <c r="C2157" t="s">
        <v>247</v>
      </c>
      <c r="D2157" t="s">
        <v>2</v>
      </c>
      <c r="E2157" t="s">
        <v>9</v>
      </c>
      <c r="F2157" t="s">
        <v>11</v>
      </c>
      <c r="G2157" t="s">
        <v>248</v>
      </c>
      <c r="H2157">
        <v>7462</v>
      </c>
      <c r="I2157">
        <v>7462</v>
      </c>
    </row>
    <row r="2158" spans="1:9" x14ac:dyDescent="0.25">
      <c r="A2158">
        <v>241001</v>
      </c>
      <c r="B2158">
        <v>2012</v>
      </c>
      <c r="C2158" t="s">
        <v>249</v>
      </c>
      <c r="D2158" t="s">
        <v>2</v>
      </c>
      <c r="E2158" t="s">
        <v>9</v>
      </c>
      <c r="F2158" t="s">
        <v>11</v>
      </c>
      <c r="G2158" t="s">
        <v>250</v>
      </c>
      <c r="H2158">
        <v>4779</v>
      </c>
      <c r="I2158">
        <v>4779</v>
      </c>
    </row>
    <row r="2159" spans="1:9" x14ac:dyDescent="0.25">
      <c r="A2159">
        <v>241999</v>
      </c>
      <c r="B2159">
        <v>2012</v>
      </c>
      <c r="C2159" t="s">
        <v>251</v>
      </c>
      <c r="D2159" t="s">
        <v>2</v>
      </c>
      <c r="E2159" t="s">
        <v>9</v>
      </c>
      <c r="F2159" t="s">
        <v>11</v>
      </c>
      <c r="G2159" t="s">
        <v>252</v>
      </c>
      <c r="H2159">
        <v>2683</v>
      </c>
      <c r="I2159">
        <v>2683</v>
      </c>
    </row>
    <row r="2160" spans="1:9" x14ac:dyDescent="0.25">
      <c r="A2160">
        <v>251</v>
      </c>
      <c r="B2160">
        <v>2012</v>
      </c>
      <c r="C2160" t="s">
        <v>39</v>
      </c>
      <c r="D2160" t="s">
        <v>2</v>
      </c>
      <c r="E2160" t="s">
        <v>9</v>
      </c>
      <c r="F2160" t="s">
        <v>11</v>
      </c>
      <c r="G2160" t="s">
        <v>253</v>
      </c>
      <c r="H2160">
        <v>2566</v>
      </c>
      <c r="I2160">
        <v>2566</v>
      </c>
    </row>
    <row r="2161" spans="1:9" x14ac:dyDescent="0.25">
      <c r="A2161">
        <v>252</v>
      </c>
      <c r="B2161">
        <v>2012</v>
      </c>
      <c r="C2161" t="s">
        <v>40</v>
      </c>
      <c r="D2161" t="s">
        <v>2</v>
      </c>
      <c r="E2161" t="s">
        <v>9</v>
      </c>
      <c r="F2161" t="s">
        <v>11</v>
      </c>
      <c r="G2161" t="s">
        <v>254</v>
      </c>
      <c r="H2161">
        <v>397</v>
      </c>
      <c r="I2161">
        <v>397</v>
      </c>
    </row>
    <row r="2162" spans="1:9" x14ac:dyDescent="0.25">
      <c r="A2162">
        <v>254</v>
      </c>
      <c r="B2162">
        <v>2012</v>
      </c>
      <c r="C2162" t="s">
        <v>41</v>
      </c>
      <c r="D2162" t="s">
        <v>2</v>
      </c>
      <c r="E2162" t="s">
        <v>9</v>
      </c>
      <c r="F2162" t="s">
        <v>11</v>
      </c>
      <c r="G2162" t="s">
        <v>255</v>
      </c>
      <c r="H2162">
        <v>1122</v>
      </c>
      <c r="I2162">
        <v>1122</v>
      </c>
    </row>
    <row r="2163" spans="1:9" x14ac:dyDescent="0.25">
      <c r="A2163">
        <v>255</v>
      </c>
      <c r="B2163">
        <v>2012</v>
      </c>
      <c r="C2163" t="s">
        <v>42</v>
      </c>
      <c r="D2163" t="s">
        <v>2</v>
      </c>
      <c r="E2163" t="s">
        <v>9</v>
      </c>
      <c r="F2163" t="s">
        <v>11</v>
      </c>
      <c r="G2163" t="s">
        <v>256</v>
      </c>
      <c r="H2163">
        <v>242</v>
      </c>
      <c r="I2163">
        <v>242</v>
      </c>
    </row>
    <row r="2164" spans="1:9" x14ac:dyDescent="0.25">
      <c r="A2164">
        <v>256</v>
      </c>
      <c r="B2164">
        <v>2012</v>
      </c>
      <c r="C2164" t="s">
        <v>43</v>
      </c>
      <c r="D2164" t="s">
        <v>2</v>
      </c>
      <c r="E2164" t="s">
        <v>9</v>
      </c>
      <c r="F2164" t="s">
        <v>11</v>
      </c>
      <c r="G2164" t="s">
        <v>257</v>
      </c>
      <c r="H2164">
        <v>1684</v>
      </c>
      <c r="I2164">
        <v>1684</v>
      </c>
    </row>
    <row r="2165" spans="1:9" x14ac:dyDescent="0.25">
      <c r="A2165">
        <v>257</v>
      </c>
      <c r="B2165">
        <v>2012</v>
      </c>
      <c r="C2165" t="s">
        <v>44</v>
      </c>
      <c r="D2165" t="s">
        <v>2</v>
      </c>
      <c r="E2165" t="s">
        <v>9</v>
      </c>
      <c r="F2165" t="s">
        <v>11</v>
      </c>
      <c r="G2165" t="s">
        <v>258</v>
      </c>
      <c r="H2165">
        <v>533</v>
      </c>
      <c r="I2165">
        <v>533</v>
      </c>
    </row>
    <row r="2166" spans="1:9" x14ac:dyDescent="0.25">
      <c r="A2166">
        <v>2</v>
      </c>
      <c r="B2166">
        <v>2012</v>
      </c>
      <c r="C2166" t="s">
        <v>259</v>
      </c>
      <c r="D2166" t="s">
        <v>2</v>
      </c>
      <c r="E2166" t="s">
        <v>9</v>
      </c>
      <c r="F2166" t="s">
        <v>11</v>
      </c>
      <c r="G2166" t="s">
        <v>260</v>
      </c>
      <c r="H2166">
        <v>14006</v>
      </c>
      <c r="I2166">
        <v>14006</v>
      </c>
    </row>
    <row r="2167" spans="1:9" x14ac:dyDescent="0.25">
      <c r="A2167">
        <v>351</v>
      </c>
      <c r="B2167">
        <v>2012</v>
      </c>
      <c r="C2167" t="s">
        <v>46</v>
      </c>
      <c r="D2167" t="s">
        <v>2</v>
      </c>
      <c r="E2167" t="s">
        <v>9</v>
      </c>
      <c r="F2167" t="s">
        <v>11</v>
      </c>
      <c r="G2167" t="s">
        <v>261</v>
      </c>
      <c r="H2167">
        <v>561</v>
      </c>
      <c r="I2167">
        <v>561</v>
      </c>
    </row>
    <row r="2168" spans="1:9" x14ac:dyDescent="0.25">
      <c r="A2168">
        <v>352</v>
      </c>
      <c r="B2168">
        <v>2012</v>
      </c>
      <c r="C2168" t="s">
        <v>47</v>
      </c>
      <c r="D2168" t="s">
        <v>2</v>
      </c>
      <c r="E2168" t="s">
        <v>9</v>
      </c>
      <c r="F2168" t="s">
        <v>11</v>
      </c>
      <c r="G2168" t="s">
        <v>262</v>
      </c>
      <c r="H2168">
        <v>832</v>
      </c>
      <c r="I2168">
        <v>832</v>
      </c>
    </row>
    <row r="2169" spans="1:9" x14ac:dyDescent="0.25">
      <c r="A2169">
        <v>353</v>
      </c>
      <c r="B2169">
        <v>2012</v>
      </c>
      <c r="C2169" t="s">
        <v>48</v>
      </c>
      <c r="D2169" t="s">
        <v>2</v>
      </c>
      <c r="E2169" t="s">
        <v>9</v>
      </c>
      <c r="F2169" t="s">
        <v>11</v>
      </c>
      <c r="G2169" t="s">
        <v>263</v>
      </c>
      <c r="H2169">
        <v>1294</v>
      </c>
      <c r="I2169">
        <v>1294</v>
      </c>
    </row>
    <row r="2170" spans="1:9" x14ac:dyDescent="0.25">
      <c r="A2170">
        <v>354</v>
      </c>
      <c r="B2170">
        <v>2012</v>
      </c>
      <c r="C2170" t="s">
        <v>49</v>
      </c>
      <c r="D2170" t="s">
        <v>2</v>
      </c>
      <c r="E2170" t="s">
        <v>9</v>
      </c>
      <c r="F2170" t="s">
        <v>11</v>
      </c>
      <c r="G2170" t="s">
        <v>264</v>
      </c>
      <c r="H2170">
        <v>412</v>
      </c>
      <c r="I2170">
        <v>412</v>
      </c>
    </row>
    <row r="2171" spans="1:9" x14ac:dyDescent="0.25">
      <c r="A2171">
        <v>355</v>
      </c>
      <c r="B2171">
        <v>2012</v>
      </c>
      <c r="C2171" t="s">
        <v>50</v>
      </c>
      <c r="D2171" t="s">
        <v>2</v>
      </c>
      <c r="E2171" t="s">
        <v>9</v>
      </c>
      <c r="F2171" t="s">
        <v>11</v>
      </c>
      <c r="G2171" t="s">
        <v>265</v>
      </c>
      <c r="H2171">
        <v>706</v>
      </c>
      <c r="I2171">
        <v>706</v>
      </c>
    </row>
    <row r="2172" spans="1:9" x14ac:dyDescent="0.25">
      <c r="A2172">
        <v>356</v>
      </c>
      <c r="B2172">
        <v>2012</v>
      </c>
      <c r="C2172" t="s">
        <v>51</v>
      </c>
      <c r="D2172" t="s">
        <v>2</v>
      </c>
      <c r="E2172" t="s">
        <v>9</v>
      </c>
      <c r="F2172" t="s">
        <v>11</v>
      </c>
      <c r="G2172" t="s">
        <v>266</v>
      </c>
      <c r="H2172">
        <v>303</v>
      </c>
      <c r="I2172">
        <v>303</v>
      </c>
    </row>
    <row r="2173" spans="1:9" x14ac:dyDescent="0.25">
      <c r="A2173">
        <v>357</v>
      </c>
      <c r="B2173">
        <v>2012</v>
      </c>
      <c r="C2173" t="s">
        <v>52</v>
      </c>
      <c r="D2173" t="s">
        <v>2</v>
      </c>
      <c r="E2173" t="s">
        <v>9</v>
      </c>
      <c r="F2173" t="s">
        <v>11</v>
      </c>
      <c r="G2173" t="s">
        <v>267</v>
      </c>
      <c r="H2173">
        <v>570</v>
      </c>
      <c r="I2173">
        <v>570</v>
      </c>
    </row>
    <row r="2174" spans="1:9" x14ac:dyDescent="0.25">
      <c r="A2174">
        <v>358</v>
      </c>
      <c r="B2174">
        <v>2012</v>
      </c>
      <c r="C2174" t="s">
        <v>53</v>
      </c>
      <c r="D2174" t="s">
        <v>2</v>
      </c>
      <c r="E2174" t="s">
        <v>9</v>
      </c>
      <c r="F2174" t="s">
        <v>11</v>
      </c>
      <c r="G2174" t="s">
        <v>268</v>
      </c>
      <c r="H2174">
        <v>612</v>
      </c>
      <c r="I2174">
        <v>612</v>
      </c>
    </row>
    <row r="2175" spans="1:9" x14ac:dyDescent="0.25">
      <c r="A2175">
        <v>359</v>
      </c>
      <c r="B2175">
        <v>2012</v>
      </c>
      <c r="C2175" t="s">
        <v>54</v>
      </c>
      <c r="D2175" t="s">
        <v>2</v>
      </c>
      <c r="E2175" t="s">
        <v>9</v>
      </c>
      <c r="F2175" t="s">
        <v>11</v>
      </c>
      <c r="G2175" t="s">
        <v>269</v>
      </c>
      <c r="H2175">
        <v>3202</v>
      </c>
      <c r="I2175">
        <v>3202</v>
      </c>
    </row>
    <row r="2176" spans="1:9" x14ac:dyDescent="0.25">
      <c r="A2176">
        <v>360</v>
      </c>
      <c r="B2176">
        <v>2012</v>
      </c>
      <c r="C2176" t="s">
        <v>55</v>
      </c>
      <c r="D2176" t="s">
        <v>2</v>
      </c>
      <c r="E2176" t="s">
        <v>9</v>
      </c>
      <c r="F2176" t="s">
        <v>11</v>
      </c>
      <c r="G2176" t="s">
        <v>270</v>
      </c>
      <c r="H2176">
        <v>257</v>
      </c>
      <c r="I2176">
        <v>257</v>
      </c>
    </row>
    <row r="2177" spans="1:9" x14ac:dyDescent="0.25">
      <c r="A2177">
        <v>361</v>
      </c>
      <c r="B2177">
        <v>2012</v>
      </c>
      <c r="C2177" t="s">
        <v>56</v>
      </c>
      <c r="D2177" t="s">
        <v>2</v>
      </c>
      <c r="E2177" t="s">
        <v>9</v>
      </c>
      <c r="F2177" t="s">
        <v>11</v>
      </c>
      <c r="G2177" t="s">
        <v>271</v>
      </c>
      <c r="H2177">
        <v>419</v>
      </c>
      <c r="I2177">
        <v>419</v>
      </c>
    </row>
    <row r="2178" spans="1:9" x14ac:dyDescent="0.25">
      <c r="A2178">
        <v>3</v>
      </c>
      <c r="B2178">
        <v>2012</v>
      </c>
      <c r="C2178" t="s">
        <v>272</v>
      </c>
      <c r="D2178" t="s">
        <v>2</v>
      </c>
      <c r="E2178" t="s">
        <v>9</v>
      </c>
      <c r="F2178" t="s">
        <v>11</v>
      </c>
      <c r="G2178" t="s">
        <v>273</v>
      </c>
      <c r="H2178">
        <v>9168</v>
      </c>
      <c r="I2178">
        <v>9168</v>
      </c>
    </row>
    <row r="2179" spans="1:9" x14ac:dyDescent="0.25">
      <c r="A2179">
        <v>401</v>
      </c>
      <c r="B2179">
        <v>2012</v>
      </c>
      <c r="C2179" t="s">
        <v>274</v>
      </c>
      <c r="D2179" t="s">
        <v>2</v>
      </c>
      <c r="E2179" t="s">
        <v>9</v>
      </c>
      <c r="F2179" t="s">
        <v>11</v>
      </c>
      <c r="G2179" t="s">
        <v>275</v>
      </c>
      <c r="H2179">
        <v>461</v>
      </c>
      <c r="I2179">
        <v>461</v>
      </c>
    </row>
    <row r="2180" spans="1:9" x14ac:dyDescent="0.25">
      <c r="A2180">
        <v>402</v>
      </c>
      <c r="B2180">
        <v>2012</v>
      </c>
      <c r="C2180" t="s">
        <v>276</v>
      </c>
      <c r="D2180" t="s">
        <v>2</v>
      </c>
      <c r="E2180" t="s">
        <v>9</v>
      </c>
      <c r="F2180" t="s">
        <v>11</v>
      </c>
      <c r="G2180" t="s">
        <v>277</v>
      </c>
      <c r="H2180">
        <v>373</v>
      </c>
      <c r="I2180">
        <v>373</v>
      </c>
    </row>
    <row r="2181" spans="1:9" x14ac:dyDescent="0.25">
      <c r="A2181">
        <v>403</v>
      </c>
      <c r="B2181">
        <v>2012</v>
      </c>
      <c r="C2181" t="s">
        <v>278</v>
      </c>
      <c r="D2181" t="s">
        <v>2</v>
      </c>
      <c r="E2181" t="s">
        <v>9</v>
      </c>
      <c r="F2181" t="s">
        <v>11</v>
      </c>
      <c r="G2181" t="s">
        <v>279</v>
      </c>
      <c r="H2181">
        <v>679</v>
      </c>
      <c r="I2181">
        <v>679</v>
      </c>
    </row>
    <row r="2182" spans="1:9" x14ac:dyDescent="0.25">
      <c r="A2182">
        <v>404</v>
      </c>
      <c r="B2182">
        <v>2012</v>
      </c>
      <c r="C2182" t="s">
        <v>280</v>
      </c>
      <c r="D2182" t="s">
        <v>2</v>
      </c>
      <c r="E2182" t="s">
        <v>9</v>
      </c>
      <c r="F2182" t="s">
        <v>11</v>
      </c>
      <c r="G2182" t="s">
        <v>281</v>
      </c>
      <c r="H2182">
        <v>1091</v>
      </c>
      <c r="I2182">
        <v>1091</v>
      </c>
    </row>
    <row r="2183" spans="1:9" x14ac:dyDescent="0.25">
      <c r="A2183">
        <v>405</v>
      </c>
      <c r="B2183">
        <v>2012</v>
      </c>
      <c r="C2183" t="s">
        <v>282</v>
      </c>
      <c r="D2183" t="s">
        <v>2</v>
      </c>
      <c r="E2183" t="s">
        <v>9</v>
      </c>
      <c r="F2183" t="s">
        <v>11</v>
      </c>
      <c r="G2183" t="s">
        <v>283</v>
      </c>
      <c r="H2183">
        <v>813</v>
      </c>
      <c r="I2183">
        <v>813</v>
      </c>
    </row>
    <row r="2184" spans="1:9" x14ac:dyDescent="0.25">
      <c r="A2184">
        <v>451</v>
      </c>
      <c r="B2184">
        <v>2012</v>
      </c>
      <c r="C2184" t="s">
        <v>58</v>
      </c>
      <c r="D2184" t="s">
        <v>2</v>
      </c>
      <c r="E2184" t="s">
        <v>9</v>
      </c>
      <c r="F2184" t="s">
        <v>11</v>
      </c>
      <c r="G2184" t="s">
        <v>284</v>
      </c>
      <c r="H2184">
        <v>959</v>
      </c>
      <c r="I2184">
        <v>959</v>
      </c>
    </row>
    <row r="2185" spans="1:9" x14ac:dyDescent="0.25">
      <c r="A2185">
        <v>452</v>
      </c>
      <c r="B2185">
        <v>2012</v>
      </c>
      <c r="C2185" t="s">
        <v>59</v>
      </c>
      <c r="D2185" t="s">
        <v>2</v>
      </c>
      <c r="E2185" t="s">
        <v>9</v>
      </c>
      <c r="F2185" t="s">
        <v>11</v>
      </c>
      <c r="G2185" t="s">
        <v>285</v>
      </c>
      <c r="H2185">
        <v>686</v>
      </c>
      <c r="I2185">
        <v>686</v>
      </c>
    </row>
    <row r="2186" spans="1:9" x14ac:dyDescent="0.25">
      <c r="A2186">
        <v>453</v>
      </c>
      <c r="B2186">
        <v>2012</v>
      </c>
      <c r="C2186" t="s">
        <v>60</v>
      </c>
      <c r="D2186" t="s">
        <v>2</v>
      </c>
      <c r="E2186" t="s">
        <v>9</v>
      </c>
      <c r="F2186" t="s">
        <v>11</v>
      </c>
      <c r="G2186" t="s">
        <v>286</v>
      </c>
      <c r="H2186">
        <v>5721</v>
      </c>
      <c r="I2186">
        <v>5721</v>
      </c>
    </row>
    <row r="2187" spans="1:9" x14ac:dyDescent="0.25">
      <c r="A2187">
        <v>454</v>
      </c>
      <c r="B2187">
        <v>2012</v>
      </c>
      <c r="C2187" t="s">
        <v>61</v>
      </c>
      <c r="D2187" t="s">
        <v>2</v>
      </c>
      <c r="E2187" t="s">
        <v>9</v>
      </c>
      <c r="F2187" t="s">
        <v>11</v>
      </c>
      <c r="G2187" t="s">
        <v>287</v>
      </c>
      <c r="H2187">
        <v>4854</v>
      </c>
      <c r="I2187">
        <v>4854</v>
      </c>
    </row>
    <row r="2188" spans="1:9" x14ac:dyDescent="0.25">
      <c r="A2188">
        <v>455</v>
      </c>
      <c r="B2188">
        <v>2012</v>
      </c>
      <c r="C2188" t="s">
        <v>62</v>
      </c>
      <c r="D2188" t="s">
        <v>2</v>
      </c>
      <c r="E2188" t="s">
        <v>9</v>
      </c>
      <c r="F2188" t="s">
        <v>11</v>
      </c>
      <c r="G2188" t="s">
        <v>288</v>
      </c>
      <c r="H2188">
        <v>273</v>
      </c>
      <c r="I2188">
        <v>273</v>
      </c>
    </row>
    <row r="2189" spans="1:9" x14ac:dyDescent="0.25">
      <c r="A2189">
        <v>456</v>
      </c>
      <c r="B2189">
        <v>2012</v>
      </c>
      <c r="C2189" t="s">
        <v>63</v>
      </c>
      <c r="D2189" t="s">
        <v>2</v>
      </c>
      <c r="E2189" t="s">
        <v>9</v>
      </c>
      <c r="F2189" t="s">
        <v>11</v>
      </c>
      <c r="G2189" t="s">
        <v>289</v>
      </c>
      <c r="H2189">
        <v>1006</v>
      </c>
      <c r="I2189">
        <v>1006</v>
      </c>
    </row>
    <row r="2190" spans="1:9" x14ac:dyDescent="0.25">
      <c r="A2190">
        <v>457</v>
      </c>
      <c r="B2190">
        <v>2012</v>
      </c>
      <c r="C2190" t="s">
        <v>64</v>
      </c>
      <c r="D2190" t="s">
        <v>2</v>
      </c>
      <c r="E2190" t="s">
        <v>9</v>
      </c>
      <c r="F2190" t="s">
        <v>11</v>
      </c>
      <c r="G2190" t="s">
        <v>290</v>
      </c>
      <c r="H2190">
        <v>831</v>
      </c>
      <c r="I2190">
        <v>831</v>
      </c>
    </row>
    <row r="2191" spans="1:9" x14ac:dyDescent="0.25">
      <c r="A2191">
        <v>458</v>
      </c>
      <c r="B2191">
        <v>2012</v>
      </c>
      <c r="C2191" t="s">
        <v>65</v>
      </c>
      <c r="D2191" t="s">
        <v>2</v>
      </c>
      <c r="E2191" t="s">
        <v>9</v>
      </c>
      <c r="F2191" t="s">
        <v>11</v>
      </c>
      <c r="G2191" t="s">
        <v>291</v>
      </c>
      <c r="H2191">
        <v>1536</v>
      </c>
      <c r="I2191">
        <v>1536</v>
      </c>
    </row>
    <row r="2192" spans="1:9" x14ac:dyDescent="0.25">
      <c r="A2192">
        <v>459</v>
      </c>
      <c r="B2192">
        <v>2012</v>
      </c>
      <c r="C2192" t="s">
        <v>66</v>
      </c>
      <c r="D2192" t="s">
        <v>2</v>
      </c>
      <c r="E2192" t="s">
        <v>9</v>
      </c>
      <c r="F2192" t="s">
        <v>11</v>
      </c>
      <c r="G2192" t="s">
        <v>292</v>
      </c>
      <c r="H2192">
        <v>2279</v>
      </c>
      <c r="I2192">
        <v>2279</v>
      </c>
    </row>
    <row r="2193" spans="1:9" x14ac:dyDescent="0.25">
      <c r="A2193">
        <v>460</v>
      </c>
      <c r="B2193">
        <v>2012</v>
      </c>
      <c r="C2193" t="s">
        <v>67</v>
      </c>
      <c r="D2193" t="s">
        <v>2</v>
      </c>
      <c r="E2193" t="s">
        <v>9</v>
      </c>
      <c r="F2193" t="s">
        <v>11</v>
      </c>
      <c r="G2193" t="s">
        <v>293</v>
      </c>
      <c r="H2193">
        <v>2836</v>
      </c>
      <c r="I2193">
        <v>2836</v>
      </c>
    </row>
    <row r="2194" spans="1:9" x14ac:dyDescent="0.25">
      <c r="A2194">
        <v>461</v>
      </c>
      <c r="B2194">
        <v>2012</v>
      </c>
      <c r="C2194" t="s">
        <v>68</v>
      </c>
      <c r="D2194" t="s">
        <v>2</v>
      </c>
      <c r="E2194" t="s">
        <v>9</v>
      </c>
      <c r="F2194" t="s">
        <v>11</v>
      </c>
      <c r="G2194" t="s">
        <v>294</v>
      </c>
      <c r="H2194">
        <v>380</v>
      </c>
      <c r="I2194">
        <v>380</v>
      </c>
    </row>
    <row r="2195" spans="1:9" x14ac:dyDescent="0.25">
      <c r="A2195">
        <v>462</v>
      </c>
      <c r="B2195">
        <v>2012</v>
      </c>
      <c r="C2195" t="s">
        <v>69</v>
      </c>
      <c r="D2195" t="s">
        <v>2</v>
      </c>
      <c r="E2195" t="s">
        <v>9</v>
      </c>
      <c r="F2195" t="s">
        <v>11</v>
      </c>
      <c r="G2195" t="s">
        <v>295</v>
      </c>
      <c r="H2195">
        <v>170</v>
      </c>
      <c r="I2195">
        <v>170</v>
      </c>
    </row>
    <row r="2196" spans="1:9" x14ac:dyDescent="0.25">
      <c r="A2196">
        <v>4</v>
      </c>
      <c r="B2196">
        <v>2012</v>
      </c>
      <c r="C2196" t="s">
        <v>296</v>
      </c>
      <c r="D2196" t="s">
        <v>2</v>
      </c>
      <c r="E2196" t="s">
        <v>9</v>
      </c>
      <c r="F2196" t="s">
        <v>11</v>
      </c>
      <c r="G2196" t="s">
        <v>297</v>
      </c>
      <c r="H2196">
        <v>24948</v>
      </c>
      <c r="I2196">
        <v>24948</v>
      </c>
    </row>
    <row r="2197" spans="1:9" x14ac:dyDescent="0.25">
      <c r="A2197">
        <v>0</v>
      </c>
      <c r="B2197">
        <v>2012</v>
      </c>
      <c r="C2197" t="s">
        <v>71</v>
      </c>
      <c r="D2197" t="s">
        <v>2</v>
      </c>
      <c r="E2197" t="s">
        <v>9</v>
      </c>
      <c r="F2197" t="s">
        <v>11</v>
      </c>
      <c r="G2197" t="s">
        <v>298</v>
      </c>
      <c r="H2197">
        <v>59515</v>
      </c>
      <c r="I2197">
        <v>59515</v>
      </c>
    </row>
    <row r="2198" spans="1:9" x14ac:dyDescent="0.25">
      <c r="A2198">
        <v>101</v>
      </c>
      <c r="B2198">
        <v>2011</v>
      </c>
      <c r="C2198" t="s">
        <v>232</v>
      </c>
      <c r="D2198" t="s">
        <v>2</v>
      </c>
      <c r="E2198" t="s">
        <v>9</v>
      </c>
      <c r="F2198" t="s">
        <v>11</v>
      </c>
      <c r="G2198" t="s">
        <v>233</v>
      </c>
      <c r="H2198">
        <v>2850</v>
      </c>
      <c r="I2198">
        <v>2850</v>
      </c>
    </row>
    <row r="2199" spans="1:9" x14ac:dyDescent="0.25">
      <c r="A2199">
        <v>102</v>
      </c>
      <c r="B2199">
        <v>2011</v>
      </c>
      <c r="C2199" t="s">
        <v>234</v>
      </c>
      <c r="D2199" t="s">
        <v>2</v>
      </c>
      <c r="E2199" t="s">
        <v>9</v>
      </c>
      <c r="F2199" t="s">
        <v>11</v>
      </c>
      <c r="G2199" t="s">
        <v>235</v>
      </c>
      <c r="H2199">
        <v>401</v>
      </c>
      <c r="I2199">
        <v>401</v>
      </c>
    </row>
    <row r="2200" spans="1:9" x14ac:dyDescent="0.25">
      <c r="A2200">
        <v>103</v>
      </c>
      <c r="B2200">
        <v>2011</v>
      </c>
      <c r="C2200" t="s">
        <v>236</v>
      </c>
      <c r="D2200" t="s">
        <v>2</v>
      </c>
      <c r="E2200" t="s">
        <v>9</v>
      </c>
      <c r="F2200" t="s">
        <v>11</v>
      </c>
      <c r="G2200" t="s">
        <v>237</v>
      </c>
      <c r="H2200">
        <v>923</v>
      </c>
      <c r="I2200">
        <v>923</v>
      </c>
    </row>
    <row r="2201" spans="1:9" x14ac:dyDescent="0.25">
      <c r="A2201">
        <v>151</v>
      </c>
      <c r="B2201">
        <v>2011</v>
      </c>
      <c r="C2201" t="s">
        <v>28</v>
      </c>
      <c r="D2201" t="s">
        <v>2</v>
      </c>
      <c r="E2201" t="s">
        <v>9</v>
      </c>
      <c r="F2201" t="s">
        <v>11</v>
      </c>
      <c r="G2201" t="s">
        <v>238</v>
      </c>
      <c r="H2201">
        <v>444</v>
      </c>
      <c r="I2201">
        <v>444</v>
      </c>
    </row>
    <row r="2202" spans="1:9" x14ac:dyDescent="0.25">
      <c r="A2202">
        <v>153</v>
      </c>
      <c r="B2202">
        <v>2011</v>
      </c>
      <c r="C2202" t="s">
        <v>29</v>
      </c>
      <c r="D2202" t="s">
        <v>2</v>
      </c>
      <c r="E2202" t="s">
        <v>9</v>
      </c>
      <c r="F2202" t="s">
        <v>11</v>
      </c>
      <c r="G2202" t="s">
        <v>239</v>
      </c>
      <c r="H2202">
        <v>560</v>
      </c>
      <c r="I2202">
        <v>560</v>
      </c>
    </row>
    <row r="2203" spans="1:9" x14ac:dyDescent="0.25">
      <c r="A2203">
        <v>154</v>
      </c>
      <c r="B2203">
        <v>2011</v>
      </c>
      <c r="C2203" t="s">
        <v>30</v>
      </c>
      <c r="D2203" t="s">
        <v>2</v>
      </c>
      <c r="E2203" t="s">
        <v>9</v>
      </c>
      <c r="F2203" t="s">
        <v>11</v>
      </c>
      <c r="G2203" t="s">
        <v>240</v>
      </c>
      <c r="H2203">
        <v>165</v>
      </c>
      <c r="I2203">
        <v>165</v>
      </c>
    </row>
    <row r="2204" spans="1:9" x14ac:dyDescent="0.25">
      <c r="A2204">
        <v>155</v>
      </c>
      <c r="B2204">
        <v>2011</v>
      </c>
      <c r="C2204" t="s">
        <v>31</v>
      </c>
      <c r="D2204" t="s">
        <v>2</v>
      </c>
      <c r="E2204" t="s">
        <v>9</v>
      </c>
      <c r="F2204" t="s">
        <v>11</v>
      </c>
      <c r="G2204" t="s">
        <v>241</v>
      </c>
      <c r="H2204">
        <v>237</v>
      </c>
      <c r="I2204">
        <v>237</v>
      </c>
    </row>
    <row r="2205" spans="1:9" x14ac:dyDescent="0.25">
      <c r="A2205">
        <v>157</v>
      </c>
      <c r="B2205">
        <v>2011</v>
      </c>
      <c r="C2205" t="s">
        <v>32</v>
      </c>
      <c r="D2205" t="s">
        <v>2</v>
      </c>
      <c r="E2205" t="s">
        <v>9</v>
      </c>
      <c r="F2205" t="s">
        <v>11</v>
      </c>
      <c r="G2205" t="s">
        <v>242</v>
      </c>
      <c r="H2205">
        <v>299</v>
      </c>
      <c r="I2205">
        <v>299</v>
      </c>
    </row>
    <row r="2206" spans="1:9" x14ac:dyDescent="0.25">
      <c r="A2206">
        <v>158</v>
      </c>
      <c r="B2206">
        <v>2011</v>
      </c>
      <c r="C2206" t="s">
        <v>33</v>
      </c>
      <c r="D2206" t="s">
        <v>2</v>
      </c>
      <c r="E2206" t="s">
        <v>9</v>
      </c>
      <c r="F2206" t="s">
        <v>11</v>
      </c>
      <c r="G2206" t="s">
        <v>243</v>
      </c>
      <c r="H2206">
        <v>292</v>
      </c>
      <c r="I2206">
        <v>292</v>
      </c>
    </row>
    <row r="2207" spans="1:9" x14ac:dyDescent="0.25">
      <c r="A2207">
        <v>159</v>
      </c>
      <c r="B2207">
        <v>2011</v>
      </c>
      <c r="C2207" t="s">
        <v>34</v>
      </c>
      <c r="D2207" t="s">
        <v>2</v>
      </c>
      <c r="E2207" t="s">
        <v>9</v>
      </c>
      <c r="F2207" t="s">
        <v>11</v>
      </c>
      <c r="G2207" t="s">
        <v>244</v>
      </c>
      <c r="H2207">
        <v>3379</v>
      </c>
      <c r="I2207">
        <v>3379</v>
      </c>
    </row>
    <row r="2208" spans="1:9" x14ac:dyDescent="0.25">
      <c r="A2208">
        <v>1</v>
      </c>
      <c r="B2208">
        <v>2011</v>
      </c>
      <c r="C2208" t="s">
        <v>245</v>
      </c>
      <c r="D2208" t="s">
        <v>2</v>
      </c>
      <c r="E2208" t="s">
        <v>9</v>
      </c>
      <c r="F2208" t="s">
        <v>11</v>
      </c>
      <c r="G2208" t="s">
        <v>246</v>
      </c>
      <c r="H2208">
        <v>9550</v>
      </c>
      <c r="I2208">
        <v>9550</v>
      </c>
    </row>
    <row r="2209" spans="1:9" x14ac:dyDescent="0.25">
      <c r="A2209">
        <v>241</v>
      </c>
      <c r="B2209">
        <v>2011</v>
      </c>
      <c r="C2209" t="s">
        <v>247</v>
      </c>
      <c r="D2209" t="s">
        <v>2</v>
      </c>
      <c r="E2209" t="s">
        <v>9</v>
      </c>
      <c r="F2209" t="s">
        <v>11</v>
      </c>
      <c r="G2209" t="s">
        <v>248</v>
      </c>
      <c r="H2209">
        <v>6747</v>
      </c>
      <c r="I2209">
        <v>6747</v>
      </c>
    </row>
    <row r="2210" spans="1:9" x14ac:dyDescent="0.25">
      <c r="A2210">
        <v>241001</v>
      </c>
      <c r="B2210">
        <v>2011</v>
      </c>
      <c r="C2210" t="s">
        <v>249</v>
      </c>
      <c r="D2210" t="s">
        <v>2</v>
      </c>
      <c r="E2210" t="s">
        <v>9</v>
      </c>
      <c r="F2210" t="s">
        <v>11</v>
      </c>
      <c r="G2210" t="s">
        <v>250</v>
      </c>
      <c r="H2210">
        <v>4428</v>
      </c>
      <c r="I2210">
        <v>4428</v>
      </c>
    </row>
    <row r="2211" spans="1:9" x14ac:dyDescent="0.25">
      <c r="A2211">
        <v>241999</v>
      </c>
      <c r="B2211">
        <v>2011</v>
      </c>
      <c r="C2211" t="s">
        <v>251</v>
      </c>
      <c r="D2211" t="s">
        <v>2</v>
      </c>
      <c r="E2211" t="s">
        <v>9</v>
      </c>
      <c r="F2211" t="s">
        <v>11</v>
      </c>
      <c r="G2211" t="s">
        <v>252</v>
      </c>
      <c r="H2211">
        <v>2319</v>
      </c>
      <c r="I2211">
        <v>2319</v>
      </c>
    </row>
    <row r="2212" spans="1:9" x14ac:dyDescent="0.25">
      <c r="A2212">
        <v>251</v>
      </c>
      <c r="B2212">
        <v>2011</v>
      </c>
      <c r="C2212" t="s">
        <v>39</v>
      </c>
      <c r="D2212" t="s">
        <v>2</v>
      </c>
      <c r="E2212" t="s">
        <v>9</v>
      </c>
      <c r="F2212" t="s">
        <v>11</v>
      </c>
      <c r="G2212" t="s">
        <v>253</v>
      </c>
      <c r="H2212">
        <v>2577</v>
      </c>
      <c r="I2212">
        <v>2577</v>
      </c>
    </row>
    <row r="2213" spans="1:9" x14ac:dyDescent="0.25">
      <c r="A2213">
        <v>252</v>
      </c>
      <c r="B2213">
        <v>2011</v>
      </c>
      <c r="C2213" t="s">
        <v>40</v>
      </c>
      <c r="D2213" t="s">
        <v>2</v>
      </c>
      <c r="E2213" t="s">
        <v>9</v>
      </c>
      <c r="F2213" t="s">
        <v>11</v>
      </c>
      <c r="G2213" t="s">
        <v>254</v>
      </c>
      <c r="H2213">
        <v>347</v>
      </c>
      <c r="I2213">
        <v>347</v>
      </c>
    </row>
    <row r="2214" spans="1:9" x14ac:dyDescent="0.25">
      <c r="A2214">
        <v>254</v>
      </c>
      <c r="B2214">
        <v>2011</v>
      </c>
      <c r="C2214" t="s">
        <v>41</v>
      </c>
      <c r="D2214" t="s">
        <v>2</v>
      </c>
      <c r="E2214" t="s">
        <v>9</v>
      </c>
      <c r="F2214" t="s">
        <v>11</v>
      </c>
      <c r="G2214" t="s">
        <v>255</v>
      </c>
      <c r="H2214">
        <v>1118</v>
      </c>
      <c r="I2214">
        <v>1118</v>
      </c>
    </row>
    <row r="2215" spans="1:9" x14ac:dyDescent="0.25">
      <c r="A2215">
        <v>255</v>
      </c>
      <c r="B2215">
        <v>2011</v>
      </c>
      <c r="C2215" t="s">
        <v>42</v>
      </c>
      <c r="D2215" t="s">
        <v>2</v>
      </c>
      <c r="E2215" t="s">
        <v>9</v>
      </c>
      <c r="F2215" t="s">
        <v>11</v>
      </c>
      <c r="G2215" t="s">
        <v>256</v>
      </c>
      <c r="H2215">
        <v>179</v>
      </c>
      <c r="I2215">
        <v>179</v>
      </c>
    </row>
    <row r="2216" spans="1:9" x14ac:dyDescent="0.25">
      <c r="A2216">
        <v>256</v>
      </c>
      <c r="B2216">
        <v>2011</v>
      </c>
      <c r="C2216" t="s">
        <v>43</v>
      </c>
      <c r="D2216" t="s">
        <v>2</v>
      </c>
      <c r="E2216" t="s">
        <v>9</v>
      </c>
      <c r="F2216" t="s">
        <v>11</v>
      </c>
      <c r="G2216" t="s">
        <v>257</v>
      </c>
      <c r="H2216">
        <v>1656</v>
      </c>
      <c r="I2216">
        <v>1656</v>
      </c>
    </row>
    <row r="2217" spans="1:9" x14ac:dyDescent="0.25">
      <c r="A2217">
        <v>257</v>
      </c>
      <c r="B2217">
        <v>2011</v>
      </c>
      <c r="C2217" t="s">
        <v>44</v>
      </c>
      <c r="D2217" t="s">
        <v>2</v>
      </c>
      <c r="E2217" t="s">
        <v>9</v>
      </c>
      <c r="F2217" t="s">
        <v>11</v>
      </c>
      <c r="G2217" t="s">
        <v>258</v>
      </c>
      <c r="H2217">
        <v>468</v>
      </c>
      <c r="I2217">
        <v>468</v>
      </c>
    </row>
    <row r="2218" spans="1:9" x14ac:dyDescent="0.25">
      <c r="A2218">
        <v>2</v>
      </c>
      <c r="B2218">
        <v>2011</v>
      </c>
      <c r="C2218" t="s">
        <v>259</v>
      </c>
      <c r="D2218" t="s">
        <v>2</v>
      </c>
      <c r="E2218" t="s">
        <v>9</v>
      </c>
      <c r="F2218" t="s">
        <v>11</v>
      </c>
      <c r="G2218" t="s">
        <v>260</v>
      </c>
      <c r="H2218">
        <v>13092</v>
      </c>
      <c r="I2218">
        <v>13092</v>
      </c>
    </row>
    <row r="2219" spans="1:9" x14ac:dyDescent="0.25">
      <c r="A2219">
        <v>351</v>
      </c>
      <c r="B2219">
        <v>2011</v>
      </c>
      <c r="C2219" t="s">
        <v>46</v>
      </c>
      <c r="D2219" t="s">
        <v>2</v>
      </c>
      <c r="E2219" t="s">
        <v>9</v>
      </c>
      <c r="F2219" t="s">
        <v>11</v>
      </c>
      <c r="G2219" t="s">
        <v>261</v>
      </c>
      <c r="H2219">
        <v>517</v>
      </c>
      <c r="I2219">
        <v>517</v>
      </c>
    </row>
    <row r="2220" spans="1:9" x14ac:dyDescent="0.25">
      <c r="A2220">
        <v>352</v>
      </c>
      <c r="B2220">
        <v>2011</v>
      </c>
      <c r="C2220" t="s">
        <v>47</v>
      </c>
      <c r="D2220" t="s">
        <v>2</v>
      </c>
      <c r="E2220" t="s">
        <v>9</v>
      </c>
      <c r="F2220" t="s">
        <v>11</v>
      </c>
      <c r="G2220" t="s">
        <v>262</v>
      </c>
      <c r="H2220">
        <v>653</v>
      </c>
      <c r="I2220">
        <v>653</v>
      </c>
    </row>
    <row r="2221" spans="1:9" x14ac:dyDescent="0.25">
      <c r="A2221">
        <v>353</v>
      </c>
      <c r="B2221">
        <v>2011</v>
      </c>
      <c r="C2221" t="s">
        <v>48</v>
      </c>
      <c r="D2221" t="s">
        <v>2</v>
      </c>
      <c r="E2221" t="s">
        <v>9</v>
      </c>
      <c r="F2221" t="s">
        <v>11</v>
      </c>
      <c r="G2221" t="s">
        <v>263</v>
      </c>
      <c r="H2221">
        <v>1267</v>
      </c>
      <c r="I2221">
        <v>1267</v>
      </c>
    </row>
    <row r="2222" spans="1:9" x14ac:dyDescent="0.25">
      <c r="A2222">
        <v>354</v>
      </c>
      <c r="B2222">
        <v>2011</v>
      </c>
      <c r="C2222" t="s">
        <v>49</v>
      </c>
      <c r="D2222" t="s">
        <v>2</v>
      </c>
      <c r="E2222" t="s">
        <v>9</v>
      </c>
      <c r="F2222" t="s">
        <v>11</v>
      </c>
      <c r="G2222" t="s">
        <v>264</v>
      </c>
      <c r="H2222">
        <v>435</v>
      </c>
      <c r="I2222">
        <v>435</v>
      </c>
    </row>
    <row r="2223" spans="1:9" x14ac:dyDescent="0.25">
      <c r="A2223">
        <v>355</v>
      </c>
      <c r="B2223">
        <v>2011</v>
      </c>
      <c r="C2223" t="s">
        <v>50</v>
      </c>
      <c r="D2223" t="s">
        <v>2</v>
      </c>
      <c r="E2223" t="s">
        <v>9</v>
      </c>
      <c r="F2223" t="s">
        <v>11</v>
      </c>
      <c r="G2223" t="s">
        <v>265</v>
      </c>
      <c r="H2223">
        <v>688</v>
      </c>
      <c r="I2223">
        <v>688</v>
      </c>
    </row>
    <row r="2224" spans="1:9" x14ac:dyDescent="0.25">
      <c r="A2224">
        <v>356</v>
      </c>
      <c r="B2224">
        <v>2011</v>
      </c>
      <c r="C2224" t="s">
        <v>51</v>
      </c>
      <c r="D2224" t="s">
        <v>2</v>
      </c>
      <c r="E2224" t="s">
        <v>9</v>
      </c>
      <c r="F2224" t="s">
        <v>11</v>
      </c>
      <c r="G2224" t="s">
        <v>266</v>
      </c>
      <c r="H2224">
        <v>239</v>
      </c>
      <c r="I2224">
        <v>239</v>
      </c>
    </row>
    <row r="2225" spans="1:9" x14ac:dyDescent="0.25">
      <c r="A2225">
        <v>357</v>
      </c>
      <c r="B2225">
        <v>2011</v>
      </c>
      <c r="C2225" t="s">
        <v>52</v>
      </c>
      <c r="D2225" t="s">
        <v>2</v>
      </c>
      <c r="E2225" t="s">
        <v>9</v>
      </c>
      <c r="F2225" t="s">
        <v>11</v>
      </c>
      <c r="G2225" t="s">
        <v>267</v>
      </c>
      <c r="H2225">
        <v>513</v>
      </c>
      <c r="I2225">
        <v>513</v>
      </c>
    </row>
    <row r="2226" spans="1:9" x14ac:dyDescent="0.25">
      <c r="A2226">
        <v>358</v>
      </c>
      <c r="B2226">
        <v>2011</v>
      </c>
      <c r="C2226" t="s">
        <v>53</v>
      </c>
      <c r="D2226" t="s">
        <v>2</v>
      </c>
      <c r="E2226" t="s">
        <v>9</v>
      </c>
      <c r="F2226" t="s">
        <v>11</v>
      </c>
      <c r="G2226" t="s">
        <v>268</v>
      </c>
      <c r="H2226">
        <v>506</v>
      </c>
      <c r="I2226">
        <v>506</v>
      </c>
    </row>
    <row r="2227" spans="1:9" x14ac:dyDescent="0.25">
      <c r="A2227">
        <v>359</v>
      </c>
      <c r="B2227">
        <v>2011</v>
      </c>
      <c r="C2227" t="s">
        <v>54</v>
      </c>
      <c r="D2227" t="s">
        <v>2</v>
      </c>
      <c r="E2227" t="s">
        <v>9</v>
      </c>
      <c r="F2227" t="s">
        <v>11</v>
      </c>
      <c r="G2227" t="s">
        <v>269</v>
      </c>
      <c r="H2227">
        <v>3639</v>
      </c>
      <c r="I2227">
        <v>3639</v>
      </c>
    </row>
    <row r="2228" spans="1:9" x14ac:dyDescent="0.25">
      <c r="A2228">
        <v>360</v>
      </c>
      <c r="B2228">
        <v>2011</v>
      </c>
      <c r="C2228" t="s">
        <v>55</v>
      </c>
      <c r="D2228" t="s">
        <v>2</v>
      </c>
      <c r="E2228" t="s">
        <v>9</v>
      </c>
      <c r="F2228" t="s">
        <v>11</v>
      </c>
      <c r="G2228" t="s">
        <v>270</v>
      </c>
      <c r="H2228">
        <v>245</v>
      </c>
      <c r="I2228">
        <v>245</v>
      </c>
    </row>
    <row r="2229" spans="1:9" x14ac:dyDescent="0.25">
      <c r="A2229">
        <v>361</v>
      </c>
      <c r="B2229">
        <v>2011</v>
      </c>
      <c r="C2229" t="s">
        <v>56</v>
      </c>
      <c r="D2229" t="s">
        <v>2</v>
      </c>
      <c r="E2229" t="s">
        <v>9</v>
      </c>
      <c r="F2229" t="s">
        <v>11</v>
      </c>
      <c r="G2229" t="s">
        <v>271</v>
      </c>
      <c r="H2229">
        <v>378</v>
      </c>
      <c r="I2229">
        <v>378</v>
      </c>
    </row>
    <row r="2230" spans="1:9" x14ac:dyDescent="0.25">
      <c r="A2230">
        <v>3</v>
      </c>
      <c r="B2230">
        <v>2011</v>
      </c>
      <c r="C2230" t="s">
        <v>272</v>
      </c>
      <c r="D2230" t="s">
        <v>2</v>
      </c>
      <c r="E2230" t="s">
        <v>9</v>
      </c>
      <c r="F2230" t="s">
        <v>11</v>
      </c>
      <c r="G2230" t="s">
        <v>273</v>
      </c>
      <c r="H2230">
        <v>9080</v>
      </c>
      <c r="I2230">
        <v>9080</v>
      </c>
    </row>
    <row r="2231" spans="1:9" x14ac:dyDescent="0.25">
      <c r="A2231">
        <v>401</v>
      </c>
      <c r="B2231">
        <v>2011</v>
      </c>
      <c r="C2231" t="s">
        <v>274</v>
      </c>
      <c r="D2231" t="s">
        <v>2</v>
      </c>
      <c r="E2231" t="s">
        <v>9</v>
      </c>
      <c r="F2231" t="s">
        <v>11</v>
      </c>
      <c r="G2231" t="s">
        <v>275</v>
      </c>
      <c r="H2231">
        <v>351</v>
      </c>
      <c r="I2231">
        <v>351</v>
      </c>
    </row>
    <row r="2232" spans="1:9" x14ac:dyDescent="0.25">
      <c r="A2232">
        <v>402</v>
      </c>
      <c r="B2232">
        <v>2011</v>
      </c>
      <c r="C2232" t="s">
        <v>276</v>
      </c>
      <c r="D2232" t="s">
        <v>2</v>
      </c>
      <c r="E2232" t="s">
        <v>9</v>
      </c>
      <c r="F2232" t="s">
        <v>11</v>
      </c>
      <c r="G2232" t="s">
        <v>277</v>
      </c>
      <c r="H2232">
        <v>225</v>
      </c>
      <c r="I2232">
        <v>225</v>
      </c>
    </row>
    <row r="2233" spans="1:9" x14ac:dyDescent="0.25">
      <c r="A2233">
        <v>403</v>
      </c>
      <c r="B2233">
        <v>2011</v>
      </c>
      <c r="C2233" t="s">
        <v>278</v>
      </c>
      <c r="D2233" t="s">
        <v>2</v>
      </c>
      <c r="E2233" t="s">
        <v>9</v>
      </c>
      <c r="F2233" t="s">
        <v>11</v>
      </c>
      <c r="G2233" t="s">
        <v>279</v>
      </c>
      <c r="H2233">
        <v>628</v>
      </c>
      <c r="I2233">
        <v>628</v>
      </c>
    </row>
    <row r="2234" spans="1:9" x14ac:dyDescent="0.25">
      <c r="A2234">
        <v>404</v>
      </c>
      <c r="B2234">
        <v>2011</v>
      </c>
      <c r="C2234" t="s">
        <v>280</v>
      </c>
      <c r="D2234" t="s">
        <v>2</v>
      </c>
      <c r="E2234" t="s">
        <v>9</v>
      </c>
      <c r="F2234" t="s">
        <v>11</v>
      </c>
      <c r="G2234" t="s">
        <v>281</v>
      </c>
      <c r="H2234">
        <v>880</v>
      </c>
      <c r="I2234">
        <v>880</v>
      </c>
    </row>
    <row r="2235" spans="1:9" x14ac:dyDescent="0.25">
      <c r="A2235">
        <v>405</v>
      </c>
      <c r="B2235">
        <v>2011</v>
      </c>
      <c r="C2235" t="s">
        <v>282</v>
      </c>
      <c r="D2235" t="s">
        <v>2</v>
      </c>
      <c r="E2235" t="s">
        <v>9</v>
      </c>
      <c r="F2235" t="s">
        <v>11</v>
      </c>
      <c r="G2235" t="s">
        <v>283</v>
      </c>
      <c r="H2235">
        <v>699</v>
      </c>
      <c r="I2235">
        <v>699</v>
      </c>
    </row>
    <row r="2236" spans="1:9" x14ac:dyDescent="0.25">
      <c r="A2236">
        <v>451</v>
      </c>
      <c r="B2236">
        <v>2011</v>
      </c>
      <c r="C2236" t="s">
        <v>58</v>
      </c>
      <c r="D2236" t="s">
        <v>2</v>
      </c>
      <c r="E2236" t="s">
        <v>9</v>
      </c>
      <c r="F2236" t="s">
        <v>11</v>
      </c>
      <c r="G2236" t="s">
        <v>284</v>
      </c>
      <c r="H2236">
        <v>825</v>
      </c>
      <c r="I2236">
        <v>825</v>
      </c>
    </row>
    <row r="2237" spans="1:9" x14ac:dyDescent="0.25">
      <c r="A2237">
        <v>452</v>
      </c>
      <c r="B2237">
        <v>2011</v>
      </c>
      <c r="C2237" t="s">
        <v>59</v>
      </c>
      <c r="D2237" t="s">
        <v>2</v>
      </c>
      <c r="E2237" t="s">
        <v>9</v>
      </c>
      <c r="F2237" t="s">
        <v>11</v>
      </c>
      <c r="G2237" t="s">
        <v>285</v>
      </c>
      <c r="H2237">
        <v>509</v>
      </c>
      <c r="I2237">
        <v>509</v>
      </c>
    </row>
    <row r="2238" spans="1:9" x14ac:dyDescent="0.25">
      <c r="A2238">
        <v>453</v>
      </c>
      <c r="B2238">
        <v>2011</v>
      </c>
      <c r="C2238" t="s">
        <v>60</v>
      </c>
      <c r="D2238" t="s">
        <v>2</v>
      </c>
      <c r="E2238" t="s">
        <v>9</v>
      </c>
      <c r="F2238" t="s">
        <v>11</v>
      </c>
      <c r="G2238" t="s">
        <v>286</v>
      </c>
      <c r="H2238">
        <v>4966</v>
      </c>
      <c r="I2238">
        <v>4966</v>
      </c>
    </row>
    <row r="2239" spans="1:9" x14ac:dyDescent="0.25">
      <c r="A2239">
        <v>454</v>
      </c>
      <c r="B2239">
        <v>2011</v>
      </c>
      <c r="C2239" t="s">
        <v>61</v>
      </c>
      <c r="D2239" t="s">
        <v>2</v>
      </c>
      <c r="E2239" t="s">
        <v>9</v>
      </c>
      <c r="F2239" t="s">
        <v>11</v>
      </c>
      <c r="G2239" t="s">
        <v>287</v>
      </c>
      <c r="H2239">
        <v>4555</v>
      </c>
      <c r="I2239">
        <v>4555</v>
      </c>
    </row>
    <row r="2240" spans="1:9" x14ac:dyDescent="0.25">
      <c r="A2240">
        <v>455</v>
      </c>
      <c r="B2240">
        <v>2011</v>
      </c>
      <c r="C2240" t="s">
        <v>62</v>
      </c>
      <c r="D2240" t="s">
        <v>2</v>
      </c>
      <c r="E2240" t="s">
        <v>9</v>
      </c>
      <c r="F2240" t="s">
        <v>11</v>
      </c>
      <c r="G2240" t="s">
        <v>288</v>
      </c>
      <c r="H2240">
        <v>369</v>
      </c>
      <c r="I2240">
        <v>369</v>
      </c>
    </row>
    <row r="2241" spans="1:9" x14ac:dyDescent="0.25">
      <c r="A2241">
        <v>456</v>
      </c>
      <c r="B2241">
        <v>2011</v>
      </c>
      <c r="C2241" t="s">
        <v>63</v>
      </c>
      <c r="D2241" t="s">
        <v>2</v>
      </c>
      <c r="E2241" t="s">
        <v>9</v>
      </c>
      <c r="F2241" t="s">
        <v>11</v>
      </c>
      <c r="G2241" t="s">
        <v>289</v>
      </c>
      <c r="H2241">
        <v>879</v>
      </c>
      <c r="I2241">
        <v>879</v>
      </c>
    </row>
    <row r="2242" spans="1:9" x14ac:dyDescent="0.25">
      <c r="A2242">
        <v>457</v>
      </c>
      <c r="B2242">
        <v>2011</v>
      </c>
      <c r="C2242" t="s">
        <v>64</v>
      </c>
      <c r="D2242" t="s">
        <v>2</v>
      </c>
      <c r="E2242" t="s">
        <v>9</v>
      </c>
      <c r="F2242" t="s">
        <v>11</v>
      </c>
      <c r="G2242" t="s">
        <v>290</v>
      </c>
      <c r="H2242">
        <v>950</v>
      </c>
      <c r="I2242">
        <v>950</v>
      </c>
    </row>
    <row r="2243" spans="1:9" x14ac:dyDescent="0.25">
      <c r="A2243">
        <v>458</v>
      </c>
      <c r="B2243">
        <v>2011</v>
      </c>
      <c r="C2243" t="s">
        <v>65</v>
      </c>
      <c r="D2243" t="s">
        <v>2</v>
      </c>
      <c r="E2243" t="s">
        <v>9</v>
      </c>
      <c r="F2243" t="s">
        <v>11</v>
      </c>
      <c r="G2243" t="s">
        <v>291</v>
      </c>
      <c r="H2243">
        <v>1461</v>
      </c>
      <c r="I2243">
        <v>1461</v>
      </c>
    </row>
    <row r="2244" spans="1:9" x14ac:dyDescent="0.25">
      <c r="A2244">
        <v>459</v>
      </c>
      <c r="B2244">
        <v>2011</v>
      </c>
      <c r="C2244" t="s">
        <v>66</v>
      </c>
      <c r="D2244" t="s">
        <v>2</v>
      </c>
      <c r="E2244" t="s">
        <v>9</v>
      </c>
      <c r="F2244" t="s">
        <v>11</v>
      </c>
      <c r="G2244" t="s">
        <v>292</v>
      </c>
      <c r="H2244">
        <v>2091</v>
      </c>
      <c r="I2244">
        <v>2091</v>
      </c>
    </row>
    <row r="2245" spans="1:9" x14ac:dyDescent="0.25">
      <c r="A2245">
        <v>460</v>
      </c>
      <c r="B2245">
        <v>2011</v>
      </c>
      <c r="C2245" t="s">
        <v>67</v>
      </c>
      <c r="D2245" t="s">
        <v>2</v>
      </c>
      <c r="E2245" t="s">
        <v>9</v>
      </c>
      <c r="F2245" t="s">
        <v>11</v>
      </c>
      <c r="G2245" t="s">
        <v>293</v>
      </c>
      <c r="H2245">
        <v>2654</v>
      </c>
      <c r="I2245">
        <v>2654</v>
      </c>
    </row>
    <row r="2246" spans="1:9" x14ac:dyDescent="0.25">
      <c r="A2246">
        <v>461</v>
      </c>
      <c r="B2246">
        <v>2011</v>
      </c>
      <c r="C2246" t="s">
        <v>68</v>
      </c>
      <c r="D2246" t="s">
        <v>2</v>
      </c>
      <c r="E2246" t="s">
        <v>9</v>
      </c>
      <c r="F2246" t="s">
        <v>11</v>
      </c>
      <c r="G2246" t="s">
        <v>294</v>
      </c>
      <c r="H2246">
        <v>496</v>
      </c>
      <c r="I2246">
        <v>496</v>
      </c>
    </row>
    <row r="2247" spans="1:9" x14ac:dyDescent="0.25">
      <c r="A2247">
        <v>462</v>
      </c>
      <c r="B2247">
        <v>2011</v>
      </c>
      <c r="C2247" t="s">
        <v>69</v>
      </c>
      <c r="D2247" t="s">
        <v>2</v>
      </c>
      <c r="E2247" t="s">
        <v>9</v>
      </c>
      <c r="F2247" t="s">
        <v>11</v>
      </c>
      <c r="G2247" t="s">
        <v>295</v>
      </c>
      <c r="H2247">
        <v>143</v>
      </c>
      <c r="I2247">
        <v>143</v>
      </c>
    </row>
    <row r="2248" spans="1:9" x14ac:dyDescent="0.25">
      <c r="A2248">
        <v>4</v>
      </c>
      <c r="B2248">
        <v>2011</v>
      </c>
      <c r="C2248" t="s">
        <v>296</v>
      </c>
      <c r="D2248" t="s">
        <v>2</v>
      </c>
      <c r="E2248" t="s">
        <v>9</v>
      </c>
      <c r="F2248" t="s">
        <v>11</v>
      </c>
      <c r="G2248" t="s">
        <v>297</v>
      </c>
      <c r="H2248">
        <v>22681</v>
      </c>
      <c r="I2248">
        <v>22681</v>
      </c>
    </row>
    <row r="2249" spans="1:9" x14ac:dyDescent="0.25">
      <c r="A2249">
        <v>0</v>
      </c>
      <c r="B2249">
        <v>2011</v>
      </c>
      <c r="C2249" t="s">
        <v>71</v>
      </c>
      <c r="D2249" t="s">
        <v>2</v>
      </c>
      <c r="E2249" t="s">
        <v>9</v>
      </c>
      <c r="F2249" t="s">
        <v>11</v>
      </c>
      <c r="G2249" t="s">
        <v>298</v>
      </c>
      <c r="H2249">
        <v>54403</v>
      </c>
      <c r="I2249">
        <v>54403</v>
      </c>
    </row>
    <row r="2250" spans="1:9" x14ac:dyDescent="0.25">
      <c r="A2250">
        <v>101</v>
      </c>
      <c r="B2250">
        <v>2010</v>
      </c>
      <c r="C2250" t="s">
        <v>232</v>
      </c>
      <c r="D2250" t="s">
        <v>2</v>
      </c>
      <c r="E2250" t="s">
        <v>9</v>
      </c>
      <c r="F2250" t="s">
        <v>11</v>
      </c>
      <c r="G2250" t="s">
        <v>233</v>
      </c>
      <c r="H2250">
        <v>2568</v>
      </c>
      <c r="I2250">
        <v>2568</v>
      </c>
    </row>
    <row r="2251" spans="1:9" x14ac:dyDescent="0.25">
      <c r="A2251">
        <v>102</v>
      </c>
      <c r="B2251">
        <v>2010</v>
      </c>
      <c r="C2251" t="s">
        <v>234</v>
      </c>
      <c r="D2251" t="s">
        <v>2</v>
      </c>
      <c r="E2251" t="s">
        <v>9</v>
      </c>
      <c r="F2251" t="s">
        <v>11</v>
      </c>
      <c r="G2251" t="s">
        <v>235</v>
      </c>
      <c r="H2251">
        <v>289</v>
      </c>
      <c r="I2251">
        <v>289</v>
      </c>
    </row>
    <row r="2252" spans="1:9" x14ac:dyDescent="0.25">
      <c r="A2252">
        <v>103</v>
      </c>
      <c r="B2252">
        <v>2010</v>
      </c>
      <c r="C2252" t="s">
        <v>236</v>
      </c>
      <c r="D2252" t="s">
        <v>2</v>
      </c>
      <c r="E2252" t="s">
        <v>9</v>
      </c>
      <c r="F2252" t="s">
        <v>11</v>
      </c>
      <c r="G2252" t="s">
        <v>237</v>
      </c>
      <c r="H2252">
        <v>655</v>
      </c>
      <c r="I2252">
        <v>655</v>
      </c>
    </row>
    <row r="2253" spans="1:9" x14ac:dyDescent="0.25">
      <c r="A2253">
        <v>151</v>
      </c>
      <c r="B2253">
        <v>2010</v>
      </c>
      <c r="C2253" t="s">
        <v>28</v>
      </c>
      <c r="D2253" t="s">
        <v>2</v>
      </c>
      <c r="E2253" t="s">
        <v>9</v>
      </c>
      <c r="F2253" t="s">
        <v>11</v>
      </c>
      <c r="G2253" t="s">
        <v>238</v>
      </c>
      <c r="H2253">
        <v>301</v>
      </c>
      <c r="I2253">
        <v>301</v>
      </c>
    </row>
    <row r="2254" spans="1:9" x14ac:dyDescent="0.25">
      <c r="A2254">
        <v>153</v>
      </c>
      <c r="B2254">
        <v>2010</v>
      </c>
      <c r="C2254" t="s">
        <v>29</v>
      </c>
      <c r="D2254" t="s">
        <v>2</v>
      </c>
      <c r="E2254" t="s">
        <v>9</v>
      </c>
      <c r="F2254" t="s">
        <v>11</v>
      </c>
      <c r="G2254" t="s">
        <v>239</v>
      </c>
      <c r="H2254">
        <v>513</v>
      </c>
      <c r="I2254">
        <v>513</v>
      </c>
    </row>
    <row r="2255" spans="1:9" x14ac:dyDescent="0.25">
      <c r="A2255">
        <v>154</v>
      </c>
      <c r="B2255">
        <v>2010</v>
      </c>
      <c r="C2255" t="s">
        <v>30</v>
      </c>
      <c r="D2255" t="s">
        <v>2</v>
      </c>
      <c r="E2255" t="s">
        <v>9</v>
      </c>
      <c r="F2255" t="s">
        <v>11</v>
      </c>
      <c r="G2255" t="s">
        <v>240</v>
      </c>
      <c r="H2255">
        <v>137</v>
      </c>
      <c r="I2255">
        <v>137</v>
      </c>
    </row>
    <row r="2256" spans="1:9" x14ac:dyDescent="0.25">
      <c r="A2256">
        <v>155</v>
      </c>
      <c r="B2256">
        <v>2010</v>
      </c>
      <c r="C2256" t="s">
        <v>31</v>
      </c>
      <c r="D2256" t="s">
        <v>2</v>
      </c>
      <c r="E2256" t="s">
        <v>9</v>
      </c>
      <c r="F2256" t="s">
        <v>11</v>
      </c>
      <c r="G2256" t="s">
        <v>241</v>
      </c>
      <c r="H2256">
        <v>183</v>
      </c>
      <c r="I2256">
        <v>183</v>
      </c>
    </row>
    <row r="2257" spans="1:9" x14ac:dyDescent="0.25">
      <c r="A2257">
        <v>157</v>
      </c>
      <c r="B2257">
        <v>2010</v>
      </c>
      <c r="C2257" t="s">
        <v>32</v>
      </c>
      <c r="D2257" t="s">
        <v>2</v>
      </c>
      <c r="E2257" t="s">
        <v>9</v>
      </c>
      <c r="F2257" t="s">
        <v>11</v>
      </c>
      <c r="G2257" t="s">
        <v>242</v>
      </c>
      <c r="H2257">
        <v>219</v>
      </c>
      <c r="I2257">
        <v>219</v>
      </c>
    </row>
    <row r="2258" spans="1:9" x14ac:dyDescent="0.25">
      <c r="A2258">
        <v>158</v>
      </c>
      <c r="B2258">
        <v>2010</v>
      </c>
      <c r="C2258" t="s">
        <v>33</v>
      </c>
      <c r="D2258" t="s">
        <v>2</v>
      </c>
      <c r="E2258" t="s">
        <v>9</v>
      </c>
      <c r="F2258" t="s">
        <v>11</v>
      </c>
      <c r="G2258" t="s">
        <v>243</v>
      </c>
      <c r="H2258">
        <v>185</v>
      </c>
      <c r="I2258">
        <v>185</v>
      </c>
    </row>
    <row r="2259" spans="1:9" x14ac:dyDescent="0.25">
      <c r="A2259">
        <v>159</v>
      </c>
      <c r="B2259">
        <v>2010</v>
      </c>
      <c r="C2259" t="s">
        <v>34</v>
      </c>
      <c r="D2259" t="s">
        <v>2</v>
      </c>
      <c r="E2259" t="s">
        <v>9</v>
      </c>
      <c r="F2259" t="s">
        <v>11</v>
      </c>
      <c r="G2259" t="s">
        <v>244</v>
      </c>
      <c r="H2259">
        <v>2748</v>
      </c>
      <c r="I2259">
        <v>2748</v>
      </c>
    </row>
    <row r="2260" spans="1:9" x14ac:dyDescent="0.25">
      <c r="A2260">
        <v>1</v>
      </c>
      <c r="B2260">
        <v>2010</v>
      </c>
      <c r="C2260" t="s">
        <v>245</v>
      </c>
      <c r="D2260" t="s">
        <v>2</v>
      </c>
      <c r="E2260" t="s">
        <v>9</v>
      </c>
      <c r="F2260" t="s">
        <v>11</v>
      </c>
      <c r="G2260" t="s">
        <v>246</v>
      </c>
      <c r="H2260">
        <v>7798</v>
      </c>
      <c r="I2260">
        <v>7798</v>
      </c>
    </row>
    <row r="2261" spans="1:9" x14ac:dyDescent="0.25">
      <c r="A2261">
        <v>241</v>
      </c>
      <c r="B2261">
        <v>2010</v>
      </c>
      <c r="C2261" t="s">
        <v>247</v>
      </c>
      <c r="D2261" t="s">
        <v>2</v>
      </c>
      <c r="E2261" t="s">
        <v>9</v>
      </c>
      <c r="F2261" t="s">
        <v>11</v>
      </c>
      <c r="G2261" t="s">
        <v>248</v>
      </c>
      <c r="H2261">
        <v>5264</v>
      </c>
      <c r="I2261">
        <v>5264</v>
      </c>
    </row>
    <row r="2262" spans="1:9" x14ac:dyDescent="0.25">
      <c r="A2262">
        <v>241001</v>
      </c>
      <c r="B2262">
        <v>2010</v>
      </c>
      <c r="C2262" t="s">
        <v>249</v>
      </c>
      <c r="D2262" t="s">
        <v>2</v>
      </c>
      <c r="E2262" t="s">
        <v>9</v>
      </c>
      <c r="F2262" t="s">
        <v>11</v>
      </c>
      <c r="G2262" t="s">
        <v>250</v>
      </c>
      <c r="H2262">
        <v>3439</v>
      </c>
      <c r="I2262">
        <v>3439</v>
      </c>
    </row>
    <row r="2263" spans="1:9" x14ac:dyDescent="0.25">
      <c r="A2263">
        <v>241999</v>
      </c>
      <c r="B2263">
        <v>2010</v>
      </c>
      <c r="C2263" t="s">
        <v>251</v>
      </c>
      <c r="D2263" t="s">
        <v>2</v>
      </c>
      <c r="E2263" t="s">
        <v>9</v>
      </c>
      <c r="F2263" t="s">
        <v>11</v>
      </c>
      <c r="G2263" t="s">
        <v>252</v>
      </c>
      <c r="H2263">
        <v>1825</v>
      </c>
      <c r="I2263">
        <v>1825</v>
      </c>
    </row>
    <row r="2264" spans="1:9" x14ac:dyDescent="0.25">
      <c r="A2264">
        <v>251</v>
      </c>
      <c r="B2264">
        <v>2010</v>
      </c>
      <c r="C2264" t="s">
        <v>39</v>
      </c>
      <c r="D2264" t="s">
        <v>2</v>
      </c>
      <c r="E2264" t="s">
        <v>9</v>
      </c>
      <c r="F2264" t="s">
        <v>11</v>
      </c>
      <c r="G2264" t="s">
        <v>253</v>
      </c>
      <c r="H2264">
        <v>2276</v>
      </c>
      <c r="I2264">
        <v>2276</v>
      </c>
    </row>
    <row r="2265" spans="1:9" x14ac:dyDescent="0.25">
      <c r="A2265">
        <v>252</v>
      </c>
      <c r="B2265">
        <v>2010</v>
      </c>
      <c r="C2265" t="s">
        <v>40</v>
      </c>
      <c r="D2265" t="s">
        <v>2</v>
      </c>
      <c r="E2265" t="s">
        <v>9</v>
      </c>
      <c r="F2265" t="s">
        <v>11</v>
      </c>
      <c r="G2265" t="s">
        <v>254</v>
      </c>
      <c r="H2265">
        <v>378</v>
      </c>
      <c r="I2265">
        <v>378</v>
      </c>
    </row>
    <row r="2266" spans="1:9" x14ac:dyDescent="0.25">
      <c r="A2266">
        <v>254</v>
      </c>
      <c r="B2266">
        <v>2010</v>
      </c>
      <c r="C2266" t="s">
        <v>41</v>
      </c>
      <c r="D2266" t="s">
        <v>2</v>
      </c>
      <c r="E2266" t="s">
        <v>9</v>
      </c>
      <c r="F2266" t="s">
        <v>11</v>
      </c>
      <c r="G2266" t="s">
        <v>255</v>
      </c>
      <c r="H2266">
        <v>774</v>
      </c>
      <c r="I2266">
        <v>774</v>
      </c>
    </row>
    <row r="2267" spans="1:9" x14ac:dyDescent="0.25">
      <c r="A2267">
        <v>255</v>
      </c>
      <c r="B2267">
        <v>2010</v>
      </c>
      <c r="C2267" t="s">
        <v>42</v>
      </c>
      <c r="D2267" t="s">
        <v>2</v>
      </c>
      <c r="E2267" t="s">
        <v>9</v>
      </c>
      <c r="F2267" t="s">
        <v>11</v>
      </c>
      <c r="G2267" t="s">
        <v>256</v>
      </c>
      <c r="H2267">
        <v>154</v>
      </c>
      <c r="I2267">
        <v>154</v>
      </c>
    </row>
    <row r="2268" spans="1:9" x14ac:dyDescent="0.25">
      <c r="A2268">
        <v>256</v>
      </c>
      <c r="B2268">
        <v>2010</v>
      </c>
      <c r="C2268" t="s">
        <v>43</v>
      </c>
      <c r="D2268" t="s">
        <v>2</v>
      </c>
      <c r="E2268" t="s">
        <v>9</v>
      </c>
      <c r="F2268" t="s">
        <v>11</v>
      </c>
      <c r="G2268" t="s">
        <v>257</v>
      </c>
      <c r="H2268">
        <v>1564</v>
      </c>
      <c r="I2268">
        <v>1564</v>
      </c>
    </row>
    <row r="2269" spans="1:9" x14ac:dyDescent="0.25">
      <c r="A2269">
        <v>257</v>
      </c>
      <c r="B2269">
        <v>2010</v>
      </c>
      <c r="C2269" t="s">
        <v>44</v>
      </c>
      <c r="D2269" t="s">
        <v>2</v>
      </c>
      <c r="E2269" t="s">
        <v>9</v>
      </c>
      <c r="F2269" t="s">
        <v>11</v>
      </c>
      <c r="G2269" t="s">
        <v>258</v>
      </c>
      <c r="H2269">
        <v>381</v>
      </c>
      <c r="I2269">
        <v>381</v>
      </c>
    </row>
    <row r="2270" spans="1:9" x14ac:dyDescent="0.25">
      <c r="A2270">
        <v>2</v>
      </c>
      <c r="B2270">
        <v>2010</v>
      </c>
      <c r="C2270" t="s">
        <v>259</v>
      </c>
      <c r="D2270" t="s">
        <v>2</v>
      </c>
      <c r="E2270" t="s">
        <v>9</v>
      </c>
      <c r="F2270" t="s">
        <v>11</v>
      </c>
      <c r="G2270" t="s">
        <v>260</v>
      </c>
      <c r="H2270">
        <v>10791</v>
      </c>
      <c r="I2270">
        <v>10791</v>
      </c>
    </row>
    <row r="2271" spans="1:9" x14ac:dyDescent="0.25">
      <c r="A2271">
        <v>351</v>
      </c>
      <c r="B2271">
        <v>2010</v>
      </c>
      <c r="C2271" t="s">
        <v>46</v>
      </c>
      <c r="D2271" t="s">
        <v>2</v>
      </c>
      <c r="E2271" t="s">
        <v>9</v>
      </c>
      <c r="F2271" t="s">
        <v>11</v>
      </c>
      <c r="G2271" t="s">
        <v>261</v>
      </c>
      <c r="H2271">
        <v>497</v>
      </c>
      <c r="I2271">
        <v>497</v>
      </c>
    </row>
    <row r="2272" spans="1:9" x14ac:dyDescent="0.25">
      <c r="A2272">
        <v>352</v>
      </c>
      <c r="B2272">
        <v>2010</v>
      </c>
      <c r="C2272" t="s">
        <v>47</v>
      </c>
      <c r="D2272" t="s">
        <v>2</v>
      </c>
      <c r="E2272" t="s">
        <v>9</v>
      </c>
      <c r="F2272" t="s">
        <v>11</v>
      </c>
      <c r="G2272" t="s">
        <v>262</v>
      </c>
      <c r="H2272">
        <v>579</v>
      </c>
      <c r="I2272">
        <v>579</v>
      </c>
    </row>
    <row r="2273" spans="1:9" x14ac:dyDescent="0.25">
      <c r="A2273">
        <v>353</v>
      </c>
      <c r="B2273">
        <v>2010</v>
      </c>
      <c r="C2273" t="s">
        <v>48</v>
      </c>
      <c r="D2273" t="s">
        <v>2</v>
      </c>
      <c r="E2273" t="s">
        <v>9</v>
      </c>
      <c r="F2273" t="s">
        <v>11</v>
      </c>
      <c r="G2273" t="s">
        <v>263</v>
      </c>
      <c r="H2273">
        <v>1140</v>
      </c>
      <c r="I2273">
        <v>1140</v>
      </c>
    </row>
    <row r="2274" spans="1:9" x14ac:dyDescent="0.25">
      <c r="A2274">
        <v>354</v>
      </c>
      <c r="B2274">
        <v>2010</v>
      </c>
      <c r="C2274" t="s">
        <v>49</v>
      </c>
      <c r="D2274" t="s">
        <v>2</v>
      </c>
      <c r="E2274" t="s">
        <v>9</v>
      </c>
      <c r="F2274" t="s">
        <v>11</v>
      </c>
      <c r="G2274" t="s">
        <v>264</v>
      </c>
      <c r="H2274">
        <v>293</v>
      </c>
      <c r="I2274">
        <v>293</v>
      </c>
    </row>
    <row r="2275" spans="1:9" x14ac:dyDescent="0.25">
      <c r="A2275">
        <v>355</v>
      </c>
      <c r="B2275">
        <v>2010</v>
      </c>
      <c r="C2275" t="s">
        <v>50</v>
      </c>
      <c r="D2275" t="s">
        <v>2</v>
      </c>
      <c r="E2275" t="s">
        <v>9</v>
      </c>
      <c r="F2275" t="s">
        <v>11</v>
      </c>
      <c r="G2275" t="s">
        <v>265</v>
      </c>
      <c r="H2275">
        <v>472</v>
      </c>
      <c r="I2275">
        <v>472</v>
      </c>
    </row>
    <row r="2276" spans="1:9" x14ac:dyDescent="0.25">
      <c r="A2276">
        <v>356</v>
      </c>
      <c r="B2276">
        <v>2010</v>
      </c>
      <c r="C2276" t="s">
        <v>51</v>
      </c>
      <c r="D2276" t="s">
        <v>2</v>
      </c>
      <c r="E2276" t="s">
        <v>9</v>
      </c>
      <c r="F2276" t="s">
        <v>11</v>
      </c>
      <c r="G2276" t="s">
        <v>266</v>
      </c>
      <c r="H2276">
        <v>146</v>
      </c>
      <c r="I2276">
        <v>146</v>
      </c>
    </row>
    <row r="2277" spans="1:9" x14ac:dyDescent="0.25">
      <c r="A2277">
        <v>357</v>
      </c>
      <c r="B2277">
        <v>2010</v>
      </c>
      <c r="C2277" t="s">
        <v>52</v>
      </c>
      <c r="D2277" t="s">
        <v>2</v>
      </c>
      <c r="E2277" t="s">
        <v>9</v>
      </c>
      <c r="F2277" t="s">
        <v>11</v>
      </c>
      <c r="G2277" t="s">
        <v>267</v>
      </c>
      <c r="H2277">
        <v>476</v>
      </c>
      <c r="I2277">
        <v>476</v>
      </c>
    </row>
    <row r="2278" spans="1:9" x14ac:dyDescent="0.25">
      <c r="A2278">
        <v>358</v>
      </c>
      <c r="B2278">
        <v>2010</v>
      </c>
      <c r="C2278" t="s">
        <v>53</v>
      </c>
      <c r="D2278" t="s">
        <v>2</v>
      </c>
      <c r="E2278" t="s">
        <v>9</v>
      </c>
      <c r="F2278" t="s">
        <v>11</v>
      </c>
      <c r="G2278" t="s">
        <v>268</v>
      </c>
      <c r="H2278">
        <v>407</v>
      </c>
      <c r="I2278">
        <v>407</v>
      </c>
    </row>
    <row r="2279" spans="1:9" x14ac:dyDescent="0.25">
      <c r="A2279">
        <v>359</v>
      </c>
      <c r="B2279">
        <v>2010</v>
      </c>
      <c r="C2279" t="s">
        <v>54</v>
      </c>
      <c r="D2279" t="s">
        <v>2</v>
      </c>
      <c r="E2279" t="s">
        <v>9</v>
      </c>
      <c r="F2279" t="s">
        <v>11</v>
      </c>
      <c r="G2279" t="s">
        <v>269</v>
      </c>
      <c r="H2279">
        <v>2995</v>
      </c>
      <c r="I2279">
        <v>2995</v>
      </c>
    </row>
    <row r="2280" spans="1:9" x14ac:dyDescent="0.25">
      <c r="A2280">
        <v>360</v>
      </c>
      <c r="B2280">
        <v>2010</v>
      </c>
      <c r="C2280" t="s">
        <v>55</v>
      </c>
      <c r="D2280" t="s">
        <v>2</v>
      </c>
      <c r="E2280" t="s">
        <v>9</v>
      </c>
      <c r="F2280" t="s">
        <v>11</v>
      </c>
      <c r="G2280" t="s">
        <v>270</v>
      </c>
      <c r="H2280">
        <v>163</v>
      </c>
      <c r="I2280">
        <v>163</v>
      </c>
    </row>
    <row r="2281" spans="1:9" x14ac:dyDescent="0.25">
      <c r="A2281">
        <v>361</v>
      </c>
      <c r="B2281">
        <v>2010</v>
      </c>
      <c r="C2281" t="s">
        <v>56</v>
      </c>
      <c r="D2281" t="s">
        <v>2</v>
      </c>
      <c r="E2281" t="s">
        <v>9</v>
      </c>
      <c r="F2281" t="s">
        <v>11</v>
      </c>
      <c r="G2281" t="s">
        <v>271</v>
      </c>
      <c r="H2281">
        <v>342</v>
      </c>
      <c r="I2281">
        <v>342</v>
      </c>
    </row>
    <row r="2282" spans="1:9" x14ac:dyDescent="0.25">
      <c r="A2282">
        <v>3</v>
      </c>
      <c r="B2282">
        <v>2010</v>
      </c>
      <c r="C2282" t="s">
        <v>272</v>
      </c>
      <c r="D2282" t="s">
        <v>2</v>
      </c>
      <c r="E2282" t="s">
        <v>9</v>
      </c>
      <c r="F2282" t="s">
        <v>11</v>
      </c>
      <c r="G2282" t="s">
        <v>273</v>
      </c>
      <c r="H2282">
        <v>7510</v>
      </c>
      <c r="I2282">
        <v>7510</v>
      </c>
    </row>
    <row r="2283" spans="1:9" x14ac:dyDescent="0.25">
      <c r="A2283">
        <v>401</v>
      </c>
      <c r="B2283">
        <v>2010</v>
      </c>
      <c r="C2283" t="s">
        <v>274</v>
      </c>
      <c r="D2283" t="s">
        <v>2</v>
      </c>
      <c r="E2283" t="s">
        <v>9</v>
      </c>
      <c r="F2283" t="s">
        <v>11</v>
      </c>
      <c r="G2283" t="s">
        <v>275</v>
      </c>
      <c r="H2283">
        <v>199</v>
      </c>
      <c r="I2283">
        <v>199</v>
      </c>
    </row>
    <row r="2284" spans="1:9" x14ac:dyDescent="0.25">
      <c r="A2284">
        <v>402</v>
      </c>
      <c r="B2284">
        <v>2010</v>
      </c>
      <c r="C2284" t="s">
        <v>276</v>
      </c>
      <c r="D2284" t="s">
        <v>2</v>
      </c>
      <c r="E2284" t="s">
        <v>9</v>
      </c>
      <c r="F2284" t="s">
        <v>11</v>
      </c>
      <c r="G2284" t="s">
        <v>277</v>
      </c>
      <c r="H2284">
        <v>200</v>
      </c>
      <c r="I2284">
        <v>200</v>
      </c>
    </row>
    <row r="2285" spans="1:9" x14ac:dyDescent="0.25">
      <c r="A2285">
        <v>403</v>
      </c>
      <c r="B2285">
        <v>2010</v>
      </c>
      <c r="C2285" t="s">
        <v>278</v>
      </c>
      <c r="D2285" t="s">
        <v>2</v>
      </c>
      <c r="E2285" t="s">
        <v>9</v>
      </c>
      <c r="F2285" t="s">
        <v>11</v>
      </c>
      <c r="G2285" t="s">
        <v>279</v>
      </c>
      <c r="H2285">
        <v>1520</v>
      </c>
      <c r="I2285">
        <v>1520</v>
      </c>
    </row>
    <row r="2286" spans="1:9" x14ac:dyDescent="0.25">
      <c r="A2286">
        <v>404</v>
      </c>
      <c r="B2286">
        <v>2010</v>
      </c>
      <c r="C2286" t="s">
        <v>280</v>
      </c>
      <c r="D2286" t="s">
        <v>2</v>
      </c>
      <c r="E2286" t="s">
        <v>9</v>
      </c>
      <c r="F2286" t="s">
        <v>11</v>
      </c>
      <c r="G2286" t="s">
        <v>281</v>
      </c>
      <c r="H2286">
        <v>853</v>
      </c>
      <c r="I2286">
        <v>853</v>
      </c>
    </row>
    <row r="2287" spans="1:9" x14ac:dyDescent="0.25">
      <c r="A2287">
        <v>405</v>
      </c>
      <c r="B2287">
        <v>2010</v>
      </c>
      <c r="C2287" t="s">
        <v>282</v>
      </c>
      <c r="D2287" t="s">
        <v>2</v>
      </c>
      <c r="E2287" t="s">
        <v>9</v>
      </c>
      <c r="F2287" t="s">
        <v>11</v>
      </c>
      <c r="G2287" t="s">
        <v>283</v>
      </c>
      <c r="H2287">
        <v>793</v>
      </c>
      <c r="I2287">
        <v>793</v>
      </c>
    </row>
    <row r="2288" spans="1:9" x14ac:dyDescent="0.25">
      <c r="A2288">
        <v>451</v>
      </c>
      <c r="B2288">
        <v>2010</v>
      </c>
      <c r="C2288" t="s">
        <v>58</v>
      </c>
      <c r="D2288" t="s">
        <v>2</v>
      </c>
      <c r="E2288" t="s">
        <v>9</v>
      </c>
      <c r="F2288" t="s">
        <v>11</v>
      </c>
      <c r="G2288" t="s">
        <v>284</v>
      </c>
      <c r="H2288">
        <v>330</v>
      </c>
      <c r="I2288">
        <v>330</v>
      </c>
    </row>
    <row r="2289" spans="1:9" x14ac:dyDescent="0.25">
      <c r="A2289">
        <v>452</v>
      </c>
      <c r="B2289">
        <v>2010</v>
      </c>
      <c r="C2289" t="s">
        <v>59</v>
      </c>
      <c r="D2289" t="s">
        <v>2</v>
      </c>
      <c r="E2289" t="s">
        <v>9</v>
      </c>
      <c r="F2289" t="s">
        <v>11</v>
      </c>
      <c r="G2289" t="s">
        <v>285</v>
      </c>
      <c r="H2289">
        <v>374</v>
      </c>
      <c r="I2289">
        <v>374</v>
      </c>
    </row>
    <row r="2290" spans="1:9" x14ac:dyDescent="0.25">
      <c r="A2290">
        <v>453</v>
      </c>
      <c r="B2290">
        <v>2010</v>
      </c>
      <c r="C2290" t="s">
        <v>60</v>
      </c>
      <c r="D2290" t="s">
        <v>2</v>
      </c>
      <c r="E2290" t="s">
        <v>9</v>
      </c>
      <c r="F2290" t="s">
        <v>11</v>
      </c>
      <c r="G2290" t="s">
        <v>286</v>
      </c>
      <c r="H2290">
        <v>4376</v>
      </c>
      <c r="I2290">
        <v>4376</v>
      </c>
    </row>
    <row r="2291" spans="1:9" x14ac:dyDescent="0.25">
      <c r="A2291">
        <v>454</v>
      </c>
      <c r="B2291">
        <v>2010</v>
      </c>
      <c r="C2291" t="s">
        <v>61</v>
      </c>
      <c r="D2291" t="s">
        <v>2</v>
      </c>
      <c r="E2291" t="s">
        <v>9</v>
      </c>
      <c r="F2291" t="s">
        <v>11</v>
      </c>
      <c r="G2291" t="s">
        <v>287</v>
      </c>
      <c r="H2291">
        <v>3733</v>
      </c>
      <c r="I2291">
        <v>3733</v>
      </c>
    </row>
    <row r="2292" spans="1:9" x14ac:dyDescent="0.25">
      <c r="A2292">
        <v>455</v>
      </c>
      <c r="B2292">
        <v>2010</v>
      </c>
      <c r="C2292" t="s">
        <v>62</v>
      </c>
      <c r="D2292" t="s">
        <v>2</v>
      </c>
      <c r="E2292" t="s">
        <v>9</v>
      </c>
      <c r="F2292" t="s">
        <v>11</v>
      </c>
      <c r="G2292" t="s">
        <v>288</v>
      </c>
      <c r="H2292">
        <v>176</v>
      </c>
      <c r="I2292">
        <v>176</v>
      </c>
    </row>
    <row r="2293" spans="1:9" x14ac:dyDescent="0.25">
      <c r="A2293">
        <v>456</v>
      </c>
      <c r="B2293">
        <v>2010</v>
      </c>
      <c r="C2293" t="s">
        <v>63</v>
      </c>
      <c r="D2293" t="s">
        <v>2</v>
      </c>
      <c r="E2293" t="s">
        <v>9</v>
      </c>
      <c r="F2293" t="s">
        <v>11</v>
      </c>
      <c r="G2293" t="s">
        <v>289</v>
      </c>
      <c r="H2293">
        <v>704</v>
      </c>
      <c r="I2293">
        <v>704</v>
      </c>
    </row>
    <row r="2294" spans="1:9" x14ac:dyDescent="0.25">
      <c r="A2294">
        <v>457</v>
      </c>
      <c r="B2294">
        <v>2010</v>
      </c>
      <c r="C2294" t="s">
        <v>64</v>
      </c>
      <c r="D2294" t="s">
        <v>2</v>
      </c>
      <c r="E2294" t="s">
        <v>9</v>
      </c>
      <c r="F2294" t="s">
        <v>11</v>
      </c>
      <c r="G2294" t="s">
        <v>290</v>
      </c>
      <c r="H2294">
        <v>915</v>
      </c>
      <c r="I2294">
        <v>915</v>
      </c>
    </row>
    <row r="2295" spans="1:9" x14ac:dyDescent="0.25">
      <c r="A2295">
        <v>458</v>
      </c>
      <c r="B2295">
        <v>2010</v>
      </c>
      <c r="C2295" t="s">
        <v>65</v>
      </c>
      <c r="D2295" t="s">
        <v>2</v>
      </c>
      <c r="E2295" t="s">
        <v>9</v>
      </c>
      <c r="F2295" t="s">
        <v>11</v>
      </c>
      <c r="G2295" t="s">
        <v>291</v>
      </c>
      <c r="H2295">
        <v>1208</v>
      </c>
      <c r="I2295">
        <v>1208</v>
      </c>
    </row>
    <row r="2296" spans="1:9" x14ac:dyDescent="0.25">
      <c r="A2296">
        <v>459</v>
      </c>
      <c r="B2296">
        <v>2010</v>
      </c>
      <c r="C2296" t="s">
        <v>66</v>
      </c>
      <c r="D2296" t="s">
        <v>2</v>
      </c>
      <c r="E2296" t="s">
        <v>9</v>
      </c>
      <c r="F2296" t="s">
        <v>11</v>
      </c>
      <c r="G2296" t="s">
        <v>292</v>
      </c>
      <c r="H2296">
        <v>1390</v>
      </c>
      <c r="I2296">
        <v>1390</v>
      </c>
    </row>
    <row r="2297" spans="1:9" x14ac:dyDescent="0.25">
      <c r="A2297">
        <v>460</v>
      </c>
      <c r="B2297">
        <v>2010</v>
      </c>
      <c r="C2297" t="s">
        <v>67</v>
      </c>
      <c r="D2297" t="s">
        <v>2</v>
      </c>
      <c r="E2297" t="s">
        <v>9</v>
      </c>
      <c r="F2297" t="s">
        <v>11</v>
      </c>
      <c r="G2297" t="s">
        <v>293</v>
      </c>
      <c r="H2297">
        <v>2493</v>
      </c>
      <c r="I2297">
        <v>2493</v>
      </c>
    </row>
    <row r="2298" spans="1:9" x14ac:dyDescent="0.25">
      <c r="A2298">
        <v>461</v>
      </c>
      <c r="B2298">
        <v>2010</v>
      </c>
      <c r="C2298" t="s">
        <v>68</v>
      </c>
      <c r="D2298" t="s">
        <v>2</v>
      </c>
      <c r="E2298" t="s">
        <v>9</v>
      </c>
      <c r="F2298" t="s">
        <v>11</v>
      </c>
      <c r="G2298" t="s">
        <v>294</v>
      </c>
      <c r="H2298">
        <v>468</v>
      </c>
      <c r="I2298">
        <v>468</v>
      </c>
    </row>
    <row r="2299" spans="1:9" x14ac:dyDescent="0.25">
      <c r="A2299">
        <v>462</v>
      </c>
      <c r="B2299">
        <v>2010</v>
      </c>
      <c r="C2299" t="s">
        <v>69</v>
      </c>
      <c r="D2299" t="s">
        <v>2</v>
      </c>
      <c r="E2299" t="s">
        <v>9</v>
      </c>
      <c r="F2299" t="s">
        <v>11</v>
      </c>
      <c r="G2299" t="s">
        <v>295</v>
      </c>
      <c r="H2299">
        <v>197</v>
      </c>
      <c r="I2299">
        <v>197</v>
      </c>
    </row>
    <row r="2300" spans="1:9" x14ac:dyDescent="0.25">
      <c r="A2300">
        <v>4</v>
      </c>
      <c r="B2300">
        <v>2010</v>
      </c>
      <c r="C2300" t="s">
        <v>296</v>
      </c>
      <c r="D2300" t="s">
        <v>2</v>
      </c>
      <c r="E2300" t="s">
        <v>9</v>
      </c>
      <c r="F2300" t="s">
        <v>11</v>
      </c>
      <c r="G2300" t="s">
        <v>297</v>
      </c>
      <c r="H2300">
        <v>19929</v>
      </c>
      <c r="I2300">
        <v>19929</v>
      </c>
    </row>
    <row r="2301" spans="1:9" x14ac:dyDescent="0.25">
      <c r="A2301">
        <v>0</v>
      </c>
      <c r="B2301">
        <v>2010</v>
      </c>
      <c r="C2301" t="s">
        <v>71</v>
      </c>
      <c r="D2301" t="s">
        <v>2</v>
      </c>
      <c r="E2301" t="s">
        <v>9</v>
      </c>
      <c r="F2301" t="s">
        <v>11</v>
      </c>
      <c r="G2301" t="s">
        <v>298</v>
      </c>
      <c r="H2301">
        <v>46028</v>
      </c>
      <c r="I2301">
        <v>46028</v>
      </c>
    </row>
    <row r="2302" spans="1:9" x14ac:dyDescent="0.25">
      <c r="A2302">
        <v>101</v>
      </c>
      <c r="B2302">
        <v>2020</v>
      </c>
      <c r="C2302" t="s">
        <v>232</v>
      </c>
      <c r="D2302" t="s">
        <v>2</v>
      </c>
      <c r="E2302" t="s">
        <v>10</v>
      </c>
      <c r="F2302" t="s">
        <v>11</v>
      </c>
      <c r="G2302" t="s">
        <v>233</v>
      </c>
      <c r="H2302">
        <v>1160</v>
      </c>
      <c r="I2302">
        <v>1160</v>
      </c>
    </row>
    <row r="2303" spans="1:9" x14ac:dyDescent="0.25">
      <c r="A2303">
        <v>102</v>
      </c>
      <c r="B2303">
        <v>2020</v>
      </c>
      <c r="C2303" t="s">
        <v>234</v>
      </c>
      <c r="D2303" t="s">
        <v>2</v>
      </c>
      <c r="E2303" t="s">
        <v>10</v>
      </c>
      <c r="F2303" t="s">
        <v>11</v>
      </c>
      <c r="G2303" t="s">
        <v>235</v>
      </c>
      <c r="H2303">
        <v>677</v>
      </c>
      <c r="I2303">
        <v>677</v>
      </c>
    </row>
    <row r="2304" spans="1:9" x14ac:dyDescent="0.25">
      <c r="A2304">
        <v>103</v>
      </c>
      <c r="B2304">
        <v>2020</v>
      </c>
      <c r="C2304" t="s">
        <v>236</v>
      </c>
      <c r="D2304" t="s">
        <v>2</v>
      </c>
      <c r="E2304" t="s">
        <v>10</v>
      </c>
      <c r="F2304" t="s">
        <v>11</v>
      </c>
      <c r="G2304" t="s">
        <v>237</v>
      </c>
      <c r="H2304">
        <v>533</v>
      </c>
      <c r="I2304">
        <v>533</v>
      </c>
    </row>
    <row r="2305" spans="1:9" x14ac:dyDescent="0.25">
      <c r="A2305">
        <v>151</v>
      </c>
      <c r="B2305">
        <v>2020</v>
      </c>
      <c r="C2305" t="s">
        <v>28</v>
      </c>
      <c r="D2305" t="s">
        <v>2</v>
      </c>
      <c r="E2305" t="s">
        <v>10</v>
      </c>
      <c r="F2305" t="s">
        <v>11</v>
      </c>
      <c r="G2305" t="s">
        <v>238</v>
      </c>
      <c r="H2305">
        <v>415</v>
      </c>
      <c r="I2305">
        <v>415</v>
      </c>
    </row>
    <row r="2306" spans="1:9" x14ac:dyDescent="0.25">
      <c r="A2306">
        <v>153</v>
      </c>
      <c r="B2306">
        <v>2020</v>
      </c>
      <c r="C2306" t="s">
        <v>29</v>
      </c>
      <c r="D2306" t="s">
        <v>2</v>
      </c>
      <c r="E2306" t="s">
        <v>10</v>
      </c>
      <c r="F2306" t="s">
        <v>11</v>
      </c>
      <c r="G2306" t="s">
        <v>239</v>
      </c>
      <c r="H2306">
        <v>577</v>
      </c>
      <c r="I2306">
        <v>577</v>
      </c>
    </row>
    <row r="2307" spans="1:9" x14ac:dyDescent="0.25">
      <c r="A2307">
        <v>154</v>
      </c>
      <c r="B2307">
        <v>2020</v>
      </c>
      <c r="C2307" t="s">
        <v>30</v>
      </c>
      <c r="D2307" t="s">
        <v>2</v>
      </c>
      <c r="E2307" t="s">
        <v>10</v>
      </c>
      <c r="F2307" t="s">
        <v>11</v>
      </c>
      <c r="G2307" t="s">
        <v>240</v>
      </c>
      <c r="H2307">
        <v>253</v>
      </c>
      <c r="I2307">
        <v>253</v>
      </c>
    </row>
    <row r="2308" spans="1:9" x14ac:dyDescent="0.25">
      <c r="A2308">
        <v>155</v>
      </c>
      <c r="B2308">
        <v>2020</v>
      </c>
      <c r="C2308" t="s">
        <v>31</v>
      </c>
      <c r="D2308" t="s">
        <v>2</v>
      </c>
      <c r="E2308" t="s">
        <v>10</v>
      </c>
      <c r="F2308" t="s">
        <v>11</v>
      </c>
      <c r="G2308" t="s">
        <v>241</v>
      </c>
      <c r="H2308">
        <v>328</v>
      </c>
      <c r="I2308">
        <v>328</v>
      </c>
    </row>
    <row r="2309" spans="1:9" x14ac:dyDescent="0.25">
      <c r="A2309">
        <v>157</v>
      </c>
      <c r="B2309">
        <v>2020</v>
      </c>
      <c r="C2309" t="s">
        <v>32</v>
      </c>
      <c r="D2309" t="s">
        <v>2</v>
      </c>
      <c r="E2309" t="s">
        <v>10</v>
      </c>
      <c r="F2309" t="s">
        <v>11</v>
      </c>
      <c r="G2309" t="s">
        <v>242</v>
      </c>
      <c r="H2309">
        <v>465</v>
      </c>
      <c r="I2309">
        <v>465</v>
      </c>
    </row>
    <row r="2310" spans="1:9" x14ac:dyDescent="0.25">
      <c r="A2310">
        <v>158</v>
      </c>
      <c r="B2310">
        <v>2020</v>
      </c>
      <c r="C2310" t="s">
        <v>33</v>
      </c>
      <c r="D2310" t="s">
        <v>2</v>
      </c>
      <c r="E2310" t="s">
        <v>10</v>
      </c>
      <c r="F2310" t="s">
        <v>11</v>
      </c>
      <c r="G2310" t="s">
        <v>243</v>
      </c>
      <c r="H2310">
        <v>281</v>
      </c>
      <c r="I2310">
        <v>281</v>
      </c>
    </row>
    <row r="2311" spans="1:9" x14ac:dyDescent="0.25">
      <c r="A2311">
        <v>159</v>
      </c>
      <c r="B2311">
        <v>2020</v>
      </c>
      <c r="C2311" t="s">
        <v>34</v>
      </c>
      <c r="D2311" t="s">
        <v>2</v>
      </c>
      <c r="E2311" t="s">
        <v>10</v>
      </c>
      <c r="F2311" t="s">
        <v>11</v>
      </c>
      <c r="G2311" t="s">
        <v>244</v>
      </c>
      <c r="H2311">
        <v>4353</v>
      </c>
      <c r="I2311">
        <v>4353</v>
      </c>
    </row>
    <row r="2312" spans="1:9" x14ac:dyDescent="0.25">
      <c r="A2312">
        <v>1</v>
      </c>
      <c r="B2312">
        <v>2020</v>
      </c>
      <c r="C2312" t="s">
        <v>245</v>
      </c>
      <c r="D2312" t="s">
        <v>2</v>
      </c>
      <c r="E2312" t="s">
        <v>10</v>
      </c>
      <c r="F2312" t="s">
        <v>11</v>
      </c>
      <c r="G2312" t="s">
        <v>246</v>
      </c>
      <c r="H2312">
        <v>9042</v>
      </c>
      <c r="I2312">
        <v>9042</v>
      </c>
    </row>
    <row r="2313" spans="1:9" x14ac:dyDescent="0.25">
      <c r="A2313">
        <v>241</v>
      </c>
      <c r="B2313">
        <v>2020</v>
      </c>
      <c r="C2313" t="s">
        <v>247</v>
      </c>
      <c r="D2313" t="s">
        <v>2</v>
      </c>
      <c r="E2313" t="s">
        <v>10</v>
      </c>
      <c r="F2313" t="s">
        <v>11</v>
      </c>
      <c r="G2313" t="s">
        <v>248</v>
      </c>
      <c r="H2313">
        <v>5083</v>
      </c>
      <c r="I2313">
        <v>5083</v>
      </c>
    </row>
    <row r="2314" spans="1:9" x14ac:dyDescent="0.25">
      <c r="A2314">
        <v>241001</v>
      </c>
      <c r="B2314">
        <v>2020</v>
      </c>
      <c r="C2314" t="s">
        <v>249</v>
      </c>
      <c r="D2314" t="s">
        <v>2</v>
      </c>
      <c r="E2314" t="s">
        <v>10</v>
      </c>
      <c r="F2314" t="s">
        <v>11</v>
      </c>
      <c r="G2314" t="s">
        <v>250</v>
      </c>
      <c r="H2314">
        <v>2954</v>
      </c>
      <c r="I2314">
        <v>2954</v>
      </c>
    </row>
    <row r="2315" spans="1:9" x14ac:dyDescent="0.25">
      <c r="A2315">
        <v>241999</v>
      </c>
      <c r="B2315">
        <v>2020</v>
      </c>
      <c r="C2315" t="s">
        <v>251</v>
      </c>
      <c r="D2315" t="s">
        <v>2</v>
      </c>
      <c r="E2315" t="s">
        <v>10</v>
      </c>
      <c r="F2315" t="s">
        <v>11</v>
      </c>
      <c r="G2315" t="s">
        <v>252</v>
      </c>
      <c r="H2315">
        <v>2129</v>
      </c>
      <c r="I2315">
        <v>2129</v>
      </c>
    </row>
    <row r="2316" spans="1:9" x14ac:dyDescent="0.25">
      <c r="A2316">
        <v>251</v>
      </c>
      <c r="B2316">
        <v>2020</v>
      </c>
      <c r="C2316" t="s">
        <v>39</v>
      </c>
      <c r="D2316" t="s">
        <v>2</v>
      </c>
      <c r="E2316" t="s">
        <v>10</v>
      </c>
      <c r="F2316" t="s">
        <v>11</v>
      </c>
      <c r="G2316" t="s">
        <v>253</v>
      </c>
      <c r="H2316">
        <v>1110</v>
      </c>
      <c r="I2316">
        <v>1110</v>
      </c>
    </row>
    <row r="2317" spans="1:9" x14ac:dyDescent="0.25">
      <c r="A2317">
        <v>252</v>
      </c>
      <c r="B2317">
        <v>2020</v>
      </c>
      <c r="C2317" t="s">
        <v>40</v>
      </c>
      <c r="D2317" t="s">
        <v>2</v>
      </c>
      <c r="E2317" t="s">
        <v>10</v>
      </c>
      <c r="F2317" t="s">
        <v>11</v>
      </c>
      <c r="G2317" t="s">
        <v>254</v>
      </c>
      <c r="H2317">
        <v>605</v>
      </c>
      <c r="I2317">
        <v>605</v>
      </c>
    </row>
    <row r="2318" spans="1:9" x14ac:dyDescent="0.25">
      <c r="A2318">
        <v>254</v>
      </c>
      <c r="B2318">
        <v>2020</v>
      </c>
      <c r="C2318" t="s">
        <v>41</v>
      </c>
      <c r="D2318" t="s">
        <v>2</v>
      </c>
      <c r="E2318" t="s">
        <v>10</v>
      </c>
      <c r="F2318" t="s">
        <v>11</v>
      </c>
      <c r="G2318" t="s">
        <v>255</v>
      </c>
      <c r="H2318">
        <v>845</v>
      </c>
      <c r="I2318">
        <v>845</v>
      </c>
    </row>
    <row r="2319" spans="1:9" x14ac:dyDescent="0.25">
      <c r="A2319">
        <v>255</v>
      </c>
      <c r="B2319">
        <v>2020</v>
      </c>
      <c r="C2319" t="s">
        <v>42</v>
      </c>
      <c r="D2319" t="s">
        <v>2</v>
      </c>
      <c r="E2319" t="s">
        <v>10</v>
      </c>
      <c r="F2319" t="s">
        <v>11</v>
      </c>
      <c r="G2319" t="s">
        <v>256</v>
      </c>
      <c r="H2319">
        <v>203</v>
      </c>
      <c r="I2319">
        <v>203</v>
      </c>
    </row>
    <row r="2320" spans="1:9" x14ac:dyDescent="0.25">
      <c r="A2320">
        <v>256</v>
      </c>
      <c r="B2320">
        <v>2020</v>
      </c>
      <c r="C2320" t="s">
        <v>43</v>
      </c>
      <c r="D2320" t="s">
        <v>2</v>
      </c>
      <c r="E2320" t="s">
        <v>10</v>
      </c>
      <c r="F2320" t="s">
        <v>11</v>
      </c>
      <c r="G2320" t="s">
        <v>257</v>
      </c>
      <c r="H2320">
        <v>677</v>
      </c>
      <c r="I2320">
        <v>677</v>
      </c>
    </row>
    <row r="2321" spans="1:9" x14ac:dyDescent="0.25">
      <c r="A2321">
        <v>257</v>
      </c>
      <c r="B2321">
        <v>2020</v>
      </c>
      <c r="C2321" t="s">
        <v>44</v>
      </c>
      <c r="D2321" t="s">
        <v>2</v>
      </c>
      <c r="E2321" t="s">
        <v>10</v>
      </c>
      <c r="F2321" t="s">
        <v>11</v>
      </c>
      <c r="G2321" t="s">
        <v>258</v>
      </c>
      <c r="H2321">
        <v>540</v>
      </c>
      <c r="I2321">
        <v>540</v>
      </c>
    </row>
    <row r="2322" spans="1:9" x14ac:dyDescent="0.25">
      <c r="A2322">
        <v>2</v>
      </c>
      <c r="B2322">
        <v>2020</v>
      </c>
      <c r="C2322" t="s">
        <v>259</v>
      </c>
      <c r="D2322" t="s">
        <v>2</v>
      </c>
      <c r="E2322" t="s">
        <v>10</v>
      </c>
      <c r="F2322" t="s">
        <v>11</v>
      </c>
      <c r="G2322" t="s">
        <v>260</v>
      </c>
      <c r="H2322">
        <v>9063</v>
      </c>
      <c r="I2322">
        <v>9063</v>
      </c>
    </row>
    <row r="2323" spans="1:9" x14ac:dyDescent="0.25">
      <c r="A2323">
        <v>351</v>
      </c>
      <c r="B2323">
        <v>2020</v>
      </c>
      <c r="C2323" t="s">
        <v>46</v>
      </c>
      <c r="D2323" t="s">
        <v>2</v>
      </c>
      <c r="E2323" t="s">
        <v>10</v>
      </c>
      <c r="F2323" t="s">
        <v>11</v>
      </c>
      <c r="G2323" t="s">
        <v>261</v>
      </c>
      <c r="H2323">
        <v>659</v>
      </c>
      <c r="I2323">
        <v>659</v>
      </c>
    </row>
    <row r="2324" spans="1:9" x14ac:dyDescent="0.25">
      <c r="A2324">
        <v>352</v>
      </c>
      <c r="B2324">
        <v>2020</v>
      </c>
      <c r="C2324" t="s">
        <v>47</v>
      </c>
      <c r="D2324" t="s">
        <v>2</v>
      </c>
      <c r="E2324" t="s">
        <v>10</v>
      </c>
      <c r="F2324" t="s">
        <v>11</v>
      </c>
      <c r="G2324" t="s">
        <v>262</v>
      </c>
      <c r="H2324">
        <v>569</v>
      </c>
      <c r="I2324">
        <v>569</v>
      </c>
    </row>
    <row r="2325" spans="1:9" x14ac:dyDescent="0.25">
      <c r="A2325">
        <v>353</v>
      </c>
      <c r="B2325">
        <v>2020</v>
      </c>
      <c r="C2325" t="s">
        <v>48</v>
      </c>
      <c r="D2325" t="s">
        <v>2</v>
      </c>
      <c r="E2325" t="s">
        <v>10</v>
      </c>
      <c r="F2325" t="s">
        <v>11</v>
      </c>
      <c r="G2325" t="s">
        <v>263</v>
      </c>
      <c r="H2325">
        <v>1146</v>
      </c>
      <c r="I2325">
        <v>1146</v>
      </c>
    </row>
    <row r="2326" spans="1:9" x14ac:dyDescent="0.25">
      <c r="A2326">
        <v>354</v>
      </c>
      <c r="B2326">
        <v>2020</v>
      </c>
      <c r="C2326" t="s">
        <v>49</v>
      </c>
      <c r="D2326" t="s">
        <v>2</v>
      </c>
      <c r="E2326" t="s">
        <v>10</v>
      </c>
      <c r="F2326" t="s">
        <v>11</v>
      </c>
      <c r="G2326" t="s">
        <v>264</v>
      </c>
      <c r="H2326">
        <v>176</v>
      </c>
      <c r="I2326">
        <v>176</v>
      </c>
    </row>
    <row r="2327" spans="1:9" x14ac:dyDescent="0.25">
      <c r="A2327">
        <v>355</v>
      </c>
      <c r="B2327">
        <v>2020</v>
      </c>
      <c r="C2327" t="s">
        <v>50</v>
      </c>
      <c r="D2327" t="s">
        <v>2</v>
      </c>
      <c r="E2327" t="s">
        <v>10</v>
      </c>
      <c r="F2327" t="s">
        <v>11</v>
      </c>
      <c r="G2327" t="s">
        <v>265</v>
      </c>
      <c r="H2327">
        <v>598</v>
      </c>
      <c r="I2327">
        <v>598</v>
      </c>
    </row>
    <row r="2328" spans="1:9" x14ac:dyDescent="0.25">
      <c r="A2328">
        <v>356</v>
      </c>
      <c r="B2328">
        <v>2020</v>
      </c>
      <c r="C2328" t="s">
        <v>51</v>
      </c>
      <c r="D2328" t="s">
        <v>2</v>
      </c>
      <c r="E2328" t="s">
        <v>10</v>
      </c>
      <c r="F2328" t="s">
        <v>11</v>
      </c>
      <c r="G2328" t="s">
        <v>266</v>
      </c>
      <c r="H2328">
        <v>231</v>
      </c>
      <c r="I2328">
        <v>231</v>
      </c>
    </row>
    <row r="2329" spans="1:9" x14ac:dyDescent="0.25">
      <c r="A2329">
        <v>357</v>
      </c>
      <c r="B2329">
        <v>2020</v>
      </c>
      <c r="C2329" t="s">
        <v>52</v>
      </c>
      <c r="D2329" t="s">
        <v>2</v>
      </c>
      <c r="E2329" t="s">
        <v>10</v>
      </c>
      <c r="F2329" t="s">
        <v>11</v>
      </c>
      <c r="G2329" t="s">
        <v>267</v>
      </c>
      <c r="H2329">
        <v>540</v>
      </c>
      <c r="I2329">
        <v>540</v>
      </c>
    </row>
    <row r="2330" spans="1:9" x14ac:dyDescent="0.25">
      <c r="A2330">
        <v>358</v>
      </c>
      <c r="B2330">
        <v>2020</v>
      </c>
      <c r="C2330" t="s">
        <v>53</v>
      </c>
      <c r="D2330" t="s">
        <v>2</v>
      </c>
      <c r="E2330" t="s">
        <v>10</v>
      </c>
      <c r="F2330" t="s">
        <v>11</v>
      </c>
      <c r="G2330" t="s">
        <v>268</v>
      </c>
      <c r="H2330">
        <v>1763</v>
      </c>
      <c r="I2330">
        <v>1763</v>
      </c>
    </row>
    <row r="2331" spans="1:9" x14ac:dyDescent="0.25">
      <c r="A2331">
        <v>359</v>
      </c>
      <c r="B2331">
        <v>2020</v>
      </c>
      <c r="C2331" t="s">
        <v>54</v>
      </c>
      <c r="D2331" t="s">
        <v>2</v>
      </c>
      <c r="E2331" t="s">
        <v>10</v>
      </c>
      <c r="F2331" t="s">
        <v>11</v>
      </c>
      <c r="G2331" t="s">
        <v>269</v>
      </c>
      <c r="H2331">
        <v>898</v>
      </c>
      <c r="I2331">
        <v>898</v>
      </c>
    </row>
    <row r="2332" spans="1:9" x14ac:dyDescent="0.25">
      <c r="A2332">
        <v>360</v>
      </c>
      <c r="B2332">
        <v>2020</v>
      </c>
      <c r="C2332" t="s">
        <v>55</v>
      </c>
      <c r="D2332" t="s">
        <v>2</v>
      </c>
      <c r="E2332" t="s">
        <v>10</v>
      </c>
      <c r="F2332" t="s">
        <v>11</v>
      </c>
      <c r="G2332" t="s">
        <v>270</v>
      </c>
      <c r="H2332">
        <v>310</v>
      </c>
      <c r="I2332">
        <v>310</v>
      </c>
    </row>
    <row r="2333" spans="1:9" x14ac:dyDescent="0.25">
      <c r="A2333">
        <v>361</v>
      </c>
      <c r="B2333">
        <v>2020</v>
      </c>
      <c r="C2333" t="s">
        <v>56</v>
      </c>
      <c r="D2333" t="s">
        <v>2</v>
      </c>
      <c r="E2333" t="s">
        <v>10</v>
      </c>
      <c r="F2333" t="s">
        <v>11</v>
      </c>
      <c r="G2333" t="s">
        <v>271</v>
      </c>
      <c r="H2333">
        <v>415</v>
      </c>
      <c r="I2333">
        <v>415</v>
      </c>
    </row>
    <row r="2334" spans="1:9" x14ac:dyDescent="0.25">
      <c r="A2334">
        <v>3</v>
      </c>
      <c r="B2334">
        <v>2020</v>
      </c>
      <c r="C2334" t="s">
        <v>272</v>
      </c>
      <c r="D2334" t="s">
        <v>2</v>
      </c>
      <c r="E2334" t="s">
        <v>10</v>
      </c>
      <c r="F2334" t="s">
        <v>11</v>
      </c>
      <c r="G2334" t="s">
        <v>273</v>
      </c>
      <c r="H2334">
        <v>7305</v>
      </c>
      <c r="I2334">
        <v>7305</v>
      </c>
    </row>
    <row r="2335" spans="1:9" x14ac:dyDescent="0.25">
      <c r="A2335">
        <v>401</v>
      </c>
      <c r="B2335">
        <v>2020</v>
      </c>
      <c r="C2335" t="s">
        <v>274</v>
      </c>
      <c r="D2335" t="s">
        <v>2</v>
      </c>
      <c r="E2335" t="s">
        <v>10</v>
      </c>
      <c r="F2335" t="s">
        <v>11</v>
      </c>
      <c r="G2335" t="s">
        <v>275</v>
      </c>
      <c r="H2335">
        <v>547</v>
      </c>
      <c r="I2335">
        <v>547</v>
      </c>
    </row>
    <row r="2336" spans="1:9" x14ac:dyDescent="0.25">
      <c r="A2336">
        <v>402</v>
      </c>
      <c r="B2336">
        <v>2020</v>
      </c>
      <c r="C2336" t="s">
        <v>276</v>
      </c>
      <c r="D2336" t="s">
        <v>2</v>
      </c>
      <c r="E2336" t="s">
        <v>10</v>
      </c>
      <c r="F2336" t="s">
        <v>11</v>
      </c>
      <c r="G2336" t="s">
        <v>277</v>
      </c>
      <c r="H2336">
        <v>210</v>
      </c>
      <c r="I2336">
        <v>210</v>
      </c>
    </row>
    <row r="2337" spans="1:9" x14ac:dyDescent="0.25">
      <c r="A2337">
        <v>403</v>
      </c>
      <c r="B2337">
        <v>2020</v>
      </c>
      <c r="C2337" t="s">
        <v>278</v>
      </c>
      <c r="D2337" t="s">
        <v>2</v>
      </c>
      <c r="E2337" t="s">
        <v>10</v>
      </c>
      <c r="F2337" t="s">
        <v>11</v>
      </c>
      <c r="G2337" t="s">
        <v>279</v>
      </c>
      <c r="H2337">
        <v>830</v>
      </c>
      <c r="I2337">
        <v>830</v>
      </c>
    </row>
    <row r="2338" spans="1:9" x14ac:dyDescent="0.25">
      <c r="A2338">
        <v>404</v>
      </c>
      <c r="B2338">
        <v>2020</v>
      </c>
      <c r="C2338" t="s">
        <v>280</v>
      </c>
      <c r="D2338" t="s">
        <v>2</v>
      </c>
      <c r="E2338" t="s">
        <v>10</v>
      </c>
      <c r="F2338" t="s">
        <v>11</v>
      </c>
      <c r="G2338" t="s">
        <v>281</v>
      </c>
      <c r="H2338">
        <v>864</v>
      </c>
      <c r="I2338">
        <v>864</v>
      </c>
    </row>
    <row r="2339" spans="1:9" x14ac:dyDescent="0.25">
      <c r="A2339">
        <v>405</v>
      </c>
      <c r="B2339">
        <v>2020</v>
      </c>
      <c r="C2339" t="s">
        <v>282</v>
      </c>
      <c r="D2339" t="s">
        <v>2</v>
      </c>
      <c r="E2339" t="s">
        <v>10</v>
      </c>
      <c r="F2339" t="s">
        <v>11</v>
      </c>
      <c r="G2339" t="s">
        <v>283</v>
      </c>
      <c r="H2339">
        <v>332</v>
      </c>
      <c r="I2339">
        <v>332</v>
      </c>
    </row>
    <row r="2340" spans="1:9" x14ac:dyDescent="0.25">
      <c r="A2340">
        <v>451</v>
      </c>
      <c r="B2340">
        <v>2020</v>
      </c>
      <c r="C2340" t="s">
        <v>58</v>
      </c>
      <c r="D2340" t="s">
        <v>2</v>
      </c>
      <c r="E2340" t="s">
        <v>10</v>
      </c>
      <c r="F2340" t="s">
        <v>11</v>
      </c>
      <c r="G2340" t="s">
        <v>284</v>
      </c>
      <c r="H2340">
        <v>567</v>
      </c>
      <c r="I2340">
        <v>567</v>
      </c>
    </row>
    <row r="2341" spans="1:9" x14ac:dyDescent="0.25">
      <c r="A2341">
        <v>452</v>
      </c>
      <c r="B2341">
        <v>2020</v>
      </c>
      <c r="C2341" t="s">
        <v>59</v>
      </c>
      <c r="D2341" t="s">
        <v>2</v>
      </c>
      <c r="E2341" t="s">
        <v>10</v>
      </c>
      <c r="F2341" t="s">
        <v>11</v>
      </c>
      <c r="G2341" t="s">
        <v>285</v>
      </c>
      <c r="H2341">
        <v>623</v>
      </c>
      <c r="I2341">
        <v>623</v>
      </c>
    </row>
    <row r="2342" spans="1:9" x14ac:dyDescent="0.25">
      <c r="A2342">
        <v>453</v>
      </c>
      <c r="B2342">
        <v>2020</v>
      </c>
      <c r="C2342" t="s">
        <v>60</v>
      </c>
      <c r="D2342" t="s">
        <v>2</v>
      </c>
      <c r="E2342" t="s">
        <v>10</v>
      </c>
      <c r="F2342" t="s">
        <v>11</v>
      </c>
      <c r="G2342" t="s">
        <v>286</v>
      </c>
      <c r="H2342">
        <v>3029</v>
      </c>
      <c r="I2342">
        <v>3029</v>
      </c>
    </row>
    <row r="2343" spans="1:9" x14ac:dyDescent="0.25">
      <c r="A2343">
        <v>454</v>
      </c>
      <c r="B2343">
        <v>2020</v>
      </c>
      <c r="C2343" t="s">
        <v>61</v>
      </c>
      <c r="D2343" t="s">
        <v>2</v>
      </c>
      <c r="E2343" t="s">
        <v>10</v>
      </c>
      <c r="F2343" t="s">
        <v>11</v>
      </c>
      <c r="G2343" t="s">
        <v>287</v>
      </c>
      <c r="H2343">
        <v>2650</v>
      </c>
      <c r="I2343">
        <v>2650</v>
      </c>
    </row>
    <row r="2344" spans="1:9" x14ac:dyDescent="0.25">
      <c r="A2344">
        <v>455</v>
      </c>
      <c r="B2344">
        <v>2020</v>
      </c>
      <c r="C2344" t="s">
        <v>62</v>
      </c>
      <c r="D2344" t="s">
        <v>2</v>
      </c>
      <c r="E2344" t="s">
        <v>10</v>
      </c>
      <c r="F2344" t="s">
        <v>11</v>
      </c>
      <c r="G2344" t="s">
        <v>288</v>
      </c>
      <c r="H2344">
        <v>228</v>
      </c>
      <c r="I2344">
        <v>228</v>
      </c>
    </row>
    <row r="2345" spans="1:9" x14ac:dyDescent="0.25">
      <c r="A2345">
        <v>456</v>
      </c>
      <c r="B2345">
        <v>2020</v>
      </c>
      <c r="C2345" t="s">
        <v>63</v>
      </c>
      <c r="D2345" t="s">
        <v>2</v>
      </c>
      <c r="E2345" t="s">
        <v>10</v>
      </c>
      <c r="F2345" t="s">
        <v>11</v>
      </c>
      <c r="G2345" t="s">
        <v>289</v>
      </c>
      <c r="H2345">
        <v>700</v>
      </c>
      <c r="I2345">
        <v>700</v>
      </c>
    </row>
    <row r="2346" spans="1:9" x14ac:dyDescent="0.25">
      <c r="A2346">
        <v>457</v>
      </c>
      <c r="B2346">
        <v>2020</v>
      </c>
      <c r="C2346" t="s">
        <v>64</v>
      </c>
      <c r="D2346" t="s">
        <v>2</v>
      </c>
      <c r="E2346" t="s">
        <v>10</v>
      </c>
      <c r="F2346" t="s">
        <v>11</v>
      </c>
      <c r="G2346" t="s">
        <v>290</v>
      </c>
      <c r="H2346">
        <v>567</v>
      </c>
      <c r="I2346">
        <v>567</v>
      </c>
    </row>
    <row r="2347" spans="1:9" x14ac:dyDescent="0.25">
      <c r="A2347">
        <v>458</v>
      </c>
      <c r="B2347">
        <v>2020</v>
      </c>
      <c r="C2347" t="s">
        <v>65</v>
      </c>
      <c r="D2347" t="s">
        <v>2</v>
      </c>
      <c r="E2347" t="s">
        <v>10</v>
      </c>
      <c r="F2347" t="s">
        <v>11</v>
      </c>
      <c r="G2347" t="s">
        <v>291</v>
      </c>
      <c r="H2347">
        <v>1625</v>
      </c>
      <c r="I2347">
        <v>1625</v>
      </c>
    </row>
    <row r="2348" spans="1:9" x14ac:dyDescent="0.25">
      <c r="A2348">
        <v>459</v>
      </c>
      <c r="B2348">
        <v>2020</v>
      </c>
      <c r="C2348" t="s">
        <v>66</v>
      </c>
      <c r="D2348" t="s">
        <v>2</v>
      </c>
      <c r="E2348" t="s">
        <v>10</v>
      </c>
      <c r="F2348" t="s">
        <v>11</v>
      </c>
      <c r="G2348" t="s">
        <v>292</v>
      </c>
      <c r="H2348">
        <v>3203</v>
      </c>
      <c r="I2348">
        <v>3203</v>
      </c>
    </row>
    <row r="2349" spans="1:9" x14ac:dyDescent="0.25">
      <c r="A2349">
        <v>460</v>
      </c>
      <c r="B2349">
        <v>2020</v>
      </c>
      <c r="C2349" t="s">
        <v>67</v>
      </c>
      <c r="D2349" t="s">
        <v>2</v>
      </c>
      <c r="E2349" t="s">
        <v>10</v>
      </c>
      <c r="F2349" t="s">
        <v>11</v>
      </c>
      <c r="G2349" t="s">
        <v>293</v>
      </c>
      <c r="H2349">
        <v>1270</v>
      </c>
      <c r="I2349">
        <v>1270</v>
      </c>
    </row>
    <row r="2350" spans="1:9" x14ac:dyDescent="0.25">
      <c r="A2350">
        <v>461</v>
      </c>
      <c r="B2350">
        <v>2020</v>
      </c>
      <c r="C2350" t="s">
        <v>68</v>
      </c>
      <c r="D2350" t="s">
        <v>2</v>
      </c>
      <c r="E2350" t="s">
        <v>10</v>
      </c>
      <c r="F2350" t="s">
        <v>11</v>
      </c>
      <c r="G2350" t="s">
        <v>294</v>
      </c>
      <c r="H2350">
        <v>300</v>
      </c>
      <c r="I2350">
        <v>300</v>
      </c>
    </row>
    <row r="2351" spans="1:9" x14ac:dyDescent="0.25">
      <c r="A2351">
        <v>462</v>
      </c>
      <c r="B2351">
        <v>2020</v>
      </c>
      <c r="C2351" t="s">
        <v>69</v>
      </c>
      <c r="D2351" t="s">
        <v>2</v>
      </c>
      <c r="E2351" t="s">
        <v>10</v>
      </c>
      <c r="F2351" t="s">
        <v>11</v>
      </c>
      <c r="G2351" t="s">
        <v>295</v>
      </c>
      <c r="H2351">
        <v>232</v>
      </c>
      <c r="I2351">
        <v>232</v>
      </c>
    </row>
    <row r="2352" spans="1:9" x14ac:dyDescent="0.25">
      <c r="A2352">
        <v>4</v>
      </c>
      <c r="B2352">
        <v>2020</v>
      </c>
      <c r="C2352" t="s">
        <v>296</v>
      </c>
      <c r="D2352" t="s">
        <v>2</v>
      </c>
      <c r="E2352" t="s">
        <v>10</v>
      </c>
      <c r="F2352" t="s">
        <v>11</v>
      </c>
      <c r="G2352" t="s">
        <v>297</v>
      </c>
      <c r="H2352">
        <v>17777</v>
      </c>
      <c r="I2352">
        <v>17777</v>
      </c>
    </row>
    <row r="2353" spans="1:9" x14ac:dyDescent="0.25">
      <c r="A2353">
        <v>0</v>
      </c>
      <c r="B2353">
        <v>2020</v>
      </c>
      <c r="C2353" t="s">
        <v>71</v>
      </c>
      <c r="D2353" t="s">
        <v>2</v>
      </c>
      <c r="E2353" t="s">
        <v>10</v>
      </c>
      <c r="F2353" t="s">
        <v>11</v>
      </c>
      <c r="G2353" t="s">
        <v>298</v>
      </c>
      <c r="H2353">
        <v>43187</v>
      </c>
      <c r="I2353">
        <v>43187</v>
      </c>
    </row>
    <row r="2354" spans="1:9" x14ac:dyDescent="0.25">
      <c r="A2354">
        <v>101</v>
      </c>
      <c r="B2354">
        <v>2019</v>
      </c>
      <c r="C2354" t="s">
        <v>232</v>
      </c>
      <c r="D2354" t="s">
        <v>2</v>
      </c>
      <c r="E2354" t="s">
        <v>10</v>
      </c>
      <c r="F2354" t="s">
        <v>11</v>
      </c>
      <c r="G2354" t="s">
        <v>233</v>
      </c>
      <c r="H2354">
        <v>1536</v>
      </c>
      <c r="I2354">
        <v>1536</v>
      </c>
    </row>
    <row r="2355" spans="1:9" x14ac:dyDescent="0.25">
      <c r="A2355">
        <v>102</v>
      </c>
      <c r="B2355">
        <v>2019</v>
      </c>
      <c r="C2355" t="s">
        <v>234</v>
      </c>
      <c r="D2355" t="s">
        <v>2</v>
      </c>
      <c r="E2355" t="s">
        <v>10</v>
      </c>
      <c r="F2355" t="s">
        <v>11</v>
      </c>
      <c r="G2355" t="s">
        <v>235</v>
      </c>
      <c r="H2355">
        <v>909</v>
      </c>
      <c r="I2355">
        <v>909</v>
      </c>
    </row>
    <row r="2356" spans="1:9" x14ac:dyDescent="0.25">
      <c r="A2356">
        <v>103</v>
      </c>
      <c r="B2356">
        <v>2019</v>
      </c>
      <c r="C2356" t="s">
        <v>236</v>
      </c>
      <c r="D2356" t="s">
        <v>2</v>
      </c>
      <c r="E2356" t="s">
        <v>10</v>
      </c>
      <c r="F2356" t="s">
        <v>11</v>
      </c>
      <c r="G2356" t="s">
        <v>237</v>
      </c>
      <c r="H2356">
        <v>916</v>
      </c>
      <c r="I2356">
        <v>916</v>
      </c>
    </row>
    <row r="2357" spans="1:9" x14ac:dyDescent="0.25">
      <c r="A2357">
        <v>151</v>
      </c>
      <c r="B2357">
        <v>2019</v>
      </c>
      <c r="C2357" t="s">
        <v>28</v>
      </c>
      <c r="D2357" t="s">
        <v>2</v>
      </c>
      <c r="E2357" t="s">
        <v>10</v>
      </c>
      <c r="F2357" t="s">
        <v>11</v>
      </c>
      <c r="G2357" t="s">
        <v>238</v>
      </c>
      <c r="H2357">
        <v>568</v>
      </c>
      <c r="I2357">
        <v>568</v>
      </c>
    </row>
    <row r="2358" spans="1:9" x14ac:dyDescent="0.25">
      <c r="A2358">
        <v>153</v>
      </c>
      <c r="B2358">
        <v>2019</v>
      </c>
      <c r="C2358" t="s">
        <v>29</v>
      </c>
      <c r="D2358" t="s">
        <v>2</v>
      </c>
      <c r="E2358" t="s">
        <v>10</v>
      </c>
      <c r="F2358" t="s">
        <v>11</v>
      </c>
      <c r="G2358" t="s">
        <v>239</v>
      </c>
      <c r="H2358">
        <v>1056</v>
      </c>
      <c r="I2358">
        <v>1056</v>
      </c>
    </row>
    <row r="2359" spans="1:9" x14ac:dyDescent="0.25">
      <c r="A2359">
        <v>154</v>
      </c>
      <c r="B2359">
        <v>2019</v>
      </c>
      <c r="C2359" t="s">
        <v>30</v>
      </c>
      <c r="D2359" t="s">
        <v>2</v>
      </c>
      <c r="E2359" t="s">
        <v>10</v>
      </c>
      <c r="F2359" t="s">
        <v>11</v>
      </c>
      <c r="G2359" t="s">
        <v>240</v>
      </c>
      <c r="H2359">
        <v>329</v>
      </c>
      <c r="I2359">
        <v>329</v>
      </c>
    </row>
    <row r="2360" spans="1:9" x14ac:dyDescent="0.25">
      <c r="A2360">
        <v>155</v>
      </c>
      <c r="B2360">
        <v>2019</v>
      </c>
      <c r="C2360" t="s">
        <v>31</v>
      </c>
      <c r="D2360" t="s">
        <v>2</v>
      </c>
      <c r="E2360" t="s">
        <v>10</v>
      </c>
      <c r="F2360" t="s">
        <v>11</v>
      </c>
      <c r="G2360" t="s">
        <v>241</v>
      </c>
      <c r="H2360">
        <v>372</v>
      </c>
      <c r="I2360">
        <v>372</v>
      </c>
    </row>
    <row r="2361" spans="1:9" x14ac:dyDescent="0.25">
      <c r="A2361">
        <v>157</v>
      </c>
      <c r="B2361">
        <v>2019</v>
      </c>
      <c r="C2361" t="s">
        <v>32</v>
      </c>
      <c r="D2361" t="s">
        <v>2</v>
      </c>
      <c r="E2361" t="s">
        <v>10</v>
      </c>
      <c r="F2361" t="s">
        <v>11</v>
      </c>
      <c r="G2361" t="s">
        <v>242</v>
      </c>
      <c r="H2361">
        <v>607</v>
      </c>
      <c r="I2361">
        <v>607</v>
      </c>
    </row>
    <row r="2362" spans="1:9" x14ac:dyDescent="0.25">
      <c r="A2362">
        <v>158</v>
      </c>
      <c r="B2362">
        <v>2019</v>
      </c>
      <c r="C2362" t="s">
        <v>33</v>
      </c>
      <c r="D2362" t="s">
        <v>2</v>
      </c>
      <c r="E2362" t="s">
        <v>10</v>
      </c>
      <c r="F2362" t="s">
        <v>11</v>
      </c>
      <c r="G2362" t="s">
        <v>243</v>
      </c>
      <c r="H2362">
        <v>346</v>
      </c>
      <c r="I2362">
        <v>346</v>
      </c>
    </row>
    <row r="2363" spans="1:9" x14ac:dyDescent="0.25">
      <c r="A2363">
        <v>159</v>
      </c>
      <c r="B2363">
        <v>2019</v>
      </c>
      <c r="C2363" t="s">
        <v>34</v>
      </c>
      <c r="D2363" t="s">
        <v>2</v>
      </c>
      <c r="E2363" t="s">
        <v>10</v>
      </c>
      <c r="F2363" t="s">
        <v>11</v>
      </c>
      <c r="G2363" t="s">
        <v>244</v>
      </c>
      <c r="H2363">
        <v>8450</v>
      </c>
      <c r="I2363">
        <v>8450</v>
      </c>
    </row>
    <row r="2364" spans="1:9" x14ac:dyDescent="0.25">
      <c r="A2364">
        <v>1</v>
      </c>
      <c r="B2364">
        <v>2019</v>
      </c>
      <c r="C2364" t="s">
        <v>245</v>
      </c>
      <c r="D2364" t="s">
        <v>2</v>
      </c>
      <c r="E2364" t="s">
        <v>10</v>
      </c>
      <c r="F2364" t="s">
        <v>11</v>
      </c>
      <c r="G2364" t="s">
        <v>246</v>
      </c>
      <c r="H2364">
        <v>15089</v>
      </c>
      <c r="I2364">
        <v>15089</v>
      </c>
    </row>
    <row r="2365" spans="1:9" x14ac:dyDescent="0.25">
      <c r="A2365">
        <v>241</v>
      </c>
      <c r="B2365">
        <v>2019</v>
      </c>
      <c r="C2365" t="s">
        <v>247</v>
      </c>
      <c r="D2365" t="s">
        <v>2</v>
      </c>
      <c r="E2365" t="s">
        <v>10</v>
      </c>
      <c r="F2365" t="s">
        <v>11</v>
      </c>
      <c r="G2365" t="s">
        <v>248</v>
      </c>
      <c r="H2365">
        <v>6962</v>
      </c>
      <c r="I2365">
        <v>6962</v>
      </c>
    </row>
    <row r="2366" spans="1:9" x14ac:dyDescent="0.25">
      <c r="A2366">
        <v>241001</v>
      </c>
      <c r="B2366">
        <v>2019</v>
      </c>
      <c r="C2366" t="s">
        <v>249</v>
      </c>
      <c r="D2366" t="s">
        <v>2</v>
      </c>
      <c r="E2366" t="s">
        <v>10</v>
      </c>
      <c r="F2366" t="s">
        <v>11</v>
      </c>
      <c r="G2366" t="s">
        <v>250</v>
      </c>
      <c r="H2366">
        <v>4313</v>
      </c>
      <c r="I2366">
        <v>4313</v>
      </c>
    </row>
    <row r="2367" spans="1:9" x14ac:dyDescent="0.25">
      <c r="A2367">
        <v>241999</v>
      </c>
      <c r="B2367">
        <v>2019</v>
      </c>
      <c r="C2367" t="s">
        <v>251</v>
      </c>
      <c r="D2367" t="s">
        <v>2</v>
      </c>
      <c r="E2367" t="s">
        <v>10</v>
      </c>
      <c r="F2367" t="s">
        <v>11</v>
      </c>
      <c r="G2367" t="s">
        <v>252</v>
      </c>
      <c r="H2367">
        <v>2649</v>
      </c>
      <c r="I2367">
        <v>2649</v>
      </c>
    </row>
    <row r="2368" spans="1:9" x14ac:dyDescent="0.25">
      <c r="A2368">
        <v>251</v>
      </c>
      <c r="B2368">
        <v>2019</v>
      </c>
      <c r="C2368" t="s">
        <v>39</v>
      </c>
      <c r="D2368" t="s">
        <v>2</v>
      </c>
      <c r="E2368" t="s">
        <v>10</v>
      </c>
      <c r="F2368" t="s">
        <v>11</v>
      </c>
      <c r="G2368" t="s">
        <v>253</v>
      </c>
      <c r="H2368">
        <v>1326</v>
      </c>
      <c r="I2368">
        <v>1326</v>
      </c>
    </row>
    <row r="2369" spans="1:9" x14ac:dyDescent="0.25">
      <c r="A2369">
        <v>252</v>
      </c>
      <c r="B2369">
        <v>2019</v>
      </c>
      <c r="C2369" t="s">
        <v>40</v>
      </c>
      <c r="D2369" t="s">
        <v>2</v>
      </c>
      <c r="E2369" t="s">
        <v>10</v>
      </c>
      <c r="F2369" t="s">
        <v>11</v>
      </c>
      <c r="G2369" t="s">
        <v>254</v>
      </c>
      <c r="H2369">
        <v>653</v>
      </c>
      <c r="I2369">
        <v>653</v>
      </c>
    </row>
    <row r="2370" spans="1:9" x14ac:dyDescent="0.25">
      <c r="A2370">
        <v>254</v>
      </c>
      <c r="B2370">
        <v>2019</v>
      </c>
      <c r="C2370" t="s">
        <v>41</v>
      </c>
      <c r="D2370" t="s">
        <v>2</v>
      </c>
      <c r="E2370" t="s">
        <v>10</v>
      </c>
      <c r="F2370" t="s">
        <v>11</v>
      </c>
      <c r="G2370" t="s">
        <v>255</v>
      </c>
      <c r="H2370">
        <v>1176</v>
      </c>
      <c r="I2370">
        <v>1176</v>
      </c>
    </row>
    <row r="2371" spans="1:9" x14ac:dyDescent="0.25">
      <c r="A2371">
        <v>255</v>
      </c>
      <c r="B2371">
        <v>2019</v>
      </c>
      <c r="C2371" t="s">
        <v>42</v>
      </c>
      <c r="D2371" t="s">
        <v>2</v>
      </c>
      <c r="E2371" t="s">
        <v>10</v>
      </c>
      <c r="F2371" t="s">
        <v>11</v>
      </c>
      <c r="G2371" t="s">
        <v>256</v>
      </c>
      <c r="H2371">
        <v>289</v>
      </c>
      <c r="I2371">
        <v>289</v>
      </c>
    </row>
    <row r="2372" spans="1:9" x14ac:dyDescent="0.25">
      <c r="A2372">
        <v>256</v>
      </c>
      <c r="B2372">
        <v>2019</v>
      </c>
      <c r="C2372" t="s">
        <v>43</v>
      </c>
      <c r="D2372" t="s">
        <v>2</v>
      </c>
      <c r="E2372" t="s">
        <v>10</v>
      </c>
      <c r="F2372" t="s">
        <v>11</v>
      </c>
      <c r="G2372" t="s">
        <v>257</v>
      </c>
      <c r="H2372">
        <v>1038</v>
      </c>
      <c r="I2372">
        <v>1038</v>
      </c>
    </row>
    <row r="2373" spans="1:9" x14ac:dyDescent="0.25">
      <c r="A2373">
        <v>257</v>
      </c>
      <c r="B2373">
        <v>2019</v>
      </c>
      <c r="C2373" t="s">
        <v>44</v>
      </c>
      <c r="D2373" t="s">
        <v>2</v>
      </c>
      <c r="E2373" t="s">
        <v>10</v>
      </c>
      <c r="F2373" t="s">
        <v>11</v>
      </c>
      <c r="G2373" t="s">
        <v>258</v>
      </c>
      <c r="H2373">
        <v>615</v>
      </c>
      <c r="I2373">
        <v>615</v>
      </c>
    </row>
    <row r="2374" spans="1:9" x14ac:dyDescent="0.25">
      <c r="A2374">
        <v>2</v>
      </c>
      <c r="B2374">
        <v>2019</v>
      </c>
      <c r="C2374" t="s">
        <v>259</v>
      </c>
      <c r="D2374" t="s">
        <v>2</v>
      </c>
      <c r="E2374" t="s">
        <v>10</v>
      </c>
      <c r="F2374" t="s">
        <v>11</v>
      </c>
      <c r="G2374" t="s">
        <v>260</v>
      </c>
      <c r="H2374">
        <v>12059</v>
      </c>
      <c r="I2374">
        <v>12059</v>
      </c>
    </row>
    <row r="2375" spans="1:9" x14ac:dyDescent="0.25">
      <c r="A2375">
        <v>351</v>
      </c>
      <c r="B2375">
        <v>2019</v>
      </c>
      <c r="C2375" t="s">
        <v>46</v>
      </c>
      <c r="D2375" t="s">
        <v>2</v>
      </c>
      <c r="E2375" t="s">
        <v>10</v>
      </c>
      <c r="F2375" t="s">
        <v>11</v>
      </c>
      <c r="G2375" t="s">
        <v>261</v>
      </c>
      <c r="H2375">
        <v>880</v>
      </c>
      <c r="I2375">
        <v>880</v>
      </c>
    </row>
    <row r="2376" spans="1:9" x14ac:dyDescent="0.25">
      <c r="A2376">
        <v>352</v>
      </c>
      <c r="B2376">
        <v>2019</v>
      </c>
      <c r="C2376" t="s">
        <v>47</v>
      </c>
      <c r="D2376" t="s">
        <v>2</v>
      </c>
      <c r="E2376" t="s">
        <v>10</v>
      </c>
      <c r="F2376" t="s">
        <v>11</v>
      </c>
      <c r="G2376" t="s">
        <v>262</v>
      </c>
      <c r="H2376">
        <v>651</v>
      </c>
      <c r="I2376">
        <v>651</v>
      </c>
    </row>
    <row r="2377" spans="1:9" x14ac:dyDescent="0.25">
      <c r="A2377">
        <v>353</v>
      </c>
      <c r="B2377">
        <v>2019</v>
      </c>
      <c r="C2377" t="s">
        <v>48</v>
      </c>
      <c r="D2377" t="s">
        <v>2</v>
      </c>
      <c r="E2377" t="s">
        <v>10</v>
      </c>
      <c r="F2377" t="s">
        <v>11</v>
      </c>
      <c r="G2377" t="s">
        <v>263</v>
      </c>
      <c r="H2377">
        <v>1321</v>
      </c>
      <c r="I2377">
        <v>1321</v>
      </c>
    </row>
    <row r="2378" spans="1:9" x14ac:dyDescent="0.25">
      <c r="A2378">
        <v>354</v>
      </c>
      <c r="B2378">
        <v>2019</v>
      </c>
      <c r="C2378" t="s">
        <v>49</v>
      </c>
      <c r="D2378" t="s">
        <v>2</v>
      </c>
      <c r="E2378" t="s">
        <v>10</v>
      </c>
      <c r="F2378" t="s">
        <v>11</v>
      </c>
      <c r="G2378" t="s">
        <v>264</v>
      </c>
      <c r="H2378">
        <v>198</v>
      </c>
      <c r="I2378">
        <v>198</v>
      </c>
    </row>
    <row r="2379" spans="1:9" x14ac:dyDescent="0.25">
      <c r="A2379">
        <v>355</v>
      </c>
      <c r="B2379">
        <v>2019</v>
      </c>
      <c r="C2379" t="s">
        <v>50</v>
      </c>
      <c r="D2379" t="s">
        <v>2</v>
      </c>
      <c r="E2379" t="s">
        <v>10</v>
      </c>
      <c r="F2379" t="s">
        <v>11</v>
      </c>
      <c r="G2379" t="s">
        <v>265</v>
      </c>
      <c r="H2379">
        <v>839</v>
      </c>
      <c r="I2379">
        <v>839</v>
      </c>
    </row>
    <row r="2380" spans="1:9" x14ac:dyDescent="0.25">
      <c r="A2380">
        <v>356</v>
      </c>
      <c r="B2380">
        <v>2019</v>
      </c>
      <c r="C2380" t="s">
        <v>51</v>
      </c>
      <c r="D2380" t="s">
        <v>2</v>
      </c>
      <c r="E2380" t="s">
        <v>10</v>
      </c>
      <c r="F2380" t="s">
        <v>11</v>
      </c>
      <c r="G2380" t="s">
        <v>266</v>
      </c>
      <c r="H2380">
        <v>281</v>
      </c>
      <c r="I2380">
        <v>281</v>
      </c>
    </row>
    <row r="2381" spans="1:9" x14ac:dyDescent="0.25">
      <c r="A2381">
        <v>357</v>
      </c>
      <c r="B2381">
        <v>2019</v>
      </c>
      <c r="C2381" t="s">
        <v>52</v>
      </c>
      <c r="D2381" t="s">
        <v>2</v>
      </c>
      <c r="E2381" t="s">
        <v>10</v>
      </c>
      <c r="F2381" t="s">
        <v>11</v>
      </c>
      <c r="G2381" t="s">
        <v>267</v>
      </c>
      <c r="H2381">
        <v>708</v>
      </c>
      <c r="I2381">
        <v>708</v>
      </c>
    </row>
    <row r="2382" spans="1:9" x14ac:dyDescent="0.25">
      <c r="A2382">
        <v>358</v>
      </c>
      <c r="B2382">
        <v>2019</v>
      </c>
      <c r="C2382" t="s">
        <v>53</v>
      </c>
      <c r="D2382" t="s">
        <v>2</v>
      </c>
      <c r="E2382" t="s">
        <v>10</v>
      </c>
      <c r="F2382" t="s">
        <v>11</v>
      </c>
      <c r="G2382" t="s">
        <v>268</v>
      </c>
      <c r="H2382">
        <v>2512</v>
      </c>
      <c r="I2382">
        <v>2512</v>
      </c>
    </row>
    <row r="2383" spans="1:9" x14ac:dyDescent="0.25">
      <c r="A2383">
        <v>359</v>
      </c>
      <c r="B2383">
        <v>2019</v>
      </c>
      <c r="C2383" t="s">
        <v>54</v>
      </c>
      <c r="D2383" t="s">
        <v>2</v>
      </c>
      <c r="E2383" t="s">
        <v>10</v>
      </c>
      <c r="F2383" t="s">
        <v>11</v>
      </c>
      <c r="G2383" t="s">
        <v>269</v>
      </c>
      <c r="H2383">
        <v>1203</v>
      </c>
      <c r="I2383">
        <v>1203</v>
      </c>
    </row>
    <row r="2384" spans="1:9" x14ac:dyDescent="0.25">
      <c r="A2384">
        <v>360</v>
      </c>
      <c r="B2384">
        <v>2019</v>
      </c>
      <c r="C2384" t="s">
        <v>55</v>
      </c>
      <c r="D2384" t="s">
        <v>2</v>
      </c>
      <c r="E2384" t="s">
        <v>10</v>
      </c>
      <c r="F2384" t="s">
        <v>11</v>
      </c>
      <c r="G2384" t="s">
        <v>270</v>
      </c>
      <c r="H2384">
        <v>384</v>
      </c>
      <c r="I2384">
        <v>384</v>
      </c>
    </row>
    <row r="2385" spans="1:9" x14ac:dyDescent="0.25">
      <c r="A2385">
        <v>361</v>
      </c>
      <c r="B2385">
        <v>2019</v>
      </c>
      <c r="C2385" t="s">
        <v>56</v>
      </c>
      <c r="D2385" t="s">
        <v>2</v>
      </c>
      <c r="E2385" t="s">
        <v>10</v>
      </c>
      <c r="F2385" t="s">
        <v>11</v>
      </c>
      <c r="G2385" t="s">
        <v>271</v>
      </c>
      <c r="H2385">
        <v>574</v>
      </c>
      <c r="I2385">
        <v>574</v>
      </c>
    </row>
    <row r="2386" spans="1:9" x14ac:dyDescent="0.25">
      <c r="A2386">
        <v>3</v>
      </c>
      <c r="B2386">
        <v>2019</v>
      </c>
      <c r="C2386" t="s">
        <v>272</v>
      </c>
      <c r="D2386" t="s">
        <v>2</v>
      </c>
      <c r="E2386" t="s">
        <v>10</v>
      </c>
      <c r="F2386" t="s">
        <v>11</v>
      </c>
      <c r="G2386" t="s">
        <v>273</v>
      </c>
      <c r="H2386">
        <v>9551</v>
      </c>
      <c r="I2386">
        <v>9551</v>
      </c>
    </row>
    <row r="2387" spans="1:9" x14ac:dyDescent="0.25">
      <c r="A2387">
        <v>401</v>
      </c>
      <c r="B2387">
        <v>2019</v>
      </c>
      <c r="C2387" t="s">
        <v>274</v>
      </c>
      <c r="D2387" t="s">
        <v>2</v>
      </c>
      <c r="E2387" t="s">
        <v>10</v>
      </c>
      <c r="F2387" t="s">
        <v>11</v>
      </c>
      <c r="G2387" t="s">
        <v>275</v>
      </c>
      <c r="H2387">
        <v>653</v>
      </c>
      <c r="I2387">
        <v>653</v>
      </c>
    </row>
    <row r="2388" spans="1:9" x14ac:dyDescent="0.25">
      <c r="A2388">
        <v>402</v>
      </c>
      <c r="B2388">
        <v>2019</v>
      </c>
      <c r="C2388" t="s">
        <v>276</v>
      </c>
      <c r="D2388" t="s">
        <v>2</v>
      </c>
      <c r="E2388" t="s">
        <v>10</v>
      </c>
      <c r="F2388" t="s">
        <v>11</v>
      </c>
      <c r="G2388" t="s">
        <v>277</v>
      </c>
      <c r="H2388">
        <v>238</v>
      </c>
      <c r="I2388">
        <v>238</v>
      </c>
    </row>
    <row r="2389" spans="1:9" x14ac:dyDescent="0.25">
      <c r="A2389">
        <v>403</v>
      </c>
      <c r="B2389">
        <v>2019</v>
      </c>
      <c r="C2389" t="s">
        <v>278</v>
      </c>
      <c r="D2389" t="s">
        <v>2</v>
      </c>
      <c r="E2389" t="s">
        <v>10</v>
      </c>
      <c r="F2389" t="s">
        <v>11</v>
      </c>
      <c r="G2389" t="s">
        <v>279</v>
      </c>
      <c r="H2389">
        <v>1081</v>
      </c>
      <c r="I2389">
        <v>1081</v>
      </c>
    </row>
    <row r="2390" spans="1:9" x14ac:dyDescent="0.25">
      <c r="A2390">
        <v>404</v>
      </c>
      <c r="B2390">
        <v>2019</v>
      </c>
      <c r="C2390" t="s">
        <v>280</v>
      </c>
      <c r="D2390" t="s">
        <v>2</v>
      </c>
      <c r="E2390" t="s">
        <v>10</v>
      </c>
      <c r="F2390" t="s">
        <v>11</v>
      </c>
      <c r="G2390" t="s">
        <v>281</v>
      </c>
      <c r="H2390">
        <v>1255</v>
      </c>
      <c r="I2390">
        <v>1255</v>
      </c>
    </row>
    <row r="2391" spans="1:9" x14ac:dyDescent="0.25">
      <c r="A2391">
        <v>405</v>
      </c>
      <c r="B2391">
        <v>2019</v>
      </c>
      <c r="C2391" t="s">
        <v>282</v>
      </c>
      <c r="D2391" t="s">
        <v>2</v>
      </c>
      <c r="E2391" t="s">
        <v>10</v>
      </c>
      <c r="F2391" t="s">
        <v>11</v>
      </c>
      <c r="G2391" t="s">
        <v>283</v>
      </c>
      <c r="H2391">
        <v>483</v>
      </c>
      <c r="I2391">
        <v>483</v>
      </c>
    </row>
    <row r="2392" spans="1:9" x14ac:dyDescent="0.25">
      <c r="A2392">
        <v>451</v>
      </c>
      <c r="B2392">
        <v>2019</v>
      </c>
      <c r="C2392" t="s">
        <v>58</v>
      </c>
      <c r="D2392" t="s">
        <v>2</v>
      </c>
      <c r="E2392" t="s">
        <v>10</v>
      </c>
      <c r="F2392" t="s">
        <v>11</v>
      </c>
      <c r="G2392" t="s">
        <v>284</v>
      </c>
      <c r="H2392">
        <v>708</v>
      </c>
      <c r="I2392">
        <v>708</v>
      </c>
    </row>
    <row r="2393" spans="1:9" x14ac:dyDescent="0.25">
      <c r="A2393">
        <v>452</v>
      </c>
      <c r="B2393">
        <v>2019</v>
      </c>
      <c r="C2393" t="s">
        <v>59</v>
      </c>
      <c r="D2393" t="s">
        <v>2</v>
      </c>
      <c r="E2393" t="s">
        <v>10</v>
      </c>
      <c r="F2393" t="s">
        <v>11</v>
      </c>
      <c r="G2393" t="s">
        <v>285</v>
      </c>
      <c r="H2393">
        <v>783</v>
      </c>
      <c r="I2393">
        <v>783</v>
      </c>
    </row>
    <row r="2394" spans="1:9" x14ac:dyDescent="0.25">
      <c r="A2394">
        <v>453</v>
      </c>
      <c r="B2394">
        <v>2019</v>
      </c>
      <c r="C2394" t="s">
        <v>60</v>
      </c>
      <c r="D2394" t="s">
        <v>2</v>
      </c>
      <c r="E2394" t="s">
        <v>10</v>
      </c>
      <c r="F2394" t="s">
        <v>11</v>
      </c>
      <c r="G2394" t="s">
        <v>286</v>
      </c>
      <c r="H2394">
        <v>3340</v>
      </c>
      <c r="I2394">
        <v>3340</v>
      </c>
    </row>
    <row r="2395" spans="1:9" x14ac:dyDescent="0.25">
      <c r="A2395">
        <v>454</v>
      </c>
      <c r="B2395">
        <v>2019</v>
      </c>
      <c r="C2395" t="s">
        <v>61</v>
      </c>
      <c r="D2395" t="s">
        <v>2</v>
      </c>
      <c r="E2395" t="s">
        <v>10</v>
      </c>
      <c r="F2395" t="s">
        <v>11</v>
      </c>
      <c r="G2395" t="s">
        <v>287</v>
      </c>
      <c r="H2395">
        <v>3086</v>
      </c>
      <c r="I2395">
        <v>3086</v>
      </c>
    </row>
    <row r="2396" spans="1:9" x14ac:dyDescent="0.25">
      <c r="A2396">
        <v>455</v>
      </c>
      <c r="B2396">
        <v>2019</v>
      </c>
      <c r="C2396" t="s">
        <v>62</v>
      </c>
      <c r="D2396" t="s">
        <v>2</v>
      </c>
      <c r="E2396" t="s">
        <v>10</v>
      </c>
      <c r="F2396" t="s">
        <v>11</v>
      </c>
      <c r="G2396" t="s">
        <v>288</v>
      </c>
      <c r="H2396">
        <v>298</v>
      </c>
      <c r="I2396">
        <v>298</v>
      </c>
    </row>
    <row r="2397" spans="1:9" x14ac:dyDescent="0.25">
      <c r="A2397">
        <v>456</v>
      </c>
      <c r="B2397">
        <v>2019</v>
      </c>
      <c r="C2397" t="s">
        <v>63</v>
      </c>
      <c r="D2397" t="s">
        <v>2</v>
      </c>
      <c r="E2397" t="s">
        <v>10</v>
      </c>
      <c r="F2397" t="s">
        <v>11</v>
      </c>
      <c r="G2397" t="s">
        <v>289</v>
      </c>
      <c r="H2397">
        <v>788</v>
      </c>
      <c r="I2397">
        <v>788</v>
      </c>
    </row>
    <row r="2398" spans="1:9" x14ac:dyDescent="0.25">
      <c r="A2398">
        <v>457</v>
      </c>
      <c r="B2398">
        <v>2019</v>
      </c>
      <c r="C2398" t="s">
        <v>64</v>
      </c>
      <c r="D2398" t="s">
        <v>2</v>
      </c>
      <c r="E2398" t="s">
        <v>10</v>
      </c>
      <c r="F2398" t="s">
        <v>11</v>
      </c>
      <c r="G2398" t="s">
        <v>290</v>
      </c>
      <c r="H2398">
        <v>766</v>
      </c>
      <c r="I2398">
        <v>766</v>
      </c>
    </row>
    <row r="2399" spans="1:9" x14ac:dyDescent="0.25">
      <c r="A2399">
        <v>458</v>
      </c>
      <c r="B2399">
        <v>2019</v>
      </c>
      <c r="C2399" t="s">
        <v>65</v>
      </c>
      <c r="D2399" t="s">
        <v>2</v>
      </c>
      <c r="E2399" t="s">
        <v>10</v>
      </c>
      <c r="F2399" t="s">
        <v>11</v>
      </c>
      <c r="G2399" t="s">
        <v>291</v>
      </c>
      <c r="H2399">
        <v>2409</v>
      </c>
      <c r="I2399">
        <v>2409</v>
      </c>
    </row>
    <row r="2400" spans="1:9" x14ac:dyDescent="0.25">
      <c r="A2400">
        <v>459</v>
      </c>
      <c r="B2400">
        <v>2019</v>
      </c>
      <c r="C2400" t="s">
        <v>66</v>
      </c>
      <c r="D2400" t="s">
        <v>2</v>
      </c>
      <c r="E2400" t="s">
        <v>10</v>
      </c>
      <c r="F2400" t="s">
        <v>11</v>
      </c>
      <c r="G2400" t="s">
        <v>292</v>
      </c>
      <c r="H2400">
        <v>3274</v>
      </c>
      <c r="I2400">
        <v>3274</v>
      </c>
    </row>
    <row r="2401" spans="1:9" x14ac:dyDescent="0.25">
      <c r="A2401">
        <v>460</v>
      </c>
      <c r="B2401">
        <v>2019</v>
      </c>
      <c r="C2401" t="s">
        <v>67</v>
      </c>
      <c r="D2401" t="s">
        <v>2</v>
      </c>
      <c r="E2401" t="s">
        <v>10</v>
      </c>
      <c r="F2401" t="s">
        <v>11</v>
      </c>
      <c r="G2401" t="s">
        <v>293</v>
      </c>
      <c r="H2401">
        <v>1842</v>
      </c>
      <c r="I2401">
        <v>1842</v>
      </c>
    </row>
    <row r="2402" spans="1:9" x14ac:dyDescent="0.25">
      <c r="A2402">
        <v>461</v>
      </c>
      <c r="B2402">
        <v>2019</v>
      </c>
      <c r="C2402" t="s">
        <v>68</v>
      </c>
      <c r="D2402" t="s">
        <v>2</v>
      </c>
      <c r="E2402" t="s">
        <v>10</v>
      </c>
      <c r="F2402" t="s">
        <v>11</v>
      </c>
      <c r="G2402" t="s">
        <v>294</v>
      </c>
      <c r="H2402">
        <v>353</v>
      </c>
      <c r="I2402">
        <v>353</v>
      </c>
    </row>
    <row r="2403" spans="1:9" x14ac:dyDescent="0.25">
      <c r="A2403">
        <v>462</v>
      </c>
      <c r="B2403">
        <v>2019</v>
      </c>
      <c r="C2403" t="s">
        <v>69</v>
      </c>
      <c r="D2403" t="s">
        <v>2</v>
      </c>
      <c r="E2403" t="s">
        <v>10</v>
      </c>
      <c r="F2403" t="s">
        <v>11</v>
      </c>
      <c r="G2403" t="s">
        <v>295</v>
      </c>
      <c r="H2403">
        <v>261</v>
      </c>
      <c r="I2403">
        <v>261</v>
      </c>
    </row>
    <row r="2404" spans="1:9" x14ac:dyDescent="0.25">
      <c r="A2404">
        <v>4</v>
      </c>
      <c r="B2404">
        <v>2019</v>
      </c>
      <c r="C2404" t="s">
        <v>296</v>
      </c>
      <c r="D2404" t="s">
        <v>2</v>
      </c>
      <c r="E2404" t="s">
        <v>10</v>
      </c>
      <c r="F2404" t="s">
        <v>11</v>
      </c>
      <c r="G2404" t="s">
        <v>297</v>
      </c>
      <c r="H2404">
        <v>21618</v>
      </c>
      <c r="I2404">
        <v>21618</v>
      </c>
    </row>
    <row r="2405" spans="1:9" x14ac:dyDescent="0.25">
      <c r="A2405">
        <v>0</v>
      </c>
      <c r="B2405">
        <v>2019</v>
      </c>
      <c r="C2405" t="s">
        <v>71</v>
      </c>
      <c r="D2405" t="s">
        <v>2</v>
      </c>
      <c r="E2405" t="s">
        <v>10</v>
      </c>
      <c r="F2405" t="s">
        <v>11</v>
      </c>
      <c r="G2405" t="s">
        <v>298</v>
      </c>
      <c r="H2405">
        <v>58317</v>
      </c>
      <c r="I2405">
        <v>58317</v>
      </c>
    </row>
    <row r="2406" spans="1:9" x14ac:dyDescent="0.25">
      <c r="A2406">
        <v>101</v>
      </c>
      <c r="B2406">
        <v>2018</v>
      </c>
      <c r="C2406" t="s">
        <v>232</v>
      </c>
      <c r="D2406" t="s">
        <v>2</v>
      </c>
      <c r="E2406" t="s">
        <v>10</v>
      </c>
      <c r="F2406" t="s">
        <v>11</v>
      </c>
      <c r="G2406" t="s">
        <v>233</v>
      </c>
      <c r="H2406">
        <v>1665</v>
      </c>
      <c r="I2406">
        <v>1665</v>
      </c>
    </row>
    <row r="2407" spans="1:9" x14ac:dyDescent="0.25">
      <c r="A2407">
        <v>102</v>
      </c>
      <c r="B2407">
        <v>2018</v>
      </c>
      <c r="C2407" t="s">
        <v>234</v>
      </c>
      <c r="D2407" t="s">
        <v>2</v>
      </c>
      <c r="E2407" t="s">
        <v>10</v>
      </c>
      <c r="F2407" t="s">
        <v>11</v>
      </c>
      <c r="G2407" t="s">
        <v>235</v>
      </c>
      <c r="H2407">
        <v>976</v>
      </c>
      <c r="I2407">
        <v>976</v>
      </c>
    </row>
    <row r="2408" spans="1:9" x14ac:dyDescent="0.25">
      <c r="A2408">
        <v>103</v>
      </c>
      <c r="B2408">
        <v>2018</v>
      </c>
      <c r="C2408" t="s">
        <v>236</v>
      </c>
      <c r="D2408" t="s">
        <v>2</v>
      </c>
      <c r="E2408" t="s">
        <v>10</v>
      </c>
      <c r="F2408" t="s">
        <v>11</v>
      </c>
      <c r="G2408" t="s">
        <v>237</v>
      </c>
      <c r="H2408">
        <v>875</v>
      </c>
      <c r="I2408">
        <v>875</v>
      </c>
    </row>
    <row r="2409" spans="1:9" x14ac:dyDescent="0.25">
      <c r="A2409">
        <v>151</v>
      </c>
      <c r="B2409">
        <v>2018</v>
      </c>
      <c r="C2409" t="s">
        <v>28</v>
      </c>
      <c r="D2409" t="s">
        <v>2</v>
      </c>
      <c r="E2409" t="s">
        <v>10</v>
      </c>
      <c r="F2409" t="s">
        <v>11</v>
      </c>
      <c r="G2409" t="s">
        <v>238</v>
      </c>
      <c r="H2409">
        <v>536</v>
      </c>
      <c r="I2409">
        <v>536</v>
      </c>
    </row>
    <row r="2410" spans="1:9" x14ac:dyDescent="0.25">
      <c r="A2410">
        <v>153</v>
      </c>
      <c r="B2410">
        <v>2018</v>
      </c>
      <c r="C2410" t="s">
        <v>29</v>
      </c>
      <c r="D2410" t="s">
        <v>2</v>
      </c>
      <c r="E2410" t="s">
        <v>10</v>
      </c>
      <c r="F2410" t="s">
        <v>11</v>
      </c>
      <c r="G2410" t="s">
        <v>239</v>
      </c>
      <c r="H2410">
        <v>1017</v>
      </c>
      <c r="I2410">
        <v>1017</v>
      </c>
    </row>
    <row r="2411" spans="1:9" x14ac:dyDescent="0.25">
      <c r="A2411">
        <v>154</v>
      </c>
      <c r="B2411">
        <v>2018</v>
      </c>
      <c r="C2411" t="s">
        <v>30</v>
      </c>
      <c r="D2411" t="s">
        <v>2</v>
      </c>
      <c r="E2411" t="s">
        <v>10</v>
      </c>
      <c r="F2411" t="s">
        <v>11</v>
      </c>
      <c r="G2411" t="s">
        <v>240</v>
      </c>
      <c r="H2411">
        <v>271</v>
      </c>
      <c r="I2411">
        <v>271</v>
      </c>
    </row>
    <row r="2412" spans="1:9" x14ac:dyDescent="0.25">
      <c r="A2412">
        <v>155</v>
      </c>
      <c r="B2412">
        <v>2018</v>
      </c>
      <c r="C2412" t="s">
        <v>31</v>
      </c>
      <c r="D2412" t="s">
        <v>2</v>
      </c>
      <c r="E2412" t="s">
        <v>10</v>
      </c>
      <c r="F2412" t="s">
        <v>11</v>
      </c>
      <c r="G2412" t="s">
        <v>241</v>
      </c>
      <c r="H2412">
        <v>434</v>
      </c>
      <c r="I2412">
        <v>434</v>
      </c>
    </row>
    <row r="2413" spans="1:9" x14ac:dyDescent="0.25">
      <c r="A2413">
        <v>157</v>
      </c>
      <c r="B2413">
        <v>2018</v>
      </c>
      <c r="C2413" t="s">
        <v>32</v>
      </c>
      <c r="D2413" t="s">
        <v>2</v>
      </c>
      <c r="E2413" t="s">
        <v>10</v>
      </c>
      <c r="F2413" t="s">
        <v>11</v>
      </c>
      <c r="G2413" t="s">
        <v>242</v>
      </c>
      <c r="H2413">
        <v>482</v>
      </c>
      <c r="I2413">
        <v>482</v>
      </c>
    </row>
    <row r="2414" spans="1:9" x14ac:dyDescent="0.25">
      <c r="A2414">
        <v>158</v>
      </c>
      <c r="B2414">
        <v>2018</v>
      </c>
      <c r="C2414" t="s">
        <v>33</v>
      </c>
      <c r="D2414" t="s">
        <v>2</v>
      </c>
      <c r="E2414" t="s">
        <v>10</v>
      </c>
      <c r="F2414" t="s">
        <v>11</v>
      </c>
      <c r="G2414" t="s">
        <v>243</v>
      </c>
      <c r="H2414">
        <v>337</v>
      </c>
      <c r="I2414">
        <v>337</v>
      </c>
    </row>
    <row r="2415" spans="1:9" x14ac:dyDescent="0.25">
      <c r="A2415">
        <v>159</v>
      </c>
      <c r="B2415">
        <v>2018</v>
      </c>
      <c r="C2415" t="s">
        <v>34</v>
      </c>
      <c r="D2415" t="s">
        <v>2</v>
      </c>
      <c r="E2415" t="s">
        <v>10</v>
      </c>
      <c r="F2415" t="s">
        <v>11</v>
      </c>
      <c r="G2415" t="s">
        <v>244</v>
      </c>
      <c r="H2415">
        <v>7572</v>
      </c>
      <c r="I2415">
        <v>7572</v>
      </c>
    </row>
    <row r="2416" spans="1:9" x14ac:dyDescent="0.25">
      <c r="A2416">
        <v>1</v>
      </c>
      <c r="B2416">
        <v>2018</v>
      </c>
      <c r="C2416" t="s">
        <v>245</v>
      </c>
      <c r="D2416" t="s">
        <v>2</v>
      </c>
      <c r="E2416" t="s">
        <v>10</v>
      </c>
      <c r="F2416" t="s">
        <v>11</v>
      </c>
      <c r="G2416" t="s">
        <v>246</v>
      </c>
      <c r="H2416">
        <v>14165</v>
      </c>
      <c r="I2416">
        <v>14165</v>
      </c>
    </row>
    <row r="2417" spans="1:9" x14ac:dyDescent="0.25">
      <c r="A2417">
        <v>241</v>
      </c>
      <c r="B2417">
        <v>2018</v>
      </c>
      <c r="C2417" t="s">
        <v>247</v>
      </c>
      <c r="D2417" t="s">
        <v>2</v>
      </c>
      <c r="E2417" t="s">
        <v>10</v>
      </c>
      <c r="F2417" t="s">
        <v>11</v>
      </c>
      <c r="G2417" t="s">
        <v>248</v>
      </c>
      <c r="H2417">
        <v>7296</v>
      </c>
      <c r="I2417">
        <v>7296</v>
      </c>
    </row>
    <row r="2418" spans="1:9" x14ac:dyDescent="0.25">
      <c r="A2418">
        <v>241001</v>
      </c>
      <c r="B2418">
        <v>2018</v>
      </c>
      <c r="C2418" t="s">
        <v>249</v>
      </c>
      <c r="D2418" t="s">
        <v>2</v>
      </c>
      <c r="E2418" t="s">
        <v>10</v>
      </c>
      <c r="F2418" t="s">
        <v>11</v>
      </c>
      <c r="G2418" t="s">
        <v>250</v>
      </c>
      <c r="H2418">
        <v>4584</v>
      </c>
      <c r="I2418">
        <v>4584</v>
      </c>
    </row>
    <row r="2419" spans="1:9" x14ac:dyDescent="0.25">
      <c r="A2419">
        <v>241999</v>
      </c>
      <c r="B2419">
        <v>2018</v>
      </c>
      <c r="C2419" t="s">
        <v>251</v>
      </c>
      <c r="D2419" t="s">
        <v>2</v>
      </c>
      <c r="E2419" t="s">
        <v>10</v>
      </c>
      <c r="F2419" t="s">
        <v>11</v>
      </c>
      <c r="G2419" t="s">
        <v>252</v>
      </c>
      <c r="H2419">
        <v>2712</v>
      </c>
      <c r="I2419">
        <v>2712</v>
      </c>
    </row>
    <row r="2420" spans="1:9" x14ac:dyDescent="0.25">
      <c r="A2420">
        <v>251</v>
      </c>
      <c r="B2420">
        <v>2018</v>
      </c>
      <c r="C2420" t="s">
        <v>39</v>
      </c>
      <c r="D2420" t="s">
        <v>2</v>
      </c>
      <c r="E2420" t="s">
        <v>10</v>
      </c>
      <c r="F2420" t="s">
        <v>11</v>
      </c>
      <c r="G2420" t="s">
        <v>253</v>
      </c>
      <c r="H2420">
        <v>2245</v>
      </c>
      <c r="I2420">
        <v>2245</v>
      </c>
    </row>
    <row r="2421" spans="1:9" x14ac:dyDescent="0.25">
      <c r="A2421">
        <v>252</v>
      </c>
      <c r="B2421">
        <v>2018</v>
      </c>
      <c r="C2421" t="s">
        <v>40</v>
      </c>
      <c r="D2421" t="s">
        <v>2</v>
      </c>
      <c r="E2421" t="s">
        <v>10</v>
      </c>
      <c r="F2421" t="s">
        <v>11</v>
      </c>
      <c r="G2421" t="s">
        <v>254</v>
      </c>
      <c r="H2421">
        <v>667</v>
      </c>
      <c r="I2421">
        <v>667</v>
      </c>
    </row>
    <row r="2422" spans="1:9" x14ac:dyDescent="0.25">
      <c r="A2422">
        <v>254</v>
      </c>
      <c r="B2422">
        <v>2018</v>
      </c>
      <c r="C2422" t="s">
        <v>41</v>
      </c>
      <c r="D2422" t="s">
        <v>2</v>
      </c>
      <c r="E2422" t="s">
        <v>10</v>
      </c>
      <c r="F2422" t="s">
        <v>11</v>
      </c>
      <c r="G2422" t="s">
        <v>255</v>
      </c>
      <c r="H2422">
        <v>1239</v>
      </c>
      <c r="I2422">
        <v>1239</v>
      </c>
    </row>
    <row r="2423" spans="1:9" x14ac:dyDescent="0.25">
      <c r="A2423">
        <v>255</v>
      </c>
      <c r="B2423">
        <v>2018</v>
      </c>
      <c r="C2423" t="s">
        <v>42</v>
      </c>
      <c r="D2423" t="s">
        <v>2</v>
      </c>
      <c r="E2423" t="s">
        <v>10</v>
      </c>
      <c r="F2423" t="s">
        <v>11</v>
      </c>
      <c r="G2423" t="s">
        <v>256</v>
      </c>
      <c r="H2423">
        <v>327</v>
      </c>
      <c r="I2423">
        <v>327</v>
      </c>
    </row>
    <row r="2424" spans="1:9" x14ac:dyDescent="0.25">
      <c r="A2424">
        <v>256</v>
      </c>
      <c r="B2424">
        <v>2018</v>
      </c>
      <c r="C2424" t="s">
        <v>43</v>
      </c>
      <c r="D2424" t="s">
        <v>2</v>
      </c>
      <c r="E2424" t="s">
        <v>10</v>
      </c>
      <c r="F2424" t="s">
        <v>11</v>
      </c>
      <c r="G2424" t="s">
        <v>257</v>
      </c>
      <c r="H2424">
        <v>1321</v>
      </c>
      <c r="I2424">
        <v>1321</v>
      </c>
    </row>
    <row r="2425" spans="1:9" x14ac:dyDescent="0.25">
      <c r="A2425">
        <v>257</v>
      </c>
      <c r="B2425">
        <v>2018</v>
      </c>
      <c r="C2425" t="s">
        <v>44</v>
      </c>
      <c r="D2425" t="s">
        <v>2</v>
      </c>
      <c r="E2425" t="s">
        <v>10</v>
      </c>
      <c r="F2425" t="s">
        <v>11</v>
      </c>
      <c r="G2425" t="s">
        <v>258</v>
      </c>
      <c r="H2425">
        <v>571</v>
      </c>
      <c r="I2425">
        <v>571</v>
      </c>
    </row>
    <row r="2426" spans="1:9" x14ac:dyDescent="0.25">
      <c r="A2426">
        <v>2</v>
      </c>
      <c r="B2426">
        <v>2018</v>
      </c>
      <c r="C2426" t="s">
        <v>259</v>
      </c>
      <c r="D2426" t="s">
        <v>2</v>
      </c>
      <c r="E2426" t="s">
        <v>10</v>
      </c>
      <c r="F2426" t="s">
        <v>11</v>
      </c>
      <c r="G2426" t="s">
        <v>260</v>
      </c>
      <c r="H2426">
        <v>13666</v>
      </c>
      <c r="I2426">
        <v>13666</v>
      </c>
    </row>
    <row r="2427" spans="1:9" x14ac:dyDescent="0.25">
      <c r="A2427">
        <v>351</v>
      </c>
      <c r="B2427">
        <v>2018</v>
      </c>
      <c r="C2427" t="s">
        <v>46</v>
      </c>
      <c r="D2427" t="s">
        <v>2</v>
      </c>
      <c r="E2427" t="s">
        <v>10</v>
      </c>
      <c r="F2427" t="s">
        <v>11</v>
      </c>
      <c r="G2427" t="s">
        <v>261</v>
      </c>
      <c r="H2427">
        <v>799</v>
      </c>
      <c r="I2427">
        <v>799</v>
      </c>
    </row>
    <row r="2428" spans="1:9" x14ac:dyDescent="0.25">
      <c r="A2428">
        <v>352</v>
      </c>
      <c r="B2428">
        <v>2018</v>
      </c>
      <c r="C2428" t="s">
        <v>47</v>
      </c>
      <c r="D2428" t="s">
        <v>2</v>
      </c>
      <c r="E2428" t="s">
        <v>10</v>
      </c>
      <c r="F2428" t="s">
        <v>11</v>
      </c>
      <c r="G2428" t="s">
        <v>262</v>
      </c>
      <c r="H2428">
        <v>685</v>
      </c>
      <c r="I2428">
        <v>685</v>
      </c>
    </row>
    <row r="2429" spans="1:9" x14ac:dyDescent="0.25">
      <c r="A2429">
        <v>353</v>
      </c>
      <c r="B2429">
        <v>2018</v>
      </c>
      <c r="C2429" t="s">
        <v>48</v>
      </c>
      <c r="D2429" t="s">
        <v>2</v>
      </c>
      <c r="E2429" t="s">
        <v>10</v>
      </c>
      <c r="F2429" t="s">
        <v>11</v>
      </c>
      <c r="G2429" t="s">
        <v>263</v>
      </c>
      <c r="H2429">
        <v>1220</v>
      </c>
      <c r="I2429">
        <v>1220</v>
      </c>
    </row>
    <row r="2430" spans="1:9" x14ac:dyDescent="0.25">
      <c r="A2430">
        <v>354</v>
      </c>
      <c r="B2430">
        <v>2018</v>
      </c>
      <c r="C2430" t="s">
        <v>49</v>
      </c>
      <c r="D2430" t="s">
        <v>2</v>
      </c>
      <c r="E2430" t="s">
        <v>10</v>
      </c>
      <c r="F2430" t="s">
        <v>11</v>
      </c>
      <c r="G2430" t="s">
        <v>264</v>
      </c>
      <c r="H2430">
        <v>168</v>
      </c>
      <c r="I2430">
        <v>168</v>
      </c>
    </row>
    <row r="2431" spans="1:9" x14ac:dyDescent="0.25">
      <c r="A2431">
        <v>355</v>
      </c>
      <c r="B2431">
        <v>2018</v>
      </c>
      <c r="C2431" t="s">
        <v>50</v>
      </c>
      <c r="D2431" t="s">
        <v>2</v>
      </c>
      <c r="E2431" t="s">
        <v>10</v>
      </c>
      <c r="F2431" t="s">
        <v>11</v>
      </c>
      <c r="G2431" t="s">
        <v>265</v>
      </c>
      <c r="H2431">
        <v>893</v>
      </c>
      <c r="I2431">
        <v>893</v>
      </c>
    </row>
    <row r="2432" spans="1:9" x14ac:dyDescent="0.25">
      <c r="A2432">
        <v>356</v>
      </c>
      <c r="B2432">
        <v>2018</v>
      </c>
      <c r="C2432" t="s">
        <v>51</v>
      </c>
      <c r="D2432" t="s">
        <v>2</v>
      </c>
      <c r="E2432" t="s">
        <v>10</v>
      </c>
      <c r="F2432" t="s">
        <v>11</v>
      </c>
      <c r="G2432" t="s">
        <v>266</v>
      </c>
      <c r="H2432">
        <v>303</v>
      </c>
      <c r="I2432">
        <v>303</v>
      </c>
    </row>
    <row r="2433" spans="1:9" x14ac:dyDescent="0.25">
      <c r="A2433">
        <v>357</v>
      </c>
      <c r="B2433">
        <v>2018</v>
      </c>
      <c r="C2433" t="s">
        <v>52</v>
      </c>
      <c r="D2433" t="s">
        <v>2</v>
      </c>
      <c r="E2433" t="s">
        <v>10</v>
      </c>
      <c r="F2433" t="s">
        <v>11</v>
      </c>
      <c r="G2433" t="s">
        <v>267</v>
      </c>
      <c r="H2433">
        <v>657</v>
      </c>
      <c r="I2433">
        <v>657</v>
      </c>
    </row>
    <row r="2434" spans="1:9" x14ac:dyDescent="0.25">
      <c r="A2434">
        <v>358</v>
      </c>
      <c r="B2434">
        <v>2018</v>
      </c>
      <c r="C2434" t="s">
        <v>53</v>
      </c>
      <c r="D2434" t="s">
        <v>2</v>
      </c>
      <c r="E2434" t="s">
        <v>10</v>
      </c>
      <c r="F2434" t="s">
        <v>11</v>
      </c>
      <c r="G2434" t="s">
        <v>268</v>
      </c>
      <c r="H2434">
        <v>3060</v>
      </c>
      <c r="I2434">
        <v>3060</v>
      </c>
    </row>
    <row r="2435" spans="1:9" x14ac:dyDescent="0.25">
      <c r="A2435">
        <v>359</v>
      </c>
      <c r="B2435">
        <v>2018</v>
      </c>
      <c r="C2435" t="s">
        <v>54</v>
      </c>
      <c r="D2435" t="s">
        <v>2</v>
      </c>
      <c r="E2435" t="s">
        <v>10</v>
      </c>
      <c r="F2435" t="s">
        <v>11</v>
      </c>
      <c r="G2435" t="s">
        <v>269</v>
      </c>
      <c r="H2435">
        <v>1137</v>
      </c>
      <c r="I2435">
        <v>1137</v>
      </c>
    </row>
    <row r="2436" spans="1:9" x14ac:dyDescent="0.25">
      <c r="A2436">
        <v>360</v>
      </c>
      <c r="B2436">
        <v>2018</v>
      </c>
      <c r="C2436" t="s">
        <v>55</v>
      </c>
      <c r="D2436" t="s">
        <v>2</v>
      </c>
      <c r="E2436" t="s">
        <v>10</v>
      </c>
      <c r="F2436" t="s">
        <v>11</v>
      </c>
      <c r="G2436" t="s">
        <v>270</v>
      </c>
      <c r="H2436">
        <v>344</v>
      </c>
      <c r="I2436">
        <v>344</v>
      </c>
    </row>
    <row r="2437" spans="1:9" x14ac:dyDescent="0.25">
      <c r="A2437">
        <v>361</v>
      </c>
      <c r="B2437">
        <v>2018</v>
      </c>
      <c r="C2437" t="s">
        <v>56</v>
      </c>
      <c r="D2437" t="s">
        <v>2</v>
      </c>
      <c r="E2437" t="s">
        <v>10</v>
      </c>
      <c r="F2437" t="s">
        <v>11</v>
      </c>
      <c r="G2437" t="s">
        <v>271</v>
      </c>
      <c r="H2437">
        <v>505</v>
      </c>
      <c r="I2437">
        <v>505</v>
      </c>
    </row>
    <row r="2438" spans="1:9" x14ac:dyDescent="0.25">
      <c r="A2438">
        <v>3</v>
      </c>
      <c r="B2438">
        <v>2018</v>
      </c>
      <c r="C2438" t="s">
        <v>272</v>
      </c>
      <c r="D2438" t="s">
        <v>2</v>
      </c>
      <c r="E2438" t="s">
        <v>10</v>
      </c>
      <c r="F2438" t="s">
        <v>11</v>
      </c>
      <c r="G2438" t="s">
        <v>273</v>
      </c>
      <c r="H2438">
        <v>9771</v>
      </c>
      <c r="I2438">
        <v>9771</v>
      </c>
    </row>
    <row r="2439" spans="1:9" x14ac:dyDescent="0.25">
      <c r="A2439">
        <v>401</v>
      </c>
      <c r="B2439">
        <v>2018</v>
      </c>
      <c r="C2439" t="s">
        <v>274</v>
      </c>
      <c r="D2439" t="s">
        <v>2</v>
      </c>
      <c r="E2439" t="s">
        <v>10</v>
      </c>
      <c r="F2439" t="s">
        <v>11</v>
      </c>
      <c r="G2439" t="s">
        <v>275</v>
      </c>
      <c r="H2439">
        <v>708</v>
      </c>
      <c r="I2439">
        <v>708</v>
      </c>
    </row>
    <row r="2440" spans="1:9" x14ac:dyDescent="0.25">
      <c r="A2440">
        <v>402</v>
      </c>
      <c r="B2440">
        <v>2018</v>
      </c>
      <c r="C2440" t="s">
        <v>276</v>
      </c>
      <c r="D2440" t="s">
        <v>2</v>
      </c>
      <c r="E2440" t="s">
        <v>10</v>
      </c>
      <c r="F2440" t="s">
        <v>11</v>
      </c>
      <c r="G2440" t="s">
        <v>277</v>
      </c>
      <c r="H2440">
        <v>258</v>
      </c>
      <c r="I2440">
        <v>258</v>
      </c>
    </row>
    <row r="2441" spans="1:9" x14ac:dyDescent="0.25">
      <c r="A2441">
        <v>403</v>
      </c>
      <c r="B2441">
        <v>2018</v>
      </c>
      <c r="C2441" t="s">
        <v>278</v>
      </c>
      <c r="D2441" t="s">
        <v>2</v>
      </c>
      <c r="E2441" t="s">
        <v>10</v>
      </c>
      <c r="F2441" t="s">
        <v>11</v>
      </c>
      <c r="G2441" t="s">
        <v>279</v>
      </c>
      <c r="H2441">
        <v>1178</v>
      </c>
      <c r="I2441">
        <v>1178</v>
      </c>
    </row>
    <row r="2442" spans="1:9" x14ac:dyDescent="0.25">
      <c r="A2442">
        <v>404</v>
      </c>
      <c r="B2442">
        <v>2018</v>
      </c>
      <c r="C2442" t="s">
        <v>280</v>
      </c>
      <c r="D2442" t="s">
        <v>2</v>
      </c>
      <c r="E2442" t="s">
        <v>10</v>
      </c>
      <c r="F2442" t="s">
        <v>11</v>
      </c>
      <c r="G2442" t="s">
        <v>281</v>
      </c>
      <c r="H2442">
        <v>1128</v>
      </c>
      <c r="I2442">
        <v>1128</v>
      </c>
    </row>
    <row r="2443" spans="1:9" x14ac:dyDescent="0.25">
      <c r="A2443">
        <v>405</v>
      </c>
      <c r="B2443">
        <v>2018</v>
      </c>
      <c r="C2443" t="s">
        <v>282</v>
      </c>
      <c r="D2443" t="s">
        <v>2</v>
      </c>
      <c r="E2443" t="s">
        <v>10</v>
      </c>
      <c r="F2443" t="s">
        <v>11</v>
      </c>
      <c r="G2443" t="s">
        <v>283</v>
      </c>
      <c r="H2443">
        <v>452</v>
      </c>
      <c r="I2443">
        <v>452</v>
      </c>
    </row>
    <row r="2444" spans="1:9" x14ac:dyDescent="0.25">
      <c r="A2444">
        <v>451</v>
      </c>
      <c r="B2444">
        <v>2018</v>
      </c>
      <c r="C2444" t="s">
        <v>58</v>
      </c>
      <c r="D2444" t="s">
        <v>2</v>
      </c>
      <c r="E2444" t="s">
        <v>10</v>
      </c>
      <c r="F2444" t="s">
        <v>11</v>
      </c>
      <c r="G2444" t="s">
        <v>284</v>
      </c>
      <c r="H2444">
        <v>651</v>
      </c>
      <c r="I2444">
        <v>651</v>
      </c>
    </row>
    <row r="2445" spans="1:9" x14ac:dyDescent="0.25">
      <c r="A2445">
        <v>452</v>
      </c>
      <c r="B2445">
        <v>2018</v>
      </c>
      <c r="C2445" t="s">
        <v>59</v>
      </c>
      <c r="D2445" t="s">
        <v>2</v>
      </c>
      <c r="E2445" t="s">
        <v>10</v>
      </c>
      <c r="F2445" t="s">
        <v>11</v>
      </c>
      <c r="G2445" t="s">
        <v>285</v>
      </c>
      <c r="H2445">
        <v>909</v>
      </c>
      <c r="I2445">
        <v>909</v>
      </c>
    </row>
    <row r="2446" spans="1:9" x14ac:dyDescent="0.25">
      <c r="A2446">
        <v>453</v>
      </c>
      <c r="B2446">
        <v>2018</v>
      </c>
      <c r="C2446" t="s">
        <v>60</v>
      </c>
      <c r="D2446" t="s">
        <v>2</v>
      </c>
      <c r="E2446" t="s">
        <v>10</v>
      </c>
      <c r="F2446" t="s">
        <v>11</v>
      </c>
      <c r="G2446" t="s">
        <v>286</v>
      </c>
      <c r="H2446">
        <v>3321</v>
      </c>
      <c r="I2446">
        <v>3321</v>
      </c>
    </row>
    <row r="2447" spans="1:9" x14ac:dyDescent="0.25">
      <c r="A2447">
        <v>454</v>
      </c>
      <c r="B2447">
        <v>2018</v>
      </c>
      <c r="C2447" t="s">
        <v>61</v>
      </c>
      <c r="D2447" t="s">
        <v>2</v>
      </c>
      <c r="E2447" t="s">
        <v>10</v>
      </c>
      <c r="F2447" t="s">
        <v>11</v>
      </c>
      <c r="G2447" t="s">
        <v>287</v>
      </c>
      <c r="H2447">
        <v>2698</v>
      </c>
      <c r="I2447">
        <v>2698</v>
      </c>
    </row>
    <row r="2448" spans="1:9" x14ac:dyDescent="0.25">
      <c r="A2448">
        <v>455</v>
      </c>
      <c r="B2448">
        <v>2018</v>
      </c>
      <c r="C2448" t="s">
        <v>62</v>
      </c>
      <c r="D2448" t="s">
        <v>2</v>
      </c>
      <c r="E2448" t="s">
        <v>10</v>
      </c>
      <c r="F2448" t="s">
        <v>11</v>
      </c>
      <c r="G2448" t="s">
        <v>288</v>
      </c>
      <c r="H2448">
        <v>296</v>
      </c>
      <c r="I2448">
        <v>296</v>
      </c>
    </row>
    <row r="2449" spans="1:9" x14ac:dyDescent="0.25">
      <c r="A2449">
        <v>456</v>
      </c>
      <c r="B2449">
        <v>2018</v>
      </c>
      <c r="C2449" t="s">
        <v>63</v>
      </c>
      <c r="D2449" t="s">
        <v>2</v>
      </c>
      <c r="E2449" t="s">
        <v>10</v>
      </c>
      <c r="F2449" t="s">
        <v>11</v>
      </c>
      <c r="G2449" t="s">
        <v>289</v>
      </c>
      <c r="H2449">
        <v>794</v>
      </c>
      <c r="I2449">
        <v>794</v>
      </c>
    </row>
    <row r="2450" spans="1:9" x14ac:dyDescent="0.25">
      <c r="A2450">
        <v>457</v>
      </c>
      <c r="B2450">
        <v>2018</v>
      </c>
      <c r="C2450" t="s">
        <v>64</v>
      </c>
      <c r="D2450" t="s">
        <v>2</v>
      </c>
      <c r="E2450" t="s">
        <v>10</v>
      </c>
      <c r="F2450" t="s">
        <v>11</v>
      </c>
      <c r="G2450" t="s">
        <v>290</v>
      </c>
      <c r="H2450">
        <v>676</v>
      </c>
      <c r="I2450">
        <v>676</v>
      </c>
    </row>
    <row r="2451" spans="1:9" x14ac:dyDescent="0.25">
      <c r="A2451">
        <v>458</v>
      </c>
      <c r="B2451">
        <v>2018</v>
      </c>
      <c r="C2451" t="s">
        <v>65</v>
      </c>
      <c r="D2451" t="s">
        <v>2</v>
      </c>
      <c r="E2451" t="s">
        <v>10</v>
      </c>
      <c r="F2451" t="s">
        <v>11</v>
      </c>
      <c r="G2451" t="s">
        <v>291</v>
      </c>
      <c r="H2451">
        <v>2302</v>
      </c>
      <c r="I2451">
        <v>2302</v>
      </c>
    </row>
    <row r="2452" spans="1:9" x14ac:dyDescent="0.25">
      <c r="A2452">
        <v>459</v>
      </c>
      <c r="B2452">
        <v>2018</v>
      </c>
      <c r="C2452" t="s">
        <v>66</v>
      </c>
      <c r="D2452" t="s">
        <v>2</v>
      </c>
      <c r="E2452" t="s">
        <v>10</v>
      </c>
      <c r="F2452" t="s">
        <v>11</v>
      </c>
      <c r="G2452" t="s">
        <v>292</v>
      </c>
      <c r="H2452">
        <v>3453</v>
      </c>
      <c r="I2452">
        <v>3453</v>
      </c>
    </row>
    <row r="2453" spans="1:9" x14ac:dyDescent="0.25">
      <c r="A2453">
        <v>460</v>
      </c>
      <c r="B2453">
        <v>2018</v>
      </c>
      <c r="C2453" t="s">
        <v>67</v>
      </c>
      <c r="D2453" t="s">
        <v>2</v>
      </c>
      <c r="E2453" t="s">
        <v>10</v>
      </c>
      <c r="F2453" t="s">
        <v>11</v>
      </c>
      <c r="G2453" t="s">
        <v>293</v>
      </c>
      <c r="H2453">
        <v>2851</v>
      </c>
      <c r="I2453">
        <v>2851</v>
      </c>
    </row>
    <row r="2454" spans="1:9" x14ac:dyDescent="0.25">
      <c r="A2454">
        <v>461</v>
      </c>
      <c r="B2454">
        <v>2018</v>
      </c>
      <c r="C2454" t="s">
        <v>68</v>
      </c>
      <c r="D2454" t="s">
        <v>2</v>
      </c>
      <c r="E2454" t="s">
        <v>10</v>
      </c>
      <c r="F2454" t="s">
        <v>11</v>
      </c>
      <c r="G2454" t="s">
        <v>294</v>
      </c>
      <c r="H2454">
        <v>385</v>
      </c>
      <c r="I2454">
        <v>385</v>
      </c>
    </row>
    <row r="2455" spans="1:9" x14ac:dyDescent="0.25">
      <c r="A2455">
        <v>462</v>
      </c>
      <c r="B2455">
        <v>2018</v>
      </c>
      <c r="C2455" t="s">
        <v>69</v>
      </c>
      <c r="D2455" t="s">
        <v>2</v>
      </c>
      <c r="E2455" t="s">
        <v>10</v>
      </c>
      <c r="F2455" t="s">
        <v>11</v>
      </c>
      <c r="G2455" t="s">
        <v>295</v>
      </c>
      <c r="H2455">
        <v>251</v>
      </c>
      <c r="I2455">
        <v>251</v>
      </c>
    </row>
    <row r="2456" spans="1:9" x14ac:dyDescent="0.25">
      <c r="A2456">
        <v>4</v>
      </c>
      <c r="B2456">
        <v>2018</v>
      </c>
      <c r="C2456" t="s">
        <v>296</v>
      </c>
      <c r="D2456" t="s">
        <v>2</v>
      </c>
      <c r="E2456" t="s">
        <v>10</v>
      </c>
      <c r="F2456" t="s">
        <v>11</v>
      </c>
      <c r="G2456" t="s">
        <v>297</v>
      </c>
      <c r="H2456">
        <v>22311</v>
      </c>
      <c r="I2456">
        <v>22311</v>
      </c>
    </row>
    <row r="2457" spans="1:9" x14ac:dyDescent="0.25">
      <c r="A2457">
        <v>0</v>
      </c>
      <c r="B2457">
        <v>2018</v>
      </c>
      <c r="C2457" t="s">
        <v>71</v>
      </c>
      <c r="D2457" t="s">
        <v>2</v>
      </c>
      <c r="E2457" t="s">
        <v>10</v>
      </c>
      <c r="F2457" t="s">
        <v>11</v>
      </c>
      <c r="G2457" t="s">
        <v>298</v>
      </c>
      <c r="H2457">
        <v>59913</v>
      </c>
      <c r="I2457">
        <v>59913</v>
      </c>
    </row>
    <row r="2458" spans="1:9" x14ac:dyDescent="0.25">
      <c r="A2458">
        <v>101</v>
      </c>
      <c r="B2458">
        <v>2017</v>
      </c>
      <c r="C2458" t="s">
        <v>232</v>
      </c>
      <c r="D2458" t="s">
        <v>2</v>
      </c>
      <c r="E2458" t="s">
        <v>10</v>
      </c>
      <c r="F2458" t="s">
        <v>11</v>
      </c>
      <c r="G2458" t="s">
        <v>233</v>
      </c>
      <c r="H2458">
        <v>1706</v>
      </c>
      <c r="I2458">
        <v>1706</v>
      </c>
    </row>
    <row r="2459" spans="1:9" x14ac:dyDescent="0.25">
      <c r="A2459">
        <v>102</v>
      </c>
      <c r="B2459">
        <v>2017</v>
      </c>
      <c r="C2459" t="s">
        <v>234</v>
      </c>
      <c r="D2459" t="s">
        <v>2</v>
      </c>
      <c r="E2459" t="s">
        <v>10</v>
      </c>
      <c r="F2459" t="s">
        <v>11</v>
      </c>
      <c r="G2459" t="s">
        <v>235</v>
      </c>
      <c r="H2459">
        <v>983</v>
      </c>
      <c r="I2459">
        <v>983</v>
      </c>
    </row>
    <row r="2460" spans="1:9" x14ac:dyDescent="0.25">
      <c r="A2460">
        <v>103</v>
      </c>
      <c r="B2460">
        <v>2017</v>
      </c>
      <c r="C2460" t="s">
        <v>236</v>
      </c>
      <c r="D2460" t="s">
        <v>2</v>
      </c>
      <c r="E2460" t="s">
        <v>10</v>
      </c>
      <c r="F2460" t="s">
        <v>11</v>
      </c>
      <c r="G2460" t="s">
        <v>237</v>
      </c>
      <c r="H2460">
        <v>877</v>
      </c>
      <c r="I2460">
        <v>877</v>
      </c>
    </row>
    <row r="2461" spans="1:9" x14ac:dyDescent="0.25">
      <c r="A2461">
        <v>151</v>
      </c>
      <c r="B2461">
        <v>2017</v>
      </c>
      <c r="C2461" t="s">
        <v>28</v>
      </c>
      <c r="D2461" t="s">
        <v>2</v>
      </c>
      <c r="E2461" t="s">
        <v>10</v>
      </c>
      <c r="F2461" t="s">
        <v>11</v>
      </c>
      <c r="G2461" t="s">
        <v>238</v>
      </c>
      <c r="H2461">
        <v>418</v>
      </c>
      <c r="I2461">
        <v>418</v>
      </c>
    </row>
    <row r="2462" spans="1:9" x14ac:dyDescent="0.25">
      <c r="A2462">
        <v>153</v>
      </c>
      <c r="B2462">
        <v>2017</v>
      </c>
      <c r="C2462" t="s">
        <v>29</v>
      </c>
      <c r="D2462" t="s">
        <v>2</v>
      </c>
      <c r="E2462" t="s">
        <v>10</v>
      </c>
      <c r="F2462" t="s">
        <v>11</v>
      </c>
      <c r="G2462" t="s">
        <v>239</v>
      </c>
      <c r="H2462">
        <v>787</v>
      </c>
      <c r="I2462">
        <v>787</v>
      </c>
    </row>
    <row r="2463" spans="1:9" x14ac:dyDescent="0.25">
      <c r="A2463">
        <v>154</v>
      </c>
      <c r="B2463">
        <v>2017</v>
      </c>
      <c r="C2463" t="s">
        <v>30</v>
      </c>
      <c r="D2463" t="s">
        <v>2</v>
      </c>
      <c r="E2463" t="s">
        <v>10</v>
      </c>
      <c r="F2463" t="s">
        <v>11</v>
      </c>
      <c r="G2463" t="s">
        <v>240</v>
      </c>
      <c r="H2463">
        <v>331</v>
      </c>
      <c r="I2463">
        <v>331</v>
      </c>
    </row>
    <row r="2464" spans="1:9" x14ac:dyDescent="0.25">
      <c r="A2464">
        <v>155</v>
      </c>
      <c r="B2464">
        <v>2017</v>
      </c>
      <c r="C2464" t="s">
        <v>31</v>
      </c>
      <c r="D2464" t="s">
        <v>2</v>
      </c>
      <c r="E2464" t="s">
        <v>10</v>
      </c>
      <c r="F2464" t="s">
        <v>11</v>
      </c>
      <c r="G2464" t="s">
        <v>241</v>
      </c>
      <c r="H2464">
        <v>367</v>
      </c>
      <c r="I2464">
        <v>367</v>
      </c>
    </row>
    <row r="2465" spans="1:9" x14ac:dyDescent="0.25">
      <c r="A2465">
        <v>157</v>
      </c>
      <c r="B2465">
        <v>2017</v>
      </c>
      <c r="C2465" t="s">
        <v>32</v>
      </c>
      <c r="D2465" t="s">
        <v>2</v>
      </c>
      <c r="E2465" t="s">
        <v>10</v>
      </c>
      <c r="F2465" t="s">
        <v>11</v>
      </c>
      <c r="G2465" t="s">
        <v>242</v>
      </c>
      <c r="H2465">
        <v>457</v>
      </c>
      <c r="I2465">
        <v>457</v>
      </c>
    </row>
    <row r="2466" spans="1:9" x14ac:dyDescent="0.25">
      <c r="A2466">
        <v>158</v>
      </c>
      <c r="B2466">
        <v>2017</v>
      </c>
      <c r="C2466" t="s">
        <v>33</v>
      </c>
      <c r="D2466" t="s">
        <v>2</v>
      </c>
      <c r="E2466" t="s">
        <v>10</v>
      </c>
      <c r="F2466" t="s">
        <v>11</v>
      </c>
      <c r="G2466" t="s">
        <v>243</v>
      </c>
      <c r="H2466">
        <v>332</v>
      </c>
      <c r="I2466">
        <v>332</v>
      </c>
    </row>
    <row r="2467" spans="1:9" x14ac:dyDescent="0.25">
      <c r="A2467">
        <v>159</v>
      </c>
      <c r="B2467">
        <v>2017</v>
      </c>
      <c r="C2467" t="s">
        <v>34</v>
      </c>
      <c r="D2467" t="s">
        <v>2</v>
      </c>
      <c r="E2467" t="s">
        <v>10</v>
      </c>
      <c r="F2467" t="s">
        <v>11</v>
      </c>
      <c r="G2467" t="s">
        <v>244</v>
      </c>
      <c r="H2467">
        <v>7595</v>
      </c>
      <c r="I2467">
        <v>7595</v>
      </c>
    </row>
    <row r="2468" spans="1:9" x14ac:dyDescent="0.25">
      <c r="A2468">
        <v>1</v>
      </c>
      <c r="B2468">
        <v>2017</v>
      </c>
      <c r="C2468" t="s">
        <v>245</v>
      </c>
      <c r="D2468" t="s">
        <v>2</v>
      </c>
      <c r="E2468" t="s">
        <v>10</v>
      </c>
      <c r="F2468" t="s">
        <v>11</v>
      </c>
      <c r="G2468" t="s">
        <v>246</v>
      </c>
      <c r="H2468">
        <v>13853</v>
      </c>
      <c r="I2468">
        <v>13853</v>
      </c>
    </row>
    <row r="2469" spans="1:9" x14ac:dyDescent="0.25">
      <c r="A2469">
        <v>241</v>
      </c>
      <c r="B2469">
        <v>2017</v>
      </c>
      <c r="C2469" t="s">
        <v>247</v>
      </c>
      <c r="D2469" t="s">
        <v>2</v>
      </c>
      <c r="E2469" t="s">
        <v>10</v>
      </c>
      <c r="F2469" t="s">
        <v>11</v>
      </c>
      <c r="G2469" t="s">
        <v>248</v>
      </c>
      <c r="H2469">
        <v>7077</v>
      </c>
      <c r="I2469">
        <v>7077</v>
      </c>
    </row>
    <row r="2470" spans="1:9" x14ac:dyDescent="0.25">
      <c r="A2470">
        <v>241001</v>
      </c>
      <c r="B2470">
        <v>2017</v>
      </c>
      <c r="C2470" t="s">
        <v>249</v>
      </c>
      <c r="D2470" t="s">
        <v>2</v>
      </c>
      <c r="E2470" t="s">
        <v>10</v>
      </c>
      <c r="F2470" t="s">
        <v>11</v>
      </c>
      <c r="G2470" t="s">
        <v>250</v>
      </c>
      <c r="H2470">
        <v>4264</v>
      </c>
      <c r="I2470">
        <v>4264</v>
      </c>
    </row>
    <row r="2471" spans="1:9" x14ac:dyDescent="0.25">
      <c r="A2471">
        <v>241999</v>
      </c>
      <c r="B2471">
        <v>2017</v>
      </c>
      <c r="C2471" t="s">
        <v>251</v>
      </c>
      <c r="D2471" t="s">
        <v>2</v>
      </c>
      <c r="E2471" t="s">
        <v>10</v>
      </c>
      <c r="F2471" t="s">
        <v>11</v>
      </c>
      <c r="G2471" t="s">
        <v>252</v>
      </c>
      <c r="H2471">
        <v>2813</v>
      </c>
      <c r="I2471">
        <v>2813</v>
      </c>
    </row>
    <row r="2472" spans="1:9" x14ac:dyDescent="0.25">
      <c r="A2472">
        <v>251</v>
      </c>
      <c r="B2472">
        <v>2017</v>
      </c>
      <c r="C2472" t="s">
        <v>39</v>
      </c>
      <c r="D2472" t="s">
        <v>2</v>
      </c>
      <c r="E2472" t="s">
        <v>10</v>
      </c>
      <c r="F2472" t="s">
        <v>11</v>
      </c>
      <c r="G2472" t="s">
        <v>253</v>
      </c>
      <c r="H2472">
        <v>1763</v>
      </c>
      <c r="I2472">
        <v>1763</v>
      </c>
    </row>
    <row r="2473" spans="1:9" x14ac:dyDescent="0.25">
      <c r="A2473">
        <v>252</v>
      </c>
      <c r="B2473">
        <v>2017</v>
      </c>
      <c r="C2473" t="s">
        <v>40</v>
      </c>
      <c r="D2473" t="s">
        <v>2</v>
      </c>
      <c r="E2473" t="s">
        <v>10</v>
      </c>
      <c r="F2473" t="s">
        <v>11</v>
      </c>
      <c r="G2473" t="s">
        <v>254</v>
      </c>
      <c r="H2473">
        <v>750</v>
      </c>
      <c r="I2473">
        <v>750</v>
      </c>
    </row>
    <row r="2474" spans="1:9" x14ac:dyDescent="0.25">
      <c r="A2474">
        <v>254</v>
      </c>
      <c r="B2474">
        <v>2017</v>
      </c>
      <c r="C2474" t="s">
        <v>41</v>
      </c>
      <c r="D2474" t="s">
        <v>2</v>
      </c>
      <c r="E2474" t="s">
        <v>10</v>
      </c>
      <c r="F2474" t="s">
        <v>11</v>
      </c>
      <c r="G2474" t="s">
        <v>255</v>
      </c>
      <c r="H2474">
        <v>1150</v>
      </c>
      <c r="I2474">
        <v>1150</v>
      </c>
    </row>
    <row r="2475" spans="1:9" x14ac:dyDescent="0.25">
      <c r="A2475">
        <v>255</v>
      </c>
      <c r="B2475">
        <v>2017</v>
      </c>
      <c r="C2475" t="s">
        <v>42</v>
      </c>
      <c r="D2475" t="s">
        <v>2</v>
      </c>
      <c r="E2475" t="s">
        <v>10</v>
      </c>
      <c r="F2475" t="s">
        <v>11</v>
      </c>
      <c r="G2475" t="s">
        <v>256</v>
      </c>
      <c r="H2475">
        <v>288</v>
      </c>
      <c r="I2475">
        <v>288</v>
      </c>
    </row>
    <row r="2476" spans="1:9" x14ac:dyDescent="0.25">
      <c r="A2476">
        <v>256</v>
      </c>
      <c r="B2476">
        <v>2017</v>
      </c>
      <c r="C2476" t="s">
        <v>43</v>
      </c>
      <c r="D2476" t="s">
        <v>2</v>
      </c>
      <c r="E2476" t="s">
        <v>10</v>
      </c>
      <c r="F2476" t="s">
        <v>11</v>
      </c>
      <c r="G2476" t="s">
        <v>257</v>
      </c>
      <c r="H2476">
        <v>1339</v>
      </c>
      <c r="I2476">
        <v>1339</v>
      </c>
    </row>
    <row r="2477" spans="1:9" x14ac:dyDescent="0.25">
      <c r="A2477">
        <v>257</v>
      </c>
      <c r="B2477">
        <v>2017</v>
      </c>
      <c r="C2477" t="s">
        <v>44</v>
      </c>
      <c r="D2477" t="s">
        <v>2</v>
      </c>
      <c r="E2477" t="s">
        <v>10</v>
      </c>
      <c r="F2477" t="s">
        <v>11</v>
      </c>
      <c r="G2477" t="s">
        <v>258</v>
      </c>
      <c r="H2477">
        <v>570</v>
      </c>
      <c r="I2477">
        <v>570</v>
      </c>
    </row>
    <row r="2478" spans="1:9" x14ac:dyDescent="0.25">
      <c r="A2478">
        <v>2</v>
      </c>
      <c r="B2478">
        <v>2017</v>
      </c>
      <c r="C2478" t="s">
        <v>259</v>
      </c>
      <c r="D2478" t="s">
        <v>2</v>
      </c>
      <c r="E2478" t="s">
        <v>10</v>
      </c>
      <c r="F2478" t="s">
        <v>11</v>
      </c>
      <c r="G2478" t="s">
        <v>260</v>
      </c>
      <c r="H2478">
        <v>12937</v>
      </c>
      <c r="I2478">
        <v>12937</v>
      </c>
    </row>
    <row r="2479" spans="1:9" x14ac:dyDescent="0.25">
      <c r="A2479">
        <v>351</v>
      </c>
      <c r="B2479">
        <v>2017</v>
      </c>
      <c r="C2479" t="s">
        <v>46</v>
      </c>
      <c r="D2479" t="s">
        <v>2</v>
      </c>
      <c r="E2479" t="s">
        <v>10</v>
      </c>
      <c r="F2479" t="s">
        <v>11</v>
      </c>
      <c r="G2479" t="s">
        <v>261</v>
      </c>
      <c r="H2479">
        <v>711</v>
      </c>
      <c r="I2479">
        <v>711</v>
      </c>
    </row>
    <row r="2480" spans="1:9" x14ac:dyDescent="0.25">
      <c r="A2480">
        <v>352</v>
      </c>
      <c r="B2480">
        <v>2017</v>
      </c>
      <c r="C2480" t="s">
        <v>47</v>
      </c>
      <c r="D2480" t="s">
        <v>2</v>
      </c>
      <c r="E2480" t="s">
        <v>10</v>
      </c>
      <c r="F2480" t="s">
        <v>11</v>
      </c>
      <c r="G2480" t="s">
        <v>262</v>
      </c>
      <c r="H2480">
        <v>622</v>
      </c>
      <c r="I2480">
        <v>622</v>
      </c>
    </row>
    <row r="2481" spans="1:9" x14ac:dyDescent="0.25">
      <c r="A2481">
        <v>353</v>
      </c>
      <c r="B2481">
        <v>2017</v>
      </c>
      <c r="C2481" t="s">
        <v>48</v>
      </c>
      <c r="D2481" t="s">
        <v>2</v>
      </c>
      <c r="E2481" t="s">
        <v>10</v>
      </c>
      <c r="F2481" t="s">
        <v>11</v>
      </c>
      <c r="G2481" t="s">
        <v>263</v>
      </c>
      <c r="H2481">
        <v>1120</v>
      </c>
      <c r="I2481">
        <v>1120</v>
      </c>
    </row>
    <row r="2482" spans="1:9" x14ac:dyDescent="0.25">
      <c r="A2482">
        <v>354</v>
      </c>
      <c r="B2482">
        <v>2017</v>
      </c>
      <c r="C2482" t="s">
        <v>49</v>
      </c>
      <c r="D2482" t="s">
        <v>2</v>
      </c>
      <c r="E2482" t="s">
        <v>10</v>
      </c>
      <c r="F2482" t="s">
        <v>11</v>
      </c>
      <c r="G2482" t="s">
        <v>264</v>
      </c>
      <c r="H2482">
        <v>219</v>
      </c>
      <c r="I2482">
        <v>219</v>
      </c>
    </row>
    <row r="2483" spans="1:9" x14ac:dyDescent="0.25">
      <c r="A2483">
        <v>355</v>
      </c>
      <c r="B2483">
        <v>2017</v>
      </c>
      <c r="C2483" t="s">
        <v>50</v>
      </c>
      <c r="D2483" t="s">
        <v>2</v>
      </c>
      <c r="E2483" t="s">
        <v>10</v>
      </c>
      <c r="F2483" t="s">
        <v>11</v>
      </c>
      <c r="G2483" t="s">
        <v>265</v>
      </c>
      <c r="H2483">
        <v>857</v>
      </c>
      <c r="I2483">
        <v>857</v>
      </c>
    </row>
    <row r="2484" spans="1:9" x14ac:dyDescent="0.25">
      <c r="A2484">
        <v>356</v>
      </c>
      <c r="B2484">
        <v>2017</v>
      </c>
      <c r="C2484" t="s">
        <v>51</v>
      </c>
      <c r="D2484" t="s">
        <v>2</v>
      </c>
      <c r="E2484" t="s">
        <v>10</v>
      </c>
      <c r="F2484" t="s">
        <v>11</v>
      </c>
      <c r="G2484" t="s">
        <v>266</v>
      </c>
      <c r="H2484">
        <v>266</v>
      </c>
      <c r="I2484">
        <v>266</v>
      </c>
    </row>
    <row r="2485" spans="1:9" x14ac:dyDescent="0.25">
      <c r="A2485">
        <v>357</v>
      </c>
      <c r="B2485">
        <v>2017</v>
      </c>
      <c r="C2485" t="s">
        <v>52</v>
      </c>
      <c r="D2485" t="s">
        <v>2</v>
      </c>
      <c r="E2485" t="s">
        <v>10</v>
      </c>
      <c r="F2485" t="s">
        <v>11</v>
      </c>
      <c r="G2485" t="s">
        <v>267</v>
      </c>
      <c r="H2485">
        <v>667</v>
      </c>
      <c r="I2485">
        <v>667</v>
      </c>
    </row>
    <row r="2486" spans="1:9" x14ac:dyDescent="0.25">
      <c r="A2486">
        <v>358</v>
      </c>
      <c r="B2486">
        <v>2017</v>
      </c>
      <c r="C2486" t="s">
        <v>53</v>
      </c>
      <c r="D2486" t="s">
        <v>2</v>
      </c>
      <c r="E2486" t="s">
        <v>10</v>
      </c>
      <c r="F2486" t="s">
        <v>11</v>
      </c>
      <c r="G2486" t="s">
        <v>268</v>
      </c>
      <c r="H2486">
        <v>2684</v>
      </c>
      <c r="I2486">
        <v>2684</v>
      </c>
    </row>
    <row r="2487" spans="1:9" x14ac:dyDescent="0.25">
      <c r="A2487">
        <v>359</v>
      </c>
      <c r="B2487">
        <v>2017</v>
      </c>
      <c r="C2487" t="s">
        <v>54</v>
      </c>
      <c r="D2487" t="s">
        <v>2</v>
      </c>
      <c r="E2487" t="s">
        <v>10</v>
      </c>
      <c r="F2487" t="s">
        <v>11</v>
      </c>
      <c r="G2487" t="s">
        <v>269</v>
      </c>
      <c r="H2487">
        <v>1046</v>
      </c>
      <c r="I2487">
        <v>1046</v>
      </c>
    </row>
    <row r="2488" spans="1:9" x14ac:dyDescent="0.25">
      <c r="A2488">
        <v>360</v>
      </c>
      <c r="B2488">
        <v>2017</v>
      </c>
      <c r="C2488" t="s">
        <v>55</v>
      </c>
      <c r="D2488" t="s">
        <v>2</v>
      </c>
      <c r="E2488" t="s">
        <v>10</v>
      </c>
      <c r="F2488" t="s">
        <v>11</v>
      </c>
      <c r="G2488" t="s">
        <v>270</v>
      </c>
      <c r="H2488">
        <v>372</v>
      </c>
      <c r="I2488">
        <v>372</v>
      </c>
    </row>
    <row r="2489" spans="1:9" x14ac:dyDescent="0.25">
      <c r="A2489">
        <v>361</v>
      </c>
      <c r="B2489">
        <v>2017</v>
      </c>
      <c r="C2489" t="s">
        <v>56</v>
      </c>
      <c r="D2489" t="s">
        <v>2</v>
      </c>
      <c r="E2489" t="s">
        <v>10</v>
      </c>
      <c r="F2489" t="s">
        <v>11</v>
      </c>
      <c r="G2489" t="s">
        <v>271</v>
      </c>
      <c r="H2489">
        <v>496</v>
      </c>
      <c r="I2489">
        <v>496</v>
      </c>
    </row>
    <row r="2490" spans="1:9" x14ac:dyDescent="0.25">
      <c r="A2490">
        <v>3</v>
      </c>
      <c r="B2490">
        <v>2017</v>
      </c>
      <c r="C2490" t="s">
        <v>272</v>
      </c>
      <c r="D2490" t="s">
        <v>2</v>
      </c>
      <c r="E2490" t="s">
        <v>10</v>
      </c>
      <c r="F2490" t="s">
        <v>11</v>
      </c>
      <c r="G2490" t="s">
        <v>273</v>
      </c>
      <c r="H2490">
        <v>9060</v>
      </c>
      <c r="I2490">
        <v>9060</v>
      </c>
    </row>
    <row r="2491" spans="1:9" x14ac:dyDescent="0.25">
      <c r="A2491">
        <v>401</v>
      </c>
      <c r="B2491">
        <v>2017</v>
      </c>
      <c r="C2491" t="s">
        <v>274</v>
      </c>
      <c r="D2491" t="s">
        <v>2</v>
      </c>
      <c r="E2491" t="s">
        <v>10</v>
      </c>
      <c r="F2491" t="s">
        <v>11</v>
      </c>
      <c r="G2491" t="s">
        <v>275</v>
      </c>
      <c r="H2491">
        <v>664</v>
      </c>
      <c r="I2491">
        <v>664</v>
      </c>
    </row>
    <row r="2492" spans="1:9" x14ac:dyDescent="0.25">
      <c r="A2492">
        <v>402</v>
      </c>
      <c r="B2492">
        <v>2017</v>
      </c>
      <c r="C2492" t="s">
        <v>276</v>
      </c>
      <c r="D2492" t="s">
        <v>2</v>
      </c>
      <c r="E2492" t="s">
        <v>10</v>
      </c>
      <c r="F2492" t="s">
        <v>11</v>
      </c>
      <c r="G2492" t="s">
        <v>277</v>
      </c>
      <c r="H2492">
        <v>287</v>
      </c>
      <c r="I2492">
        <v>287</v>
      </c>
    </row>
    <row r="2493" spans="1:9" x14ac:dyDescent="0.25">
      <c r="A2493">
        <v>403</v>
      </c>
      <c r="B2493">
        <v>2017</v>
      </c>
      <c r="C2493" t="s">
        <v>278</v>
      </c>
      <c r="D2493" t="s">
        <v>2</v>
      </c>
      <c r="E2493" t="s">
        <v>10</v>
      </c>
      <c r="F2493" t="s">
        <v>11</v>
      </c>
      <c r="G2493" t="s">
        <v>279</v>
      </c>
      <c r="H2493">
        <v>1165</v>
      </c>
      <c r="I2493">
        <v>1165</v>
      </c>
    </row>
    <row r="2494" spans="1:9" x14ac:dyDescent="0.25">
      <c r="A2494">
        <v>404</v>
      </c>
      <c r="B2494">
        <v>2017</v>
      </c>
      <c r="C2494" t="s">
        <v>280</v>
      </c>
      <c r="D2494" t="s">
        <v>2</v>
      </c>
      <c r="E2494" t="s">
        <v>10</v>
      </c>
      <c r="F2494" t="s">
        <v>11</v>
      </c>
      <c r="G2494" t="s">
        <v>281</v>
      </c>
      <c r="H2494">
        <v>1257</v>
      </c>
      <c r="I2494">
        <v>1257</v>
      </c>
    </row>
    <row r="2495" spans="1:9" x14ac:dyDescent="0.25">
      <c r="A2495">
        <v>405</v>
      </c>
      <c r="B2495">
        <v>2017</v>
      </c>
      <c r="C2495" t="s">
        <v>282</v>
      </c>
      <c r="D2495" t="s">
        <v>2</v>
      </c>
      <c r="E2495" t="s">
        <v>10</v>
      </c>
      <c r="F2495" t="s">
        <v>11</v>
      </c>
      <c r="G2495" t="s">
        <v>283</v>
      </c>
      <c r="H2495">
        <v>378</v>
      </c>
      <c r="I2495">
        <v>378</v>
      </c>
    </row>
    <row r="2496" spans="1:9" x14ac:dyDescent="0.25">
      <c r="A2496">
        <v>451</v>
      </c>
      <c r="B2496">
        <v>2017</v>
      </c>
      <c r="C2496" t="s">
        <v>58</v>
      </c>
      <c r="D2496" t="s">
        <v>2</v>
      </c>
      <c r="E2496" t="s">
        <v>10</v>
      </c>
      <c r="F2496" t="s">
        <v>11</v>
      </c>
      <c r="G2496" t="s">
        <v>284</v>
      </c>
      <c r="H2496">
        <v>624</v>
      </c>
      <c r="I2496">
        <v>624</v>
      </c>
    </row>
    <row r="2497" spans="1:9" x14ac:dyDescent="0.25">
      <c r="A2497">
        <v>452</v>
      </c>
      <c r="B2497">
        <v>2017</v>
      </c>
      <c r="C2497" t="s">
        <v>59</v>
      </c>
      <c r="D2497" t="s">
        <v>2</v>
      </c>
      <c r="E2497" t="s">
        <v>10</v>
      </c>
      <c r="F2497" t="s">
        <v>11</v>
      </c>
      <c r="G2497" t="s">
        <v>285</v>
      </c>
      <c r="H2497">
        <v>807</v>
      </c>
      <c r="I2497">
        <v>807</v>
      </c>
    </row>
    <row r="2498" spans="1:9" x14ac:dyDescent="0.25">
      <c r="A2498">
        <v>453</v>
      </c>
      <c r="B2498">
        <v>2017</v>
      </c>
      <c r="C2498" t="s">
        <v>60</v>
      </c>
      <c r="D2498" t="s">
        <v>2</v>
      </c>
      <c r="E2498" t="s">
        <v>10</v>
      </c>
      <c r="F2498" t="s">
        <v>11</v>
      </c>
      <c r="G2498" t="s">
        <v>286</v>
      </c>
      <c r="H2498">
        <v>3243</v>
      </c>
      <c r="I2498">
        <v>3243</v>
      </c>
    </row>
    <row r="2499" spans="1:9" x14ac:dyDescent="0.25">
      <c r="A2499">
        <v>454</v>
      </c>
      <c r="B2499">
        <v>2017</v>
      </c>
      <c r="C2499" t="s">
        <v>61</v>
      </c>
      <c r="D2499" t="s">
        <v>2</v>
      </c>
      <c r="E2499" t="s">
        <v>10</v>
      </c>
      <c r="F2499" t="s">
        <v>11</v>
      </c>
      <c r="G2499" t="s">
        <v>287</v>
      </c>
      <c r="H2499">
        <v>2451</v>
      </c>
      <c r="I2499">
        <v>2451</v>
      </c>
    </row>
    <row r="2500" spans="1:9" x14ac:dyDescent="0.25">
      <c r="A2500">
        <v>455</v>
      </c>
      <c r="B2500">
        <v>2017</v>
      </c>
      <c r="C2500" t="s">
        <v>62</v>
      </c>
      <c r="D2500" t="s">
        <v>2</v>
      </c>
      <c r="E2500" t="s">
        <v>10</v>
      </c>
      <c r="F2500" t="s">
        <v>11</v>
      </c>
      <c r="G2500" t="s">
        <v>288</v>
      </c>
      <c r="H2500">
        <v>288</v>
      </c>
      <c r="I2500">
        <v>288</v>
      </c>
    </row>
    <row r="2501" spans="1:9" x14ac:dyDescent="0.25">
      <c r="A2501">
        <v>456</v>
      </c>
      <c r="B2501">
        <v>2017</v>
      </c>
      <c r="C2501" t="s">
        <v>63</v>
      </c>
      <c r="D2501" t="s">
        <v>2</v>
      </c>
      <c r="E2501" t="s">
        <v>10</v>
      </c>
      <c r="F2501" t="s">
        <v>11</v>
      </c>
      <c r="G2501" t="s">
        <v>289</v>
      </c>
      <c r="H2501">
        <v>786</v>
      </c>
      <c r="I2501">
        <v>786</v>
      </c>
    </row>
    <row r="2502" spans="1:9" x14ac:dyDescent="0.25">
      <c r="A2502">
        <v>457</v>
      </c>
      <c r="B2502">
        <v>2017</v>
      </c>
      <c r="C2502" t="s">
        <v>64</v>
      </c>
      <c r="D2502" t="s">
        <v>2</v>
      </c>
      <c r="E2502" t="s">
        <v>10</v>
      </c>
      <c r="F2502" t="s">
        <v>11</v>
      </c>
      <c r="G2502" t="s">
        <v>290</v>
      </c>
      <c r="H2502">
        <v>571</v>
      </c>
      <c r="I2502">
        <v>571</v>
      </c>
    </row>
    <row r="2503" spans="1:9" x14ac:dyDescent="0.25">
      <c r="A2503">
        <v>458</v>
      </c>
      <c r="B2503">
        <v>2017</v>
      </c>
      <c r="C2503" t="s">
        <v>65</v>
      </c>
      <c r="D2503" t="s">
        <v>2</v>
      </c>
      <c r="E2503" t="s">
        <v>10</v>
      </c>
      <c r="F2503" t="s">
        <v>11</v>
      </c>
      <c r="G2503" t="s">
        <v>291</v>
      </c>
      <c r="H2503">
        <v>2329</v>
      </c>
      <c r="I2503">
        <v>2329</v>
      </c>
    </row>
    <row r="2504" spans="1:9" x14ac:dyDescent="0.25">
      <c r="A2504">
        <v>459</v>
      </c>
      <c r="B2504">
        <v>2017</v>
      </c>
      <c r="C2504" t="s">
        <v>66</v>
      </c>
      <c r="D2504" t="s">
        <v>2</v>
      </c>
      <c r="E2504" t="s">
        <v>10</v>
      </c>
      <c r="F2504" t="s">
        <v>11</v>
      </c>
      <c r="G2504" t="s">
        <v>292</v>
      </c>
      <c r="H2504">
        <v>3518</v>
      </c>
      <c r="I2504">
        <v>3518</v>
      </c>
    </row>
    <row r="2505" spans="1:9" x14ac:dyDescent="0.25">
      <c r="A2505">
        <v>460</v>
      </c>
      <c r="B2505">
        <v>2017</v>
      </c>
      <c r="C2505" t="s">
        <v>67</v>
      </c>
      <c r="D2505" t="s">
        <v>2</v>
      </c>
      <c r="E2505" t="s">
        <v>10</v>
      </c>
      <c r="F2505" t="s">
        <v>11</v>
      </c>
      <c r="G2505" t="s">
        <v>293</v>
      </c>
      <c r="H2505">
        <v>2977</v>
      </c>
      <c r="I2505">
        <v>2977</v>
      </c>
    </row>
    <row r="2506" spans="1:9" x14ac:dyDescent="0.25">
      <c r="A2506">
        <v>461</v>
      </c>
      <c r="B2506">
        <v>2017</v>
      </c>
      <c r="C2506" t="s">
        <v>68</v>
      </c>
      <c r="D2506" t="s">
        <v>2</v>
      </c>
      <c r="E2506" t="s">
        <v>10</v>
      </c>
      <c r="F2506" t="s">
        <v>11</v>
      </c>
      <c r="G2506" t="s">
        <v>294</v>
      </c>
      <c r="H2506">
        <v>307</v>
      </c>
      <c r="I2506">
        <v>307</v>
      </c>
    </row>
    <row r="2507" spans="1:9" x14ac:dyDescent="0.25">
      <c r="A2507">
        <v>462</v>
      </c>
      <c r="B2507">
        <v>2017</v>
      </c>
      <c r="C2507" t="s">
        <v>69</v>
      </c>
      <c r="D2507" t="s">
        <v>2</v>
      </c>
      <c r="E2507" t="s">
        <v>10</v>
      </c>
      <c r="F2507" t="s">
        <v>11</v>
      </c>
      <c r="G2507" t="s">
        <v>295</v>
      </c>
      <c r="H2507">
        <v>226</v>
      </c>
      <c r="I2507">
        <v>226</v>
      </c>
    </row>
    <row r="2508" spans="1:9" x14ac:dyDescent="0.25">
      <c r="A2508">
        <v>4</v>
      </c>
      <c r="B2508">
        <v>2017</v>
      </c>
      <c r="C2508" t="s">
        <v>296</v>
      </c>
      <c r="D2508" t="s">
        <v>2</v>
      </c>
      <c r="E2508" t="s">
        <v>10</v>
      </c>
      <c r="F2508" t="s">
        <v>11</v>
      </c>
      <c r="G2508" t="s">
        <v>297</v>
      </c>
      <c r="H2508">
        <v>21878</v>
      </c>
      <c r="I2508">
        <v>21878</v>
      </c>
    </row>
    <row r="2509" spans="1:9" x14ac:dyDescent="0.25">
      <c r="A2509">
        <v>0</v>
      </c>
      <c r="B2509">
        <v>2017</v>
      </c>
      <c r="C2509" t="s">
        <v>71</v>
      </c>
      <c r="D2509" t="s">
        <v>2</v>
      </c>
      <c r="E2509" t="s">
        <v>10</v>
      </c>
      <c r="F2509" t="s">
        <v>11</v>
      </c>
      <c r="G2509" t="s">
        <v>298</v>
      </c>
      <c r="H2509">
        <v>57728</v>
      </c>
      <c r="I2509">
        <v>57728</v>
      </c>
    </row>
    <row r="2510" spans="1:9" x14ac:dyDescent="0.25">
      <c r="A2510">
        <v>101</v>
      </c>
      <c r="B2510">
        <v>2016</v>
      </c>
      <c r="C2510" t="s">
        <v>232</v>
      </c>
      <c r="D2510" t="s">
        <v>2</v>
      </c>
      <c r="E2510" t="s">
        <v>10</v>
      </c>
      <c r="F2510" t="s">
        <v>11</v>
      </c>
      <c r="G2510" t="s">
        <v>233</v>
      </c>
      <c r="H2510">
        <v>3042</v>
      </c>
      <c r="I2510">
        <v>3042</v>
      </c>
    </row>
    <row r="2511" spans="1:9" x14ac:dyDescent="0.25">
      <c r="A2511">
        <v>102</v>
      </c>
      <c r="B2511">
        <v>2016</v>
      </c>
      <c r="C2511" t="s">
        <v>234</v>
      </c>
      <c r="D2511" t="s">
        <v>2</v>
      </c>
      <c r="E2511" t="s">
        <v>10</v>
      </c>
      <c r="F2511" t="s">
        <v>11</v>
      </c>
      <c r="G2511" t="s">
        <v>235</v>
      </c>
      <c r="H2511">
        <v>1023</v>
      </c>
      <c r="I2511">
        <v>1023</v>
      </c>
    </row>
    <row r="2512" spans="1:9" x14ac:dyDescent="0.25">
      <c r="A2512">
        <v>103</v>
      </c>
      <c r="B2512">
        <v>2016</v>
      </c>
      <c r="C2512" t="s">
        <v>236</v>
      </c>
      <c r="D2512" t="s">
        <v>2</v>
      </c>
      <c r="E2512" t="s">
        <v>10</v>
      </c>
      <c r="F2512" t="s">
        <v>11</v>
      </c>
      <c r="G2512" t="s">
        <v>237</v>
      </c>
      <c r="H2512">
        <v>962</v>
      </c>
      <c r="I2512">
        <v>962</v>
      </c>
    </row>
    <row r="2513" spans="1:9" x14ac:dyDescent="0.25">
      <c r="A2513">
        <v>151</v>
      </c>
      <c r="B2513">
        <v>2016</v>
      </c>
      <c r="C2513" t="s">
        <v>28</v>
      </c>
      <c r="D2513" t="s">
        <v>2</v>
      </c>
      <c r="E2513" t="s">
        <v>10</v>
      </c>
      <c r="F2513" t="s">
        <v>11</v>
      </c>
      <c r="G2513" t="s">
        <v>238</v>
      </c>
      <c r="H2513">
        <v>633</v>
      </c>
      <c r="I2513">
        <v>633</v>
      </c>
    </row>
    <row r="2514" spans="1:9" x14ac:dyDescent="0.25">
      <c r="A2514">
        <v>153</v>
      </c>
      <c r="B2514">
        <v>2016</v>
      </c>
      <c r="C2514" t="s">
        <v>29</v>
      </c>
      <c r="D2514" t="s">
        <v>2</v>
      </c>
      <c r="E2514" t="s">
        <v>10</v>
      </c>
      <c r="F2514" t="s">
        <v>11</v>
      </c>
      <c r="G2514" t="s">
        <v>239</v>
      </c>
      <c r="H2514">
        <v>1150</v>
      </c>
      <c r="I2514">
        <v>1150</v>
      </c>
    </row>
    <row r="2515" spans="1:9" x14ac:dyDescent="0.25">
      <c r="A2515">
        <v>154</v>
      </c>
      <c r="B2515">
        <v>2016</v>
      </c>
      <c r="C2515" t="s">
        <v>30</v>
      </c>
      <c r="D2515" t="s">
        <v>2</v>
      </c>
      <c r="E2515" t="s">
        <v>10</v>
      </c>
      <c r="F2515" t="s">
        <v>11</v>
      </c>
      <c r="G2515" t="s">
        <v>240</v>
      </c>
      <c r="H2515">
        <v>480</v>
      </c>
      <c r="I2515">
        <v>480</v>
      </c>
    </row>
    <row r="2516" spans="1:9" x14ac:dyDescent="0.25">
      <c r="A2516">
        <v>155</v>
      </c>
      <c r="B2516">
        <v>2016</v>
      </c>
      <c r="C2516" t="s">
        <v>31</v>
      </c>
      <c r="D2516" t="s">
        <v>2</v>
      </c>
      <c r="E2516" t="s">
        <v>10</v>
      </c>
      <c r="F2516" t="s">
        <v>11</v>
      </c>
      <c r="G2516" t="s">
        <v>241</v>
      </c>
      <c r="H2516">
        <v>506</v>
      </c>
      <c r="I2516">
        <v>506</v>
      </c>
    </row>
    <row r="2517" spans="1:9" x14ac:dyDescent="0.25">
      <c r="A2517">
        <v>157</v>
      </c>
      <c r="B2517">
        <v>2016</v>
      </c>
      <c r="C2517" t="s">
        <v>32</v>
      </c>
      <c r="D2517" t="s">
        <v>2</v>
      </c>
      <c r="E2517" t="s">
        <v>10</v>
      </c>
      <c r="F2517" t="s">
        <v>11</v>
      </c>
      <c r="G2517" t="s">
        <v>242</v>
      </c>
      <c r="H2517">
        <v>546</v>
      </c>
      <c r="I2517">
        <v>546</v>
      </c>
    </row>
    <row r="2518" spans="1:9" x14ac:dyDescent="0.25">
      <c r="A2518">
        <v>158</v>
      </c>
      <c r="B2518">
        <v>2016</v>
      </c>
      <c r="C2518" t="s">
        <v>33</v>
      </c>
      <c r="D2518" t="s">
        <v>2</v>
      </c>
      <c r="E2518" t="s">
        <v>10</v>
      </c>
      <c r="F2518" t="s">
        <v>11</v>
      </c>
      <c r="G2518" t="s">
        <v>243</v>
      </c>
      <c r="H2518">
        <v>449</v>
      </c>
      <c r="I2518">
        <v>449</v>
      </c>
    </row>
    <row r="2519" spans="1:9" x14ac:dyDescent="0.25">
      <c r="A2519">
        <v>159</v>
      </c>
      <c r="B2519">
        <v>2016</v>
      </c>
      <c r="C2519" t="s">
        <v>34</v>
      </c>
      <c r="D2519" t="s">
        <v>2</v>
      </c>
      <c r="E2519" t="s">
        <v>10</v>
      </c>
      <c r="F2519" t="s">
        <v>11</v>
      </c>
      <c r="G2519" t="s">
        <v>244</v>
      </c>
      <c r="H2519">
        <v>7555</v>
      </c>
      <c r="I2519">
        <v>7555</v>
      </c>
    </row>
    <row r="2520" spans="1:9" x14ac:dyDescent="0.25">
      <c r="A2520">
        <v>1</v>
      </c>
      <c r="B2520">
        <v>2016</v>
      </c>
      <c r="C2520" t="s">
        <v>245</v>
      </c>
      <c r="D2520" t="s">
        <v>2</v>
      </c>
      <c r="E2520" t="s">
        <v>10</v>
      </c>
      <c r="F2520" t="s">
        <v>11</v>
      </c>
      <c r="G2520" t="s">
        <v>246</v>
      </c>
      <c r="H2520">
        <v>16346</v>
      </c>
      <c r="I2520">
        <v>16346</v>
      </c>
    </row>
    <row r="2522" spans="1:9" x14ac:dyDescent="0.25">
      <c r="A2522">
        <v>241</v>
      </c>
      <c r="B2522">
        <v>2016</v>
      </c>
      <c r="C2522" t="s">
        <v>247</v>
      </c>
      <c r="D2522" t="s">
        <v>2</v>
      </c>
      <c r="E2522" t="s">
        <v>10</v>
      </c>
      <c r="F2522" t="s">
        <v>11</v>
      </c>
      <c r="G2522" t="s">
        <v>248</v>
      </c>
      <c r="H2522">
        <v>7693</v>
      </c>
      <c r="I2522">
        <v>7693</v>
      </c>
    </row>
    <row r="2523" spans="1:9" x14ac:dyDescent="0.25">
      <c r="A2523">
        <v>241001</v>
      </c>
      <c r="B2523">
        <v>2016</v>
      </c>
      <c r="C2523" t="s">
        <v>249</v>
      </c>
      <c r="D2523" t="s">
        <v>2</v>
      </c>
      <c r="E2523" t="s">
        <v>10</v>
      </c>
      <c r="F2523" t="s">
        <v>11</v>
      </c>
      <c r="G2523" t="s">
        <v>250</v>
      </c>
      <c r="H2523">
        <v>4772</v>
      </c>
      <c r="I2523">
        <v>4772</v>
      </c>
    </row>
    <row r="2524" spans="1:9" x14ac:dyDescent="0.25">
      <c r="A2524">
        <v>241999</v>
      </c>
      <c r="B2524">
        <v>2016</v>
      </c>
      <c r="C2524" t="s">
        <v>251</v>
      </c>
      <c r="D2524" t="s">
        <v>2</v>
      </c>
      <c r="E2524" t="s">
        <v>10</v>
      </c>
      <c r="F2524" t="s">
        <v>11</v>
      </c>
      <c r="G2524" t="s">
        <v>252</v>
      </c>
      <c r="H2524">
        <v>2921</v>
      </c>
      <c r="I2524">
        <v>2921</v>
      </c>
    </row>
    <row r="2525" spans="1:9" x14ac:dyDescent="0.25">
      <c r="A2525">
        <v>251</v>
      </c>
      <c r="B2525">
        <v>2016</v>
      </c>
      <c r="C2525" t="s">
        <v>39</v>
      </c>
      <c r="D2525" t="s">
        <v>2</v>
      </c>
      <c r="E2525" t="s">
        <v>10</v>
      </c>
      <c r="F2525" t="s">
        <v>11</v>
      </c>
      <c r="G2525" t="s">
        <v>253</v>
      </c>
      <c r="H2525">
        <v>1730</v>
      </c>
      <c r="I2525">
        <v>1730</v>
      </c>
    </row>
    <row r="2526" spans="1:9" x14ac:dyDescent="0.25">
      <c r="A2526">
        <v>252</v>
      </c>
      <c r="B2526">
        <v>2016</v>
      </c>
      <c r="C2526" t="s">
        <v>40</v>
      </c>
      <c r="D2526" t="s">
        <v>2</v>
      </c>
      <c r="E2526" t="s">
        <v>10</v>
      </c>
      <c r="F2526" t="s">
        <v>11</v>
      </c>
      <c r="G2526" t="s">
        <v>254</v>
      </c>
      <c r="H2526">
        <v>979</v>
      </c>
      <c r="I2526">
        <v>979</v>
      </c>
    </row>
    <row r="2527" spans="1:9" x14ac:dyDescent="0.25">
      <c r="A2527">
        <v>254</v>
      </c>
      <c r="B2527">
        <v>2016</v>
      </c>
      <c r="C2527" t="s">
        <v>41</v>
      </c>
      <c r="D2527" t="s">
        <v>2</v>
      </c>
      <c r="E2527" t="s">
        <v>10</v>
      </c>
      <c r="F2527" t="s">
        <v>11</v>
      </c>
      <c r="G2527" t="s">
        <v>255</v>
      </c>
      <c r="H2527">
        <v>1817</v>
      </c>
      <c r="I2527">
        <v>1817</v>
      </c>
    </row>
    <row r="2528" spans="1:9" x14ac:dyDescent="0.25">
      <c r="A2528">
        <v>255</v>
      </c>
      <c r="B2528">
        <v>2016</v>
      </c>
      <c r="C2528" t="s">
        <v>42</v>
      </c>
      <c r="D2528" t="s">
        <v>2</v>
      </c>
      <c r="E2528" t="s">
        <v>10</v>
      </c>
      <c r="F2528" t="s">
        <v>11</v>
      </c>
      <c r="G2528" t="s">
        <v>256</v>
      </c>
      <c r="H2528">
        <v>262</v>
      </c>
      <c r="I2528">
        <v>262</v>
      </c>
    </row>
    <row r="2529" spans="1:9" x14ac:dyDescent="0.25">
      <c r="A2529">
        <v>256</v>
      </c>
      <c r="B2529">
        <v>2016</v>
      </c>
      <c r="C2529" t="s">
        <v>43</v>
      </c>
      <c r="D2529" t="s">
        <v>2</v>
      </c>
      <c r="E2529" t="s">
        <v>10</v>
      </c>
      <c r="F2529" t="s">
        <v>11</v>
      </c>
      <c r="G2529" t="s">
        <v>257</v>
      </c>
      <c r="H2529">
        <v>1261</v>
      </c>
      <c r="I2529">
        <v>1261</v>
      </c>
    </row>
    <row r="2530" spans="1:9" x14ac:dyDescent="0.25">
      <c r="A2530">
        <v>257</v>
      </c>
      <c r="B2530">
        <v>2016</v>
      </c>
      <c r="C2530" t="s">
        <v>44</v>
      </c>
      <c r="D2530" t="s">
        <v>2</v>
      </c>
      <c r="E2530" t="s">
        <v>10</v>
      </c>
      <c r="F2530" t="s">
        <v>11</v>
      </c>
      <c r="G2530" t="s">
        <v>258</v>
      </c>
      <c r="H2530">
        <v>681</v>
      </c>
      <c r="I2530">
        <v>681</v>
      </c>
    </row>
    <row r="2531" spans="1:9" x14ac:dyDescent="0.25">
      <c r="A2531">
        <v>2</v>
      </c>
      <c r="B2531">
        <v>2016</v>
      </c>
      <c r="C2531" t="s">
        <v>259</v>
      </c>
      <c r="D2531" t="s">
        <v>2</v>
      </c>
      <c r="E2531" t="s">
        <v>10</v>
      </c>
      <c r="F2531" t="s">
        <v>11</v>
      </c>
      <c r="G2531" t="s">
        <v>260</v>
      </c>
      <c r="H2531">
        <v>14423</v>
      </c>
      <c r="I2531">
        <v>14423</v>
      </c>
    </row>
    <row r="2533" spans="1:9" x14ac:dyDescent="0.25">
      <c r="A2533">
        <v>351</v>
      </c>
      <c r="B2533">
        <v>2016</v>
      </c>
      <c r="C2533" t="s">
        <v>46</v>
      </c>
      <c r="D2533" t="s">
        <v>2</v>
      </c>
      <c r="E2533" t="s">
        <v>10</v>
      </c>
      <c r="F2533" t="s">
        <v>11</v>
      </c>
      <c r="G2533" t="s">
        <v>261</v>
      </c>
      <c r="H2533">
        <v>1043</v>
      </c>
      <c r="I2533">
        <v>1043</v>
      </c>
    </row>
    <row r="2534" spans="1:9" x14ac:dyDescent="0.25">
      <c r="A2534">
        <v>352</v>
      </c>
      <c r="B2534">
        <v>2016</v>
      </c>
      <c r="C2534" t="s">
        <v>47</v>
      </c>
      <c r="D2534" t="s">
        <v>2</v>
      </c>
      <c r="E2534" t="s">
        <v>10</v>
      </c>
      <c r="F2534" t="s">
        <v>11</v>
      </c>
      <c r="G2534" t="s">
        <v>262</v>
      </c>
      <c r="H2534">
        <v>810</v>
      </c>
      <c r="I2534">
        <v>810</v>
      </c>
    </row>
    <row r="2535" spans="1:9" x14ac:dyDescent="0.25">
      <c r="A2535">
        <v>353</v>
      </c>
      <c r="B2535">
        <v>2016</v>
      </c>
      <c r="C2535" t="s">
        <v>48</v>
      </c>
      <c r="D2535" t="s">
        <v>2</v>
      </c>
      <c r="E2535" t="s">
        <v>10</v>
      </c>
      <c r="F2535" t="s">
        <v>11</v>
      </c>
      <c r="G2535" t="s">
        <v>263</v>
      </c>
      <c r="H2535">
        <v>1254</v>
      </c>
      <c r="I2535">
        <v>1254</v>
      </c>
    </row>
    <row r="2536" spans="1:9" x14ac:dyDescent="0.25">
      <c r="A2536">
        <v>354</v>
      </c>
      <c r="B2536">
        <v>2016</v>
      </c>
      <c r="C2536" t="s">
        <v>49</v>
      </c>
      <c r="D2536" t="s">
        <v>2</v>
      </c>
      <c r="E2536" t="s">
        <v>10</v>
      </c>
      <c r="F2536" t="s">
        <v>11</v>
      </c>
      <c r="G2536" t="s">
        <v>264</v>
      </c>
      <c r="H2536">
        <v>447</v>
      </c>
      <c r="I2536">
        <v>447</v>
      </c>
    </row>
    <row r="2537" spans="1:9" x14ac:dyDescent="0.25">
      <c r="A2537">
        <v>355</v>
      </c>
      <c r="B2537">
        <v>2016</v>
      </c>
      <c r="C2537" t="s">
        <v>50</v>
      </c>
      <c r="D2537" t="s">
        <v>2</v>
      </c>
      <c r="E2537" t="s">
        <v>10</v>
      </c>
      <c r="F2537" t="s">
        <v>11</v>
      </c>
      <c r="G2537" t="s">
        <v>265</v>
      </c>
      <c r="H2537">
        <v>1136</v>
      </c>
      <c r="I2537">
        <v>1136</v>
      </c>
    </row>
    <row r="2538" spans="1:9" x14ac:dyDescent="0.25">
      <c r="A2538">
        <v>356</v>
      </c>
      <c r="B2538">
        <v>2016</v>
      </c>
      <c r="C2538" t="s">
        <v>51</v>
      </c>
      <c r="D2538" t="s">
        <v>2</v>
      </c>
      <c r="E2538" t="s">
        <v>10</v>
      </c>
      <c r="F2538" t="s">
        <v>11</v>
      </c>
      <c r="G2538" t="s">
        <v>266</v>
      </c>
      <c r="H2538">
        <v>532</v>
      </c>
      <c r="I2538">
        <v>532</v>
      </c>
    </row>
    <row r="2539" spans="1:9" x14ac:dyDescent="0.25">
      <c r="A2539">
        <v>357</v>
      </c>
      <c r="B2539">
        <v>2016</v>
      </c>
      <c r="C2539" t="s">
        <v>52</v>
      </c>
      <c r="D2539" t="s">
        <v>2</v>
      </c>
      <c r="E2539" t="s">
        <v>10</v>
      </c>
      <c r="F2539" t="s">
        <v>11</v>
      </c>
      <c r="G2539" t="s">
        <v>267</v>
      </c>
      <c r="H2539">
        <v>652</v>
      </c>
      <c r="I2539">
        <v>652</v>
      </c>
    </row>
    <row r="2540" spans="1:9" x14ac:dyDescent="0.25">
      <c r="A2540">
        <v>358</v>
      </c>
      <c r="B2540">
        <v>2016</v>
      </c>
      <c r="C2540" t="s">
        <v>53</v>
      </c>
      <c r="D2540" t="s">
        <v>2</v>
      </c>
      <c r="E2540" t="s">
        <v>10</v>
      </c>
      <c r="F2540" t="s">
        <v>11</v>
      </c>
      <c r="G2540" t="s">
        <v>268</v>
      </c>
      <c r="H2540">
        <v>3980</v>
      </c>
      <c r="I2540">
        <v>3980</v>
      </c>
    </row>
    <row r="2541" spans="1:9" x14ac:dyDescent="0.25">
      <c r="A2541">
        <v>359</v>
      </c>
      <c r="B2541">
        <v>2016</v>
      </c>
      <c r="C2541" t="s">
        <v>54</v>
      </c>
      <c r="D2541" t="s">
        <v>2</v>
      </c>
      <c r="E2541" t="s">
        <v>10</v>
      </c>
      <c r="F2541" t="s">
        <v>11</v>
      </c>
      <c r="G2541" t="s">
        <v>269</v>
      </c>
      <c r="H2541">
        <v>1159</v>
      </c>
      <c r="I2541">
        <v>1159</v>
      </c>
    </row>
    <row r="2542" spans="1:9" x14ac:dyDescent="0.25">
      <c r="A2542">
        <v>360</v>
      </c>
      <c r="B2542">
        <v>2016</v>
      </c>
      <c r="C2542" t="s">
        <v>55</v>
      </c>
      <c r="D2542" t="s">
        <v>2</v>
      </c>
      <c r="E2542" t="s">
        <v>10</v>
      </c>
      <c r="F2542" t="s">
        <v>11</v>
      </c>
      <c r="G2542" t="s">
        <v>270</v>
      </c>
      <c r="H2542">
        <v>556</v>
      </c>
      <c r="I2542">
        <v>556</v>
      </c>
    </row>
    <row r="2543" spans="1:9" x14ac:dyDescent="0.25">
      <c r="A2543">
        <v>361</v>
      </c>
      <c r="B2543">
        <v>2016</v>
      </c>
      <c r="C2543" t="s">
        <v>56</v>
      </c>
      <c r="D2543" t="s">
        <v>2</v>
      </c>
      <c r="E2543" t="s">
        <v>10</v>
      </c>
      <c r="F2543" t="s">
        <v>11</v>
      </c>
      <c r="G2543" t="s">
        <v>271</v>
      </c>
      <c r="H2543">
        <v>511</v>
      </c>
      <c r="I2543">
        <v>511</v>
      </c>
    </row>
    <row r="2544" spans="1:9" x14ac:dyDescent="0.25">
      <c r="A2544">
        <v>3</v>
      </c>
      <c r="B2544">
        <v>2016</v>
      </c>
      <c r="C2544" t="s">
        <v>272</v>
      </c>
      <c r="D2544" t="s">
        <v>2</v>
      </c>
      <c r="E2544" t="s">
        <v>10</v>
      </c>
      <c r="F2544" t="s">
        <v>11</v>
      </c>
      <c r="G2544" t="s">
        <v>273</v>
      </c>
      <c r="H2544">
        <v>12080</v>
      </c>
      <c r="I2544">
        <v>12080</v>
      </c>
    </row>
    <row r="2546" spans="1:9" x14ac:dyDescent="0.25">
      <c r="A2546">
        <v>401</v>
      </c>
      <c r="B2546">
        <v>2016</v>
      </c>
      <c r="C2546" t="s">
        <v>274</v>
      </c>
      <c r="D2546" t="s">
        <v>2</v>
      </c>
      <c r="E2546" t="s">
        <v>10</v>
      </c>
      <c r="F2546" t="s">
        <v>11</v>
      </c>
      <c r="G2546" t="s">
        <v>275</v>
      </c>
      <c r="H2546">
        <v>664</v>
      </c>
      <c r="I2546">
        <v>664</v>
      </c>
    </row>
    <row r="2547" spans="1:9" x14ac:dyDescent="0.25">
      <c r="A2547">
        <v>402</v>
      </c>
      <c r="B2547">
        <v>2016</v>
      </c>
      <c r="C2547" t="s">
        <v>276</v>
      </c>
      <c r="D2547" t="s">
        <v>2</v>
      </c>
      <c r="E2547" t="s">
        <v>10</v>
      </c>
      <c r="F2547" t="s">
        <v>11</v>
      </c>
      <c r="G2547" t="s">
        <v>277</v>
      </c>
      <c r="H2547">
        <v>268</v>
      </c>
      <c r="I2547">
        <v>268</v>
      </c>
    </row>
    <row r="2548" spans="1:9" x14ac:dyDescent="0.25">
      <c r="A2548">
        <v>403</v>
      </c>
      <c r="B2548">
        <v>2016</v>
      </c>
      <c r="C2548" t="s">
        <v>278</v>
      </c>
      <c r="D2548" t="s">
        <v>2</v>
      </c>
      <c r="E2548" t="s">
        <v>10</v>
      </c>
      <c r="F2548" t="s">
        <v>11</v>
      </c>
      <c r="G2548" t="s">
        <v>279</v>
      </c>
      <c r="H2548">
        <v>1710</v>
      </c>
      <c r="I2548">
        <v>1710</v>
      </c>
    </row>
    <row r="2549" spans="1:9" x14ac:dyDescent="0.25">
      <c r="A2549">
        <v>404</v>
      </c>
      <c r="B2549">
        <v>2016</v>
      </c>
      <c r="C2549" t="s">
        <v>280</v>
      </c>
      <c r="D2549" t="s">
        <v>2</v>
      </c>
      <c r="E2549" t="s">
        <v>10</v>
      </c>
      <c r="F2549" t="s">
        <v>11</v>
      </c>
      <c r="G2549" t="s">
        <v>281</v>
      </c>
      <c r="H2549">
        <v>1805</v>
      </c>
      <c r="I2549">
        <v>1805</v>
      </c>
    </row>
    <row r="2550" spans="1:9" x14ac:dyDescent="0.25">
      <c r="A2550">
        <v>405</v>
      </c>
      <c r="B2550">
        <v>2016</v>
      </c>
      <c r="C2550" t="s">
        <v>282</v>
      </c>
      <c r="D2550" t="s">
        <v>2</v>
      </c>
      <c r="E2550" t="s">
        <v>10</v>
      </c>
      <c r="F2550" t="s">
        <v>11</v>
      </c>
      <c r="G2550" t="s">
        <v>283</v>
      </c>
      <c r="H2550">
        <v>379</v>
      </c>
      <c r="I2550">
        <v>379</v>
      </c>
    </row>
    <row r="2551" spans="1:9" x14ac:dyDescent="0.25">
      <c r="A2551">
        <v>451</v>
      </c>
      <c r="B2551">
        <v>2016</v>
      </c>
      <c r="C2551" t="s">
        <v>58</v>
      </c>
      <c r="D2551" t="s">
        <v>2</v>
      </c>
      <c r="E2551" t="s">
        <v>10</v>
      </c>
      <c r="F2551" t="s">
        <v>11</v>
      </c>
      <c r="G2551" t="s">
        <v>284</v>
      </c>
      <c r="H2551">
        <v>755</v>
      </c>
      <c r="I2551">
        <v>755</v>
      </c>
    </row>
    <row r="2552" spans="1:9" x14ac:dyDescent="0.25">
      <c r="A2552">
        <v>452</v>
      </c>
      <c r="B2552">
        <v>2016</v>
      </c>
      <c r="C2552" t="s">
        <v>59</v>
      </c>
      <c r="D2552" t="s">
        <v>2</v>
      </c>
      <c r="E2552" t="s">
        <v>10</v>
      </c>
      <c r="F2552" t="s">
        <v>11</v>
      </c>
      <c r="G2552" t="s">
        <v>285</v>
      </c>
      <c r="H2552">
        <v>1005</v>
      </c>
      <c r="I2552">
        <v>1005</v>
      </c>
    </row>
    <row r="2553" spans="1:9" x14ac:dyDescent="0.25">
      <c r="A2553">
        <v>453</v>
      </c>
      <c r="B2553">
        <v>2016</v>
      </c>
      <c r="C2553" t="s">
        <v>60</v>
      </c>
      <c r="D2553" t="s">
        <v>2</v>
      </c>
      <c r="E2553" t="s">
        <v>10</v>
      </c>
      <c r="F2553" t="s">
        <v>11</v>
      </c>
      <c r="G2553" t="s">
        <v>286</v>
      </c>
      <c r="H2553">
        <v>3105</v>
      </c>
      <c r="I2553">
        <v>3105</v>
      </c>
    </row>
    <row r="2554" spans="1:9" x14ac:dyDescent="0.25">
      <c r="A2554">
        <v>454</v>
      </c>
      <c r="B2554">
        <v>2016</v>
      </c>
      <c r="C2554" t="s">
        <v>61</v>
      </c>
      <c r="D2554" t="s">
        <v>2</v>
      </c>
      <c r="E2554" t="s">
        <v>10</v>
      </c>
      <c r="F2554" t="s">
        <v>11</v>
      </c>
      <c r="G2554" t="s">
        <v>287</v>
      </c>
      <c r="H2554">
        <v>2398</v>
      </c>
      <c r="I2554">
        <v>2398</v>
      </c>
    </row>
    <row r="2555" spans="1:9" x14ac:dyDescent="0.25">
      <c r="A2555">
        <v>455</v>
      </c>
      <c r="B2555">
        <v>2016</v>
      </c>
      <c r="C2555" t="s">
        <v>62</v>
      </c>
      <c r="D2555" t="s">
        <v>2</v>
      </c>
      <c r="E2555" t="s">
        <v>10</v>
      </c>
      <c r="F2555" t="s">
        <v>11</v>
      </c>
      <c r="G2555" t="s">
        <v>288</v>
      </c>
      <c r="H2555">
        <v>393</v>
      </c>
      <c r="I2555">
        <v>393</v>
      </c>
    </row>
    <row r="2556" spans="1:9" x14ac:dyDescent="0.25">
      <c r="A2556">
        <v>456</v>
      </c>
      <c r="B2556">
        <v>2016</v>
      </c>
      <c r="C2556" t="s">
        <v>63</v>
      </c>
      <c r="D2556" t="s">
        <v>2</v>
      </c>
      <c r="E2556" t="s">
        <v>10</v>
      </c>
      <c r="F2556" t="s">
        <v>11</v>
      </c>
      <c r="G2556" t="s">
        <v>289</v>
      </c>
      <c r="H2556">
        <v>826</v>
      </c>
      <c r="I2556">
        <v>826</v>
      </c>
    </row>
    <row r="2557" spans="1:9" x14ac:dyDescent="0.25">
      <c r="A2557">
        <v>457</v>
      </c>
      <c r="B2557">
        <v>2016</v>
      </c>
      <c r="C2557" t="s">
        <v>64</v>
      </c>
      <c r="D2557" t="s">
        <v>2</v>
      </c>
      <c r="E2557" t="s">
        <v>10</v>
      </c>
      <c r="F2557" t="s">
        <v>11</v>
      </c>
      <c r="G2557" t="s">
        <v>290</v>
      </c>
      <c r="H2557">
        <v>699</v>
      </c>
      <c r="I2557">
        <v>699</v>
      </c>
    </row>
    <row r="2558" spans="1:9" x14ac:dyDescent="0.25">
      <c r="A2558">
        <v>458</v>
      </c>
      <c r="B2558">
        <v>2016</v>
      </c>
      <c r="C2558" t="s">
        <v>65</v>
      </c>
      <c r="D2558" t="s">
        <v>2</v>
      </c>
      <c r="E2558" t="s">
        <v>10</v>
      </c>
      <c r="F2558" t="s">
        <v>11</v>
      </c>
      <c r="G2558" t="s">
        <v>291</v>
      </c>
      <c r="H2558">
        <v>2883</v>
      </c>
      <c r="I2558">
        <v>2883</v>
      </c>
    </row>
    <row r="2559" spans="1:9" x14ac:dyDescent="0.25">
      <c r="A2559">
        <v>459</v>
      </c>
      <c r="B2559">
        <v>2016</v>
      </c>
      <c r="C2559" t="s">
        <v>66</v>
      </c>
      <c r="D2559" t="s">
        <v>2</v>
      </c>
      <c r="E2559" t="s">
        <v>10</v>
      </c>
      <c r="F2559" t="s">
        <v>11</v>
      </c>
      <c r="G2559" t="s">
        <v>292</v>
      </c>
      <c r="H2559">
        <v>4444</v>
      </c>
      <c r="I2559">
        <v>4444</v>
      </c>
    </row>
    <row r="2560" spans="1:9" x14ac:dyDescent="0.25">
      <c r="A2560">
        <v>460</v>
      </c>
      <c r="B2560">
        <v>2016</v>
      </c>
      <c r="C2560" t="s">
        <v>67</v>
      </c>
      <c r="D2560" t="s">
        <v>2</v>
      </c>
      <c r="E2560" t="s">
        <v>10</v>
      </c>
      <c r="F2560" t="s">
        <v>11</v>
      </c>
      <c r="G2560" t="s">
        <v>293</v>
      </c>
      <c r="H2560">
        <v>3513</v>
      </c>
      <c r="I2560">
        <v>3513</v>
      </c>
    </row>
    <row r="2561" spans="1:9" x14ac:dyDescent="0.25">
      <c r="A2561">
        <v>461</v>
      </c>
      <c r="B2561">
        <v>2016</v>
      </c>
      <c r="C2561" t="s">
        <v>68</v>
      </c>
      <c r="D2561" t="s">
        <v>2</v>
      </c>
      <c r="E2561" t="s">
        <v>10</v>
      </c>
      <c r="F2561" t="s">
        <v>11</v>
      </c>
      <c r="G2561" t="s">
        <v>294</v>
      </c>
      <c r="H2561">
        <v>393</v>
      </c>
      <c r="I2561">
        <v>393</v>
      </c>
    </row>
    <row r="2562" spans="1:9" x14ac:dyDescent="0.25">
      <c r="A2562">
        <v>462</v>
      </c>
      <c r="B2562">
        <v>2016</v>
      </c>
      <c r="C2562" t="s">
        <v>69</v>
      </c>
      <c r="D2562" t="s">
        <v>2</v>
      </c>
      <c r="E2562" t="s">
        <v>10</v>
      </c>
      <c r="F2562" t="s">
        <v>11</v>
      </c>
      <c r="G2562" t="s">
        <v>295</v>
      </c>
      <c r="H2562">
        <v>269</v>
      </c>
      <c r="I2562">
        <v>269</v>
      </c>
    </row>
    <row r="2563" spans="1:9" x14ac:dyDescent="0.25">
      <c r="A2563">
        <v>4</v>
      </c>
      <c r="B2563">
        <v>2016</v>
      </c>
      <c r="C2563" t="s">
        <v>296</v>
      </c>
      <c r="D2563" t="s">
        <v>2</v>
      </c>
      <c r="E2563" t="s">
        <v>10</v>
      </c>
      <c r="F2563" t="s">
        <v>11</v>
      </c>
      <c r="G2563" t="s">
        <v>297</v>
      </c>
      <c r="H2563">
        <v>25509</v>
      </c>
      <c r="I2563">
        <v>25509</v>
      </c>
    </row>
    <row r="2565" spans="1:9" x14ac:dyDescent="0.25">
      <c r="A2565">
        <v>0</v>
      </c>
      <c r="B2565">
        <v>2016</v>
      </c>
      <c r="C2565" t="s">
        <v>71</v>
      </c>
      <c r="D2565" t="s">
        <v>2</v>
      </c>
      <c r="E2565" t="s">
        <v>10</v>
      </c>
      <c r="F2565" t="s">
        <v>11</v>
      </c>
      <c r="G2565" t="s">
        <v>298</v>
      </c>
      <c r="H2565">
        <v>68358</v>
      </c>
      <c r="I2565">
        <v>68358</v>
      </c>
    </row>
    <row r="2566" spans="1:9" x14ac:dyDescent="0.25">
      <c r="A2566">
        <v>101</v>
      </c>
      <c r="B2566">
        <v>2015</v>
      </c>
      <c r="C2566" t="s">
        <v>232</v>
      </c>
      <c r="D2566" t="s">
        <v>2</v>
      </c>
      <c r="E2566" t="s">
        <v>10</v>
      </c>
      <c r="F2566" t="s">
        <v>11</v>
      </c>
      <c r="G2566" t="s">
        <v>233</v>
      </c>
      <c r="H2566">
        <v>6532</v>
      </c>
      <c r="I2566">
        <v>6532</v>
      </c>
    </row>
    <row r="2567" spans="1:9" x14ac:dyDescent="0.25">
      <c r="A2567">
        <v>102</v>
      </c>
      <c r="B2567">
        <v>2015</v>
      </c>
      <c r="C2567" t="s">
        <v>234</v>
      </c>
      <c r="D2567" t="s">
        <v>2</v>
      </c>
      <c r="E2567" t="s">
        <v>10</v>
      </c>
      <c r="F2567" t="s">
        <v>11</v>
      </c>
      <c r="G2567" t="s">
        <v>235</v>
      </c>
      <c r="H2567">
        <v>824</v>
      </c>
      <c r="I2567">
        <v>824</v>
      </c>
    </row>
    <row r="2568" spans="1:9" x14ac:dyDescent="0.25">
      <c r="A2568">
        <v>103</v>
      </c>
      <c r="B2568">
        <v>2015</v>
      </c>
      <c r="C2568" t="s">
        <v>236</v>
      </c>
      <c r="D2568" t="s">
        <v>2</v>
      </c>
      <c r="E2568" t="s">
        <v>10</v>
      </c>
      <c r="F2568" t="s">
        <v>11</v>
      </c>
      <c r="G2568" t="s">
        <v>237</v>
      </c>
      <c r="H2568">
        <v>1127</v>
      </c>
      <c r="I2568">
        <v>1127</v>
      </c>
    </row>
    <row r="2569" spans="1:9" x14ac:dyDescent="0.25">
      <c r="A2569">
        <v>151</v>
      </c>
      <c r="B2569">
        <v>2015</v>
      </c>
      <c r="C2569" t="s">
        <v>28</v>
      </c>
      <c r="D2569" t="s">
        <v>2</v>
      </c>
      <c r="E2569" t="s">
        <v>10</v>
      </c>
      <c r="F2569" t="s">
        <v>11</v>
      </c>
      <c r="G2569" t="s">
        <v>238</v>
      </c>
      <c r="H2569">
        <v>696</v>
      </c>
      <c r="I2569">
        <v>696</v>
      </c>
    </row>
    <row r="2570" spans="1:9" x14ac:dyDescent="0.25">
      <c r="A2570">
        <v>153</v>
      </c>
      <c r="B2570">
        <v>2015</v>
      </c>
      <c r="C2570" t="s">
        <v>29</v>
      </c>
      <c r="D2570" t="s">
        <v>2</v>
      </c>
      <c r="E2570" t="s">
        <v>10</v>
      </c>
      <c r="F2570" t="s">
        <v>11</v>
      </c>
      <c r="G2570" t="s">
        <v>239</v>
      </c>
      <c r="H2570">
        <v>958</v>
      </c>
      <c r="I2570">
        <v>958</v>
      </c>
    </row>
    <row r="2571" spans="1:9" x14ac:dyDescent="0.25">
      <c r="A2571">
        <v>154</v>
      </c>
      <c r="B2571">
        <v>2015</v>
      </c>
      <c r="C2571" t="s">
        <v>30</v>
      </c>
      <c r="D2571" t="s">
        <v>2</v>
      </c>
      <c r="E2571" t="s">
        <v>10</v>
      </c>
      <c r="F2571" t="s">
        <v>11</v>
      </c>
      <c r="G2571" t="s">
        <v>240</v>
      </c>
      <c r="H2571">
        <v>293</v>
      </c>
      <c r="I2571">
        <v>293</v>
      </c>
    </row>
    <row r="2572" spans="1:9" x14ac:dyDescent="0.25">
      <c r="A2572">
        <v>155</v>
      </c>
      <c r="B2572">
        <v>2015</v>
      </c>
      <c r="C2572" t="s">
        <v>31</v>
      </c>
      <c r="D2572" t="s">
        <v>2</v>
      </c>
      <c r="E2572" t="s">
        <v>10</v>
      </c>
      <c r="F2572" t="s">
        <v>11</v>
      </c>
      <c r="G2572" t="s">
        <v>241</v>
      </c>
      <c r="H2572">
        <v>652</v>
      </c>
      <c r="I2572">
        <v>652</v>
      </c>
    </row>
    <row r="2573" spans="1:9" x14ac:dyDescent="0.25">
      <c r="A2573">
        <v>157</v>
      </c>
      <c r="B2573">
        <v>2015</v>
      </c>
      <c r="C2573" t="s">
        <v>32</v>
      </c>
      <c r="D2573" t="s">
        <v>2</v>
      </c>
      <c r="E2573" t="s">
        <v>10</v>
      </c>
      <c r="F2573" t="s">
        <v>11</v>
      </c>
      <c r="G2573" t="s">
        <v>242</v>
      </c>
      <c r="H2573">
        <v>537</v>
      </c>
      <c r="I2573">
        <v>537</v>
      </c>
    </row>
    <row r="2574" spans="1:9" x14ac:dyDescent="0.25">
      <c r="A2574">
        <v>158</v>
      </c>
      <c r="B2574">
        <v>2015</v>
      </c>
      <c r="C2574" t="s">
        <v>33</v>
      </c>
      <c r="D2574" t="s">
        <v>2</v>
      </c>
      <c r="E2574" t="s">
        <v>10</v>
      </c>
      <c r="F2574" t="s">
        <v>11</v>
      </c>
      <c r="G2574" t="s">
        <v>243</v>
      </c>
      <c r="H2574">
        <v>541</v>
      </c>
      <c r="I2574">
        <v>541</v>
      </c>
    </row>
    <row r="2575" spans="1:9" x14ac:dyDescent="0.25">
      <c r="A2575">
        <v>159</v>
      </c>
      <c r="B2575">
        <v>2015</v>
      </c>
      <c r="C2575" t="s">
        <v>34</v>
      </c>
      <c r="D2575" t="s">
        <v>2</v>
      </c>
      <c r="E2575" t="s">
        <v>10</v>
      </c>
      <c r="F2575" t="s">
        <v>11</v>
      </c>
      <c r="G2575" t="s">
        <v>244</v>
      </c>
      <c r="H2575">
        <v>10993</v>
      </c>
      <c r="I2575">
        <v>10993</v>
      </c>
    </row>
    <row r="2576" spans="1:9" x14ac:dyDescent="0.25">
      <c r="A2576">
        <v>1</v>
      </c>
      <c r="B2576">
        <v>2015</v>
      </c>
      <c r="C2576" t="s">
        <v>245</v>
      </c>
      <c r="D2576" t="s">
        <v>2</v>
      </c>
      <c r="E2576" t="s">
        <v>10</v>
      </c>
      <c r="F2576" t="s">
        <v>11</v>
      </c>
      <c r="G2576" t="s">
        <v>246</v>
      </c>
      <c r="H2576">
        <v>23153</v>
      </c>
      <c r="I2576">
        <v>23153</v>
      </c>
    </row>
    <row r="2577" spans="1:9" x14ac:dyDescent="0.25">
      <c r="A2577">
        <v>241</v>
      </c>
      <c r="B2577">
        <v>2015</v>
      </c>
      <c r="C2577" t="s">
        <v>247</v>
      </c>
      <c r="D2577" t="s">
        <v>2</v>
      </c>
      <c r="E2577" t="s">
        <v>10</v>
      </c>
      <c r="F2577" t="s">
        <v>11</v>
      </c>
      <c r="G2577" t="s">
        <v>248</v>
      </c>
      <c r="H2577">
        <v>7923</v>
      </c>
      <c r="I2577">
        <v>7923</v>
      </c>
    </row>
    <row r="2578" spans="1:9" x14ac:dyDescent="0.25">
      <c r="A2578">
        <v>241001</v>
      </c>
      <c r="B2578">
        <v>2015</v>
      </c>
      <c r="C2578" t="s">
        <v>249</v>
      </c>
      <c r="D2578" t="s">
        <v>2</v>
      </c>
      <c r="E2578" t="s">
        <v>10</v>
      </c>
      <c r="F2578" t="s">
        <v>11</v>
      </c>
      <c r="G2578" t="s">
        <v>250</v>
      </c>
      <c r="H2578">
        <v>4743</v>
      </c>
      <c r="I2578">
        <v>4743</v>
      </c>
    </row>
    <row r="2579" spans="1:9" x14ac:dyDescent="0.25">
      <c r="A2579">
        <v>241999</v>
      </c>
      <c r="B2579">
        <v>2015</v>
      </c>
      <c r="C2579" t="s">
        <v>251</v>
      </c>
      <c r="D2579" t="s">
        <v>2</v>
      </c>
      <c r="E2579" t="s">
        <v>10</v>
      </c>
      <c r="F2579" t="s">
        <v>11</v>
      </c>
      <c r="G2579" t="s">
        <v>252</v>
      </c>
      <c r="H2579">
        <v>3180</v>
      </c>
      <c r="I2579">
        <v>3180</v>
      </c>
    </row>
    <row r="2580" spans="1:9" x14ac:dyDescent="0.25">
      <c r="A2580">
        <v>251</v>
      </c>
      <c r="B2580">
        <v>2015</v>
      </c>
      <c r="C2580" t="s">
        <v>39</v>
      </c>
      <c r="D2580" t="s">
        <v>2</v>
      </c>
      <c r="E2580" t="s">
        <v>10</v>
      </c>
      <c r="F2580" t="s">
        <v>11</v>
      </c>
      <c r="G2580" t="s">
        <v>253</v>
      </c>
      <c r="H2580">
        <v>2041</v>
      </c>
      <c r="I2580">
        <v>2041</v>
      </c>
    </row>
    <row r="2581" spans="1:9" x14ac:dyDescent="0.25">
      <c r="A2581">
        <v>252</v>
      </c>
      <c r="B2581">
        <v>2015</v>
      </c>
      <c r="C2581" t="s">
        <v>40</v>
      </c>
      <c r="D2581" t="s">
        <v>2</v>
      </c>
      <c r="E2581" t="s">
        <v>10</v>
      </c>
      <c r="F2581" t="s">
        <v>11</v>
      </c>
      <c r="G2581" t="s">
        <v>254</v>
      </c>
      <c r="H2581">
        <v>608</v>
      </c>
      <c r="I2581">
        <v>608</v>
      </c>
    </row>
    <row r="2582" spans="1:9" x14ac:dyDescent="0.25">
      <c r="A2582">
        <v>254</v>
      </c>
      <c r="B2582">
        <v>2015</v>
      </c>
      <c r="C2582" t="s">
        <v>41</v>
      </c>
      <c r="D2582" t="s">
        <v>2</v>
      </c>
      <c r="E2582" t="s">
        <v>10</v>
      </c>
      <c r="F2582" t="s">
        <v>11</v>
      </c>
      <c r="G2582" t="s">
        <v>255</v>
      </c>
      <c r="H2582">
        <v>1451</v>
      </c>
      <c r="I2582">
        <v>1451</v>
      </c>
    </row>
    <row r="2583" spans="1:9" x14ac:dyDescent="0.25">
      <c r="A2583">
        <v>255</v>
      </c>
      <c r="B2583">
        <v>2015</v>
      </c>
      <c r="C2583" t="s">
        <v>42</v>
      </c>
      <c r="D2583" t="s">
        <v>2</v>
      </c>
      <c r="E2583" t="s">
        <v>10</v>
      </c>
      <c r="F2583" t="s">
        <v>11</v>
      </c>
      <c r="G2583" t="s">
        <v>256</v>
      </c>
      <c r="H2583">
        <v>229</v>
      </c>
      <c r="I2583">
        <v>229</v>
      </c>
    </row>
    <row r="2584" spans="1:9" x14ac:dyDescent="0.25">
      <c r="A2584">
        <v>256</v>
      </c>
      <c r="B2584">
        <v>2015</v>
      </c>
      <c r="C2584" t="s">
        <v>43</v>
      </c>
      <c r="D2584" t="s">
        <v>2</v>
      </c>
      <c r="E2584" t="s">
        <v>10</v>
      </c>
      <c r="F2584" t="s">
        <v>11</v>
      </c>
      <c r="G2584" t="s">
        <v>257</v>
      </c>
      <c r="H2584">
        <v>1389</v>
      </c>
      <c r="I2584">
        <v>1389</v>
      </c>
    </row>
    <row r="2585" spans="1:9" x14ac:dyDescent="0.25">
      <c r="A2585">
        <v>257</v>
      </c>
      <c r="B2585">
        <v>2015</v>
      </c>
      <c r="C2585" t="s">
        <v>44</v>
      </c>
      <c r="D2585" t="s">
        <v>2</v>
      </c>
      <c r="E2585" t="s">
        <v>10</v>
      </c>
      <c r="F2585" t="s">
        <v>11</v>
      </c>
      <c r="G2585" t="s">
        <v>258</v>
      </c>
      <c r="H2585">
        <v>507</v>
      </c>
      <c r="I2585">
        <v>507</v>
      </c>
    </row>
    <row r="2586" spans="1:9" x14ac:dyDescent="0.25">
      <c r="A2586">
        <v>2</v>
      </c>
      <c r="B2586">
        <v>2015</v>
      </c>
      <c r="C2586" t="s">
        <v>259</v>
      </c>
      <c r="D2586" t="s">
        <v>2</v>
      </c>
      <c r="E2586" t="s">
        <v>10</v>
      </c>
      <c r="F2586" t="s">
        <v>11</v>
      </c>
      <c r="G2586" t="s">
        <v>260</v>
      </c>
      <c r="H2586">
        <v>14148</v>
      </c>
      <c r="I2586">
        <v>14148</v>
      </c>
    </row>
    <row r="2587" spans="1:9" x14ac:dyDescent="0.25">
      <c r="A2587">
        <v>351</v>
      </c>
      <c r="B2587">
        <v>2015</v>
      </c>
      <c r="C2587" t="s">
        <v>46</v>
      </c>
      <c r="D2587" t="s">
        <v>2</v>
      </c>
      <c r="E2587" t="s">
        <v>10</v>
      </c>
      <c r="F2587" t="s">
        <v>11</v>
      </c>
      <c r="G2587" t="s">
        <v>261</v>
      </c>
      <c r="H2587">
        <v>1079</v>
      </c>
      <c r="I2587">
        <v>1079</v>
      </c>
    </row>
    <row r="2588" spans="1:9" x14ac:dyDescent="0.25">
      <c r="A2588">
        <v>352</v>
      </c>
      <c r="B2588">
        <v>2015</v>
      </c>
      <c r="C2588" t="s">
        <v>47</v>
      </c>
      <c r="D2588" t="s">
        <v>2</v>
      </c>
      <c r="E2588" t="s">
        <v>10</v>
      </c>
      <c r="F2588" t="s">
        <v>11</v>
      </c>
      <c r="G2588" t="s">
        <v>262</v>
      </c>
      <c r="H2588">
        <v>658</v>
      </c>
      <c r="I2588">
        <v>658</v>
      </c>
    </row>
    <row r="2589" spans="1:9" x14ac:dyDescent="0.25">
      <c r="A2589">
        <v>353</v>
      </c>
      <c r="B2589">
        <v>2015</v>
      </c>
      <c r="C2589" t="s">
        <v>48</v>
      </c>
      <c r="D2589" t="s">
        <v>2</v>
      </c>
      <c r="E2589" t="s">
        <v>10</v>
      </c>
      <c r="F2589" t="s">
        <v>11</v>
      </c>
      <c r="G2589" t="s">
        <v>263</v>
      </c>
      <c r="H2589">
        <v>1024</v>
      </c>
      <c r="I2589">
        <v>1024</v>
      </c>
    </row>
    <row r="2590" spans="1:9" x14ac:dyDescent="0.25">
      <c r="A2590">
        <v>354</v>
      </c>
      <c r="B2590">
        <v>2015</v>
      </c>
      <c r="C2590" t="s">
        <v>49</v>
      </c>
      <c r="D2590" t="s">
        <v>2</v>
      </c>
      <c r="E2590" t="s">
        <v>10</v>
      </c>
      <c r="F2590" t="s">
        <v>11</v>
      </c>
      <c r="G2590" t="s">
        <v>264</v>
      </c>
      <c r="H2590">
        <v>605</v>
      </c>
      <c r="I2590">
        <v>605</v>
      </c>
    </row>
    <row r="2591" spans="1:9" x14ac:dyDescent="0.25">
      <c r="A2591">
        <v>355</v>
      </c>
      <c r="B2591">
        <v>2015</v>
      </c>
      <c r="C2591" t="s">
        <v>50</v>
      </c>
      <c r="D2591" t="s">
        <v>2</v>
      </c>
      <c r="E2591" t="s">
        <v>10</v>
      </c>
      <c r="F2591" t="s">
        <v>11</v>
      </c>
      <c r="G2591" t="s">
        <v>265</v>
      </c>
      <c r="H2591">
        <v>966</v>
      </c>
      <c r="I2591">
        <v>966</v>
      </c>
    </row>
    <row r="2592" spans="1:9" x14ac:dyDescent="0.25">
      <c r="A2592">
        <v>356</v>
      </c>
      <c r="B2592">
        <v>2015</v>
      </c>
      <c r="C2592" t="s">
        <v>51</v>
      </c>
      <c r="D2592" t="s">
        <v>2</v>
      </c>
      <c r="E2592" t="s">
        <v>10</v>
      </c>
      <c r="F2592" t="s">
        <v>11</v>
      </c>
      <c r="G2592" t="s">
        <v>266</v>
      </c>
      <c r="H2592">
        <v>372</v>
      </c>
      <c r="I2592">
        <v>372</v>
      </c>
    </row>
    <row r="2593" spans="1:9" x14ac:dyDescent="0.25">
      <c r="A2593">
        <v>357</v>
      </c>
      <c r="B2593">
        <v>2015</v>
      </c>
      <c r="C2593" t="s">
        <v>52</v>
      </c>
      <c r="D2593" t="s">
        <v>2</v>
      </c>
      <c r="E2593" t="s">
        <v>10</v>
      </c>
      <c r="F2593" t="s">
        <v>11</v>
      </c>
      <c r="G2593" t="s">
        <v>267</v>
      </c>
      <c r="H2593">
        <v>698</v>
      </c>
      <c r="I2593">
        <v>698</v>
      </c>
    </row>
    <row r="2594" spans="1:9" x14ac:dyDescent="0.25">
      <c r="A2594">
        <v>358</v>
      </c>
      <c r="B2594">
        <v>2015</v>
      </c>
      <c r="C2594" t="s">
        <v>53</v>
      </c>
      <c r="D2594" t="s">
        <v>2</v>
      </c>
      <c r="E2594" t="s">
        <v>10</v>
      </c>
      <c r="F2594" t="s">
        <v>11</v>
      </c>
      <c r="G2594" t="s">
        <v>268</v>
      </c>
      <c r="H2594">
        <v>1659</v>
      </c>
      <c r="I2594">
        <v>1659</v>
      </c>
    </row>
    <row r="2595" spans="1:9" x14ac:dyDescent="0.25">
      <c r="A2595">
        <v>359</v>
      </c>
      <c r="B2595">
        <v>2015</v>
      </c>
      <c r="C2595" t="s">
        <v>54</v>
      </c>
      <c r="D2595" t="s">
        <v>2</v>
      </c>
      <c r="E2595" t="s">
        <v>10</v>
      </c>
      <c r="F2595" t="s">
        <v>11</v>
      </c>
      <c r="G2595" t="s">
        <v>269</v>
      </c>
      <c r="H2595">
        <v>928</v>
      </c>
      <c r="I2595">
        <v>928</v>
      </c>
    </row>
    <row r="2596" spans="1:9" x14ac:dyDescent="0.25">
      <c r="A2596">
        <v>360</v>
      </c>
      <c r="B2596">
        <v>2015</v>
      </c>
      <c r="C2596" t="s">
        <v>55</v>
      </c>
      <c r="D2596" t="s">
        <v>2</v>
      </c>
      <c r="E2596" t="s">
        <v>10</v>
      </c>
      <c r="F2596" t="s">
        <v>11</v>
      </c>
      <c r="G2596" t="s">
        <v>270</v>
      </c>
      <c r="H2596">
        <v>371</v>
      </c>
      <c r="I2596">
        <v>371</v>
      </c>
    </row>
    <row r="2597" spans="1:9" x14ac:dyDescent="0.25">
      <c r="A2597">
        <v>361</v>
      </c>
      <c r="B2597">
        <v>2015</v>
      </c>
      <c r="C2597" t="s">
        <v>56</v>
      </c>
      <c r="D2597" t="s">
        <v>2</v>
      </c>
      <c r="E2597" t="s">
        <v>10</v>
      </c>
      <c r="F2597" t="s">
        <v>11</v>
      </c>
      <c r="G2597" t="s">
        <v>271</v>
      </c>
      <c r="H2597">
        <v>439</v>
      </c>
      <c r="I2597">
        <v>439</v>
      </c>
    </row>
    <row r="2598" spans="1:9" x14ac:dyDescent="0.25">
      <c r="A2598">
        <v>3</v>
      </c>
      <c r="B2598">
        <v>2015</v>
      </c>
      <c r="C2598" t="s">
        <v>272</v>
      </c>
      <c r="D2598" t="s">
        <v>2</v>
      </c>
      <c r="E2598" t="s">
        <v>10</v>
      </c>
      <c r="F2598" t="s">
        <v>11</v>
      </c>
      <c r="G2598" t="s">
        <v>273</v>
      </c>
      <c r="H2598">
        <v>8799</v>
      </c>
      <c r="I2598">
        <v>8799</v>
      </c>
    </row>
    <row r="2599" spans="1:9" x14ac:dyDescent="0.25">
      <c r="A2599">
        <v>401</v>
      </c>
      <c r="B2599">
        <v>2015</v>
      </c>
      <c r="C2599" t="s">
        <v>274</v>
      </c>
      <c r="D2599" t="s">
        <v>2</v>
      </c>
      <c r="E2599" t="s">
        <v>10</v>
      </c>
      <c r="F2599" t="s">
        <v>11</v>
      </c>
      <c r="G2599" t="s">
        <v>275</v>
      </c>
      <c r="H2599">
        <v>716</v>
      </c>
      <c r="I2599">
        <v>716</v>
      </c>
    </row>
    <row r="2600" spans="1:9" x14ac:dyDescent="0.25">
      <c r="A2600">
        <v>402</v>
      </c>
      <c r="B2600">
        <v>2015</v>
      </c>
      <c r="C2600" t="s">
        <v>276</v>
      </c>
      <c r="D2600" t="s">
        <v>2</v>
      </c>
      <c r="E2600" t="s">
        <v>10</v>
      </c>
      <c r="F2600" t="s">
        <v>11</v>
      </c>
      <c r="G2600" t="s">
        <v>277</v>
      </c>
      <c r="H2600">
        <v>348</v>
      </c>
      <c r="I2600">
        <v>348</v>
      </c>
    </row>
    <row r="2601" spans="1:9" x14ac:dyDescent="0.25">
      <c r="A2601">
        <v>403</v>
      </c>
      <c r="B2601">
        <v>2015</v>
      </c>
      <c r="C2601" t="s">
        <v>278</v>
      </c>
      <c r="D2601" t="s">
        <v>2</v>
      </c>
      <c r="E2601" t="s">
        <v>10</v>
      </c>
      <c r="F2601" t="s">
        <v>11</v>
      </c>
      <c r="G2601" t="s">
        <v>279</v>
      </c>
      <c r="H2601">
        <v>1013</v>
      </c>
      <c r="I2601">
        <v>1013</v>
      </c>
    </row>
    <row r="2602" spans="1:9" x14ac:dyDescent="0.25">
      <c r="A2602">
        <v>404</v>
      </c>
      <c r="B2602">
        <v>2015</v>
      </c>
      <c r="C2602" t="s">
        <v>280</v>
      </c>
      <c r="D2602" t="s">
        <v>2</v>
      </c>
      <c r="E2602" t="s">
        <v>10</v>
      </c>
      <c r="F2602" t="s">
        <v>11</v>
      </c>
      <c r="G2602" t="s">
        <v>281</v>
      </c>
      <c r="H2602">
        <v>1685</v>
      </c>
      <c r="I2602">
        <v>1685</v>
      </c>
    </row>
    <row r="2603" spans="1:9" x14ac:dyDescent="0.25">
      <c r="A2603">
        <v>405</v>
      </c>
      <c r="B2603">
        <v>2015</v>
      </c>
      <c r="C2603" t="s">
        <v>282</v>
      </c>
      <c r="D2603" t="s">
        <v>2</v>
      </c>
      <c r="E2603" t="s">
        <v>10</v>
      </c>
      <c r="F2603" t="s">
        <v>11</v>
      </c>
      <c r="G2603" t="s">
        <v>283</v>
      </c>
      <c r="H2603">
        <v>424</v>
      </c>
      <c r="I2603">
        <v>424</v>
      </c>
    </row>
    <row r="2604" spans="1:9" x14ac:dyDescent="0.25">
      <c r="A2604">
        <v>451</v>
      </c>
      <c r="B2604">
        <v>2015</v>
      </c>
      <c r="C2604" t="s">
        <v>58</v>
      </c>
      <c r="D2604" t="s">
        <v>2</v>
      </c>
      <c r="E2604" t="s">
        <v>10</v>
      </c>
      <c r="F2604" t="s">
        <v>11</v>
      </c>
      <c r="G2604" t="s">
        <v>284</v>
      </c>
      <c r="H2604">
        <v>604</v>
      </c>
      <c r="I2604">
        <v>604</v>
      </c>
    </row>
    <row r="2605" spans="1:9" x14ac:dyDescent="0.25">
      <c r="A2605">
        <v>452</v>
      </c>
      <c r="B2605">
        <v>2015</v>
      </c>
      <c r="C2605" t="s">
        <v>59</v>
      </c>
      <c r="D2605" t="s">
        <v>2</v>
      </c>
      <c r="E2605" t="s">
        <v>10</v>
      </c>
      <c r="F2605" t="s">
        <v>11</v>
      </c>
      <c r="G2605" t="s">
        <v>285</v>
      </c>
      <c r="H2605">
        <v>919</v>
      </c>
      <c r="I2605">
        <v>919</v>
      </c>
    </row>
    <row r="2606" spans="1:9" x14ac:dyDescent="0.25">
      <c r="A2606">
        <v>453</v>
      </c>
      <c r="B2606">
        <v>2015</v>
      </c>
      <c r="C2606" t="s">
        <v>60</v>
      </c>
      <c r="D2606" t="s">
        <v>2</v>
      </c>
      <c r="E2606" t="s">
        <v>10</v>
      </c>
      <c r="F2606" t="s">
        <v>11</v>
      </c>
      <c r="G2606" t="s">
        <v>286</v>
      </c>
      <c r="H2606">
        <v>2910</v>
      </c>
      <c r="I2606">
        <v>2910</v>
      </c>
    </row>
    <row r="2607" spans="1:9" x14ac:dyDescent="0.25">
      <c r="A2607">
        <v>454</v>
      </c>
      <c r="B2607">
        <v>2015</v>
      </c>
      <c r="C2607" t="s">
        <v>61</v>
      </c>
      <c r="D2607" t="s">
        <v>2</v>
      </c>
      <c r="E2607" t="s">
        <v>10</v>
      </c>
      <c r="F2607" t="s">
        <v>11</v>
      </c>
      <c r="G2607" t="s">
        <v>287</v>
      </c>
      <c r="H2607">
        <v>2403</v>
      </c>
      <c r="I2607">
        <v>2403</v>
      </c>
    </row>
    <row r="2608" spans="1:9" x14ac:dyDescent="0.25">
      <c r="A2608">
        <v>455</v>
      </c>
      <c r="B2608">
        <v>2015</v>
      </c>
      <c r="C2608" t="s">
        <v>62</v>
      </c>
      <c r="D2608" t="s">
        <v>2</v>
      </c>
      <c r="E2608" t="s">
        <v>10</v>
      </c>
      <c r="F2608" t="s">
        <v>11</v>
      </c>
      <c r="G2608" t="s">
        <v>288</v>
      </c>
      <c r="H2608">
        <v>244</v>
      </c>
      <c r="I2608">
        <v>244</v>
      </c>
    </row>
    <row r="2609" spans="1:9" x14ac:dyDescent="0.25">
      <c r="A2609">
        <v>456</v>
      </c>
      <c r="B2609">
        <v>2015</v>
      </c>
      <c r="C2609" t="s">
        <v>63</v>
      </c>
      <c r="D2609" t="s">
        <v>2</v>
      </c>
      <c r="E2609" t="s">
        <v>10</v>
      </c>
      <c r="F2609" t="s">
        <v>11</v>
      </c>
      <c r="G2609" t="s">
        <v>289</v>
      </c>
      <c r="H2609">
        <v>916</v>
      </c>
      <c r="I2609">
        <v>916</v>
      </c>
    </row>
    <row r="2610" spans="1:9" x14ac:dyDescent="0.25">
      <c r="A2610">
        <v>457</v>
      </c>
      <c r="B2610">
        <v>2015</v>
      </c>
      <c r="C2610" t="s">
        <v>64</v>
      </c>
      <c r="D2610" t="s">
        <v>2</v>
      </c>
      <c r="E2610" t="s">
        <v>10</v>
      </c>
      <c r="F2610" t="s">
        <v>11</v>
      </c>
      <c r="G2610" t="s">
        <v>290</v>
      </c>
      <c r="H2610">
        <v>730</v>
      </c>
      <c r="I2610">
        <v>730</v>
      </c>
    </row>
    <row r="2611" spans="1:9" x14ac:dyDescent="0.25">
      <c r="A2611">
        <v>458</v>
      </c>
      <c r="B2611">
        <v>2015</v>
      </c>
      <c r="C2611" t="s">
        <v>65</v>
      </c>
      <c r="D2611" t="s">
        <v>2</v>
      </c>
      <c r="E2611" t="s">
        <v>10</v>
      </c>
      <c r="F2611" t="s">
        <v>11</v>
      </c>
      <c r="G2611" t="s">
        <v>291</v>
      </c>
      <c r="H2611">
        <v>2750</v>
      </c>
      <c r="I2611">
        <v>2750</v>
      </c>
    </row>
    <row r="2612" spans="1:9" x14ac:dyDescent="0.25">
      <c r="A2612">
        <v>459</v>
      </c>
      <c r="B2612">
        <v>2015</v>
      </c>
      <c r="C2612" t="s">
        <v>66</v>
      </c>
      <c r="D2612" t="s">
        <v>2</v>
      </c>
      <c r="E2612" t="s">
        <v>10</v>
      </c>
      <c r="F2612" t="s">
        <v>11</v>
      </c>
      <c r="G2612" t="s">
        <v>292</v>
      </c>
      <c r="H2612">
        <v>9483</v>
      </c>
      <c r="I2612">
        <v>9483</v>
      </c>
    </row>
    <row r="2613" spans="1:9" x14ac:dyDescent="0.25">
      <c r="A2613">
        <v>460</v>
      </c>
      <c r="B2613">
        <v>2015</v>
      </c>
      <c r="C2613" t="s">
        <v>67</v>
      </c>
      <c r="D2613" t="s">
        <v>2</v>
      </c>
      <c r="E2613" t="s">
        <v>10</v>
      </c>
      <c r="F2613" t="s">
        <v>11</v>
      </c>
      <c r="G2613" t="s">
        <v>293</v>
      </c>
      <c r="H2613">
        <v>3603</v>
      </c>
      <c r="I2613">
        <v>3603</v>
      </c>
    </row>
    <row r="2614" spans="1:9" x14ac:dyDescent="0.25">
      <c r="A2614">
        <v>461</v>
      </c>
      <c r="B2614">
        <v>2015</v>
      </c>
      <c r="C2614" t="s">
        <v>68</v>
      </c>
      <c r="D2614" t="s">
        <v>2</v>
      </c>
      <c r="E2614" t="s">
        <v>10</v>
      </c>
      <c r="F2614" t="s">
        <v>11</v>
      </c>
      <c r="G2614" t="s">
        <v>294</v>
      </c>
      <c r="H2614">
        <v>291</v>
      </c>
      <c r="I2614">
        <v>291</v>
      </c>
    </row>
    <row r="2615" spans="1:9" x14ac:dyDescent="0.25">
      <c r="A2615">
        <v>462</v>
      </c>
      <c r="B2615">
        <v>2015</v>
      </c>
      <c r="C2615" t="s">
        <v>69</v>
      </c>
      <c r="D2615" t="s">
        <v>2</v>
      </c>
      <c r="E2615" t="s">
        <v>10</v>
      </c>
      <c r="F2615" t="s">
        <v>11</v>
      </c>
      <c r="G2615" t="s">
        <v>295</v>
      </c>
      <c r="H2615">
        <v>424</v>
      </c>
      <c r="I2615">
        <v>424</v>
      </c>
    </row>
    <row r="2616" spans="1:9" x14ac:dyDescent="0.25">
      <c r="A2616">
        <v>4</v>
      </c>
      <c r="B2616">
        <v>2015</v>
      </c>
      <c r="C2616" t="s">
        <v>296</v>
      </c>
      <c r="D2616" t="s">
        <v>2</v>
      </c>
      <c r="E2616" t="s">
        <v>10</v>
      </c>
      <c r="F2616" t="s">
        <v>11</v>
      </c>
      <c r="G2616" t="s">
        <v>297</v>
      </c>
      <c r="H2616">
        <v>29463</v>
      </c>
      <c r="I2616">
        <v>29463</v>
      </c>
    </row>
    <row r="2617" spans="1:9" x14ac:dyDescent="0.25">
      <c r="A2617">
        <v>0</v>
      </c>
      <c r="B2617">
        <v>2015</v>
      </c>
      <c r="C2617" t="s">
        <v>71</v>
      </c>
      <c r="D2617" t="s">
        <v>2</v>
      </c>
      <c r="E2617" t="s">
        <v>10</v>
      </c>
      <c r="F2617" t="s">
        <v>11</v>
      </c>
      <c r="G2617" t="s">
        <v>298</v>
      </c>
      <c r="H2617">
        <v>75563</v>
      </c>
      <c r="I2617">
        <v>75563</v>
      </c>
    </row>
    <row r="2618" spans="1:9" x14ac:dyDescent="0.25">
      <c r="A2618">
        <v>101</v>
      </c>
      <c r="B2618">
        <v>2014</v>
      </c>
      <c r="C2618" t="s">
        <v>232</v>
      </c>
      <c r="D2618" t="s">
        <v>2</v>
      </c>
      <c r="E2618" t="s">
        <v>10</v>
      </c>
      <c r="F2618" t="s">
        <v>11</v>
      </c>
      <c r="G2618" t="s">
        <v>233</v>
      </c>
      <c r="H2618">
        <v>4449</v>
      </c>
      <c r="I2618">
        <v>4449</v>
      </c>
    </row>
    <row r="2619" spans="1:9" x14ac:dyDescent="0.25">
      <c r="A2619">
        <v>102</v>
      </c>
      <c r="B2619">
        <v>2014</v>
      </c>
      <c r="C2619" t="s">
        <v>234</v>
      </c>
      <c r="D2619" t="s">
        <v>2</v>
      </c>
      <c r="E2619" t="s">
        <v>10</v>
      </c>
      <c r="F2619" t="s">
        <v>11</v>
      </c>
      <c r="G2619" t="s">
        <v>235</v>
      </c>
      <c r="H2619">
        <v>516</v>
      </c>
      <c r="I2619">
        <v>516</v>
      </c>
    </row>
    <row r="2620" spans="1:9" x14ac:dyDescent="0.25">
      <c r="A2620">
        <v>103</v>
      </c>
      <c r="B2620">
        <v>2014</v>
      </c>
      <c r="C2620" t="s">
        <v>236</v>
      </c>
      <c r="D2620" t="s">
        <v>2</v>
      </c>
      <c r="E2620" t="s">
        <v>10</v>
      </c>
      <c r="F2620" t="s">
        <v>11</v>
      </c>
      <c r="G2620" t="s">
        <v>237</v>
      </c>
      <c r="H2620">
        <v>1052</v>
      </c>
      <c r="I2620">
        <v>1052</v>
      </c>
    </row>
    <row r="2621" spans="1:9" x14ac:dyDescent="0.25">
      <c r="A2621">
        <v>151</v>
      </c>
      <c r="B2621">
        <v>2014</v>
      </c>
      <c r="C2621" t="s">
        <v>28</v>
      </c>
      <c r="D2621" t="s">
        <v>2</v>
      </c>
      <c r="E2621" t="s">
        <v>10</v>
      </c>
      <c r="F2621" t="s">
        <v>11</v>
      </c>
      <c r="G2621" t="s">
        <v>238</v>
      </c>
      <c r="H2621">
        <v>494</v>
      </c>
      <c r="I2621">
        <v>494</v>
      </c>
    </row>
    <row r="2622" spans="1:9" x14ac:dyDescent="0.25">
      <c r="A2622">
        <v>153</v>
      </c>
      <c r="B2622">
        <v>2014</v>
      </c>
      <c r="C2622" t="s">
        <v>29</v>
      </c>
      <c r="D2622" t="s">
        <v>2</v>
      </c>
      <c r="E2622" t="s">
        <v>10</v>
      </c>
      <c r="F2622" t="s">
        <v>11</v>
      </c>
      <c r="G2622" t="s">
        <v>239</v>
      </c>
      <c r="H2622">
        <v>519</v>
      </c>
      <c r="I2622">
        <v>519</v>
      </c>
    </row>
    <row r="2623" spans="1:9" x14ac:dyDescent="0.25">
      <c r="A2623">
        <v>154</v>
      </c>
      <c r="B2623">
        <v>2014</v>
      </c>
      <c r="C2623" t="s">
        <v>30</v>
      </c>
      <c r="D2623" t="s">
        <v>2</v>
      </c>
      <c r="E2623" t="s">
        <v>10</v>
      </c>
      <c r="F2623" t="s">
        <v>11</v>
      </c>
      <c r="G2623" t="s">
        <v>240</v>
      </c>
      <c r="H2623">
        <v>242</v>
      </c>
      <c r="I2623">
        <v>242</v>
      </c>
    </row>
    <row r="2624" spans="1:9" x14ac:dyDescent="0.25">
      <c r="A2624">
        <v>155</v>
      </c>
      <c r="B2624">
        <v>2014</v>
      </c>
      <c r="C2624" t="s">
        <v>31</v>
      </c>
      <c r="D2624" t="s">
        <v>2</v>
      </c>
      <c r="E2624" t="s">
        <v>10</v>
      </c>
      <c r="F2624" t="s">
        <v>11</v>
      </c>
      <c r="G2624" t="s">
        <v>241</v>
      </c>
      <c r="H2624">
        <v>336</v>
      </c>
      <c r="I2624">
        <v>336</v>
      </c>
    </row>
    <row r="2625" spans="1:9" x14ac:dyDescent="0.25">
      <c r="A2625">
        <v>157</v>
      </c>
      <c r="B2625">
        <v>2014</v>
      </c>
      <c r="C2625" t="s">
        <v>32</v>
      </c>
      <c r="D2625" t="s">
        <v>2</v>
      </c>
      <c r="E2625" t="s">
        <v>10</v>
      </c>
      <c r="F2625" t="s">
        <v>11</v>
      </c>
      <c r="G2625" t="s">
        <v>242</v>
      </c>
      <c r="H2625">
        <v>298</v>
      </c>
      <c r="I2625">
        <v>298</v>
      </c>
    </row>
    <row r="2626" spans="1:9" x14ac:dyDescent="0.25">
      <c r="A2626">
        <v>158</v>
      </c>
      <c r="B2626">
        <v>2014</v>
      </c>
      <c r="C2626" t="s">
        <v>33</v>
      </c>
      <c r="D2626" t="s">
        <v>2</v>
      </c>
      <c r="E2626" t="s">
        <v>10</v>
      </c>
      <c r="F2626" t="s">
        <v>11</v>
      </c>
      <c r="G2626" t="s">
        <v>243</v>
      </c>
      <c r="H2626">
        <v>343</v>
      </c>
      <c r="I2626">
        <v>343</v>
      </c>
    </row>
    <row r="2627" spans="1:9" x14ac:dyDescent="0.25">
      <c r="A2627">
        <v>159</v>
      </c>
      <c r="B2627">
        <v>2014</v>
      </c>
      <c r="C2627" t="s">
        <v>34</v>
      </c>
      <c r="D2627" t="s">
        <v>2</v>
      </c>
      <c r="E2627" t="s">
        <v>10</v>
      </c>
      <c r="F2627" t="s">
        <v>11</v>
      </c>
      <c r="G2627" t="s">
        <v>244</v>
      </c>
      <c r="H2627">
        <v>7465</v>
      </c>
      <c r="I2627">
        <v>7465</v>
      </c>
    </row>
    <row r="2628" spans="1:9" x14ac:dyDescent="0.25">
      <c r="A2628">
        <v>1</v>
      </c>
      <c r="B2628">
        <v>2014</v>
      </c>
      <c r="C2628" t="s">
        <v>245</v>
      </c>
      <c r="D2628" t="s">
        <v>2</v>
      </c>
      <c r="E2628" t="s">
        <v>10</v>
      </c>
      <c r="F2628" t="s">
        <v>11</v>
      </c>
      <c r="G2628" t="s">
        <v>246</v>
      </c>
      <c r="H2628">
        <v>15714</v>
      </c>
      <c r="I2628">
        <v>15714</v>
      </c>
    </row>
    <row r="2629" spans="1:9" x14ac:dyDescent="0.25">
      <c r="A2629">
        <v>241</v>
      </c>
      <c r="B2629">
        <v>2014</v>
      </c>
      <c r="C2629" t="s">
        <v>247</v>
      </c>
      <c r="D2629" t="s">
        <v>2</v>
      </c>
      <c r="E2629" t="s">
        <v>10</v>
      </c>
      <c r="F2629" t="s">
        <v>11</v>
      </c>
      <c r="G2629" t="s">
        <v>248</v>
      </c>
      <c r="H2629">
        <v>6812</v>
      </c>
      <c r="I2629">
        <v>6812</v>
      </c>
    </row>
    <row r="2630" spans="1:9" x14ac:dyDescent="0.25">
      <c r="A2630">
        <v>241001</v>
      </c>
      <c r="B2630">
        <v>2014</v>
      </c>
      <c r="C2630" t="s">
        <v>249</v>
      </c>
      <c r="D2630" t="s">
        <v>2</v>
      </c>
      <c r="E2630" t="s">
        <v>10</v>
      </c>
      <c r="F2630" t="s">
        <v>11</v>
      </c>
      <c r="G2630" t="s">
        <v>250</v>
      </c>
      <c r="H2630">
        <v>4313</v>
      </c>
      <c r="I2630">
        <v>4313</v>
      </c>
    </row>
    <row r="2631" spans="1:9" x14ac:dyDescent="0.25">
      <c r="A2631">
        <v>241999</v>
      </c>
      <c r="B2631">
        <v>2014</v>
      </c>
      <c r="C2631" t="s">
        <v>251</v>
      </c>
      <c r="D2631" t="s">
        <v>2</v>
      </c>
      <c r="E2631" t="s">
        <v>10</v>
      </c>
      <c r="F2631" t="s">
        <v>11</v>
      </c>
      <c r="G2631" t="s">
        <v>252</v>
      </c>
      <c r="H2631">
        <v>2499</v>
      </c>
      <c r="I2631">
        <v>2499</v>
      </c>
    </row>
    <row r="2632" spans="1:9" x14ac:dyDescent="0.25">
      <c r="A2632">
        <v>251</v>
      </c>
      <c r="B2632">
        <v>2014</v>
      </c>
      <c r="C2632" t="s">
        <v>39</v>
      </c>
      <c r="D2632" t="s">
        <v>2</v>
      </c>
      <c r="E2632" t="s">
        <v>10</v>
      </c>
      <c r="F2632" t="s">
        <v>11</v>
      </c>
      <c r="G2632" t="s">
        <v>253</v>
      </c>
      <c r="H2632">
        <v>1780</v>
      </c>
      <c r="I2632">
        <v>1780</v>
      </c>
    </row>
    <row r="2633" spans="1:9" x14ac:dyDescent="0.25">
      <c r="A2633">
        <v>252</v>
      </c>
      <c r="B2633">
        <v>2014</v>
      </c>
      <c r="C2633" t="s">
        <v>40</v>
      </c>
      <c r="D2633" t="s">
        <v>2</v>
      </c>
      <c r="E2633" t="s">
        <v>10</v>
      </c>
      <c r="F2633" t="s">
        <v>11</v>
      </c>
      <c r="G2633" t="s">
        <v>254</v>
      </c>
      <c r="H2633">
        <v>536</v>
      </c>
      <c r="I2633">
        <v>536</v>
      </c>
    </row>
    <row r="2634" spans="1:9" x14ac:dyDescent="0.25">
      <c r="A2634">
        <v>254</v>
      </c>
      <c r="B2634">
        <v>2014</v>
      </c>
      <c r="C2634" t="s">
        <v>41</v>
      </c>
      <c r="D2634" t="s">
        <v>2</v>
      </c>
      <c r="E2634" t="s">
        <v>10</v>
      </c>
      <c r="F2634" t="s">
        <v>11</v>
      </c>
      <c r="G2634" t="s">
        <v>255</v>
      </c>
      <c r="H2634">
        <v>1125</v>
      </c>
      <c r="I2634">
        <v>1125</v>
      </c>
    </row>
    <row r="2635" spans="1:9" x14ac:dyDescent="0.25">
      <c r="A2635">
        <v>255</v>
      </c>
      <c r="B2635">
        <v>2014</v>
      </c>
      <c r="C2635" t="s">
        <v>42</v>
      </c>
      <c r="D2635" t="s">
        <v>2</v>
      </c>
      <c r="E2635" t="s">
        <v>10</v>
      </c>
      <c r="F2635" t="s">
        <v>11</v>
      </c>
      <c r="G2635" t="s">
        <v>256</v>
      </c>
      <c r="H2635">
        <v>179</v>
      </c>
      <c r="I2635">
        <v>179</v>
      </c>
    </row>
    <row r="2636" spans="1:9" x14ac:dyDescent="0.25">
      <c r="A2636">
        <v>256</v>
      </c>
      <c r="B2636">
        <v>2014</v>
      </c>
      <c r="C2636" t="s">
        <v>43</v>
      </c>
      <c r="D2636" t="s">
        <v>2</v>
      </c>
      <c r="E2636" t="s">
        <v>10</v>
      </c>
      <c r="F2636" t="s">
        <v>11</v>
      </c>
      <c r="G2636" t="s">
        <v>257</v>
      </c>
      <c r="H2636">
        <v>1121</v>
      </c>
      <c r="I2636">
        <v>1121</v>
      </c>
    </row>
    <row r="2637" spans="1:9" x14ac:dyDescent="0.25">
      <c r="A2637">
        <v>257</v>
      </c>
      <c r="B2637">
        <v>2014</v>
      </c>
      <c r="C2637" t="s">
        <v>44</v>
      </c>
      <c r="D2637" t="s">
        <v>2</v>
      </c>
      <c r="E2637" t="s">
        <v>10</v>
      </c>
      <c r="F2637" t="s">
        <v>11</v>
      </c>
      <c r="G2637" t="s">
        <v>258</v>
      </c>
      <c r="H2637">
        <v>370</v>
      </c>
      <c r="I2637">
        <v>370</v>
      </c>
    </row>
    <row r="2638" spans="1:9" x14ac:dyDescent="0.25">
      <c r="A2638">
        <v>2</v>
      </c>
      <c r="B2638">
        <v>2014</v>
      </c>
      <c r="C2638" t="s">
        <v>259</v>
      </c>
      <c r="D2638" t="s">
        <v>2</v>
      </c>
      <c r="E2638" t="s">
        <v>10</v>
      </c>
      <c r="F2638" t="s">
        <v>11</v>
      </c>
      <c r="G2638" t="s">
        <v>260</v>
      </c>
      <c r="H2638">
        <v>11923</v>
      </c>
      <c r="I2638">
        <v>11923</v>
      </c>
    </row>
    <row r="2639" spans="1:9" x14ac:dyDescent="0.25">
      <c r="A2639">
        <v>351</v>
      </c>
      <c r="B2639">
        <v>2014</v>
      </c>
      <c r="C2639" t="s">
        <v>46</v>
      </c>
      <c r="D2639" t="s">
        <v>2</v>
      </c>
      <c r="E2639" t="s">
        <v>10</v>
      </c>
      <c r="F2639" t="s">
        <v>11</v>
      </c>
      <c r="G2639" t="s">
        <v>261</v>
      </c>
      <c r="H2639">
        <v>593</v>
      </c>
      <c r="I2639">
        <v>593</v>
      </c>
    </row>
    <row r="2640" spans="1:9" x14ac:dyDescent="0.25">
      <c r="A2640">
        <v>352</v>
      </c>
      <c r="B2640">
        <v>2014</v>
      </c>
      <c r="C2640" t="s">
        <v>47</v>
      </c>
      <c r="D2640" t="s">
        <v>2</v>
      </c>
      <c r="E2640" t="s">
        <v>10</v>
      </c>
      <c r="F2640" t="s">
        <v>11</v>
      </c>
      <c r="G2640" t="s">
        <v>262</v>
      </c>
      <c r="H2640">
        <v>593</v>
      </c>
      <c r="I2640">
        <v>593</v>
      </c>
    </row>
    <row r="2641" spans="1:9" x14ac:dyDescent="0.25">
      <c r="A2641">
        <v>353</v>
      </c>
      <c r="B2641">
        <v>2014</v>
      </c>
      <c r="C2641" t="s">
        <v>48</v>
      </c>
      <c r="D2641" t="s">
        <v>2</v>
      </c>
      <c r="E2641" t="s">
        <v>10</v>
      </c>
      <c r="F2641" t="s">
        <v>11</v>
      </c>
      <c r="G2641" t="s">
        <v>263</v>
      </c>
      <c r="H2641">
        <v>989</v>
      </c>
      <c r="I2641">
        <v>989</v>
      </c>
    </row>
    <row r="2642" spans="1:9" x14ac:dyDescent="0.25">
      <c r="A2642">
        <v>354</v>
      </c>
      <c r="B2642">
        <v>2014</v>
      </c>
      <c r="C2642" t="s">
        <v>49</v>
      </c>
      <c r="D2642" t="s">
        <v>2</v>
      </c>
      <c r="E2642" t="s">
        <v>10</v>
      </c>
      <c r="F2642" t="s">
        <v>11</v>
      </c>
      <c r="G2642" t="s">
        <v>264</v>
      </c>
      <c r="H2642">
        <v>269</v>
      </c>
      <c r="I2642">
        <v>269</v>
      </c>
    </row>
    <row r="2643" spans="1:9" x14ac:dyDescent="0.25">
      <c r="A2643">
        <v>355</v>
      </c>
      <c r="B2643">
        <v>2014</v>
      </c>
      <c r="C2643" t="s">
        <v>50</v>
      </c>
      <c r="D2643" t="s">
        <v>2</v>
      </c>
      <c r="E2643" t="s">
        <v>10</v>
      </c>
      <c r="F2643" t="s">
        <v>11</v>
      </c>
      <c r="G2643" t="s">
        <v>265</v>
      </c>
      <c r="H2643">
        <v>653</v>
      </c>
      <c r="I2643">
        <v>653</v>
      </c>
    </row>
    <row r="2644" spans="1:9" x14ac:dyDescent="0.25">
      <c r="A2644">
        <v>356</v>
      </c>
      <c r="B2644">
        <v>2014</v>
      </c>
      <c r="C2644" t="s">
        <v>51</v>
      </c>
      <c r="D2644" t="s">
        <v>2</v>
      </c>
      <c r="E2644" t="s">
        <v>10</v>
      </c>
      <c r="F2644" t="s">
        <v>11</v>
      </c>
      <c r="G2644" t="s">
        <v>266</v>
      </c>
      <c r="H2644">
        <v>326</v>
      </c>
      <c r="I2644">
        <v>326</v>
      </c>
    </row>
    <row r="2645" spans="1:9" x14ac:dyDescent="0.25">
      <c r="A2645">
        <v>357</v>
      </c>
      <c r="B2645">
        <v>2014</v>
      </c>
      <c r="C2645" t="s">
        <v>52</v>
      </c>
      <c r="D2645" t="s">
        <v>2</v>
      </c>
      <c r="E2645" t="s">
        <v>10</v>
      </c>
      <c r="F2645" t="s">
        <v>11</v>
      </c>
      <c r="G2645" t="s">
        <v>267</v>
      </c>
      <c r="H2645">
        <v>436</v>
      </c>
      <c r="I2645">
        <v>436</v>
      </c>
    </row>
    <row r="2646" spans="1:9" x14ac:dyDescent="0.25">
      <c r="A2646">
        <v>358</v>
      </c>
      <c r="B2646">
        <v>2014</v>
      </c>
      <c r="C2646" t="s">
        <v>53</v>
      </c>
      <c r="D2646" t="s">
        <v>2</v>
      </c>
      <c r="E2646" t="s">
        <v>10</v>
      </c>
      <c r="F2646" t="s">
        <v>11</v>
      </c>
      <c r="G2646" t="s">
        <v>268</v>
      </c>
      <c r="H2646">
        <v>593</v>
      </c>
      <c r="I2646">
        <v>593</v>
      </c>
    </row>
    <row r="2647" spans="1:9" x14ac:dyDescent="0.25">
      <c r="A2647">
        <v>359</v>
      </c>
      <c r="B2647">
        <v>2014</v>
      </c>
      <c r="C2647" t="s">
        <v>54</v>
      </c>
      <c r="D2647" t="s">
        <v>2</v>
      </c>
      <c r="E2647" t="s">
        <v>10</v>
      </c>
      <c r="F2647" t="s">
        <v>11</v>
      </c>
      <c r="G2647" t="s">
        <v>269</v>
      </c>
      <c r="H2647">
        <v>815</v>
      </c>
      <c r="I2647">
        <v>815</v>
      </c>
    </row>
    <row r="2648" spans="1:9" x14ac:dyDescent="0.25">
      <c r="A2648">
        <v>360</v>
      </c>
      <c r="B2648">
        <v>2014</v>
      </c>
      <c r="C2648" t="s">
        <v>55</v>
      </c>
      <c r="D2648" t="s">
        <v>2</v>
      </c>
      <c r="E2648" t="s">
        <v>10</v>
      </c>
      <c r="F2648" t="s">
        <v>11</v>
      </c>
      <c r="G2648" t="s">
        <v>270</v>
      </c>
      <c r="H2648">
        <v>315</v>
      </c>
      <c r="I2648">
        <v>315</v>
      </c>
    </row>
    <row r="2649" spans="1:9" x14ac:dyDescent="0.25">
      <c r="A2649">
        <v>361</v>
      </c>
      <c r="B2649">
        <v>2014</v>
      </c>
      <c r="C2649" t="s">
        <v>56</v>
      </c>
      <c r="D2649" t="s">
        <v>2</v>
      </c>
      <c r="E2649" t="s">
        <v>10</v>
      </c>
      <c r="F2649" t="s">
        <v>11</v>
      </c>
      <c r="G2649" t="s">
        <v>271</v>
      </c>
      <c r="H2649">
        <v>377</v>
      </c>
      <c r="I2649">
        <v>377</v>
      </c>
    </row>
    <row r="2650" spans="1:9" x14ac:dyDescent="0.25">
      <c r="A2650">
        <v>3</v>
      </c>
      <c r="B2650">
        <v>2014</v>
      </c>
      <c r="C2650" t="s">
        <v>272</v>
      </c>
      <c r="D2650" t="s">
        <v>2</v>
      </c>
      <c r="E2650" t="s">
        <v>10</v>
      </c>
      <c r="F2650" t="s">
        <v>11</v>
      </c>
      <c r="G2650" t="s">
        <v>273</v>
      </c>
      <c r="H2650">
        <v>5959</v>
      </c>
      <c r="I2650">
        <v>5959</v>
      </c>
    </row>
    <row r="2651" spans="1:9" x14ac:dyDescent="0.25">
      <c r="A2651">
        <v>401</v>
      </c>
      <c r="B2651">
        <v>2014</v>
      </c>
      <c r="C2651" t="s">
        <v>274</v>
      </c>
      <c r="D2651" t="s">
        <v>2</v>
      </c>
      <c r="E2651" t="s">
        <v>10</v>
      </c>
      <c r="F2651" t="s">
        <v>11</v>
      </c>
      <c r="G2651" t="s">
        <v>275</v>
      </c>
      <c r="H2651">
        <v>522</v>
      </c>
      <c r="I2651">
        <v>522</v>
      </c>
    </row>
    <row r="2652" spans="1:9" x14ac:dyDescent="0.25">
      <c r="A2652">
        <v>402</v>
      </c>
      <c r="B2652">
        <v>2014</v>
      </c>
      <c r="C2652" t="s">
        <v>276</v>
      </c>
      <c r="D2652" t="s">
        <v>2</v>
      </c>
      <c r="E2652" t="s">
        <v>10</v>
      </c>
      <c r="F2652" t="s">
        <v>11</v>
      </c>
      <c r="G2652" t="s">
        <v>277</v>
      </c>
      <c r="H2652">
        <v>247</v>
      </c>
      <c r="I2652">
        <v>247</v>
      </c>
    </row>
    <row r="2653" spans="1:9" x14ac:dyDescent="0.25">
      <c r="A2653">
        <v>403</v>
      </c>
      <c r="B2653">
        <v>2014</v>
      </c>
      <c r="C2653" t="s">
        <v>278</v>
      </c>
      <c r="D2653" t="s">
        <v>2</v>
      </c>
      <c r="E2653" t="s">
        <v>10</v>
      </c>
      <c r="F2653" t="s">
        <v>11</v>
      </c>
      <c r="G2653" t="s">
        <v>279</v>
      </c>
      <c r="H2653">
        <v>707</v>
      </c>
      <c r="I2653">
        <v>707</v>
      </c>
    </row>
    <row r="2654" spans="1:9" x14ac:dyDescent="0.25">
      <c r="A2654">
        <v>404</v>
      </c>
      <c r="B2654">
        <v>2014</v>
      </c>
      <c r="C2654" t="s">
        <v>280</v>
      </c>
      <c r="D2654" t="s">
        <v>2</v>
      </c>
      <c r="E2654" t="s">
        <v>10</v>
      </c>
      <c r="F2654" t="s">
        <v>11</v>
      </c>
      <c r="G2654" t="s">
        <v>281</v>
      </c>
      <c r="H2654">
        <v>1185</v>
      </c>
      <c r="I2654">
        <v>1185</v>
      </c>
    </row>
    <row r="2655" spans="1:9" x14ac:dyDescent="0.25">
      <c r="A2655">
        <v>405</v>
      </c>
      <c r="B2655">
        <v>2014</v>
      </c>
      <c r="C2655" t="s">
        <v>282</v>
      </c>
      <c r="D2655" t="s">
        <v>2</v>
      </c>
      <c r="E2655" t="s">
        <v>10</v>
      </c>
      <c r="F2655" t="s">
        <v>11</v>
      </c>
      <c r="G2655" t="s">
        <v>283</v>
      </c>
      <c r="H2655">
        <v>313</v>
      </c>
      <c r="I2655">
        <v>313</v>
      </c>
    </row>
    <row r="2656" spans="1:9" x14ac:dyDescent="0.25">
      <c r="A2656">
        <v>451</v>
      </c>
      <c r="B2656">
        <v>2014</v>
      </c>
      <c r="C2656" t="s">
        <v>58</v>
      </c>
      <c r="D2656" t="s">
        <v>2</v>
      </c>
      <c r="E2656" t="s">
        <v>10</v>
      </c>
      <c r="F2656" t="s">
        <v>11</v>
      </c>
      <c r="G2656" t="s">
        <v>284</v>
      </c>
      <c r="H2656">
        <v>547</v>
      </c>
      <c r="I2656">
        <v>547</v>
      </c>
    </row>
    <row r="2657" spans="1:9" x14ac:dyDescent="0.25">
      <c r="A2657">
        <v>452</v>
      </c>
      <c r="B2657">
        <v>2014</v>
      </c>
      <c r="C2657" t="s">
        <v>59</v>
      </c>
      <c r="D2657" t="s">
        <v>2</v>
      </c>
      <c r="E2657" t="s">
        <v>10</v>
      </c>
      <c r="F2657" t="s">
        <v>11</v>
      </c>
      <c r="G2657" t="s">
        <v>285</v>
      </c>
      <c r="H2657">
        <v>835</v>
      </c>
      <c r="I2657">
        <v>835</v>
      </c>
    </row>
    <row r="2658" spans="1:9" x14ac:dyDescent="0.25">
      <c r="A2658">
        <v>453</v>
      </c>
      <c r="B2658">
        <v>2014</v>
      </c>
      <c r="C2658" t="s">
        <v>60</v>
      </c>
      <c r="D2658" t="s">
        <v>2</v>
      </c>
      <c r="E2658" t="s">
        <v>10</v>
      </c>
      <c r="F2658" t="s">
        <v>11</v>
      </c>
      <c r="G2658" t="s">
        <v>286</v>
      </c>
      <c r="H2658">
        <v>3128</v>
      </c>
      <c r="I2658">
        <v>3128</v>
      </c>
    </row>
    <row r="2659" spans="1:9" x14ac:dyDescent="0.25">
      <c r="A2659">
        <v>454</v>
      </c>
      <c r="B2659">
        <v>2014</v>
      </c>
      <c r="C2659" t="s">
        <v>61</v>
      </c>
      <c r="D2659" t="s">
        <v>2</v>
      </c>
      <c r="E2659" t="s">
        <v>10</v>
      </c>
      <c r="F2659" t="s">
        <v>11</v>
      </c>
      <c r="G2659" t="s">
        <v>287</v>
      </c>
      <c r="H2659">
        <v>1803</v>
      </c>
      <c r="I2659">
        <v>1803</v>
      </c>
    </row>
    <row r="2660" spans="1:9" x14ac:dyDescent="0.25">
      <c r="A2660">
        <v>455</v>
      </c>
      <c r="B2660">
        <v>2014</v>
      </c>
      <c r="C2660" t="s">
        <v>62</v>
      </c>
      <c r="D2660" t="s">
        <v>2</v>
      </c>
      <c r="E2660" t="s">
        <v>10</v>
      </c>
      <c r="F2660" t="s">
        <v>11</v>
      </c>
      <c r="G2660" t="s">
        <v>288</v>
      </c>
      <c r="H2660">
        <v>223</v>
      </c>
      <c r="I2660">
        <v>223</v>
      </c>
    </row>
    <row r="2661" spans="1:9" x14ac:dyDescent="0.25">
      <c r="A2661">
        <v>456</v>
      </c>
      <c r="B2661">
        <v>2014</v>
      </c>
      <c r="C2661" t="s">
        <v>63</v>
      </c>
      <c r="D2661" t="s">
        <v>2</v>
      </c>
      <c r="E2661" t="s">
        <v>10</v>
      </c>
      <c r="F2661" t="s">
        <v>11</v>
      </c>
      <c r="G2661" t="s">
        <v>289</v>
      </c>
      <c r="H2661">
        <v>779</v>
      </c>
      <c r="I2661">
        <v>779</v>
      </c>
    </row>
    <row r="2662" spans="1:9" x14ac:dyDescent="0.25">
      <c r="A2662">
        <v>457</v>
      </c>
      <c r="B2662">
        <v>2014</v>
      </c>
      <c r="C2662" t="s">
        <v>64</v>
      </c>
      <c r="D2662" t="s">
        <v>2</v>
      </c>
      <c r="E2662" t="s">
        <v>10</v>
      </c>
      <c r="F2662" t="s">
        <v>11</v>
      </c>
      <c r="G2662" t="s">
        <v>290</v>
      </c>
      <c r="H2662">
        <v>608</v>
      </c>
      <c r="I2662">
        <v>608</v>
      </c>
    </row>
    <row r="2663" spans="1:9" x14ac:dyDescent="0.25">
      <c r="A2663">
        <v>458</v>
      </c>
      <c r="B2663">
        <v>2014</v>
      </c>
      <c r="C2663" t="s">
        <v>65</v>
      </c>
      <c r="D2663" t="s">
        <v>2</v>
      </c>
      <c r="E2663" t="s">
        <v>10</v>
      </c>
      <c r="F2663" t="s">
        <v>11</v>
      </c>
      <c r="G2663" t="s">
        <v>291</v>
      </c>
      <c r="H2663">
        <v>2771</v>
      </c>
      <c r="I2663">
        <v>2771</v>
      </c>
    </row>
    <row r="2664" spans="1:9" x14ac:dyDescent="0.25">
      <c r="A2664">
        <v>459</v>
      </c>
      <c r="B2664">
        <v>2014</v>
      </c>
      <c r="C2664" t="s">
        <v>66</v>
      </c>
      <c r="D2664" t="s">
        <v>2</v>
      </c>
      <c r="E2664" t="s">
        <v>10</v>
      </c>
      <c r="F2664" t="s">
        <v>11</v>
      </c>
      <c r="G2664" t="s">
        <v>292</v>
      </c>
      <c r="H2664">
        <v>4177</v>
      </c>
      <c r="I2664">
        <v>4177</v>
      </c>
    </row>
    <row r="2665" spans="1:9" x14ac:dyDescent="0.25">
      <c r="A2665">
        <v>460</v>
      </c>
      <c r="B2665">
        <v>2014</v>
      </c>
      <c r="C2665" t="s">
        <v>67</v>
      </c>
      <c r="D2665" t="s">
        <v>2</v>
      </c>
      <c r="E2665" t="s">
        <v>10</v>
      </c>
      <c r="F2665" t="s">
        <v>11</v>
      </c>
      <c r="G2665" t="s">
        <v>293</v>
      </c>
      <c r="H2665">
        <v>3753</v>
      </c>
      <c r="I2665">
        <v>3753</v>
      </c>
    </row>
    <row r="2666" spans="1:9" x14ac:dyDescent="0.25">
      <c r="A2666">
        <v>461</v>
      </c>
      <c r="B2666">
        <v>2014</v>
      </c>
      <c r="C2666" t="s">
        <v>68</v>
      </c>
      <c r="D2666" t="s">
        <v>2</v>
      </c>
      <c r="E2666" t="s">
        <v>10</v>
      </c>
      <c r="F2666" t="s">
        <v>11</v>
      </c>
      <c r="G2666" t="s">
        <v>294</v>
      </c>
      <c r="H2666">
        <v>308</v>
      </c>
      <c r="I2666">
        <v>308</v>
      </c>
    </row>
    <row r="2667" spans="1:9" x14ac:dyDescent="0.25">
      <c r="A2667">
        <v>462</v>
      </c>
      <c r="B2667">
        <v>2014</v>
      </c>
      <c r="C2667" t="s">
        <v>69</v>
      </c>
      <c r="D2667" t="s">
        <v>2</v>
      </c>
      <c r="E2667" t="s">
        <v>10</v>
      </c>
      <c r="F2667" t="s">
        <v>11</v>
      </c>
      <c r="G2667" t="s">
        <v>295</v>
      </c>
      <c r="H2667">
        <v>286</v>
      </c>
      <c r="I2667">
        <v>286</v>
      </c>
    </row>
    <row r="2668" spans="1:9" x14ac:dyDescent="0.25">
      <c r="A2668">
        <v>4</v>
      </c>
      <c r="B2668">
        <v>2014</v>
      </c>
      <c r="C2668" t="s">
        <v>296</v>
      </c>
      <c r="D2668" t="s">
        <v>2</v>
      </c>
      <c r="E2668" t="s">
        <v>10</v>
      </c>
      <c r="F2668" t="s">
        <v>11</v>
      </c>
      <c r="G2668" t="s">
        <v>297</v>
      </c>
      <c r="H2668">
        <v>22192</v>
      </c>
      <c r="I2668">
        <v>22192</v>
      </c>
    </row>
    <row r="2669" spans="1:9" x14ac:dyDescent="0.25">
      <c r="A2669">
        <v>0</v>
      </c>
      <c r="B2669">
        <v>2014</v>
      </c>
      <c r="C2669" t="s">
        <v>71</v>
      </c>
      <c r="D2669" t="s">
        <v>2</v>
      </c>
      <c r="E2669" t="s">
        <v>10</v>
      </c>
      <c r="F2669" t="s">
        <v>11</v>
      </c>
      <c r="G2669" t="s">
        <v>298</v>
      </c>
      <c r="H2669">
        <v>55788</v>
      </c>
      <c r="I2669">
        <v>55788</v>
      </c>
    </row>
    <row r="2670" spans="1:9" x14ac:dyDescent="0.25">
      <c r="A2670">
        <v>101</v>
      </c>
      <c r="B2670">
        <v>2013</v>
      </c>
      <c r="C2670" t="s">
        <v>232</v>
      </c>
      <c r="D2670" t="s">
        <v>2</v>
      </c>
      <c r="E2670" t="s">
        <v>10</v>
      </c>
      <c r="F2670" t="s">
        <v>11</v>
      </c>
      <c r="G2670" t="s">
        <v>233</v>
      </c>
      <c r="H2670">
        <v>2974</v>
      </c>
      <c r="I2670">
        <v>2974</v>
      </c>
    </row>
    <row r="2671" spans="1:9" x14ac:dyDescent="0.25">
      <c r="A2671">
        <v>102</v>
      </c>
      <c r="B2671">
        <v>2013</v>
      </c>
      <c r="C2671" t="s">
        <v>234</v>
      </c>
      <c r="D2671" t="s">
        <v>2</v>
      </c>
      <c r="E2671" t="s">
        <v>10</v>
      </c>
      <c r="F2671" t="s">
        <v>11</v>
      </c>
      <c r="G2671" t="s">
        <v>235</v>
      </c>
      <c r="H2671">
        <v>311</v>
      </c>
      <c r="I2671">
        <v>311</v>
      </c>
    </row>
    <row r="2672" spans="1:9" x14ac:dyDescent="0.25">
      <c r="A2672">
        <v>103</v>
      </c>
      <c r="B2672">
        <v>2013</v>
      </c>
      <c r="C2672" t="s">
        <v>236</v>
      </c>
      <c r="D2672" t="s">
        <v>2</v>
      </c>
      <c r="E2672" t="s">
        <v>10</v>
      </c>
      <c r="F2672" t="s">
        <v>11</v>
      </c>
      <c r="G2672" t="s">
        <v>237</v>
      </c>
      <c r="H2672">
        <v>800</v>
      </c>
      <c r="I2672">
        <v>800</v>
      </c>
    </row>
    <row r="2673" spans="1:9" x14ac:dyDescent="0.25">
      <c r="A2673">
        <v>151</v>
      </c>
      <c r="B2673">
        <v>2013</v>
      </c>
      <c r="C2673" t="s">
        <v>28</v>
      </c>
      <c r="D2673" t="s">
        <v>2</v>
      </c>
      <c r="E2673" t="s">
        <v>10</v>
      </c>
      <c r="F2673" t="s">
        <v>11</v>
      </c>
      <c r="G2673" t="s">
        <v>238</v>
      </c>
      <c r="H2673">
        <v>400</v>
      </c>
      <c r="I2673">
        <v>400</v>
      </c>
    </row>
    <row r="2674" spans="1:9" x14ac:dyDescent="0.25">
      <c r="A2674">
        <v>153</v>
      </c>
      <c r="B2674">
        <v>2013</v>
      </c>
      <c r="C2674" t="s">
        <v>29</v>
      </c>
      <c r="D2674" t="s">
        <v>2</v>
      </c>
      <c r="E2674" t="s">
        <v>10</v>
      </c>
      <c r="F2674" t="s">
        <v>11</v>
      </c>
      <c r="G2674" t="s">
        <v>239</v>
      </c>
      <c r="H2674">
        <v>467</v>
      </c>
      <c r="I2674">
        <v>467</v>
      </c>
    </row>
    <row r="2675" spans="1:9" x14ac:dyDescent="0.25">
      <c r="A2675">
        <v>154</v>
      </c>
      <c r="B2675">
        <v>2013</v>
      </c>
      <c r="C2675" t="s">
        <v>30</v>
      </c>
      <c r="D2675" t="s">
        <v>2</v>
      </c>
      <c r="E2675" t="s">
        <v>10</v>
      </c>
      <c r="F2675" t="s">
        <v>11</v>
      </c>
      <c r="G2675" t="s">
        <v>240</v>
      </c>
      <c r="H2675">
        <v>195</v>
      </c>
      <c r="I2675">
        <v>195</v>
      </c>
    </row>
    <row r="2676" spans="1:9" x14ac:dyDescent="0.25">
      <c r="A2676">
        <v>155</v>
      </c>
      <c r="B2676">
        <v>2013</v>
      </c>
      <c r="C2676" t="s">
        <v>31</v>
      </c>
      <c r="D2676" t="s">
        <v>2</v>
      </c>
      <c r="E2676" t="s">
        <v>10</v>
      </c>
      <c r="F2676" t="s">
        <v>11</v>
      </c>
      <c r="G2676" t="s">
        <v>241</v>
      </c>
      <c r="H2676">
        <v>274</v>
      </c>
      <c r="I2676">
        <v>274</v>
      </c>
    </row>
    <row r="2677" spans="1:9" x14ac:dyDescent="0.25">
      <c r="A2677">
        <v>157</v>
      </c>
      <c r="B2677">
        <v>2013</v>
      </c>
      <c r="C2677" t="s">
        <v>32</v>
      </c>
      <c r="D2677" t="s">
        <v>2</v>
      </c>
      <c r="E2677" t="s">
        <v>10</v>
      </c>
      <c r="F2677" t="s">
        <v>11</v>
      </c>
      <c r="G2677" t="s">
        <v>242</v>
      </c>
      <c r="H2677">
        <v>283</v>
      </c>
      <c r="I2677">
        <v>283</v>
      </c>
    </row>
    <row r="2678" spans="1:9" x14ac:dyDescent="0.25">
      <c r="A2678">
        <v>158</v>
      </c>
      <c r="B2678">
        <v>2013</v>
      </c>
      <c r="C2678" t="s">
        <v>33</v>
      </c>
      <c r="D2678" t="s">
        <v>2</v>
      </c>
      <c r="E2678" t="s">
        <v>10</v>
      </c>
      <c r="F2678" t="s">
        <v>11</v>
      </c>
      <c r="G2678" t="s">
        <v>243</v>
      </c>
      <c r="H2678">
        <v>300</v>
      </c>
      <c r="I2678">
        <v>300</v>
      </c>
    </row>
    <row r="2679" spans="1:9" x14ac:dyDescent="0.25">
      <c r="A2679">
        <v>159</v>
      </c>
      <c r="B2679">
        <v>2013</v>
      </c>
      <c r="C2679" t="s">
        <v>34</v>
      </c>
      <c r="D2679" t="s">
        <v>2</v>
      </c>
      <c r="E2679" t="s">
        <v>10</v>
      </c>
      <c r="F2679" t="s">
        <v>11</v>
      </c>
      <c r="G2679" t="s">
        <v>244</v>
      </c>
      <c r="H2679">
        <v>4817</v>
      </c>
      <c r="I2679">
        <v>4817</v>
      </c>
    </row>
    <row r="2680" spans="1:9" x14ac:dyDescent="0.25">
      <c r="A2680">
        <v>1</v>
      </c>
      <c r="B2680">
        <v>2013</v>
      </c>
      <c r="C2680" t="s">
        <v>245</v>
      </c>
      <c r="D2680" t="s">
        <v>2</v>
      </c>
      <c r="E2680" t="s">
        <v>10</v>
      </c>
      <c r="F2680" t="s">
        <v>11</v>
      </c>
      <c r="G2680" t="s">
        <v>246</v>
      </c>
      <c r="H2680">
        <v>10821</v>
      </c>
      <c r="I2680">
        <v>10821</v>
      </c>
    </row>
    <row r="2681" spans="1:9" x14ac:dyDescent="0.25">
      <c r="A2681">
        <v>241</v>
      </c>
      <c r="B2681">
        <v>2013</v>
      </c>
      <c r="C2681" t="s">
        <v>247</v>
      </c>
      <c r="D2681" t="s">
        <v>2</v>
      </c>
      <c r="E2681" t="s">
        <v>10</v>
      </c>
      <c r="F2681" t="s">
        <v>11</v>
      </c>
      <c r="G2681" t="s">
        <v>248</v>
      </c>
      <c r="H2681">
        <v>5684</v>
      </c>
      <c r="I2681">
        <v>5684</v>
      </c>
    </row>
    <row r="2682" spans="1:9" x14ac:dyDescent="0.25">
      <c r="A2682">
        <v>241001</v>
      </c>
      <c r="B2682">
        <v>2013</v>
      </c>
      <c r="C2682" t="s">
        <v>249</v>
      </c>
      <c r="D2682" t="s">
        <v>2</v>
      </c>
      <c r="E2682" t="s">
        <v>10</v>
      </c>
      <c r="F2682" t="s">
        <v>11</v>
      </c>
      <c r="G2682" t="s">
        <v>250</v>
      </c>
      <c r="H2682">
        <v>3696</v>
      </c>
      <c r="I2682">
        <v>3696</v>
      </c>
    </row>
    <row r="2683" spans="1:9" x14ac:dyDescent="0.25">
      <c r="A2683">
        <v>241999</v>
      </c>
      <c r="B2683">
        <v>2013</v>
      </c>
      <c r="C2683" t="s">
        <v>251</v>
      </c>
      <c r="D2683" t="s">
        <v>2</v>
      </c>
      <c r="E2683" t="s">
        <v>10</v>
      </c>
      <c r="F2683" t="s">
        <v>11</v>
      </c>
      <c r="G2683" t="s">
        <v>252</v>
      </c>
      <c r="H2683">
        <v>1988</v>
      </c>
      <c r="I2683">
        <v>1988</v>
      </c>
    </row>
    <row r="2684" spans="1:9" x14ac:dyDescent="0.25">
      <c r="A2684">
        <v>251</v>
      </c>
      <c r="B2684">
        <v>2013</v>
      </c>
      <c r="C2684" t="s">
        <v>39</v>
      </c>
      <c r="D2684" t="s">
        <v>2</v>
      </c>
      <c r="E2684" t="s">
        <v>10</v>
      </c>
      <c r="F2684" t="s">
        <v>11</v>
      </c>
      <c r="G2684" t="s">
        <v>253</v>
      </c>
      <c r="H2684">
        <v>1470</v>
      </c>
      <c r="I2684">
        <v>1470</v>
      </c>
    </row>
    <row r="2685" spans="1:9" x14ac:dyDescent="0.25">
      <c r="A2685">
        <v>252</v>
      </c>
      <c r="B2685">
        <v>2013</v>
      </c>
      <c r="C2685" t="s">
        <v>40</v>
      </c>
      <c r="D2685" t="s">
        <v>2</v>
      </c>
      <c r="E2685" t="s">
        <v>10</v>
      </c>
      <c r="F2685" t="s">
        <v>11</v>
      </c>
      <c r="G2685" t="s">
        <v>254</v>
      </c>
      <c r="H2685">
        <v>488</v>
      </c>
      <c r="I2685">
        <v>488</v>
      </c>
    </row>
    <row r="2686" spans="1:9" x14ac:dyDescent="0.25">
      <c r="A2686">
        <v>254</v>
      </c>
      <c r="B2686">
        <v>2013</v>
      </c>
      <c r="C2686" t="s">
        <v>41</v>
      </c>
      <c r="D2686" t="s">
        <v>2</v>
      </c>
      <c r="E2686" t="s">
        <v>10</v>
      </c>
      <c r="F2686" t="s">
        <v>11</v>
      </c>
      <c r="G2686" t="s">
        <v>255</v>
      </c>
      <c r="H2686">
        <v>911</v>
      </c>
      <c r="I2686">
        <v>911</v>
      </c>
    </row>
    <row r="2687" spans="1:9" x14ac:dyDescent="0.25">
      <c r="A2687">
        <v>255</v>
      </c>
      <c r="B2687">
        <v>2013</v>
      </c>
      <c r="C2687" t="s">
        <v>42</v>
      </c>
      <c r="D2687" t="s">
        <v>2</v>
      </c>
      <c r="E2687" t="s">
        <v>10</v>
      </c>
      <c r="F2687" t="s">
        <v>11</v>
      </c>
      <c r="G2687" t="s">
        <v>256</v>
      </c>
      <c r="H2687">
        <v>142</v>
      </c>
      <c r="I2687">
        <v>142</v>
      </c>
    </row>
    <row r="2688" spans="1:9" x14ac:dyDescent="0.25">
      <c r="A2688">
        <v>256</v>
      </c>
      <c r="B2688">
        <v>2013</v>
      </c>
      <c r="C2688" t="s">
        <v>43</v>
      </c>
      <c r="D2688" t="s">
        <v>2</v>
      </c>
      <c r="E2688" t="s">
        <v>10</v>
      </c>
      <c r="F2688" t="s">
        <v>11</v>
      </c>
      <c r="G2688" t="s">
        <v>257</v>
      </c>
      <c r="H2688">
        <v>1022</v>
      </c>
      <c r="I2688">
        <v>1022</v>
      </c>
    </row>
    <row r="2689" spans="1:9" x14ac:dyDescent="0.25">
      <c r="A2689">
        <v>257</v>
      </c>
      <c r="B2689">
        <v>2013</v>
      </c>
      <c r="C2689" t="s">
        <v>44</v>
      </c>
      <c r="D2689" t="s">
        <v>2</v>
      </c>
      <c r="E2689" t="s">
        <v>10</v>
      </c>
      <c r="F2689" t="s">
        <v>11</v>
      </c>
      <c r="G2689" t="s">
        <v>258</v>
      </c>
      <c r="H2689">
        <v>347</v>
      </c>
      <c r="I2689">
        <v>347</v>
      </c>
    </row>
    <row r="2690" spans="1:9" x14ac:dyDescent="0.25">
      <c r="A2690">
        <v>2</v>
      </c>
      <c r="B2690">
        <v>2013</v>
      </c>
      <c r="C2690" t="s">
        <v>259</v>
      </c>
      <c r="D2690" t="s">
        <v>2</v>
      </c>
      <c r="E2690" t="s">
        <v>10</v>
      </c>
      <c r="F2690" t="s">
        <v>11</v>
      </c>
      <c r="G2690" t="s">
        <v>260</v>
      </c>
      <c r="H2690">
        <v>10064</v>
      </c>
      <c r="I2690">
        <v>10064</v>
      </c>
    </row>
    <row r="2691" spans="1:9" x14ac:dyDescent="0.25">
      <c r="A2691">
        <v>351</v>
      </c>
      <c r="B2691">
        <v>2013</v>
      </c>
      <c r="C2691" t="s">
        <v>46</v>
      </c>
      <c r="D2691" t="s">
        <v>2</v>
      </c>
      <c r="E2691" t="s">
        <v>10</v>
      </c>
      <c r="F2691" t="s">
        <v>11</v>
      </c>
      <c r="G2691" t="s">
        <v>261</v>
      </c>
      <c r="H2691">
        <v>480</v>
      </c>
      <c r="I2691">
        <v>480</v>
      </c>
    </row>
    <row r="2692" spans="1:9" x14ac:dyDescent="0.25">
      <c r="A2692">
        <v>352</v>
      </c>
      <c r="B2692">
        <v>2013</v>
      </c>
      <c r="C2692" t="s">
        <v>47</v>
      </c>
      <c r="D2692" t="s">
        <v>2</v>
      </c>
      <c r="E2692" t="s">
        <v>10</v>
      </c>
      <c r="F2692" t="s">
        <v>11</v>
      </c>
      <c r="G2692" t="s">
        <v>262</v>
      </c>
      <c r="H2692">
        <v>499</v>
      </c>
      <c r="I2692">
        <v>499</v>
      </c>
    </row>
    <row r="2693" spans="1:9" x14ac:dyDescent="0.25">
      <c r="A2693">
        <v>353</v>
      </c>
      <c r="B2693">
        <v>2013</v>
      </c>
      <c r="C2693" t="s">
        <v>48</v>
      </c>
      <c r="D2693" t="s">
        <v>2</v>
      </c>
      <c r="E2693" t="s">
        <v>10</v>
      </c>
      <c r="F2693" t="s">
        <v>11</v>
      </c>
      <c r="G2693" t="s">
        <v>263</v>
      </c>
      <c r="H2693">
        <v>932</v>
      </c>
      <c r="I2693">
        <v>932</v>
      </c>
    </row>
    <row r="2694" spans="1:9" x14ac:dyDescent="0.25">
      <c r="A2694">
        <v>354</v>
      </c>
      <c r="B2694">
        <v>2013</v>
      </c>
      <c r="C2694" t="s">
        <v>49</v>
      </c>
      <c r="D2694" t="s">
        <v>2</v>
      </c>
      <c r="E2694" t="s">
        <v>10</v>
      </c>
      <c r="F2694" t="s">
        <v>11</v>
      </c>
      <c r="G2694" t="s">
        <v>264</v>
      </c>
      <c r="H2694">
        <v>206</v>
      </c>
      <c r="I2694">
        <v>206</v>
      </c>
    </row>
    <row r="2695" spans="1:9" x14ac:dyDescent="0.25">
      <c r="A2695">
        <v>355</v>
      </c>
      <c r="B2695">
        <v>2013</v>
      </c>
      <c r="C2695" t="s">
        <v>50</v>
      </c>
      <c r="D2695" t="s">
        <v>2</v>
      </c>
      <c r="E2695" t="s">
        <v>10</v>
      </c>
      <c r="F2695" t="s">
        <v>11</v>
      </c>
      <c r="G2695" t="s">
        <v>265</v>
      </c>
      <c r="H2695">
        <v>587</v>
      </c>
      <c r="I2695">
        <v>587</v>
      </c>
    </row>
    <row r="2696" spans="1:9" x14ac:dyDescent="0.25">
      <c r="A2696">
        <v>356</v>
      </c>
      <c r="B2696">
        <v>2013</v>
      </c>
      <c r="C2696" t="s">
        <v>51</v>
      </c>
      <c r="D2696" t="s">
        <v>2</v>
      </c>
      <c r="E2696" t="s">
        <v>10</v>
      </c>
      <c r="F2696" t="s">
        <v>11</v>
      </c>
      <c r="G2696" t="s">
        <v>266</v>
      </c>
      <c r="H2696">
        <v>203</v>
      </c>
      <c r="I2696">
        <v>203</v>
      </c>
    </row>
    <row r="2697" spans="1:9" x14ac:dyDescent="0.25">
      <c r="A2697">
        <v>357</v>
      </c>
      <c r="B2697">
        <v>2013</v>
      </c>
      <c r="C2697" t="s">
        <v>52</v>
      </c>
      <c r="D2697" t="s">
        <v>2</v>
      </c>
      <c r="E2697" t="s">
        <v>10</v>
      </c>
      <c r="F2697" t="s">
        <v>11</v>
      </c>
      <c r="G2697" t="s">
        <v>267</v>
      </c>
      <c r="H2697">
        <v>378</v>
      </c>
      <c r="I2697">
        <v>378</v>
      </c>
    </row>
    <row r="2698" spans="1:9" x14ac:dyDescent="0.25">
      <c r="A2698">
        <v>358</v>
      </c>
      <c r="B2698">
        <v>2013</v>
      </c>
      <c r="C2698" t="s">
        <v>53</v>
      </c>
      <c r="D2698" t="s">
        <v>2</v>
      </c>
      <c r="E2698" t="s">
        <v>10</v>
      </c>
      <c r="F2698" t="s">
        <v>11</v>
      </c>
      <c r="G2698" t="s">
        <v>268</v>
      </c>
      <c r="H2698">
        <v>486</v>
      </c>
      <c r="I2698">
        <v>486</v>
      </c>
    </row>
    <row r="2699" spans="1:9" x14ac:dyDescent="0.25">
      <c r="A2699">
        <v>359</v>
      </c>
      <c r="B2699">
        <v>2013</v>
      </c>
      <c r="C2699" t="s">
        <v>54</v>
      </c>
      <c r="D2699" t="s">
        <v>2</v>
      </c>
      <c r="E2699" t="s">
        <v>10</v>
      </c>
      <c r="F2699" t="s">
        <v>11</v>
      </c>
      <c r="G2699" t="s">
        <v>269</v>
      </c>
      <c r="H2699">
        <v>648</v>
      </c>
      <c r="I2699">
        <v>648</v>
      </c>
    </row>
    <row r="2700" spans="1:9" x14ac:dyDescent="0.25">
      <c r="A2700">
        <v>360</v>
      </c>
      <c r="B2700">
        <v>2013</v>
      </c>
      <c r="C2700" t="s">
        <v>55</v>
      </c>
      <c r="D2700" t="s">
        <v>2</v>
      </c>
      <c r="E2700" t="s">
        <v>10</v>
      </c>
      <c r="F2700" t="s">
        <v>11</v>
      </c>
      <c r="G2700" t="s">
        <v>270</v>
      </c>
      <c r="H2700">
        <v>234</v>
      </c>
      <c r="I2700">
        <v>234</v>
      </c>
    </row>
    <row r="2701" spans="1:9" x14ac:dyDescent="0.25">
      <c r="A2701">
        <v>361</v>
      </c>
      <c r="B2701">
        <v>2013</v>
      </c>
      <c r="C2701" t="s">
        <v>56</v>
      </c>
      <c r="D2701" t="s">
        <v>2</v>
      </c>
      <c r="E2701" t="s">
        <v>10</v>
      </c>
      <c r="F2701" t="s">
        <v>11</v>
      </c>
      <c r="G2701" t="s">
        <v>271</v>
      </c>
      <c r="H2701">
        <v>317</v>
      </c>
      <c r="I2701">
        <v>317</v>
      </c>
    </row>
    <row r="2702" spans="1:9" x14ac:dyDescent="0.25">
      <c r="A2702">
        <v>3</v>
      </c>
      <c r="B2702">
        <v>2013</v>
      </c>
      <c r="C2702" t="s">
        <v>272</v>
      </c>
      <c r="D2702" t="s">
        <v>2</v>
      </c>
      <c r="E2702" t="s">
        <v>10</v>
      </c>
      <c r="F2702" t="s">
        <v>11</v>
      </c>
      <c r="G2702" t="s">
        <v>273</v>
      </c>
      <c r="H2702">
        <v>4970</v>
      </c>
      <c r="I2702">
        <v>4970</v>
      </c>
    </row>
    <row r="2703" spans="1:9" x14ac:dyDescent="0.25">
      <c r="A2703">
        <v>401</v>
      </c>
      <c r="B2703">
        <v>2013</v>
      </c>
      <c r="C2703" t="s">
        <v>274</v>
      </c>
      <c r="D2703" t="s">
        <v>2</v>
      </c>
      <c r="E2703" t="s">
        <v>10</v>
      </c>
      <c r="F2703" t="s">
        <v>11</v>
      </c>
      <c r="G2703" t="s">
        <v>275</v>
      </c>
      <c r="H2703">
        <v>370</v>
      </c>
      <c r="I2703">
        <v>370</v>
      </c>
    </row>
    <row r="2704" spans="1:9" x14ac:dyDescent="0.25">
      <c r="A2704">
        <v>402</v>
      </c>
      <c r="B2704">
        <v>2013</v>
      </c>
      <c r="C2704" t="s">
        <v>276</v>
      </c>
      <c r="D2704" t="s">
        <v>2</v>
      </c>
      <c r="E2704" t="s">
        <v>10</v>
      </c>
      <c r="F2704" t="s">
        <v>11</v>
      </c>
      <c r="G2704" t="s">
        <v>277</v>
      </c>
      <c r="H2704">
        <v>242</v>
      </c>
      <c r="I2704">
        <v>242</v>
      </c>
    </row>
    <row r="2705" spans="1:9" x14ac:dyDescent="0.25">
      <c r="A2705">
        <v>403</v>
      </c>
      <c r="B2705">
        <v>2013</v>
      </c>
      <c r="C2705" t="s">
        <v>278</v>
      </c>
      <c r="D2705" t="s">
        <v>2</v>
      </c>
      <c r="E2705" t="s">
        <v>10</v>
      </c>
      <c r="F2705" t="s">
        <v>11</v>
      </c>
      <c r="G2705" t="s">
        <v>279</v>
      </c>
      <c r="H2705">
        <v>682</v>
      </c>
      <c r="I2705">
        <v>682</v>
      </c>
    </row>
    <row r="2706" spans="1:9" x14ac:dyDescent="0.25">
      <c r="A2706">
        <v>404</v>
      </c>
      <c r="B2706">
        <v>2013</v>
      </c>
      <c r="C2706" t="s">
        <v>280</v>
      </c>
      <c r="D2706" t="s">
        <v>2</v>
      </c>
      <c r="E2706" t="s">
        <v>10</v>
      </c>
      <c r="F2706" t="s">
        <v>11</v>
      </c>
      <c r="G2706" t="s">
        <v>281</v>
      </c>
      <c r="H2706">
        <v>860</v>
      </c>
      <c r="I2706">
        <v>860</v>
      </c>
    </row>
    <row r="2707" spans="1:9" x14ac:dyDescent="0.25">
      <c r="A2707">
        <v>405</v>
      </c>
      <c r="B2707">
        <v>2013</v>
      </c>
      <c r="C2707" t="s">
        <v>282</v>
      </c>
      <c r="D2707" t="s">
        <v>2</v>
      </c>
      <c r="E2707" t="s">
        <v>10</v>
      </c>
      <c r="F2707" t="s">
        <v>11</v>
      </c>
      <c r="G2707" t="s">
        <v>283</v>
      </c>
      <c r="H2707">
        <v>232</v>
      </c>
      <c r="I2707">
        <v>232</v>
      </c>
    </row>
    <row r="2708" spans="1:9" x14ac:dyDescent="0.25">
      <c r="A2708">
        <v>451</v>
      </c>
      <c r="B2708">
        <v>2013</v>
      </c>
      <c r="C2708" t="s">
        <v>58</v>
      </c>
      <c r="D2708" t="s">
        <v>2</v>
      </c>
      <c r="E2708" t="s">
        <v>10</v>
      </c>
      <c r="F2708" t="s">
        <v>11</v>
      </c>
      <c r="G2708" t="s">
        <v>284</v>
      </c>
      <c r="H2708">
        <v>483</v>
      </c>
      <c r="I2708">
        <v>483</v>
      </c>
    </row>
    <row r="2709" spans="1:9" x14ac:dyDescent="0.25">
      <c r="A2709">
        <v>452</v>
      </c>
      <c r="B2709">
        <v>2013</v>
      </c>
      <c r="C2709" t="s">
        <v>59</v>
      </c>
      <c r="D2709" t="s">
        <v>2</v>
      </c>
      <c r="E2709" t="s">
        <v>10</v>
      </c>
      <c r="F2709" t="s">
        <v>11</v>
      </c>
      <c r="G2709" t="s">
        <v>285</v>
      </c>
      <c r="H2709">
        <v>663</v>
      </c>
      <c r="I2709">
        <v>663</v>
      </c>
    </row>
    <row r="2710" spans="1:9" x14ac:dyDescent="0.25">
      <c r="A2710">
        <v>453</v>
      </c>
      <c r="B2710">
        <v>2013</v>
      </c>
      <c r="C2710" t="s">
        <v>60</v>
      </c>
      <c r="D2710" t="s">
        <v>2</v>
      </c>
      <c r="E2710" t="s">
        <v>10</v>
      </c>
      <c r="F2710" t="s">
        <v>11</v>
      </c>
      <c r="G2710" t="s">
        <v>286</v>
      </c>
      <c r="H2710">
        <v>2626</v>
      </c>
      <c r="I2710">
        <v>2626</v>
      </c>
    </row>
    <row r="2711" spans="1:9" x14ac:dyDescent="0.25">
      <c r="A2711">
        <v>454</v>
      </c>
      <c r="B2711">
        <v>2013</v>
      </c>
      <c r="C2711" t="s">
        <v>61</v>
      </c>
      <c r="D2711" t="s">
        <v>2</v>
      </c>
      <c r="E2711" t="s">
        <v>10</v>
      </c>
      <c r="F2711" t="s">
        <v>11</v>
      </c>
      <c r="G2711" t="s">
        <v>287</v>
      </c>
      <c r="H2711">
        <v>1563</v>
      </c>
      <c r="I2711">
        <v>1563</v>
      </c>
    </row>
    <row r="2712" spans="1:9" x14ac:dyDescent="0.25">
      <c r="A2712">
        <v>455</v>
      </c>
      <c r="B2712">
        <v>2013</v>
      </c>
      <c r="C2712" t="s">
        <v>62</v>
      </c>
      <c r="D2712" t="s">
        <v>2</v>
      </c>
      <c r="E2712" t="s">
        <v>10</v>
      </c>
      <c r="F2712" t="s">
        <v>11</v>
      </c>
      <c r="G2712" t="s">
        <v>288</v>
      </c>
      <c r="H2712">
        <v>198</v>
      </c>
      <c r="I2712">
        <v>198</v>
      </c>
    </row>
    <row r="2713" spans="1:9" x14ac:dyDescent="0.25">
      <c r="A2713">
        <v>456</v>
      </c>
      <c r="B2713">
        <v>2013</v>
      </c>
      <c r="C2713" t="s">
        <v>63</v>
      </c>
      <c r="D2713" t="s">
        <v>2</v>
      </c>
      <c r="E2713" t="s">
        <v>10</v>
      </c>
      <c r="F2713" t="s">
        <v>11</v>
      </c>
      <c r="G2713" t="s">
        <v>289</v>
      </c>
      <c r="H2713">
        <v>685</v>
      </c>
      <c r="I2713">
        <v>685</v>
      </c>
    </row>
    <row r="2714" spans="1:9" x14ac:dyDescent="0.25">
      <c r="A2714">
        <v>457</v>
      </c>
      <c r="B2714">
        <v>2013</v>
      </c>
      <c r="C2714" t="s">
        <v>64</v>
      </c>
      <c r="D2714" t="s">
        <v>2</v>
      </c>
      <c r="E2714" t="s">
        <v>10</v>
      </c>
      <c r="F2714" t="s">
        <v>11</v>
      </c>
      <c r="G2714" t="s">
        <v>290</v>
      </c>
      <c r="H2714">
        <v>488</v>
      </c>
      <c r="I2714">
        <v>488</v>
      </c>
    </row>
    <row r="2715" spans="1:9" x14ac:dyDescent="0.25">
      <c r="A2715">
        <v>458</v>
      </c>
      <c r="B2715">
        <v>2013</v>
      </c>
      <c r="C2715" t="s">
        <v>65</v>
      </c>
      <c r="D2715" t="s">
        <v>2</v>
      </c>
      <c r="E2715" t="s">
        <v>10</v>
      </c>
      <c r="F2715" t="s">
        <v>11</v>
      </c>
      <c r="G2715" t="s">
        <v>291</v>
      </c>
      <c r="H2715">
        <v>3151</v>
      </c>
      <c r="I2715">
        <v>3151</v>
      </c>
    </row>
    <row r="2716" spans="1:9" x14ac:dyDescent="0.25">
      <c r="A2716">
        <v>459</v>
      </c>
      <c r="B2716">
        <v>2013</v>
      </c>
      <c r="C2716" t="s">
        <v>66</v>
      </c>
      <c r="D2716" t="s">
        <v>2</v>
      </c>
      <c r="E2716" t="s">
        <v>10</v>
      </c>
      <c r="F2716" t="s">
        <v>11</v>
      </c>
      <c r="G2716" t="s">
        <v>292</v>
      </c>
      <c r="H2716">
        <v>2506</v>
      </c>
      <c r="I2716">
        <v>2506</v>
      </c>
    </row>
    <row r="2717" spans="1:9" x14ac:dyDescent="0.25">
      <c r="A2717">
        <v>460</v>
      </c>
      <c r="B2717">
        <v>2013</v>
      </c>
      <c r="C2717" t="s">
        <v>67</v>
      </c>
      <c r="D2717" t="s">
        <v>2</v>
      </c>
      <c r="E2717" t="s">
        <v>10</v>
      </c>
      <c r="F2717" t="s">
        <v>11</v>
      </c>
      <c r="G2717" t="s">
        <v>293</v>
      </c>
      <c r="H2717">
        <v>3831</v>
      </c>
      <c r="I2717">
        <v>3831</v>
      </c>
    </row>
    <row r="2718" spans="1:9" x14ac:dyDescent="0.25">
      <c r="A2718">
        <v>461</v>
      </c>
      <c r="B2718">
        <v>2013</v>
      </c>
      <c r="C2718" t="s">
        <v>68</v>
      </c>
      <c r="D2718" t="s">
        <v>2</v>
      </c>
      <c r="E2718" t="s">
        <v>10</v>
      </c>
      <c r="F2718" t="s">
        <v>11</v>
      </c>
      <c r="G2718" t="s">
        <v>294</v>
      </c>
      <c r="H2718">
        <v>217</v>
      </c>
      <c r="I2718">
        <v>217</v>
      </c>
    </row>
    <row r="2719" spans="1:9" x14ac:dyDescent="0.25">
      <c r="A2719">
        <v>462</v>
      </c>
      <c r="B2719">
        <v>2013</v>
      </c>
      <c r="C2719" t="s">
        <v>69</v>
      </c>
      <c r="D2719" t="s">
        <v>2</v>
      </c>
      <c r="E2719" t="s">
        <v>10</v>
      </c>
      <c r="F2719" t="s">
        <v>11</v>
      </c>
      <c r="G2719" t="s">
        <v>295</v>
      </c>
      <c r="H2719">
        <v>221</v>
      </c>
      <c r="I2719">
        <v>221</v>
      </c>
    </row>
    <row r="2720" spans="1:9" x14ac:dyDescent="0.25">
      <c r="A2720">
        <v>4</v>
      </c>
      <c r="B2720">
        <v>2013</v>
      </c>
      <c r="C2720" t="s">
        <v>296</v>
      </c>
      <c r="D2720" t="s">
        <v>2</v>
      </c>
      <c r="E2720" t="s">
        <v>10</v>
      </c>
      <c r="F2720" t="s">
        <v>11</v>
      </c>
      <c r="G2720" t="s">
        <v>297</v>
      </c>
      <c r="H2720">
        <v>19018</v>
      </c>
      <c r="I2720">
        <v>19018</v>
      </c>
    </row>
    <row r="2721" spans="1:9" x14ac:dyDescent="0.25">
      <c r="A2721">
        <v>0</v>
      </c>
      <c r="B2721">
        <v>2013</v>
      </c>
      <c r="C2721" t="s">
        <v>71</v>
      </c>
      <c r="D2721" t="s">
        <v>2</v>
      </c>
      <c r="E2721" t="s">
        <v>10</v>
      </c>
      <c r="F2721" t="s">
        <v>11</v>
      </c>
      <c r="G2721" t="s">
        <v>298</v>
      </c>
      <c r="H2721">
        <v>44873</v>
      </c>
      <c r="I2721">
        <v>44873</v>
      </c>
    </row>
    <row r="2722" spans="1:9" x14ac:dyDescent="0.25">
      <c r="A2722">
        <v>101</v>
      </c>
      <c r="B2722">
        <v>2012</v>
      </c>
      <c r="C2722" t="s">
        <v>232</v>
      </c>
      <c r="D2722" t="s">
        <v>2</v>
      </c>
      <c r="E2722" t="s">
        <v>10</v>
      </c>
      <c r="F2722" t="s">
        <v>11</v>
      </c>
      <c r="G2722" t="s">
        <v>233</v>
      </c>
      <c r="H2722">
        <v>2275</v>
      </c>
      <c r="I2722">
        <v>2275</v>
      </c>
    </row>
    <row r="2723" spans="1:9" x14ac:dyDescent="0.25">
      <c r="A2723">
        <v>102</v>
      </c>
      <c r="B2723">
        <v>2012</v>
      </c>
      <c r="C2723" t="s">
        <v>234</v>
      </c>
      <c r="D2723" t="s">
        <v>2</v>
      </c>
      <c r="E2723" t="s">
        <v>10</v>
      </c>
      <c r="F2723" t="s">
        <v>11</v>
      </c>
      <c r="G2723" t="s">
        <v>235</v>
      </c>
      <c r="H2723">
        <v>257</v>
      </c>
      <c r="I2723">
        <v>257</v>
      </c>
    </row>
    <row r="2724" spans="1:9" x14ac:dyDescent="0.25">
      <c r="A2724">
        <v>103</v>
      </c>
      <c r="B2724">
        <v>2012</v>
      </c>
      <c r="C2724" t="s">
        <v>236</v>
      </c>
      <c r="D2724" t="s">
        <v>2</v>
      </c>
      <c r="E2724" t="s">
        <v>10</v>
      </c>
      <c r="F2724" t="s">
        <v>11</v>
      </c>
      <c r="G2724" t="s">
        <v>237</v>
      </c>
      <c r="H2724">
        <v>661</v>
      </c>
      <c r="I2724">
        <v>661</v>
      </c>
    </row>
    <row r="2725" spans="1:9" x14ac:dyDescent="0.25">
      <c r="A2725">
        <v>151</v>
      </c>
      <c r="B2725">
        <v>2012</v>
      </c>
      <c r="C2725" t="s">
        <v>28</v>
      </c>
      <c r="D2725" t="s">
        <v>2</v>
      </c>
      <c r="E2725" t="s">
        <v>10</v>
      </c>
      <c r="F2725" t="s">
        <v>11</v>
      </c>
      <c r="G2725" t="s">
        <v>238</v>
      </c>
      <c r="H2725">
        <v>343</v>
      </c>
      <c r="I2725">
        <v>343</v>
      </c>
    </row>
    <row r="2726" spans="1:9" x14ac:dyDescent="0.25">
      <c r="A2726">
        <v>153</v>
      </c>
      <c r="B2726">
        <v>2012</v>
      </c>
      <c r="C2726" t="s">
        <v>29</v>
      </c>
      <c r="D2726" t="s">
        <v>2</v>
      </c>
      <c r="E2726" t="s">
        <v>10</v>
      </c>
      <c r="F2726" t="s">
        <v>11</v>
      </c>
      <c r="G2726" t="s">
        <v>239</v>
      </c>
      <c r="H2726">
        <v>408</v>
      </c>
      <c r="I2726">
        <v>408</v>
      </c>
    </row>
    <row r="2727" spans="1:9" x14ac:dyDescent="0.25">
      <c r="A2727">
        <v>154</v>
      </c>
      <c r="B2727">
        <v>2012</v>
      </c>
      <c r="C2727" t="s">
        <v>30</v>
      </c>
      <c r="D2727" t="s">
        <v>2</v>
      </c>
      <c r="E2727" t="s">
        <v>10</v>
      </c>
      <c r="F2727" t="s">
        <v>11</v>
      </c>
      <c r="G2727" t="s">
        <v>240</v>
      </c>
      <c r="H2727">
        <v>148</v>
      </c>
      <c r="I2727">
        <v>148</v>
      </c>
    </row>
    <row r="2728" spans="1:9" x14ac:dyDescent="0.25">
      <c r="A2728">
        <v>155</v>
      </c>
      <c r="B2728">
        <v>2012</v>
      </c>
      <c r="C2728" t="s">
        <v>31</v>
      </c>
      <c r="D2728" t="s">
        <v>2</v>
      </c>
      <c r="E2728" t="s">
        <v>10</v>
      </c>
      <c r="F2728" t="s">
        <v>11</v>
      </c>
      <c r="G2728" t="s">
        <v>241</v>
      </c>
      <c r="H2728">
        <v>244</v>
      </c>
      <c r="I2728">
        <v>244</v>
      </c>
    </row>
    <row r="2729" spans="1:9" x14ac:dyDescent="0.25">
      <c r="A2729">
        <v>157</v>
      </c>
      <c r="B2729">
        <v>2012</v>
      </c>
      <c r="C2729" t="s">
        <v>32</v>
      </c>
      <c r="D2729" t="s">
        <v>2</v>
      </c>
      <c r="E2729" t="s">
        <v>10</v>
      </c>
      <c r="F2729" t="s">
        <v>11</v>
      </c>
      <c r="G2729" t="s">
        <v>242</v>
      </c>
      <c r="H2729">
        <v>255</v>
      </c>
      <c r="I2729">
        <v>255</v>
      </c>
    </row>
    <row r="2730" spans="1:9" x14ac:dyDescent="0.25">
      <c r="A2730">
        <v>158</v>
      </c>
      <c r="B2730">
        <v>2012</v>
      </c>
      <c r="C2730" t="s">
        <v>33</v>
      </c>
      <c r="D2730" t="s">
        <v>2</v>
      </c>
      <c r="E2730" t="s">
        <v>10</v>
      </c>
      <c r="F2730" t="s">
        <v>11</v>
      </c>
      <c r="G2730" t="s">
        <v>243</v>
      </c>
      <c r="H2730">
        <v>204</v>
      </c>
      <c r="I2730">
        <v>204</v>
      </c>
    </row>
    <row r="2731" spans="1:9" x14ac:dyDescent="0.25">
      <c r="A2731">
        <v>159</v>
      </c>
      <c r="B2731">
        <v>2012</v>
      </c>
      <c r="C2731" t="s">
        <v>34</v>
      </c>
      <c r="D2731" t="s">
        <v>2</v>
      </c>
      <c r="E2731" t="s">
        <v>10</v>
      </c>
      <c r="F2731" t="s">
        <v>11</v>
      </c>
      <c r="G2731" t="s">
        <v>244</v>
      </c>
      <c r="H2731">
        <v>3564</v>
      </c>
      <c r="I2731">
        <v>3564</v>
      </c>
    </row>
    <row r="2732" spans="1:9" x14ac:dyDescent="0.25">
      <c r="A2732">
        <v>1</v>
      </c>
      <c r="B2732">
        <v>2012</v>
      </c>
      <c r="C2732" t="s">
        <v>245</v>
      </c>
      <c r="D2732" t="s">
        <v>2</v>
      </c>
      <c r="E2732" t="s">
        <v>10</v>
      </c>
      <c r="F2732" t="s">
        <v>11</v>
      </c>
      <c r="G2732" t="s">
        <v>246</v>
      </c>
      <c r="H2732">
        <v>8359</v>
      </c>
      <c r="I2732">
        <v>8359</v>
      </c>
    </row>
    <row r="2733" spans="1:9" x14ac:dyDescent="0.25">
      <c r="A2733">
        <v>241</v>
      </c>
      <c r="B2733">
        <v>2012</v>
      </c>
      <c r="C2733" t="s">
        <v>247</v>
      </c>
      <c r="D2733" t="s">
        <v>2</v>
      </c>
      <c r="E2733" t="s">
        <v>10</v>
      </c>
      <c r="F2733" t="s">
        <v>11</v>
      </c>
      <c r="G2733" t="s">
        <v>248</v>
      </c>
      <c r="H2733">
        <v>5231</v>
      </c>
      <c r="I2733">
        <v>5231</v>
      </c>
    </row>
    <row r="2734" spans="1:9" x14ac:dyDescent="0.25">
      <c r="A2734">
        <v>241001</v>
      </c>
      <c r="B2734">
        <v>2012</v>
      </c>
      <c r="C2734" t="s">
        <v>249</v>
      </c>
      <c r="D2734" t="s">
        <v>2</v>
      </c>
      <c r="E2734" t="s">
        <v>10</v>
      </c>
      <c r="F2734" t="s">
        <v>11</v>
      </c>
      <c r="G2734" t="s">
        <v>250</v>
      </c>
      <c r="H2734">
        <v>3490</v>
      </c>
      <c r="I2734">
        <v>3490</v>
      </c>
    </row>
    <row r="2735" spans="1:9" x14ac:dyDescent="0.25">
      <c r="A2735">
        <v>241999</v>
      </c>
      <c r="B2735">
        <v>2012</v>
      </c>
      <c r="C2735" t="s">
        <v>251</v>
      </c>
      <c r="D2735" t="s">
        <v>2</v>
      </c>
      <c r="E2735" t="s">
        <v>10</v>
      </c>
      <c r="F2735" t="s">
        <v>11</v>
      </c>
      <c r="G2735" t="s">
        <v>252</v>
      </c>
      <c r="H2735">
        <v>1741</v>
      </c>
      <c r="I2735">
        <v>1741</v>
      </c>
    </row>
    <row r="2736" spans="1:9" x14ac:dyDescent="0.25">
      <c r="A2736">
        <v>251</v>
      </c>
      <c r="B2736">
        <v>2012</v>
      </c>
      <c r="C2736" t="s">
        <v>39</v>
      </c>
      <c r="D2736" t="s">
        <v>2</v>
      </c>
      <c r="E2736" t="s">
        <v>10</v>
      </c>
      <c r="F2736" t="s">
        <v>11</v>
      </c>
      <c r="G2736" t="s">
        <v>253</v>
      </c>
      <c r="H2736">
        <v>1649</v>
      </c>
      <c r="I2736">
        <v>1649</v>
      </c>
    </row>
    <row r="2737" spans="1:9" x14ac:dyDescent="0.25">
      <c r="A2737">
        <v>252</v>
      </c>
      <c r="B2737">
        <v>2012</v>
      </c>
      <c r="C2737" t="s">
        <v>40</v>
      </c>
      <c r="D2737" t="s">
        <v>2</v>
      </c>
      <c r="E2737" t="s">
        <v>10</v>
      </c>
      <c r="F2737" t="s">
        <v>11</v>
      </c>
      <c r="G2737" t="s">
        <v>254</v>
      </c>
      <c r="H2737">
        <v>355</v>
      </c>
      <c r="I2737">
        <v>355</v>
      </c>
    </row>
    <row r="2738" spans="1:9" x14ac:dyDescent="0.25">
      <c r="A2738">
        <v>254</v>
      </c>
      <c r="B2738">
        <v>2012</v>
      </c>
      <c r="C2738" t="s">
        <v>41</v>
      </c>
      <c r="D2738" t="s">
        <v>2</v>
      </c>
      <c r="E2738" t="s">
        <v>10</v>
      </c>
      <c r="F2738" t="s">
        <v>11</v>
      </c>
      <c r="G2738" t="s">
        <v>255</v>
      </c>
      <c r="H2738">
        <v>866</v>
      </c>
      <c r="I2738">
        <v>866</v>
      </c>
    </row>
    <row r="2739" spans="1:9" x14ac:dyDescent="0.25">
      <c r="A2739">
        <v>255</v>
      </c>
      <c r="B2739">
        <v>2012</v>
      </c>
      <c r="C2739" t="s">
        <v>42</v>
      </c>
      <c r="D2739" t="s">
        <v>2</v>
      </c>
      <c r="E2739" t="s">
        <v>10</v>
      </c>
      <c r="F2739" t="s">
        <v>11</v>
      </c>
      <c r="G2739" t="s">
        <v>256</v>
      </c>
      <c r="H2739">
        <v>104</v>
      </c>
      <c r="I2739">
        <v>104</v>
      </c>
    </row>
    <row r="2740" spans="1:9" x14ac:dyDescent="0.25">
      <c r="A2740">
        <v>256</v>
      </c>
      <c r="B2740">
        <v>2012</v>
      </c>
      <c r="C2740" t="s">
        <v>43</v>
      </c>
      <c r="D2740" t="s">
        <v>2</v>
      </c>
      <c r="E2740" t="s">
        <v>10</v>
      </c>
      <c r="F2740" t="s">
        <v>11</v>
      </c>
      <c r="G2740" t="s">
        <v>257</v>
      </c>
      <c r="H2740">
        <v>1036</v>
      </c>
      <c r="I2740">
        <v>1036</v>
      </c>
    </row>
    <row r="2741" spans="1:9" x14ac:dyDescent="0.25">
      <c r="A2741">
        <v>257</v>
      </c>
      <c r="B2741">
        <v>2012</v>
      </c>
      <c r="C2741" t="s">
        <v>44</v>
      </c>
      <c r="D2741" t="s">
        <v>2</v>
      </c>
      <c r="E2741" t="s">
        <v>10</v>
      </c>
      <c r="F2741" t="s">
        <v>11</v>
      </c>
      <c r="G2741" t="s">
        <v>258</v>
      </c>
      <c r="H2741">
        <v>337</v>
      </c>
      <c r="I2741">
        <v>337</v>
      </c>
    </row>
    <row r="2742" spans="1:9" x14ac:dyDescent="0.25">
      <c r="A2742">
        <v>2</v>
      </c>
      <c r="B2742">
        <v>2012</v>
      </c>
      <c r="C2742" t="s">
        <v>259</v>
      </c>
      <c r="D2742" t="s">
        <v>2</v>
      </c>
      <c r="E2742" t="s">
        <v>10</v>
      </c>
      <c r="F2742" t="s">
        <v>11</v>
      </c>
      <c r="G2742" t="s">
        <v>260</v>
      </c>
      <c r="H2742">
        <v>9578</v>
      </c>
      <c r="I2742">
        <v>9578</v>
      </c>
    </row>
    <row r="2743" spans="1:9" x14ac:dyDescent="0.25">
      <c r="A2743">
        <v>351</v>
      </c>
      <c r="B2743">
        <v>2012</v>
      </c>
      <c r="C2743" t="s">
        <v>46</v>
      </c>
      <c r="D2743" t="s">
        <v>2</v>
      </c>
      <c r="E2743" t="s">
        <v>10</v>
      </c>
      <c r="F2743" t="s">
        <v>11</v>
      </c>
      <c r="G2743" t="s">
        <v>261</v>
      </c>
      <c r="H2743">
        <v>402</v>
      </c>
      <c r="I2743">
        <v>402</v>
      </c>
    </row>
    <row r="2744" spans="1:9" x14ac:dyDescent="0.25">
      <c r="A2744">
        <v>352</v>
      </c>
      <c r="B2744">
        <v>2012</v>
      </c>
      <c r="C2744" t="s">
        <v>47</v>
      </c>
      <c r="D2744" t="s">
        <v>2</v>
      </c>
      <c r="E2744" t="s">
        <v>10</v>
      </c>
      <c r="F2744" t="s">
        <v>11</v>
      </c>
      <c r="G2744" t="s">
        <v>262</v>
      </c>
      <c r="H2744">
        <v>494</v>
      </c>
      <c r="I2744">
        <v>494</v>
      </c>
    </row>
    <row r="2745" spans="1:9" x14ac:dyDescent="0.25">
      <c r="A2745">
        <v>353</v>
      </c>
      <c r="B2745">
        <v>2012</v>
      </c>
      <c r="C2745" t="s">
        <v>48</v>
      </c>
      <c r="D2745" t="s">
        <v>2</v>
      </c>
      <c r="E2745" t="s">
        <v>10</v>
      </c>
      <c r="F2745" t="s">
        <v>11</v>
      </c>
      <c r="G2745" t="s">
        <v>263</v>
      </c>
      <c r="H2745">
        <v>729</v>
      </c>
      <c r="I2745">
        <v>729</v>
      </c>
    </row>
    <row r="2746" spans="1:9" x14ac:dyDescent="0.25">
      <c r="A2746">
        <v>354</v>
      </c>
      <c r="B2746">
        <v>2012</v>
      </c>
      <c r="C2746" t="s">
        <v>49</v>
      </c>
      <c r="D2746" t="s">
        <v>2</v>
      </c>
      <c r="E2746" t="s">
        <v>10</v>
      </c>
      <c r="F2746" t="s">
        <v>11</v>
      </c>
      <c r="G2746" t="s">
        <v>264</v>
      </c>
      <c r="H2746">
        <v>128</v>
      </c>
      <c r="I2746">
        <v>128</v>
      </c>
    </row>
    <row r="2747" spans="1:9" x14ac:dyDescent="0.25">
      <c r="A2747">
        <v>355</v>
      </c>
      <c r="B2747">
        <v>2012</v>
      </c>
      <c r="C2747" t="s">
        <v>50</v>
      </c>
      <c r="D2747" t="s">
        <v>2</v>
      </c>
      <c r="E2747" t="s">
        <v>10</v>
      </c>
      <c r="F2747" t="s">
        <v>11</v>
      </c>
      <c r="G2747" t="s">
        <v>265</v>
      </c>
      <c r="H2747">
        <v>494</v>
      </c>
      <c r="I2747">
        <v>494</v>
      </c>
    </row>
    <row r="2748" spans="1:9" x14ac:dyDescent="0.25">
      <c r="A2748">
        <v>356</v>
      </c>
      <c r="B2748">
        <v>2012</v>
      </c>
      <c r="C2748" t="s">
        <v>51</v>
      </c>
      <c r="D2748" t="s">
        <v>2</v>
      </c>
      <c r="E2748" t="s">
        <v>10</v>
      </c>
      <c r="F2748" t="s">
        <v>11</v>
      </c>
      <c r="G2748" t="s">
        <v>266</v>
      </c>
      <c r="H2748">
        <v>176</v>
      </c>
      <c r="I2748">
        <v>176</v>
      </c>
    </row>
    <row r="2749" spans="1:9" x14ac:dyDescent="0.25">
      <c r="A2749">
        <v>357</v>
      </c>
      <c r="B2749">
        <v>2012</v>
      </c>
      <c r="C2749" t="s">
        <v>52</v>
      </c>
      <c r="D2749" t="s">
        <v>2</v>
      </c>
      <c r="E2749" t="s">
        <v>10</v>
      </c>
      <c r="F2749" t="s">
        <v>11</v>
      </c>
      <c r="G2749" t="s">
        <v>267</v>
      </c>
      <c r="H2749">
        <v>337</v>
      </c>
      <c r="I2749">
        <v>337</v>
      </c>
    </row>
    <row r="2750" spans="1:9" x14ac:dyDescent="0.25">
      <c r="A2750">
        <v>358</v>
      </c>
      <c r="B2750">
        <v>2012</v>
      </c>
      <c r="C2750" t="s">
        <v>53</v>
      </c>
      <c r="D2750" t="s">
        <v>2</v>
      </c>
      <c r="E2750" t="s">
        <v>10</v>
      </c>
      <c r="F2750" t="s">
        <v>11</v>
      </c>
      <c r="G2750" t="s">
        <v>268</v>
      </c>
      <c r="H2750">
        <v>404</v>
      </c>
      <c r="I2750">
        <v>404</v>
      </c>
    </row>
    <row r="2751" spans="1:9" x14ac:dyDescent="0.25">
      <c r="A2751">
        <v>359</v>
      </c>
      <c r="B2751">
        <v>2012</v>
      </c>
      <c r="C2751" t="s">
        <v>54</v>
      </c>
      <c r="D2751" t="s">
        <v>2</v>
      </c>
      <c r="E2751" t="s">
        <v>10</v>
      </c>
      <c r="F2751" t="s">
        <v>11</v>
      </c>
      <c r="G2751" t="s">
        <v>269</v>
      </c>
      <c r="H2751">
        <v>671</v>
      </c>
      <c r="I2751">
        <v>671</v>
      </c>
    </row>
    <row r="2752" spans="1:9" x14ac:dyDescent="0.25">
      <c r="A2752">
        <v>360</v>
      </c>
      <c r="B2752">
        <v>2012</v>
      </c>
      <c r="C2752" t="s">
        <v>55</v>
      </c>
      <c r="D2752" t="s">
        <v>2</v>
      </c>
      <c r="E2752" t="s">
        <v>10</v>
      </c>
      <c r="F2752" t="s">
        <v>11</v>
      </c>
      <c r="G2752" t="s">
        <v>270</v>
      </c>
      <c r="H2752">
        <v>179</v>
      </c>
      <c r="I2752">
        <v>179</v>
      </c>
    </row>
    <row r="2753" spans="1:9" x14ac:dyDescent="0.25">
      <c r="A2753">
        <v>361</v>
      </c>
      <c r="B2753">
        <v>2012</v>
      </c>
      <c r="C2753" t="s">
        <v>56</v>
      </c>
      <c r="D2753" t="s">
        <v>2</v>
      </c>
      <c r="E2753" t="s">
        <v>10</v>
      </c>
      <c r="F2753" t="s">
        <v>11</v>
      </c>
      <c r="G2753" t="s">
        <v>271</v>
      </c>
      <c r="H2753">
        <v>296</v>
      </c>
      <c r="I2753">
        <v>296</v>
      </c>
    </row>
    <row r="2754" spans="1:9" x14ac:dyDescent="0.25">
      <c r="A2754">
        <v>3</v>
      </c>
      <c r="B2754">
        <v>2012</v>
      </c>
      <c r="C2754" t="s">
        <v>272</v>
      </c>
      <c r="D2754" t="s">
        <v>2</v>
      </c>
      <c r="E2754" t="s">
        <v>10</v>
      </c>
      <c r="F2754" t="s">
        <v>11</v>
      </c>
      <c r="G2754" t="s">
        <v>273</v>
      </c>
      <c r="H2754">
        <v>4310</v>
      </c>
      <c r="I2754">
        <v>4310</v>
      </c>
    </row>
    <row r="2755" spans="1:9" x14ac:dyDescent="0.25">
      <c r="A2755">
        <v>401</v>
      </c>
      <c r="B2755">
        <v>2012</v>
      </c>
      <c r="C2755" t="s">
        <v>274</v>
      </c>
      <c r="D2755" t="s">
        <v>2</v>
      </c>
      <c r="E2755" t="s">
        <v>10</v>
      </c>
      <c r="F2755" t="s">
        <v>11</v>
      </c>
      <c r="G2755" t="s">
        <v>275</v>
      </c>
      <c r="H2755">
        <v>259</v>
      </c>
      <c r="I2755">
        <v>259</v>
      </c>
    </row>
    <row r="2756" spans="1:9" x14ac:dyDescent="0.25">
      <c r="A2756">
        <v>402</v>
      </c>
      <c r="B2756">
        <v>2012</v>
      </c>
      <c r="C2756" t="s">
        <v>276</v>
      </c>
      <c r="D2756" t="s">
        <v>2</v>
      </c>
      <c r="E2756" t="s">
        <v>10</v>
      </c>
      <c r="F2756" t="s">
        <v>11</v>
      </c>
      <c r="G2756" t="s">
        <v>277</v>
      </c>
      <c r="H2756">
        <v>179</v>
      </c>
      <c r="I2756">
        <v>179</v>
      </c>
    </row>
    <row r="2757" spans="1:9" x14ac:dyDescent="0.25">
      <c r="A2757">
        <v>403</v>
      </c>
      <c r="B2757">
        <v>2012</v>
      </c>
      <c r="C2757" t="s">
        <v>278</v>
      </c>
      <c r="D2757" t="s">
        <v>2</v>
      </c>
      <c r="E2757" t="s">
        <v>10</v>
      </c>
      <c r="F2757" t="s">
        <v>11</v>
      </c>
      <c r="G2757" t="s">
        <v>279</v>
      </c>
      <c r="H2757">
        <v>621</v>
      </c>
      <c r="I2757">
        <v>621</v>
      </c>
    </row>
    <row r="2758" spans="1:9" x14ac:dyDescent="0.25">
      <c r="A2758">
        <v>404</v>
      </c>
      <c r="B2758">
        <v>2012</v>
      </c>
      <c r="C2758" t="s">
        <v>280</v>
      </c>
      <c r="D2758" t="s">
        <v>2</v>
      </c>
      <c r="E2758" t="s">
        <v>10</v>
      </c>
      <c r="F2758" t="s">
        <v>11</v>
      </c>
      <c r="G2758" t="s">
        <v>281</v>
      </c>
      <c r="H2758">
        <v>882</v>
      </c>
      <c r="I2758">
        <v>882</v>
      </c>
    </row>
    <row r="2759" spans="1:9" x14ac:dyDescent="0.25">
      <c r="A2759">
        <v>405</v>
      </c>
      <c r="B2759">
        <v>2012</v>
      </c>
      <c r="C2759" t="s">
        <v>282</v>
      </c>
      <c r="D2759" t="s">
        <v>2</v>
      </c>
      <c r="E2759" t="s">
        <v>10</v>
      </c>
      <c r="F2759" t="s">
        <v>11</v>
      </c>
      <c r="G2759" t="s">
        <v>283</v>
      </c>
      <c r="H2759">
        <v>221</v>
      </c>
      <c r="I2759">
        <v>221</v>
      </c>
    </row>
    <row r="2760" spans="1:9" x14ac:dyDescent="0.25">
      <c r="A2760">
        <v>451</v>
      </c>
      <c r="B2760">
        <v>2012</v>
      </c>
      <c r="C2760" t="s">
        <v>58</v>
      </c>
      <c r="D2760" t="s">
        <v>2</v>
      </c>
      <c r="E2760" t="s">
        <v>10</v>
      </c>
      <c r="F2760" t="s">
        <v>11</v>
      </c>
      <c r="G2760" t="s">
        <v>284</v>
      </c>
      <c r="H2760">
        <v>418</v>
      </c>
      <c r="I2760">
        <v>418</v>
      </c>
    </row>
    <row r="2761" spans="1:9" x14ac:dyDescent="0.25">
      <c r="A2761">
        <v>452</v>
      </c>
      <c r="B2761">
        <v>2012</v>
      </c>
      <c r="C2761" t="s">
        <v>59</v>
      </c>
      <c r="D2761" t="s">
        <v>2</v>
      </c>
      <c r="E2761" t="s">
        <v>10</v>
      </c>
      <c r="F2761" t="s">
        <v>11</v>
      </c>
      <c r="G2761" t="s">
        <v>285</v>
      </c>
      <c r="H2761">
        <v>629</v>
      </c>
      <c r="I2761">
        <v>629</v>
      </c>
    </row>
    <row r="2762" spans="1:9" x14ac:dyDescent="0.25">
      <c r="A2762">
        <v>453</v>
      </c>
      <c r="B2762">
        <v>2012</v>
      </c>
      <c r="C2762" t="s">
        <v>60</v>
      </c>
      <c r="D2762" t="s">
        <v>2</v>
      </c>
      <c r="E2762" t="s">
        <v>10</v>
      </c>
      <c r="F2762" t="s">
        <v>11</v>
      </c>
      <c r="G2762" t="s">
        <v>286</v>
      </c>
      <c r="H2762">
        <v>2984</v>
      </c>
      <c r="I2762">
        <v>2984</v>
      </c>
    </row>
    <row r="2763" spans="1:9" x14ac:dyDescent="0.25">
      <c r="A2763">
        <v>454</v>
      </c>
      <c r="B2763">
        <v>2012</v>
      </c>
      <c r="C2763" t="s">
        <v>61</v>
      </c>
      <c r="D2763" t="s">
        <v>2</v>
      </c>
      <c r="E2763" t="s">
        <v>10</v>
      </c>
      <c r="F2763" t="s">
        <v>11</v>
      </c>
      <c r="G2763" t="s">
        <v>287</v>
      </c>
      <c r="H2763">
        <v>1487</v>
      </c>
      <c r="I2763">
        <v>1487</v>
      </c>
    </row>
    <row r="2764" spans="1:9" x14ac:dyDescent="0.25">
      <c r="A2764">
        <v>455</v>
      </c>
      <c r="B2764">
        <v>2012</v>
      </c>
      <c r="C2764" t="s">
        <v>62</v>
      </c>
      <c r="D2764" t="s">
        <v>2</v>
      </c>
      <c r="E2764" t="s">
        <v>10</v>
      </c>
      <c r="F2764" t="s">
        <v>11</v>
      </c>
      <c r="G2764" t="s">
        <v>288</v>
      </c>
      <c r="H2764">
        <v>199</v>
      </c>
      <c r="I2764">
        <v>199</v>
      </c>
    </row>
    <row r="2765" spans="1:9" x14ac:dyDescent="0.25">
      <c r="A2765">
        <v>456</v>
      </c>
      <c r="B2765">
        <v>2012</v>
      </c>
      <c r="C2765" t="s">
        <v>63</v>
      </c>
      <c r="D2765" t="s">
        <v>2</v>
      </c>
      <c r="E2765" t="s">
        <v>10</v>
      </c>
      <c r="F2765" t="s">
        <v>11</v>
      </c>
      <c r="G2765" t="s">
        <v>289</v>
      </c>
      <c r="H2765">
        <v>737</v>
      </c>
      <c r="I2765">
        <v>737</v>
      </c>
    </row>
    <row r="2766" spans="1:9" x14ac:dyDescent="0.25">
      <c r="A2766">
        <v>457</v>
      </c>
      <c r="B2766">
        <v>2012</v>
      </c>
      <c r="C2766" t="s">
        <v>64</v>
      </c>
      <c r="D2766" t="s">
        <v>2</v>
      </c>
      <c r="E2766" t="s">
        <v>10</v>
      </c>
      <c r="F2766" t="s">
        <v>11</v>
      </c>
      <c r="G2766" t="s">
        <v>290</v>
      </c>
      <c r="H2766">
        <v>434</v>
      </c>
      <c r="I2766">
        <v>434</v>
      </c>
    </row>
    <row r="2767" spans="1:9" x14ac:dyDescent="0.25">
      <c r="A2767">
        <v>458</v>
      </c>
      <c r="B2767">
        <v>2012</v>
      </c>
      <c r="C2767" t="s">
        <v>65</v>
      </c>
      <c r="D2767" t="s">
        <v>2</v>
      </c>
      <c r="E2767" t="s">
        <v>10</v>
      </c>
      <c r="F2767" t="s">
        <v>11</v>
      </c>
      <c r="G2767" t="s">
        <v>291</v>
      </c>
      <c r="H2767">
        <v>2174</v>
      </c>
      <c r="I2767">
        <v>2174</v>
      </c>
    </row>
    <row r="2768" spans="1:9" x14ac:dyDescent="0.25">
      <c r="A2768">
        <v>459</v>
      </c>
      <c r="B2768">
        <v>2012</v>
      </c>
      <c r="C2768" t="s">
        <v>66</v>
      </c>
      <c r="D2768" t="s">
        <v>2</v>
      </c>
      <c r="E2768" t="s">
        <v>10</v>
      </c>
      <c r="F2768" t="s">
        <v>11</v>
      </c>
      <c r="G2768" t="s">
        <v>292</v>
      </c>
      <c r="H2768">
        <v>1594</v>
      </c>
      <c r="I2768">
        <v>1594</v>
      </c>
    </row>
    <row r="2769" spans="1:9" x14ac:dyDescent="0.25">
      <c r="A2769">
        <v>460</v>
      </c>
      <c r="B2769">
        <v>2012</v>
      </c>
      <c r="C2769" t="s">
        <v>67</v>
      </c>
      <c r="D2769" t="s">
        <v>2</v>
      </c>
      <c r="E2769" t="s">
        <v>10</v>
      </c>
      <c r="F2769" t="s">
        <v>11</v>
      </c>
      <c r="G2769" t="s">
        <v>293</v>
      </c>
      <c r="H2769">
        <v>4037</v>
      </c>
      <c r="I2769">
        <v>4037</v>
      </c>
    </row>
    <row r="2770" spans="1:9" x14ac:dyDescent="0.25">
      <c r="A2770">
        <v>461</v>
      </c>
      <c r="B2770">
        <v>2012</v>
      </c>
      <c r="C2770" t="s">
        <v>68</v>
      </c>
      <c r="D2770" t="s">
        <v>2</v>
      </c>
      <c r="E2770" t="s">
        <v>10</v>
      </c>
      <c r="F2770" t="s">
        <v>11</v>
      </c>
      <c r="G2770" t="s">
        <v>294</v>
      </c>
      <c r="H2770">
        <v>185</v>
      </c>
      <c r="I2770">
        <v>185</v>
      </c>
    </row>
    <row r="2771" spans="1:9" x14ac:dyDescent="0.25">
      <c r="A2771">
        <v>462</v>
      </c>
      <c r="B2771">
        <v>2012</v>
      </c>
      <c r="C2771" t="s">
        <v>69</v>
      </c>
      <c r="D2771" t="s">
        <v>2</v>
      </c>
      <c r="E2771" t="s">
        <v>10</v>
      </c>
      <c r="F2771" t="s">
        <v>11</v>
      </c>
      <c r="G2771" t="s">
        <v>295</v>
      </c>
      <c r="H2771">
        <v>199</v>
      </c>
      <c r="I2771">
        <v>199</v>
      </c>
    </row>
    <row r="2772" spans="1:9" x14ac:dyDescent="0.25">
      <c r="A2772">
        <v>4</v>
      </c>
      <c r="B2772">
        <v>2012</v>
      </c>
      <c r="C2772" t="s">
        <v>296</v>
      </c>
      <c r="D2772" t="s">
        <v>2</v>
      </c>
      <c r="E2772" t="s">
        <v>10</v>
      </c>
      <c r="F2772" t="s">
        <v>11</v>
      </c>
      <c r="G2772" t="s">
        <v>297</v>
      </c>
      <c r="H2772">
        <v>17239</v>
      </c>
      <c r="I2772">
        <v>17239</v>
      </c>
    </row>
    <row r="2773" spans="1:9" x14ac:dyDescent="0.25">
      <c r="A2773">
        <v>0</v>
      </c>
      <c r="B2773">
        <v>2012</v>
      </c>
      <c r="C2773" t="s">
        <v>71</v>
      </c>
      <c r="D2773" t="s">
        <v>2</v>
      </c>
      <c r="E2773" t="s">
        <v>10</v>
      </c>
      <c r="F2773" t="s">
        <v>11</v>
      </c>
      <c r="G2773" t="s">
        <v>298</v>
      </c>
      <c r="H2773">
        <v>39486</v>
      </c>
      <c r="I2773">
        <v>39486</v>
      </c>
    </row>
    <row r="2774" spans="1:9" x14ac:dyDescent="0.25">
      <c r="A2774">
        <v>101</v>
      </c>
      <c r="B2774">
        <v>2011</v>
      </c>
      <c r="C2774" t="s">
        <v>232</v>
      </c>
      <c r="D2774" t="s">
        <v>2</v>
      </c>
      <c r="E2774" t="s">
        <v>10</v>
      </c>
      <c r="F2774" t="s">
        <v>11</v>
      </c>
      <c r="G2774" t="s">
        <v>233</v>
      </c>
      <c r="H2774">
        <v>1814</v>
      </c>
      <c r="I2774">
        <v>1814</v>
      </c>
    </row>
    <row r="2775" spans="1:9" x14ac:dyDescent="0.25">
      <c r="A2775">
        <v>102</v>
      </c>
      <c r="B2775">
        <v>2011</v>
      </c>
      <c r="C2775" t="s">
        <v>234</v>
      </c>
      <c r="D2775" t="s">
        <v>2</v>
      </c>
      <c r="E2775" t="s">
        <v>10</v>
      </c>
      <c r="F2775" t="s">
        <v>11</v>
      </c>
      <c r="G2775" t="s">
        <v>235</v>
      </c>
      <c r="H2775">
        <v>233</v>
      </c>
      <c r="I2775">
        <v>233</v>
      </c>
    </row>
    <row r="2776" spans="1:9" x14ac:dyDescent="0.25">
      <c r="A2776">
        <v>103</v>
      </c>
      <c r="B2776">
        <v>2011</v>
      </c>
      <c r="C2776" t="s">
        <v>236</v>
      </c>
      <c r="D2776" t="s">
        <v>2</v>
      </c>
      <c r="E2776" t="s">
        <v>10</v>
      </c>
      <c r="F2776" t="s">
        <v>11</v>
      </c>
      <c r="G2776" t="s">
        <v>237</v>
      </c>
      <c r="H2776">
        <v>560</v>
      </c>
      <c r="I2776">
        <v>560</v>
      </c>
    </row>
    <row r="2777" spans="1:9" x14ac:dyDescent="0.25">
      <c r="A2777">
        <v>151</v>
      </c>
      <c r="B2777">
        <v>2011</v>
      </c>
      <c r="C2777" t="s">
        <v>28</v>
      </c>
      <c r="D2777" t="s">
        <v>2</v>
      </c>
      <c r="E2777" t="s">
        <v>10</v>
      </c>
      <c r="F2777" t="s">
        <v>11</v>
      </c>
      <c r="G2777" t="s">
        <v>238</v>
      </c>
      <c r="H2777">
        <v>312</v>
      </c>
      <c r="I2777">
        <v>312</v>
      </c>
    </row>
    <row r="2778" spans="1:9" x14ac:dyDescent="0.25">
      <c r="A2778">
        <v>153</v>
      </c>
      <c r="B2778">
        <v>2011</v>
      </c>
      <c r="C2778" t="s">
        <v>29</v>
      </c>
      <c r="D2778" t="s">
        <v>2</v>
      </c>
      <c r="E2778" t="s">
        <v>10</v>
      </c>
      <c r="F2778" t="s">
        <v>11</v>
      </c>
      <c r="G2778" t="s">
        <v>239</v>
      </c>
      <c r="H2778">
        <v>339</v>
      </c>
      <c r="I2778">
        <v>339</v>
      </c>
    </row>
    <row r="2779" spans="1:9" x14ac:dyDescent="0.25">
      <c r="A2779">
        <v>154</v>
      </c>
      <c r="B2779">
        <v>2011</v>
      </c>
      <c r="C2779" t="s">
        <v>30</v>
      </c>
      <c r="D2779" t="s">
        <v>2</v>
      </c>
      <c r="E2779" t="s">
        <v>10</v>
      </c>
      <c r="F2779" t="s">
        <v>11</v>
      </c>
      <c r="G2779" t="s">
        <v>240</v>
      </c>
      <c r="H2779">
        <v>132</v>
      </c>
      <c r="I2779">
        <v>132</v>
      </c>
    </row>
    <row r="2780" spans="1:9" x14ac:dyDescent="0.25">
      <c r="A2780">
        <v>155</v>
      </c>
      <c r="B2780">
        <v>2011</v>
      </c>
      <c r="C2780" t="s">
        <v>31</v>
      </c>
      <c r="D2780" t="s">
        <v>2</v>
      </c>
      <c r="E2780" t="s">
        <v>10</v>
      </c>
      <c r="F2780" t="s">
        <v>11</v>
      </c>
      <c r="G2780" t="s">
        <v>241</v>
      </c>
      <c r="H2780">
        <v>217</v>
      </c>
      <c r="I2780">
        <v>217</v>
      </c>
    </row>
    <row r="2781" spans="1:9" x14ac:dyDescent="0.25">
      <c r="A2781">
        <v>157</v>
      </c>
      <c r="B2781">
        <v>2011</v>
      </c>
      <c r="C2781" t="s">
        <v>32</v>
      </c>
      <c r="D2781" t="s">
        <v>2</v>
      </c>
      <c r="E2781" t="s">
        <v>10</v>
      </c>
      <c r="F2781" t="s">
        <v>11</v>
      </c>
      <c r="G2781" t="s">
        <v>242</v>
      </c>
      <c r="H2781">
        <v>244</v>
      </c>
      <c r="I2781">
        <v>244</v>
      </c>
    </row>
    <row r="2782" spans="1:9" x14ac:dyDescent="0.25">
      <c r="A2782">
        <v>158</v>
      </c>
      <c r="B2782">
        <v>2011</v>
      </c>
      <c r="C2782" t="s">
        <v>33</v>
      </c>
      <c r="D2782" t="s">
        <v>2</v>
      </c>
      <c r="E2782" t="s">
        <v>10</v>
      </c>
      <c r="F2782" t="s">
        <v>11</v>
      </c>
      <c r="G2782" t="s">
        <v>243</v>
      </c>
      <c r="H2782">
        <v>213</v>
      </c>
      <c r="I2782">
        <v>213</v>
      </c>
    </row>
    <row r="2783" spans="1:9" x14ac:dyDescent="0.25">
      <c r="A2783">
        <v>159</v>
      </c>
      <c r="B2783">
        <v>2011</v>
      </c>
      <c r="C2783" t="s">
        <v>34</v>
      </c>
      <c r="D2783" t="s">
        <v>2</v>
      </c>
      <c r="E2783" t="s">
        <v>10</v>
      </c>
      <c r="F2783" t="s">
        <v>11</v>
      </c>
      <c r="G2783" t="s">
        <v>244</v>
      </c>
      <c r="H2783">
        <v>3471</v>
      </c>
      <c r="I2783">
        <v>3471</v>
      </c>
    </row>
    <row r="2784" spans="1:9" x14ac:dyDescent="0.25">
      <c r="A2784">
        <v>1</v>
      </c>
      <c r="B2784">
        <v>2011</v>
      </c>
      <c r="C2784" t="s">
        <v>245</v>
      </c>
      <c r="D2784" t="s">
        <v>2</v>
      </c>
      <c r="E2784" t="s">
        <v>10</v>
      </c>
      <c r="F2784" t="s">
        <v>11</v>
      </c>
      <c r="G2784" t="s">
        <v>246</v>
      </c>
      <c r="H2784">
        <v>7535</v>
      </c>
      <c r="I2784">
        <v>7535</v>
      </c>
    </row>
    <row r="2785" spans="1:9" x14ac:dyDescent="0.25">
      <c r="A2785">
        <v>241</v>
      </c>
      <c r="B2785">
        <v>2011</v>
      </c>
      <c r="C2785" t="s">
        <v>247</v>
      </c>
      <c r="D2785" t="s">
        <v>2</v>
      </c>
      <c r="E2785" t="s">
        <v>10</v>
      </c>
      <c r="F2785" t="s">
        <v>11</v>
      </c>
      <c r="G2785" t="s">
        <v>248</v>
      </c>
      <c r="H2785">
        <v>4565</v>
      </c>
      <c r="I2785">
        <v>4565</v>
      </c>
    </row>
    <row r="2786" spans="1:9" x14ac:dyDescent="0.25">
      <c r="A2786">
        <v>241001</v>
      </c>
      <c r="B2786">
        <v>2011</v>
      </c>
      <c r="C2786" t="s">
        <v>249</v>
      </c>
      <c r="D2786" t="s">
        <v>2</v>
      </c>
      <c r="E2786" t="s">
        <v>10</v>
      </c>
      <c r="F2786" t="s">
        <v>11</v>
      </c>
      <c r="G2786" t="s">
        <v>250</v>
      </c>
      <c r="H2786">
        <v>3065</v>
      </c>
      <c r="I2786">
        <v>3065</v>
      </c>
    </row>
    <row r="2787" spans="1:9" x14ac:dyDescent="0.25">
      <c r="A2787">
        <v>241999</v>
      </c>
      <c r="B2787">
        <v>2011</v>
      </c>
      <c r="C2787" t="s">
        <v>251</v>
      </c>
      <c r="D2787" t="s">
        <v>2</v>
      </c>
      <c r="E2787" t="s">
        <v>10</v>
      </c>
      <c r="F2787" t="s">
        <v>11</v>
      </c>
      <c r="G2787" t="s">
        <v>252</v>
      </c>
      <c r="H2787">
        <v>1500</v>
      </c>
      <c r="I2787">
        <v>1500</v>
      </c>
    </row>
    <row r="2788" spans="1:9" x14ac:dyDescent="0.25">
      <c r="A2788">
        <v>251</v>
      </c>
      <c r="B2788">
        <v>2011</v>
      </c>
      <c r="C2788" t="s">
        <v>39</v>
      </c>
      <c r="D2788" t="s">
        <v>2</v>
      </c>
      <c r="E2788" t="s">
        <v>10</v>
      </c>
      <c r="F2788" t="s">
        <v>11</v>
      </c>
      <c r="G2788" t="s">
        <v>253</v>
      </c>
      <c r="H2788">
        <v>1756</v>
      </c>
      <c r="I2788">
        <v>1756</v>
      </c>
    </row>
    <row r="2789" spans="1:9" x14ac:dyDescent="0.25">
      <c r="A2789">
        <v>252</v>
      </c>
      <c r="B2789">
        <v>2011</v>
      </c>
      <c r="C2789" t="s">
        <v>40</v>
      </c>
      <c r="D2789" t="s">
        <v>2</v>
      </c>
      <c r="E2789" t="s">
        <v>10</v>
      </c>
      <c r="F2789" t="s">
        <v>11</v>
      </c>
      <c r="G2789" t="s">
        <v>254</v>
      </c>
      <c r="H2789">
        <v>297</v>
      </c>
      <c r="I2789">
        <v>297</v>
      </c>
    </row>
    <row r="2790" spans="1:9" x14ac:dyDescent="0.25">
      <c r="A2790">
        <v>254</v>
      </c>
      <c r="B2790">
        <v>2011</v>
      </c>
      <c r="C2790" t="s">
        <v>41</v>
      </c>
      <c r="D2790" t="s">
        <v>2</v>
      </c>
      <c r="E2790" t="s">
        <v>10</v>
      </c>
      <c r="F2790" t="s">
        <v>11</v>
      </c>
      <c r="G2790" t="s">
        <v>255</v>
      </c>
      <c r="H2790">
        <v>736</v>
      </c>
      <c r="I2790">
        <v>736</v>
      </c>
    </row>
    <row r="2791" spans="1:9" x14ac:dyDescent="0.25">
      <c r="A2791">
        <v>255</v>
      </c>
      <c r="B2791">
        <v>2011</v>
      </c>
      <c r="C2791" t="s">
        <v>42</v>
      </c>
      <c r="D2791" t="s">
        <v>2</v>
      </c>
      <c r="E2791" t="s">
        <v>10</v>
      </c>
      <c r="F2791" t="s">
        <v>11</v>
      </c>
      <c r="G2791" t="s">
        <v>256</v>
      </c>
      <c r="H2791">
        <v>127</v>
      </c>
      <c r="I2791">
        <v>127</v>
      </c>
    </row>
    <row r="2792" spans="1:9" x14ac:dyDescent="0.25">
      <c r="A2792">
        <v>256</v>
      </c>
      <c r="B2792">
        <v>2011</v>
      </c>
      <c r="C2792" t="s">
        <v>43</v>
      </c>
      <c r="D2792" t="s">
        <v>2</v>
      </c>
      <c r="E2792" t="s">
        <v>10</v>
      </c>
      <c r="F2792" t="s">
        <v>11</v>
      </c>
      <c r="G2792" t="s">
        <v>257</v>
      </c>
      <c r="H2792">
        <v>1065</v>
      </c>
      <c r="I2792">
        <v>1065</v>
      </c>
    </row>
    <row r="2793" spans="1:9" x14ac:dyDescent="0.25">
      <c r="A2793">
        <v>257</v>
      </c>
      <c r="B2793">
        <v>2011</v>
      </c>
      <c r="C2793" t="s">
        <v>44</v>
      </c>
      <c r="D2793" t="s">
        <v>2</v>
      </c>
      <c r="E2793" t="s">
        <v>10</v>
      </c>
      <c r="F2793" t="s">
        <v>11</v>
      </c>
      <c r="G2793" t="s">
        <v>258</v>
      </c>
      <c r="H2793">
        <v>313</v>
      </c>
      <c r="I2793">
        <v>313</v>
      </c>
    </row>
    <row r="2794" spans="1:9" x14ac:dyDescent="0.25">
      <c r="A2794">
        <v>2</v>
      </c>
      <c r="B2794">
        <v>2011</v>
      </c>
      <c r="C2794" t="s">
        <v>259</v>
      </c>
      <c r="D2794" t="s">
        <v>2</v>
      </c>
      <c r="E2794" t="s">
        <v>10</v>
      </c>
      <c r="F2794" t="s">
        <v>11</v>
      </c>
      <c r="G2794" t="s">
        <v>260</v>
      </c>
      <c r="H2794">
        <v>8859</v>
      </c>
      <c r="I2794">
        <v>8859</v>
      </c>
    </row>
    <row r="2795" spans="1:9" x14ac:dyDescent="0.25">
      <c r="A2795">
        <v>351</v>
      </c>
      <c r="B2795">
        <v>2011</v>
      </c>
      <c r="C2795" t="s">
        <v>46</v>
      </c>
      <c r="D2795" t="s">
        <v>2</v>
      </c>
      <c r="E2795" t="s">
        <v>10</v>
      </c>
      <c r="F2795" t="s">
        <v>11</v>
      </c>
      <c r="G2795" t="s">
        <v>261</v>
      </c>
      <c r="H2795">
        <v>374</v>
      </c>
      <c r="I2795">
        <v>374</v>
      </c>
    </row>
    <row r="2796" spans="1:9" x14ac:dyDescent="0.25">
      <c r="A2796">
        <v>352</v>
      </c>
      <c r="B2796">
        <v>2011</v>
      </c>
      <c r="C2796" t="s">
        <v>47</v>
      </c>
      <c r="D2796" t="s">
        <v>2</v>
      </c>
      <c r="E2796" t="s">
        <v>10</v>
      </c>
      <c r="F2796" t="s">
        <v>11</v>
      </c>
      <c r="G2796" t="s">
        <v>262</v>
      </c>
      <c r="H2796">
        <v>404</v>
      </c>
      <c r="I2796">
        <v>404</v>
      </c>
    </row>
    <row r="2797" spans="1:9" x14ac:dyDescent="0.25">
      <c r="A2797">
        <v>353</v>
      </c>
      <c r="B2797">
        <v>2011</v>
      </c>
      <c r="C2797" t="s">
        <v>48</v>
      </c>
      <c r="D2797" t="s">
        <v>2</v>
      </c>
      <c r="E2797" t="s">
        <v>10</v>
      </c>
      <c r="F2797" t="s">
        <v>11</v>
      </c>
      <c r="G2797" t="s">
        <v>263</v>
      </c>
      <c r="H2797">
        <v>696</v>
      </c>
      <c r="I2797">
        <v>696</v>
      </c>
    </row>
    <row r="2798" spans="1:9" x14ac:dyDescent="0.25">
      <c r="A2798">
        <v>354</v>
      </c>
      <c r="B2798">
        <v>2011</v>
      </c>
      <c r="C2798" t="s">
        <v>49</v>
      </c>
      <c r="D2798" t="s">
        <v>2</v>
      </c>
      <c r="E2798" t="s">
        <v>10</v>
      </c>
      <c r="F2798" t="s">
        <v>11</v>
      </c>
      <c r="G2798" t="s">
        <v>264</v>
      </c>
      <c r="H2798">
        <v>130</v>
      </c>
      <c r="I2798">
        <v>130</v>
      </c>
    </row>
    <row r="2799" spans="1:9" x14ac:dyDescent="0.25">
      <c r="A2799">
        <v>355</v>
      </c>
      <c r="B2799">
        <v>2011</v>
      </c>
      <c r="C2799" t="s">
        <v>50</v>
      </c>
      <c r="D2799" t="s">
        <v>2</v>
      </c>
      <c r="E2799" t="s">
        <v>10</v>
      </c>
      <c r="F2799" t="s">
        <v>11</v>
      </c>
      <c r="G2799" t="s">
        <v>265</v>
      </c>
      <c r="H2799">
        <v>496</v>
      </c>
      <c r="I2799">
        <v>496</v>
      </c>
    </row>
    <row r="2800" spans="1:9" x14ac:dyDescent="0.25">
      <c r="A2800">
        <v>356</v>
      </c>
      <c r="B2800">
        <v>2011</v>
      </c>
      <c r="C2800" t="s">
        <v>51</v>
      </c>
      <c r="D2800" t="s">
        <v>2</v>
      </c>
      <c r="E2800" t="s">
        <v>10</v>
      </c>
      <c r="F2800" t="s">
        <v>11</v>
      </c>
      <c r="G2800" t="s">
        <v>266</v>
      </c>
      <c r="H2800">
        <v>179</v>
      </c>
      <c r="I2800">
        <v>179</v>
      </c>
    </row>
    <row r="2801" spans="1:9" x14ac:dyDescent="0.25">
      <c r="A2801">
        <v>357</v>
      </c>
      <c r="B2801">
        <v>2011</v>
      </c>
      <c r="C2801" t="s">
        <v>52</v>
      </c>
      <c r="D2801" t="s">
        <v>2</v>
      </c>
      <c r="E2801" t="s">
        <v>10</v>
      </c>
      <c r="F2801" t="s">
        <v>11</v>
      </c>
      <c r="G2801" t="s">
        <v>267</v>
      </c>
      <c r="H2801">
        <v>319</v>
      </c>
      <c r="I2801">
        <v>319</v>
      </c>
    </row>
    <row r="2802" spans="1:9" x14ac:dyDescent="0.25">
      <c r="A2802">
        <v>358</v>
      </c>
      <c r="B2802">
        <v>2011</v>
      </c>
      <c r="C2802" t="s">
        <v>53</v>
      </c>
      <c r="D2802" t="s">
        <v>2</v>
      </c>
      <c r="E2802" t="s">
        <v>10</v>
      </c>
      <c r="F2802" t="s">
        <v>11</v>
      </c>
      <c r="G2802" t="s">
        <v>268</v>
      </c>
      <c r="H2802">
        <v>367</v>
      </c>
      <c r="I2802">
        <v>367</v>
      </c>
    </row>
    <row r="2803" spans="1:9" x14ac:dyDescent="0.25">
      <c r="A2803">
        <v>359</v>
      </c>
      <c r="B2803">
        <v>2011</v>
      </c>
      <c r="C2803" t="s">
        <v>54</v>
      </c>
      <c r="D2803" t="s">
        <v>2</v>
      </c>
      <c r="E2803" t="s">
        <v>10</v>
      </c>
      <c r="F2803" t="s">
        <v>11</v>
      </c>
      <c r="G2803" t="s">
        <v>269</v>
      </c>
      <c r="H2803">
        <v>628</v>
      </c>
      <c r="I2803">
        <v>628</v>
      </c>
    </row>
    <row r="2804" spans="1:9" x14ac:dyDescent="0.25">
      <c r="A2804">
        <v>360</v>
      </c>
      <c r="B2804">
        <v>2011</v>
      </c>
      <c r="C2804" t="s">
        <v>55</v>
      </c>
      <c r="D2804" t="s">
        <v>2</v>
      </c>
      <c r="E2804" t="s">
        <v>10</v>
      </c>
      <c r="F2804" t="s">
        <v>11</v>
      </c>
      <c r="G2804" t="s">
        <v>270</v>
      </c>
      <c r="H2804">
        <v>185</v>
      </c>
      <c r="I2804">
        <v>185</v>
      </c>
    </row>
    <row r="2805" spans="1:9" x14ac:dyDescent="0.25">
      <c r="A2805">
        <v>361</v>
      </c>
      <c r="B2805">
        <v>2011</v>
      </c>
      <c r="C2805" t="s">
        <v>56</v>
      </c>
      <c r="D2805" t="s">
        <v>2</v>
      </c>
      <c r="E2805" t="s">
        <v>10</v>
      </c>
      <c r="F2805" t="s">
        <v>11</v>
      </c>
      <c r="G2805" t="s">
        <v>271</v>
      </c>
      <c r="H2805">
        <v>302</v>
      </c>
      <c r="I2805">
        <v>302</v>
      </c>
    </row>
    <row r="2806" spans="1:9" x14ac:dyDescent="0.25">
      <c r="A2806">
        <v>3</v>
      </c>
      <c r="B2806">
        <v>2011</v>
      </c>
      <c r="C2806" t="s">
        <v>272</v>
      </c>
      <c r="D2806" t="s">
        <v>2</v>
      </c>
      <c r="E2806" t="s">
        <v>10</v>
      </c>
      <c r="F2806" t="s">
        <v>11</v>
      </c>
      <c r="G2806" t="s">
        <v>273</v>
      </c>
      <c r="H2806">
        <v>4080</v>
      </c>
      <c r="I2806">
        <v>4080</v>
      </c>
    </row>
    <row r="2807" spans="1:9" x14ac:dyDescent="0.25">
      <c r="A2807">
        <v>401</v>
      </c>
      <c r="B2807">
        <v>2011</v>
      </c>
      <c r="C2807" t="s">
        <v>274</v>
      </c>
      <c r="D2807" t="s">
        <v>2</v>
      </c>
      <c r="E2807" t="s">
        <v>10</v>
      </c>
      <c r="F2807" t="s">
        <v>11</v>
      </c>
      <c r="G2807" t="s">
        <v>275</v>
      </c>
      <c r="H2807">
        <v>242</v>
      </c>
      <c r="I2807">
        <v>242</v>
      </c>
    </row>
    <row r="2808" spans="1:9" x14ac:dyDescent="0.25">
      <c r="A2808">
        <v>402</v>
      </c>
      <c r="B2808">
        <v>2011</v>
      </c>
      <c r="C2808" t="s">
        <v>276</v>
      </c>
      <c r="D2808" t="s">
        <v>2</v>
      </c>
      <c r="E2808" t="s">
        <v>10</v>
      </c>
      <c r="F2808" t="s">
        <v>11</v>
      </c>
      <c r="G2808" t="s">
        <v>277</v>
      </c>
      <c r="H2808">
        <v>109</v>
      </c>
      <c r="I2808">
        <v>109</v>
      </c>
    </row>
    <row r="2809" spans="1:9" x14ac:dyDescent="0.25">
      <c r="A2809">
        <v>403</v>
      </c>
      <c r="B2809">
        <v>2011</v>
      </c>
      <c r="C2809" t="s">
        <v>278</v>
      </c>
      <c r="D2809" t="s">
        <v>2</v>
      </c>
      <c r="E2809" t="s">
        <v>10</v>
      </c>
      <c r="F2809" t="s">
        <v>11</v>
      </c>
      <c r="G2809" t="s">
        <v>279</v>
      </c>
      <c r="H2809">
        <v>485</v>
      </c>
      <c r="I2809">
        <v>485</v>
      </c>
    </row>
    <row r="2810" spans="1:9" x14ac:dyDescent="0.25">
      <c r="A2810">
        <v>404</v>
      </c>
      <c r="B2810">
        <v>2011</v>
      </c>
      <c r="C2810" t="s">
        <v>280</v>
      </c>
      <c r="D2810" t="s">
        <v>2</v>
      </c>
      <c r="E2810" t="s">
        <v>10</v>
      </c>
      <c r="F2810" t="s">
        <v>11</v>
      </c>
      <c r="G2810" t="s">
        <v>281</v>
      </c>
      <c r="H2810">
        <v>817</v>
      </c>
      <c r="I2810">
        <v>817</v>
      </c>
    </row>
    <row r="2811" spans="1:9" x14ac:dyDescent="0.25">
      <c r="A2811">
        <v>405</v>
      </c>
      <c r="B2811">
        <v>2011</v>
      </c>
      <c r="C2811" t="s">
        <v>282</v>
      </c>
      <c r="D2811" t="s">
        <v>2</v>
      </c>
      <c r="E2811" t="s">
        <v>10</v>
      </c>
      <c r="F2811" t="s">
        <v>11</v>
      </c>
      <c r="G2811" t="s">
        <v>283</v>
      </c>
      <c r="H2811">
        <v>220</v>
      </c>
      <c r="I2811">
        <v>220</v>
      </c>
    </row>
    <row r="2812" spans="1:9" x14ac:dyDescent="0.25">
      <c r="A2812">
        <v>451</v>
      </c>
      <c r="B2812">
        <v>2011</v>
      </c>
      <c r="C2812" t="s">
        <v>58</v>
      </c>
      <c r="D2812" t="s">
        <v>2</v>
      </c>
      <c r="E2812" t="s">
        <v>10</v>
      </c>
      <c r="F2812" t="s">
        <v>11</v>
      </c>
      <c r="G2812" t="s">
        <v>284</v>
      </c>
      <c r="H2812">
        <v>395</v>
      </c>
      <c r="I2812">
        <v>395</v>
      </c>
    </row>
    <row r="2813" spans="1:9" x14ac:dyDescent="0.25">
      <c r="A2813">
        <v>452</v>
      </c>
      <c r="B2813">
        <v>2011</v>
      </c>
      <c r="C2813" t="s">
        <v>59</v>
      </c>
      <c r="D2813" t="s">
        <v>2</v>
      </c>
      <c r="E2813" t="s">
        <v>10</v>
      </c>
      <c r="F2813" t="s">
        <v>11</v>
      </c>
      <c r="G2813" t="s">
        <v>285</v>
      </c>
      <c r="H2813">
        <v>618</v>
      </c>
      <c r="I2813">
        <v>618</v>
      </c>
    </row>
    <row r="2814" spans="1:9" x14ac:dyDescent="0.25">
      <c r="A2814">
        <v>453</v>
      </c>
      <c r="B2814">
        <v>2011</v>
      </c>
      <c r="C2814" t="s">
        <v>60</v>
      </c>
      <c r="D2814" t="s">
        <v>2</v>
      </c>
      <c r="E2814" t="s">
        <v>10</v>
      </c>
      <c r="F2814" t="s">
        <v>11</v>
      </c>
      <c r="G2814" t="s">
        <v>286</v>
      </c>
      <c r="H2814">
        <v>2406</v>
      </c>
      <c r="I2814">
        <v>2406</v>
      </c>
    </row>
    <row r="2815" spans="1:9" x14ac:dyDescent="0.25">
      <c r="A2815">
        <v>454</v>
      </c>
      <c r="B2815">
        <v>2011</v>
      </c>
      <c r="C2815" t="s">
        <v>61</v>
      </c>
      <c r="D2815" t="s">
        <v>2</v>
      </c>
      <c r="E2815" t="s">
        <v>10</v>
      </c>
      <c r="F2815" t="s">
        <v>11</v>
      </c>
      <c r="G2815" t="s">
        <v>287</v>
      </c>
      <c r="H2815">
        <v>1457</v>
      </c>
      <c r="I2815">
        <v>1457</v>
      </c>
    </row>
    <row r="2816" spans="1:9" x14ac:dyDescent="0.25">
      <c r="A2816">
        <v>455</v>
      </c>
      <c r="B2816">
        <v>2011</v>
      </c>
      <c r="C2816" t="s">
        <v>62</v>
      </c>
      <c r="D2816" t="s">
        <v>2</v>
      </c>
      <c r="E2816" t="s">
        <v>10</v>
      </c>
      <c r="F2816" t="s">
        <v>11</v>
      </c>
      <c r="G2816" t="s">
        <v>288</v>
      </c>
      <c r="H2816">
        <v>224</v>
      </c>
      <c r="I2816">
        <v>224</v>
      </c>
    </row>
    <row r="2817" spans="1:9" x14ac:dyDescent="0.25">
      <c r="A2817">
        <v>456</v>
      </c>
      <c r="B2817">
        <v>2011</v>
      </c>
      <c r="C2817" t="s">
        <v>63</v>
      </c>
      <c r="D2817" t="s">
        <v>2</v>
      </c>
      <c r="E2817" t="s">
        <v>10</v>
      </c>
      <c r="F2817" t="s">
        <v>11</v>
      </c>
      <c r="G2817" t="s">
        <v>289</v>
      </c>
      <c r="H2817">
        <v>691</v>
      </c>
      <c r="I2817">
        <v>691</v>
      </c>
    </row>
    <row r="2818" spans="1:9" x14ac:dyDescent="0.25">
      <c r="A2818">
        <v>457</v>
      </c>
      <c r="B2818">
        <v>2011</v>
      </c>
      <c r="C2818" t="s">
        <v>64</v>
      </c>
      <c r="D2818" t="s">
        <v>2</v>
      </c>
      <c r="E2818" t="s">
        <v>10</v>
      </c>
      <c r="F2818" t="s">
        <v>11</v>
      </c>
      <c r="G2818" t="s">
        <v>290</v>
      </c>
      <c r="H2818">
        <v>440</v>
      </c>
      <c r="I2818">
        <v>440</v>
      </c>
    </row>
    <row r="2819" spans="1:9" x14ac:dyDescent="0.25">
      <c r="A2819">
        <v>458</v>
      </c>
      <c r="B2819">
        <v>2011</v>
      </c>
      <c r="C2819" t="s">
        <v>65</v>
      </c>
      <c r="D2819" t="s">
        <v>2</v>
      </c>
      <c r="E2819" t="s">
        <v>10</v>
      </c>
      <c r="F2819" t="s">
        <v>11</v>
      </c>
      <c r="G2819" t="s">
        <v>291</v>
      </c>
      <c r="H2819">
        <v>2877</v>
      </c>
      <c r="I2819">
        <v>2877</v>
      </c>
    </row>
    <row r="2820" spans="1:9" x14ac:dyDescent="0.25">
      <c r="A2820">
        <v>459</v>
      </c>
      <c r="B2820">
        <v>2011</v>
      </c>
      <c r="C2820" t="s">
        <v>66</v>
      </c>
      <c r="D2820" t="s">
        <v>2</v>
      </c>
      <c r="E2820" t="s">
        <v>10</v>
      </c>
      <c r="F2820" t="s">
        <v>11</v>
      </c>
      <c r="G2820" t="s">
        <v>292</v>
      </c>
      <c r="H2820">
        <v>1462</v>
      </c>
      <c r="I2820">
        <v>1462</v>
      </c>
    </row>
    <row r="2821" spans="1:9" x14ac:dyDescent="0.25">
      <c r="A2821">
        <v>460</v>
      </c>
      <c r="B2821">
        <v>2011</v>
      </c>
      <c r="C2821" t="s">
        <v>67</v>
      </c>
      <c r="D2821" t="s">
        <v>2</v>
      </c>
      <c r="E2821" t="s">
        <v>10</v>
      </c>
      <c r="F2821" t="s">
        <v>11</v>
      </c>
      <c r="G2821" t="s">
        <v>293</v>
      </c>
      <c r="H2821">
        <v>3807</v>
      </c>
      <c r="I2821">
        <v>3807</v>
      </c>
    </row>
    <row r="2822" spans="1:9" x14ac:dyDescent="0.25">
      <c r="A2822">
        <v>461</v>
      </c>
      <c r="B2822">
        <v>2011</v>
      </c>
      <c r="C2822" t="s">
        <v>68</v>
      </c>
      <c r="D2822" t="s">
        <v>2</v>
      </c>
      <c r="E2822" t="s">
        <v>10</v>
      </c>
      <c r="F2822" t="s">
        <v>11</v>
      </c>
      <c r="G2822" t="s">
        <v>294</v>
      </c>
      <c r="H2822">
        <v>180</v>
      </c>
      <c r="I2822">
        <v>180</v>
      </c>
    </row>
    <row r="2823" spans="1:9" x14ac:dyDescent="0.25">
      <c r="A2823">
        <v>462</v>
      </c>
      <c r="B2823">
        <v>2011</v>
      </c>
      <c r="C2823" t="s">
        <v>69</v>
      </c>
      <c r="D2823" t="s">
        <v>2</v>
      </c>
      <c r="E2823" t="s">
        <v>10</v>
      </c>
      <c r="F2823" t="s">
        <v>11</v>
      </c>
      <c r="G2823" t="s">
        <v>295</v>
      </c>
      <c r="H2823">
        <v>200</v>
      </c>
      <c r="I2823">
        <v>200</v>
      </c>
    </row>
    <row r="2824" spans="1:9" x14ac:dyDescent="0.25">
      <c r="A2824">
        <v>4</v>
      </c>
      <c r="B2824">
        <v>2011</v>
      </c>
      <c r="C2824" t="s">
        <v>296</v>
      </c>
      <c r="D2824" t="s">
        <v>2</v>
      </c>
      <c r="E2824" t="s">
        <v>10</v>
      </c>
      <c r="F2824" t="s">
        <v>11</v>
      </c>
      <c r="G2824" t="s">
        <v>297</v>
      </c>
      <c r="H2824">
        <v>16630</v>
      </c>
      <c r="I2824">
        <v>16630</v>
      </c>
    </row>
    <row r="2825" spans="1:9" x14ac:dyDescent="0.25">
      <c r="A2825">
        <v>0</v>
      </c>
      <c r="B2825">
        <v>2011</v>
      </c>
      <c r="C2825" t="s">
        <v>71</v>
      </c>
      <c r="D2825" t="s">
        <v>2</v>
      </c>
      <c r="E2825" t="s">
        <v>10</v>
      </c>
      <c r="F2825" t="s">
        <v>11</v>
      </c>
      <c r="G2825" t="s">
        <v>298</v>
      </c>
      <c r="H2825">
        <v>37104</v>
      </c>
      <c r="I2825">
        <v>37104</v>
      </c>
    </row>
    <row r="2826" spans="1:9" x14ac:dyDescent="0.25">
      <c r="A2826">
        <v>101</v>
      </c>
      <c r="B2826">
        <v>2010</v>
      </c>
      <c r="C2826" t="s">
        <v>232</v>
      </c>
      <c r="D2826" t="s">
        <v>2</v>
      </c>
      <c r="E2826" t="s">
        <v>10</v>
      </c>
      <c r="F2826" t="s">
        <v>11</v>
      </c>
      <c r="G2826" t="s">
        <v>233</v>
      </c>
      <c r="H2826">
        <v>1538</v>
      </c>
      <c r="I2826">
        <v>1538</v>
      </c>
    </row>
    <row r="2827" spans="1:9" x14ac:dyDescent="0.25">
      <c r="A2827">
        <v>102</v>
      </c>
      <c r="B2827">
        <v>2010</v>
      </c>
      <c r="C2827" t="s">
        <v>234</v>
      </c>
      <c r="D2827" t="s">
        <v>2</v>
      </c>
      <c r="E2827" t="s">
        <v>10</v>
      </c>
      <c r="F2827" t="s">
        <v>11</v>
      </c>
      <c r="G2827" t="s">
        <v>235</v>
      </c>
      <c r="H2827">
        <v>161</v>
      </c>
      <c r="I2827">
        <v>161</v>
      </c>
    </row>
    <row r="2828" spans="1:9" x14ac:dyDescent="0.25">
      <c r="A2828">
        <v>103</v>
      </c>
      <c r="B2828">
        <v>2010</v>
      </c>
      <c r="C2828" t="s">
        <v>236</v>
      </c>
      <c r="D2828" t="s">
        <v>2</v>
      </c>
      <c r="E2828" t="s">
        <v>10</v>
      </c>
      <c r="F2828" t="s">
        <v>11</v>
      </c>
      <c r="G2828" t="s">
        <v>237</v>
      </c>
      <c r="H2828">
        <v>466</v>
      </c>
      <c r="I2828">
        <v>466</v>
      </c>
    </row>
    <row r="2829" spans="1:9" x14ac:dyDescent="0.25">
      <c r="A2829">
        <v>151</v>
      </c>
      <c r="B2829">
        <v>2010</v>
      </c>
      <c r="C2829" t="s">
        <v>28</v>
      </c>
      <c r="D2829" t="s">
        <v>2</v>
      </c>
      <c r="E2829" t="s">
        <v>10</v>
      </c>
      <c r="F2829" t="s">
        <v>11</v>
      </c>
      <c r="G2829" t="s">
        <v>238</v>
      </c>
      <c r="H2829">
        <v>251</v>
      </c>
      <c r="I2829">
        <v>251</v>
      </c>
    </row>
    <row r="2830" spans="1:9" x14ac:dyDescent="0.25">
      <c r="A2830">
        <v>153</v>
      </c>
      <c r="B2830">
        <v>2010</v>
      </c>
      <c r="C2830" t="s">
        <v>29</v>
      </c>
      <c r="D2830" t="s">
        <v>2</v>
      </c>
      <c r="E2830" t="s">
        <v>10</v>
      </c>
      <c r="F2830" t="s">
        <v>11</v>
      </c>
      <c r="G2830" t="s">
        <v>239</v>
      </c>
      <c r="H2830">
        <v>345</v>
      </c>
      <c r="I2830">
        <v>345</v>
      </c>
    </row>
    <row r="2831" spans="1:9" x14ac:dyDescent="0.25">
      <c r="A2831">
        <v>154</v>
      </c>
      <c r="B2831">
        <v>2010</v>
      </c>
      <c r="C2831" t="s">
        <v>30</v>
      </c>
      <c r="D2831" t="s">
        <v>2</v>
      </c>
      <c r="E2831" t="s">
        <v>10</v>
      </c>
      <c r="F2831" t="s">
        <v>11</v>
      </c>
      <c r="G2831" t="s">
        <v>240</v>
      </c>
      <c r="H2831">
        <v>130</v>
      </c>
      <c r="I2831">
        <v>130</v>
      </c>
    </row>
    <row r="2832" spans="1:9" x14ac:dyDescent="0.25">
      <c r="A2832">
        <v>155</v>
      </c>
      <c r="B2832">
        <v>2010</v>
      </c>
      <c r="C2832" t="s">
        <v>31</v>
      </c>
      <c r="D2832" t="s">
        <v>2</v>
      </c>
      <c r="E2832" t="s">
        <v>10</v>
      </c>
      <c r="F2832" t="s">
        <v>11</v>
      </c>
      <c r="G2832" t="s">
        <v>241</v>
      </c>
      <c r="H2832">
        <v>185</v>
      </c>
      <c r="I2832">
        <v>185</v>
      </c>
    </row>
    <row r="2833" spans="1:9" x14ac:dyDescent="0.25">
      <c r="A2833">
        <v>157</v>
      </c>
      <c r="B2833">
        <v>2010</v>
      </c>
      <c r="C2833" t="s">
        <v>32</v>
      </c>
      <c r="D2833" t="s">
        <v>2</v>
      </c>
      <c r="E2833" t="s">
        <v>10</v>
      </c>
      <c r="F2833" t="s">
        <v>11</v>
      </c>
      <c r="G2833" t="s">
        <v>242</v>
      </c>
      <c r="H2833">
        <v>185</v>
      </c>
      <c r="I2833">
        <v>185</v>
      </c>
    </row>
    <row r="2834" spans="1:9" x14ac:dyDescent="0.25">
      <c r="A2834">
        <v>158</v>
      </c>
      <c r="B2834">
        <v>2010</v>
      </c>
      <c r="C2834" t="s">
        <v>33</v>
      </c>
      <c r="D2834" t="s">
        <v>2</v>
      </c>
      <c r="E2834" t="s">
        <v>10</v>
      </c>
      <c r="F2834" t="s">
        <v>11</v>
      </c>
      <c r="G2834" t="s">
        <v>243</v>
      </c>
      <c r="H2834">
        <v>197</v>
      </c>
      <c r="I2834">
        <v>197</v>
      </c>
    </row>
    <row r="2835" spans="1:9" x14ac:dyDescent="0.25">
      <c r="A2835">
        <v>159</v>
      </c>
      <c r="B2835">
        <v>2010</v>
      </c>
      <c r="C2835" t="s">
        <v>34</v>
      </c>
      <c r="D2835" t="s">
        <v>2</v>
      </c>
      <c r="E2835" t="s">
        <v>10</v>
      </c>
      <c r="F2835" t="s">
        <v>11</v>
      </c>
      <c r="G2835" t="s">
        <v>244</v>
      </c>
      <c r="H2835">
        <v>2932</v>
      </c>
      <c r="I2835">
        <v>2932</v>
      </c>
    </row>
    <row r="2836" spans="1:9" x14ac:dyDescent="0.25">
      <c r="A2836">
        <v>1</v>
      </c>
      <c r="B2836">
        <v>2010</v>
      </c>
      <c r="C2836" t="s">
        <v>245</v>
      </c>
      <c r="D2836" t="s">
        <v>2</v>
      </c>
      <c r="E2836" t="s">
        <v>10</v>
      </c>
      <c r="F2836" t="s">
        <v>11</v>
      </c>
      <c r="G2836" t="s">
        <v>246</v>
      </c>
      <c r="H2836">
        <v>6390</v>
      </c>
      <c r="I2836">
        <v>6390</v>
      </c>
    </row>
    <row r="2837" spans="1:9" x14ac:dyDescent="0.25">
      <c r="A2837">
        <v>241</v>
      </c>
      <c r="B2837">
        <v>2010</v>
      </c>
      <c r="C2837" t="s">
        <v>247</v>
      </c>
      <c r="D2837" t="s">
        <v>2</v>
      </c>
      <c r="E2837" t="s">
        <v>10</v>
      </c>
      <c r="F2837" t="s">
        <v>11</v>
      </c>
      <c r="G2837" t="s">
        <v>248</v>
      </c>
      <c r="H2837">
        <v>3693</v>
      </c>
      <c r="I2837">
        <v>3693</v>
      </c>
    </row>
    <row r="2838" spans="1:9" x14ac:dyDescent="0.25">
      <c r="A2838">
        <v>241001</v>
      </c>
      <c r="B2838">
        <v>2010</v>
      </c>
      <c r="C2838" t="s">
        <v>249</v>
      </c>
      <c r="D2838" t="s">
        <v>2</v>
      </c>
      <c r="E2838" t="s">
        <v>10</v>
      </c>
      <c r="F2838" t="s">
        <v>11</v>
      </c>
      <c r="G2838" t="s">
        <v>250</v>
      </c>
      <c r="H2838">
        <v>2505</v>
      </c>
      <c r="I2838">
        <v>2505</v>
      </c>
    </row>
    <row r="2839" spans="1:9" x14ac:dyDescent="0.25">
      <c r="A2839">
        <v>241999</v>
      </c>
      <c r="B2839">
        <v>2010</v>
      </c>
      <c r="C2839" t="s">
        <v>251</v>
      </c>
      <c r="D2839" t="s">
        <v>2</v>
      </c>
      <c r="E2839" t="s">
        <v>10</v>
      </c>
      <c r="F2839" t="s">
        <v>11</v>
      </c>
      <c r="G2839" t="s">
        <v>252</v>
      </c>
      <c r="H2839">
        <v>1188</v>
      </c>
      <c r="I2839">
        <v>1188</v>
      </c>
    </row>
    <row r="2840" spans="1:9" x14ac:dyDescent="0.25">
      <c r="A2840">
        <v>251</v>
      </c>
      <c r="B2840">
        <v>2010</v>
      </c>
      <c r="C2840" t="s">
        <v>39</v>
      </c>
      <c r="D2840" t="s">
        <v>2</v>
      </c>
      <c r="E2840" t="s">
        <v>10</v>
      </c>
      <c r="F2840" t="s">
        <v>11</v>
      </c>
      <c r="G2840" t="s">
        <v>253</v>
      </c>
      <c r="H2840">
        <v>1309</v>
      </c>
      <c r="I2840">
        <v>1309</v>
      </c>
    </row>
    <row r="2841" spans="1:9" x14ac:dyDescent="0.25">
      <c r="A2841">
        <v>252</v>
      </c>
      <c r="B2841">
        <v>2010</v>
      </c>
      <c r="C2841" t="s">
        <v>40</v>
      </c>
      <c r="D2841" t="s">
        <v>2</v>
      </c>
      <c r="E2841" t="s">
        <v>10</v>
      </c>
      <c r="F2841" t="s">
        <v>11</v>
      </c>
      <c r="G2841" t="s">
        <v>254</v>
      </c>
      <c r="H2841">
        <v>312</v>
      </c>
      <c r="I2841">
        <v>312</v>
      </c>
    </row>
    <row r="2842" spans="1:9" x14ac:dyDescent="0.25">
      <c r="A2842">
        <v>254</v>
      </c>
      <c r="B2842">
        <v>2010</v>
      </c>
      <c r="C2842" t="s">
        <v>41</v>
      </c>
      <c r="D2842" t="s">
        <v>2</v>
      </c>
      <c r="E2842" t="s">
        <v>10</v>
      </c>
      <c r="F2842" t="s">
        <v>11</v>
      </c>
      <c r="G2842" t="s">
        <v>255</v>
      </c>
      <c r="H2842">
        <v>700</v>
      </c>
      <c r="I2842">
        <v>700</v>
      </c>
    </row>
    <row r="2843" spans="1:9" x14ac:dyDescent="0.25">
      <c r="A2843">
        <v>255</v>
      </c>
      <c r="B2843">
        <v>2010</v>
      </c>
      <c r="C2843" t="s">
        <v>42</v>
      </c>
      <c r="D2843" t="s">
        <v>2</v>
      </c>
      <c r="E2843" t="s">
        <v>10</v>
      </c>
      <c r="F2843" t="s">
        <v>11</v>
      </c>
      <c r="G2843" t="s">
        <v>256</v>
      </c>
      <c r="H2843">
        <v>99</v>
      </c>
      <c r="I2843">
        <v>99</v>
      </c>
    </row>
    <row r="2844" spans="1:9" x14ac:dyDescent="0.25">
      <c r="A2844">
        <v>256</v>
      </c>
      <c r="B2844">
        <v>2010</v>
      </c>
      <c r="C2844" t="s">
        <v>43</v>
      </c>
      <c r="D2844" t="s">
        <v>2</v>
      </c>
      <c r="E2844" t="s">
        <v>10</v>
      </c>
      <c r="F2844" t="s">
        <v>11</v>
      </c>
      <c r="G2844" t="s">
        <v>257</v>
      </c>
      <c r="H2844">
        <v>1061</v>
      </c>
      <c r="I2844">
        <v>1061</v>
      </c>
    </row>
    <row r="2845" spans="1:9" x14ac:dyDescent="0.25">
      <c r="A2845">
        <v>257</v>
      </c>
      <c r="B2845">
        <v>2010</v>
      </c>
      <c r="C2845" t="s">
        <v>44</v>
      </c>
      <c r="D2845" t="s">
        <v>2</v>
      </c>
      <c r="E2845" t="s">
        <v>10</v>
      </c>
      <c r="F2845" t="s">
        <v>11</v>
      </c>
      <c r="G2845" t="s">
        <v>258</v>
      </c>
      <c r="H2845">
        <v>233</v>
      </c>
      <c r="I2845">
        <v>233</v>
      </c>
    </row>
    <row r="2846" spans="1:9" x14ac:dyDescent="0.25">
      <c r="A2846">
        <v>2</v>
      </c>
      <c r="B2846">
        <v>2010</v>
      </c>
      <c r="C2846" t="s">
        <v>259</v>
      </c>
      <c r="D2846" t="s">
        <v>2</v>
      </c>
      <c r="E2846" t="s">
        <v>10</v>
      </c>
      <c r="F2846" t="s">
        <v>11</v>
      </c>
      <c r="G2846" t="s">
        <v>260</v>
      </c>
      <c r="H2846">
        <v>7407</v>
      </c>
      <c r="I2846">
        <v>7407</v>
      </c>
    </row>
    <row r="2847" spans="1:9" x14ac:dyDescent="0.25">
      <c r="A2847">
        <v>351</v>
      </c>
      <c r="B2847">
        <v>2010</v>
      </c>
      <c r="C2847" t="s">
        <v>46</v>
      </c>
      <c r="D2847" t="s">
        <v>2</v>
      </c>
      <c r="E2847" t="s">
        <v>10</v>
      </c>
      <c r="F2847" t="s">
        <v>11</v>
      </c>
      <c r="G2847" t="s">
        <v>261</v>
      </c>
      <c r="H2847">
        <v>401</v>
      </c>
      <c r="I2847">
        <v>401</v>
      </c>
    </row>
    <row r="2848" spans="1:9" x14ac:dyDescent="0.25">
      <c r="A2848">
        <v>352</v>
      </c>
      <c r="B2848">
        <v>2010</v>
      </c>
      <c r="C2848" t="s">
        <v>47</v>
      </c>
      <c r="D2848" t="s">
        <v>2</v>
      </c>
      <c r="E2848" t="s">
        <v>10</v>
      </c>
      <c r="F2848" t="s">
        <v>11</v>
      </c>
      <c r="G2848" t="s">
        <v>262</v>
      </c>
      <c r="H2848">
        <v>308</v>
      </c>
      <c r="I2848">
        <v>308</v>
      </c>
    </row>
    <row r="2849" spans="1:9" x14ac:dyDescent="0.25">
      <c r="A2849">
        <v>353</v>
      </c>
      <c r="B2849">
        <v>2010</v>
      </c>
      <c r="C2849" t="s">
        <v>48</v>
      </c>
      <c r="D2849" t="s">
        <v>2</v>
      </c>
      <c r="E2849" t="s">
        <v>10</v>
      </c>
      <c r="F2849" t="s">
        <v>11</v>
      </c>
      <c r="G2849" t="s">
        <v>263</v>
      </c>
      <c r="H2849">
        <v>566</v>
      </c>
      <c r="I2849">
        <v>566</v>
      </c>
    </row>
    <row r="2850" spans="1:9" x14ac:dyDescent="0.25">
      <c r="A2850">
        <v>354</v>
      </c>
      <c r="B2850">
        <v>2010</v>
      </c>
      <c r="C2850" t="s">
        <v>49</v>
      </c>
      <c r="D2850" t="s">
        <v>2</v>
      </c>
      <c r="E2850" t="s">
        <v>10</v>
      </c>
      <c r="F2850" t="s">
        <v>11</v>
      </c>
      <c r="G2850" t="s">
        <v>264</v>
      </c>
      <c r="H2850">
        <v>75</v>
      </c>
      <c r="I2850">
        <v>75</v>
      </c>
    </row>
    <row r="2851" spans="1:9" x14ac:dyDescent="0.25">
      <c r="A2851">
        <v>355</v>
      </c>
      <c r="B2851">
        <v>2010</v>
      </c>
      <c r="C2851" t="s">
        <v>50</v>
      </c>
      <c r="D2851" t="s">
        <v>2</v>
      </c>
      <c r="E2851" t="s">
        <v>10</v>
      </c>
      <c r="F2851" t="s">
        <v>11</v>
      </c>
      <c r="G2851" t="s">
        <v>265</v>
      </c>
      <c r="H2851">
        <v>429</v>
      </c>
      <c r="I2851">
        <v>429</v>
      </c>
    </row>
    <row r="2852" spans="1:9" x14ac:dyDescent="0.25">
      <c r="A2852">
        <v>356</v>
      </c>
      <c r="B2852">
        <v>2010</v>
      </c>
      <c r="C2852" t="s">
        <v>51</v>
      </c>
      <c r="D2852" t="s">
        <v>2</v>
      </c>
      <c r="E2852" t="s">
        <v>10</v>
      </c>
      <c r="F2852" t="s">
        <v>11</v>
      </c>
      <c r="G2852" t="s">
        <v>266</v>
      </c>
      <c r="H2852">
        <v>147</v>
      </c>
      <c r="I2852">
        <v>147</v>
      </c>
    </row>
    <row r="2853" spans="1:9" x14ac:dyDescent="0.25">
      <c r="A2853">
        <v>357</v>
      </c>
      <c r="B2853">
        <v>2010</v>
      </c>
      <c r="C2853" t="s">
        <v>52</v>
      </c>
      <c r="D2853" t="s">
        <v>2</v>
      </c>
      <c r="E2853" t="s">
        <v>10</v>
      </c>
      <c r="F2853" t="s">
        <v>11</v>
      </c>
      <c r="G2853" t="s">
        <v>267</v>
      </c>
      <c r="H2853">
        <v>243</v>
      </c>
      <c r="I2853">
        <v>243</v>
      </c>
    </row>
    <row r="2854" spans="1:9" x14ac:dyDescent="0.25">
      <c r="A2854">
        <v>358</v>
      </c>
      <c r="B2854">
        <v>2010</v>
      </c>
      <c r="C2854" t="s">
        <v>53</v>
      </c>
      <c r="D2854" t="s">
        <v>2</v>
      </c>
      <c r="E2854" t="s">
        <v>10</v>
      </c>
      <c r="F2854" t="s">
        <v>11</v>
      </c>
      <c r="G2854" t="s">
        <v>268</v>
      </c>
      <c r="H2854">
        <v>287</v>
      </c>
      <c r="I2854">
        <v>287</v>
      </c>
    </row>
    <row r="2855" spans="1:9" x14ac:dyDescent="0.25">
      <c r="A2855">
        <v>359</v>
      </c>
      <c r="B2855">
        <v>2010</v>
      </c>
      <c r="C2855" t="s">
        <v>54</v>
      </c>
      <c r="D2855" t="s">
        <v>2</v>
      </c>
      <c r="E2855" t="s">
        <v>10</v>
      </c>
      <c r="F2855" t="s">
        <v>11</v>
      </c>
      <c r="G2855" t="s">
        <v>269</v>
      </c>
      <c r="H2855">
        <v>382</v>
      </c>
      <c r="I2855">
        <v>382</v>
      </c>
    </row>
    <row r="2856" spans="1:9" x14ac:dyDescent="0.25">
      <c r="A2856">
        <v>360</v>
      </c>
      <c r="B2856">
        <v>2010</v>
      </c>
      <c r="C2856" t="s">
        <v>55</v>
      </c>
      <c r="D2856" t="s">
        <v>2</v>
      </c>
      <c r="E2856" t="s">
        <v>10</v>
      </c>
      <c r="F2856" t="s">
        <v>11</v>
      </c>
      <c r="G2856" t="s">
        <v>270</v>
      </c>
      <c r="H2856">
        <v>135</v>
      </c>
      <c r="I2856">
        <v>135</v>
      </c>
    </row>
    <row r="2857" spans="1:9" x14ac:dyDescent="0.25">
      <c r="A2857">
        <v>361</v>
      </c>
      <c r="B2857">
        <v>2010</v>
      </c>
      <c r="C2857" t="s">
        <v>56</v>
      </c>
      <c r="D2857" t="s">
        <v>2</v>
      </c>
      <c r="E2857" t="s">
        <v>10</v>
      </c>
      <c r="F2857" t="s">
        <v>11</v>
      </c>
      <c r="G2857" t="s">
        <v>271</v>
      </c>
      <c r="H2857">
        <v>246</v>
      </c>
      <c r="I2857">
        <v>246</v>
      </c>
    </row>
    <row r="2858" spans="1:9" x14ac:dyDescent="0.25">
      <c r="A2858">
        <v>3</v>
      </c>
      <c r="B2858">
        <v>2010</v>
      </c>
      <c r="C2858" t="s">
        <v>272</v>
      </c>
      <c r="D2858" t="s">
        <v>2</v>
      </c>
      <c r="E2858" t="s">
        <v>10</v>
      </c>
      <c r="F2858" t="s">
        <v>11</v>
      </c>
      <c r="G2858" t="s">
        <v>273</v>
      </c>
      <c r="H2858">
        <v>3219</v>
      </c>
      <c r="I2858">
        <v>3219</v>
      </c>
    </row>
    <row r="2859" spans="1:9" x14ac:dyDescent="0.25">
      <c r="A2859">
        <v>401</v>
      </c>
      <c r="B2859">
        <v>2010</v>
      </c>
      <c r="C2859" t="s">
        <v>274</v>
      </c>
      <c r="D2859" t="s">
        <v>2</v>
      </c>
      <c r="E2859" t="s">
        <v>10</v>
      </c>
      <c r="F2859" t="s">
        <v>11</v>
      </c>
      <c r="G2859" t="s">
        <v>275</v>
      </c>
      <c r="H2859">
        <v>179</v>
      </c>
      <c r="I2859">
        <v>179</v>
      </c>
    </row>
    <row r="2860" spans="1:9" x14ac:dyDescent="0.25">
      <c r="A2860">
        <v>402</v>
      </c>
      <c r="B2860">
        <v>2010</v>
      </c>
      <c r="C2860" t="s">
        <v>276</v>
      </c>
      <c r="D2860" t="s">
        <v>2</v>
      </c>
      <c r="E2860" t="s">
        <v>10</v>
      </c>
      <c r="F2860" t="s">
        <v>11</v>
      </c>
      <c r="G2860" t="s">
        <v>277</v>
      </c>
      <c r="H2860">
        <v>115</v>
      </c>
      <c r="I2860">
        <v>115</v>
      </c>
    </row>
    <row r="2861" spans="1:9" x14ac:dyDescent="0.25">
      <c r="A2861">
        <v>403</v>
      </c>
      <c r="B2861">
        <v>2010</v>
      </c>
      <c r="C2861" t="s">
        <v>278</v>
      </c>
      <c r="D2861" t="s">
        <v>2</v>
      </c>
      <c r="E2861" t="s">
        <v>10</v>
      </c>
      <c r="F2861" t="s">
        <v>11</v>
      </c>
      <c r="G2861" t="s">
        <v>279</v>
      </c>
      <c r="H2861">
        <v>961</v>
      </c>
      <c r="I2861">
        <v>961</v>
      </c>
    </row>
    <row r="2862" spans="1:9" x14ac:dyDescent="0.25">
      <c r="A2862">
        <v>404</v>
      </c>
      <c r="B2862">
        <v>2010</v>
      </c>
      <c r="C2862" t="s">
        <v>280</v>
      </c>
      <c r="D2862" t="s">
        <v>2</v>
      </c>
      <c r="E2862" t="s">
        <v>10</v>
      </c>
      <c r="F2862" t="s">
        <v>11</v>
      </c>
      <c r="G2862" t="s">
        <v>281</v>
      </c>
      <c r="H2862">
        <v>647</v>
      </c>
      <c r="I2862">
        <v>647</v>
      </c>
    </row>
    <row r="2863" spans="1:9" x14ac:dyDescent="0.25">
      <c r="A2863">
        <v>405</v>
      </c>
      <c r="B2863">
        <v>2010</v>
      </c>
      <c r="C2863" t="s">
        <v>282</v>
      </c>
      <c r="D2863" t="s">
        <v>2</v>
      </c>
      <c r="E2863" t="s">
        <v>10</v>
      </c>
      <c r="F2863" t="s">
        <v>11</v>
      </c>
      <c r="G2863" t="s">
        <v>283</v>
      </c>
      <c r="H2863">
        <v>163</v>
      </c>
      <c r="I2863">
        <v>163</v>
      </c>
    </row>
    <row r="2864" spans="1:9" x14ac:dyDescent="0.25">
      <c r="A2864">
        <v>451</v>
      </c>
      <c r="B2864">
        <v>2010</v>
      </c>
      <c r="C2864" t="s">
        <v>58</v>
      </c>
      <c r="D2864" t="s">
        <v>2</v>
      </c>
      <c r="E2864" t="s">
        <v>10</v>
      </c>
      <c r="F2864" t="s">
        <v>11</v>
      </c>
      <c r="G2864" t="s">
        <v>284</v>
      </c>
      <c r="H2864">
        <v>207</v>
      </c>
      <c r="I2864">
        <v>207</v>
      </c>
    </row>
    <row r="2865" spans="1:9" x14ac:dyDescent="0.25">
      <c r="A2865">
        <v>452</v>
      </c>
      <c r="B2865">
        <v>2010</v>
      </c>
      <c r="C2865" t="s">
        <v>59</v>
      </c>
      <c r="D2865" t="s">
        <v>2</v>
      </c>
      <c r="E2865" t="s">
        <v>10</v>
      </c>
      <c r="F2865" t="s">
        <v>11</v>
      </c>
      <c r="G2865" t="s">
        <v>285</v>
      </c>
      <c r="H2865">
        <v>361</v>
      </c>
      <c r="I2865">
        <v>361</v>
      </c>
    </row>
    <row r="2866" spans="1:9" x14ac:dyDescent="0.25">
      <c r="A2866">
        <v>453</v>
      </c>
      <c r="B2866">
        <v>2010</v>
      </c>
      <c r="C2866" t="s">
        <v>60</v>
      </c>
      <c r="D2866" t="s">
        <v>2</v>
      </c>
      <c r="E2866" t="s">
        <v>10</v>
      </c>
      <c r="F2866" t="s">
        <v>11</v>
      </c>
      <c r="G2866" t="s">
        <v>286</v>
      </c>
      <c r="H2866">
        <v>2214</v>
      </c>
      <c r="I2866">
        <v>2214</v>
      </c>
    </row>
    <row r="2867" spans="1:9" x14ac:dyDescent="0.25">
      <c r="A2867">
        <v>454</v>
      </c>
      <c r="B2867">
        <v>2010</v>
      </c>
      <c r="C2867" t="s">
        <v>61</v>
      </c>
      <c r="D2867" t="s">
        <v>2</v>
      </c>
      <c r="E2867" t="s">
        <v>10</v>
      </c>
      <c r="F2867" t="s">
        <v>11</v>
      </c>
      <c r="G2867" t="s">
        <v>287</v>
      </c>
      <c r="H2867">
        <v>924</v>
      </c>
      <c r="I2867">
        <v>924</v>
      </c>
    </row>
    <row r="2868" spans="1:9" x14ac:dyDescent="0.25">
      <c r="A2868">
        <v>455</v>
      </c>
      <c r="B2868">
        <v>2010</v>
      </c>
      <c r="C2868" t="s">
        <v>62</v>
      </c>
      <c r="D2868" t="s">
        <v>2</v>
      </c>
      <c r="E2868" t="s">
        <v>10</v>
      </c>
      <c r="F2868" t="s">
        <v>11</v>
      </c>
      <c r="G2868" t="s">
        <v>288</v>
      </c>
      <c r="H2868">
        <v>133</v>
      </c>
      <c r="I2868">
        <v>133</v>
      </c>
    </row>
    <row r="2869" spans="1:9" x14ac:dyDescent="0.25">
      <c r="A2869">
        <v>456</v>
      </c>
      <c r="B2869">
        <v>2010</v>
      </c>
      <c r="C2869" t="s">
        <v>63</v>
      </c>
      <c r="D2869" t="s">
        <v>2</v>
      </c>
      <c r="E2869" t="s">
        <v>10</v>
      </c>
      <c r="F2869" t="s">
        <v>11</v>
      </c>
      <c r="G2869" t="s">
        <v>289</v>
      </c>
      <c r="H2869">
        <v>495</v>
      </c>
      <c r="I2869">
        <v>495</v>
      </c>
    </row>
    <row r="2870" spans="1:9" x14ac:dyDescent="0.25">
      <c r="A2870">
        <v>457</v>
      </c>
      <c r="B2870">
        <v>2010</v>
      </c>
      <c r="C2870" t="s">
        <v>64</v>
      </c>
      <c r="D2870" t="s">
        <v>2</v>
      </c>
      <c r="E2870" t="s">
        <v>10</v>
      </c>
      <c r="F2870" t="s">
        <v>11</v>
      </c>
      <c r="G2870" t="s">
        <v>290</v>
      </c>
      <c r="H2870">
        <v>404</v>
      </c>
      <c r="I2870">
        <v>404</v>
      </c>
    </row>
    <row r="2871" spans="1:9" x14ac:dyDescent="0.25">
      <c r="A2871">
        <v>458</v>
      </c>
      <c r="B2871">
        <v>2010</v>
      </c>
      <c r="C2871" t="s">
        <v>65</v>
      </c>
      <c r="D2871" t="s">
        <v>2</v>
      </c>
      <c r="E2871" t="s">
        <v>10</v>
      </c>
      <c r="F2871" t="s">
        <v>11</v>
      </c>
      <c r="G2871" t="s">
        <v>291</v>
      </c>
      <c r="H2871">
        <v>1417</v>
      </c>
      <c r="I2871">
        <v>1417</v>
      </c>
    </row>
    <row r="2872" spans="1:9" x14ac:dyDescent="0.25">
      <c r="A2872">
        <v>459</v>
      </c>
      <c r="B2872">
        <v>2010</v>
      </c>
      <c r="C2872" t="s">
        <v>66</v>
      </c>
      <c r="D2872" t="s">
        <v>2</v>
      </c>
      <c r="E2872" t="s">
        <v>10</v>
      </c>
      <c r="F2872" t="s">
        <v>11</v>
      </c>
      <c r="G2872" t="s">
        <v>292</v>
      </c>
      <c r="H2872">
        <v>1125</v>
      </c>
      <c r="I2872">
        <v>1125</v>
      </c>
    </row>
    <row r="2873" spans="1:9" x14ac:dyDescent="0.25">
      <c r="A2873">
        <v>460</v>
      </c>
      <c r="B2873">
        <v>2010</v>
      </c>
      <c r="C2873" t="s">
        <v>67</v>
      </c>
      <c r="D2873" t="s">
        <v>2</v>
      </c>
      <c r="E2873" t="s">
        <v>10</v>
      </c>
      <c r="F2873" t="s">
        <v>11</v>
      </c>
      <c r="G2873" t="s">
        <v>293</v>
      </c>
      <c r="H2873">
        <v>4055</v>
      </c>
      <c r="I2873">
        <v>4055</v>
      </c>
    </row>
    <row r="2874" spans="1:9" x14ac:dyDescent="0.25">
      <c r="A2874">
        <v>461</v>
      </c>
      <c r="B2874">
        <v>2010</v>
      </c>
      <c r="C2874" t="s">
        <v>68</v>
      </c>
      <c r="D2874" t="s">
        <v>2</v>
      </c>
      <c r="E2874" t="s">
        <v>10</v>
      </c>
      <c r="F2874" t="s">
        <v>11</v>
      </c>
      <c r="G2874" t="s">
        <v>294</v>
      </c>
      <c r="H2874">
        <v>176</v>
      </c>
      <c r="I2874">
        <v>176</v>
      </c>
    </row>
    <row r="2875" spans="1:9" x14ac:dyDescent="0.25">
      <c r="A2875">
        <v>462</v>
      </c>
      <c r="B2875">
        <v>2010</v>
      </c>
      <c r="C2875" t="s">
        <v>69</v>
      </c>
      <c r="D2875" t="s">
        <v>2</v>
      </c>
      <c r="E2875" t="s">
        <v>10</v>
      </c>
      <c r="F2875" t="s">
        <v>11</v>
      </c>
      <c r="G2875" t="s">
        <v>295</v>
      </c>
      <c r="H2875">
        <v>163</v>
      </c>
      <c r="I2875">
        <v>163</v>
      </c>
    </row>
    <row r="2876" spans="1:9" x14ac:dyDescent="0.25">
      <c r="A2876">
        <v>4</v>
      </c>
      <c r="B2876">
        <v>2010</v>
      </c>
      <c r="C2876" t="s">
        <v>296</v>
      </c>
      <c r="D2876" t="s">
        <v>2</v>
      </c>
      <c r="E2876" t="s">
        <v>10</v>
      </c>
      <c r="F2876" t="s">
        <v>11</v>
      </c>
      <c r="G2876" t="s">
        <v>297</v>
      </c>
      <c r="H2876">
        <v>13739</v>
      </c>
      <c r="I2876">
        <v>13739</v>
      </c>
    </row>
    <row r="2877" spans="1:9" x14ac:dyDescent="0.25">
      <c r="A2877">
        <v>0</v>
      </c>
      <c r="B2877">
        <v>2010</v>
      </c>
      <c r="C2877" t="s">
        <v>71</v>
      </c>
      <c r="D2877" t="s">
        <v>2</v>
      </c>
      <c r="E2877" t="s">
        <v>10</v>
      </c>
      <c r="F2877" t="s">
        <v>11</v>
      </c>
      <c r="G2877" t="s">
        <v>298</v>
      </c>
      <c r="H2877">
        <v>30755</v>
      </c>
      <c r="I2877">
        <v>30755</v>
      </c>
    </row>
    <row r="2878" spans="1:9" x14ac:dyDescent="0.25">
      <c r="A2878">
        <v>101</v>
      </c>
      <c r="B2878">
        <v>2020</v>
      </c>
      <c r="C2878" t="s">
        <v>232</v>
      </c>
      <c r="D2878" t="s">
        <v>3</v>
      </c>
      <c r="E2878" t="s">
        <v>5</v>
      </c>
      <c r="F2878" t="s">
        <v>11</v>
      </c>
      <c r="G2878" t="s">
        <v>233</v>
      </c>
      <c r="H2878">
        <v>2440</v>
      </c>
      <c r="I2878">
        <v>2440</v>
      </c>
    </row>
    <row r="2879" spans="1:9" x14ac:dyDescent="0.25">
      <c r="A2879">
        <v>102</v>
      </c>
      <c r="B2879">
        <v>2020</v>
      </c>
      <c r="C2879" t="s">
        <v>234</v>
      </c>
      <c r="D2879" t="s">
        <v>3</v>
      </c>
      <c r="E2879" t="s">
        <v>5</v>
      </c>
      <c r="F2879" t="s">
        <v>11</v>
      </c>
      <c r="G2879" t="s">
        <v>235</v>
      </c>
      <c r="H2879">
        <v>1314</v>
      </c>
      <c r="I2879">
        <v>1314</v>
      </c>
    </row>
    <row r="2880" spans="1:9" x14ac:dyDescent="0.25">
      <c r="A2880">
        <v>103</v>
      </c>
      <c r="B2880">
        <v>2020</v>
      </c>
      <c r="C2880" t="s">
        <v>236</v>
      </c>
      <c r="D2880" t="s">
        <v>3</v>
      </c>
      <c r="E2880" t="s">
        <v>5</v>
      </c>
      <c r="F2880" t="s">
        <v>11</v>
      </c>
      <c r="G2880" t="s">
        <v>237</v>
      </c>
      <c r="H2880">
        <v>1461</v>
      </c>
      <c r="I2880">
        <v>1461</v>
      </c>
    </row>
    <row r="2881" spans="1:9" x14ac:dyDescent="0.25">
      <c r="A2881">
        <v>151</v>
      </c>
      <c r="B2881">
        <v>2020</v>
      </c>
      <c r="C2881" t="s">
        <v>28</v>
      </c>
      <c r="D2881" t="s">
        <v>3</v>
      </c>
      <c r="E2881" t="s">
        <v>5</v>
      </c>
      <c r="F2881" t="s">
        <v>11</v>
      </c>
      <c r="G2881" t="s">
        <v>238</v>
      </c>
      <c r="H2881">
        <v>977</v>
      </c>
      <c r="I2881">
        <v>977</v>
      </c>
    </row>
    <row r="2882" spans="1:9" x14ac:dyDescent="0.25">
      <c r="A2882">
        <v>153</v>
      </c>
      <c r="B2882">
        <v>2020</v>
      </c>
      <c r="C2882" t="s">
        <v>29</v>
      </c>
      <c r="D2882" t="s">
        <v>3</v>
      </c>
      <c r="E2882" t="s">
        <v>5</v>
      </c>
      <c r="F2882" t="s">
        <v>11</v>
      </c>
      <c r="G2882" t="s">
        <v>239</v>
      </c>
      <c r="H2882">
        <v>1281</v>
      </c>
      <c r="I2882">
        <v>1281</v>
      </c>
    </row>
    <row r="2883" spans="1:9" x14ac:dyDescent="0.25">
      <c r="A2883">
        <v>154</v>
      </c>
      <c r="B2883">
        <v>2020</v>
      </c>
      <c r="C2883" t="s">
        <v>30</v>
      </c>
      <c r="D2883" t="s">
        <v>3</v>
      </c>
      <c r="E2883" t="s">
        <v>5</v>
      </c>
      <c r="F2883" t="s">
        <v>11</v>
      </c>
      <c r="G2883" t="s">
        <v>240</v>
      </c>
      <c r="H2883">
        <v>604</v>
      </c>
      <c r="I2883">
        <v>604</v>
      </c>
    </row>
    <row r="2884" spans="1:9" x14ac:dyDescent="0.25">
      <c r="A2884">
        <v>155</v>
      </c>
      <c r="B2884">
        <v>2020</v>
      </c>
      <c r="C2884" t="s">
        <v>31</v>
      </c>
      <c r="D2884" t="s">
        <v>3</v>
      </c>
      <c r="E2884" t="s">
        <v>5</v>
      </c>
      <c r="F2884" t="s">
        <v>11</v>
      </c>
      <c r="G2884" t="s">
        <v>241</v>
      </c>
      <c r="H2884">
        <v>807</v>
      </c>
      <c r="I2884">
        <v>807</v>
      </c>
    </row>
    <row r="2885" spans="1:9" x14ac:dyDescent="0.25">
      <c r="A2885">
        <v>157</v>
      </c>
      <c r="B2885">
        <v>2020</v>
      </c>
      <c r="C2885" t="s">
        <v>32</v>
      </c>
      <c r="D2885" t="s">
        <v>3</v>
      </c>
      <c r="E2885" t="s">
        <v>5</v>
      </c>
      <c r="F2885" t="s">
        <v>11</v>
      </c>
      <c r="G2885" t="s">
        <v>242</v>
      </c>
      <c r="H2885">
        <v>886</v>
      </c>
      <c r="I2885">
        <v>886</v>
      </c>
    </row>
    <row r="2886" spans="1:9" x14ac:dyDescent="0.25">
      <c r="A2886">
        <v>158</v>
      </c>
      <c r="B2886">
        <v>2020</v>
      </c>
      <c r="C2886" t="s">
        <v>33</v>
      </c>
      <c r="D2886" t="s">
        <v>3</v>
      </c>
      <c r="E2886" t="s">
        <v>5</v>
      </c>
      <c r="F2886" t="s">
        <v>11</v>
      </c>
      <c r="G2886" t="s">
        <v>243</v>
      </c>
      <c r="H2886">
        <v>549</v>
      </c>
      <c r="I2886">
        <v>549</v>
      </c>
    </row>
    <row r="2887" spans="1:9" x14ac:dyDescent="0.25">
      <c r="A2887">
        <v>159</v>
      </c>
      <c r="B2887">
        <v>2020</v>
      </c>
      <c r="C2887" t="s">
        <v>34</v>
      </c>
      <c r="D2887" t="s">
        <v>3</v>
      </c>
      <c r="E2887" t="s">
        <v>5</v>
      </c>
      <c r="F2887" t="s">
        <v>11</v>
      </c>
      <c r="G2887" t="s">
        <v>244</v>
      </c>
      <c r="H2887">
        <v>2947</v>
      </c>
      <c r="I2887">
        <v>2947</v>
      </c>
    </row>
    <row r="2888" spans="1:9" x14ac:dyDescent="0.25">
      <c r="A2888">
        <v>1</v>
      </c>
      <c r="B2888">
        <v>2020</v>
      </c>
      <c r="C2888" t="s">
        <v>245</v>
      </c>
      <c r="D2888" t="s">
        <v>3</v>
      </c>
      <c r="E2888" t="s">
        <v>5</v>
      </c>
      <c r="F2888" t="s">
        <v>11</v>
      </c>
      <c r="G2888" t="s">
        <v>246</v>
      </c>
      <c r="H2888">
        <v>13266</v>
      </c>
      <c r="I2888">
        <v>13266</v>
      </c>
    </row>
    <row r="2889" spans="1:9" x14ac:dyDescent="0.25">
      <c r="A2889">
        <v>241</v>
      </c>
      <c r="B2889">
        <v>2020</v>
      </c>
      <c r="C2889" t="s">
        <v>247</v>
      </c>
      <c r="D2889" t="s">
        <v>3</v>
      </c>
      <c r="E2889" t="s">
        <v>5</v>
      </c>
      <c r="F2889" t="s">
        <v>11</v>
      </c>
      <c r="G2889" t="s">
        <v>248</v>
      </c>
      <c r="H2889">
        <v>11398</v>
      </c>
      <c r="I2889">
        <v>11398</v>
      </c>
    </row>
    <row r="2890" spans="1:9" x14ac:dyDescent="0.25">
      <c r="A2890">
        <v>241001</v>
      </c>
      <c r="B2890">
        <v>2020</v>
      </c>
      <c r="C2890" t="s">
        <v>249</v>
      </c>
      <c r="D2890" t="s">
        <v>3</v>
      </c>
      <c r="E2890" t="s">
        <v>5</v>
      </c>
      <c r="F2890" t="s">
        <v>11</v>
      </c>
      <c r="G2890" t="s">
        <v>250</v>
      </c>
      <c r="H2890">
        <v>6488</v>
      </c>
      <c r="I2890">
        <v>6488</v>
      </c>
    </row>
    <row r="2891" spans="1:9" x14ac:dyDescent="0.25">
      <c r="A2891">
        <v>241999</v>
      </c>
      <c r="B2891">
        <v>2020</v>
      </c>
      <c r="C2891" t="s">
        <v>251</v>
      </c>
      <c r="D2891" t="s">
        <v>3</v>
      </c>
      <c r="E2891" t="s">
        <v>5</v>
      </c>
      <c r="F2891" t="s">
        <v>11</v>
      </c>
      <c r="G2891" t="s">
        <v>252</v>
      </c>
      <c r="H2891">
        <v>4910</v>
      </c>
      <c r="I2891">
        <v>4910</v>
      </c>
    </row>
    <row r="2892" spans="1:9" x14ac:dyDescent="0.25">
      <c r="A2892">
        <v>251</v>
      </c>
      <c r="B2892">
        <v>2020</v>
      </c>
      <c r="C2892" t="s">
        <v>39</v>
      </c>
      <c r="D2892" t="s">
        <v>3</v>
      </c>
      <c r="E2892" t="s">
        <v>5</v>
      </c>
      <c r="F2892" t="s">
        <v>11</v>
      </c>
      <c r="G2892" t="s">
        <v>253</v>
      </c>
      <c r="H2892">
        <v>2325</v>
      </c>
      <c r="I2892">
        <v>2325</v>
      </c>
    </row>
    <row r="2893" spans="1:9" x14ac:dyDescent="0.25">
      <c r="A2893">
        <v>252</v>
      </c>
      <c r="B2893">
        <v>2020</v>
      </c>
      <c r="C2893" t="s">
        <v>40</v>
      </c>
      <c r="D2893" t="s">
        <v>3</v>
      </c>
      <c r="E2893" t="s">
        <v>5</v>
      </c>
      <c r="F2893" t="s">
        <v>11</v>
      </c>
      <c r="G2893" t="s">
        <v>254</v>
      </c>
      <c r="H2893">
        <v>1249</v>
      </c>
      <c r="I2893">
        <v>1249</v>
      </c>
    </row>
    <row r="2894" spans="1:9" x14ac:dyDescent="0.25">
      <c r="A2894">
        <v>254</v>
      </c>
      <c r="B2894">
        <v>2020</v>
      </c>
      <c r="C2894" t="s">
        <v>41</v>
      </c>
      <c r="D2894" t="s">
        <v>3</v>
      </c>
      <c r="E2894" t="s">
        <v>5</v>
      </c>
      <c r="F2894" t="s">
        <v>11</v>
      </c>
      <c r="G2894" t="s">
        <v>255</v>
      </c>
      <c r="H2894">
        <v>1993</v>
      </c>
      <c r="I2894">
        <v>1993</v>
      </c>
    </row>
    <row r="2895" spans="1:9" x14ac:dyDescent="0.25">
      <c r="A2895">
        <v>255</v>
      </c>
      <c r="B2895">
        <v>2020</v>
      </c>
      <c r="C2895" t="s">
        <v>42</v>
      </c>
      <c r="D2895" t="s">
        <v>3</v>
      </c>
      <c r="E2895" t="s">
        <v>5</v>
      </c>
      <c r="F2895" t="s">
        <v>11</v>
      </c>
      <c r="G2895" t="s">
        <v>256</v>
      </c>
      <c r="H2895">
        <v>457</v>
      </c>
      <c r="I2895">
        <v>457</v>
      </c>
    </row>
    <row r="2896" spans="1:9" x14ac:dyDescent="0.25">
      <c r="A2896">
        <v>256</v>
      </c>
      <c r="B2896">
        <v>2020</v>
      </c>
      <c r="C2896" t="s">
        <v>43</v>
      </c>
      <c r="D2896" t="s">
        <v>3</v>
      </c>
      <c r="E2896" t="s">
        <v>5</v>
      </c>
      <c r="F2896" t="s">
        <v>11</v>
      </c>
      <c r="G2896" t="s">
        <v>257</v>
      </c>
      <c r="H2896">
        <v>1675</v>
      </c>
      <c r="I2896">
        <v>1675</v>
      </c>
    </row>
    <row r="2897" spans="1:9" x14ac:dyDescent="0.25">
      <c r="A2897">
        <v>257</v>
      </c>
      <c r="B2897">
        <v>2020</v>
      </c>
      <c r="C2897" t="s">
        <v>44</v>
      </c>
      <c r="D2897" t="s">
        <v>3</v>
      </c>
      <c r="E2897" t="s">
        <v>5</v>
      </c>
      <c r="F2897" t="s">
        <v>11</v>
      </c>
      <c r="G2897" t="s">
        <v>258</v>
      </c>
      <c r="H2897">
        <v>1225</v>
      </c>
      <c r="I2897">
        <v>1225</v>
      </c>
    </row>
    <row r="2898" spans="1:9" x14ac:dyDescent="0.25">
      <c r="A2898">
        <v>2</v>
      </c>
      <c r="B2898">
        <v>2020</v>
      </c>
      <c r="C2898" t="s">
        <v>259</v>
      </c>
      <c r="D2898" t="s">
        <v>3</v>
      </c>
      <c r="E2898" t="s">
        <v>5</v>
      </c>
      <c r="F2898" t="s">
        <v>11</v>
      </c>
      <c r="G2898" t="s">
        <v>260</v>
      </c>
      <c r="H2898">
        <v>20322</v>
      </c>
      <c r="I2898">
        <v>20322</v>
      </c>
    </row>
    <row r="2899" spans="1:9" x14ac:dyDescent="0.25">
      <c r="A2899">
        <v>351</v>
      </c>
      <c r="B2899">
        <v>2020</v>
      </c>
      <c r="C2899" t="s">
        <v>46</v>
      </c>
      <c r="D2899" t="s">
        <v>3</v>
      </c>
      <c r="E2899" t="s">
        <v>5</v>
      </c>
      <c r="F2899" t="s">
        <v>11</v>
      </c>
      <c r="G2899" t="s">
        <v>261</v>
      </c>
      <c r="H2899">
        <v>1619</v>
      </c>
      <c r="I2899">
        <v>1619</v>
      </c>
    </row>
    <row r="2900" spans="1:9" x14ac:dyDescent="0.25">
      <c r="A2900">
        <v>352</v>
      </c>
      <c r="B2900">
        <v>2020</v>
      </c>
      <c r="C2900" t="s">
        <v>47</v>
      </c>
      <c r="D2900" t="s">
        <v>3</v>
      </c>
      <c r="E2900" t="s">
        <v>5</v>
      </c>
      <c r="F2900" t="s">
        <v>11</v>
      </c>
      <c r="G2900" t="s">
        <v>262</v>
      </c>
      <c r="H2900">
        <v>1157</v>
      </c>
      <c r="I2900">
        <v>1157</v>
      </c>
    </row>
    <row r="2901" spans="1:9" x14ac:dyDescent="0.25">
      <c r="A2901">
        <v>353</v>
      </c>
      <c r="B2901">
        <v>2020</v>
      </c>
      <c r="C2901" t="s">
        <v>48</v>
      </c>
      <c r="D2901" t="s">
        <v>3</v>
      </c>
      <c r="E2901" t="s">
        <v>5</v>
      </c>
      <c r="F2901" t="s">
        <v>11</v>
      </c>
      <c r="G2901" t="s">
        <v>263</v>
      </c>
      <c r="H2901">
        <v>2777</v>
      </c>
      <c r="I2901">
        <v>2777</v>
      </c>
    </row>
    <row r="2902" spans="1:9" x14ac:dyDescent="0.25">
      <c r="A2902">
        <v>354</v>
      </c>
      <c r="B2902">
        <v>2020</v>
      </c>
      <c r="C2902" t="s">
        <v>49</v>
      </c>
      <c r="D2902" t="s">
        <v>3</v>
      </c>
      <c r="E2902" t="s">
        <v>5</v>
      </c>
      <c r="F2902" t="s">
        <v>11</v>
      </c>
      <c r="G2902" t="s">
        <v>264</v>
      </c>
      <c r="H2902">
        <v>351</v>
      </c>
      <c r="I2902">
        <v>351</v>
      </c>
    </row>
    <row r="2903" spans="1:9" x14ac:dyDescent="0.25">
      <c r="A2903">
        <v>355</v>
      </c>
      <c r="B2903">
        <v>2020</v>
      </c>
      <c r="C2903" t="s">
        <v>50</v>
      </c>
      <c r="D2903" t="s">
        <v>3</v>
      </c>
      <c r="E2903" t="s">
        <v>5</v>
      </c>
      <c r="F2903" t="s">
        <v>11</v>
      </c>
      <c r="G2903" t="s">
        <v>265</v>
      </c>
      <c r="H2903">
        <v>1435</v>
      </c>
      <c r="I2903">
        <v>1435</v>
      </c>
    </row>
    <row r="2904" spans="1:9" x14ac:dyDescent="0.25">
      <c r="A2904">
        <v>356</v>
      </c>
      <c r="B2904">
        <v>2020</v>
      </c>
      <c r="C2904" t="s">
        <v>51</v>
      </c>
      <c r="D2904" t="s">
        <v>3</v>
      </c>
      <c r="E2904" t="s">
        <v>5</v>
      </c>
      <c r="F2904" t="s">
        <v>11</v>
      </c>
      <c r="G2904" t="s">
        <v>266</v>
      </c>
      <c r="H2904">
        <v>475</v>
      </c>
      <c r="I2904">
        <v>475</v>
      </c>
    </row>
    <row r="2905" spans="1:9" x14ac:dyDescent="0.25">
      <c r="A2905">
        <v>357</v>
      </c>
      <c r="B2905">
        <v>2020</v>
      </c>
      <c r="C2905" t="s">
        <v>52</v>
      </c>
      <c r="D2905" t="s">
        <v>3</v>
      </c>
      <c r="E2905" t="s">
        <v>5</v>
      </c>
      <c r="F2905" t="s">
        <v>11</v>
      </c>
      <c r="G2905" t="s">
        <v>267</v>
      </c>
      <c r="H2905">
        <v>1215</v>
      </c>
      <c r="I2905">
        <v>1215</v>
      </c>
    </row>
    <row r="2906" spans="1:9" x14ac:dyDescent="0.25">
      <c r="A2906">
        <v>358</v>
      </c>
      <c r="B2906">
        <v>2020</v>
      </c>
      <c r="C2906" t="s">
        <v>53</v>
      </c>
      <c r="D2906" t="s">
        <v>3</v>
      </c>
      <c r="E2906" t="s">
        <v>5</v>
      </c>
      <c r="F2906" t="s">
        <v>11</v>
      </c>
      <c r="G2906" t="s">
        <v>268</v>
      </c>
      <c r="H2906">
        <v>1553</v>
      </c>
      <c r="I2906">
        <v>1553</v>
      </c>
    </row>
    <row r="2907" spans="1:9" x14ac:dyDescent="0.25">
      <c r="A2907">
        <v>359</v>
      </c>
      <c r="B2907">
        <v>2020</v>
      </c>
      <c r="C2907" t="s">
        <v>54</v>
      </c>
      <c r="D2907" t="s">
        <v>3</v>
      </c>
      <c r="E2907" t="s">
        <v>5</v>
      </c>
      <c r="F2907" t="s">
        <v>11</v>
      </c>
      <c r="G2907" t="s">
        <v>269</v>
      </c>
      <c r="H2907">
        <v>2219</v>
      </c>
      <c r="I2907">
        <v>2219</v>
      </c>
    </row>
    <row r="2908" spans="1:9" x14ac:dyDescent="0.25">
      <c r="A2908">
        <v>360</v>
      </c>
      <c r="B2908">
        <v>2020</v>
      </c>
      <c r="C2908" t="s">
        <v>55</v>
      </c>
      <c r="D2908" t="s">
        <v>3</v>
      </c>
      <c r="E2908" t="s">
        <v>5</v>
      </c>
      <c r="F2908" t="s">
        <v>11</v>
      </c>
      <c r="G2908" t="s">
        <v>270</v>
      </c>
      <c r="H2908">
        <v>541</v>
      </c>
      <c r="I2908">
        <v>541</v>
      </c>
    </row>
    <row r="2909" spans="1:9" x14ac:dyDescent="0.25">
      <c r="A2909">
        <v>361</v>
      </c>
      <c r="B2909">
        <v>2020</v>
      </c>
      <c r="C2909" t="s">
        <v>56</v>
      </c>
      <c r="D2909" t="s">
        <v>3</v>
      </c>
      <c r="E2909" t="s">
        <v>5</v>
      </c>
      <c r="F2909" t="s">
        <v>11</v>
      </c>
      <c r="G2909" t="s">
        <v>271</v>
      </c>
      <c r="H2909">
        <v>944</v>
      </c>
      <c r="I2909">
        <v>944</v>
      </c>
    </row>
    <row r="2910" spans="1:9" x14ac:dyDescent="0.25">
      <c r="A2910">
        <v>3</v>
      </c>
      <c r="B2910">
        <v>2020</v>
      </c>
      <c r="C2910" t="s">
        <v>272</v>
      </c>
      <c r="D2910" t="s">
        <v>3</v>
      </c>
      <c r="E2910" t="s">
        <v>5</v>
      </c>
      <c r="F2910" t="s">
        <v>11</v>
      </c>
      <c r="G2910" t="s">
        <v>273</v>
      </c>
      <c r="H2910">
        <v>14286</v>
      </c>
      <c r="I2910">
        <v>14286</v>
      </c>
    </row>
    <row r="2911" spans="1:9" x14ac:dyDescent="0.25">
      <c r="A2911">
        <v>401</v>
      </c>
      <c r="B2911">
        <v>2020</v>
      </c>
      <c r="C2911" t="s">
        <v>274</v>
      </c>
      <c r="D2911" t="s">
        <v>3</v>
      </c>
      <c r="E2911" t="s">
        <v>5</v>
      </c>
      <c r="F2911" t="s">
        <v>11</v>
      </c>
      <c r="G2911" t="s">
        <v>275</v>
      </c>
      <c r="H2911">
        <v>988</v>
      </c>
      <c r="I2911">
        <v>988</v>
      </c>
    </row>
    <row r="2912" spans="1:9" x14ac:dyDescent="0.25">
      <c r="A2912">
        <v>402</v>
      </c>
      <c r="B2912">
        <v>2020</v>
      </c>
      <c r="C2912" t="s">
        <v>276</v>
      </c>
      <c r="D2912" t="s">
        <v>3</v>
      </c>
      <c r="E2912" t="s">
        <v>5</v>
      </c>
      <c r="F2912" t="s">
        <v>11</v>
      </c>
      <c r="G2912" t="s">
        <v>277</v>
      </c>
      <c r="H2912">
        <v>353</v>
      </c>
      <c r="I2912">
        <v>353</v>
      </c>
    </row>
    <row r="2913" spans="1:9" x14ac:dyDescent="0.25">
      <c r="A2913">
        <v>403</v>
      </c>
      <c r="B2913">
        <v>2020</v>
      </c>
      <c r="C2913" t="s">
        <v>278</v>
      </c>
      <c r="D2913" t="s">
        <v>3</v>
      </c>
      <c r="E2913" t="s">
        <v>5</v>
      </c>
      <c r="F2913" t="s">
        <v>11</v>
      </c>
      <c r="G2913" t="s">
        <v>279</v>
      </c>
      <c r="H2913">
        <v>1541</v>
      </c>
      <c r="I2913">
        <v>1541</v>
      </c>
    </row>
    <row r="2914" spans="1:9" x14ac:dyDescent="0.25">
      <c r="A2914">
        <v>404</v>
      </c>
      <c r="B2914">
        <v>2020</v>
      </c>
      <c r="C2914" t="s">
        <v>280</v>
      </c>
      <c r="D2914" t="s">
        <v>3</v>
      </c>
      <c r="E2914" t="s">
        <v>5</v>
      </c>
      <c r="F2914" t="s">
        <v>11</v>
      </c>
      <c r="G2914" t="s">
        <v>281</v>
      </c>
      <c r="H2914">
        <v>1454</v>
      </c>
      <c r="I2914">
        <v>1454</v>
      </c>
    </row>
    <row r="2915" spans="1:9" x14ac:dyDescent="0.25">
      <c r="A2915">
        <v>405</v>
      </c>
      <c r="B2915">
        <v>2020</v>
      </c>
      <c r="C2915" t="s">
        <v>282</v>
      </c>
      <c r="D2915" t="s">
        <v>3</v>
      </c>
      <c r="E2915" t="s">
        <v>5</v>
      </c>
      <c r="F2915" t="s">
        <v>11</v>
      </c>
      <c r="G2915" t="s">
        <v>283</v>
      </c>
      <c r="H2915">
        <v>751</v>
      </c>
      <c r="I2915">
        <v>751</v>
      </c>
    </row>
    <row r="2916" spans="1:9" x14ac:dyDescent="0.25">
      <c r="A2916">
        <v>451</v>
      </c>
      <c r="B2916">
        <v>2020</v>
      </c>
      <c r="C2916" t="s">
        <v>58</v>
      </c>
      <c r="D2916" t="s">
        <v>3</v>
      </c>
      <c r="E2916" t="s">
        <v>5</v>
      </c>
      <c r="F2916" t="s">
        <v>11</v>
      </c>
      <c r="G2916" t="s">
        <v>284</v>
      </c>
      <c r="H2916">
        <v>1384</v>
      </c>
      <c r="I2916">
        <v>1384</v>
      </c>
    </row>
    <row r="2917" spans="1:9" x14ac:dyDescent="0.25">
      <c r="A2917">
        <v>452</v>
      </c>
      <c r="B2917">
        <v>2020</v>
      </c>
      <c r="C2917" t="s">
        <v>59</v>
      </c>
      <c r="D2917" t="s">
        <v>3</v>
      </c>
      <c r="E2917" t="s">
        <v>5</v>
      </c>
      <c r="F2917" t="s">
        <v>11</v>
      </c>
      <c r="G2917" t="s">
        <v>285</v>
      </c>
      <c r="H2917">
        <v>1254</v>
      </c>
      <c r="I2917">
        <v>1254</v>
      </c>
    </row>
    <row r="2918" spans="1:9" x14ac:dyDescent="0.25">
      <c r="A2918">
        <v>453</v>
      </c>
      <c r="B2918">
        <v>2020</v>
      </c>
      <c r="C2918" t="s">
        <v>60</v>
      </c>
      <c r="D2918" t="s">
        <v>3</v>
      </c>
      <c r="E2918" t="s">
        <v>5</v>
      </c>
      <c r="F2918" t="s">
        <v>11</v>
      </c>
      <c r="G2918" t="s">
        <v>286</v>
      </c>
      <c r="H2918">
        <v>7872</v>
      </c>
      <c r="I2918">
        <v>7872</v>
      </c>
    </row>
    <row r="2919" spans="1:9" x14ac:dyDescent="0.25">
      <c r="A2919">
        <v>454</v>
      </c>
      <c r="B2919">
        <v>2020</v>
      </c>
      <c r="C2919" t="s">
        <v>61</v>
      </c>
      <c r="D2919" t="s">
        <v>3</v>
      </c>
      <c r="E2919" t="s">
        <v>5</v>
      </c>
      <c r="F2919" t="s">
        <v>11</v>
      </c>
      <c r="G2919" t="s">
        <v>287</v>
      </c>
      <c r="H2919">
        <v>7611</v>
      </c>
      <c r="I2919">
        <v>7611</v>
      </c>
    </row>
    <row r="2920" spans="1:9" x14ac:dyDescent="0.25">
      <c r="A2920">
        <v>455</v>
      </c>
      <c r="B2920">
        <v>2020</v>
      </c>
      <c r="C2920" t="s">
        <v>62</v>
      </c>
      <c r="D2920" t="s">
        <v>3</v>
      </c>
      <c r="E2920" t="s">
        <v>5</v>
      </c>
      <c r="F2920" t="s">
        <v>11</v>
      </c>
      <c r="G2920" t="s">
        <v>288</v>
      </c>
      <c r="H2920">
        <v>523</v>
      </c>
      <c r="I2920">
        <v>523</v>
      </c>
    </row>
    <row r="2921" spans="1:9" x14ac:dyDescent="0.25">
      <c r="A2921">
        <v>456</v>
      </c>
      <c r="B2921">
        <v>2020</v>
      </c>
      <c r="C2921" t="s">
        <v>63</v>
      </c>
      <c r="D2921" t="s">
        <v>3</v>
      </c>
      <c r="E2921" t="s">
        <v>5</v>
      </c>
      <c r="F2921" t="s">
        <v>11</v>
      </c>
      <c r="G2921" t="s">
        <v>289</v>
      </c>
      <c r="H2921">
        <v>1505</v>
      </c>
      <c r="I2921">
        <v>1505</v>
      </c>
    </row>
    <row r="2922" spans="1:9" x14ac:dyDescent="0.25">
      <c r="A2922">
        <v>457</v>
      </c>
      <c r="B2922">
        <v>2020</v>
      </c>
      <c r="C2922" t="s">
        <v>64</v>
      </c>
      <c r="D2922" t="s">
        <v>3</v>
      </c>
      <c r="E2922" t="s">
        <v>5</v>
      </c>
      <c r="F2922" t="s">
        <v>11</v>
      </c>
      <c r="G2922" t="s">
        <v>290</v>
      </c>
      <c r="H2922">
        <v>1850</v>
      </c>
      <c r="I2922">
        <v>1850</v>
      </c>
    </row>
    <row r="2923" spans="1:9" x14ac:dyDescent="0.25">
      <c r="A2923">
        <v>458</v>
      </c>
      <c r="B2923">
        <v>2020</v>
      </c>
      <c r="C2923" t="s">
        <v>65</v>
      </c>
      <c r="D2923" t="s">
        <v>3</v>
      </c>
      <c r="E2923" t="s">
        <v>5</v>
      </c>
      <c r="F2923" t="s">
        <v>11</v>
      </c>
      <c r="G2923" t="s">
        <v>291</v>
      </c>
      <c r="H2923">
        <v>2892</v>
      </c>
      <c r="I2923">
        <v>2892</v>
      </c>
    </row>
    <row r="2924" spans="1:9" x14ac:dyDescent="0.25">
      <c r="A2924">
        <v>459</v>
      </c>
      <c r="B2924">
        <v>2020</v>
      </c>
      <c r="C2924" t="s">
        <v>66</v>
      </c>
      <c r="D2924" t="s">
        <v>3</v>
      </c>
      <c r="E2924" t="s">
        <v>5</v>
      </c>
      <c r="F2924" t="s">
        <v>11</v>
      </c>
      <c r="G2924" t="s">
        <v>292</v>
      </c>
      <c r="H2924">
        <v>4046</v>
      </c>
      <c r="I2924">
        <v>4046</v>
      </c>
    </row>
    <row r="2925" spans="1:9" x14ac:dyDescent="0.25">
      <c r="A2925">
        <v>460</v>
      </c>
      <c r="B2925">
        <v>2020</v>
      </c>
      <c r="C2925" t="s">
        <v>67</v>
      </c>
      <c r="D2925" t="s">
        <v>3</v>
      </c>
      <c r="E2925" t="s">
        <v>5</v>
      </c>
      <c r="F2925" t="s">
        <v>11</v>
      </c>
      <c r="G2925" t="s">
        <v>293</v>
      </c>
      <c r="H2925">
        <v>2870</v>
      </c>
      <c r="I2925">
        <v>2870</v>
      </c>
    </row>
    <row r="2926" spans="1:9" x14ac:dyDescent="0.25">
      <c r="A2926">
        <v>461</v>
      </c>
      <c r="B2926">
        <v>2020</v>
      </c>
      <c r="C2926" t="s">
        <v>68</v>
      </c>
      <c r="D2926" t="s">
        <v>3</v>
      </c>
      <c r="E2926" t="s">
        <v>5</v>
      </c>
      <c r="F2926" t="s">
        <v>11</v>
      </c>
      <c r="G2926" t="s">
        <v>294</v>
      </c>
      <c r="H2926">
        <v>1039</v>
      </c>
      <c r="I2926">
        <v>1039</v>
      </c>
    </row>
    <row r="2927" spans="1:9" x14ac:dyDescent="0.25">
      <c r="A2927">
        <v>462</v>
      </c>
      <c r="B2927">
        <v>2020</v>
      </c>
      <c r="C2927" t="s">
        <v>69</v>
      </c>
      <c r="D2927" t="s">
        <v>3</v>
      </c>
      <c r="E2927" t="s">
        <v>5</v>
      </c>
      <c r="F2927" t="s">
        <v>11</v>
      </c>
      <c r="G2927" t="s">
        <v>295</v>
      </c>
      <c r="H2927">
        <v>320</v>
      </c>
      <c r="I2927">
        <v>320</v>
      </c>
    </row>
    <row r="2928" spans="1:9" x14ac:dyDescent="0.25">
      <c r="A2928">
        <v>4</v>
      </c>
      <c r="B2928">
        <v>2020</v>
      </c>
      <c r="C2928" t="s">
        <v>296</v>
      </c>
      <c r="D2928" t="s">
        <v>3</v>
      </c>
      <c r="E2928" t="s">
        <v>5</v>
      </c>
      <c r="F2928" t="s">
        <v>11</v>
      </c>
      <c r="G2928" t="s">
        <v>297</v>
      </c>
      <c r="H2928">
        <v>38253</v>
      </c>
      <c r="I2928">
        <v>38253</v>
      </c>
    </row>
    <row r="2929" spans="1:9" x14ac:dyDescent="0.25">
      <c r="A2929">
        <v>0</v>
      </c>
      <c r="B2929">
        <v>2020</v>
      </c>
      <c r="C2929" t="s">
        <v>71</v>
      </c>
      <c r="D2929" t="s">
        <v>3</v>
      </c>
      <c r="E2929" t="s">
        <v>5</v>
      </c>
      <c r="F2929" t="s">
        <v>11</v>
      </c>
      <c r="G2929" t="s">
        <v>298</v>
      </c>
      <c r="H2929">
        <v>86127</v>
      </c>
      <c r="I2929">
        <v>86127</v>
      </c>
    </row>
    <row r="2930" spans="1:9" x14ac:dyDescent="0.25">
      <c r="A2930">
        <v>101</v>
      </c>
      <c r="B2930">
        <v>2019</v>
      </c>
      <c r="C2930" t="s">
        <v>232</v>
      </c>
      <c r="D2930" t="s">
        <v>3</v>
      </c>
      <c r="E2930" t="s">
        <v>5</v>
      </c>
      <c r="F2930" t="s">
        <v>11</v>
      </c>
      <c r="G2930" t="s">
        <v>233</v>
      </c>
      <c r="H2930">
        <v>3009</v>
      </c>
      <c r="I2930">
        <v>3009</v>
      </c>
    </row>
    <row r="2931" spans="1:9" x14ac:dyDescent="0.25">
      <c r="A2931">
        <v>102</v>
      </c>
      <c r="B2931">
        <v>2019</v>
      </c>
      <c r="C2931" t="s">
        <v>234</v>
      </c>
      <c r="D2931" t="s">
        <v>3</v>
      </c>
      <c r="E2931" t="s">
        <v>5</v>
      </c>
      <c r="F2931" t="s">
        <v>11</v>
      </c>
      <c r="G2931" t="s">
        <v>235</v>
      </c>
      <c r="H2931">
        <v>2629</v>
      </c>
      <c r="I2931">
        <v>2629</v>
      </c>
    </row>
    <row r="2932" spans="1:9" x14ac:dyDescent="0.25">
      <c r="A2932">
        <v>103</v>
      </c>
      <c r="B2932">
        <v>2019</v>
      </c>
      <c r="C2932" t="s">
        <v>236</v>
      </c>
      <c r="D2932" t="s">
        <v>3</v>
      </c>
      <c r="E2932" t="s">
        <v>5</v>
      </c>
      <c r="F2932" t="s">
        <v>11</v>
      </c>
      <c r="G2932" t="s">
        <v>237</v>
      </c>
      <c r="H2932">
        <v>1550</v>
      </c>
      <c r="I2932">
        <v>1550</v>
      </c>
    </row>
    <row r="2933" spans="1:9" x14ac:dyDescent="0.25">
      <c r="A2933">
        <v>151</v>
      </c>
      <c r="B2933">
        <v>2019</v>
      </c>
      <c r="C2933" t="s">
        <v>28</v>
      </c>
      <c r="D2933" t="s">
        <v>3</v>
      </c>
      <c r="E2933" t="s">
        <v>5</v>
      </c>
      <c r="F2933" t="s">
        <v>11</v>
      </c>
      <c r="G2933" t="s">
        <v>238</v>
      </c>
      <c r="H2933">
        <v>1277</v>
      </c>
      <c r="I2933">
        <v>1277</v>
      </c>
    </row>
    <row r="2934" spans="1:9" x14ac:dyDescent="0.25">
      <c r="A2934">
        <v>153</v>
      </c>
      <c r="B2934">
        <v>2019</v>
      </c>
      <c r="C2934" t="s">
        <v>29</v>
      </c>
      <c r="D2934" t="s">
        <v>3</v>
      </c>
      <c r="E2934" t="s">
        <v>5</v>
      </c>
      <c r="F2934" t="s">
        <v>11</v>
      </c>
      <c r="G2934" t="s">
        <v>239</v>
      </c>
      <c r="H2934">
        <v>1710</v>
      </c>
      <c r="I2934">
        <v>1710</v>
      </c>
    </row>
    <row r="2935" spans="1:9" x14ac:dyDescent="0.25">
      <c r="A2935">
        <v>154</v>
      </c>
      <c r="B2935">
        <v>2019</v>
      </c>
      <c r="C2935" t="s">
        <v>30</v>
      </c>
      <c r="D2935" t="s">
        <v>3</v>
      </c>
      <c r="E2935" t="s">
        <v>5</v>
      </c>
      <c r="F2935" t="s">
        <v>11</v>
      </c>
      <c r="G2935" t="s">
        <v>240</v>
      </c>
      <c r="H2935">
        <v>798</v>
      </c>
      <c r="I2935">
        <v>798</v>
      </c>
    </row>
    <row r="2936" spans="1:9" x14ac:dyDescent="0.25">
      <c r="A2936">
        <v>155</v>
      </c>
      <c r="B2936">
        <v>2019</v>
      </c>
      <c r="C2936" t="s">
        <v>31</v>
      </c>
      <c r="D2936" t="s">
        <v>3</v>
      </c>
      <c r="E2936" t="s">
        <v>5</v>
      </c>
      <c r="F2936" t="s">
        <v>11</v>
      </c>
      <c r="G2936" t="s">
        <v>241</v>
      </c>
      <c r="H2936">
        <v>867</v>
      </c>
      <c r="I2936">
        <v>867</v>
      </c>
    </row>
    <row r="2937" spans="1:9" x14ac:dyDescent="0.25">
      <c r="A2937">
        <v>157</v>
      </c>
      <c r="B2937">
        <v>2019</v>
      </c>
      <c r="C2937" t="s">
        <v>32</v>
      </c>
      <c r="D2937" t="s">
        <v>3</v>
      </c>
      <c r="E2937" t="s">
        <v>5</v>
      </c>
      <c r="F2937" t="s">
        <v>11</v>
      </c>
      <c r="G2937" t="s">
        <v>242</v>
      </c>
      <c r="H2937">
        <v>1332</v>
      </c>
      <c r="I2937">
        <v>1332</v>
      </c>
    </row>
    <row r="2938" spans="1:9" x14ac:dyDescent="0.25">
      <c r="A2938">
        <v>158</v>
      </c>
      <c r="B2938">
        <v>2019</v>
      </c>
      <c r="C2938" t="s">
        <v>33</v>
      </c>
      <c r="D2938" t="s">
        <v>3</v>
      </c>
      <c r="E2938" t="s">
        <v>5</v>
      </c>
      <c r="F2938" t="s">
        <v>11</v>
      </c>
      <c r="G2938" t="s">
        <v>243</v>
      </c>
      <c r="H2938">
        <v>705</v>
      </c>
      <c r="I2938">
        <v>705</v>
      </c>
    </row>
    <row r="2939" spans="1:9" x14ac:dyDescent="0.25">
      <c r="A2939">
        <v>159</v>
      </c>
      <c r="B2939">
        <v>2019</v>
      </c>
      <c r="C2939" t="s">
        <v>34</v>
      </c>
      <c r="D2939" t="s">
        <v>3</v>
      </c>
      <c r="E2939" t="s">
        <v>5</v>
      </c>
      <c r="F2939" t="s">
        <v>11</v>
      </c>
      <c r="G2939" t="s">
        <v>244</v>
      </c>
      <c r="H2939">
        <v>4209</v>
      </c>
      <c r="I2939">
        <v>4209</v>
      </c>
    </row>
    <row r="2940" spans="1:9" x14ac:dyDescent="0.25">
      <c r="A2940">
        <v>1</v>
      </c>
      <c r="B2940">
        <v>2019</v>
      </c>
      <c r="C2940" t="s">
        <v>245</v>
      </c>
      <c r="D2940" t="s">
        <v>3</v>
      </c>
      <c r="E2940" t="s">
        <v>5</v>
      </c>
      <c r="F2940" t="s">
        <v>11</v>
      </c>
      <c r="G2940" t="s">
        <v>246</v>
      </c>
      <c r="H2940">
        <v>18086</v>
      </c>
      <c r="I2940">
        <v>18086</v>
      </c>
    </row>
    <row r="2941" spans="1:9" x14ac:dyDescent="0.25">
      <c r="A2941">
        <v>241</v>
      </c>
      <c r="B2941">
        <v>2019</v>
      </c>
      <c r="C2941" t="s">
        <v>247</v>
      </c>
      <c r="D2941" t="s">
        <v>3</v>
      </c>
      <c r="E2941" t="s">
        <v>5</v>
      </c>
      <c r="F2941" t="s">
        <v>11</v>
      </c>
      <c r="G2941" t="s">
        <v>248</v>
      </c>
      <c r="H2941">
        <v>15212</v>
      </c>
      <c r="I2941">
        <v>15212</v>
      </c>
    </row>
    <row r="2942" spans="1:9" x14ac:dyDescent="0.25">
      <c r="A2942">
        <v>241001</v>
      </c>
      <c r="B2942">
        <v>2019</v>
      </c>
      <c r="C2942" t="s">
        <v>249</v>
      </c>
      <c r="D2942" t="s">
        <v>3</v>
      </c>
      <c r="E2942" t="s">
        <v>5</v>
      </c>
      <c r="F2942" t="s">
        <v>11</v>
      </c>
      <c r="G2942" t="s">
        <v>250</v>
      </c>
      <c r="H2942">
        <v>8801</v>
      </c>
      <c r="I2942">
        <v>8801</v>
      </c>
    </row>
    <row r="2943" spans="1:9" x14ac:dyDescent="0.25">
      <c r="A2943">
        <v>241999</v>
      </c>
      <c r="B2943">
        <v>2019</v>
      </c>
      <c r="C2943" t="s">
        <v>251</v>
      </c>
      <c r="D2943" t="s">
        <v>3</v>
      </c>
      <c r="E2943" t="s">
        <v>5</v>
      </c>
      <c r="F2943" t="s">
        <v>11</v>
      </c>
      <c r="G2943" t="s">
        <v>252</v>
      </c>
      <c r="H2943">
        <v>6411</v>
      </c>
      <c r="I2943">
        <v>6411</v>
      </c>
    </row>
    <row r="2944" spans="1:9" x14ac:dyDescent="0.25">
      <c r="A2944">
        <v>251</v>
      </c>
      <c r="B2944">
        <v>2019</v>
      </c>
      <c r="C2944" t="s">
        <v>39</v>
      </c>
      <c r="D2944" t="s">
        <v>3</v>
      </c>
      <c r="E2944" t="s">
        <v>5</v>
      </c>
      <c r="F2944" t="s">
        <v>11</v>
      </c>
      <c r="G2944" t="s">
        <v>253</v>
      </c>
      <c r="H2944">
        <v>3118</v>
      </c>
      <c r="I2944">
        <v>3118</v>
      </c>
    </row>
    <row r="2945" spans="1:9" x14ac:dyDescent="0.25">
      <c r="A2945">
        <v>252</v>
      </c>
      <c r="B2945">
        <v>2019</v>
      </c>
      <c r="C2945" t="s">
        <v>40</v>
      </c>
      <c r="D2945" t="s">
        <v>3</v>
      </c>
      <c r="E2945" t="s">
        <v>5</v>
      </c>
      <c r="F2945" t="s">
        <v>11</v>
      </c>
      <c r="G2945" t="s">
        <v>254</v>
      </c>
      <c r="H2945">
        <v>1648</v>
      </c>
      <c r="I2945">
        <v>1648</v>
      </c>
    </row>
    <row r="2946" spans="1:9" x14ac:dyDescent="0.25">
      <c r="A2946">
        <v>254</v>
      </c>
      <c r="B2946">
        <v>2019</v>
      </c>
      <c r="C2946" t="s">
        <v>41</v>
      </c>
      <c r="D2946" t="s">
        <v>3</v>
      </c>
      <c r="E2946" t="s">
        <v>5</v>
      </c>
      <c r="F2946" t="s">
        <v>11</v>
      </c>
      <c r="G2946" t="s">
        <v>255</v>
      </c>
      <c r="H2946">
        <v>2555</v>
      </c>
      <c r="I2946">
        <v>2555</v>
      </c>
    </row>
    <row r="2947" spans="1:9" x14ac:dyDescent="0.25">
      <c r="A2947">
        <v>255</v>
      </c>
      <c r="B2947">
        <v>2019</v>
      </c>
      <c r="C2947" t="s">
        <v>42</v>
      </c>
      <c r="D2947" t="s">
        <v>3</v>
      </c>
      <c r="E2947" t="s">
        <v>5</v>
      </c>
      <c r="F2947" t="s">
        <v>11</v>
      </c>
      <c r="G2947" t="s">
        <v>256</v>
      </c>
      <c r="H2947">
        <v>664</v>
      </c>
      <c r="I2947">
        <v>664</v>
      </c>
    </row>
    <row r="2948" spans="1:9" x14ac:dyDescent="0.25">
      <c r="A2948">
        <v>256</v>
      </c>
      <c r="B2948">
        <v>2019</v>
      </c>
      <c r="C2948" t="s">
        <v>43</v>
      </c>
      <c r="D2948" t="s">
        <v>3</v>
      </c>
      <c r="E2948" t="s">
        <v>5</v>
      </c>
      <c r="F2948" t="s">
        <v>11</v>
      </c>
      <c r="G2948" t="s">
        <v>257</v>
      </c>
      <c r="H2948">
        <v>2845</v>
      </c>
      <c r="I2948">
        <v>2845</v>
      </c>
    </row>
    <row r="2949" spans="1:9" x14ac:dyDescent="0.25">
      <c r="A2949">
        <v>257</v>
      </c>
      <c r="B2949">
        <v>2019</v>
      </c>
      <c r="C2949" t="s">
        <v>44</v>
      </c>
      <c r="D2949" t="s">
        <v>3</v>
      </c>
      <c r="E2949" t="s">
        <v>5</v>
      </c>
      <c r="F2949" t="s">
        <v>11</v>
      </c>
      <c r="G2949" t="s">
        <v>258</v>
      </c>
      <c r="H2949">
        <v>1452</v>
      </c>
      <c r="I2949">
        <v>1452</v>
      </c>
    </row>
    <row r="2950" spans="1:9" x14ac:dyDescent="0.25">
      <c r="A2950">
        <v>2</v>
      </c>
      <c r="B2950">
        <v>2019</v>
      </c>
      <c r="C2950" t="s">
        <v>259</v>
      </c>
      <c r="D2950" t="s">
        <v>3</v>
      </c>
      <c r="E2950" t="s">
        <v>5</v>
      </c>
      <c r="F2950" t="s">
        <v>11</v>
      </c>
      <c r="G2950" t="s">
        <v>260</v>
      </c>
      <c r="H2950">
        <v>27494</v>
      </c>
      <c r="I2950">
        <v>27494</v>
      </c>
    </row>
    <row r="2951" spans="1:9" x14ac:dyDescent="0.25">
      <c r="A2951">
        <v>351</v>
      </c>
      <c r="B2951">
        <v>2019</v>
      </c>
      <c r="C2951" t="s">
        <v>46</v>
      </c>
      <c r="D2951" t="s">
        <v>3</v>
      </c>
      <c r="E2951" t="s">
        <v>5</v>
      </c>
      <c r="F2951" t="s">
        <v>11</v>
      </c>
      <c r="G2951" t="s">
        <v>261</v>
      </c>
      <c r="H2951">
        <v>2142</v>
      </c>
      <c r="I2951">
        <v>2142</v>
      </c>
    </row>
    <row r="2952" spans="1:9" x14ac:dyDescent="0.25">
      <c r="A2952">
        <v>352</v>
      </c>
      <c r="B2952">
        <v>2019</v>
      </c>
      <c r="C2952" t="s">
        <v>47</v>
      </c>
      <c r="D2952" t="s">
        <v>3</v>
      </c>
      <c r="E2952" t="s">
        <v>5</v>
      </c>
      <c r="F2952" t="s">
        <v>11</v>
      </c>
      <c r="G2952" t="s">
        <v>262</v>
      </c>
      <c r="H2952">
        <v>1708</v>
      </c>
      <c r="I2952">
        <v>1708</v>
      </c>
    </row>
    <row r="2953" spans="1:9" x14ac:dyDescent="0.25">
      <c r="A2953">
        <v>353</v>
      </c>
      <c r="B2953">
        <v>2019</v>
      </c>
      <c r="C2953" t="s">
        <v>48</v>
      </c>
      <c r="D2953" t="s">
        <v>3</v>
      </c>
      <c r="E2953" t="s">
        <v>5</v>
      </c>
      <c r="F2953" t="s">
        <v>11</v>
      </c>
      <c r="G2953" t="s">
        <v>263</v>
      </c>
      <c r="H2953">
        <v>3310</v>
      </c>
      <c r="I2953">
        <v>3310</v>
      </c>
    </row>
    <row r="2954" spans="1:9" x14ac:dyDescent="0.25">
      <c r="A2954">
        <v>354</v>
      </c>
      <c r="B2954">
        <v>2019</v>
      </c>
      <c r="C2954" t="s">
        <v>49</v>
      </c>
      <c r="D2954" t="s">
        <v>3</v>
      </c>
      <c r="E2954" t="s">
        <v>5</v>
      </c>
      <c r="F2954" t="s">
        <v>11</v>
      </c>
      <c r="G2954" t="s">
        <v>264</v>
      </c>
      <c r="H2954">
        <v>456</v>
      </c>
      <c r="I2954">
        <v>456</v>
      </c>
    </row>
    <row r="2955" spans="1:9" x14ac:dyDescent="0.25">
      <c r="A2955">
        <v>355</v>
      </c>
      <c r="B2955">
        <v>2019</v>
      </c>
      <c r="C2955" t="s">
        <v>50</v>
      </c>
      <c r="D2955" t="s">
        <v>3</v>
      </c>
      <c r="E2955" t="s">
        <v>5</v>
      </c>
      <c r="F2955" t="s">
        <v>11</v>
      </c>
      <c r="G2955" t="s">
        <v>265</v>
      </c>
      <c r="H2955">
        <v>2130</v>
      </c>
      <c r="I2955">
        <v>2130</v>
      </c>
    </row>
    <row r="2956" spans="1:9" x14ac:dyDescent="0.25">
      <c r="A2956">
        <v>356</v>
      </c>
      <c r="B2956">
        <v>2019</v>
      </c>
      <c r="C2956" t="s">
        <v>51</v>
      </c>
      <c r="D2956" t="s">
        <v>3</v>
      </c>
      <c r="E2956" t="s">
        <v>5</v>
      </c>
      <c r="F2956" t="s">
        <v>11</v>
      </c>
      <c r="G2956" t="s">
        <v>266</v>
      </c>
      <c r="H2956">
        <v>562</v>
      </c>
      <c r="I2956">
        <v>562</v>
      </c>
    </row>
    <row r="2957" spans="1:9" x14ac:dyDescent="0.25">
      <c r="A2957">
        <v>357</v>
      </c>
      <c r="B2957">
        <v>2019</v>
      </c>
      <c r="C2957" t="s">
        <v>52</v>
      </c>
      <c r="D2957" t="s">
        <v>3</v>
      </c>
      <c r="E2957" t="s">
        <v>5</v>
      </c>
      <c r="F2957" t="s">
        <v>11</v>
      </c>
      <c r="G2957" t="s">
        <v>267</v>
      </c>
      <c r="H2957">
        <v>1484</v>
      </c>
      <c r="I2957">
        <v>1484</v>
      </c>
    </row>
    <row r="2958" spans="1:9" x14ac:dyDescent="0.25">
      <c r="A2958">
        <v>358</v>
      </c>
      <c r="B2958">
        <v>2019</v>
      </c>
      <c r="C2958" t="s">
        <v>53</v>
      </c>
      <c r="D2958" t="s">
        <v>3</v>
      </c>
      <c r="E2958" t="s">
        <v>5</v>
      </c>
      <c r="F2958" t="s">
        <v>11</v>
      </c>
      <c r="G2958" t="s">
        <v>268</v>
      </c>
      <c r="H2958">
        <v>1823</v>
      </c>
      <c r="I2958">
        <v>1823</v>
      </c>
    </row>
    <row r="2959" spans="1:9" x14ac:dyDescent="0.25">
      <c r="A2959">
        <v>359</v>
      </c>
      <c r="B2959">
        <v>2019</v>
      </c>
      <c r="C2959" t="s">
        <v>54</v>
      </c>
      <c r="D2959" t="s">
        <v>3</v>
      </c>
      <c r="E2959" t="s">
        <v>5</v>
      </c>
      <c r="F2959" t="s">
        <v>11</v>
      </c>
      <c r="G2959" t="s">
        <v>269</v>
      </c>
      <c r="H2959">
        <v>2757</v>
      </c>
      <c r="I2959">
        <v>2757</v>
      </c>
    </row>
    <row r="2960" spans="1:9" x14ac:dyDescent="0.25">
      <c r="A2960">
        <v>360</v>
      </c>
      <c r="B2960">
        <v>2019</v>
      </c>
      <c r="C2960" t="s">
        <v>55</v>
      </c>
      <c r="D2960" t="s">
        <v>3</v>
      </c>
      <c r="E2960" t="s">
        <v>5</v>
      </c>
      <c r="F2960" t="s">
        <v>11</v>
      </c>
      <c r="G2960" t="s">
        <v>270</v>
      </c>
      <c r="H2960">
        <v>881</v>
      </c>
      <c r="I2960">
        <v>881</v>
      </c>
    </row>
    <row r="2961" spans="1:9" x14ac:dyDescent="0.25">
      <c r="A2961">
        <v>361</v>
      </c>
      <c r="B2961">
        <v>2019</v>
      </c>
      <c r="C2961" t="s">
        <v>56</v>
      </c>
      <c r="D2961" t="s">
        <v>3</v>
      </c>
      <c r="E2961" t="s">
        <v>5</v>
      </c>
      <c r="F2961" t="s">
        <v>11</v>
      </c>
      <c r="G2961" t="s">
        <v>271</v>
      </c>
      <c r="H2961">
        <v>1262</v>
      </c>
      <c r="I2961">
        <v>1262</v>
      </c>
    </row>
    <row r="2962" spans="1:9" x14ac:dyDescent="0.25">
      <c r="A2962">
        <v>3</v>
      </c>
      <c r="B2962">
        <v>2019</v>
      </c>
      <c r="C2962" t="s">
        <v>272</v>
      </c>
      <c r="D2962" t="s">
        <v>3</v>
      </c>
      <c r="E2962" t="s">
        <v>5</v>
      </c>
      <c r="F2962" t="s">
        <v>11</v>
      </c>
      <c r="G2962" t="s">
        <v>273</v>
      </c>
      <c r="H2962">
        <v>18515</v>
      </c>
      <c r="I2962">
        <v>18515</v>
      </c>
    </row>
    <row r="2963" spans="1:9" x14ac:dyDescent="0.25">
      <c r="A2963">
        <v>401</v>
      </c>
      <c r="B2963">
        <v>2019</v>
      </c>
      <c r="C2963" t="s">
        <v>274</v>
      </c>
      <c r="D2963" t="s">
        <v>3</v>
      </c>
      <c r="E2963" t="s">
        <v>5</v>
      </c>
      <c r="F2963" t="s">
        <v>11</v>
      </c>
      <c r="G2963" t="s">
        <v>275</v>
      </c>
      <c r="H2963">
        <v>1350</v>
      </c>
      <c r="I2963">
        <v>1350</v>
      </c>
    </row>
    <row r="2964" spans="1:9" x14ac:dyDescent="0.25">
      <c r="A2964">
        <v>402</v>
      </c>
      <c r="B2964">
        <v>2019</v>
      </c>
      <c r="C2964" t="s">
        <v>276</v>
      </c>
      <c r="D2964" t="s">
        <v>3</v>
      </c>
      <c r="E2964" t="s">
        <v>5</v>
      </c>
      <c r="F2964" t="s">
        <v>11</v>
      </c>
      <c r="G2964" t="s">
        <v>277</v>
      </c>
      <c r="H2964">
        <v>599</v>
      </c>
      <c r="I2964">
        <v>599</v>
      </c>
    </row>
    <row r="2965" spans="1:9" x14ac:dyDescent="0.25">
      <c r="A2965">
        <v>403</v>
      </c>
      <c r="B2965">
        <v>2019</v>
      </c>
      <c r="C2965" t="s">
        <v>278</v>
      </c>
      <c r="D2965" t="s">
        <v>3</v>
      </c>
      <c r="E2965" t="s">
        <v>5</v>
      </c>
      <c r="F2965" t="s">
        <v>11</v>
      </c>
      <c r="G2965" t="s">
        <v>279</v>
      </c>
      <c r="H2965">
        <v>2082</v>
      </c>
      <c r="I2965">
        <v>2082</v>
      </c>
    </row>
    <row r="2966" spans="1:9" x14ac:dyDescent="0.25">
      <c r="A2966">
        <v>404</v>
      </c>
      <c r="B2966">
        <v>2019</v>
      </c>
      <c r="C2966" t="s">
        <v>280</v>
      </c>
      <c r="D2966" t="s">
        <v>3</v>
      </c>
      <c r="E2966" t="s">
        <v>5</v>
      </c>
      <c r="F2966" t="s">
        <v>11</v>
      </c>
      <c r="G2966" t="s">
        <v>281</v>
      </c>
      <c r="H2966">
        <v>2066</v>
      </c>
      <c r="I2966">
        <v>2066</v>
      </c>
    </row>
    <row r="2967" spans="1:9" x14ac:dyDescent="0.25">
      <c r="A2967">
        <v>405</v>
      </c>
      <c r="B2967">
        <v>2019</v>
      </c>
      <c r="C2967" t="s">
        <v>282</v>
      </c>
      <c r="D2967" t="s">
        <v>3</v>
      </c>
      <c r="E2967" t="s">
        <v>5</v>
      </c>
      <c r="F2967" t="s">
        <v>11</v>
      </c>
      <c r="G2967" t="s">
        <v>283</v>
      </c>
      <c r="H2967">
        <v>1242</v>
      </c>
      <c r="I2967">
        <v>1242</v>
      </c>
    </row>
    <row r="2968" spans="1:9" x14ac:dyDescent="0.25">
      <c r="A2968">
        <v>451</v>
      </c>
      <c r="B2968">
        <v>2019</v>
      </c>
      <c r="C2968" t="s">
        <v>58</v>
      </c>
      <c r="D2968" t="s">
        <v>3</v>
      </c>
      <c r="E2968" t="s">
        <v>5</v>
      </c>
      <c r="F2968" t="s">
        <v>11</v>
      </c>
      <c r="G2968" t="s">
        <v>284</v>
      </c>
      <c r="H2968">
        <v>1557</v>
      </c>
      <c r="I2968">
        <v>1557</v>
      </c>
    </row>
    <row r="2969" spans="1:9" x14ac:dyDescent="0.25">
      <c r="A2969">
        <v>452</v>
      </c>
      <c r="B2969">
        <v>2019</v>
      </c>
      <c r="C2969" t="s">
        <v>59</v>
      </c>
      <c r="D2969" t="s">
        <v>3</v>
      </c>
      <c r="E2969" t="s">
        <v>5</v>
      </c>
      <c r="F2969" t="s">
        <v>11</v>
      </c>
      <c r="G2969" t="s">
        <v>285</v>
      </c>
      <c r="H2969">
        <v>2041</v>
      </c>
      <c r="I2969">
        <v>2041</v>
      </c>
    </row>
    <row r="2970" spans="1:9" x14ac:dyDescent="0.25">
      <c r="A2970">
        <v>453</v>
      </c>
      <c r="B2970">
        <v>2019</v>
      </c>
      <c r="C2970" t="s">
        <v>60</v>
      </c>
      <c r="D2970" t="s">
        <v>3</v>
      </c>
      <c r="E2970" t="s">
        <v>5</v>
      </c>
      <c r="F2970" t="s">
        <v>11</v>
      </c>
      <c r="G2970" t="s">
        <v>286</v>
      </c>
      <c r="H2970">
        <v>9364</v>
      </c>
      <c r="I2970">
        <v>9364</v>
      </c>
    </row>
    <row r="2971" spans="1:9" x14ac:dyDescent="0.25">
      <c r="A2971">
        <v>454</v>
      </c>
      <c r="B2971">
        <v>2019</v>
      </c>
      <c r="C2971" t="s">
        <v>61</v>
      </c>
      <c r="D2971" t="s">
        <v>3</v>
      </c>
      <c r="E2971" t="s">
        <v>5</v>
      </c>
      <c r="F2971" t="s">
        <v>11</v>
      </c>
      <c r="G2971" t="s">
        <v>287</v>
      </c>
      <c r="H2971">
        <v>9157</v>
      </c>
      <c r="I2971">
        <v>9157</v>
      </c>
    </row>
    <row r="2972" spans="1:9" x14ac:dyDescent="0.25">
      <c r="A2972">
        <v>455</v>
      </c>
      <c r="B2972">
        <v>2019</v>
      </c>
      <c r="C2972" t="s">
        <v>62</v>
      </c>
      <c r="D2972" t="s">
        <v>3</v>
      </c>
      <c r="E2972" t="s">
        <v>5</v>
      </c>
      <c r="F2972" t="s">
        <v>11</v>
      </c>
      <c r="G2972" t="s">
        <v>288</v>
      </c>
      <c r="H2972">
        <v>751</v>
      </c>
      <c r="I2972">
        <v>751</v>
      </c>
    </row>
    <row r="2973" spans="1:9" x14ac:dyDescent="0.25">
      <c r="A2973">
        <v>456</v>
      </c>
      <c r="B2973">
        <v>2019</v>
      </c>
      <c r="C2973" t="s">
        <v>63</v>
      </c>
      <c r="D2973" t="s">
        <v>3</v>
      </c>
      <c r="E2973" t="s">
        <v>5</v>
      </c>
      <c r="F2973" t="s">
        <v>11</v>
      </c>
      <c r="G2973" t="s">
        <v>289</v>
      </c>
      <c r="H2973">
        <v>1712</v>
      </c>
      <c r="I2973">
        <v>1712</v>
      </c>
    </row>
    <row r="2974" spans="1:9" x14ac:dyDescent="0.25">
      <c r="A2974">
        <v>457</v>
      </c>
      <c r="B2974">
        <v>2019</v>
      </c>
      <c r="C2974" t="s">
        <v>64</v>
      </c>
      <c r="D2974" t="s">
        <v>3</v>
      </c>
      <c r="E2974" t="s">
        <v>5</v>
      </c>
      <c r="F2974" t="s">
        <v>11</v>
      </c>
      <c r="G2974" t="s">
        <v>290</v>
      </c>
      <c r="H2974">
        <v>2171</v>
      </c>
      <c r="I2974">
        <v>2171</v>
      </c>
    </row>
    <row r="2975" spans="1:9" x14ac:dyDescent="0.25">
      <c r="A2975">
        <v>458</v>
      </c>
      <c r="B2975">
        <v>2019</v>
      </c>
      <c r="C2975" t="s">
        <v>65</v>
      </c>
      <c r="D2975" t="s">
        <v>3</v>
      </c>
      <c r="E2975" t="s">
        <v>5</v>
      </c>
      <c r="F2975" t="s">
        <v>11</v>
      </c>
      <c r="G2975" t="s">
        <v>291</v>
      </c>
      <c r="H2975">
        <v>4535</v>
      </c>
      <c r="I2975">
        <v>4535</v>
      </c>
    </row>
    <row r="2976" spans="1:9" x14ac:dyDescent="0.25">
      <c r="A2976">
        <v>459</v>
      </c>
      <c r="B2976">
        <v>2019</v>
      </c>
      <c r="C2976" t="s">
        <v>66</v>
      </c>
      <c r="D2976" t="s">
        <v>3</v>
      </c>
      <c r="E2976" t="s">
        <v>5</v>
      </c>
      <c r="F2976" t="s">
        <v>11</v>
      </c>
      <c r="G2976" t="s">
        <v>292</v>
      </c>
      <c r="H2976">
        <v>4859</v>
      </c>
      <c r="I2976">
        <v>4859</v>
      </c>
    </row>
    <row r="2977" spans="1:9" x14ac:dyDescent="0.25">
      <c r="A2977">
        <v>460</v>
      </c>
      <c r="B2977">
        <v>2019</v>
      </c>
      <c r="C2977" t="s">
        <v>67</v>
      </c>
      <c r="D2977" t="s">
        <v>3</v>
      </c>
      <c r="E2977" t="s">
        <v>5</v>
      </c>
      <c r="F2977" t="s">
        <v>11</v>
      </c>
      <c r="G2977" t="s">
        <v>293</v>
      </c>
      <c r="H2977">
        <v>3812</v>
      </c>
      <c r="I2977">
        <v>3812</v>
      </c>
    </row>
    <row r="2978" spans="1:9" x14ac:dyDescent="0.25">
      <c r="A2978">
        <v>461</v>
      </c>
      <c r="B2978">
        <v>2019</v>
      </c>
      <c r="C2978" t="s">
        <v>68</v>
      </c>
      <c r="D2978" t="s">
        <v>3</v>
      </c>
      <c r="E2978" t="s">
        <v>5</v>
      </c>
      <c r="F2978" t="s">
        <v>11</v>
      </c>
      <c r="G2978" t="s">
        <v>294</v>
      </c>
      <c r="H2978">
        <v>1096</v>
      </c>
      <c r="I2978">
        <v>1096</v>
      </c>
    </row>
    <row r="2979" spans="1:9" x14ac:dyDescent="0.25">
      <c r="A2979">
        <v>462</v>
      </c>
      <c r="B2979">
        <v>2019</v>
      </c>
      <c r="C2979" t="s">
        <v>69</v>
      </c>
      <c r="D2979" t="s">
        <v>3</v>
      </c>
      <c r="E2979" t="s">
        <v>5</v>
      </c>
      <c r="F2979" t="s">
        <v>11</v>
      </c>
      <c r="G2979" t="s">
        <v>295</v>
      </c>
      <c r="H2979">
        <v>444</v>
      </c>
      <c r="I2979">
        <v>444</v>
      </c>
    </row>
    <row r="2980" spans="1:9" x14ac:dyDescent="0.25">
      <c r="A2980">
        <v>4</v>
      </c>
      <c r="B2980">
        <v>2019</v>
      </c>
      <c r="C2980" t="s">
        <v>296</v>
      </c>
      <c r="D2980" t="s">
        <v>3</v>
      </c>
      <c r="E2980" t="s">
        <v>5</v>
      </c>
      <c r="F2980" t="s">
        <v>11</v>
      </c>
      <c r="G2980" t="s">
        <v>297</v>
      </c>
      <c r="H2980">
        <v>48838</v>
      </c>
      <c r="I2980">
        <v>48838</v>
      </c>
    </row>
    <row r="2981" spans="1:9" x14ac:dyDescent="0.25">
      <c r="A2981">
        <v>0</v>
      </c>
      <c r="B2981">
        <v>2019</v>
      </c>
      <c r="C2981" t="s">
        <v>71</v>
      </c>
      <c r="D2981" t="s">
        <v>3</v>
      </c>
      <c r="E2981" t="s">
        <v>5</v>
      </c>
      <c r="F2981" t="s">
        <v>11</v>
      </c>
      <c r="G2981" t="s">
        <v>298</v>
      </c>
      <c r="H2981">
        <v>112933</v>
      </c>
      <c r="I2981">
        <v>112933</v>
      </c>
    </row>
    <row r="2982" spans="1:9" x14ac:dyDescent="0.25">
      <c r="A2982">
        <v>101</v>
      </c>
      <c r="B2982">
        <v>2018</v>
      </c>
      <c r="C2982" t="s">
        <v>232</v>
      </c>
      <c r="D2982" t="s">
        <v>3</v>
      </c>
      <c r="E2982" t="s">
        <v>5</v>
      </c>
      <c r="F2982" t="s">
        <v>11</v>
      </c>
      <c r="G2982" t="s">
        <v>233</v>
      </c>
      <c r="H2982">
        <v>3601</v>
      </c>
      <c r="I2982">
        <v>3601</v>
      </c>
    </row>
    <row r="2983" spans="1:9" x14ac:dyDescent="0.25">
      <c r="A2983">
        <v>102</v>
      </c>
      <c r="B2983">
        <v>2018</v>
      </c>
      <c r="C2983" t="s">
        <v>234</v>
      </c>
      <c r="D2983" t="s">
        <v>3</v>
      </c>
      <c r="E2983" t="s">
        <v>5</v>
      </c>
      <c r="F2983" t="s">
        <v>11</v>
      </c>
      <c r="G2983" t="s">
        <v>235</v>
      </c>
      <c r="H2983">
        <v>1872</v>
      </c>
      <c r="I2983">
        <v>1872</v>
      </c>
    </row>
    <row r="2984" spans="1:9" x14ac:dyDescent="0.25">
      <c r="A2984">
        <v>103</v>
      </c>
      <c r="B2984">
        <v>2018</v>
      </c>
      <c r="C2984" t="s">
        <v>236</v>
      </c>
      <c r="D2984" t="s">
        <v>3</v>
      </c>
      <c r="E2984" t="s">
        <v>5</v>
      </c>
      <c r="F2984" t="s">
        <v>11</v>
      </c>
      <c r="G2984" t="s">
        <v>237</v>
      </c>
      <c r="H2984">
        <v>1475</v>
      </c>
      <c r="I2984">
        <v>1475</v>
      </c>
    </row>
    <row r="2985" spans="1:9" x14ac:dyDescent="0.25">
      <c r="A2985">
        <v>151</v>
      </c>
      <c r="B2985">
        <v>2018</v>
      </c>
      <c r="C2985" t="s">
        <v>28</v>
      </c>
      <c r="D2985" t="s">
        <v>3</v>
      </c>
      <c r="E2985" t="s">
        <v>5</v>
      </c>
      <c r="F2985" t="s">
        <v>11</v>
      </c>
      <c r="G2985" t="s">
        <v>238</v>
      </c>
      <c r="H2985">
        <v>1322</v>
      </c>
      <c r="I2985">
        <v>1322</v>
      </c>
    </row>
    <row r="2986" spans="1:9" x14ac:dyDescent="0.25">
      <c r="A2986">
        <v>153</v>
      </c>
      <c r="B2986">
        <v>2018</v>
      </c>
      <c r="C2986" t="s">
        <v>29</v>
      </c>
      <c r="D2986" t="s">
        <v>3</v>
      </c>
      <c r="E2986" t="s">
        <v>5</v>
      </c>
      <c r="F2986" t="s">
        <v>11</v>
      </c>
      <c r="G2986" t="s">
        <v>239</v>
      </c>
      <c r="H2986">
        <v>1453</v>
      </c>
      <c r="I2986">
        <v>1453</v>
      </c>
    </row>
    <row r="2987" spans="1:9" x14ac:dyDescent="0.25">
      <c r="A2987">
        <v>154</v>
      </c>
      <c r="B2987">
        <v>2018</v>
      </c>
      <c r="C2987" t="s">
        <v>30</v>
      </c>
      <c r="D2987" t="s">
        <v>3</v>
      </c>
      <c r="E2987" t="s">
        <v>5</v>
      </c>
      <c r="F2987" t="s">
        <v>11</v>
      </c>
      <c r="G2987" t="s">
        <v>240</v>
      </c>
      <c r="H2987">
        <v>788</v>
      </c>
      <c r="I2987">
        <v>788</v>
      </c>
    </row>
    <row r="2988" spans="1:9" x14ac:dyDescent="0.25">
      <c r="A2988">
        <v>155</v>
      </c>
      <c r="B2988">
        <v>2018</v>
      </c>
      <c r="C2988" t="s">
        <v>31</v>
      </c>
      <c r="D2988" t="s">
        <v>3</v>
      </c>
      <c r="E2988" t="s">
        <v>5</v>
      </c>
      <c r="F2988" t="s">
        <v>11</v>
      </c>
      <c r="G2988" t="s">
        <v>241</v>
      </c>
      <c r="H2988">
        <v>778</v>
      </c>
      <c r="I2988">
        <v>778</v>
      </c>
    </row>
    <row r="2989" spans="1:9" x14ac:dyDescent="0.25">
      <c r="A2989">
        <v>157</v>
      </c>
      <c r="B2989">
        <v>2018</v>
      </c>
      <c r="C2989" t="s">
        <v>32</v>
      </c>
      <c r="D2989" t="s">
        <v>3</v>
      </c>
      <c r="E2989" t="s">
        <v>5</v>
      </c>
      <c r="F2989" t="s">
        <v>11</v>
      </c>
      <c r="G2989" t="s">
        <v>242</v>
      </c>
      <c r="H2989">
        <v>1203</v>
      </c>
      <c r="I2989">
        <v>1203</v>
      </c>
    </row>
    <row r="2990" spans="1:9" x14ac:dyDescent="0.25">
      <c r="A2990">
        <v>158</v>
      </c>
      <c r="B2990">
        <v>2018</v>
      </c>
      <c r="C2990" t="s">
        <v>33</v>
      </c>
      <c r="D2990" t="s">
        <v>3</v>
      </c>
      <c r="E2990" t="s">
        <v>5</v>
      </c>
      <c r="F2990" t="s">
        <v>11</v>
      </c>
      <c r="G2990" t="s">
        <v>243</v>
      </c>
      <c r="H2990">
        <v>800</v>
      </c>
      <c r="I2990">
        <v>800</v>
      </c>
    </row>
    <row r="2991" spans="1:9" x14ac:dyDescent="0.25">
      <c r="A2991">
        <v>159</v>
      </c>
      <c r="B2991">
        <v>2018</v>
      </c>
      <c r="C2991" t="s">
        <v>34</v>
      </c>
      <c r="D2991" t="s">
        <v>3</v>
      </c>
      <c r="E2991" t="s">
        <v>5</v>
      </c>
      <c r="F2991" t="s">
        <v>11</v>
      </c>
      <c r="G2991" t="s">
        <v>244</v>
      </c>
      <c r="H2991">
        <v>3568</v>
      </c>
      <c r="I2991">
        <v>3568</v>
      </c>
    </row>
    <row r="2992" spans="1:9" x14ac:dyDescent="0.25">
      <c r="A2992">
        <v>1</v>
      </c>
      <c r="B2992">
        <v>2018</v>
      </c>
      <c r="C2992" t="s">
        <v>245</v>
      </c>
      <c r="D2992" t="s">
        <v>3</v>
      </c>
      <c r="E2992" t="s">
        <v>5</v>
      </c>
      <c r="F2992" t="s">
        <v>11</v>
      </c>
      <c r="G2992" t="s">
        <v>246</v>
      </c>
      <c r="H2992">
        <v>16860</v>
      </c>
      <c r="I2992">
        <v>16860</v>
      </c>
    </row>
    <row r="2993" spans="1:9" x14ac:dyDescent="0.25">
      <c r="A2993">
        <v>241</v>
      </c>
      <c r="B2993">
        <v>2018</v>
      </c>
      <c r="C2993" t="s">
        <v>247</v>
      </c>
      <c r="D2993" t="s">
        <v>3</v>
      </c>
      <c r="E2993" t="s">
        <v>5</v>
      </c>
      <c r="F2993" t="s">
        <v>11</v>
      </c>
      <c r="G2993" t="s">
        <v>248</v>
      </c>
      <c r="H2993">
        <v>14434</v>
      </c>
      <c r="I2993">
        <v>14434</v>
      </c>
    </row>
    <row r="2994" spans="1:9" x14ac:dyDescent="0.25">
      <c r="A2994">
        <v>241001</v>
      </c>
      <c r="B2994">
        <v>2018</v>
      </c>
      <c r="C2994" t="s">
        <v>249</v>
      </c>
      <c r="D2994" t="s">
        <v>3</v>
      </c>
      <c r="E2994" t="s">
        <v>5</v>
      </c>
      <c r="F2994" t="s">
        <v>11</v>
      </c>
      <c r="G2994" t="s">
        <v>250</v>
      </c>
      <c r="H2994">
        <v>8419</v>
      </c>
      <c r="I2994">
        <v>8419</v>
      </c>
    </row>
    <row r="2995" spans="1:9" x14ac:dyDescent="0.25">
      <c r="A2995">
        <v>241999</v>
      </c>
      <c r="B2995">
        <v>2018</v>
      </c>
      <c r="C2995" t="s">
        <v>251</v>
      </c>
      <c r="D2995" t="s">
        <v>3</v>
      </c>
      <c r="E2995" t="s">
        <v>5</v>
      </c>
      <c r="F2995" t="s">
        <v>11</v>
      </c>
      <c r="G2995" t="s">
        <v>252</v>
      </c>
      <c r="H2995">
        <v>6015</v>
      </c>
      <c r="I2995">
        <v>6015</v>
      </c>
    </row>
    <row r="2996" spans="1:9" x14ac:dyDescent="0.25">
      <c r="A2996">
        <v>251</v>
      </c>
      <c r="B2996">
        <v>2018</v>
      </c>
      <c r="C2996" t="s">
        <v>39</v>
      </c>
      <c r="D2996" t="s">
        <v>3</v>
      </c>
      <c r="E2996" t="s">
        <v>5</v>
      </c>
      <c r="F2996" t="s">
        <v>11</v>
      </c>
      <c r="G2996" t="s">
        <v>253</v>
      </c>
      <c r="H2996">
        <v>4564</v>
      </c>
      <c r="I2996">
        <v>4564</v>
      </c>
    </row>
    <row r="2997" spans="1:9" x14ac:dyDescent="0.25">
      <c r="A2997">
        <v>252</v>
      </c>
      <c r="B2997">
        <v>2018</v>
      </c>
      <c r="C2997" t="s">
        <v>40</v>
      </c>
      <c r="D2997" t="s">
        <v>3</v>
      </c>
      <c r="E2997" t="s">
        <v>5</v>
      </c>
      <c r="F2997" t="s">
        <v>11</v>
      </c>
      <c r="G2997" t="s">
        <v>254</v>
      </c>
      <c r="H2997">
        <v>1408</v>
      </c>
      <c r="I2997">
        <v>1408</v>
      </c>
    </row>
    <row r="2998" spans="1:9" x14ac:dyDescent="0.25">
      <c r="A2998">
        <v>254</v>
      </c>
      <c r="B2998">
        <v>2018</v>
      </c>
      <c r="C2998" t="s">
        <v>41</v>
      </c>
      <c r="D2998" t="s">
        <v>3</v>
      </c>
      <c r="E2998" t="s">
        <v>5</v>
      </c>
      <c r="F2998" t="s">
        <v>11</v>
      </c>
      <c r="G2998" t="s">
        <v>255</v>
      </c>
      <c r="H2998">
        <v>2320</v>
      </c>
      <c r="I2998">
        <v>2320</v>
      </c>
    </row>
    <row r="2999" spans="1:9" x14ac:dyDescent="0.25">
      <c r="A2999">
        <v>255</v>
      </c>
      <c r="B2999">
        <v>2018</v>
      </c>
      <c r="C2999" t="s">
        <v>42</v>
      </c>
      <c r="D2999" t="s">
        <v>3</v>
      </c>
      <c r="E2999" t="s">
        <v>5</v>
      </c>
      <c r="F2999" t="s">
        <v>11</v>
      </c>
      <c r="G2999" t="s">
        <v>256</v>
      </c>
      <c r="H2999">
        <v>622</v>
      </c>
      <c r="I2999">
        <v>622</v>
      </c>
    </row>
    <row r="3000" spans="1:9" x14ac:dyDescent="0.25">
      <c r="A3000">
        <v>256</v>
      </c>
      <c r="B3000">
        <v>2018</v>
      </c>
      <c r="C3000" t="s">
        <v>43</v>
      </c>
      <c r="D3000" t="s">
        <v>3</v>
      </c>
      <c r="E3000" t="s">
        <v>5</v>
      </c>
      <c r="F3000" t="s">
        <v>11</v>
      </c>
      <c r="G3000" t="s">
        <v>257</v>
      </c>
      <c r="H3000">
        <v>3192</v>
      </c>
      <c r="I3000">
        <v>3192</v>
      </c>
    </row>
    <row r="3001" spans="1:9" x14ac:dyDescent="0.25">
      <c r="A3001">
        <v>257</v>
      </c>
      <c r="B3001">
        <v>2018</v>
      </c>
      <c r="C3001" t="s">
        <v>44</v>
      </c>
      <c r="D3001" t="s">
        <v>3</v>
      </c>
      <c r="E3001" t="s">
        <v>5</v>
      </c>
      <c r="F3001" t="s">
        <v>11</v>
      </c>
      <c r="G3001" t="s">
        <v>258</v>
      </c>
      <c r="H3001">
        <v>1641</v>
      </c>
      <c r="I3001">
        <v>1641</v>
      </c>
    </row>
    <row r="3002" spans="1:9" x14ac:dyDescent="0.25">
      <c r="A3002">
        <v>2</v>
      </c>
      <c r="B3002">
        <v>2018</v>
      </c>
      <c r="C3002" t="s">
        <v>259</v>
      </c>
      <c r="D3002" t="s">
        <v>3</v>
      </c>
      <c r="E3002" t="s">
        <v>5</v>
      </c>
      <c r="F3002" t="s">
        <v>11</v>
      </c>
      <c r="G3002" t="s">
        <v>260</v>
      </c>
      <c r="H3002">
        <v>28181</v>
      </c>
      <c r="I3002">
        <v>28181</v>
      </c>
    </row>
    <row r="3003" spans="1:9" x14ac:dyDescent="0.25">
      <c r="A3003">
        <v>351</v>
      </c>
      <c r="B3003">
        <v>2018</v>
      </c>
      <c r="C3003" t="s">
        <v>46</v>
      </c>
      <c r="D3003" t="s">
        <v>3</v>
      </c>
      <c r="E3003" t="s">
        <v>5</v>
      </c>
      <c r="F3003" t="s">
        <v>11</v>
      </c>
      <c r="G3003" t="s">
        <v>261</v>
      </c>
      <c r="H3003">
        <v>1882</v>
      </c>
      <c r="I3003">
        <v>1882</v>
      </c>
    </row>
    <row r="3004" spans="1:9" x14ac:dyDescent="0.25">
      <c r="A3004">
        <v>352</v>
      </c>
      <c r="B3004">
        <v>2018</v>
      </c>
      <c r="C3004" t="s">
        <v>47</v>
      </c>
      <c r="D3004" t="s">
        <v>3</v>
      </c>
      <c r="E3004" t="s">
        <v>5</v>
      </c>
      <c r="F3004" t="s">
        <v>11</v>
      </c>
      <c r="G3004" t="s">
        <v>262</v>
      </c>
      <c r="H3004">
        <v>1528</v>
      </c>
      <c r="I3004">
        <v>1528</v>
      </c>
    </row>
    <row r="3005" spans="1:9" x14ac:dyDescent="0.25">
      <c r="A3005">
        <v>353</v>
      </c>
      <c r="B3005">
        <v>2018</v>
      </c>
      <c r="C3005" t="s">
        <v>48</v>
      </c>
      <c r="D3005" t="s">
        <v>3</v>
      </c>
      <c r="E3005" t="s">
        <v>5</v>
      </c>
      <c r="F3005" t="s">
        <v>11</v>
      </c>
      <c r="G3005" t="s">
        <v>263</v>
      </c>
      <c r="H3005">
        <v>3021</v>
      </c>
      <c r="I3005">
        <v>3021</v>
      </c>
    </row>
    <row r="3006" spans="1:9" x14ac:dyDescent="0.25">
      <c r="A3006">
        <v>354</v>
      </c>
      <c r="B3006">
        <v>2018</v>
      </c>
      <c r="C3006" t="s">
        <v>49</v>
      </c>
      <c r="D3006" t="s">
        <v>3</v>
      </c>
      <c r="E3006" t="s">
        <v>5</v>
      </c>
      <c r="F3006" t="s">
        <v>11</v>
      </c>
      <c r="G3006" t="s">
        <v>264</v>
      </c>
      <c r="H3006">
        <v>415</v>
      </c>
      <c r="I3006">
        <v>415</v>
      </c>
    </row>
    <row r="3007" spans="1:9" x14ac:dyDescent="0.25">
      <c r="A3007">
        <v>355</v>
      </c>
      <c r="B3007">
        <v>2018</v>
      </c>
      <c r="C3007" t="s">
        <v>50</v>
      </c>
      <c r="D3007" t="s">
        <v>3</v>
      </c>
      <c r="E3007" t="s">
        <v>5</v>
      </c>
      <c r="F3007" t="s">
        <v>11</v>
      </c>
      <c r="G3007" t="s">
        <v>265</v>
      </c>
      <c r="H3007">
        <v>2082</v>
      </c>
      <c r="I3007">
        <v>2082</v>
      </c>
    </row>
    <row r="3008" spans="1:9" x14ac:dyDescent="0.25">
      <c r="A3008">
        <v>356</v>
      </c>
      <c r="B3008">
        <v>2018</v>
      </c>
      <c r="C3008" t="s">
        <v>51</v>
      </c>
      <c r="D3008" t="s">
        <v>3</v>
      </c>
      <c r="E3008" t="s">
        <v>5</v>
      </c>
      <c r="F3008" t="s">
        <v>11</v>
      </c>
      <c r="G3008" t="s">
        <v>266</v>
      </c>
      <c r="H3008">
        <v>564</v>
      </c>
      <c r="I3008">
        <v>564</v>
      </c>
    </row>
    <row r="3009" spans="1:9" x14ac:dyDescent="0.25">
      <c r="A3009">
        <v>357</v>
      </c>
      <c r="B3009">
        <v>2018</v>
      </c>
      <c r="C3009" t="s">
        <v>52</v>
      </c>
      <c r="D3009" t="s">
        <v>3</v>
      </c>
      <c r="E3009" t="s">
        <v>5</v>
      </c>
      <c r="F3009" t="s">
        <v>11</v>
      </c>
      <c r="G3009" t="s">
        <v>267</v>
      </c>
      <c r="H3009">
        <v>1419</v>
      </c>
      <c r="I3009">
        <v>1419</v>
      </c>
    </row>
    <row r="3010" spans="1:9" x14ac:dyDescent="0.25">
      <c r="A3010">
        <v>358</v>
      </c>
      <c r="B3010">
        <v>2018</v>
      </c>
      <c r="C3010" t="s">
        <v>53</v>
      </c>
      <c r="D3010" t="s">
        <v>3</v>
      </c>
      <c r="E3010" t="s">
        <v>5</v>
      </c>
      <c r="F3010" t="s">
        <v>11</v>
      </c>
      <c r="G3010" t="s">
        <v>268</v>
      </c>
      <c r="H3010">
        <v>1805</v>
      </c>
      <c r="I3010">
        <v>1805</v>
      </c>
    </row>
    <row r="3011" spans="1:9" x14ac:dyDescent="0.25">
      <c r="A3011">
        <v>359</v>
      </c>
      <c r="B3011">
        <v>2018</v>
      </c>
      <c r="C3011" t="s">
        <v>54</v>
      </c>
      <c r="D3011" t="s">
        <v>3</v>
      </c>
      <c r="E3011" t="s">
        <v>5</v>
      </c>
      <c r="F3011" t="s">
        <v>11</v>
      </c>
      <c r="G3011" t="s">
        <v>269</v>
      </c>
      <c r="H3011">
        <v>2490</v>
      </c>
      <c r="I3011">
        <v>2490</v>
      </c>
    </row>
    <row r="3012" spans="1:9" x14ac:dyDescent="0.25">
      <c r="A3012">
        <v>360</v>
      </c>
      <c r="B3012">
        <v>2018</v>
      </c>
      <c r="C3012" t="s">
        <v>55</v>
      </c>
      <c r="D3012" t="s">
        <v>3</v>
      </c>
      <c r="E3012" t="s">
        <v>5</v>
      </c>
      <c r="F3012" t="s">
        <v>11</v>
      </c>
      <c r="G3012" t="s">
        <v>270</v>
      </c>
      <c r="H3012">
        <v>757</v>
      </c>
      <c r="I3012">
        <v>757</v>
      </c>
    </row>
    <row r="3013" spans="1:9" x14ac:dyDescent="0.25">
      <c r="A3013">
        <v>361</v>
      </c>
      <c r="B3013">
        <v>2018</v>
      </c>
      <c r="C3013" t="s">
        <v>56</v>
      </c>
      <c r="D3013" t="s">
        <v>3</v>
      </c>
      <c r="E3013" t="s">
        <v>5</v>
      </c>
      <c r="F3013" t="s">
        <v>11</v>
      </c>
      <c r="G3013" t="s">
        <v>271</v>
      </c>
      <c r="H3013">
        <v>1040</v>
      </c>
      <c r="I3013">
        <v>1040</v>
      </c>
    </row>
    <row r="3014" spans="1:9" x14ac:dyDescent="0.25">
      <c r="A3014">
        <v>3</v>
      </c>
      <c r="B3014">
        <v>2018</v>
      </c>
      <c r="C3014" t="s">
        <v>272</v>
      </c>
      <c r="D3014" t="s">
        <v>3</v>
      </c>
      <c r="E3014" t="s">
        <v>5</v>
      </c>
      <c r="F3014" t="s">
        <v>11</v>
      </c>
      <c r="G3014" t="s">
        <v>273</v>
      </c>
      <c r="H3014">
        <v>17003</v>
      </c>
      <c r="I3014">
        <v>17003</v>
      </c>
    </row>
    <row r="3015" spans="1:9" x14ac:dyDescent="0.25">
      <c r="A3015">
        <v>401</v>
      </c>
      <c r="B3015">
        <v>2018</v>
      </c>
      <c r="C3015" t="s">
        <v>274</v>
      </c>
      <c r="D3015" t="s">
        <v>3</v>
      </c>
      <c r="E3015" t="s">
        <v>5</v>
      </c>
      <c r="F3015" t="s">
        <v>11</v>
      </c>
      <c r="G3015" t="s">
        <v>275</v>
      </c>
      <c r="H3015">
        <v>1335</v>
      </c>
      <c r="I3015">
        <v>1335</v>
      </c>
    </row>
    <row r="3016" spans="1:9" x14ac:dyDescent="0.25">
      <c r="A3016">
        <v>402</v>
      </c>
      <c r="B3016">
        <v>2018</v>
      </c>
      <c r="C3016" t="s">
        <v>276</v>
      </c>
      <c r="D3016" t="s">
        <v>3</v>
      </c>
      <c r="E3016" t="s">
        <v>5</v>
      </c>
      <c r="F3016" t="s">
        <v>11</v>
      </c>
      <c r="G3016" t="s">
        <v>277</v>
      </c>
      <c r="H3016">
        <v>725</v>
      </c>
      <c r="I3016">
        <v>725</v>
      </c>
    </row>
    <row r="3017" spans="1:9" x14ac:dyDescent="0.25">
      <c r="A3017">
        <v>403</v>
      </c>
      <c r="B3017">
        <v>2018</v>
      </c>
      <c r="C3017" t="s">
        <v>278</v>
      </c>
      <c r="D3017" t="s">
        <v>3</v>
      </c>
      <c r="E3017" t="s">
        <v>5</v>
      </c>
      <c r="F3017" t="s">
        <v>11</v>
      </c>
      <c r="G3017" t="s">
        <v>279</v>
      </c>
      <c r="H3017">
        <v>2059</v>
      </c>
      <c r="I3017">
        <v>2059</v>
      </c>
    </row>
    <row r="3018" spans="1:9" x14ac:dyDescent="0.25">
      <c r="A3018">
        <v>404</v>
      </c>
      <c r="B3018">
        <v>2018</v>
      </c>
      <c r="C3018" t="s">
        <v>280</v>
      </c>
      <c r="D3018" t="s">
        <v>3</v>
      </c>
      <c r="E3018" t="s">
        <v>5</v>
      </c>
      <c r="F3018" t="s">
        <v>11</v>
      </c>
      <c r="G3018" t="s">
        <v>281</v>
      </c>
      <c r="H3018">
        <v>2098</v>
      </c>
      <c r="I3018">
        <v>2098</v>
      </c>
    </row>
    <row r="3019" spans="1:9" x14ac:dyDescent="0.25">
      <c r="A3019">
        <v>405</v>
      </c>
      <c r="B3019">
        <v>2018</v>
      </c>
      <c r="C3019" t="s">
        <v>282</v>
      </c>
      <c r="D3019" t="s">
        <v>3</v>
      </c>
      <c r="E3019" t="s">
        <v>5</v>
      </c>
      <c r="F3019" t="s">
        <v>11</v>
      </c>
      <c r="G3019" t="s">
        <v>283</v>
      </c>
      <c r="H3019">
        <v>1025</v>
      </c>
      <c r="I3019">
        <v>1025</v>
      </c>
    </row>
    <row r="3020" spans="1:9" x14ac:dyDescent="0.25">
      <c r="A3020">
        <v>451</v>
      </c>
      <c r="B3020">
        <v>2018</v>
      </c>
      <c r="C3020" t="s">
        <v>58</v>
      </c>
      <c r="D3020" t="s">
        <v>3</v>
      </c>
      <c r="E3020" t="s">
        <v>5</v>
      </c>
      <c r="F3020" t="s">
        <v>11</v>
      </c>
      <c r="G3020" t="s">
        <v>284</v>
      </c>
      <c r="H3020">
        <v>1509</v>
      </c>
      <c r="I3020">
        <v>1509</v>
      </c>
    </row>
    <row r="3021" spans="1:9" x14ac:dyDescent="0.25">
      <c r="A3021">
        <v>452</v>
      </c>
      <c r="B3021">
        <v>2018</v>
      </c>
      <c r="C3021" t="s">
        <v>59</v>
      </c>
      <c r="D3021" t="s">
        <v>3</v>
      </c>
      <c r="E3021" t="s">
        <v>5</v>
      </c>
      <c r="F3021" t="s">
        <v>11</v>
      </c>
      <c r="G3021" t="s">
        <v>285</v>
      </c>
      <c r="H3021">
        <v>1595</v>
      </c>
      <c r="I3021">
        <v>1595</v>
      </c>
    </row>
    <row r="3022" spans="1:9" x14ac:dyDescent="0.25">
      <c r="A3022">
        <v>453</v>
      </c>
      <c r="B3022">
        <v>2018</v>
      </c>
      <c r="C3022" t="s">
        <v>60</v>
      </c>
      <c r="D3022" t="s">
        <v>3</v>
      </c>
      <c r="E3022" t="s">
        <v>5</v>
      </c>
      <c r="F3022" t="s">
        <v>11</v>
      </c>
      <c r="G3022" t="s">
        <v>286</v>
      </c>
      <c r="H3022">
        <v>8825</v>
      </c>
      <c r="I3022">
        <v>8825</v>
      </c>
    </row>
    <row r="3023" spans="1:9" x14ac:dyDescent="0.25">
      <c r="A3023">
        <v>454</v>
      </c>
      <c r="B3023">
        <v>2018</v>
      </c>
      <c r="C3023" t="s">
        <v>61</v>
      </c>
      <c r="D3023" t="s">
        <v>3</v>
      </c>
      <c r="E3023" t="s">
        <v>5</v>
      </c>
      <c r="F3023" t="s">
        <v>11</v>
      </c>
      <c r="G3023" t="s">
        <v>287</v>
      </c>
      <c r="H3023">
        <v>7979</v>
      </c>
      <c r="I3023">
        <v>7979</v>
      </c>
    </row>
    <row r="3024" spans="1:9" x14ac:dyDescent="0.25">
      <c r="A3024">
        <v>455</v>
      </c>
      <c r="B3024">
        <v>2018</v>
      </c>
      <c r="C3024" t="s">
        <v>62</v>
      </c>
      <c r="D3024" t="s">
        <v>3</v>
      </c>
      <c r="E3024" t="s">
        <v>5</v>
      </c>
      <c r="F3024" t="s">
        <v>11</v>
      </c>
      <c r="G3024" t="s">
        <v>288</v>
      </c>
      <c r="H3024">
        <v>722</v>
      </c>
      <c r="I3024">
        <v>722</v>
      </c>
    </row>
    <row r="3025" spans="1:9" x14ac:dyDescent="0.25">
      <c r="A3025">
        <v>456</v>
      </c>
      <c r="B3025">
        <v>2018</v>
      </c>
      <c r="C3025" t="s">
        <v>63</v>
      </c>
      <c r="D3025" t="s">
        <v>3</v>
      </c>
      <c r="E3025" t="s">
        <v>5</v>
      </c>
      <c r="F3025" t="s">
        <v>11</v>
      </c>
      <c r="G3025" t="s">
        <v>289</v>
      </c>
      <c r="H3025">
        <v>1663</v>
      </c>
      <c r="I3025">
        <v>1663</v>
      </c>
    </row>
    <row r="3026" spans="1:9" x14ac:dyDescent="0.25">
      <c r="A3026">
        <v>457</v>
      </c>
      <c r="B3026">
        <v>2018</v>
      </c>
      <c r="C3026" t="s">
        <v>64</v>
      </c>
      <c r="D3026" t="s">
        <v>3</v>
      </c>
      <c r="E3026" t="s">
        <v>5</v>
      </c>
      <c r="F3026" t="s">
        <v>11</v>
      </c>
      <c r="G3026" t="s">
        <v>290</v>
      </c>
      <c r="H3026">
        <v>1840</v>
      </c>
      <c r="I3026">
        <v>1840</v>
      </c>
    </row>
    <row r="3027" spans="1:9" x14ac:dyDescent="0.25">
      <c r="A3027">
        <v>458</v>
      </c>
      <c r="B3027">
        <v>2018</v>
      </c>
      <c r="C3027" t="s">
        <v>65</v>
      </c>
      <c r="D3027" t="s">
        <v>3</v>
      </c>
      <c r="E3027" t="s">
        <v>5</v>
      </c>
      <c r="F3027" t="s">
        <v>11</v>
      </c>
      <c r="G3027" t="s">
        <v>291</v>
      </c>
      <c r="H3027">
        <v>4281</v>
      </c>
      <c r="I3027">
        <v>4281</v>
      </c>
    </row>
    <row r="3028" spans="1:9" x14ac:dyDescent="0.25">
      <c r="A3028">
        <v>459</v>
      </c>
      <c r="B3028">
        <v>2018</v>
      </c>
      <c r="C3028" t="s">
        <v>66</v>
      </c>
      <c r="D3028" t="s">
        <v>3</v>
      </c>
      <c r="E3028" t="s">
        <v>5</v>
      </c>
      <c r="F3028" t="s">
        <v>11</v>
      </c>
      <c r="G3028" t="s">
        <v>292</v>
      </c>
      <c r="H3028">
        <v>4437</v>
      </c>
      <c r="I3028">
        <v>4437</v>
      </c>
    </row>
    <row r="3029" spans="1:9" x14ac:dyDescent="0.25">
      <c r="A3029">
        <v>460</v>
      </c>
      <c r="B3029">
        <v>2018</v>
      </c>
      <c r="C3029" t="s">
        <v>67</v>
      </c>
      <c r="D3029" t="s">
        <v>3</v>
      </c>
      <c r="E3029" t="s">
        <v>5</v>
      </c>
      <c r="F3029" t="s">
        <v>11</v>
      </c>
      <c r="G3029" t="s">
        <v>293</v>
      </c>
      <c r="H3029">
        <v>5579</v>
      </c>
      <c r="I3029">
        <v>5579</v>
      </c>
    </row>
    <row r="3030" spans="1:9" x14ac:dyDescent="0.25">
      <c r="A3030">
        <v>461</v>
      </c>
      <c r="B3030">
        <v>2018</v>
      </c>
      <c r="C3030" t="s">
        <v>68</v>
      </c>
      <c r="D3030" t="s">
        <v>3</v>
      </c>
      <c r="E3030" t="s">
        <v>5</v>
      </c>
      <c r="F3030" t="s">
        <v>11</v>
      </c>
      <c r="G3030" t="s">
        <v>294</v>
      </c>
      <c r="H3030">
        <v>1150</v>
      </c>
      <c r="I3030">
        <v>1150</v>
      </c>
    </row>
    <row r="3031" spans="1:9" x14ac:dyDescent="0.25">
      <c r="A3031">
        <v>462</v>
      </c>
      <c r="B3031">
        <v>2018</v>
      </c>
      <c r="C3031" t="s">
        <v>69</v>
      </c>
      <c r="D3031" t="s">
        <v>3</v>
      </c>
      <c r="E3031" t="s">
        <v>5</v>
      </c>
      <c r="F3031" t="s">
        <v>11</v>
      </c>
      <c r="G3031" t="s">
        <v>295</v>
      </c>
      <c r="H3031">
        <v>497</v>
      </c>
      <c r="I3031">
        <v>497</v>
      </c>
    </row>
    <row r="3032" spans="1:9" x14ac:dyDescent="0.25">
      <c r="A3032">
        <v>4</v>
      </c>
      <c r="B3032">
        <v>2018</v>
      </c>
      <c r="C3032" t="s">
        <v>296</v>
      </c>
      <c r="D3032" t="s">
        <v>3</v>
      </c>
      <c r="E3032" t="s">
        <v>5</v>
      </c>
      <c r="F3032" t="s">
        <v>11</v>
      </c>
      <c r="G3032" t="s">
        <v>297</v>
      </c>
      <c r="H3032">
        <v>47319</v>
      </c>
      <c r="I3032">
        <v>47319</v>
      </c>
    </row>
    <row r="3033" spans="1:9" x14ac:dyDescent="0.25">
      <c r="A3033">
        <v>0</v>
      </c>
      <c r="B3033">
        <v>2018</v>
      </c>
      <c r="C3033" t="s">
        <v>71</v>
      </c>
      <c r="D3033" t="s">
        <v>3</v>
      </c>
      <c r="E3033" t="s">
        <v>5</v>
      </c>
      <c r="F3033" t="s">
        <v>11</v>
      </c>
      <c r="G3033" t="s">
        <v>298</v>
      </c>
      <c r="H3033">
        <v>109363</v>
      </c>
      <c r="I3033">
        <v>109363</v>
      </c>
    </row>
    <row r="3034" spans="1:9" x14ac:dyDescent="0.25">
      <c r="A3034">
        <v>101</v>
      </c>
      <c r="B3034">
        <v>2017</v>
      </c>
      <c r="C3034" t="s">
        <v>232</v>
      </c>
      <c r="D3034" t="s">
        <v>3</v>
      </c>
      <c r="E3034" t="s">
        <v>5</v>
      </c>
      <c r="F3034" t="s">
        <v>11</v>
      </c>
      <c r="G3034" t="s">
        <v>233</v>
      </c>
      <c r="H3034">
        <v>3559</v>
      </c>
      <c r="I3034">
        <v>3559</v>
      </c>
    </row>
    <row r="3035" spans="1:9" x14ac:dyDescent="0.25">
      <c r="A3035">
        <v>102</v>
      </c>
      <c r="B3035">
        <v>2017</v>
      </c>
      <c r="C3035" t="s">
        <v>234</v>
      </c>
      <c r="D3035" t="s">
        <v>3</v>
      </c>
      <c r="E3035" t="s">
        <v>5</v>
      </c>
      <c r="F3035" t="s">
        <v>11</v>
      </c>
      <c r="G3035" t="s">
        <v>235</v>
      </c>
      <c r="H3035">
        <v>1725</v>
      </c>
      <c r="I3035">
        <v>1725</v>
      </c>
    </row>
    <row r="3036" spans="1:9" x14ac:dyDescent="0.25">
      <c r="A3036">
        <v>103</v>
      </c>
      <c r="B3036">
        <v>2017</v>
      </c>
      <c r="C3036" t="s">
        <v>236</v>
      </c>
      <c r="D3036" t="s">
        <v>3</v>
      </c>
      <c r="E3036" t="s">
        <v>5</v>
      </c>
      <c r="F3036" t="s">
        <v>11</v>
      </c>
      <c r="G3036" t="s">
        <v>237</v>
      </c>
      <c r="H3036">
        <v>1546</v>
      </c>
      <c r="I3036">
        <v>1546</v>
      </c>
    </row>
    <row r="3037" spans="1:9" x14ac:dyDescent="0.25">
      <c r="A3037">
        <v>151</v>
      </c>
      <c r="B3037">
        <v>2017</v>
      </c>
      <c r="C3037" t="s">
        <v>28</v>
      </c>
      <c r="D3037" t="s">
        <v>3</v>
      </c>
      <c r="E3037" t="s">
        <v>5</v>
      </c>
      <c r="F3037" t="s">
        <v>11</v>
      </c>
      <c r="G3037" t="s">
        <v>238</v>
      </c>
      <c r="H3037">
        <v>1288</v>
      </c>
      <c r="I3037">
        <v>1288</v>
      </c>
    </row>
    <row r="3038" spans="1:9" x14ac:dyDescent="0.25">
      <c r="A3038">
        <v>153</v>
      </c>
      <c r="B3038">
        <v>2017</v>
      </c>
      <c r="C3038" t="s">
        <v>29</v>
      </c>
      <c r="D3038" t="s">
        <v>3</v>
      </c>
      <c r="E3038" t="s">
        <v>5</v>
      </c>
      <c r="F3038" t="s">
        <v>11</v>
      </c>
      <c r="G3038" t="s">
        <v>239</v>
      </c>
      <c r="H3038">
        <v>1390</v>
      </c>
      <c r="I3038">
        <v>1390</v>
      </c>
    </row>
    <row r="3039" spans="1:9" x14ac:dyDescent="0.25">
      <c r="A3039">
        <v>154</v>
      </c>
      <c r="B3039">
        <v>2017</v>
      </c>
      <c r="C3039" t="s">
        <v>30</v>
      </c>
      <c r="D3039" t="s">
        <v>3</v>
      </c>
      <c r="E3039" t="s">
        <v>5</v>
      </c>
      <c r="F3039" t="s">
        <v>11</v>
      </c>
      <c r="G3039" t="s">
        <v>240</v>
      </c>
      <c r="H3039">
        <v>735</v>
      </c>
      <c r="I3039">
        <v>735</v>
      </c>
    </row>
    <row r="3040" spans="1:9" x14ac:dyDescent="0.25">
      <c r="A3040">
        <v>155</v>
      </c>
      <c r="B3040">
        <v>2017</v>
      </c>
      <c r="C3040" t="s">
        <v>31</v>
      </c>
      <c r="D3040" t="s">
        <v>3</v>
      </c>
      <c r="E3040" t="s">
        <v>5</v>
      </c>
      <c r="F3040" t="s">
        <v>11</v>
      </c>
      <c r="G3040" t="s">
        <v>241</v>
      </c>
      <c r="H3040">
        <v>735</v>
      </c>
      <c r="I3040">
        <v>735</v>
      </c>
    </row>
    <row r="3041" spans="1:9" x14ac:dyDescent="0.25">
      <c r="A3041">
        <v>157</v>
      </c>
      <c r="B3041">
        <v>2017</v>
      </c>
      <c r="C3041" t="s">
        <v>32</v>
      </c>
      <c r="D3041" t="s">
        <v>3</v>
      </c>
      <c r="E3041" t="s">
        <v>5</v>
      </c>
      <c r="F3041" t="s">
        <v>11</v>
      </c>
      <c r="G3041" t="s">
        <v>242</v>
      </c>
      <c r="H3041">
        <v>1020</v>
      </c>
      <c r="I3041">
        <v>1020</v>
      </c>
    </row>
    <row r="3042" spans="1:9" x14ac:dyDescent="0.25">
      <c r="A3042">
        <v>158</v>
      </c>
      <c r="B3042">
        <v>2017</v>
      </c>
      <c r="C3042" t="s">
        <v>33</v>
      </c>
      <c r="D3042" t="s">
        <v>3</v>
      </c>
      <c r="E3042" t="s">
        <v>5</v>
      </c>
      <c r="F3042" t="s">
        <v>11</v>
      </c>
      <c r="G3042" t="s">
        <v>243</v>
      </c>
      <c r="H3042">
        <v>733</v>
      </c>
      <c r="I3042">
        <v>733</v>
      </c>
    </row>
    <row r="3043" spans="1:9" x14ac:dyDescent="0.25">
      <c r="A3043">
        <v>159</v>
      </c>
      <c r="B3043">
        <v>2017</v>
      </c>
      <c r="C3043" t="s">
        <v>34</v>
      </c>
      <c r="D3043" t="s">
        <v>3</v>
      </c>
      <c r="E3043" t="s">
        <v>5</v>
      </c>
      <c r="F3043" t="s">
        <v>11</v>
      </c>
      <c r="G3043" t="s">
        <v>244</v>
      </c>
      <c r="H3043">
        <v>3633</v>
      </c>
      <c r="I3043">
        <v>3633</v>
      </c>
    </row>
    <row r="3044" spans="1:9" x14ac:dyDescent="0.25">
      <c r="A3044">
        <v>1</v>
      </c>
      <c r="B3044">
        <v>2017</v>
      </c>
      <c r="C3044" t="s">
        <v>245</v>
      </c>
      <c r="D3044" t="s">
        <v>3</v>
      </c>
      <c r="E3044" t="s">
        <v>5</v>
      </c>
      <c r="F3044" t="s">
        <v>11</v>
      </c>
      <c r="G3044" t="s">
        <v>246</v>
      </c>
      <c r="H3044">
        <v>16364</v>
      </c>
      <c r="I3044">
        <v>16364</v>
      </c>
    </row>
    <row r="3045" spans="1:9" x14ac:dyDescent="0.25">
      <c r="A3045">
        <v>241</v>
      </c>
      <c r="B3045">
        <v>2017</v>
      </c>
      <c r="C3045" t="s">
        <v>247</v>
      </c>
      <c r="D3045" t="s">
        <v>3</v>
      </c>
      <c r="E3045" t="s">
        <v>5</v>
      </c>
      <c r="F3045" t="s">
        <v>11</v>
      </c>
      <c r="G3045" t="s">
        <v>248</v>
      </c>
      <c r="H3045">
        <v>13742</v>
      </c>
      <c r="I3045">
        <v>13742</v>
      </c>
    </row>
    <row r="3046" spans="1:9" x14ac:dyDescent="0.25">
      <c r="A3046">
        <v>241001</v>
      </c>
      <c r="B3046">
        <v>2017</v>
      </c>
      <c r="C3046" t="s">
        <v>249</v>
      </c>
      <c r="D3046" t="s">
        <v>3</v>
      </c>
      <c r="E3046" t="s">
        <v>5</v>
      </c>
      <c r="F3046" t="s">
        <v>11</v>
      </c>
      <c r="G3046" t="s">
        <v>250</v>
      </c>
      <c r="H3046">
        <v>7254</v>
      </c>
      <c r="I3046">
        <v>7254</v>
      </c>
    </row>
    <row r="3047" spans="1:9" x14ac:dyDescent="0.25">
      <c r="A3047">
        <v>241999</v>
      </c>
      <c r="B3047">
        <v>2017</v>
      </c>
      <c r="C3047" t="s">
        <v>251</v>
      </c>
      <c r="D3047" t="s">
        <v>3</v>
      </c>
      <c r="E3047" t="s">
        <v>5</v>
      </c>
      <c r="F3047" t="s">
        <v>11</v>
      </c>
      <c r="G3047" t="s">
        <v>252</v>
      </c>
      <c r="H3047">
        <v>6488</v>
      </c>
      <c r="I3047">
        <v>6488</v>
      </c>
    </row>
    <row r="3048" spans="1:9" x14ac:dyDescent="0.25">
      <c r="A3048">
        <v>251</v>
      </c>
      <c r="B3048">
        <v>2017</v>
      </c>
      <c r="C3048" t="s">
        <v>39</v>
      </c>
      <c r="D3048" t="s">
        <v>3</v>
      </c>
      <c r="E3048" t="s">
        <v>5</v>
      </c>
      <c r="F3048" t="s">
        <v>11</v>
      </c>
      <c r="G3048" t="s">
        <v>253</v>
      </c>
      <c r="H3048">
        <v>3716</v>
      </c>
      <c r="I3048">
        <v>3716</v>
      </c>
    </row>
    <row r="3049" spans="1:9" x14ac:dyDescent="0.25">
      <c r="A3049">
        <v>252</v>
      </c>
      <c r="B3049">
        <v>2017</v>
      </c>
      <c r="C3049" t="s">
        <v>40</v>
      </c>
      <c r="D3049" t="s">
        <v>3</v>
      </c>
      <c r="E3049" t="s">
        <v>5</v>
      </c>
      <c r="F3049" t="s">
        <v>11</v>
      </c>
      <c r="G3049" t="s">
        <v>254</v>
      </c>
      <c r="H3049">
        <v>1408</v>
      </c>
      <c r="I3049">
        <v>1408</v>
      </c>
    </row>
    <row r="3050" spans="1:9" x14ac:dyDescent="0.25">
      <c r="A3050">
        <v>254</v>
      </c>
      <c r="B3050">
        <v>2017</v>
      </c>
      <c r="C3050" t="s">
        <v>41</v>
      </c>
      <c r="D3050" t="s">
        <v>3</v>
      </c>
      <c r="E3050" t="s">
        <v>5</v>
      </c>
      <c r="F3050" t="s">
        <v>11</v>
      </c>
      <c r="G3050" t="s">
        <v>255</v>
      </c>
      <c r="H3050">
        <v>2372</v>
      </c>
      <c r="I3050">
        <v>2372</v>
      </c>
    </row>
    <row r="3051" spans="1:9" x14ac:dyDescent="0.25">
      <c r="A3051">
        <v>255</v>
      </c>
      <c r="B3051">
        <v>2017</v>
      </c>
      <c r="C3051" t="s">
        <v>42</v>
      </c>
      <c r="D3051" t="s">
        <v>3</v>
      </c>
      <c r="E3051" t="s">
        <v>5</v>
      </c>
      <c r="F3051" t="s">
        <v>11</v>
      </c>
      <c r="G3051" t="s">
        <v>256</v>
      </c>
      <c r="H3051">
        <v>629</v>
      </c>
      <c r="I3051">
        <v>629</v>
      </c>
    </row>
    <row r="3052" spans="1:9" x14ac:dyDescent="0.25">
      <c r="A3052">
        <v>256</v>
      </c>
      <c r="B3052">
        <v>2017</v>
      </c>
      <c r="C3052" t="s">
        <v>43</v>
      </c>
      <c r="D3052" t="s">
        <v>3</v>
      </c>
      <c r="E3052" t="s">
        <v>5</v>
      </c>
      <c r="F3052" t="s">
        <v>11</v>
      </c>
      <c r="G3052" t="s">
        <v>257</v>
      </c>
      <c r="H3052">
        <v>3225</v>
      </c>
      <c r="I3052">
        <v>3225</v>
      </c>
    </row>
    <row r="3053" spans="1:9" x14ac:dyDescent="0.25">
      <c r="A3053">
        <v>257</v>
      </c>
      <c r="B3053">
        <v>2017</v>
      </c>
      <c r="C3053" t="s">
        <v>44</v>
      </c>
      <c r="D3053" t="s">
        <v>3</v>
      </c>
      <c r="E3053" t="s">
        <v>5</v>
      </c>
      <c r="F3053" t="s">
        <v>11</v>
      </c>
      <c r="G3053" t="s">
        <v>258</v>
      </c>
      <c r="H3053">
        <v>1432</v>
      </c>
      <c r="I3053">
        <v>1432</v>
      </c>
    </row>
    <row r="3054" spans="1:9" x14ac:dyDescent="0.25">
      <c r="A3054">
        <v>2</v>
      </c>
      <c r="B3054">
        <v>2017</v>
      </c>
      <c r="C3054" t="s">
        <v>259</v>
      </c>
      <c r="D3054" t="s">
        <v>3</v>
      </c>
      <c r="E3054" t="s">
        <v>5</v>
      </c>
      <c r="F3054" t="s">
        <v>11</v>
      </c>
      <c r="G3054" t="s">
        <v>260</v>
      </c>
      <c r="H3054">
        <v>26524</v>
      </c>
      <c r="I3054">
        <v>26524</v>
      </c>
    </row>
    <row r="3055" spans="1:9" x14ac:dyDescent="0.25">
      <c r="A3055">
        <v>351</v>
      </c>
      <c r="B3055">
        <v>2017</v>
      </c>
      <c r="C3055" t="s">
        <v>46</v>
      </c>
      <c r="D3055" t="s">
        <v>3</v>
      </c>
      <c r="E3055" t="s">
        <v>5</v>
      </c>
      <c r="F3055" t="s">
        <v>11</v>
      </c>
      <c r="G3055" t="s">
        <v>261</v>
      </c>
      <c r="H3055">
        <v>1734</v>
      </c>
      <c r="I3055">
        <v>1734</v>
      </c>
    </row>
    <row r="3056" spans="1:9" x14ac:dyDescent="0.25">
      <c r="A3056">
        <v>352</v>
      </c>
      <c r="B3056">
        <v>2017</v>
      </c>
      <c r="C3056" t="s">
        <v>47</v>
      </c>
      <c r="D3056" t="s">
        <v>3</v>
      </c>
      <c r="E3056" t="s">
        <v>5</v>
      </c>
      <c r="F3056" t="s">
        <v>11</v>
      </c>
      <c r="G3056" t="s">
        <v>262</v>
      </c>
      <c r="H3056">
        <v>1703</v>
      </c>
      <c r="I3056">
        <v>1703</v>
      </c>
    </row>
    <row r="3057" spans="1:9" x14ac:dyDescent="0.25">
      <c r="A3057">
        <v>353</v>
      </c>
      <c r="B3057">
        <v>2017</v>
      </c>
      <c r="C3057" t="s">
        <v>48</v>
      </c>
      <c r="D3057" t="s">
        <v>3</v>
      </c>
      <c r="E3057" t="s">
        <v>5</v>
      </c>
      <c r="F3057" t="s">
        <v>11</v>
      </c>
      <c r="G3057" t="s">
        <v>263</v>
      </c>
      <c r="H3057">
        <v>3175</v>
      </c>
      <c r="I3057">
        <v>3175</v>
      </c>
    </row>
    <row r="3058" spans="1:9" x14ac:dyDescent="0.25">
      <c r="A3058">
        <v>354</v>
      </c>
      <c r="B3058">
        <v>2017</v>
      </c>
      <c r="C3058" t="s">
        <v>49</v>
      </c>
      <c r="D3058" t="s">
        <v>3</v>
      </c>
      <c r="E3058" t="s">
        <v>5</v>
      </c>
      <c r="F3058" t="s">
        <v>11</v>
      </c>
      <c r="G3058" t="s">
        <v>264</v>
      </c>
      <c r="H3058">
        <v>688</v>
      </c>
      <c r="I3058">
        <v>688</v>
      </c>
    </row>
    <row r="3059" spans="1:9" x14ac:dyDescent="0.25">
      <c r="A3059">
        <v>355</v>
      </c>
      <c r="B3059">
        <v>2017</v>
      </c>
      <c r="C3059" t="s">
        <v>50</v>
      </c>
      <c r="D3059" t="s">
        <v>3</v>
      </c>
      <c r="E3059" t="s">
        <v>5</v>
      </c>
      <c r="F3059" t="s">
        <v>11</v>
      </c>
      <c r="G3059" t="s">
        <v>265</v>
      </c>
      <c r="H3059">
        <v>1865</v>
      </c>
      <c r="I3059">
        <v>1865</v>
      </c>
    </row>
    <row r="3060" spans="1:9" x14ac:dyDescent="0.25">
      <c r="A3060">
        <v>356</v>
      </c>
      <c r="B3060">
        <v>2017</v>
      </c>
      <c r="C3060" t="s">
        <v>51</v>
      </c>
      <c r="D3060" t="s">
        <v>3</v>
      </c>
      <c r="E3060" t="s">
        <v>5</v>
      </c>
      <c r="F3060" t="s">
        <v>11</v>
      </c>
      <c r="G3060" t="s">
        <v>266</v>
      </c>
      <c r="H3060">
        <v>711</v>
      </c>
      <c r="I3060">
        <v>711</v>
      </c>
    </row>
    <row r="3061" spans="1:9" x14ac:dyDescent="0.25">
      <c r="A3061">
        <v>357</v>
      </c>
      <c r="B3061">
        <v>2017</v>
      </c>
      <c r="C3061" t="s">
        <v>52</v>
      </c>
      <c r="D3061" t="s">
        <v>3</v>
      </c>
      <c r="E3061" t="s">
        <v>5</v>
      </c>
      <c r="F3061" t="s">
        <v>11</v>
      </c>
      <c r="G3061" t="s">
        <v>267</v>
      </c>
      <c r="H3061">
        <v>1495</v>
      </c>
      <c r="I3061">
        <v>1495</v>
      </c>
    </row>
    <row r="3062" spans="1:9" x14ac:dyDescent="0.25">
      <c r="A3062">
        <v>358</v>
      </c>
      <c r="B3062">
        <v>2017</v>
      </c>
      <c r="C3062" t="s">
        <v>53</v>
      </c>
      <c r="D3062" t="s">
        <v>3</v>
      </c>
      <c r="E3062" t="s">
        <v>5</v>
      </c>
      <c r="F3062" t="s">
        <v>11</v>
      </c>
      <c r="G3062" t="s">
        <v>268</v>
      </c>
      <c r="H3062">
        <v>2953</v>
      </c>
      <c r="I3062">
        <v>2953</v>
      </c>
    </row>
    <row r="3063" spans="1:9" x14ac:dyDescent="0.25">
      <c r="A3063">
        <v>359</v>
      </c>
      <c r="B3063">
        <v>2017</v>
      </c>
      <c r="C3063" t="s">
        <v>54</v>
      </c>
      <c r="D3063" t="s">
        <v>3</v>
      </c>
      <c r="E3063" t="s">
        <v>5</v>
      </c>
      <c r="F3063" t="s">
        <v>11</v>
      </c>
      <c r="G3063" t="s">
        <v>269</v>
      </c>
      <c r="H3063">
        <v>3239</v>
      </c>
      <c r="I3063">
        <v>3239</v>
      </c>
    </row>
    <row r="3064" spans="1:9" x14ac:dyDescent="0.25">
      <c r="A3064">
        <v>360</v>
      </c>
      <c r="B3064">
        <v>2017</v>
      </c>
      <c r="C3064" t="s">
        <v>55</v>
      </c>
      <c r="D3064" t="s">
        <v>3</v>
      </c>
      <c r="E3064" t="s">
        <v>5</v>
      </c>
      <c r="F3064" t="s">
        <v>11</v>
      </c>
      <c r="G3064" t="s">
        <v>270</v>
      </c>
      <c r="H3064">
        <v>764</v>
      </c>
      <c r="I3064">
        <v>764</v>
      </c>
    </row>
    <row r="3065" spans="1:9" x14ac:dyDescent="0.25">
      <c r="A3065">
        <v>361</v>
      </c>
      <c r="B3065">
        <v>2017</v>
      </c>
      <c r="C3065" t="s">
        <v>56</v>
      </c>
      <c r="D3065" t="s">
        <v>3</v>
      </c>
      <c r="E3065" t="s">
        <v>5</v>
      </c>
      <c r="F3065" t="s">
        <v>11</v>
      </c>
      <c r="G3065" t="s">
        <v>271</v>
      </c>
      <c r="H3065">
        <v>1134</v>
      </c>
      <c r="I3065">
        <v>1134</v>
      </c>
    </row>
    <row r="3066" spans="1:9" x14ac:dyDescent="0.25">
      <c r="A3066">
        <v>3</v>
      </c>
      <c r="B3066">
        <v>2017</v>
      </c>
      <c r="C3066" t="s">
        <v>272</v>
      </c>
      <c r="D3066" t="s">
        <v>3</v>
      </c>
      <c r="E3066" t="s">
        <v>5</v>
      </c>
      <c r="F3066" t="s">
        <v>11</v>
      </c>
      <c r="G3066" t="s">
        <v>273</v>
      </c>
      <c r="H3066">
        <v>19461</v>
      </c>
      <c r="I3066">
        <v>19461</v>
      </c>
    </row>
    <row r="3067" spans="1:9" x14ac:dyDescent="0.25">
      <c r="A3067">
        <v>401</v>
      </c>
      <c r="B3067">
        <v>2017</v>
      </c>
      <c r="C3067" t="s">
        <v>274</v>
      </c>
      <c r="D3067" t="s">
        <v>3</v>
      </c>
      <c r="E3067" t="s">
        <v>5</v>
      </c>
      <c r="F3067" t="s">
        <v>11</v>
      </c>
      <c r="G3067" t="s">
        <v>275</v>
      </c>
      <c r="H3067">
        <v>1236</v>
      </c>
      <c r="I3067">
        <v>1236</v>
      </c>
    </row>
    <row r="3068" spans="1:9" x14ac:dyDescent="0.25">
      <c r="A3068">
        <v>402</v>
      </c>
      <c r="B3068">
        <v>2017</v>
      </c>
      <c r="C3068" t="s">
        <v>276</v>
      </c>
      <c r="D3068" t="s">
        <v>3</v>
      </c>
      <c r="E3068" t="s">
        <v>5</v>
      </c>
      <c r="F3068" t="s">
        <v>11</v>
      </c>
      <c r="G3068" t="s">
        <v>277</v>
      </c>
      <c r="H3068">
        <v>546</v>
      </c>
      <c r="I3068">
        <v>546</v>
      </c>
    </row>
    <row r="3069" spans="1:9" x14ac:dyDescent="0.25">
      <c r="A3069">
        <v>403</v>
      </c>
      <c r="B3069">
        <v>2017</v>
      </c>
      <c r="C3069" t="s">
        <v>278</v>
      </c>
      <c r="D3069" t="s">
        <v>3</v>
      </c>
      <c r="E3069" t="s">
        <v>5</v>
      </c>
      <c r="F3069" t="s">
        <v>11</v>
      </c>
      <c r="G3069" t="s">
        <v>279</v>
      </c>
      <c r="H3069">
        <v>2645</v>
      </c>
      <c r="I3069">
        <v>2645</v>
      </c>
    </row>
    <row r="3070" spans="1:9" x14ac:dyDescent="0.25">
      <c r="A3070">
        <v>404</v>
      </c>
      <c r="B3070">
        <v>2017</v>
      </c>
      <c r="C3070" t="s">
        <v>280</v>
      </c>
      <c r="D3070" t="s">
        <v>3</v>
      </c>
      <c r="E3070" t="s">
        <v>5</v>
      </c>
      <c r="F3070" t="s">
        <v>11</v>
      </c>
      <c r="G3070" t="s">
        <v>281</v>
      </c>
      <c r="H3070">
        <v>2427</v>
      </c>
      <c r="I3070">
        <v>2427</v>
      </c>
    </row>
    <row r="3071" spans="1:9" x14ac:dyDescent="0.25">
      <c r="A3071">
        <v>405</v>
      </c>
      <c r="B3071">
        <v>2017</v>
      </c>
      <c r="C3071" t="s">
        <v>282</v>
      </c>
      <c r="D3071" t="s">
        <v>3</v>
      </c>
      <c r="E3071" t="s">
        <v>5</v>
      </c>
      <c r="F3071" t="s">
        <v>11</v>
      </c>
      <c r="G3071" t="s">
        <v>283</v>
      </c>
      <c r="H3071">
        <v>1002</v>
      </c>
      <c r="I3071">
        <v>1002</v>
      </c>
    </row>
    <row r="3072" spans="1:9" x14ac:dyDescent="0.25">
      <c r="A3072">
        <v>451</v>
      </c>
      <c r="B3072">
        <v>2017</v>
      </c>
      <c r="C3072" t="s">
        <v>58</v>
      </c>
      <c r="D3072" t="s">
        <v>3</v>
      </c>
      <c r="E3072" t="s">
        <v>5</v>
      </c>
      <c r="F3072" t="s">
        <v>11</v>
      </c>
      <c r="G3072" t="s">
        <v>284</v>
      </c>
      <c r="H3072">
        <v>1436</v>
      </c>
      <c r="I3072">
        <v>1436</v>
      </c>
    </row>
    <row r="3073" spans="1:9" x14ac:dyDescent="0.25">
      <c r="A3073">
        <v>452</v>
      </c>
      <c r="B3073">
        <v>2017</v>
      </c>
      <c r="C3073" t="s">
        <v>59</v>
      </c>
      <c r="D3073" t="s">
        <v>3</v>
      </c>
      <c r="E3073" t="s">
        <v>5</v>
      </c>
      <c r="F3073" t="s">
        <v>11</v>
      </c>
      <c r="G3073" t="s">
        <v>285</v>
      </c>
      <c r="H3073">
        <v>1585</v>
      </c>
      <c r="I3073">
        <v>1585</v>
      </c>
    </row>
    <row r="3074" spans="1:9" x14ac:dyDescent="0.25">
      <c r="A3074">
        <v>453</v>
      </c>
      <c r="B3074">
        <v>2017</v>
      </c>
      <c r="C3074" t="s">
        <v>60</v>
      </c>
      <c r="D3074" t="s">
        <v>3</v>
      </c>
      <c r="E3074" t="s">
        <v>5</v>
      </c>
      <c r="F3074" t="s">
        <v>11</v>
      </c>
      <c r="G3074" t="s">
        <v>286</v>
      </c>
      <c r="H3074">
        <v>8307</v>
      </c>
      <c r="I3074">
        <v>8307</v>
      </c>
    </row>
    <row r="3075" spans="1:9" x14ac:dyDescent="0.25">
      <c r="A3075">
        <v>454</v>
      </c>
      <c r="B3075">
        <v>2017</v>
      </c>
      <c r="C3075" t="s">
        <v>61</v>
      </c>
      <c r="D3075" t="s">
        <v>3</v>
      </c>
      <c r="E3075" t="s">
        <v>5</v>
      </c>
      <c r="F3075" t="s">
        <v>11</v>
      </c>
      <c r="G3075" t="s">
        <v>287</v>
      </c>
      <c r="H3075">
        <v>6817</v>
      </c>
      <c r="I3075">
        <v>6817</v>
      </c>
    </row>
    <row r="3076" spans="1:9" x14ac:dyDescent="0.25">
      <c r="A3076">
        <v>455</v>
      </c>
      <c r="B3076">
        <v>2017</v>
      </c>
      <c r="C3076" t="s">
        <v>62</v>
      </c>
      <c r="D3076" t="s">
        <v>3</v>
      </c>
      <c r="E3076" t="s">
        <v>5</v>
      </c>
      <c r="F3076" t="s">
        <v>11</v>
      </c>
      <c r="G3076" t="s">
        <v>288</v>
      </c>
      <c r="H3076">
        <v>631</v>
      </c>
      <c r="I3076">
        <v>631</v>
      </c>
    </row>
    <row r="3077" spans="1:9" x14ac:dyDescent="0.25">
      <c r="A3077">
        <v>456</v>
      </c>
      <c r="B3077">
        <v>2017</v>
      </c>
      <c r="C3077" t="s">
        <v>63</v>
      </c>
      <c r="D3077" t="s">
        <v>3</v>
      </c>
      <c r="E3077" t="s">
        <v>5</v>
      </c>
      <c r="F3077" t="s">
        <v>11</v>
      </c>
      <c r="G3077" t="s">
        <v>289</v>
      </c>
      <c r="H3077">
        <v>1607</v>
      </c>
      <c r="I3077">
        <v>1607</v>
      </c>
    </row>
    <row r="3078" spans="1:9" x14ac:dyDescent="0.25">
      <c r="A3078">
        <v>457</v>
      </c>
      <c r="B3078">
        <v>2017</v>
      </c>
      <c r="C3078" t="s">
        <v>64</v>
      </c>
      <c r="D3078" t="s">
        <v>3</v>
      </c>
      <c r="E3078" t="s">
        <v>5</v>
      </c>
      <c r="F3078" t="s">
        <v>11</v>
      </c>
      <c r="G3078" t="s">
        <v>290</v>
      </c>
      <c r="H3078">
        <v>1699</v>
      </c>
      <c r="I3078">
        <v>1699</v>
      </c>
    </row>
    <row r="3079" spans="1:9" x14ac:dyDescent="0.25">
      <c r="A3079">
        <v>458</v>
      </c>
      <c r="B3079">
        <v>2017</v>
      </c>
      <c r="C3079" t="s">
        <v>65</v>
      </c>
      <c r="D3079" t="s">
        <v>3</v>
      </c>
      <c r="E3079" t="s">
        <v>5</v>
      </c>
      <c r="F3079" t="s">
        <v>11</v>
      </c>
      <c r="G3079" t="s">
        <v>291</v>
      </c>
      <c r="H3079">
        <v>4049</v>
      </c>
      <c r="I3079">
        <v>4049</v>
      </c>
    </row>
    <row r="3080" spans="1:9" x14ac:dyDescent="0.25">
      <c r="A3080">
        <v>459</v>
      </c>
      <c r="B3080">
        <v>2017</v>
      </c>
      <c r="C3080" t="s">
        <v>66</v>
      </c>
      <c r="D3080" t="s">
        <v>3</v>
      </c>
      <c r="E3080" t="s">
        <v>5</v>
      </c>
      <c r="F3080" t="s">
        <v>11</v>
      </c>
      <c r="G3080" t="s">
        <v>292</v>
      </c>
      <c r="H3080">
        <v>4009</v>
      </c>
      <c r="I3080">
        <v>4009</v>
      </c>
    </row>
    <row r="3081" spans="1:9" x14ac:dyDescent="0.25">
      <c r="A3081">
        <v>460</v>
      </c>
      <c r="B3081">
        <v>2017</v>
      </c>
      <c r="C3081" t="s">
        <v>67</v>
      </c>
      <c r="D3081" t="s">
        <v>3</v>
      </c>
      <c r="E3081" t="s">
        <v>5</v>
      </c>
      <c r="F3081" t="s">
        <v>11</v>
      </c>
      <c r="G3081" t="s">
        <v>293</v>
      </c>
      <c r="H3081">
        <v>5552</v>
      </c>
      <c r="I3081">
        <v>5552</v>
      </c>
    </row>
    <row r="3082" spans="1:9" x14ac:dyDescent="0.25">
      <c r="A3082">
        <v>461</v>
      </c>
      <c r="B3082">
        <v>2017</v>
      </c>
      <c r="C3082" t="s">
        <v>68</v>
      </c>
      <c r="D3082" t="s">
        <v>3</v>
      </c>
      <c r="E3082" t="s">
        <v>5</v>
      </c>
      <c r="F3082" t="s">
        <v>11</v>
      </c>
      <c r="G3082" t="s">
        <v>294</v>
      </c>
      <c r="H3082">
        <v>943</v>
      </c>
      <c r="I3082">
        <v>943</v>
      </c>
    </row>
    <row r="3083" spans="1:9" x14ac:dyDescent="0.25">
      <c r="A3083">
        <v>462</v>
      </c>
      <c r="B3083">
        <v>2017</v>
      </c>
      <c r="C3083" t="s">
        <v>69</v>
      </c>
      <c r="D3083" t="s">
        <v>3</v>
      </c>
      <c r="E3083" t="s">
        <v>5</v>
      </c>
      <c r="F3083" t="s">
        <v>11</v>
      </c>
      <c r="G3083" t="s">
        <v>295</v>
      </c>
      <c r="H3083">
        <v>456</v>
      </c>
      <c r="I3083">
        <v>456</v>
      </c>
    </row>
    <row r="3084" spans="1:9" x14ac:dyDescent="0.25">
      <c r="A3084">
        <v>4</v>
      </c>
      <c r="B3084">
        <v>2017</v>
      </c>
      <c r="C3084" t="s">
        <v>296</v>
      </c>
      <c r="D3084" t="s">
        <v>3</v>
      </c>
      <c r="E3084" t="s">
        <v>5</v>
      </c>
      <c r="F3084" t="s">
        <v>11</v>
      </c>
      <c r="G3084" t="s">
        <v>297</v>
      </c>
      <c r="H3084">
        <v>44947</v>
      </c>
      <c r="I3084">
        <v>44947</v>
      </c>
    </row>
    <row r="3085" spans="1:9" x14ac:dyDescent="0.25">
      <c r="A3085">
        <v>0</v>
      </c>
      <c r="B3085">
        <v>2017</v>
      </c>
      <c r="C3085" t="s">
        <v>71</v>
      </c>
      <c r="D3085" t="s">
        <v>3</v>
      </c>
      <c r="E3085" t="s">
        <v>5</v>
      </c>
      <c r="F3085" t="s">
        <v>11</v>
      </c>
      <c r="G3085" t="s">
        <v>298</v>
      </c>
      <c r="H3085">
        <v>107296</v>
      </c>
      <c r="I3085">
        <v>107296</v>
      </c>
    </row>
    <row r="3086" spans="1:9" x14ac:dyDescent="0.25">
      <c r="A3086">
        <v>101</v>
      </c>
      <c r="B3086">
        <v>2016</v>
      </c>
      <c r="C3086" t="s">
        <v>232</v>
      </c>
      <c r="D3086" t="s">
        <v>3</v>
      </c>
      <c r="E3086" t="s">
        <v>5</v>
      </c>
      <c r="F3086" t="s">
        <v>11</v>
      </c>
      <c r="G3086" t="s">
        <v>233</v>
      </c>
      <c r="H3086">
        <v>5554</v>
      </c>
      <c r="I3086">
        <v>5554</v>
      </c>
    </row>
    <row r="3087" spans="1:9" x14ac:dyDescent="0.25">
      <c r="A3087">
        <v>102</v>
      </c>
      <c r="B3087">
        <v>2016</v>
      </c>
      <c r="C3087" t="s">
        <v>234</v>
      </c>
      <c r="D3087" t="s">
        <v>3</v>
      </c>
      <c r="E3087" t="s">
        <v>5</v>
      </c>
      <c r="F3087" t="s">
        <v>11</v>
      </c>
      <c r="G3087" t="s">
        <v>235</v>
      </c>
      <c r="H3087">
        <v>1500</v>
      </c>
      <c r="I3087">
        <v>1500</v>
      </c>
    </row>
    <row r="3088" spans="1:9" x14ac:dyDescent="0.25">
      <c r="A3088">
        <v>103</v>
      </c>
      <c r="B3088">
        <v>2016</v>
      </c>
      <c r="C3088" t="s">
        <v>236</v>
      </c>
      <c r="D3088" t="s">
        <v>3</v>
      </c>
      <c r="E3088" t="s">
        <v>5</v>
      </c>
      <c r="F3088" t="s">
        <v>11</v>
      </c>
      <c r="G3088" t="s">
        <v>237</v>
      </c>
      <c r="H3088">
        <v>1785</v>
      </c>
      <c r="I3088">
        <v>1785</v>
      </c>
    </row>
    <row r="3089" spans="1:9" x14ac:dyDescent="0.25">
      <c r="A3089">
        <v>151</v>
      </c>
      <c r="B3089">
        <v>2016</v>
      </c>
      <c r="C3089" t="s">
        <v>28</v>
      </c>
      <c r="D3089" t="s">
        <v>3</v>
      </c>
      <c r="E3089" t="s">
        <v>5</v>
      </c>
      <c r="F3089" t="s">
        <v>11</v>
      </c>
      <c r="G3089" t="s">
        <v>238</v>
      </c>
      <c r="H3089">
        <v>1973</v>
      </c>
      <c r="I3089">
        <v>1973</v>
      </c>
    </row>
    <row r="3090" spans="1:9" x14ac:dyDescent="0.25">
      <c r="A3090">
        <v>153</v>
      </c>
      <c r="B3090">
        <v>2016</v>
      </c>
      <c r="C3090" t="s">
        <v>29</v>
      </c>
      <c r="D3090" t="s">
        <v>3</v>
      </c>
      <c r="E3090" t="s">
        <v>5</v>
      </c>
      <c r="F3090" t="s">
        <v>11</v>
      </c>
      <c r="G3090" t="s">
        <v>239</v>
      </c>
      <c r="H3090">
        <v>1969</v>
      </c>
      <c r="I3090">
        <v>1969</v>
      </c>
    </row>
    <row r="3091" spans="1:9" x14ac:dyDescent="0.25">
      <c r="A3091">
        <v>154</v>
      </c>
      <c r="B3091">
        <v>2016</v>
      </c>
      <c r="C3091" t="s">
        <v>30</v>
      </c>
      <c r="D3091" t="s">
        <v>3</v>
      </c>
      <c r="E3091" t="s">
        <v>5</v>
      </c>
      <c r="F3091" t="s">
        <v>11</v>
      </c>
      <c r="G3091" t="s">
        <v>240</v>
      </c>
      <c r="H3091">
        <v>994</v>
      </c>
      <c r="I3091">
        <v>994</v>
      </c>
    </row>
    <row r="3092" spans="1:9" x14ac:dyDescent="0.25">
      <c r="A3092">
        <v>155</v>
      </c>
      <c r="B3092">
        <v>2016</v>
      </c>
      <c r="C3092" t="s">
        <v>31</v>
      </c>
      <c r="D3092" t="s">
        <v>3</v>
      </c>
      <c r="E3092" t="s">
        <v>5</v>
      </c>
      <c r="F3092" t="s">
        <v>11</v>
      </c>
      <c r="G3092" t="s">
        <v>241</v>
      </c>
      <c r="H3092">
        <v>1091</v>
      </c>
      <c r="I3092">
        <v>1091</v>
      </c>
    </row>
    <row r="3093" spans="1:9" x14ac:dyDescent="0.25">
      <c r="A3093">
        <v>157</v>
      </c>
      <c r="B3093">
        <v>2016</v>
      </c>
      <c r="C3093" t="s">
        <v>32</v>
      </c>
      <c r="D3093" t="s">
        <v>3</v>
      </c>
      <c r="E3093" t="s">
        <v>5</v>
      </c>
      <c r="F3093" t="s">
        <v>11</v>
      </c>
      <c r="G3093" t="s">
        <v>242</v>
      </c>
      <c r="H3093">
        <v>1691</v>
      </c>
      <c r="I3093">
        <v>1691</v>
      </c>
    </row>
    <row r="3094" spans="1:9" x14ac:dyDescent="0.25">
      <c r="A3094">
        <v>158</v>
      </c>
      <c r="B3094">
        <v>2016</v>
      </c>
      <c r="C3094" t="s">
        <v>33</v>
      </c>
      <c r="D3094" t="s">
        <v>3</v>
      </c>
      <c r="E3094" t="s">
        <v>5</v>
      </c>
      <c r="F3094" t="s">
        <v>11</v>
      </c>
      <c r="G3094" t="s">
        <v>243</v>
      </c>
      <c r="H3094">
        <v>1087</v>
      </c>
      <c r="I3094">
        <v>1087</v>
      </c>
    </row>
    <row r="3095" spans="1:9" x14ac:dyDescent="0.25">
      <c r="A3095">
        <v>159</v>
      </c>
      <c r="B3095">
        <v>2016</v>
      </c>
      <c r="C3095" t="s">
        <v>34</v>
      </c>
      <c r="D3095" t="s">
        <v>3</v>
      </c>
      <c r="E3095" t="s">
        <v>5</v>
      </c>
      <c r="F3095" t="s">
        <v>11</v>
      </c>
      <c r="G3095" t="s">
        <v>244</v>
      </c>
      <c r="H3095">
        <v>4872</v>
      </c>
      <c r="I3095">
        <v>4872</v>
      </c>
    </row>
    <row r="3096" spans="1:9" x14ac:dyDescent="0.25">
      <c r="A3096">
        <v>1</v>
      </c>
      <c r="B3096">
        <v>2016</v>
      </c>
      <c r="C3096" t="s">
        <v>245</v>
      </c>
      <c r="D3096" t="s">
        <v>3</v>
      </c>
      <c r="E3096" t="s">
        <v>5</v>
      </c>
      <c r="F3096" t="s">
        <v>11</v>
      </c>
      <c r="G3096" t="s">
        <v>246</v>
      </c>
      <c r="H3096">
        <v>22516</v>
      </c>
      <c r="I3096">
        <v>22516</v>
      </c>
    </row>
    <row r="3098" spans="1:9" x14ac:dyDescent="0.25">
      <c r="A3098">
        <v>241</v>
      </c>
      <c r="B3098">
        <v>2016</v>
      </c>
      <c r="C3098" t="s">
        <v>247</v>
      </c>
      <c r="D3098" t="s">
        <v>3</v>
      </c>
      <c r="E3098" t="s">
        <v>5</v>
      </c>
      <c r="F3098" t="s">
        <v>11</v>
      </c>
      <c r="G3098" t="s">
        <v>248</v>
      </c>
      <c r="H3098">
        <v>19809</v>
      </c>
      <c r="I3098">
        <v>19809</v>
      </c>
    </row>
    <row r="3099" spans="1:9" x14ac:dyDescent="0.25">
      <c r="A3099">
        <v>241001</v>
      </c>
      <c r="B3099">
        <v>2016</v>
      </c>
      <c r="C3099" t="s">
        <v>249</v>
      </c>
      <c r="D3099" t="s">
        <v>3</v>
      </c>
      <c r="E3099" t="s">
        <v>5</v>
      </c>
      <c r="F3099" t="s">
        <v>11</v>
      </c>
      <c r="G3099" t="s">
        <v>250</v>
      </c>
      <c r="H3099">
        <v>11786</v>
      </c>
      <c r="I3099">
        <v>11786</v>
      </c>
    </row>
    <row r="3100" spans="1:9" x14ac:dyDescent="0.25">
      <c r="A3100">
        <v>241999</v>
      </c>
      <c r="B3100">
        <v>2016</v>
      </c>
      <c r="C3100" t="s">
        <v>251</v>
      </c>
      <c r="D3100" t="s">
        <v>3</v>
      </c>
      <c r="E3100" t="s">
        <v>5</v>
      </c>
      <c r="F3100" t="s">
        <v>11</v>
      </c>
      <c r="G3100" t="s">
        <v>252</v>
      </c>
      <c r="H3100">
        <v>8023</v>
      </c>
      <c r="I3100">
        <v>8023</v>
      </c>
    </row>
    <row r="3101" spans="1:9" x14ac:dyDescent="0.25">
      <c r="A3101">
        <v>251</v>
      </c>
      <c r="B3101">
        <v>2016</v>
      </c>
      <c r="C3101" t="s">
        <v>39</v>
      </c>
      <c r="D3101" t="s">
        <v>3</v>
      </c>
      <c r="E3101" t="s">
        <v>5</v>
      </c>
      <c r="F3101" t="s">
        <v>11</v>
      </c>
      <c r="G3101" t="s">
        <v>253</v>
      </c>
      <c r="H3101">
        <v>4822</v>
      </c>
      <c r="I3101">
        <v>4822</v>
      </c>
    </row>
    <row r="3102" spans="1:9" x14ac:dyDescent="0.25">
      <c r="A3102">
        <v>252</v>
      </c>
      <c r="B3102">
        <v>2016</v>
      </c>
      <c r="C3102" t="s">
        <v>40</v>
      </c>
      <c r="D3102" t="s">
        <v>3</v>
      </c>
      <c r="E3102" t="s">
        <v>5</v>
      </c>
      <c r="F3102" t="s">
        <v>11</v>
      </c>
      <c r="G3102" t="s">
        <v>254</v>
      </c>
      <c r="H3102">
        <v>1678</v>
      </c>
      <c r="I3102">
        <v>1678</v>
      </c>
    </row>
    <row r="3103" spans="1:9" x14ac:dyDescent="0.25">
      <c r="A3103">
        <v>254</v>
      </c>
      <c r="B3103">
        <v>2016</v>
      </c>
      <c r="C3103" t="s">
        <v>41</v>
      </c>
      <c r="D3103" t="s">
        <v>3</v>
      </c>
      <c r="E3103" t="s">
        <v>5</v>
      </c>
      <c r="F3103" t="s">
        <v>11</v>
      </c>
      <c r="G3103" t="s">
        <v>255</v>
      </c>
      <c r="H3103">
        <v>2827</v>
      </c>
      <c r="I3103">
        <v>2827</v>
      </c>
    </row>
    <row r="3104" spans="1:9" x14ac:dyDescent="0.25">
      <c r="A3104">
        <v>255</v>
      </c>
      <c r="B3104">
        <v>2016</v>
      </c>
      <c r="C3104" t="s">
        <v>42</v>
      </c>
      <c r="D3104" t="s">
        <v>3</v>
      </c>
      <c r="E3104" t="s">
        <v>5</v>
      </c>
      <c r="F3104" t="s">
        <v>11</v>
      </c>
      <c r="G3104" t="s">
        <v>256</v>
      </c>
      <c r="H3104">
        <v>672</v>
      </c>
      <c r="I3104">
        <v>672</v>
      </c>
    </row>
    <row r="3105" spans="1:9" x14ac:dyDescent="0.25">
      <c r="A3105">
        <v>256</v>
      </c>
      <c r="B3105">
        <v>2016</v>
      </c>
      <c r="C3105" t="s">
        <v>43</v>
      </c>
      <c r="D3105" t="s">
        <v>3</v>
      </c>
      <c r="E3105" t="s">
        <v>5</v>
      </c>
      <c r="F3105" t="s">
        <v>11</v>
      </c>
      <c r="G3105" t="s">
        <v>257</v>
      </c>
      <c r="H3105">
        <v>3532</v>
      </c>
      <c r="I3105">
        <v>3532</v>
      </c>
    </row>
    <row r="3106" spans="1:9" x14ac:dyDescent="0.25">
      <c r="A3106">
        <v>257</v>
      </c>
      <c r="B3106">
        <v>2016</v>
      </c>
      <c r="C3106" t="s">
        <v>44</v>
      </c>
      <c r="D3106" t="s">
        <v>3</v>
      </c>
      <c r="E3106" t="s">
        <v>5</v>
      </c>
      <c r="F3106" t="s">
        <v>11</v>
      </c>
      <c r="G3106" t="s">
        <v>258</v>
      </c>
      <c r="H3106">
        <v>1599</v>
      </c>
      <c r="I3106">
        <v>1599</v>
      </c>
    </row>
    <row r="3107" spans="1:9" x14ac:dyDescent="0.25">
      <c r="A3107">
        <v>2</v>
      </c>
      <c r="B3107">
        <v>2016</v>
      </c>
      <c r="C3107" t="s">
        <v>259</v>
      </c>
      <c r="D3107" t="s">
        <v>3</v>
      </c>
      <c r="E3107" t="s">
        <v>5</v>
      </c>
      <c r="F3107" t="s">
        <v>11</v>
      </c>
      <c r="G3107" t="s">
        <v>260</v>
      </c>
      <c r="H3107">
        <v>34939</v>
      </c>
      <c r="I3107">
        <v>34939</v>
      </c>
    </row>
    <row r="3109" spans="1:9" x14ac:dyDescent="0.25">
      <c r="A3109">
        <v>351</v>
      </c>
      <c r="B3109">
        <v>2016</v>
      </c>
      <c r="C3109" t="s">
        <v>46</v>
      </c>
      <c r="D3109" t="s">
        <v>3</v>
      </c>
      <c r="E3109" t="s">
        <v>5</v>
      </c>
      <c r="F3109" t="s">
        <v>11</v>
      </c>
      <c r="G3109" t="s">
        <v>261</v>
      </c>
      <c r="H3109">
        <v>2091</v>
      </c>
      <c r="I3109">
        <v>2091</v>
      </c>
    </row>
    <row r="3110" spans="1:9" x14ac:dyDescent="0.25">
      <c r="A3110">
        <v>352</v>
      </c>
      <c r="B3110">
        <v>2016</v>
      </c>
      <c r="C3110" t="s">
        <v>47</v>
      </c>
      <c r="D3110" t="s">
        <v>3</v>
      </c>
      <c r="E3110" t="s">
        <v>5</v>
      </c>
      <c r="F3110" t="s">
        <v>11</v>
      </c>
      <c r="G3110" t="s">
        <v>262</v>
      </c>
      <c r="H3110">
        <v>2169</v>
      </c>
      <c r="I3110">
        <v>2169</v>
      </c>
    </row>
    <row r="3111" spans="1:9" x14ac:dyDescent="0.25">
      <c r="A3111">
        <v>353</v>
      </c>
      <c r="B3111">
        <v>2016</v>
      </c>
      <c r="C3111" t="s">
        <v>48</v>
      </c>
      <c r="D3111" t="s">
        <v>3</v>
      </c>
      <c r="E3111" t="s">
        <v>5</v>
      </c>
      <c r="F3111" t="s">
        <v>11</v>
      </c>
      <c r="G3111" t="s">
        <v>263</v>
      </c>
      <c r="H3111">
        <v>3401</v>
      </c>
      <c r="I3111">
        <v>3401</v>
      </c>
    </row>
    <row r="3112" spans="1:9" x14ac:dyDescent="0.25">
      <c r="A3112">
        <v>354</v>
      </c>
      <c r="B3112">
        <v>2016</v>
      </c>
      <c r="C3112" t="s">
        <v>49</v>
      </c>
      <c r="D3112" t="s">
        <v>3</v>
      </c>
      <c r="E3112" t="s">
        <v>5</v>
      </c>
      <c r="F3112" t="s">
        <v>11</v>
      </c>
      <c r="G3112" t="s">
        <v>264</v>
      </c>
      <c r="H3112">
        <v>1121</v>
      </c>
      <c r="I3112">
        <v>1121</v>
      </c>
    </row>
    <row r="3113" spans="1:9" x14ac:dyDescent="0.25">
      <c r="A3113">
        <v>355</v>
      </c>
      <c r="B3113">
        <v>2016</v>
      </c>
      <c r="C3113" t="s">
        <v>50</v>
      </c>
      <c r="D3113" t="s">
        <v>3</v>
      </c>
      <c r="E3113" t="s">
        <v>5</v>
      </c>
      <c r="F3113" t="s">
        <v>11</v>
      </c>
      <c r="G3113" t="s">
        <v>265</v>
      </c>
      <c r="H3113">
        <v>2878</v>
      </c>
      <c r="I3113">
        <v>2878</v>
      </c>
    </row>
    <row r="3114" spans="1:9" x14ac:dyDescent="0.25">
      <c r="A3114">
        <v>356</v>
      </c>
      <c r="B3114">
        <v>2016</v>
      </c>
      <c r="C3114" t="s">
        <v>51</v>
      </c>
      <c r="D3114" t="s">
        <v>3</v>
      </c>
      <c r="E3114" t="s">
        <v>5</v>
      </c>
      <c r="F3114" t="s">
        <v>11</v>
      </c>
      <c r="G3114" t="s">
        <v>266</v>
      </c>
      <c r="H3114">
        <v>1368</v>
      </c>
      <c r="I3114">
        <v>1368</v>
      </c>
    </row>
    <row r="3115" spans="1:9" x14ac:dyDescent="0.25">
      <c r="A3115">
        <v>357</v>
      </c>
      <c r="B3115">
        <v>2016</v>
      </c>
      <c r="C3115" t="s">
        <v>52</v>
      </c>
      <c r="D3115" t="s">
        <v>3</v>
      </c>
      <c r="E3115" t="s">
        <v>5</v>
      </c>
      <c r="F3115" t="s">
        <v>11</v>
      </c>
      <c r="G3115" t="s">
        <v>267</v>
      </c>
      <c r="H3115">
        <v>2256</v>
      </c>
      <c r="I3115">
        <v>2256</v>
      </c>
    </row>
    <row r="3116" spans="1:9" x14ac:dyDescent="0.25">
      <c r="A3116">
        <v>358</v>
      </c>
      <c r="B3116">
        <v>2016</v>
      </c>
      <c r="C3116" t="s">
        <v>53</v>
      </c>
      <c r="D3116" t="s">
        <v>3</v>
      </c>
      <c r="E3116" t="s">
        <v>5</v>
      </c>
      <c r="F3116" t="s">
        <v>11</v>
      </c>
      <c r="G3116" t="s">
        <v>268</v>
      </c>
      <c r="H3116">
        <v>1715</v>
      </c>
      <c r="I3116">
        <v>1715</v>
      </c>
    </row>
    <row r="3117" spans="1:9" x14ac:dyDescent="0.25">
      <c r="A3117">
        <v>359</v>
      </c>
      <c r="B3117">
        <v>2016</v>
      </c>
      <c r="C3117" t="s">
        <v>54</v>
      </c>
      <c r="D3117" t="s">
        <v>3</v>
      </c>
      <c r="E3117" t="s">
        <v>5</v>
      </c>
      <c r="F3117" t="s">
        <v>11</v>
      </c>
      <c r="G3117" t="s">
        <v>269</v>
      </c>
      <c r="H3117">
        <v>3999</v>
      </c>
      <c r="I3117">
        <v>3999</v>
      </c>
    </row>
    <row r="3118" spans="1:9" x14ac:dyDescent="0.25">
      <c r="A3118">
        <v>360</v>
      </c>
      <c r="B3118">
        <v>2016</v>
      </c>
      <c r="C3118" t="s">
        <v>55</v>
      </c>
      <c r="D3118" t="s">
        <v>3</v>
      </c>
      <c r="E3118" t="s">
        <v>5</v>
      </c>
      <c r="F3118" t="s">
        <v>11</v>
      </c>
      <c r="G3118" t="s">
        <v>270</v>
      </c>
      <c r="H3118">
        <v>1203</v>
      </c>
      <c r="I3118">
        <v>1203</v>
      </c>
    </row>
    <row r="3119" spans="1:9" x14ac:dyDescent="0.25">
      <c r="A3119">
        <v>361</v>
      </c>
      <c r="B3119">
        <v>2016</v>
      </c>
      <c r="C3119" t="s">
        <v>56</v>
      </c>
      <c r="D3119" t="s">
        <v>3</v>
      </c>
      <c r="E3119" t="s">
        <v>5</v>
      </c>
      <c r="F3119" t="s">
        <v>11</v>
      </c>
      <c r="G3119" t="s">
        <v>271</v>
      </c>
      <c r="H3119">
        <v>1329</v>
      </c>
      <c r="I3119">
        <v>1329</v>
      </c>
    </row>
    <row r="3120" spans="1:9" x14ac:dyDescent="0.25">
      <c r="A3120">
        <v>3</v>
      </c>
      <c r="B3120">
        <v>2016</v>
      </c>
      <c r="C3120" t="s">
        <v>272</v>
      </c>
      <c r="D3120" t="s">
        <v>3</v>
      </c>
      <c r="E3120" t="s">
        <v>5</v>
      </c>
      <c r="F3120" t="s">
        <v>11</v>
      </c>
      <c r="G3120" t="s">
        <v>273</v>
      </c>
      <c r="H3120">
        <v>23530</v>
      </c>
      <c r="I3120">
        <v>23530</v>
      </c>
    </row>
    <row r="3122" spans="1:9" x14ac:dyDescent="0.25">
      <c r="A3122">
        <v>401</v>
      </c>
      <c r="B3122">
        <v>2016</v>
      </c>
      <c r="C3122" t="s">
        <v>274</v>
      </c>
      <c r="D3122" t="s">
        <v>3</v>
      </c>
      <c r="E3122" t="s">
        <v>5</v>
      </c>
      <c r="F3122" t="s">
        <v>11</v>
      </c>
      <c r="G3122" t="s">
        <v>275</v>
      </c>
      <c r="H3122">
        <v>1344</v>
      </c>
      <c r="I3122">
        <v>1344</v>
      </c>
    </row>
    <row r="3123" spans="1:9" x14ac:dyDescent="0.25">
      <c r="A3123">
        <v>402</v>
      </c>
      <c r="B3123">
        <v>2016</v>
      </c>
      <c r="C3123" t="s">
        <v>276</v>
      </c>
      <c r="D3123" t="s">
        <v>3</v>
      </c>
      <c r="E3123" t="s">
        <v>5</v>
      </c>
      <c r="F3123" t="s">
        <v>11</v>
      </c>
      <c r="G3123" t="s">
        <v>277</v>
      </c>
      <c r="H3123">
        <v>573</v>
      </c>
      <c r="I3123">
        <v>573</v>
      </c>
    </row>
    <row r="3124" spans="1:9" x14ac:dyDescent="0.25">
      <c r="A3124">
        <v>403</v>
      </c>
      <c r="B3124">
        <v>2016</v>
      </c>
      <c r="C3124" t="s">
        <v>278</v>
      </c>
      <c r="D3124" t="s">
        <v>3</v>
      </c>
      <c r="E3124" t="s">
        <v>5</v>
      </c>
      <c r="F3124" t="s">
        <v>11</v>
      </c>
      <c r="G3124" t="s">
        <v>279</v>
      </c>
      <c r="H3124">
        <v>2207</v>
      </c>
      <c r="I3124">
        <v>2207</v>
      </c>
    </row>
    <row r="3125" spans="1:9" x14ac:dyDescent="0.25">
      <c r="A3125">
        <v>404</v>
      </c>
      <c r="B3125">
        <v>2016</v>
      </c>
      <c r="C3125" t="s">
        <v>280</v>
      </c>
      <c r="D3125" t="s">
        <v>3</v>
      </c>
      <c r="E3125" t="s">
        <v>5</v>
      </c>
      <c r="F3125" t="s">
        <v>11</v>
      </c>
      <c r="G3125" t="s">
        <v>281</v>
      </c>
      <c r="H3125">
        <v>2350</v>
      </c>
      <c r="I3125">
        <v>2350</v>
      </c>
    </row>
    <row r="3126" spans="1:9" x14ac:dyDescent="0.25">
      <c r="A3126">
        <v>405</v>
      </c>
      <c r="B3126">
        <v>2016</v>
      </c>
      <c r="C3126" t="s">
        <v>282</v>
      </c>
      <c r="D3126" t="s">
        <v>3</v>
      </c>
      <c r="E3126" t="s">
        <v>5</v>
      </c>
      <c r="F3126" t="s">
        <v>11</v>
      </c>
      <c r="G3126" t="s">
        <v>283</v>
      </c>
      <c r="H3126">
        <v>1339</v>
      </c>
      <c r="I3126">
        <v>1339</v>
      </c>
    </row>
    <row r="3127" spans="1:9" x14ac:dyDescent="0.25">
      <c r="A3127">
        <v>451</v>
      </c>
      <c r="B3127">
        <v>2016</v>
      </c>
      <c r="C3127" t="s">
        <v>58</v>
      </c>
      <c r="D3127" t="s">
        <v>3</v>
      </c>
      <c r="E3127" t="s">
        <v>5</v>
      </c>
      <c r="F3127" t="s">
        <v>11</v>
      </c>
      <c r="G3127" t="s">
        <v>284</v>
      </c>
      <c r="H3127">
        <v>1737</v>
      </c>
      <c r="I3127">
        <v>1737</v>
      </c>
    </row>
    <row r="3128" spans="1:9" x14ac:dyDescent="0.25">
      <c r="A3128">
        <v>452</v>
      </c>
      <c r="B3128">
        <v>2016</v>
      </c>
      <c r="C3128" t="s">
        <v>59</v>
      </c>
      <c r="D3128" t="s">
        <v>3</v>
      </c>
      <c r="E3128" t="s">
        <v>5</v>
      </c>
      <c r="F3128" t="s">
        <v>11</v>
      </c>
      <c r="G3128" t="s">
        <v>285</v>
      </c>
      <c r="H3128">
        <v>1908</v>
      </c>
      <c r="I3128">
        <v>1908</v>
      </c>
    </row>
    <row r="3129" spans="1:9" x14ac:dyDescent="0.25">
      <c r="A3129">
        <v>453</v>
      </c>
      <c r="B3129">
        <v>2016</v>
      </c>
      <c r="C3129" t="s">
        <v>60</v>
      </c>
      <c r="D3129" t="s">
        <v>3</v>
      </c>
      <c r="E3129" t="s">
        <v>5</v>
      </c>
      <c r="F3129" t="s">
        <v>11</v>
      </c>
      <c r="G3129" t="s">
        <v>286</v>
      </c>
      <c r="H3129">
        <v>8965</v>
      </c>
      <c r="I3129">
        <v>8965</v>
      </c>
    </row>
    <row r="3130" spans="1:9" x14ac:dyDescent="0.25">
      <c r="A3130">
        <v>454</v>
      </c>
      <c r="B3130">
        <v>2016</v>
      </c>
      <c r="C3130" t="s">
        <v>61</v>
      </c>
      <c r="D3130" t="s">
        <v>3</v>
      </c>
      <c r="E3130" t="s">
        <v>5</v>
      </c>
      <c r="F3130" t="s">
        <v>11</v>
      </c>
      <c r="G3130" t="s">
        <v>287</v>
      </c>
      <c r="H3130">
        <v>8454</v>
      </c>
      <c r="I3130">
        <v>8454</v>
      </c>
    </row>
    <row r="3131" spans="1:9" x14ac:dyDescent="0.25">
      <c r="A3131">
        <v>455</v>
      </c>
      <c r="B3131">
        <v>2016</v>
      </c>
      <c r="C3131" t="s">
        <v>62</v>
      </c>
      <c r="D3131" t="s">
        <v>3</v>
      </c>
      <c r="E3131" t="s">
        <v>5</v>
      </c>
      <c r="F3131" t="s">
        <v>11</v>
      </c>
      <c r="G3131" t="s">
        <v>288</v>
      </c>
      <c r="H3131">
        <v>1080</v>
      </c>
      <c r="I3131">
        <v>1080</v>
      </c>
    </row>
    <row r="3132" spans="1:9" x14ac:dyDescent="0.25">
      <c r="A3132">
        <v>456</v>
      </c>
      <c r="B3132">
        <v>2016</v>
      </c>
      <c r="C3132" t="s">
        <v>63</v>
      </c>
      <c r="D3132" t="s">
        <v>3</v>
      </c>
      <c r="E3132" t="s">
        <v>5</v>
      </c>
      <c r="F3132" t="s">
        <v>11</v>
      </c>
      <c r="G3132" t="s">
        <v>289</v>
      </c>
      <c r="H3132">
        <v>2158</v>
      </c>
      <c r="I3132">
        <v>2158</v>
      </c>
    </row>
    <row r="3133" spans="1:9" x14ac:dyDescent="0.25">
      <c r="A3133">
        <v>457</v>
      </c>
      <c r="B3133">
        <v>2016</v>
      </c>
      <c r="C3133" t="s">
        <v>64</v>
      </c>
      <c r="D3133" t="s">
        <v>3</v>
      </c>
      <c r="E3133" t="s">
        <v>5</v>
      </c>
      <c r="F3133" t="s">
        <v>11</v>
      </c>
      <c r="G3133" t="s">
        <v>290</v>
      </c>
      <c r="H3133">
        <v>2157</v>
      </c>
      <c r="I3133">
        <v>2157</v>
      </c>
    </row>
    <row r="3134" spans="1:9" x14ac:dyDescent="0.25">
      <c r="A3134">
        <v>458</v>
      </c>
      <c r="B3134">
        <v>2016</v>
      </c>
      <c r="C3134" t="s">
        <v>65</v>
      </c>
      <c r="D3134" t="s">
        <v>3</v>
      </c>
      <c r="E3134" t="s">
        <v>5</v>
      </c>
      <c r="F3134" t="s">
        <v>11</v>
      </c>
      <c r="G3134" t="s">
        <v>291</v>
      </c>
      <c r="H3134">
        <v>5194</v>
      </c>
      <c r="I3134">
        <v>5194</v>
      </c>
    </row>
    <row r="3135" spans="1:9" x14ac:dyDescent="0.25">
      <c r="A3135">
        <v>459</v>
      </c>
      <c r="B3135">
        <v>2016</v>
      </c>
      <c r="C3135" t="s">
        <v>66</v>
      </c>
      <c r="D3135" t="s">
        <v>3</v>
      </c>
      <c r="E3135" t="s">
        <v>5</v>
      </c>
      <c r="F3135" t="s">
        <v>11</v>
      </c>
      <c r="G3135" t="s">
        <v>292</v>
      </c>
      <c r="H3135">
        <v>8311</v>
      </c>
      <c r="I3135">
        <v>8311</v>
      </c>
    </row>
    <row r="3136" spans="1:9" x14ac:dyDescent="0.25">
      <c r="A3136">
        <v>460</v>
      </c>
      <c r="B3136">
        <v>2016</v>
      </c>
      <c r="C3136" t="s">
        <v>67</v>
      </c>
      <c r="D3136" t="s">
        <v>3</v>
      </c>
      <c r="E3136" t="s">
        <v>5</v>
      </c>
      <c r="F3136" t="s">
        <v>11</v>
      </c>
      <c r="G3136" t="s">
        <v>293</v>
      </c>
      <c r="H3136">
        <v>6183</v>
      </c>
      <c r="I3136">
        <v>6183</v>
      </c>
    </row>
    <row r="3137" spans="1:9" x14ac:dyDescent="0.25">
      <c r="A3137">
        <v>461</v>
      </c>
      <c r="B3137">
        <v>2016</v>
      </c>
      <c r="C3137" t="s">
        <v>68</v>
      </c>
      <c r="D3137" t="s">
        <v>3</v>
      </c>
      <c r="E3137" t="s">
        <v>5</v>
      </c>
      <c r="F3137" t="s">
        <v>11</v>
      </c>
      <c r="G3137" t="s">
        <v>294</v>
      </c>
      <c r="H3137">
        <v>1310</v>
      </c>
      <c r="I3137">
        <v>1310</v>
      </c>
    </row>
    <row r="3138" spans="1:9" x14ac:dyDescent="0.25">
      <c r="A3138">
        <v>462</v>
      </c>
      <c r="B3138">
        <v>2016</v>
      </c>
      <c r="C3138" t="s">
        <v>69</v>
      </c>
      <c r="D3138" t="s">
        <v>3</v>
      </c>
      <c r="E3138" t="s">
        <v>5</v>
      </c>
      <c r="F3138" t="s">
        <v>11</v>
      </c>
      <c r="G3138" t="s">
        <v>295</v>
      </c>
      <c r="H3138">
        <v>766</v>
      </c>
      <c r="I3138">
        <v>766</v>
      </c>
    </row>
    <row r="3139" spans="1:9" x14ac:dyDescent="0.25">
      <c r="A3139">
        <v>4</v>
      </c>
      <c r="B3139">
        <v>2016</v>
      </c>
      <c r="C3139" t="s">
        <v>296</v>
      </c>
      <c r="D3139" t="s">
        <v>3</v>
      </c>
      <c r="E3139" t="s">
        <v>5</v>
      </c>
      <c r="F3139" t="s">
        <v>11</v>
      </c>
      <c r="G3139" t="s">
        <v>297</v>
      </c>
      <c r="H3139">
        <v>56036</v>
      </c>
      <c r="I3139">
        <v>56036</v>
      </c>
    </row>
    <row r="3141" spans="1:9" x14ac:dyDescent="0.25">
      <c r="A3141">
        <v>0</v>
      </c>
      <c r="B3141">
        <v>2016</v>
      </c>
      <c r="C3141" t="s">
        <v>71</v>
      </c>
      <c r="D3141" t="s">
        <v>3</v>
      </c>
      <c r="E3141" t="s">
        <v>5</v>
      </c>
      <c r="F3141" t="s">
        <v>11</v>
      </c>
      <c r="G3141" t="s">
        <v>298</v>
      </c>
      <c r="H3141">
        <v>137021</v>
      </c>
      <c r="I3141">
        <v>137021</v>
      </c>
    </row>
    <row r="3142" spans="1:9" x14ac:dyDescent="0.25">
      <c r="A3142">
        <v>101</v>
      </c>
      <c r="B3142">
        <v>2015</v>
      </c>
      <c r="C3142" t="s">
        <v>232</v>
      </c>
      <c r="D3142" t="s">
        <v>3</v>
      </c>
      <c r="E3142" t="s">
        <v>5</v>
      </c>
      <c r="F3142" t="s">
        <v>11</v>
      </c>
      <c r="G3142" t="s">
        <v>233</v>
      </c>
      <c r="H3142">
        <v>3587</v>
      </c>
      <c r="I3142">
        <v>3587</v>
      </c>
    </row>
    <row r="3143" spans="1:9" x14ac:dyDescent="0.25">
      <c r="A3143">
        <v>102</v>
      </c>
      <c r="B3143">
        <v>2015</v>
      </c>
      <c r="C3143" t="s">
        <v>234</v>
      </c>
      <c r="D3143" t="s">
        <v>3</v>
      </c>
      <c r="E3143" t="s">
        <v>5</v>
      </c>
      <c r="F3143" t="s">
        <v>11</v>
      </c>
      <c r="G3143" t="s">
        <v>235</v>
      </c>
      <c r="H3143">
        <v>938</v>
      </c>
      <c r="I3143">
        <v>938</v>
      </c>
    </row>
    <row r="3144" spans="1:9" x14ac:dyDescent="0.25">
      <c r="A3144">
        <v>103</v>
      </c>
      <c r="B3144">
        <v>2015</v>
      </c>
      <c r="C3144" t="s">
        <v>236</v>
      </c>
      <c r="D3144" t="s">
        <v>3</v>
      </c>
      <c r="E3144" t="s">
        <v>5</v>
      </c>
      <c r="F3144" t="s">
        <v>11</v>
      </c>
      <c r="G3144" t="s">
        <v>237</v>
      </c>
      <c r="H3144">
        <v>1463</v>
      </c>
      <c r="I3144">
        <v>1463</v>
      </c>
    </row>
    <row r="3145" spans="1:9" x14ac:dyDescent="0.25">
      <c r="A3145">
        <v>151</v>
      </c>
      <c r="B3145">
        <v>2015</v>
      </c>
      <c r="C3145" t="s">
        <v>28</v>
      </c>
      <c r="D3145" t="s">
        <v>3</v>
      </c>
      <c r="E3145" t="s">
        <v>5</v>
      </c>
      <c r="F3145" t="s">
        <v>11</v>
      </c>
      <c r="G3145" t="s">
        <v>238</v>
      </c>
      <c r="H3145">
        <v>1126</v>
      </c>
      <c r="I3145">
        <v>1126</v>
      </c>
    </row>
    <row r="3146" spans="1:9" x14ac:dyDescent="0.25">
      <c r="A3146">
        <v>153</v>
      </c>
      <c r="B3146">
        <v>2015</v>
      </c>
      <c r="C3146" t="s">
        <v>29</v>
      </c>
      <c r="D3146" t="s">
        <v>3</v>
      </c>
      <c r="E3146" t="s">
        <v>5</v>
      </c>
      <c r="F3146" t="s">
        <v>11</v>
      </c>
      <c r="G3146" t="s">
        <v>239</v>
      </c>
      <c r="H3146">
        <v>1005</v>
      </c>
      <c r="I3146">
        <v>1005</v>
      </c>
    </row>
    <row r="3147" spans="1:9" x14ac:dyDescent="0.25">
      <c r="A3147">
        <v>154</v>
      </c>
      <c r="B3147">
        <v>2015</v>
      </c>
      <c r="C3147" t="s">
        <v>30</v>
      </c>
      <c r="D3147" t="s">
        <v>3</v>
      </c>
      <c r="E3147" t="s">
        <v>5</v>
      </c>
      <c r="F3147" t="s">
        <v>11</v>
      </c>
      <c r="G3147" t="s">
        <v>240</v>
      </c>
      <c r="H3147">
        <v>556</v>
      </c>
      <c r="I3147">
        <v>556</v>
      </c>
    </row>
    <row r="3148" spans="1:9" x14ac:dyDescent="0.25">
      <c r="A3148">
        <v>155</v>
      </c>
      <c r="B3148">
        <v>2015</v>
      </c>
      <c r="C3148" t="s">
        <v>31</v>
      </c>
      <c r="D3148" t="s">
        <v>3</v>
      </c>
      <c r="E3148" t="s">
        <v>5</v>
      </c>
      <c r="F3148" t="s">
        <v>11</v>
      </c>
      <c r="G3148" t="s">
        <v>241</v>
      </c>
      <c r="H3148">
        <v>639</v>
      </c>
      <c r="I3148">
        <v>639</v>
      </c>
    </row>
    <row r="3149" spans="1:9" x14ac:dyDescent="0.25">
      <c r="A3149">
        <v>157</v>
      </c>
      <c r="B3149">
        <v>2015</v>
      </c>
      <c r="C3149" t="s">
        <v>32</v>
      </c>
      <c r="D3149" t="s">
        <v>3</v>
      </c>
      <c r="E3149" t="s">
        <v>5</v>
      </c>
      <c r="F3149" t="s">
        <v>11</v>
      </c>
      <c r="G3149" t="s">
        <v>242</v>
      </c>
      <c r="H3149">
        <v>663</v>
      </c>
      <c r="I3149">
        <v>663</v>
      </c>
    </row>
    <row r="3150" spans="1:9" x14ac:dyDescent="0.25">
      <c r="A3150">
        <v>158</v>
      </c>
      <c r="B3150">
        <v>2015</v>
      </c>
      <c r="C3150" t="s">
        <v>33</v>
      </c>
      <c r="D3150" t="s">
        <v>3</v>
      </c>
      <c r="E3150" t="s">
        <v>5</v>
      </c>
      <c r="F3150" t="s">
        <v>11</v>
      </c>
      <c r="G3150" t="s">
        <v>243</v>
      </c>
      <c r="H3150">
        <v>609</v>
      </c>
      <c r="I3150">
        <v>609</v>
      </c>
    </row>
    <row r="3151" spans="1:9" x14ac:dyDescent="0.25">
      <c r="A3151">
        <v>159</v>
      </c>
      <c r="B3151">
        <v>2015</v>
      </c>
      <c r="C3151" t="s">
        <v>34</v>
      </c>
      <c r="D3151" t="s">
        <v>3</v>
      </c>
      <c r="E3151" t="s">
        <v>5</v>
      </c>
      <c r="F3151" t="s">
        <v>11</v>
      </c>
      <c r="G3151" t="s">
        <v>244</v>
      </c>
      <c r="H3151">
        <v>3663</v>
      </c>
      <c r="I3151">
        <v>3663</v>
      </c>
    </row>
    <row r="3152" spans="1:9" x14ac:dyDescent="0.25">
      <c r="A3152">
        <v>1</v>
      </c>
      <c r="B3152">
        <v>2015</v>
      </c>
      <c r="C3152" t="s">
        <v>245</v>
      </c>
      <c r="D3152" t="s">
        <v>3</v>
      </c>
      <c r="E3152" t="s">
        <v>5</v>
      </c>
      <c r="F3152" t="s">
        <v>11</v>
      </c>
      <c r="G3152" t="s">
        <v>246</v>
      </c>
      <c r="H3152">
        <v>14249</v>
      </c>
      <c r="I3152">
        <v>14249</v>
      </c>
    </row>
    <row r="3153" spans="1:9" x14ac:dyDescent="0.25">
      <c r="A3153">
        <v>241</v>
      </c>
      <c r="B3153">
        <v>2015</v>
      </c>
      <c r="C3153" t="s">
        <v>247</v>
      </c>
      <c r="D3153" t="s">
        <v>3</v>
      </c>
      <c r="E3153" t="s">
        <v>5</v>
      </c>
      <c r="F3153" t="s">
        <v>11</v>
      </c>
      <c r="G3153" t="s">
        <v>248</v>
      </c>
      <c r="H3153">
        <v>10797</v>
      </c>
      <c r="I3153">
        <v>10797</v>
      </c>
    </row>
    <row r="3154" spans="1:9" x14ac:dyDescent="0.25">
      <c r="A3154">
        <v>241001</v>
      </c>
      <c r="B3154">
        <v>2015</v>
      </c>
      <c r="C3154" t="s">
        <v>249</v>
      </c>
      <c r="D3154" t="s">
        <v>3</v>
      </c>
      <c r="E3154" t="s">
        <v>5</v>
      </c>
      <c r="F3154" t="s">
        <v>11</v>
      </c>
      <c r="G3154" t="s">
        <v>250</v>
      </c>
      <c r="H3154">
        <v>6417</v>
      </c>
      <c r="I3154">
        <v>6417</v>
      </c>
    </row>
    <row r="3155" spans="1:9" x14ac:dyDescent="0.25">
      <c r="A3155">
        <v>241999</v>
      </c>
      <c r="B3155">
        <v>2015</v>
      </c>
      <c r="C3155" t="s">
        <v>251</v>
      </c>
      <c r="D3155" t="s">
        <v>3</v>
      </c>
      <c r="E3155" t="s">
        <v>5</v>
      </c>
      <c r="F3155" t="s">
        <v>11</v>
      </c>
      <c r="G3155" t="s">
        <v>252</v>
      </c>
      <c r="H3155">
        <v>4380</v>
      </c>
      <c r="I3155">
        <v>4380</v>
      </c>
    </row>
    <row r="3156" spans="1:9" x14ac:dyDescent="0.25">
      <c r="A3156">
        <v>251</v>
      </c>
      <c r="B3156">
        <v>2015</v>
      </c>
      <c r="C3156" t="s">
        <v>39</v>
      </c>
      <c r="D3156" t="s">
        <v>3</v>
      </c>
      <c r="E3156" t="s">
        <v>5</v>
      </c>
      <c r="F3156" t="s">
        <v>11</v>
      </c>
      <c r="G3156" t="s">
        <v>253</v>
      </c>
      <c r="H3156">
        <v>3200</v>
      </c>
      <c r="I3156">
        <v>3200</v>
      </c>
    </row>
    <row r="3157" spans="1:9" x14ac:dyDescent="0.25">
      <c r="A3157">
        <v>252</v>
      </c>
      <c r="B3157">
        <v>2015</v>
      </c>
      <c r="C3157" t="s">
        <v>40</v>
      </c>
      <c r="D3157" t="s">
        <v>3</v>
      </c>
      <c r="E3157" t="s">
        <v>5</v>
      </c>
      <c r="F3157" t="s">
        <v>11</v>
      </c>
      <c r="G3157" t="s">
        <v>254</v>
      </c>
      <c r="H3157">
        <v>942</v>
      </c>
      <c r="I3157">
        <v>942</v>
      </c>
    </row>
    <row r="3158" spans="1:9" x14ac:dyDescent="0.25">
      <c r="A3158">
        <v>254</v>
      </c>
      <c r="B3158">
        <v>2015</v>
      </c>
      <c r="C3158" t="s">
        <v>41</v>
      </c>
      <c r="D3158" t="s">
        <v>3</v>
      </c>
      <c r="E3158" t="s">
        <v>5</v>
      </c>
      <c r="F3158" t="s">
        <v>11</v>
      </c>
      <c r="G3158" t="s">
        <v>255</v>
      </c>
      <c r="H3158">
        <v>1587</v>
      </c>
      <c r="I3158">
        <v>1587</v>
      </c>
    </row>
    <row r="3159" spans="1:9" x14ac:dyDescent="0.25">
      <c r="A3159">
        <v>255</v>
      </c>
      <c r="B3159">
        <v>2015</v>
      </c>
      <c r="C3159" t="s">
        <v>42</v>
      </c>
      <c r="D3159" t="s">
        <v>3</v>
      </c>
      <c r="E3159" t="s">
        <v>5</v>
      </c>
      <c r="F3159" t="s">
        <v>11</v>
      </c>
      <c r="G3159" t="s">
        <v>256</v>
      </c>
      <c r="H3159">
        <v>265</v>
      </c>
      <c r="I3159">
        <v>265</v>
      </c>
    </row>
    <row r="3160" spans="1:9" x14ac:dyDescent="0.25">
      <c r="A3160">
        <v>256</v>
      </c>
      <c r="B3160">
        <v>2015</v>
      </c>
      <c r="C3160" t="s">
        <v>43</v>
      </c>
      <c r="D3160" t="s">
        <v>3</v>
      </c>
      <c r="E3160" t="s">
        <v>5</v>
      </c>
      <c r="F3160" t="s">
        <v>11</v>
      </c>
      <c r="G3160" t="s">
        <v>257</v>
      </c>
      <c r="H3160">
        <v>2916</v>
      </c>
      <c r="I3160">
        <v>2916</v>
      </c>
    </row>
    <row r="3161" spans="1:9" x14ac:dyDescent="0.25">
      <c r="A3161">
        <v>257</v>
      </c>
      <c r="B3161">
        <v>2015</v>
      </c>
      <c r="C3161" t="s">
        <v>44</v>
      </c>
      <c r="D3161" t="s">
        <v>3</v>
      </c>
      <c r="E3161" t="s">
        <v>5</v>
      </c>
      <c r="F3161" t="s">
        <v>11</v>
      </c>
      <c r="G3161" t="s">
        <v>258</v>
      </c>
      <c r="H3161">
        <v>1115</v>
      </c>
      <c r="I3161">
        <v>1115</v>
      </c>
    </row>
    <row r="3162" spans="1:9" x14ac:dyDescent="0.25">
      <c r="A3162">
        <v>2</v>
      </c>
      <c r="B3162">
        <v>2015</v>
      </c>
      <c r="C3162" t="s">
        <v>259</v>
      </c>
      <c r="D3162" t="s">
        <v>3</v>
      </c>
      <c r="E3162" t="s">
        <v>5</v>
      </c>
      <c r="F3162" t="s">
        <v>11</v>
      </c>
      <c r="G3162" t="s">
        <v>260</v>
      </c>
      <c r="H3162">
        <v>20822</v>
      </c>
      <c r="I3162">
        <v>20822</v>
      </c>
    </row>
    <row r="3163" spans="1:9" x14ac:dyDescent="0.25">
      <c r="A3163">
        <v>351</v>
      </c>
      <c r="B3163">
        <v>2015</v>
      </c>
      <c r="C3163" t="s">
        <v>46</v>
      </c>
      <c r="D3163" t="s">
        <v>3</v>
      </c>
      <c r="E3163" t="s">
        <v>5</v>
      </c>
      <c r="F3163" t="s">
        <v>11</v>
      </c>
      <c r="G3163" t="s">
        <v>261</v>
      </c>
      <c r="H3163">
        <v>1348</v>
      </c>
      <c r="I3163">
        <v>1348</v>
      </c>
    </row>
    <row r="3164" spans="1:9" x14ac:dyDescent="0.25">
      <c r="A3164">
        <v>352</v>
      </c>
      <c r="B3164">
        <v>2015</v>
      </c>
      <c r="C3164" t="s">
        <v>47</v>
      </c>
      <c r="D3164" t="s">
        <v>3</v>
      </c>
      <c r="E3164" t="s">
        <v>5</v>
      </c>
      <c r="F3164" t="s">
        <v>11</v>
      </c>
      <c r="G3164" t="s">
        <v>262</v>
      </c>
      <c r="H3164">
        <v>1298</v>
      </c>
      <c r="I3164">
        <v>1298</v>
      </c>
    </row>
    <row r="3165" spans="1:9" x14ac:dyDescent="0.25">
      <c r="A3165">
        <v>353</v>
      </c>
      <c r="B3165">
        <v>2015</v>
      </c>
      <c r="C3165" t="s">
        <v>48</v>
      </c>
      <c r="D3165" t="s">
        <v>3</v>
      </c>
      <c r="E3165" t="s">
        <v>5</v>
      </c>
      <c r="F3165" t="s">
        <v>11</v>
      </c>
      <c r="G3165" t="s">
        <v>263</v>
      </c>
      <c r="H3165">
        <v>2323</v>
      </c>
      <c r="I3165">
        <v>2323</v>
      </c>
    </row>
    <row r="3166" spans="1:9" x14ac:dyDescent="0.25">
      <c r="A3166">
        <v>354</v>
      </c>
      <c r="B3166">
        <v>2015</v>
      </c>
      <c r="C3166" t="s">
        <v>49</v>
      </c>
      <c r="D3166" t="s">
        <v>3</v>
      </c>
      <c r="E3166" t="s">
        <v>5</v>
      </c>
      <c r="F3166" t="s">
        <v>11</v>
      </c>
      <c r="G3166" t="s">
        <v>264</v>
      </c>
      <c r="H3166">
        <v>602</v>
      </c>
      <c r="I3166">
        <v>602</v>
      </c>
    </row>
    <row r="3167" spans="1:9" x14ac:dyDescent="0.25">
      <c r="A3167">
        <v>355</v>
      </c>
      <c r="B3167">
        <v>2015</v>
      </c>
      <c r="C3167" t="s">
        <v>50</v>
      </c>
      <c r="D3167" t="s">
        <v>3</v>
      </c>
      <c r="E3167" t="s">
        <v>5</v>
      </c>
      <c r="F3167" t="s">
        <v>11</v>
      </c>
      <c r="G3167" t="s">
        <v>265</v>
      </c>
      <c r="H3167">
        <v>1365</v>
      </c>
      <c r="I3167">
        <v>1365</v>
      </c>
    </row>
    <row r="3168" spans="1:9" x14ac:dyDescent="0.25">
      <c r="A3168">
        <v>356</v>
      </c>
      <c r="B3168">
        <v>2015</v>
      </c>
      <c r="C3168" t="s">
        <v>51</v>
      </c>
      <c r="D3168" t="s">
        <v>3</v>
      </c>
      <c r="E3168" t="s">
        <v>5</v>
      </c>
      <c r="F3168" t="s">
        <v>11</v>
      </c>
      <c r="G3168" t="s">
        <v>266</v>
      </c>
      <c r="H3168">
        <v>633</v>
      </c>
      <c r="I3168">
        <v>633</v>
      </c>
    </row>
    <row r="3169" spans="1:9" x14ac:dyDescent="0.25">
      <c r="A3169">
        <v>357</v>
      </c>
      <c r="B3169">
        <v>2015</v>
      </c>
      <c r="C3169" t="s">
        <v>52</v>
      </c>
      <c r="D3169" t="s">
        <v>3</v>
      </c>
      <c r="E3169" t="s">
        <v>5</v>
      </c>
      <c r="F3169" t="s">
        <v>11</v>
      </c>
      <c r="G3169" t="s">
        <v>267</v>
      </c>
      <c r="H3169">
        <v>1329</v>
      </c>
      <c r="I3169">
        <v>1329</v>
      </c>
    </row>
    <row r="3170" spans="1:9" x14ac:dyDescent="0.25">
      <c r="A3170">
        <v>358</v>
      </c>
      <c r="B3170">
        <v>2015</v>
      </c>
      <c r="C3170" t="s">
        <v>53</v>
      </c>
      <c r="D3170" t="s">
        <v>3</v>
      </c>
      <c r="E3170" t="s">
        <v>5</v>
      </c>
      <c r="F3170" t="s">
        <v>11</v>
      </c>
      <c r="G3170" t="s">
        <v>268</v>
      </c>
      <c r="H3170">
        <v>1214</v>
      </c>
      <c r="I3170">
        <v>1214</v>
      </c>
    </row>
    <row r="3171" spans="1:9" x14ac:dyDescent="0.25">
      <c r="A3171">
        <v>359</v>
      </c>
      <c r="B3171">
        <v>2015</v>
      </c>
      <c r="C3171" t="s">
        <v>54</v>
      </c>
      <c r="D3171" t="s">
        <v>3</v>
      </c>
      <c r="E3171" t="s">
        <v>5</v>
      </c>
      <c r="F3171" t="s">
        <v>11</v>
      </c>
      <c r="G3171" t="s">
        <v>269</v>
      </c>
      <c r="H3171">
        <v>3017</v>
      </c>
      <c r="I3171">
        <v>3017</v>
      </c>
    </row>
    <row r="3172" spans="1:9" x14ac:dyDescent="0.25">
      <c r="A3172">
        <v>360</v>
      </c>
      <c r="B3172">
        <v>2015</v>
      </c>
      <c r="C3172" t="s">
        <v>55</v>
      </c>
      <c r="D3172" t="s">
        <v>3</v>
      </c>
      <c r="E3172" t="s">
        <v>5</v>
      </c>
      <c r="F3172" t="s">
        <v>11</v>
      </c>
      <c r="G3172" t="s">
        <v>270</v>
      </c>
      <c r="H3172">
        <v>502</v>
      </c>
      <c r="I3172">
        <v>502</v>
      </c>
    </row>
    <row r="3173" spans="1:9" x14ac:dyDescent="0.25">
      <c r="A3173">
        <v>361</v>
      </c>
      <c r="B3173">
        <v>2015</v>
      </c>
      <c r="C3173" t="s">
        <v>56</v>
      </c>
      <c r="D3173" t="s">
        <v>3</v>
      </c>
      <c r="E3173" t="s">
        <v>5</v>
      </c>
      <c r="F3173" t="s">
        <v>11</v>
      </c>
      <c r="G3173" t="s">
        <v>271</v>
      </c>
      <c r="H3173">
        <v>720</v>
      </c>
      <c r="I3173">
        <v>720</v>
      </c>
    </row>
    <row r="3174" spans="1:9" x14ac:dyDescent="0.25">
      <c r="A3174">
        <v>3</v>
      </c>
      <c r="B3174">
        <v>2015</v>
      </c>
      <c r="C3174" t="s">
        <v>272</v>
      </c>
      <c r="D3174" t="s">
        <v>3</v>
      </c>
      <c r="E3174" t="s">
        <v>5</v>
      </c>
      <c r="F3174" t="s">
        <v>11</v>
      </c>
      <c r="G3174" t="s">
        <v>273</v>
      </c>
      <c r="H3174">
        <v>14351</v>
      </c>
      <c r="I3174">
        <v>14351</v>
      </c>
    </row>
    <row r="3175" spans="1:9" x14ac:dyDescent="0.25">
      <c r="A3175">
        <v>401</v>
      </c>
      <c r="B3175">
        <v>2015</v>
      </c>
      <c r="C3175" t="s">
        <v>274</v>
      </c>
      <c r="D3175" t="s">
        <v>3</v>
      </c>
      <c r="E3175" t="s">
        <v>5</v>
      </c>
      <c r="F3175" t="s">
        <v>11</v>
      </c>
      <c r="G3175" t="s">
        <v>275</v>
      </c>
      <c r="H3175">
        <v>870</v>
      </c>
      <c r="I3175">
        <v>870</v>
      </c>
    </row>
    <row r="3176" spans="1:9" x14ac:dyDescent="0.25">
      <c r="A3176">
        <v>402</v>
      </c>
      <c r="B3176">
        <v>2015</v>
      </c>
      <c r="C3176" t="s">
        <v>276</v>
      </c>
      <c r="D3176" t="s">
        <v>3</v>
      </c>
      <c r="E3176" t="s">
        <v>5</v>
      </c>
      <c r="F3176" t="s">
        <v>11</v>
      </c>
      <c r="G3176" t="s">
        <v>277</v>
      </c>
      <c r="H3176">
        <v>406</v>
      </c>
      <c r="I3176">
        <v>406</v>
      </c>
    </row>
    <row r="3177" spans="1:9" x14ac:dyDescent="0.25">
      <c r="A3177">
        <v>403</v>
      </c>
      <c r="B3177">
        <v>2015</v>
      </c>
      <c r="C3177" t="s">
        <v>278</v>
      </c>
      <c r="D3177" t="s">
        <v>3</v>
      </c>
      <c r="E3177" t="s">
        <v>5</v>
      </c>
      <c r="F3177" t="s">
        <v>11</v>
      </c>
      <c r="G3177" t="s">
        <v>279</v>
      </c>
      <c r="H3177">
        <v>1214</v>
      </c>
      <c r="I3177">
        <v>1214</v>
      </c>
    </row>
    <row r="3178" spans="1:9" x14ac:dyDescent="0.25">
      <c r="A3178">
        <v>404</v>
      </c>
      <c r="B3178">
        <v>2015</v>
      </c>
      <c r="C3178" t="s">
        <v>280</v>
      </c>
      <c r="D3178" t="s">
        <v>3</v>
      </c>
      <c r="E3178" t="s">
        <v>5</v>
      </c>
      <c r="F3178" t="s">
        <v>11</v>
      </c>
      <c r="G3178" t="s">
        <v>281</v>
      </c>
      <c r="H3178">
        <v>1377</v>
      </c>
      <c r="I3178">
        <v>1377</v>
      </c>
    </row>
    <row r="3179" spans="1:9" x14ac:dyDescent="0.25">
      <c r="A3179">
        <v>405</v>
      </c>
      <c r="B3179">
        <v>2015</v>
      </c>
      <c r="C3179" t="s">
        <v>282</v>
      </c>
      <c r="D3179" t="s">
        <v>3</v>
      </c>
      <c r="E3179" t="s">
        <v>5</v>
      </c>
      <c r="F3179" t="s">
        <v>11</v>
      </c>
      <c r="G3179" t="s">
        <v>283</v>
      </c>
      <c r="H3179">
        <v>649</v>
      </c>
      <c r="I3179">
        <v>649</v>
      </c>
    </row>
    <row r="3180" spans="1:9" x14ac:dyDescent="0.25">
      <c r="A3180">
        <v>451</v>
      </c>
      <c r="B3180">
        <v>2015</v>
      </c>
      <c r="C3180" t="s">
        <v>58</v>
      </c>
      <c r="D3180" t="s">
        <v>3</v>
      </c>
      <c r="E3180" t="s">
        <v>5</v>
      </c>
      <c r="F3180" t="s">
        <v>11</v>
      </c>
      <c r="G3180" t="s">
        <v>284</v>
      </c>
      <c r="H3180">
        <v>1232</v>
      </c>
      <c r="I3180">
        <v>1232</v>
      </c>
    </row>
    <row r="3181" spans="1:9" x14ac:dyDescent="0.25">
      <c r="A3181">
        <v>452</v>
      </c>
      <c r="B3181">
        <v>2015</v>
      </c>
      <c r="C3181" t="s">
        <v>59</v>
      </c>
      <c r="D3181" t="s">
        <v>3</v>
      </c>
      <c r="E3181" t="s">
        <v>5</v>
      </c>
      <c r="F3181" t="s">
        <v>11</v>
      </c>
      <c r="G3181" t="s">
        <v>285</v>
      </c>
      <c r="H3181">
        <v>1215</v>
      </c>
      <c r="I3181">
        <v>1215</v>
      </c>
    </row>
    <row r="3182" spans="1:9" x14ac:dyDescent="0.25">
      <c r="A3182">
        <v>453</v>
      </c>
      <c r="B3182">
        <v>2015</v>
      </c>
      <c r="C3182" t="s">
        <v>60</v>
      </c>
      <c r="D3182" t="s">
        <v>3</v>
      </c>
      <c r="E3182" t="s">
        <v>5</v>
      </c>
      <c r="F3182" t="s">
        <v>11</v>
      </c>
      <c r="G3182" t="s">
        <v>286</v>
      </c>
      <c r="H3182">
        <v>7157</v>
      </c>
      <c r="I3182">
        <v>7157</v>
      </c>
    </row>
    <row r="3183" spans="1:9" x14ac:dyDescent="0.25">
      <c r="A3183">
        <v>454</v>
      </c>
      <c r="B3183">
        <v>2015</v>
      </c>
      <c r="C3183" t="s">
        <v>61</v>
      </c>
      <c r="D3183" t="s">
        <v>3</v>
      </c>
      <c r="E3183" t="s">
        <v>5</v>
      </c>
      <c r="F3183" t="s">
        <v>11</v>
      </c>
      <c r="G3183" t="s">
        <v>287</v>
      </c>
      <c r="H3183">
        <v>6189</v>
      </c>
      <c r="I3183">
        <v>6189</v>
      </c>
    </row>
    <row r="3184" spans="1:9" x14ac:dyDescent="0.25">
      <c r="A3184">
        <v>455</v>
      </c>
      <c r="B3184">
        <v>2015</v>
      </c>
      <c r="C3184" t="s">
        <v>62</v>
      </c>
      <c r="D3184" t="s">
        <v>3</v>
      </c>
      <c r="E3184" t="s">
        <v>5</v>
      </c>
      <c r="F3184" t="s">
        <v>11</v>
      </c>
      <c r="G3184" t="s">
        <v>288</v>
      </c>
      <c r="H3184">
        <v>461</v>
      </c>
      <c r="I3184">
        <v>461</v>
      </c>
    </row>
    <row r="3185" spans="1:9" x14ac:dyDescent="0.25">
      <c r="A3185">
        <v>456</v>
      </c>
      <c r="B3185">
        <v>2015</v>
      </c>
      <c r="C3185" t="s">
        <v>63</v>
      </c>
      <c r="D3185" t="s">
        <v>3</v>
      </c>
      <c r="E3185" t="s">
        <v>5</v>
      </c>
      <c r="F3185" t="s">
        <v>11</v>
      </c>
      <c r="G3185" t="s">
        <v>289</v>
      </c>
      <c r="H3185">
        <v>1453</v>
      </c>
      <c r="I3185">
        <v>1453</v>
      </c>
    </row>
    <row r="3186" spans="1:9" x14ac:dyDescent="0.25">
      <c r="A3186">
        <v>457</v>
      </c>
      <c r="B3186">
        <v>2015</v>
      </c>
      <c r="C3186" t="s">
        <v>64</v>
      </c>
      <c r="D3186" t="s">
        <v>3</v>
      </c>
      <c r="E3186" t="s">
        <v>5</v>
      </c>
      <c r="F3186" t="s">
        <v>11</v>
      </c>
      <c r="G3186" t="s">
        <v>290</v>
      </c>
      <c r="H3186">
        <v>1417</v>
      </c>
      <c r="I3186">
        <v>1417</v>
      </c>
    </row>
    <row r="3187" spans="1:9" x14ac:dyDescent="0.25">
      <c r="A3187">
        <v>458</v>
      </c>
      <c r="B3187">
        <v>2015</v>
      </c>
      <c r="C3187" t="s">
        <v>65</v>
      </c>
      <c r="D3187" t="s">
        <v>3</v>
      </c>
      <c r="E3187" t="s">
        <v>5</v>
      </c>
      <c r="F3187" t="s">
        <v>11</v>
      </c>
      <c r="G3187" t="s">
        <v>291</v>
      </c>
      <c r="H3187">
        <v>3748</v>
      </c>
      <c r="I3187">
        <v>3748</v>
      </c>
    </row>
    <row r="3188" spans="1:9" x14ac:dyDescent="0.25">
      <c r="A3188">
        <v>459</v>
      </c>
      <c r="B3188">
        <v>2015</v>
      </c>
      <c r="C3188" t="s">
        <v>66</v>
      </c>
      <c r="D3188" t="s">
        <v>3</v>
      </c>
      <c r="E3188" t="s">
        <v>5</v>
      </c>
      <c r="F3188" t="s">
        <v>11</v>
      </c>
      <c r="G3188" t="s">
        <v>292</v>
      </c>
      <c r="H3188">
        <v>3840</v>
      </c>
      <c r="I3188">
        <v>3840</v>
      </c>
    </row>
    <row r="3189" spans="1:9" x14ac:dyDescent="0.25">
      <c r="A3189">
        <v>460</v>
      </c>
      <c r="B3189">
        <v>2015</v>
      </c>
      <c r="C3189" t="s">
        <v>67</v>
      </c>
      <c r="D3189" t="s">
        <v>3</v>
      </c>
      <c r="E3189" t="s">
        <v>5</v>
      </c>
      <c r="F3189" t="s">
        <v>11</v>
      </c>
      <c r="G3189" t="s">
        <v>293</v>
      </c>
      <c r="H3189">
        <v>5283</v>
      </c>
      <c r="I3189">
        <v>5283</v>
      </c>
    </row>
    <row r="3190" spans="1:9" x14ac:dyDescent="0.25">
      <c r="A3190">
        <v>461</v>
      </c>
      <c r="B3190">
        <v>2015</v>
      </c>
      <c r="C3190" t="s">
        <v>68</v>
      </c>
      <c r="D3190" t="s">
        <v>3</v>
      </c>
      <c r="E3190" t="s">
        <v>5</v>
      </c>
      <c r="F3190" t="s">
        <v>11</v>
      </c>
      <c r="G3190" t="s">
        <v>294</v>
      </c>
      <c r="H3190">
        <v>643</v>
      </c>
      <c r="I3190">
        <v>643</v>
      </c>
    </row>
    <row r="3191" spans="1:9" x14ac:dyDescent="0.25">
      <c r="A3191">
        <v>462</v>
      </c>
      <c r="B3191">
        <v>2015</v>
      </c>
      <c r="C3191" t="s">
        <v>69</v>
      </c>
      <c r="D3191" t="s">
        <v>3</v>
      </c>
      <c r="E3191" t="s">
        <v>5</v>
      </c>
      <c r="F3191" t="s">
        <v>11</v>
      </c>
      <c r="G3191" t="s">
        <v>295</v>
      </c>
      <c r="H3191">
        <v>475</v>
      </c>
      <c r="I3191">
        <v>475</v>
      </c>
    </row>
    <row r="3192" spans="1:9" x14ac:dyDescent="0.25">
      <c r="A3192">
        <v>4</v>
      </c>
      <c r="B3192">
        <v>2015</v>
      </c>
      <c r="C3192" t="s">
        <v>296</v>
      </c>
      <c r="D3192" t="s">
        <v>3</v>
      </c>
      <c r="E3192" t="s">
        <v>5</v>
      </c>
      <c r="F3192" t="s">
        <v>11</v>
      </c>
      <c r="G3192" t="s">
        <v>297</v>
      </c>
      <c r="H3192">
        <v>37629</v>
      </c>
      <c r="I3192">
        <v>37629</v>
      </c>
    </row>
    <row r="3193" spans="1:9" x14ac:dyDescent="0.25">
      <c r="A3193">
        <v>0</v>
      </c>
      <c r="B3193">
        <v>2015</v>
      </c>
      <c r="C3193" t="s">
        <v>71</v>
      </c>
      <c r="D3193" t="s">
        <v>3</v>
      </c>
      <c r="E3193" t="s">
        <v>5</v>
      </c>
      <c r="F3193" t="s">
        <v>11</v>
      </c>
      <c r="G3193" t="s">
        <v>298</v>
      </c>
      <c r="H3193">
        <v>87051</v>
      </c>
      <c r="I3193">
        <v>87051</v>
      </c>
    </row>
    <row r="3194" spans="1:9" x14ac:dyDescent="0.25">
      <c r="A3194">
        <v>101</v>
      </c>
      <c r="B3194">
        <v>2014</v>
      </c>
      <c r="C3194" t="s">
        <v>232</v>
      </c>
      <c r="D3194" t="s">
        <v>3</v>
      </c>
      <c r="E3194" t="s">
        <v>5</v>
      </c>
      <c r="F3194" t="s">
        <v>11</v>
      </c>
      <c r="G3194" t="s">
        <v>233</v>
      </c>
      <c r="H3194">
        <v>2561</v>
      </c>
      <c r="I3194">
        <v>2561</v>
      </c>
    </row>
    <row r="3195" spans="1:9" x14ac:dyDescent="0.25">
      <c r="A3195">
        <v>102</v>
      </c>
      <c r="B3195">
        <v>2014</v>
      </c>
      <c r="C3195" t="s">
        <v>234</v>
      </c>
      <c r="D3195" t="s">
        <v>3</v>
      </c>
      <c r="E3195" t="s">
        <v>5</v>
      </c>
      <c r="F3195" t="s">
        <v>11</v>
      </c>
      <c r="G3195" t="s">
        <v>235</v>
      </c>
      <c r="H3195">
        <v>781</v>
      </c>
      <c r="I3195">
        <v>781</v>
      </c>
    </row>
    <row r="3196" spans="1:9" x14ac:dyDescent="0.25">
      <c r="A3196">
        <v>103</v>
      </c>
      <c r="B3196">
        <v>2014</v>
      </c>
      <c r="C3196" t="s">
        <v>236</v>
      </c>
      <c r="D3196" t="s">
        <v>3</v>
      </c>
      <c r="E3196" t="s">
        <v>5</v>
      </c>
      <c r="F3196" t="s">
        <v>11</v>
      </c>
      <c r="G3196" t="s">
        <v>237</v>
      </c>
      <c r="H3196">
        <v>1279</v>
      </c>
      <c r="I3196">
        <v>1279</v>
      </c>
    </row>
    <row r="3197" spans="1:9" x14ac:dyDescent="0.25">
      <c r="A3197">
        <v>151</v>
      </c>
      <c r="B3197">
        <v>2014</v>
      </c>
      <c r="C3197" t="s">
        <v>28</v>
      </c>
      <c r="D3197" t="s">
        <v>3</v>
      </c>
      <c r="E3197" t="s">
        <v>5</v>
      </c>
      <c r="F3197" t="s">
        <v>11</v>
      </c>
      <c r="G3197" t="s">
        <v>238</v>
      </c>
      <c r="H3197">
        <v>977</v>
      </c>
      <c r="I3197">
        <v>977</v>
      </c>
    </row>
    <row r="3198" spans="1:9" x14ac:dyDescent="0.25">
      <c r="A3198">
        <v>153</v>
      </c>
      <c r="B3198">
        <v>2014</v>
      </c>
      <c r="C3198" t="s">
        <v>29</v>
      </c>
      <c r="D3198" t="s">
        <v>3</v>
      </c>
      <c r="E3198" t="s">
        <v>5</v>
      </c>
      <c r="F3198" t="s">
        <v>11</v>
      </c>
      <c r="G3198" t="s">
        <v>239</v>
      </c>
      <c r="H3198">
        <v>885</v>
      </c>
      <c r="I3198">
        <v>885</v>
      </c>
    </row>
    <row r="3199" spans="1:9" x14ac:dyDescent="0.25">
      <c r="A3199">
        <v>154</v>
      </c>
      <c r="B3199">
        <v>2014</v>
      </c>
      <c r="C3199" t="s">
        <v>30</v>
      </c>
      <c r="D3199" t="s">
        <v>3</v>
      </c>
      <c r="E3199" t="s">
        <v>5</v>
      </c>
      <c r="F3199" t="s">
        <v>11</v>
      </c>
      <c r="G3199" t="s">
        <v>240</v>
      </c>
      <c r="H3199">
        <v>475</v>
      </c>
      <c r="I3199">
        <v>475</v>
      </c>
    </row>
    <row r="3200" spans="1:9" x14ac:dyDescent="0.25">
      <c r="A3200">
        <v>155</v>
      </c>
      <c r="B3200">
        <v>2014</v>
      </c>
      <c r="C3200" t="s">
        <v>31</v>
      </c>
      <c r="D3200" t="s">
        <v>3</v>
      </c>
      <c r="E3200" t="s">
        <v>5</v>
      </c>
      <c r="F3200" t="s">
        <v>11</v>
      </c>
      <c r="G3200" t="s">
        <v>241</v>
      </c>
      <c r="H3200">
        <v>594</v>
      </c>
      <c r="I3200">
        <v>594</v>
      </c>
    </row>
    <row r="3201" spans="1:9" x14ac:dyDescent="0.25">
      <c r="A3201">
        <v>157</v>
      </c>
      <c r="B3201">
        <v>2014</v>
      </c>
      <c r="C3201" t="s">
        <v>32</v>
      </c>
      <c r="D3201" t="s">
        <v>3</v>
      </c>
      <c r="E3201" t="s">
        <v>5</v>
      </c>
      <c r="F3201" t="s">
        <v>11</v>
      </c>
      <c r="G3201" t="s">
        <v>242</v>
      </c>
      <c r="H3201">
        <v>630</v>
      </c>
      <c r="I3201">
        <v>630</v>
      </c>
    </row>
    <row r="3202" spans="1:9" x14ac:dyDescent="0.25">
      <c r="A3202">
        <v>158</v>
      </c>
      <c r="B3202">
        <v>2014</v>
      </c>
      <c r="C3202" t="s">
        <v>33</v>
      </c>
      <c r="D3202" t="s">
        <v>3</v>
      </c>
      <c r="E3202" t="s">
        <v>5</v>
      </c>
      <c r="F3202" t="s">
        <v>11</v>
      </c>
      <c r="G3202" t="s">
        <v>243</v>
      </c>
      <c r="H3202">
        <v>577</v>
      </c>
      <c r="I3202">
        <v>577</v>
      </c>
    </row>
    <row r="3203" spans="1:9" x14ac:dyDescent="0.25">
      <c r="A3203">
        <v>159</v>
      </c>
      <c r="B3203">
        <v>2014</v>
      </c>
      <c r="C3203" t="s">
        <v>34</v>
      </c>
      <c r="D3203" t="s">
        <v>3</v>
      </c>
      <c r="E3203" t="s">
        <v>5</v>
      </c>
      <c r="F3203" t="s">
        <v>11</v>
      </c>
      <c r="G3203" t="s">
        <v>244</v>
      </c>
      <c r="H3203">
        <v>3162</v>
      </c>
      <c r="I3203">
        <v>3162</v>
      </c>
    </row>
    <row r="3204" spans="1:9" x14ac:dyDescent="0.25">
      <c r="A3204">
        <v>1</v>
      </c>
      <c r="B3204">
        <v>2014</v>
      </c>
      <c r="C3204" t="s">
        <v>245</v>
      </c>
      <c r="D3204" t="s">
        <v>3</v>
      </c>
      <c r="E3204" t="s">
        <v>5</v>
      </c>
      <c r="F3204" t="s">
        <v>11</v>
      </c>
      <c r="G3204" t="s">
        <v>246</v>
      </c>
      <c r="H3204">
        <v>11921</v>
      </c>
      <c r="I3204">
        <v>11921</v>
      </c>
    </row>
    <row r="3205" spans="1:9" x14ac:dyDescent="0.25">
      <c r="A3205">
        <v>241</v>
      </c>
      <c r="B3205">
        <v>2014</v>
      </c>
      <c r="C3205" t="s">
        <v>247</v>
      </c>
      <c r="D3205" t="s">
        <v>3</v>
      </c>
      <c r="E3205" t="s">
        <v>5</v>
      </c>
      <c r="F3205" t="s">
        <v>11</v>
      </c>
      <c r="G3205" t="s">
        <v>248</v>
      </c>
      <c r="H3205">
        <v>11754</v>
      </c>
      <c r="I3205">
        <v>11754</v>
      </c>
    </row>
    <row r="3206" spans="1:9" x14ac:dyDescent="0.25">
      <c r="A3206">
        <v>241001</v>
      </c>
      <c r="B3206">
        <v>2014</v>
      </c>
      <c r="C3206" t="s">
        <v>249</v>
      </c>
      <c r="D3206" t="s">
        <v>3</v>
      </c>
      <c r="E3206" t="s">
        <v>5</v>
      </c>
      <c r="F3206" t="s">
        <v>11</v>
      </c>
      <c r="G3206" t="s">
        <v>250</v>
      </c>
      <c r="H3206">
        <v>7475</v>
      </c>
      <c r="I3206">
        <v>7475</v>
      </c>
    </row>
    <row r="3207" spans="1:9" x14ac:dyDescent="0.25">
      <c r="A3207">
        <v>241999</v>
      </c>
      <c r="B3207">
        <v>2014</v>
      </c>
      <c r="C3207" t="s">
        <v>251</v>
      </c>
      <c r="D3207" t="s">
        <v>3</v>
      </c>
      <c r="E3207" t="s">
        <v>5</v>
      </c>
      <c r="F3207" t="s">
        <v>11</v>
      </c>
      <c r="G3207" t="s">
        <v>252</v>
      </c>
      <c r="H3207">
        <v>4279</v>
      </c>
      <c r="I3207">
        <v>4279</v>
      </c>
    </row>
    <row r="3208" spans="1:9" x14ac:dyDescent="0.25">
      <c r="A3208">
        <v>251</v>
      </c>
      <c r="B3208">
        <v>2014</v>
      </c>
      <c r="C3208" t="s">
        <v>39</v>
      </c>
      <c r="D3208" t="s">
        <v>3</v>
      </c>
      <c r="E3208" t="s">
        <v>5</v>
      </c>
      <c r="F3208" t="s">
        <v>11</v>
      </c>
      <c r="G3208" t="s">
        <v>253</v>
      </c>
      <c r="H3208">
        <v>3268</v>
      </c>
      <c r="I3208">
        <v>3268</v>
      </c>
    </row>
    <row r="3209" spans="1:9" x14ac:dyDescent="0.25">
      <c r="A3209">
        <v>252</v>
      </c>
      <c r="B3209">
        <v>2014</v>
      </c>
      <c r="C3209" t="s">
        <v>40</v>
      </c>
      <c r="D3209" t="s">
        <v>3</v>
      </c>
      <c r="E3209" t="s">
        <v>5</v>
      </c>
      <c r="F3209" t="s">
        <v>11</v>
      </c>
      <c r="G3209" t="s">
        <v>254</v>
      </c>
      <c r="H3209">
        <v>878</v>
      </c>
      <c r="I3209">
        <v>878</v>
      </c>
    </row>
    <row r="3210" spans="1:9" x14ac:dyDescent="0.25">
      <c r="A3210">
        <v>254</v>
      </c>
      <c r="B3210">
        <v>2014</v>
      </c>
      <c r="C3210" t="s">
        <v>41</v>
      </c>
      <c r="D3210" t="s">
        <v>3</v>
      </c>
      <c r="E3210" t="s">
        <v>5</v>
      </c>
      <c r="F3210" t="s">
        <v>11</v>
      </c>
      <c r="G3210" t="s">
        <v>255</v>
      </c>
      <c r="H3210">
        <v>1664</v>
      </c>
      <c r="I3210">
        <v>1664</v>
      </c>
    </row>
    <row r="3211" spans="1:9" x14ac:dyDescent="0.25">
      <c r="A3211">
        <v>255</v>
      </c>
      <c r="B3211">
        <v>2014</v>
      </c>
      <c r="C3211" t="s">
        <v>42</v>
      </c>
      <c r="D3211" t="s">
        <v>3</v>
      </c>
      <c r="E3211" t="s">
        <v>5</v>
      </c>
      <c r="F3211" t="s">
        <v>11</v>
      </c>
      <c r="G3211" t="s">
        <v>256</v>
      </c>
      <c r="H3211">
        <v>357</v>
      </c>
      <c r="I3211">
        <v>357</v>
      </c>
    </row>
    <row r="3212" spans="1:9" x14ac:dyDescent="0.25">
      <c r="A3212">
        <v>256</v>
      </c>
      <c r="B3212">
        <v>2014</v>
      </c>
      <c r="C3212" t="s">
        <v>43</v>
      </c>
      <c r="D3212" t="s">
        <v>3</v>
      </c>
      <c r="E3212" t="s">
        <v>5</v>
      </c>
      <c r="F3212" t="s">
        <v>11</v>
      </c>
      <c r="G3212" t="s">
        <v>257</v>
      </c>
      <c r="H3212">
        <v>2791</v>
      </c>
      <c r="I3212">
        <v>2791</v>
      </c>
    </row>
    <row r="3213" spans="1:9" x14ac:dyDescent="0.25">
      <c r="A3213">
        <v>257</v>
      </c>
      <c r="B3213">
        <v>2014</v>
      </c>
      <c r="C3213" t="s">
        <v>44</v>
      </c>
      <c r="D3213" t="s">
        <v>3</v>
      </c>
      <c r="E3213" t="s">
        <v>5</v>
      </c>
      <c r="F3213" t="s">
        <v>11</v>
      </c>
      <c r="G3213" t="s">
        <v>258</v>
      </c>
      <c r="H3213">
        <v>1074</v>
      </c>
      <c r="I3213">
        <v>1074</v>
      </c>
    </row>
    <row r="3214" spans="1:9" x14ac:dyDescent="0.25">
      <c r="A3214">
        <v>2</v>
      </c>
      <c r="B3214">
        <v>2014</v>
      </c>
      <c r="C3214" t="s">
        <v>259</v>
      </c>
      <c r="D3214" t="s">
        <v>3</v>
      </c>
      <c r="E3214" t="s">
        <v>5</v>
      </c>
      <c r="F3214" t="s">
        <v>11</v>
      </c>
      <c r="G3214" t="s">
        <v>260</v>
      </c>
      <c r="H3214">
        <v>21786</v>
      </c>
      <c r="I3214">
        <v>21786</v>
      </c>
    </row>
    <row r="3215" spans="1:9" x14ac:dyDescent="0.25">
      <c r="A3215">
        <v>351</v>
      </c>
      <c r="B3215">
        <v>2014</v>
      </c>
      <c r="C3215" t="s">
        <v>46</v>
      </c>
      <c r="D3215" t="s">
        <v>3</v>
      </c>
      <c r="E3215" t="s">
        <v>5</v>
      </c>
      <c r="F3215" t="s">
        <v>11</v>
      </c>
      <c r="G3215" t="s">
        <v>261</v>
      </c>
      <c r="H3215">
        <v>1179</v>
      </c>
      <c r="I3215">
        <v>1179</v>
      </c>
    </row>
    <row r="3216" spans="1:9" x14ac:dyDescent="0.25">
      <c r="A3216">
        <v>352</v>
      </c>
      <c r="B3216">
        <v>2014</v>
      </c>
      <c r="C3216" t="s">
        <v>47</v>
      </c>
      <c r="D3216" t="s">
        <v>3</v>
      </c>
      <c r="E3216" t="s">
        <v>5</v>
      </c>
      <c r="F3216" t="s">
        <v>11</v>
      </c>
      <c r="G3216" t="s">
        <v>262</v>
      </c>
      <c r="H3216">
        <v>1171</v>
      </c>
      <c r="I3216">
        <v>1171</v>
      </c>
    </row>
    <row r="3217" spans="1:9" x14ac:dyDescent="0.25">
      <c r="A3217">
        <v>353</v>
      </c>
      <c r="B3217">
        <v>2014</v>
      </c>
      <c r="C3217" t="s">
        <v>48</v>
      </c>
      <c r="D3217" t="s">
        <v>3</v>
      </c>
      <c r="E3217" t="s">
        <v>5</v>
      </c>
      <c r="F3217" t="s">
        <v>11</v>
      </c>
      <c r="G3217" t="s">
        <v>263</v>
      </c>
      <c r="H3217">
        <v>2121</v>
      </c>
      <c r="I3217">
        <v>2121</v>
      </c>
    </row>
    <row r="3218" spans="1:9" x14ac:dyDescent="0.25">
      <c r="A3218">
        <v>354</v>
      </c>
      <c r="B3218">
        <v>2014</v>
      </c>
      <c r="C3218" t="s">
        <v>49</v>
      </c>
      <c r="D3218" t="s">
        <v>3</v>
      </c>
      <c r="E3218" t="s">
        <v>5</v>
      </c>
      <c r="F3218" t="s">
        <v>11</v>
      </c>
      <c r="G3218" t="s">
        <v>264</v>
      </c>
      <c r="H3218">
        <v>700</v>
      </c>
      <c r="I3218">
        <v>700</v>
      </c>
    </row>
    <row r="3219" spans="1:9" x14ac:dyDescent="0.25">
      <c r="A3219">
        <v>355</v>
      </c>
      <c r="B3219">
        <v>2014</v>
      </c>
      <c r="C3219" t="s">
        <v>50</v>
      </c>
      <c r="D3219" t="s">
        <v>3</v>
      </c>
      <c r="E3219" t="s">
        <v>5</v>
      </c>
      <c r="F3219" t="s">
        <v>11</v>
      </c>
      <c r="G3219" t="s">
        <v>265</v>
      </c>
      <c r="H3219">
        <v>1317</v>
      </c>
      <c r="I3219">
        <v>1317</v>
      </c>
    </row>
    <row r="3220" spans="1:9" x14ac:dyDescent="0.25">
      <c r="A3220">
        <v>356</v>
      </c>
      <c r="B3220">
        <v>2014</v>
      </c>
      <c r="C3220" t="s">
        <v>51</v>
      </c>
      <c r="D3220" t="s">
        <v>3</v>
      </c>
      <c r="E3220" t="s">
        <v>5</v>
      </c>
      <c r="F3220" t="s">
        <v>11</v>
      </c>
      <c r="G3220" t="s">
        <v>266</v>
      </c>
      <c r="H3220">
        <v>585</v>
      </c>
      <c r="I3220">
        <v>585</v>
      </c>
    </row>
    <row r="3221" spans="1:9" x14ac:dyDescent="0.25">
      <c r="A3221">
        <v>357</v>
      </c>
      <c r="B3221">
        <v>2014</v>
      </c>
      <c r="C3221" t="s">
        <v>52</v>
      </c>
      <c r="D3221" t="s">
        <v>3</v>
      </c>
      <c r="E3221" t="s">
        <v>5</v>
      </c>
      <c r="F3221" t="s">
        <v>11</v>
      </c>
      <c r="G3221" t="s">
        <v>267</v>
      </c>
      <c r="H3221">
        <v>950</v>
      </c>
      <c r="I3221">
        <v>950</v>
      </c>
    </row>
    <row r="3222" spans="1:9" x14ac:dyDescent="0.25">
      <c r="A3222">
        <v>358</v>
      </c>
      <c r="B3222">
        <v>2014</v>
      </c>
      <c r="C3222" t="s">
        <v>53</v>
      </c>
      <c r="D3222" t="s">
        <v>3</v>
      </c>
      <c r="E3222" t="s">
        <v>5</v>
      </c>
      <c r="F3222" t="s">
        <v>11</v>
      </c>
      <c r="G3222" t="s">
        <v>268</v>
      </c>
      <c r="H3222">
        <v>1183</v>
      </c>
      <c r="I3222">
        <v>1183</v>
      </c>
    </row>
    <row r="3223" spans="1:9" x14ac:dyDescent="0.25">
      <c r="A3223">
        <v>359</v>
      </c>
      <c r="B3223">
        <v>2014</v>
      </c>
      <c r="C3223" t="s">
        <v>54</v>
      </c>
      <c r="D3223" t="s">
        <v>3</v>
      </c>
      <c r="E3223" t="s">
        <v>5</v>
      </c>
      <c r="F3223" t="s">
        <v>11</v>
      </c>
      <c r="G3223" t="s">
        <v>269</v>
      </c>
      <c r="H3223">
        <v>3556</v>
      </c>
      <c r="I3223">
        <v>3556</v>
      </c>
    </row>
    <row r="3224" spans="1:9" x14ac:dyDescent="0.25">
      <c r="A3224">
        <v>360</v>
      </c>
      <c r="B3224">
        <v>2014</v>
      </c>
      <c r="C3224" t="s">
        <v>55</v>
      </c>
      <c r="D3224" t="s">
        <v>3</v>
      </c>
      <c r="E3224" t="s">
        <v>5</v>
      </c>
      <c r="F3224" t="s">
        <v>11</v>
      </c>
      <c r="G3224" t="s">
        <v>270</v>
      </c>
      <c r="H3224">
        <v>443</v>
      </c>
      <c r="I3224">
        <v>443</v>
      </c>
    </row>
    <row r="3225" spans="1:9" x14ac:dyDescent="0.25">
      <c r="A3225">
        <v>361</v>
      </c>
      <c r="B3225">
        <v>2014</v>
      </c>
      <c r="C3225" t="s">
        <v>56</v>
      </c>
      <c r="D3225" t="s">
        <v>3</v>
      </c>
      <c r="E3225" t="s">
        <v>5</v>
      </c>
      <c r="F3225" t="s">
        <v>11</v>
      </c>
      <c r="G3225" t="s">
        <v>271</v>
      </c>
      <c r="H3225">
        <v>826</v>
      </c>
      <c r="I3225">
        <v>826</v>
      </c>
    </row>
    <row r="3226" spans="1:9" x14ac:dyDescent="0.25">
      <c r="A3226">
        <v>3</v>
      </c>
      <c r="B3226">
        <v>2014</v>
      </c>
      <c r="C3226" t="s">
        <v>272</v>
      </c>
      <c r="D3226" t="s">
        <v>3</v>
      </c>
      <c r="E3226" t="s">
        <v>5</v>
      </c>
      <c r="F3226" t="s">
        <v>11</v>
      </c>
      <c r="G3226" t="s">
        <v>273</v>
      </c>
      <c r="H3226">
        <v>14031</v>
      </c>
      <c r="I3226">
        <v>14031</v>
      </c>
    </row>
    <row r="3227" spans="1:9" x14ac:dyDescent="0.25">
      <c r="A3227">
        <v>401</v>
      </c>
      <c r="B3227">
        <v>2014</v>
      </c>
      <c r="C3227" t="s">
        <v>274</v>
      </c>
      <c r="D3227" t="s">
        <v>3</v>
      </c>
      <c r="E3227" t="s">
        <v>5</v>
      </c>
      <c r="F3227" t="s">
        <v>11</v>
      </c>
      <c r="G3227" t="s">
        <v>275</v>
      </c>
      <c r="H3227">
        <v>896</v>
      </c>
      <c r="I3227">
        <v>896</v>
      </c>
    </row>
    <row r="3228" spans="1:9" x14ac:dyDescent="0.25">
      <c r="A3228">
        <v>402</v>
      </c>
      <c r="B3228">
        <v>2014</v>
      </c>
      <c r="C3228" t="s">
        <v>276</v>
      </c>
      <c r="D3228" t="s">
        <v>3</v>
      </c>
      <c r="E3228" t="s">
        <v>5</v>
      </c>
      <c r="F3228" t="s">
        <v>11</v>
      </c>
      <c r="G3228" t="s">
        <v>277</v>
      </c>
      <c r="H3228">
        <v>344</v>
      </c>
      <c r="I3228">
        <v>344</v>
      </c>
    </row>
    <row r="3229" spans="1:9" x14ac:dyDescent="0.25">
      <c r="A3229">
        <v>403</v>
      </c>
      <c r="B3229">
        <v>2014</v>
      </c>
      <c r="C3229" t="s">
        <v>278</v>
      </c>
      <c r="D3229" t="s">
        <v>3</v>
      </c>
      <c r="E3229" t="s">
        <v>5</v>
      </c>
      <c r="F3229" t="s">
        <v>11</v>
      </c>
      <c r="G3229" t="s">
        <v>279</v>
      </c>
      <c r="H3229">
        <v>1247</v>
      </c>
      <c r="I3229">
        <v>1247</v>
      </c>
    </row>
    <row r="3230" spans="1:9" x14ac:dyDescent="0.25">
      <c r="A3230">
        <v>404</v>
      </c>
      <c r="B3230">
        <v>2014</v>
      </c>
      <c r="C3230" t="s">
        <v>280</v>
      </c>
      <c r="D3230" t="s">
        <v>3</v>
      </c>
      <c r="E3230" t="s">
        <v>5</v>
      </c>
      <c r="F3230" t="s">
        <v>11</v>
      </c>
      <c r="G3230" t="s">
        <v>281</v>
      </c>
      <c r="H3230">
        <v>1765</v>
      </c>
      <c r="I3230">
        <v>1765</v>
      </c>
    </row>
    <row r="3231" spans="1:9" x14ac:dyDescent="0.25">
      <c r="A3231">
        <v>405</v>
      </c>
      <c r="B3231">
        <v>2014</v>
      </c>
      <c r="C3231" t="s">
        <v>282</v>
      </c>
      <c r="D3231" t="s">
        <v>3</v>
      </c>
      <c r="E3231" t="s">
        <v>5</v>
      </c>
      <c r="F3231" t="s">
        <v>11</v>
      </c>
      <c r="G3231" t="s">
        <v>283</v>
      </c>
      <c r="H3231">
        <v>707</v>
      </c>
      <c r="I3231">
        <v>707</v>
      </c>
    </row>
    <row r="3232" spans="1:9" x14ac:dyDescent="0.25">
      <c r="A3232">
        <v>451</v>
      </c>
      <c r="B3232">
        <v>2014</v>
      </c>
      <c r="C3232" t="s">
        <v>58</v>
      </c>
      <c r="D3232" t="s">
        <v>3</v>
      </c>
      <c r="E3232" t="s">
        <v>5</v>
      </c>
      <c r="F3232" t="s">
        <v>11</v>
      </c>
      <c r="G3232" t="s">
        <v>284</v>
      </c>
      <c r="H3232">
        <v>1242</v>
      </c>
      <c r="I3232">
        <v>1242</v>
      </c>
    </row>
    <row r="3233" spans="1:9" x14ac:dyDescent="0.25">
      <c r="A3233">
        <v>452</v>
      </c>
      <c r="B3233">
        <v>2014</v>
      </c>
      <c r="C3233" t="s">
        <v>59</v>
      </c>
      <c r="D3233" t="s">
        <v>3</v>
      </c>
      <c r="E3233" t="s">
        <v>5</v>
      </c>
      <c r="F3233" t="s">
        <v>11</v>
      </c>
      <c r="G3233" t="s">
        <v>285</v>
      </c>
      <c r="H3233">
        <v>1084</v>
      </c>
      <c r="I3233">
        <v>1084</v>
      </c>
    </row>
    <row r="3234" spans="1:9" x14ac:dyDescent="0.25">
      <c r="A3234">
        <v>453</v>
      </c>
      <c r="B3234">
        <v>2014</v>
      </c>
      <c r="C3234" t="s">
        <v>60</v>
      </c>
      <c r="D3234" t="s">
        <v>3</v>
      </c>
      <c r="E3234" t="s">
        <v>5</v>
      </c>
      <c r="F3234" t="s">
        <v>11</v>
      </c>
      <c r="G3234" t="s">
        <v>286</v>
      </c>
      <c r="H3234">
        <v>7582</v>
      </c>
      <c r="I3234">
        <v>7582</v>
      </c>
    </row>
    <row r="3235" spans="1:9" x14ac:dyDescent="0.25">
      <c r="A3235">
        <v>454</v>
      </c>
      <c r="B3235">
        <v>2014</v>
      </c>
      <c r="C3235" t="s">
        <v>61</v>
      </c>
      <c r="D3235" t="s">
        <v>3</v>
      </c>
      <c r="E3235" t="s">
        <v>5</v>
      </c>
      <c r="F3235" t="s">
        <v>11</v>
      </c>
      <c r="G3235" t="s">
        <v>287</v>
      </c>
      <c r="H3235">
        <v>5387</v>
      </c>
      <c r="I3235">
        <v>5387</v>
      </c>
    </row>
    <row r="3236" spans="1:9" x14ac:dyDescent="0.25">
      <c r="A3236">
        <v>455</v>
      </c>
      <c r="B3236">
        <v>2014</v>
      </c>
      <c r="C3236" t="s">
        <v>62</v>
      </c>
      <c r="D3236" t="s">
        <v>3</v>
      </c>
      <c r="E3236" t="s">
        <v>5</v>
      </c>
      <c r="F3236" t="s">
        <v>11</v>
      </c>
      <c r="G3236" t="s">
        <v>288</v>
      </c>
      <c r="H3236">
        <v>430</v>
      </c>
      <c r="I3236">
        <v>430</v>
      </c>
    </row>
    <row r="3237" spans="1:9" x14ac:dyDescent="0.25">
      <c r="A3237">
        <v>456</v>
      </c>
      <c r="B3237">
        <v>2014</v>
      </c>
      <c r="C3237" t="s">
        <v>63</v>
      </c>
      <c r="D3237" t="s">
        <v>3</v>
      </c>
      <c r="E3237" t="s">
        <v>5</v>
      </c>
      <c r="F3237" t="s">
        <v>11</v>
      </c>
      <c r="G3237" t="s">
        <v>289</v>
      </c>
      <c r="H3237">
        <v>1336</v>
      </c>
      <c r="I3237">
        <v>1336</v>
      </c>
    </row>
    <row r="3238" spans="1:9" x14ac:dyDescent="0.25">
      <c r="A3238">
        <v>457</v>
      </c>
      <c r="B3238">
        <v>2014</v>
      </c>
      <c r="C3238" t="s">
        <v>64</v>
      </c>
      <c r="D3238" t="s">
        <v>3</v>
      </c>
      <c r="E3238" t="s">
        <v>5</v>
      </c>
      <c r="F3238" t="s">
        <v>11</v>
      </c>
      <c r="G3238" t="s">
        <v>290</v>
      </c>
      <c r="H3238">
        <v>1378</v>
      </c>
      <c r="I3238">
        <v>1378</v>
      </c>
    </row>
    <row r="3239" spans="1:9" x14ac:dyDescent="0.25">
      <c r="A3239">
        <v>458</v>
      </c>
      <c r="B3239">
        <v>2014</v>
      </c>
      <c r="C3239" t="s">
        <v>65</v>
      </c>
      <c r="D3239" t="s">
        <v>3</v>
      </c>
      <c r="E3239" t="s">
        <v>5</v>
      </c>
      <c r="F3239" t="s">
        <v>11</v>
      </c>
      <c r="G3239" t="s">
        <v>291</v>
      </c>
      <c r="H3239">
        <v>4017</v>
      </c>
      <c r="I3239">
        <v>4017</v>
      </c>
    </row>
    <row r="3240" spans="1:9" x14ac:dyDescent="0.25">
      <c r="A3240">
        <v>459</v>
      </c>
      <c r="B3240">
        <v>2014</v>
      </c>
      <c r="C3240" t="s">
        <v>66</v>
      </c>
      <c r="D3240" t="s">
        <v>3</v>
      </c>
      <c r="E3240" t="s">
        <v>5</v>
      </c>
      <c r="F3240" t="s">
        <v>11</v>
      </c>
      <c r="G3240" t="s">
        <v>292</v>
      </c>
      <c r="H3240">
        <v>3329</v>
      </c>
      <c r="I3240">
        <v>3329</v>
      </c>
    </row>
    <row r="3241" spans="1:9" x14ac:dyDescent="0.25">
      <c r="A3241">
        <v>460</v>
      </c>
      <c r="B3241">
        <v>2014</v>
      </c>
      <c r="C3241" t="s">
        <v>67</v>
      </c>
      <c r="D3241" t="s">
        <v>3</v>
      </c>
      <c r="E3241" t="s">
        <v>5</v>
      </c>
      <c r="F3241" t="s">
        <v>11</v>
      </c>
      <c r="G3241" t="s">
        <v>293</v>
      </c>
      <c r="H3241">
        <v>5466</v>
      </c>
      <c r="I3241">
        <v>5466</v>
      </c>
    </row>
    <row r="3242" spans="1:9" x14ac:dyDescent="0.25">
      <c r="A3242">
        <v>461</v>
      </c>
      <c r="B3242">
        <v>2014</v>
      </c>
      <c r="C3242" t="s">
        <v>68</v>
      </c>
      <c r="D3242" t="s">
        <v>3</v>
      </c>
      <c r="E3242" t="s">
        <v>5</v>
      </c>
      <c r="F3242" t="s">
        <v>11</v>
      </c>
      <c r="G3242" t="s">
        <v>294</v>
      </c>
      <c r="H3242">
        <v>732</v>
      </c>
      <c r="I3242">
        <v>732</v>
      </c>
    </row>
    <row r="3243" spans="1:9" x14ac:dyDescent="0.25">
      <c r="A3243">
        <v>462</v>
      </c>
      <c r="B3243">
        <v>2014</v>
      </c>
      <c r="C3243" t="s">
        <v>69</v>
      </c>
      <c r="D3243" t="s">
        <v>3</v>
      </c>
      <c r="E3243" t="s">
        <v>5</v>
      </c>
      <c r="F3243" t="s">
        <v>11</v>
      </c>
      <c r="G3243" t="s">
        <v>295</v>
      </c>
      <c r="H3243">
        <v>458</v>
      </c>
      <c r="I3243">
        <v>458</v>
      </c>
    </row>
    <row r="3244" spans="1:9" x14ac:dyDescent="0.25">
      <c r="A3244">
        <v>4</v>
      </c>
      <c r="B3244">
        <v>2014</v>
      </c>
      <c r="C3244" t="s">
        <v>296</v>
      </c>
      <c r="D3244" t="s">
        <v>3</v>
      </c>
      <c r="E3244" t="s">
        <v>5</v>
      </c>
      <c r="F3244" t="s">
        <v>11</v>
      </c>
      <c r="G3244" t="s">
        <v>297</v>
      </c>
      <c r="H3244">
        <v>37400</v>
      </c>
      <c r="I3244">
        <v>37400</v>
      </c>
    </row>
    <row r="3245" spans="1:9" x14ac:dyDescent="0.25">
      <c r="A3245">
        <v>0</v>
      </c>
      <c r="B3245">
        <v>2014</v>
      </c>
      <c r="C3245" t="s">
        <v>71</v>
      </c>
      <c r="D3245" t="s">
        <v>3</v>
      </c>
      <c r="E3245" t="s">
        <v>5</v>
      </c>
      <c r="F3245" t="s">
        <v>11</v>
      </c>
      <c r="G3245" t="s">
        <v>298</v>
      </c>
      <c r="H3245">
        <v>85138</v>
      </c>
      <c r="I3245">
        <v>85138</v>
      </c>
    </row>
    <row r="3246" spans="1:9" x14ac:dyDescent="0.25">
      <c r="A3246">
        <v>101</v>
      </c>
      <c r="B3246">
        <v>2013</v>
      </c>
      <c r="C3246" t="s">
        <v>232</v>
      </c>
      <c r="D3246" t="s">
        <v>3</v>
      </c>
      <c r="E3246" t="s">
        <v>5</v>
      </c>
      <c r="F3246" t="s">
        <v>11</v>
      </c>
      <c r="G3246" t="s">
        <v>233</v>
      </c>
      <c r="H3246">
        <v>2165</v>
      </c>
      <c r="I3246">
        <v>2165</v>
      </c>
    </row>
    <row r="3247" spans="1:9" x14ac:dyDescent="0.25">
      <c r="A3247">
        <v>102</v>
      </c>
      <c r="B3247">
        <v>2013</v>
      </c>
      <c r="C3247" t="s">
        <v>234</v>
      </c>
      <c r="D3247" t="s">
        <v>3</v>
      </c>
      <c r="E3247" t="s">
        <v>5</v>
      </c>
      <c r="F3247" t="s">
        <v>11</v>
      </c>
      <c r="G3247" t="s">
        <v>235</v>
      </c>
      <c r="H3247">
        <v>703</v>
      </c>
      <c r="I3247">
        <v>703</v>
      </c>
    </row>
    <row r="3248" spans="1:9" x14ac:dyDescent="0.25">
      <c r="A3248">
        <v>103</v>
      </c>
      <c r="B3248">
        <v>2013</v>
      </c>
      <c r="C3248" t="s">
        <v>236</v>
      </c>
      <c r="D3248" t="s">
        <v>3</v>
      </c>
      <c r="E3248" t="s">
        <v>5</v>
      </c>
      <c r="F3248" t="s">
        <v>11</v>
      </c>
      <c r="G3248" t="s">
        <v>237</v>
      </c>
      <c r="H3248">
        <v>1112</v>
      </c>
      <c r="I3248">
        <v>1112</v>
      </c>
    </row>
    <row r="3249" spans="1:9" x14ac:dyDescent="0.25">
      <c r="A3249">
        <v>151</v>
      </c>
      <c r="B3249">
        <v>2013</v>
      </c>
      <c r="C3249" t="s">
        <v>28</v>
      </c>
      <c r="D3249" t="s">
        <v>3</v>
      </c>
      <c r="E3249" t="s">
        <v>5</v>
      </c>
      <c r="F3249" t="s">
        <v>11</v>
      </c>
      <c r="G3249" t="s">
        <v>238</v>
      </c>
      <c r="H3249">
        <v>674</v>
      </c>
      <c r="I3249">
        <v>674</v>
      </c>
    </row>
    <row r="3250" spans="1:9" x14ac:dyDescent="0.25">
      <c r="A3250">
        <v>153</v>
      </c>
      <c r="B3250">
        <v>2013</v>
      </c>
      <c r="C3250" t="s">
        <v>29</v>
      </c>
      <c r="D3250" t="s">
        <v>3</v>
      </c>
      <c r="E3250" t="s">
        <v>5</v>
      </c>
      <c r="F3250" t="s">
        <v>11</v>
      </c>
      <c r="G3250" t="s">
        <v>239</v>
      </c>
      <c r="H3250">
        <v>701</v>
      </c>
      <c r="I3250">
        <v>701</v>
      </c>
    </row>
    <row r="3251" spans="1:9" x14ac:dyDescent="0.25">
      <c r="A3251">
        <v>154</v>
      </c>
      <c r="B3251">
        <v>2013</v>
      </c>
      <c r="C3251" t="s">
        <v>30</v>
      </c>
      <c r="D3251" t="s">
        <v>3</v>
      </c>
      <c r="E3251" t="s">
        <v>5</v>
      </c>
      <c r="F3251" t="s">
        <v>11</v>
      </c>
      <c r="G3251" t="s">
        <v>240</v>
      </c>
      <c r="H3251">
        <v>482</v>
      </c>
      <c r="I3251">
        <v>482</v>
      </c>
    </row>
    <row r="3252" spans="1:9" x14ac:dyDescent="0.25">
      <c r="A3252">
        <v>155</v>
      </c>
      <c r="B3252">
        <v>2013</v>
      </c>
      <c r="C3252" t="s">
        <v>31</v>
      </c>
      <c r="D3252" t="s">
        <v>3</v>
      </c>
      <c r="E3252" t="s">
        <v>5</v>
      </c>
      <c r="F3252" t="s">
        <v>11</v>
      </c>
      <c r="G3252" t="s">
        <v>241</v>
      </c>
      <c r="H3252">
        <v>447</v>
      </c>
      <c r="I3252">
        <v>447</v>
      </c>
    </row>
    <row r="3253" spans="1:9" x14ac:dyDescent="0.25">
      <c r="A3253">
        <v>157</v>
      </c>
      <c r="B3253">
        <v>2013</v>
      </c>
      <c r="C3253" t="s">
        <v>32</v>
      </c>
      <c r="D3253" t="s">
        <v>3</v>
      </c>
      <c r="E3253" t="s">
        <v>5</v>
      </c>
      <c r="F3253" t="s">
        <v>11</v>
      </c>
      <c r="G3253" t="s">
        <v>242</v>
      </c>
      <c r="H3253">
        <v>399</v>
      </c>
      <c r="I3253">
        <v>399</v>
      </c>
    </row>
    <row r="3254" spans="1:9" x14ac:dyDescent="0.25">
      <c r="A3254">
        <v>158</v>
      </c>
      <c r="B3254">
        <v>2013</v>
      </c>
      <c r="C3254" t="s">
        <v>33</v>
      </c>
      <c r="D3254" t="s">
        <v>3</v>
      </c>
      <c r="E3254" t="s">
        <v>5</v>
      </c>
      <c r="F3254" t="s">
        <v>11</v>
      </c>
      <c r="G3254" t="s">
        <v>243</v>
      </c>
      <c r="H3254">
        <v>480</v>
      </c>
      <c r="I3254">
        <v>480</v>
      </c>
    </row>
    <row r="3255" spans="1:9" x14ac:dyDescent="0.25">
      <c r="A3255">
        <v>159</v>
      </c>
      <c r="B3255">
        <v>2013</v>
      </c>
      <c r="C3255" t="s">
        <v>34</v>
      </c>
      <c r="D3255" t="s">
        <v>3</v>
      </c>
      <c r="E3255" t="s">
        <v>5</v>
      </c>
      <c r="F3255" t="s">
        <v>11</v>
      </c>
      <c r="G3255" t="s">
        <v>244</v>
      </c>
      <c r="H3255">
        <v>2906</v>
      </c>
      <c r="I3255">
        <v>2906</v>
      </c>
    </row>
    <row r="3256" spans="1:9" x14ac:dyDescent="0.25">
      <c r="A3256">
        <v>1</v>
      </c>
      <c r="B3256">
        <v>2013</v>
      </c>
      <c r="C3256" t="s">
        <v>245</v>
      </c>
      <c r="D3256" t="s">
        <v>3</v>
      </c>
      <c r="E3256" t="s">
        <v>5</v>
      </c>
      <c r="F3256" t="s">
        <v>11</v>
      </c>
      <c r="G3256" t="s">
        <v>246</v>
      </c>
      <c r="H3256">
        <v>10069</v>
      </c>
      <c r="I3256">
        <v>10069</v>
      </c>
    </row>
    <row r="3257" spans="1:9" x14ac:dyDescent="0.25">
      <c r="A3257">
        <v>241</v>
      </c>
      <c r="B3257">
        <v>2013</v>
      </c>
      <c r="C3257" t="s">
        <v>247</v>
      </c>
      <c r="D3257" t="s">
        <v>3</v>
      </c>
      <c r="E3257" t="s">
        <v>5</v>
      </c>
      <c r="F3257" t="s">
        <v>11</v>
      </c>
      <c r="G3257" t="s">
        <v>248</v>
      </c>
      <c r="H3257">
        <v>9347</v>
      </c>
      <c r="I3257">
        <v>9347</v>
      </c>
    </row>
    <row r="3258" spans="1:9" x14ac:dyDescent="0.25">
      <c r="A3258">
        <v>241001</v>
      </c>
      <c r="B3258">
        <v>2013</v>
      </c>
      <c r="C3258" t="s">
        <v>249</v>
      </c>
      <c r="D3258" t="s">
        <v>3</v>
      </c>
      <c r="E3258" t="s">
        <v>5</v>
      </c>
      <c r="F3258" t="s">
        <v>11</v>
      </c>
      <c r="G3258" t="s">
        <v>250</v>
      </c>
      <c r="H3258">
        <v>5691</v>
      </c>
      <c r="I3258">
        <v>5691</v>
      </c>
    </row>
    <row r="3259" spans="1:9" x14ac:dyDescent="0.25">
      <c r="A3259">
        <v>241999</v>
      </c>
      <c r="B3259">
        <v>2013</v>
      </c>
      <c r="C3259" t="s">
        <v>251</v>
      </c>
      <c r="D3259" t="s">
        <v>3</v>
      </c>
      <c r="E3259" t="s">
        <v>5</v>
      </c>
      <c r="F3259" t="s">
        <v>11</v>
      </c>
      <c r="G3259" t="s">
        <v>252</v>
      </c>
      <c r="H3259">
        <v>3656</v>
      </c>
      <c r="I3259">
        <v>3656</v>
      </c>
    </row>
    <row r="3260" spans="1:9" x14ac:dyDescent="0.25">
      <c r="A3260">
        <v>251</v>
      </c>
      <c r="B3260">
        <v>2013</v>
      </c>
      <c r="C3260" t="s">
        <v>39</v>
      </c>
      <c r="D3260" t="s">
        <v>3</v>
      </c>
      <c r="E3260" t="s">
        <v>5</v>
      </c>
      <c r="F3260" t="s">
        <v>11</v>
      </c>
      <c r="G3260" t="s">
        <v>253</v>
      </c>
      <c r="H3260">
        <v>3317</v>
      </c>
      <c r="I3260">
        <v>3317</v>
      </c>
    </row>
    <row r="3261" spans="1:9" x14ac:dyDescent="0.25">
      <c r="A3261">
        <v>252</v>
      </c>
      <c r="B3261">
        <v>2013</v>
      </c>
      <c r="C3261" t="s">
        <v>40</v>
      </c>
      <c r="D3261" t="s">
        <v>3</v>
      </c>
      <c r="E3261" t="s">
        <v>5</v>
      </c>
      <c r="F3261" t="s">
        <v>11</v>
      </c>
      <c r="G3261" t="s">
        <v>254</v>
      </c>
      <c r="H3261">
        <v>716</v>
      </c>
      <c r="I3261">
        <v>716</v>
      </c>
    </row>
    <row r="3262" spans="1:9" x14ac:dyDescent="0.25">
      <c r="A3262">
        <v>254</v>
      </c>
      <c r="B3262">
        <v>2013</v>
      </c>
      <c r="C3262" t="s">
        <v>41</v>
      </c>
      <c r="D3262" t="s">
        <v>3</v>
      </c>
      <c r="E3262" t="s">
        <v>5</v>
      </c>
      <c r="F3262" t="s">
        <v>11</v>
      </c>
      <c r="G3262" t="s">
        <v>255</v>
      </c>
      <c r="H3262">
        <v>1524</v>
      </c>
      <c r="I3262">
        <v>1524</v>
      </c>
    </row>
    <row r="3263" spans="1:9" x14ac:dyDescent="0.25">
      <c r="A3263">
        <v>255</v>
      </c>
      <c r="B3263">
        <v>2013</v>
      </c>
      <c r="C3263" t="s">
        <v>42</v>
      </c>
      <c r="D3263" t="s">
        <v>3</v>
      </c>
      <c r="E3263" t="s">
        <v>5</v>
      </c>
      <c r="F3263" t="s">
        <v>11</v>
      </c>
      <c r="G3263" t="s">
        <v>256</v>
      </c>
      <c r="H3263">
        <v>259</v>
      </c>
      <c r="I3263">
        <v>259</v>
      </c>
    </row>
    <row r="3264" spans="1:9" x14ac:dyDescent="0.25">
      <c r="A3264">
        <v>256</v>
      </c>
      <c r="B3264">
        <v>2013</v>
      </c>
      <c r="C3264" t="s">
        <v>43</v>
      </c>
      <c r="D3264" t="s">
        <v>3</v>
      </c>
      <c r="E3264" t="s">
        <v>5</v>
      </c>
      <c r="F3264" t="s">
        <v>11</v>
      </c>
      <c r="G3264" t="s">
        <v>257</v>
      </c>
      <c r="H3264">
        <v>2487</v>
      </c>
      <c r="I3264">
        <v>2487</v>
      </c>
    </row>
    <row r="3265" spans="1:9" x14ac:dyDescent="0.25">
      <c r="A3265">
        <v>257</v>
      </c>
      <c r="B3265">
        <v>2013</v>
      </c>
      <c r="C3265" t="s">
        <v>44</v>
      </c>
      <c r="D3265" t="s">
        <v>3</v>
      </c>
      <c r="E3265" t="s">
        <v>5</v>
      </c>
      <c r="F3265" t="s">
        <v>11</v>
      </c>
      <c r="G3265" t="s">
        <v>258</v>
      </c>
      <c r="H3265">
        <v>750</v>
      </c>
      <c r="I3265">
        <v>750</v>
      </c>
    </row>
    <row r="3266" spans="1:9" x14ac:dyDescent="0.25">
      <c r="A3266">
        <v>2</v>
      </c>
      <c r="B3266">
        <v>2013</v>
      </c>
      <c r="C3266" t="s">
        <v>259</v>
      </c>
      <c r="D3266" t="s">
        <v>3</v>
      </c>
      <c r="E3266" t="s">
        <v>5</v>
      </c>
      <c r="F3266" t="s">
        <v>11</v>
      </c>
      <c r="G3266" t="s">
        <v>260</v>
      </c>
      <c r="H3266">
        <v>18400</v>
      </c>
      <c r="I3266">
        <v>18400</v>
      </c>
    </row>
    <row r="3267" spans="1:9" x14ac:dyDescent="0.25">
      <c r="A3267">
        <v>351</v>
      </c>
      <c r="B3267">
        <v>2013</v>
      </c>
      <c r="C3267" t="s">
        <v>46</v>
      </c>
      <c r="D3267" t="s">
        <v>3</v>
      </c>
      <c r="E3267" t="s">
        <v>5</v>
      </c>
      <c r="F3267" t="s">
        <v>11</v>
      </c>
      <c r="G3267" t="s">
        <v>261</v>
      </c>
      <c r="H3267">
        <v>835</v>
      </c>
      <c r="I3267">
        <v>835</v>
      </c>
    </row>
    <row r="3268" spans="1:9" x14ac:dyDescent="0.25">
      <c r="A3268">
        <v>352</v>
      </c>
      <c r="B3268">
        <v>2013</v>
      </c>
      <c r="C3268" t="s">
        <v>47</v>
      </c>
      <c r="D3268" t="s">
        <v>3</v>
      </c>
      <c r="E3268" t="s">
        <v>5</v>
      </c>
      <c r="F3268" t="s">
        <v>11</v>
      </c>
      <c r="G3268" t="s">
        <v>262</v>
      </c>
      <c r="H3268">
        <v>1134</v>
      </c>
      <c r="I3268">
        <v>1134</v>
      </c>
    </row>
    <row r="3269" spans="1:9" x14ac:dyDescent="0.25">
      <c r="A3269">
        <v>353</v>
      </c>
      <c r="B3269">
        <v>2013</v>
      </c>
      <c r="C3269" t="s">
        <v>48</v>
      </c>
      <c r="D3269" t="s">
        <v>3</v>
      </c>
      <c r="E3269" t="s">
        <v>5</v>
      </c>
      <c r="F3269" t="s">
        <v>11</v>
      </c>
      <c r="G3269" t="s">
        <v>263</v>
      </c>
      <c r="H3269">
        <v>1847</v>
      </c>
      <c r="I3269">
        <v>1847</v>
      </c>
    </row>
    <row r="3270" spans="1:9" x14ac:dyDescent="0.25">
      <c r="A3270">
        <v>354</v>
      </c>
      <c r="B3270">
        <v>2013</v>
      </c>
      <c r="C3270" t="s">
        <v>49</v>
      </c>
      <c r="D3270" t="s">
        <v>3</v>
      </c>
      <c r="E3270" t="s">
        <v>5</v>
      </c>
      <c r="F3270" t="s">
        <v>11</v>
      </c>
      <c r="G3270" t="s">
        <v>264</v>
      </c>
      <c r="H3270">
        <v>548</v>
      </c>
      <c r="I3270">
        <v>548</v>
      </c>
    </row>
    <row r="3271" spans="1:9" x14ac:dyDescent="0.25">
      <c r="A3271">
        <v>355</v>
      </c>
      <c r="B3271">
        <v>2013</v>
      </c>
      <c r="C3271" t="s">
        <v>50</v>
      </c>
      <c r="D3271" t="s">
        <v>3</v>
      </c>
      <c r="E3271" t="s">
        <v>5</v>
      </c>
      <c r="F3271" t="s">
        <v>11</v>
      </c>
      <c r="G3271" t="s">
        <v>265</v>
      </c>
      <c r="H3271">
        <v>1074</v>
      </c>
      <c r="I3271">
        <v>1074</v>
      </c>
    </row>
    <row r="3272" spans="1:9" x14ac:dyDescent="0.25">
      <c r="A3272">
        <v>356</v>
      </c>
      <c r="B3272">
        <v>2013</v>
      </c>
      <c r="C3272" t="s">
        <v>51</v>
      </c>
      <c r="D3272" t="s">
        <v>3</v>
      </c>
      <c r="E3272" t="s">
        <v>5</v>
      </c>
      <c r="F3272" t="s">
        <v>11</v>
      </c>
      <c r="G3272" t="s">
        <v>266</v>
      </c>
      <c r="H3272">
        <v>446</v>
      </c>
      <c r="I3272">
        <v>446</v>
      </c>
    </row>
    <row r="3273" spans="1:9" x14ac:dyDescent="0.25">
      <c r="A3273">
        <v>357</v>
      </c>
      <c r="B3273">
        <v>2013</v>
      </c>
      <c r="C3273" t="s">
        <v>52</v>
      </c>
      <c r="D3273" t="s">
        <v>3</v>
      </c>
      <c r="E3273" t="s">
        <v>5</v>
      </c>
      <c r="F3273" t="s">
        <v>11</v>
      </c>
      <c r="G3273" t="s">
        <v>267</v>
      </c>
      <c r="H3273">
        <v>793</v>
      </c>
      <c r="I3273">
        <v>793</v>
      </c>
    </row>
    <row r="3274" spans="1:9" x14ac:dyDescent="0.25">
      <c r="A3274">
        <v>358</v>
      </c>
      <c r="B3274">
        <v>2013</v>
      </c>
      <c r="C3274" t="s">
        <v>53</v>
      </c>
      <c r="D3274" t="s">
        <v>3</v>
      </c>
      <c r="E3274" t="s">
        <v>5</v>
      </c>
      <c r="F3274" t="s">
        <v>11</v>
      </c>
      <c r="G3274" t="s">
        <v>268</v>
      </c>
      <c r="H3274">
        <v>730</v>
      </c>
      <c r="I3274">
        <v>730</v>
      </c>
    </row>
    <row r="3275" spans="1:9" x14ac:dyDescent="0.25">
      <c r="A3275">
        <v>359</v>
      </c>
      <c r="B3275">
        <v>2013</v>
      </c>
      <c r="C3275" t="s">
        <v>54</v>
      </c>
      <c r="D3275" t="s">
        <v>3</v>
      </c>
      <c r="E3275" t="s">
        <v>5</v>
      </c>
      <c r="F3275" t="s">
        <v>11</v>
      </c>
      <c r="G3275" t="s">
        <v>269</v>
      </c>
      <c r="H3275">
        <v>2970</v>
      </c>
      <c r="I3275">
        <v>2970</v>
      </c>
    </row>
    <row r="3276" spans="1:9" x14ac:dyDescent="0.25">
      <c r="A3276">
        <v>360</v>
      </c>
      <c r="B3276">
        <v>2013</v>
      </c>
      <c r="C3276" t="s">
        <v>55</v>
      </c>
      <c r="D3276" t="s">
        <v>3</v>
      </c>
      <c r="E3276" t="s">
        <v>5</v>
      </c>
      <c r="F3276" t="s">
        <v>11</v>
      </c>
      <c r="G3276" t="s">
        <v>270</v>
      </c>
      <c r="H3276">
        <v>343</v>
      </c>
      <c r="I3276">
        <v>343</v>
      </c>
    </row>
    <row r="3277" spans="1:9" x14ac:dyDescent="0.25">
      <c r="A3277">
        <v>361</v>
      </c>
      <c r="B3277">
        <v>2013</v>
      </c>
      <c r="C3277" t="s">
        <v>56</v>
      </c>
      <c r="D3277" t="s">
        <v>3</v>
      </c>
      <c r="E3277" t="s">
        <v>5</v>
      </c>
      <c r="F3277" t="s">
        <v>11</v>
      </c>
      <c r="G3277" t="s">
        <v>271</v>
      </c>
      <c r="H3277">
        <v>638</v>
      </c>
      <c r="I3277">
        <v>638</v>
      </c>
    </row>
    <row r="3278" spans="1:9" x14ac:dyDescent="0.25">
      <c r="A3278">
        <v>3</v>
      </c>
      <c r="B3278">
        <v>2013</v>
      </c>
      <c r="C3278" t="s">
        <v>272</v>
      </c>
      <c r="D3278" t="s">
        <v>3</v>
      </c>
      <c r="E3278" t="s">
        <v>5</v>
      </c>
      <c r="F3278" t="s">
        <v>11</v>
      </c>
      <c r="G3278" t="s">
        <v>273</v>
      </c>
      <c r="H3278">
        <v>11358</v>
      </c>
      <c r="I3278">
        <v>11358</v>
      </c>
    </row>
    <row r="3279" spans="1:9" x14ac:dyDescent="0.25">
      <c r="A3279">
        <v>401</v>
      </c>
      <c r="B3279">
        <v>2013</v>
      </c>
      <c r="C3279" t="s">
        <v>274</v>
      </c>
      <c r="D3279" t="s">
        <v>3</v>
      </c>
      <c r="E3279" t="s">
        <v>5</v>
      </c>
      <c r="F3279" t="s">
        <v>11</v>
      </c>
      <c r="G3279" t="s">
        <v>275</v>
      </c>
      <c r="H3279">
        <v>461</v>
      </c>
      <c r="I3279">
        <v>461</v>
      </c>
    </row>
    <row r="3280" spans="1:9" x14ac:dyDescent="0.25">
      <c r="A3280">
        <v>402</v>
      </c>
      <c r="B3280">
        <v>2013</v>
      </c>
      <c r="C3280" t="s">
        <v>276</v>
      </c>
      <c r="D3280" t="s">
        <v>3</v>
      </c>
      <c r="E3280" t="s">
        <v>5</v>
      </c>
      <c r="F3280" t="s">
        <v>11</v>
      </c>
      <c r="G3280" t="s">
        <v>277</v>
      </c>
      <c r="H3280">
        <v>402</v>
      </c>
      <c r="I3280">
        <v>402</v>
      </c>
    </row>
    <row r="3281" spans="1:9" x14ac:dyDescent="0.25">
      <c r="A3281">
        <v>403</v>
      </c>
      <c r="B3281">
        <v>2013</v>
      </c>
      <c r="C3281" t="s">
        <v>278</v>
      </c>
      <c r="D3281" t="s">
        <v>3</v>
      </c>
      <c r="E3281" t="s">
        <v>5</v>
      </c>
      <c r="F3281" t="s">
        <v>11</v>
      </c>
      <c r="G3281" t="s">
        <v>279</v>
      </c>
      <c r="H3281">
        <v>915</v>
      </c>
      <c r="I3281">
        <v>915</v>
      </c>
    </row>
    <row r="3282" spans="1:9" x14ac:dyDescent="0.25">
      <c r="A3282">
        <v>404</v>
      </c>
      <c r="B3282">
        <v>2013</v>
      </c>
      <c r="C3282" t="s">
        <v>280</v>
      </c>
      <c r="D3282" t="s">
        <v>3</v>
      </c>
      <c r="E3282" t="s">
        <v>5</v>
      </c>
      <c r="F3282" t="s">
        <v>11</v>
      </c>
      <c r="G3282" t="s">
        <v>281</v>
      </c>
      <c r="H3282">
        <v>1304</v>
      </c>
      <c r="I3282">
        <v>1304</v>
      </c>
    </row>
    <row r="3283" spans="1:9" x14ac:dyDescent="0.25">
      <c r="A3283">
        <v>405</v>
      </c>
      <c r="B3283">
        <v>2013</v>
      </c>
      <c r="C3283" t="s">
        <v>282</v>
      </c>
      <c r="D3283" t="s">
        <v>3</v>
      </c>
      <c r="E3283" t="s">
        <v>5</v>
      </c>
      <c r="F3283" t="s">
        <v>11</v>
      </c>
      <c r="G3283" t="s">
        <v>283</v>
      </c>
      <c r="H3283">
        <v>821</v>
      </c>
      <c r="I3283">
        <v>821</v>
      </c>
    </row>
    <row r="3284" spans="1:9" x14ac:dyDescent="0.25">
      <c r="A3284">
        <v>451</v>
      </c>
      <c r="B3284">
        <v>2013</v>
      </c>
      <c r="C3284" t="s">
        <v>58</v>
      </c>
      <c r="D3284" t="s">
        <v>3</v>
      </c>
      <c r="E3284" t="s">
        <v>5</v>
      </c>
      <c r="F3284" t="s">
        <v>11</v>
      </c>
      <c r="G3284" t="s">
        <v>284</v>
      </c>
      <c r="H3284">
        <v>1235</v>
      </c>
      <c r="I3284">
        <v>1235</v>
      </c>
    </row>
    <row r="3285" spans="1:9" x14ac:dyDescent="0.25">
      <c r="A3285">
        <v>452</v>
      </c>
      <c r="B3285">
        <v>2013</v>
      </c>
      <c r="C3285" t="s">
        <v>59</v>
      </c>
      <c r="D3285" t="s">
        <v>3</v>
      </c>
      <c r="E3285" t="s">
        <v>5</v>
      </c>
      <c r="F3285" t="s">
        <v>11</v>
      </c>
      <c r="G3285" t="s">
        <v>285</v>
      </c>
      <c r="H3285">
        <v>933</v>
      </c>
      <c r="I3285">
        <v>933</v>
      </c>
    </row>
    <row r="3286" spans="1:9" x14ac:dyDescent="0.25">
      <c r="A3286">
        <v>453</v>
      </c>
      <c r="B3286">
        <v>2013</v>
      </c>
      <c r="C3286" t="s">
        <v>60</v>
      </c>
      <c r="D3286" t="s">
        <v>3</v>
      </c>
      <c r="E3286" t="s">
        <v>5</v>
      </c>
      <c r="F3286" t="s">
        <v>11</v>
      </c>
      <c r="G3286" t="s">
        <v>286</v>
      </c>
      <c r="H3286">
        <v>7131</v>
      </c>
      <c r="I3286">
        <v>7131</v>
      </c>
    </row>
    <row r="3287" spans="1:9" x14ac:dyDescent="0.25">
      <c r="A3287">
        <v>454</v>
      </c>
      <c r="B3287">
        <v>2013</v>
      </c>
      <c r="C3287" t="s">
        <v>61</v>
      </c>
      <c r="D3287" t="s">
        <v>3</v>
      </c>
      <c r="E3287" t="s">
        <v>5</v>
      </c>
      <c r="F3287" t="s">
        <v>11</v>
      </c>
      <c r="G3287" t="s">
        <v>287</v>
      </c>
      <c r="H3287">
        <v>5035</v>
      </c>
      <c r="I3287">
        <v>5035</v>
      </c>
    </row>
    <row r="3288" spans="1:9" x14ac:dyDescent="0.25">
      <c r="A3288">
        <v>455</v>
      </c>
      <c r="B3288">
        <v>2013</v>
      </c>
      <c r="C3288" t="s">
        <v>62</v>
      </c>
      <c r="D3288" t="s">
        <v>3</v>
      </c>
      <c r="E3288" t="s">
        <v>5</v>
      </c>
      <c r="F3288" t="s">
        <v>11</v>
      </c>
      <c r="G3288" t="s">
        <v>288</v>
      </c>
      <c r="H3288">
        <v>327</v>
      </c>
      <c r="I3288">
        <v>327</v>
      </c>
    </row>
    <row r="3289" spans="1:9" x14ac:dyDescent="0.25">
      <c r="A3289">
        <v>456</v>
      </c>
      <c r="B3289">
        <v>2013</v>
      </c>
      <c r="C3289" t="s">
        <v>63</v>
      </c>
      <c r="D3289" t="s">
        <v>3</v>
      </c>
      <c r="E3289" t="s">
        <v>5</v>
      </c>
      <c r="F3289" t="s">
        <v>11</v>
      </c>
      <c r="G3289" t="s">
        <v>289</v>
      </c>
      <c r="H3289">
        <v>1247</v>
      </c>
      <c r="I3289">
        <v>1247</v>
      </c>
    </row>
    <row r="3290" spans="1:9" x14ac:dyDescent="0.25">
      <c r="A3290">
        <v>457</v>
      </c>
      <c r="B3290">
        <v>2013</v>
      </c>
      <c r="C3290" t="s">
        <v>64</v>
      </c>
      <c r="D3290" t="s">
        <v>3</v>
      </c>
      <c r="E3290" t="s">
        <v>5</v>
      </c>
      <c r="F3290" t="s">
        <v>11</v>
      </c>
      <c r="G3290" t="s">
        <v>290</v>
      </c>
      <c r="H3290">
        <v>1158</v>
      </c>
      <c r="I3290">
        <v>1158</v>
      </c>
    </row>
    <row r="3291" spans="1:9" x14ac:dyDescent="0.25">
      <c r="A3291">
        <v>458</v>
      </c>
      <c r="B3291">
        <v>2013</v>
      </c>
      <c r="C3291" t="s">
        <v>65</v>
      </c>
      <c r="D3291" t="s">
        <v>3</v>
      </c>
      <c r="E3291" t="s">
        <v>5</v>
      </c>
      <c r="F3291" t="s">
        <v>11</v>
      </c>
      <c r="G3291" t="s">
        <v>291</v>
      </c>
      <c r="H3291">
        <v>4681</v>
      </c>
      <c r="I3291">
        <v>4681</v>
      </c>
    </row>
    <row r="3292" spans="1:9" x14ac:dyDescent="0.25">
      <c r="A3292">
        <v>459</v>
      </c>
      <c r="B3292">
        <v>2013</v>
      </c>
      <c r="C3292" t="s">
        <v>66</v>
      </c>
      <c r="D3292" t="s">
        <v>3</v>
      </c>
      <c r="E3292" t="s">
        <v>5</v>
      </c>
      <c r="F3292" t="s">
        <v>11</v>
      </c>
      <c r="G3292" t="s">
        <v>292</v>
      </c>
      <c r="H3292">
        <v>3433</v>
      </c>
      <c r="I3292">
        <v>3433</v>
      </c>
    </row>
    <row r="3293" spans="1:9" x14ac:dyDescent="0.25">
      <c r="A3293">
        <v>460</v>
      </c>
      <c r="B3293">
        <v>2013</v>
      </c>
      <c r="C3293" t="s">
        <v>67</v>
      </c>
      <c r="D3293" t="s">
        <v>3</v>
      </c>
      <c r="E3293" t="s">
        <v>5</v>
      </c>
      <c r="F3293" t="s">
        <v>11</v>
      </c>
      <c r="G3293" t="s">
        <v>293</v>
      </c>
      <c r="H3293">
        <v>6166</v>
      </c>
      <c r="I3293">
        <v>6166</v>
      </c>
    </row>
    <row r="3294" spans="1:9" x14ac:dyDescent="0.25">
      <c r="A3294">
        <v>461</v>
      </c>
      <c r="B3294">
        <v>2013</v>
      </c>
      <c r="C3294" t="s">
        <v>68</v>
      </c>
      <c r="D3294" t="s">
        <v>3</v>
      </c>
      <c r="E3294" t="s">
        <v>5</v>
      </c>
      <c r="F3294" t="s">
        <v>11</v>
      </c>
      <c r="G3294" t="s">
        <v>294</v>
      </c>
      <c r="H3294">
        <v>571</v>
      </c>
      <c r="I3294">
        <v>571</v>
      </c>
    </row>
    <row r="3295" spans="1:9" x14ac:dyDescent="0.25">
      <c r="A3295">
        <v>462</v>
      </c>
      <c r="B3295">
        <v>2013</v>
      </c>
      <c r="C3295" t="s">
        <v>69</v>
      </c>
      <c r="D3295" t="s">
        <v>3</v>
      </c>
      <c r="E3295" t="s">
        <v>5</v>
      </c>
      <c r="F3295" t="s">
        <v>11</v>
      </c>
      <c r="G3295" t="s">
        <v>295</v>
      </c>
      <c r="H3295">
        <v>339</v>
      </c>
      <c r="I3295">
        <v>339</v>
      </c>
    </row>
    <row r="3296" spans="1:9" x14ac:dyDescent="0.25">
      <c r="A3296">
        <v>4</v>
      </c>
      <c r="B3296">
        <v>2013</v>
      </c>
      <c r="C3296" t="s">
        <v>296</v>
      </c>
      <c r="D3296" t="s">
        <v>3</v>
      </c>
      <c r="E3296" t="s">
        <v>5</v>
      </c>
      <c r="F3296" t="s">
        <v>11</v>
      </c>
      <c r="G3296" t="s">
        <v>297</v>
      </c>
      <c r="H3296">
        <v>36159</v>
      </c>
      <c r="I3296">
        <v>36159</v>
      </c>
    </row>
    <row r="3297" spans="1:9" x14ac:dyDescent="0.25">
      <c r="A3297">
        <v>0</v>
      </c>
      <c r="B3297">
        <v>2013</v>
      </c>
      <c r="C3297" t="s">
        <v>71</v>
      </c>
      <c r="D3297" t="s">
        <v>3</v>
      </c>
      <c r="E3297" t="s">
        <v>5</v>
      </c>
      <c r="F3297" t="s">
        <v>11</v>
      </c>
      <c r="G3297" t="s">
        <v>298</v>
      </c>
      <c r="H3297">
        <v>75986</v>
      </c>
      <c r="I3297">
        <v>75986</v>
      </c>
    </row>
    <row r="3298" spans="1:9" x14ac:dyDescent="0.25">
      <c r="A3298">
        <v>101</v>
      </c>
      <c r="B3298">
        <v>2012</v>
      </c>
      <c r="C3298" t="s">
        <v>232</v>
      </c>
      <c r="D3298" t="s">
        <v>3</v>
      </c>
      <c r="E3298" t="s">
        <v>5</v>
      </c>
      <c r="F3298" t="s">
        <v>11</v>
      </c>
      <c r="G3298" t="s">
        <v>233</v>
      </c>
      <c r="H3298">
        <v>2162</v>
      </c>
      <c r="I3298">
        <v>2162</v>
      </c>
    </row>
    <row r="3299" spans="1:9" x14ac:dyDescent="0.25">
      <c r="A3299">
        <v>102</v>
      </c>
      <c r="B3299">
        <v>2012</v>
      </c>
      <c r="C3299" t="s">
        <v>234</v>
      </c>
      <c r="D3299" t="s">
        <v>3</v>
      </c>
      <c r="E3299" t="s">
        <v>5</v>
      </c>
      <c r="F3299" t="s">
        <v>11</v>
      </c>
      <c r="G3299" t="s">
        <v>235</v>
      </c>
      <c r="H3299">
        <v>512</v>
      </c>
      <c r="I3299">
        <v>512</v>
      </c>
    </row>
    <row r="3300" spans="1:9" x14ac:dyDescent="0.25">
      <c r="A3300">
        <v>103</v>
      </c>
      <c r="B3300">
        <v>2012</v>
      </c>
      <c r="C3300" t="s">
        <v>236</v>
      </c>
      <c r="D3300" t="s">
        <v>3</v>
      </c>
      <c r="E3300" t="s">
        <v>5</v>
      </c>
      <c r="F3300" t="s">
        <v>11</v>
      </c>
      <c r="G3300" t="s">
        <v>237</v>
      </c>
      <c r="H3300">
        <v>1008</v>
      </c>
      <c r="I3300">
        <v>1008</v>
      </c>
    </row>
    <row r="3301" spans="1:9" x14ac:dyDescent="0.25">
      <c r="A3301">
        <v>151</v>
      </c>
      <c r="B3301">
        <v>2012</v>
      </c>
      <c r="C3301" t="s">
        <v>28</v>
      </c>
      <c r="D3301" t="s">
        <v>3</v>
      </c>
      <c r="E3301" t="s">
        <v>5</v>
      </c>
      <c r="F3301" t="s">
        <v>11</v>
      </c>
      <c r="G3301" t="s">
        <v>238</v>
      </c>
      <c r="H3301">
        <v>559</v>
      </c>
      <c r="I3301">
        <v>559</v>
      </c>
    </row>
    <row r="3302" spans="1:9" x14ac:dyDescent="0.25">
      <c r="A3302">
        <v>153</v>
      </c>
      <c r="B3302">
        <v>2012</v>
      </c>
      <c r="C3302" t="s">
        <v>29</v>
      </c>
      <c r="D3302" t="s">
        <v>3</v>
      </c>
      <c r="E3302" t="s">
        <v>5</v>
      </c>
      <c r="F3302" t="s">
        <v>11</v>
      </c>
      <c r="G3302" t="s">
        <v>239</v>
      </c>
      <c r="H3302">
        <v>648</v>
      </c>
      <c r="I3302">
        <v>648</v>
      </c>
    </row>
    <row r="3303" spans="1:9" x14ac:dyDescent="0.25">
      <c r="A3303">
        <v>154</v>
      </c>
      <c r="B3303">
        <v>2012</v>
      </c>
      <c r="C3303" t="s">
        <v>30</v>
      </c>
      <c r="D3303" t="s">
        <v>3</v>
      </c>
      <c r="E3303" t="s">
        <v>5</v>
      </c>
      <c r="F3303" t="s">
        <v>11</v>
      </c>
      <c r="G3303" t="s">
        <v>240</v>
      </c>
      <c r="H3303">
        <v>228</v>
      </c>
      <c r="I3303">
        <v>228</v>
      </c>
    </row>
    <row r="3304" spans="1:9" x14ac:dyDescent="0.25">
      <c r="A3304">
        <v>155</v>
      </c>
      <c r="B3304">
        <v>2012</v>
      </c>
      <c r="C3304" t="s">
        <v>31</v>
      </c>
      <c r="D3304" t="s">
        <v>3</v>
      </c>
      <c r="E3304" t="s">
        <v>5</v>
      </c>
      <c r="F3304" t="s">
        <v>11</v>
      </c>
      <c r="G3304" t="s">
        <v>241</v>
      </c>
      <c r="H3304">
        <v>420</v>
      </c>
      <c r="I3304">
        <v>420</v>
      </c>
    </row>
    <row r="3305" spans="1:9" x14ac:dyDescent="0.25">
      <c r="A3305">
        <v>157</v>
      </c>
      <c r="B3305">
        <v>2012</v>
      </c>
      <c r="C3305" t="s">
        <v>32</v>
      </c>
      <c r="D3305" t="s">
        <v>3</v>
      </c>
      <c r="E3305" t="s">
        <v>5</v>
      </c>
      <c r="F3305" t="s">
        <v>11</v>
      </c>
      <c r="G3305" t="s">
        <v>242</v>
      </c>
      <c r="H3305">
        <v>409</v>
      </c>
      <c r="I3305">
        <v>409</v>
      </c>
    </row>
    <row r="3306" spans="1:9" x14ac:dyDescent="0.25">
      <c r="A3306">
        <v>158</v>
      </c>
      <c r="B3306">
        <v>2012</v>
      </c>
      <c r="C3306" t="s">
        <v>33</v>
      </c>
      <c r="D3306" t="s">
        <v>3</v>
      </c>
      <c r="E3306" t="s">
        <v>5</v>
      </c>
      <c r="F3306" t="s">
        <v>11</v>
      </c>
      <c r="G3306" t="s">
        <v>243</v>
      </c>
      <c r="H3306">
        <v>442</v>
      </c>
      <c r="I3306">
        <v>442</v>
      </c>
    </row>
    <row r="3307" spans="1:9" x14ac:dyDescent="0.25">
      <c r="A3307">
        <v>159</v>
      </c>
      <c r="B3307">
        <v>2012</v>
      </c>
      <c r="C3307" t="s">
        <v>34</v>
      </c>
      <c r="D3307" t="s">
        <v>3</v>
      </c>
      <c r="E3307" t="s">
        <v>5</v>
      </c>
      <c r="F3307" t="s">
        <v>11</v>
      </c>
      <c r="G3307" t="s">
        <v>244</v>
      </c>
      <c r="H3307">
        <v>2886</v>
      </c>
      <c r="I3307">
        <v>2886</v>
      </c>
    </row>
    <row r="3308" spans="1:9" x14ac:dyDescent="0.25">
      <c r="A3308">
        <v>1</v>
      </c>
      <c r="B3308">
        <v>2012</v>
      </c>
      <c r="C3308" t="s">
        <v>245</v>
      </c>
      <c r="D3308" t="s">
        <v>3</v>
      </c>
      <c r="E3308" t="s">
        <v>5</v>
      </c>
      <c r="F3308" t="s">
        <v>11</v>
      </c>
      <c r="G3308" t="s">
        <v>246</v>
      </c>
      <c r="H3308">
        <v>9274</v>
      </c>
      <c r="I3308">
        <v>9274</v>
      </c>
    </row>
    <row r="3309" spans="1:9" x14ac:dyDescent="0.25">
      <c r="A3309">
        <v>241</v>
      </c>
      <c r="B3309">
        <v>2012</v>
      </c>
      <c r="C3309" t="s">
        <v>247</v>
      </c>
      <c r="D3309" t="s">
        <v>3</v>
      </c>
      <c r="E3309" t="s">
        <v>5</v>
      </c>
      <c r="F3309" t="s">
        <v>11</v>
      </c>
      <c r="G3309" t="s">
        <v>248</v>
      </c>
      <c r="H3309">
        <v>8058</v>
      </c>
      <c r="I3309">
        <v>8058</v>
      </c>
    </row>
    <row r="3310" spans="1:9" x14ac:dyDescent="0.25">
      <c r="A3310">
        <v>241001</v>
      </c>
      <c r="B3310">
        <v>2012</v>
      </c>
      <c r="C3310" t="s">
        <v>249</v>
      </c>
      <c r="D3310" t="s">
        <v>3</v>
      </c>
      <c r="E3310" t="s">
        <v>5</v>
      </c>
      <c r="F3310" t="s">
        <v>11</v>
      </c>
      <c r="G3310" t="s">
        <v>250</v>
      </c>
      <c r="H3310">
        <v>5273</v>
      </c>
      <c r="I3310">
        <v>5273</v>
      </c>
    </row>
    <row r="3311" spans="1:9" x14ac:dyDescent="0.25">
      <c r="A3311">
        <v>241999</v>
      </c>
      <c r="B3311">
        <v>2012</v>
      </c>
      <c r="C3311" t="s">
        <v>251</v>
      </c>
      <c r="D3311" t="s">
        <v>3</v>
      </c>
      <c r="E3311" t="s">
        <v>5</v>
      </c>
      <c r="F3311" t="s">
        <v>11</v>
      </c>
      <c r="G3311" t="s">
        <v>252</v>
      </c>
      <c r="H3311">
        <v>2785</v>
      </c>
      <c r="I3311">
        <v>2785</v>
      </c>
    </row>
    <row r="3312" spans="1:9" x14ac:dyDescent="0.25">
      <c r="A3312">
        <v>251</v>
      </c>
      <c r="B3312">
        <v>2012</v>
      </c>
      <c r="C3312" t="s">
        <v>39</v>
      </c>
      <c r="D3312" t="s">
        <v>3</v>
      </c>
      <c r="E3312" t="s">
        <v>5</v>
      </c>
      <c r="F3312" t="s">
        <v>11</v>
      </c>
      <c r="G3312" t="s">
        <v>253</v>
      </c>
      <c r="H3312">
        <v>3787</v>
      </c>
      <c r="I3312">
        <v>3787</v>
      </c>
    </row>
    <row r="3313" spans="1:9" x14ac:dyDescent="0.25">
      <c r="A3313">
        <v>252</v>
      </c>
      <c r="B3313">
        <v>2012</v>
      </c>
      <c r="C3313" t="s">
        <v>40</v>
      </c>
      <c r="D3313" t="s">
        <v>3</v>
      </c>
      <c r="E3313" t="s">
        <v>5</v>
      </c>
      <c r="F3313" t="s">
        <v>11</v>
      </c>
      <c r="G3313" t="s">
        <v>254</v>
      </c>
      <c r="H3313">
        <v>512</v>
      </c>
      <c r="I3313">
        <v>512</v>
      </c>
    </row>
    <row r="3314" spans="1:9" x14ac:dyDescent="0.25">
      <c r="A3314">
        <v>254</v>
      </c>
      <c r="B3314">
        <v>2012</v>
      </c>
      <c r="C3314" t="s">
        <v>41</v>
      </c>
      <c r="D3314" t="s">
        <v>3</v>
      </c>
      <c r="E3314" t="s">
        <v>5</v>
      </c>
      <c r="F3314" t="s">
        <v>11</v>
      </c>
      <c r="G3314" t="s">
        <v>255</v>
      </c>
      <c r="H3314">
        <v>1560</v>
      </c>
      <c r="I3314">
        <v>1560</v>
      </c>
    </row>
    <row r="3315" spans="1:9" x14ac:dyDescent="0.25">
      <c r="A3315">
        <v>255</v>
      </c>
      <c r="B3315">
        <v>2012</v>
      </c>
      <c r="C3315" t="s">
        <v>42</v>
      </c>
      <c r="D3315" t="s">
        <v>3</v>
      </c>
      <c r="E3315" t="s">
        <v>5</v>
      </c>
      <c r="F3315" t="s">
        <v>11</v>
      </c>
      <c r="G3315" t="s">
        <v>256</v>
      </c>
      <c r="H3315">
        <v>299</v>
      </c>
      <c r="I3315">
        <v>299</v>
      </c>
    </row>
    <row r="3316" spans="1:9" x14ac:dyDescent="0.25">
      <c r="A3316">
        <v>256</v>
      </c>
      <c r="B3316">
        <v>2012</v>
      </c>
      <c r="C3316" t="s">
        <v>43</v>
      </c>
      <c r="D3316" t="s">
        <v>3</v>
      </c>
      <c r="E3316" t="s">
        <v>5</v>
      </c>
      <c r="F3316" t="s">
        <v>11</v>
      </c>
      <c r="G3316" t="s">
        <v>257</v>
      </c>
      <c r="H3316">
        <v>2934</v>
      </c>
      <c r="I3316">
        <v>2934</v>
      </c>
    </row>
    <row r="3317" spans="1:9" x14ac:dyDescent="0.25">
      <c r="A3317">
        <v>257</v>
      </c>
      <c r="B3317">
        <v>2012</v>
      </c>
      <c r="C3317" t="s">
        <v>44</v>
      </c>
      <c r="D3317" t="s">
        <v>3</v>
      </c>
      <c r="E3317" t="s">
        <v>5</v>
      </c>
      <c r="F3317" t="s">
        <v>11</v>
      </c>
      <c r="G3317" t="s">
        <v>258</v>
      </c>
      <c r="H3317">
        <v>657</v>
      </c>
      <c r="I3317">
        <v>657</v>
      </c>
    </row>
    <row r="3318" spans="1:9" x14ac:dyDescent="0.25">
      <c r="A3318">
        <v>2</v>
      </c>
      <c r="B3318">
        <v>2012</v>
      </c>
      <c r="C3318" t="s">
        <v>259</v>
      </c>
      <c r="D3318" t="s">
        <v>3</v>
      </c>
      <c r="E3318" t="s">
        <v>5</v>
      </c>
      <c r="F3318" t="s">
        <v>11</v>
      </c>
      <c r="G3318" t="s">
        <v>260</v>
      </c>
      <c r="H3318">
        <v>17807</v>
      </c>
      <c r="I3318">
        <v>17807</v>
      </c>
    </row>
    <row r="3319" spans="1:9" x14ac:dyDescent="0.25">
      <c r="A3319">
        <v>351</v>
      </c>
      <c r="B3319">
        <v>2012</v>
      </c>
      <c r="C3319" t="s">
        <v>46</v>
      </c>
      <c r="D3319" t="s">
        <v>3</v>
      </c>
      <c r="E3319" t="s">
        <v>5</v>
      </c>
      <c r="F3319" t="s">
        <v>11</v>
      </c>
      <c r="G3319" t="s">
        <v>261</v>
      </c>
      <c r="H3319">
        <v>692</v>
      </c>
      <c r="I3319">
        <v>692</v>
      </c>
    </row>
    <row r="3320" spans="1:9" x14ac:dyDescent="0.25">
      <c r="A3320">
        <v>352</v>
      </c>
      <c r="B3320">
        <v>2012</v>
      </c>
      <c r="C3320" t="s">
        <v>47</v>
      </c>
      <c r="D3320" t="s">
        <v>3</v>
      </c>
      <c r="E3320" t="s">
        <v>5</v>
      </c>
      <c r="F3320" t="s">
        <v>11</v>
      </c>
      <c r="G3320" t="s">
        <v>262</v>
      </c>
      <c r="H3320">
        <v>943</v>
      </c>
      <c r="I3320">
        <v>943</v>
      </c>
    </row>
    <row r="3321" spans="1:9" x14ac:dyDescent="0.25">
      <c r="A3321">
        <v>353</v>
      </c>
      <c r="B3321">
        <v>2012</v>
      </c>
      <c r="C3321" t="s">
        <v>48</v>
      </c>
      <c r="D3321" t="s">
        <v>3</v>
      </c>
      <c r="E3321" t="s">
        <v>5</v>
      </c>
      <c r="F3321" t="s">
        <v>11</v>
      </c>
      <c r="G3321" t="s">
        <v>263</v>
      </c>
      <c r="H3321">
        <v>1400</v>
      </c>
      <c r="I3321">
        <v>1400</v>
      </c>
    </row>
    <row r="3322" spans="1:9" x14ac:dyDescent="0.25">
      <c r="A3322">
        <v>354</v>
      </c>
      <c r="B3322">
        <v>2012</v>
      </c>
      <c r="C3322" t="s">
        <v>49</v>
      </c>
      <c r="D3322" t="s">
        <v>3</v>
      </c>
      <c r="E3322" t="s">
        <v>5</v>
      </c>
      <c r="F3322" t="s">
        <v>11</v>
      </c>
      <c r="G3322" t="s">
        <v>264</v>
      </c>
      <c r="H3322">
        <v>380</v>
      </c>
      <c r="I3322">
        <v>380</v>
      </c>
    </row>
    <row r="3323" spans="1:9" x14ac:dyDescent="0.25">
      <c r="A3323">
        <v>355</v>
      </c>
      <c r="B3323">
        <v>2012</v>
      </c>
      <c r="C3323" t="s">
        <v>50</v>
      </c>
      <c r="D3323" t="s">
        <v>3</v>
      </c>
      <c r="E3323" t="s">
        <v>5</v>
      </c>
      <c r="F3323" t="s">
        <v>11</v>
      </c>
      <c r="G3323" t="s">
        <v>265</v>
      </c>
      <c r="H3323">
        <v>988</v>
      </c>
      <c r="I3323">
        <v>988</v>
      </c>
    </row>
    <row r="3324" spans="1:9" x14ac:dyDescent="0.25">
      <c r="A3324">
        <v>356</v>
      </c>
      <c r="B3324">
        <v>2012</v>
      </c>
      <c r="C3324" t="s">
        <v>51</v>
      </c>
      <c r="D3324" t="s">
        <v>3</v>
      </c>
      <c r="E3324" t="s">
        <v>5</v>
      </c>
      <c r="F3324" t="s">
        <v>11</v>
      </c>
      <c r="G3324" t="s">
        <v>266</v>
      </c>
      <c r="H3324">
        <v>322</v>
      </c>
      <c r="I3324">
        <v>322</v>
      </c>
    </row>
    <row r="3325" spans="1:9" x14ac:dyDescent="0.25">
      <c r="A3325">
        <v>357</v>
      </c>
      <c r="B3325">
        <v>2012</v>
      </c>
      <c r="C3325" t="s">
        <v>52</v>
      </c>
      <c r="D3325" t="s">
        <v>3</v>
      </c>
      <c r="E3325" t="s">
        <v>5</v>
      </c>
      <c r="F3325" t="s">
        <v>11</v>
      </c>
      <c r="G3325" t="s">
        <v>267</v>
      </c>
      <c r="H3325">
        <v>595</v>
      </c>
      <c r="I3325">
        <v>595</v>
      </c>
    </row>
    <row r="3326" spans="1:9" x14ac:dyDescent="0.25">
      <c r="A3326">
        <v>358</v>
      </c>
      <c r="B3326">
        <v>2012</v>
      </c>
      <c r="C3326" t="s">
        <v>53</v>
      </c>
      <c r="D3326" t="s">
        <v>3</v>
      </c>
      <c r="E3326" t="s">
        <v>5</v>
      </c>
      <c r="F3326" t="s">
        <v>11</v>
      </c>
      <c r="G3326" t="s">
        <v>268</v>
      </c>
      <c r="H3326">
        <v>668</v>
      </c>
      <c r="I3326">
        <v>668</v>
      </c>
    </row>
    <row r="3327" spans="1:9" x14ac:dyDescent="0.25">
      <c r="A3327">
        <v>359</v>
      </c>
      <c r="B3327">
        <v>2012</v>
      </c>
      <c r="C3327" t="s">
        <v>54</v>
      </c>
      <c r="D3327" t="s">
        <v>3</v>
      </c>
      <c r="E3327" t="s">
        <v>5</v>
      </c>
      <c r="F3327" t="s">
        <v>11</v>
      </c>
      <c r="G3327" t="s">
        <v>269</v>
      </c>
      <c r="H3327">
        <v>3558</v>
      </c>
      <c r="I3327">
        <v>3558</v>
      </c>
    </row>
    <row r="3328" spans="1:9" x14ac:dyDescent="0.25">
      <c r="A3328">
        <v>360</v>
      </c>
      <c r="B3328">
        <v>2012</v>
      </c>
      <c r="C3328" t="s">
        <v>55</v>
      </c>
      <c r="D3328" t="s">
        <v>3</v>
      </c>
      <c r="E3328" t="s">
        <v>5</v>
      </c>
      <c r="F3328" t="s">
        <v>11</v>
      </c>
      <c r="G3328" t="s">
        <v>270</v>
      </c>
      <c r="H3328">
        <v>322</v>
      </c>
      <c r="I3328">
        <v>322</v>
      </c>
    </row>
    <row r="3329" spans="1:9" x14ac:dyDescent="0.25">
      <c r="A3329">
        <v>361</v>
      </c>
      <c r="B3329">
        <v>2012</v>
      </c>
      <c r="C3329" t="s">
        <v>56</v>
      </c>
      <c r="D3329" t="s">
        <v>3</v>
      </c>
      <c r="E3329" t="s">
        <v>5</v>
      </c>
      <c r="F3329" t="s">
        <v>11</v>
      </c>
      <c r="G3329" t="s">
        <v>271</v>
      </c>
      <c r="H3329">
        <v>550</v>
      </c>
      <c r="I3329">
        <v>550</v>
      </c>
    </row>
    <row r="3330" spans="1:9" x14ac:dyDescent="0.25">
      <c r="A3330">
        <v>3</v>
      </c>
      <c r="B3330">
        <v>2012</v>
      </c>
      <c r="C3330" t="s">
        <v>272</v>
      </c>
      <c r="D3330" t="s">
        <v>3</v>
      </c>
      <c r="E3330" t="s">
        <v>5</v>
      </c>
      <c r="F3330" t="s">
        <v>11</v>
      </c>
      <c r="G3330" t="s">
        <v>273</v>
      </c>
      <c r="H3330">
        <v>10418</v>
      </c>
      <c r="I3330">
        <v>10418</v>
      </c>
    </row>
    <row r="3331" spans="1:9" x14ac:dyDescent="0.25">
      <c r="A3331">
        <v>401</v>
      </c>
      <c r="B3331">
        <v>2012</v>
      </c>
      <c r="C3331" t="s">
        <v>274</v>
      </c>
      <c r="D3331" t="s">
        <v>3</v>
      </c>
      <c r="E3331" t="s">
        <v>5</v>
      </c>
      <c r="F3331" t="s">
        <v>11</v>
      </c>
      <c r="G3331" t="s">
        <v>275</v>
      </c>
      <c r="H3331">
        <v>449</v>
      </c>
      <c r="I3331">
        <v>449</v>
      </c>
    </row>
    <row r="3332" spans="1:9" x14ac:dyDescent="0.25">
      <c r="A3332">
        <v>402</v>
      </c>
      <c r="B3332">
        <v>2012</v>
      </c>
      <c r="C3332" t="s">
        <v>276</v>
      </c>
      <c r="D3332" t="s">
        <v>3</v>
      </c>
      <c r="E3332" t="s">
        <v>5</v>
      </c>
      <c r="F3332" t="s">
        <v>11</v>
      </c>
      <c r="G3332" t="s">
        <v>277</v>
      </c>
      <c r="H3332">
        <v>405</v>
      </c>
      <c r="I3332">
        <v>405</v>
      </c>
    </row>
    <row r="3333" spans="1:9" x14ac:dyDescent="0.25">
      <c r="A3333">
        <v>403</v>
      </c>
      <c r="B3333">
        <v>2012</v>
      </c>
      <c r="C3333" t="s">
        <v>278</v>
      </c>
      <c r="D3333" t="s">
        <v>3</v>
      </c>
      <c r="E3333" t="s">
        <v>5</v>
      </c>
      <c r="F3333" t="s">
        <v>11</v>
      </c>
      <c r="G3333" t="s">
        <v>279</v>
      </c>
      <c r="H3333">
        <v>788</v>
      </c>
      <c r="I3333">
        <v>788</v>
      </c>
    </row>
    <row r="3334" spans="1:9" x14ac:dyDescent="0.25">
      <c r="A3334">
        <v>404</v>
      </c>
      <c r="B3334">
        <v>2012</v>
      </c>
      <c r="C3334" t="s">
        <v>280</v>
      </c>
      <c r="D3334" t="s">
        <v>3</v>
      </c>
      <c r="E3334" t="s">
        <v>5</v>
      </c>
      <c r="F3334" t="s">
        <v>11</v>
      </c>
      <c r="G3334" t="s">
        <v>281</v>
      </c>
      <c r="H3334">
        <v>1308</v>
      </c>
      <c r="I3334">
        <v>1308</v>
      </c>
    </row>
    <row r="3335" spans="1:9" x14ac:dyDescent="0.25">
      <c r="A3335">
        <v>405</v>
      </c>
      <c r="B3335">
        <v>2012</v>
      </c>
      <c r="C3335" t="s">
        <v>282</v>
      </c>
      <c r="D3335" t="s">
        <v>3</v>
      </c>
      <c r="E3335" t="s">
        <v>5</v>
      </c>
      <c r="F3335" t="s">
        <v>11</v>
      </c>
      <c r="G3335" t="s">
        <v>283</v>
      </c>
      <c r="H3335">
        <v>954</v>
      </c>
      <c r="I3335">
        <v>954</v>
      </c>
    </row>
    <row r="3336" spans="1:9" x14ac:dyDescent="0.25">
      <c r="A3336">
        <v>451</v>
      </c>
      <c r="B3336">
        <v>2012</v>
      </c>
      <c r="C3336" t="s">
        <v>58</v>
      </c>
      <c r="D3336" t="s">
        <v>3</v>
      </c>
      <c r="E3336" t="s">
        <v>5</v>
      </c>
      <c r="F3336" t="s">
        <v>11</v>
      </c>
      <c r="G3336" t="s">
        <v>284</v>
      </c>
      <c r="H3336">
        <v>1030</v>
      </c>
      <c r="I3336">
        <v>1030</v>
      </c>
    </row>
    <row r="3337" spans="1:9" x14ac:dyDescent="0.25">
      <c r="A3337">
        <v>452</v>
      </c>
      <c r="B3337">
        <v>2012</v>
      </c>
      <c r="C3337" t="s">
        <v>59</v>
      </c>
      <c r="D3337" t="s">
        <v>3</v>
      </c>
      <c r="E3337" t="s">
        <v>5</v>
      </c>
      <c r="F3337" t="s">
        <v>11</v>
      </c>
      <c r="G3337" t="s">
        <v>285</v>
      </c>
      <c r="H3337">
        <v>920</v>
      </c>
      <c r="I3337">
        <v>920</v>
      </c>
    </row>
    <row r="3338" spans="1:9" x14ac:dyDescent="0.25">
      <c r="A3338">
        <v>453</v>
      </c>
      <c r="B3338">
        <v>2012</v>
      </c>
      <c r="C3338" t="s">
        <v>60</v>
      </c>
      <c r="D3338" t="s">
        <v>3</v>
      </c>
      <c r="E3338" t="s">
        <v>5</v>
      </c>
      <c r="F3338" t="s">
        <v>11</v>
      </c>
      <c r="G3338" t="s">
        <v>286</v>
      </c>
      <c r="H3338">
        <v>7457</v>
      </c>
      <c r="I3338">
        <v>7457</v>
      </c>
    </row>
    <row r="3339" spans="1:9" x14ac:dyDescent="0.25">
      <c r="A3339">
        <v>454</v>
      </c>
      <c r="B3339">
        <v>2012</v>
      </c>
      <c r="C3339" t="s">
        <v>61</v>
      </c>
      <c r="D3339" t="s">
        <v>3</v>
      </c>
      <c r="E3339" t="s">
        <v>5</v>
      </c>
      <c r="F3339" t="s">
        <v>11</v>
      </c>
      <c r="G3339" t="s">
        <v>287</v>
      </c>
      <c r="H3339">
        <v>4634</v>
      </c>
      <c r="I3339">
        <v>4634</v>
      </c>
    </row>
    <row r="3340" spans="1:9" x14ac:dyDescent="0.25">
      <c r="A3340">
        <v>455</v>
      </c>
      <c r="B3340">
        <v>2012</v>
      </c>
      <c r="C3340" t="s">
        <v>62</v>
      </c>
      <c r="D3340" t="s">
        <v>3</v>
      </c>
      <c r="E3340" t="s">
        <v>5</v>
      </c>
      <c r="F3340" t="s">
        <v>11</v>
      </c>
      <c r="G3340" t="s">
        <v>288</v>
      </c>
      <c r="H3340">
        <v>391</v>
      </c>
      <c r="I3340">
        <v>391</v>
      </c>
    </row>
    <row r="3341" spans="1:9" x14ac:dyDescent="0.25">
      <c r="A3341">
        <v>456</v>
      </c>
      <c r="B3341">
        <v>2012</v>
      </c>
      <c r="C3341" t="s">
        <v>63</v>
      </c>
      <c r="D3341" t="s">
        <v>3</v>
      </c>
      <c r="E3341" t="s">
        <v>5</v>
      </c>
      <c r="F3341" t="s">
        <v>11</v>
      </c>
      <c r="G3341" t="s">
        <v>289</v>
      </c>
      <c r="H3341">
        <v>1085</v>
      </c>
      <c r="I3341">
        <v>1085</v>
      </c>
    </row>
    <row r="3342" spans="1:9" x14ac:dyDescent="0.25">
      <c r="A3342">
        <v>457</v>
      </c>
      <c r="B3342">
        <v>2012</v>
      </c>
      <c r="C3342" t="s">
        <v>64</v>
      </c>
      <c r="D3342" t="s">
        <v>3</v>
      </c>
      <c r="E3342" t="s">
        <v>5</v>
      </c>
      <c r="F3342" t="s">
        <v>11</v>
      </c>
      <c r="G3342" t="s">
        <v>290</v>
      </c>
      <c r="H3342">
        <v>1015</v>
      </c>
      <c r="I3342">
        <v>1015</v>
      </c>
    </row>
    <row r="3343" spans="1:9" x14ac:dyDescent="0.25">
      <c r="A3343">
        <v>458</v>
      </c>
      <c r="B3343">
        <v>2012</v>
      </c>
      <c r="C3343" t="s">
        <v>65</v>
      </c>
      <c r="D3343" t="s">
        <v>3</v>
      </c>
      <c r="E3343" t="s">
        <v>5</v>
      </c>
      <c r="F3343" t="s">
        <v>11</v>
      </c>
      <c r="G3343" t="s">
        <v>291</v>
      </c>
      <c r="H3343">
        <v>3476</v>
      </c>
      <c r="I3343">
        <v>3476</v>
      </c>
    </row>
    <row r="3344" spans="1:9" x14ac:dyDescent="0.25">
      <c r="A3344">
        <v>459</v>
      </c>
      <c r="B3344">
        <v>2012</v>
      </c>
      <c r="C3344" t="s">
        <v>66</v>
      </c>
      <c r="D3344" t="s">
        <v>3</v>
      </c>
      <c r="E3344" t="s">
        <v>5</v>
      </c>
      <c r="F3344" t="s">
        <v>11</v>
      </c>
      <c r="G3344" t="s">
        <v>292</v>
      </c>
      <c r="H3344">
        <v>3050</v>
      </c>
      <c r="I3344">
        <v>3050</v>
      </c>
    </row>
    <row r="3345" spans="1:9" x14ac:dyDescent="0.25">
      <c r="A3345">
        <v>460</v>
      </c>
      <c r="B3345">
        <v>2012</v>
      </c>
      <c r="C3345" t="s">
        <v>67</v>
      </c>
      <c r="D3345" t="s">
        <v>3</v>
      </c>
      <c r="E3345" t="s">
        <v>5</v>
      </c>
      <c r="F3345" t="s">
        <v>11</v>
      </c>
      <c r="G3345" t="s">
        <v>293</v>
      </c>
      <c r="H3345">
        <v>6221</v>
      </c>
      <c r="I3345">
        <v>6221</v>
      </c>
    </row>
    <row r="3346" spans="1:9" x14ac:dyDescent="0.25">
      <c r="A3346">
        <v>461</v>
      </c>
      <c r="B3346">
        <v>2012</v>
      </c>
      <c r="C3346" t="s">
        <v>68</v>
      </c>
      <c r="D3346" t="s">
        <v>3</v>
      </c>
      <c r="E3346" t="s">
        <v>5</v>
      </c>
      <c r="F3346" t="s">
        <v>11</v>
      </c>
      <c r="G3346" t="s">
        <v>294</v>
      </c>
      <c r="H3346">
        <v>469</v>
      </c>
      <c r="I3346">
        <v>469</v>
      </c>
    </row>
    <row r="3347" spans="1:9" x14ac:dyDescent="0.25">
      <c r="A3347">
        <v>462</v>
      </c>
      <c r="B3347">
        <v>2012</v>
      </c>
      <c r="C3347" t="s">
        <v>69</v>
      </c>
      <c r="D3347" t="s">
        <v>3</v>
      </c>
      <c r="E3347" t="s">
        <v>5</v>
      </c>
      <c r="F3347" t="s">
        <v>11</v>
      </c>
      <c r="G3347" t="s">
        <v>295</v>
      </c>
      <c r="H3347">
        <v>330</v>
      </c>
      <c r="I3347">
        <v>330</v>
      </c>
    </row>
    <row r="3348" spans="1:9" x14ac:dyDescent="0.25">
      <c r="A3348">
        <v>4</v>
      </c>
      <c r="B3348">
        <v>2012</v>
      </c>
      <c r="C3348" t="s">
        <v>296</v>
      </c>
      <c r="D3348" t="s">
        <v>3</v>
      </c>
      <c r="E3348" t="s">
        <v>5</v>
      </c>
      <c r="F3348" t="s">
        <v>11</v>
      </c>
      <c r="G3348" t="s">
        <v>297</v>
      </c>
      <c r="H3348">
        <v>33982</v>
      </c>
      <c r="I3348">
        <v>33982</v>
      </c>
    </row>
    <row r="3349" spans="1:9" x14ac:dyDescent="0.25">
      <c r="A3349">
        <v>0</v>
      </c>
      <c r="B3349">
        <v>2012</v>
      </c>
      <c r="C3349" t="s">
        <v>71</v>
      </c>
      <c r="D3349" t="s">
        <v>3</v>
      </c>
      <c r="E3349" t="s">
        <v>5</v>
      </c>
      <c r="F3349" t="s">
        <v>11</v>
      </c>
      <c r="G3349" t="s">
        <v>298</v>
      </c>
      <c r="H3349">
        <v>71481</v>
      </c>
      <c r="I3349">
        <v>71481</v>
      </c>
    </row>
    <row r="3350" spans="1:9" x14ac:dyDescent="0.25">
      <c r="A3350">
        <v>101</v>
      </c>
      <c r="B3350">
        <v>2011</v>
      </c>
      <c r="C3350" t="s">
        <v>232</v>
      </c>
      <c r="D3350" t="s">
        <v>3</v>
      </c>
      <c r="E3350" t="s">
        <v>5</v>
      </c>
      <c r="F3350" t="s">
        <v>11</v>
      </c>
      <c r="G3350" t="s">
        <v>233</v>
      </c>
      <c r="H3350">
        <v>2061</v>
      </c>
      <c r="I3350">
        <v>2061</v>
      </c>
    </row>
    <row r="3351" spans="1:9" x14ac:dyDescent="0.25">
      <c r="A3351">
        <v>102</v>
      </c>
      <c r="B3351">
        <v>2011</v>
      </c>
      <c r="C3351" t="s">
        <v>234</v>
      </c>
      <c r="D3351" t="s">
        <v>3</v>
      </c>
      <c r="E3351" t="s">
        <v>5</v>
      </c>
      <c r="F3351" t="s">
        <v>11</v>
      </c>
      <c r="G3351" t="s">
        <v>235</v>
      </c>
      <c r="H3351">
        <v>525</v>
      </c>
      <c r="I3351">
        <v>525</v>
      </c>
    </row>
    <row r="3352" spans="1:9" x14ac:dyDescent="0.25">
      <c r="A3352">
        <v>103</v>
      </c>
      <c r="B3352">
        <v>2011</v>
      </c>
      <c r="C3352" t="s">
        <v>236</v>
      </c>
      <c r="D3352" t="s">
        <v>3</v>
      </c>
      <c r="E3352" t="s">
        <v>5</v>
      </c>
      <c r="F3352" t="s">
        <v>11</v>
      </c>
      <c r="G3352" t="s">
        <v>237</v>
      </c>
      <c r="H3352">
        <v>1095</v>
      </c>
      <c r="I3352">
        <v>1095</v>
      </c>
    </row>
    <row r="3353" spans="1:9" x14ac:dyDescent="0.25">
      <c r="A3353">
        <v>151</v>
      </c>
      <c r="B3353">
        <v>2011</v>
      </c>
      <c r="C3353" t="s">
        <v>28</v>
      </c>
      <c r="D3353" t="s">
        <v>3</v>
      </c>
      <c r="E3353" t="s">
        <v>5</v>
      </c>
      <c r="F3353" t="s">
        <v>11</v>
      </c>
      <c r="G3353" t="s">
        <v>238</v>
      </c>
      <c r="H3353">
        <v>550</v>
      </c>
      <c r="I3353">
        <v>550</v>
      </c>
    </row>
    <row r="3354" spans="1:9" x14ac:dyDescent="0.25">
      <c r="A3354">
        <v>153</v>
      </c>
      <c r="B3354">
        <v>2011</v>
      </c>
      <c r="C3354" t="s">
        <v>29</v>
      </c>
      <c r="D3354" t="s">
        <v>3</v>
      </c>
      <c r="E3354" t="s">
        <v>5</v>
      </c>
      <c r="F3354" t="s">
        <v>11</v>
      </c>
      <c r="G3354" t="s">
        <v>239</v>
      </c>
      <c r="H3354">
        <v>676</v>
      </c>
      <c r="I3354">
        <v>676</v>
      </c>
    </row>
    <row r="3355" spans="1:9" x14ac:dyDescent="0.25">
      <c r="A3355">
        <v>154</v>
      </c>
      <c r="B3355">
        <v>2011</v>
      </c>
      <c r="C3355" t="s">
        <v>30</v>
      </c>
      <c r="D3355" t="s">
        <v>3</v>
      </c>
      <c r="E3355" t="s">
        <v>5</v>
      </c>
      <c r="F3355" t="s">
        <v>11</v>
      </c>
      <c r="G3355" t="s">
        <v>240</v>
      </c>
      <c r="H3355">
        <v>258</v>
      </c>
      <c r="I3355">
        <v>258</v>
      </c>
    </row>
    <row r="3356" spans="1:9" x14ac:dyDescent="0.25">
      <c r="A3356">
        <v>155</v>
      </c>
      <c r="B3356">
        <v>2011</v>
      </c>
      <c r="C3356" t="s">
        <v>31</v>
      </c>
      <c r="D3356" t="s">
        <v>3</v>
      </c>
      <c r="E3356" t="s">
        <v>5</v>
      </c>
      <c r="F3356" t="s">
        <v>11</v>
      </c>
      <c r="G3356" t="s">
        <v>241</v>
      </c>
      <c r="H3356">
        <v>414</v>
      </c>
      <c r="I3356">
        <v>414</v>
      </c>
    </row>
    <row r="3357" spans="1:9" x14ac:dyDescent="0.25">
      <c r="A3357">
        <v>157</v>
      </c>
      <c r="B3357">
        <v>2011</v>
      </c>
      <c r="C3357" t="s">
        <v>32</v>
      </c>
      <c r="D3357" t="s">
        <v>3</v>
      </c>
      <c r="E3357" t="s">
        <v>5</v>
      </c>
      <c r="F3357" t="s">
        <v>11</v>
      </c>
      <c r="G3357" t="s">
        <v>242</v>
      </c>
      <c r="H3357">
        <v>422</v>
      </c>
      <c r="I3357">
        <v>422</v>
      </c>
    </row>
    <row r="3358" spans="1:9" x14ac:dyDescent="0.25">
      <c r="A3358">
        <v>158</v>
      </c>
      <c r="B3358">
        <v>2011</v>
      </c>
      <c r="C3358" t="s">
        <v>33</v>
      </c>
      <c r="D3358" t="s">
        <v>3</v>
      </c>
      <c r="E3358" t="s">
        <v>5</v>
      </c>
      <c r="F3358" t="s">
        <v>11</v>
      </c>
      <c r="G3358" t="s">
        <v>243</v>
      </c>
      <c r="H3358">
        <v>336</v>
      </c>
      <c r="I3358">
        <v>336</v>
      </c>
    </row>
    <row r="3359" spans="1:9" x14ac:dyDescent="0.25">
      <c r="A3359">
        <v>159</v>
      </c>
      <c r="B3359">
        <v>2011</v>
      </c>
      <c r="C3359" t="s">
        <v>34</v>
      </c>
      <c r="D3359" t="s">
        <v>3</v>
      </c>
      <c r="E3359" t="s">
        <v>5</v>
      </c>
      <c r="F3359" t="s">
        <v>11</v>
      </c>
      <c r="G3359" t="s">
        <v>244</v>
      </c>
      <c r="H3359">
        <v>2788</v>
      </c>
      <c r="I3359">
        <v>2788</v>
      </c>
    </row>
    <row r="3360" spans="1:9" x14ac:dyDescent="0.25">
      <c r="A3360">
        <v>1</v>
      </c>
      <c r="B3360">
        <v>2011</v>
      </c>
      <c r="C3360" t="s">
        <v>245</v>
      </c>
      <c r="D3360" t="s">
        <v>3</v>
      </c>
      <c r="E3360" t="s">
        <v>5</v>
      </c>
      <c r="F3360" t="s">
        <v>11</v>
      </c>
      <c r="G3360" t="s">
        <v>246</v>
      </c>
      <c r="H3360">
        <v>9125</v>
      </c>
      <c r="I3360">
        <v>9125</v>
      </c>
    </row>
    <row r="3361" spans="1:9" x14ac:dyDescent="0.25">
      <c r="A3361">
        <v>241</v>
      </c>
      <c r="B3361">
        <v>2011</v>
      </c>
      <c r="C3361" t="s">
        <v>247</v>
      </c>
      <c r="D3361" t="s">
        <v>3</v>
      </c>
      <c r="E3361" t="s">
        <v>5</v>
      </c>
      <c r="F3361" t="s">
        <v>11</v>
      </c>
      <c r="G3361" t="s">
        <v>248</v>
      </c>
      <c r="H3361">
        <v>8209</v>
      </c>
      <c r="I3361">
        <v>8209</v>
      </c>
    </row>
    <row r="3362" spans="1:9" x14ac:dyDescent="0.25">
      <c r="A3362">
        <v>241001</v>
      </c>
      <c r="B3362">
        <v>2011</v>
      </c>
      <c r="C3362" t="s">
        <v>249</v>
      </c>
      <c r="D3362" t="s">
        <v>3</v>
      </c>
      <c r="E3362" t="s">
        <v>5</v>
      </c>
      <c r="F3362" t="s">
        <v>11</v>
      </c>
      <c r="G3362" t="s">
        <v>250</v>
      </c>
      <c r="H3362">
        <v>5317</v>
      </c>
      <c r="I3362">
        <v>5317</v>
      </c>
    </row>
    <row r="3363" spans="1:9" x14ac:dyDescent="0.25">
      <c r="A3363">
        <v>241999</v>
      </c>
      <c r="B3363">
        <v>2011</v>
      </c>
      <c r="C3363" t="s">
        <v>251</v>
      </c>
      <c r="D3363" t="s">
        <v>3</v>
      </c>
      <c r="E3363" t="s">
        <v>5</v>
      </c>
      <c r="F3363" t="s">
        <v>11</v>
      </c>
      <c r="G3363" t="s">
        <v>252</v>
      </c>
      <c r="H3363">
        <v>2892</v>
      </c>
      <c r="I3363">
        <v>2892</v>
      </c>
    </row>
    <row r="3364" spans="1:9" x14ac:dyDescent="0.25">
      <c r="A3364">
        <v>251</v>
      </c>
      <c r="B3364">
        <v>2011</v>
      </c>
      <c r="C3364" t="s">
        <v>39</v>
      </c>
      <c r="D3364" t="s">
        <v>3</v>
      </c>
      <c r="E3364" t="s">
        <v>5</v>
      </c>
      <c r="F3364" t="s">
        <v>11</v>
      </c>
      <c r="G3364" t="s">
        <v>253</v>
      </c>
      <c r="H3364">
        <v>3657</v>
      </c>
      <c r="I3364">
        <v>3657</v>
      </c>
    </row>
    <row r="3365" spans="1:9" x14ac:dyDescent="0.25">
      <c r="A3365">
        <v>252</v>
      </c>
      <c r="B3365">
        <v>2011</v>
      </c>
      <c r="C3365" t="s">
        <v>40</v>
      </c>
      <c r="D3365" t="s">
        <v>3</v>
      </c>
      <c r="E3365" t="s">
        <v>5</v>
      </c>
      <c r="F3365" t="s">
        <v>11</v>
      </c>
      <c r="G3365" t="s">
        <v>254</v>
      </c>
      <c r="H3365">
        <v>688</v>
      </c>
      <c r="I3365">
        <v>688</v>
      </c>
    </row>
    <row r="3366" spans="1:9" x14ac:dyDescent="0.25">
      <c r="A3366">
        <v>254</v>
      </c>
      <c r="B3366">
        <v>2011</v>
      </c>
      <c r="C3366" t="s">
        <v>41</v>
      </c>
      <c r="D3366" t="s">
        <v>3</v>
      </c>
      <c r="E3366" t="s">
        <v>5</v>
      </c>
      <c r="F3366" t="s">
        <v>11</v>
      </c>
      <c r="G3366" t="s">
        <v>255</v>
      </c>
      <c r="H3366">
        <v>1447</v>
      </c>
      <c r="I3366">
        <v>1447</v>
      </c>
    </row>
    <row r="3367" spans="1:9" x14ac:dyDescent="0.25">
      <c r="A3367">
        <v>255</v>
      </c>
      <c r="B3367">
        <v>2011</v>
      </c>
      <c r="C3367" t="s">
        <v>42</v>
      </c>
      <c r="D3367" t="s">
        <v>3</v>
      </c>
      <c r="E3367" t="s">
        <v>5</v>
      </c>
      <c r="F3367" t="s">
        <v>11</v>
      </c>
      <c r="G3367" t="s">
        <v>256</v>
      </c>
      <c r="H3367">
        <v>196</v>
      </c>
      <c r="I3367">
        <v>196</v>
      </c>
    </row>
    <row r="3368" spans="1:9" x14ac:dyDescent="0.25">
      <c r="A3368">
        <v>256</v>
      </c>
      <c r="B3368">
        <v>2011</v>
      </c>
      <c r="C3368" t="s">
        <v>43</v>
      </c>
      <c r="D3368" t="s">
        <v>3</v>
      </c>
      <c r="E3368" t="s">
        <v>5</v>
      </c>
      <c r="F3368" t="s">
        <v>11</v>
      </c>
      <c r="G3368" t="s">
        <v>257</v>
      </c>
      <c r="H3368">
        <v>1793</v>
      </c>
      <c r="I3368">
        <v>1793</v>
      </c>
    </row>
    <row r="3369" spans="1:9" x14ac:dyDescent="0.25">
      <c r="A3369">
        <v>257</v>
      </c>
      <c r="B3369">
        <v>2011</v>
      </c>
      <c r="C3369" t="s">
        <v>44</v>
      </c>
      <c r="D3369" t="s">
        <v>3</v>
      </c>
      <c r="E3369" t="s">
        <v>5</v>
      </c>
      <c r="F3369" t="s">
        <v>11</v>
      </c>
      <c r="G3369" t="s">
        <v>258</v>
      </c>
      <c r="H3369">
        <v>605</v>
      </c>
      <c r="I3369">
        <v>605</v>
      </c>
    </row>
    <row r="3370" spans="1:9" x14ac:dyDescent="0.25">
      <c r="A3370">
        <v>2</v>
      </c>
      <c r="B3370">
        <v>2011</v>
      </c>
      <c r="C3370" t="s">
        <v>259</v>
      </c>
      <c r="D3370" t="s">
        <v>3</v>
      </c>
      <c r="E3370" t="s">
        <v>5</v>
      </c>
      <c r="F3370" t="s">
        <v>11</v>
      </c>
      <c r="G3370" t="s">
        <v>260</v>
      </c>
      <c r="H3370">
        <v>16595</v>
      </c>
      <c r="I3370">
        <v>16595</v>
      </c>
    </row>
    <row r="3371" spans="1:9" x14ac:dyDescent="0.25">
      <c r="A3371">
        <v>351</v>
      </c>
      <c r="B3371">
        <v>2011</v>
      </c>
      <c r="C3371" t="s">
        <v>46</v>
      </c>
      <c r="D3371" t="s">
        <v>3</v>
      </c>
      <c r="E3371" t="s">
        <v>5</v>
      </c>
      <c r="F3371" t="s">
        <v>11</v>
      </c>
      <c r="G3371" t="s">
        <v>261</v>
      </c>
      <c r="H3371">
        <v>713</v>
      </c>
      <c r="I3371">
        <v>713</v>
      </c>
    </row>
    <row r="3372" spans="1:9" x14ac:dyDescent="0.25">
      <c r="A3372">
        <v>352</v>
      </c>
      <c r="B3372">
        <v>2011</v>
      </c>
      <c r="C3372" t="s">
        <v>47</v>
      </c>
      <c r="D3372" t="s">
        <v>3</v>
      </c>
      <c r="E3372" t="s">
        <v>5</v>
      </c>
      <c r="F3372" t="s">
        <v>11</v>
      </c>
      <c r="G3372" t="s">
        <v>262</v>
      </c>
      <c r="H3372">
        <v>876</v>
      </c>
      <c r="I3372">
        <v>876</v>
      </c>
    </row>
    <row r="3373" spans="1:9" x14ac:dyDescent="0.25">
      <c r="A3373">
        <v>353</v>
      </c>
      <c r="B3373">
        <v>2011</v>
      </c>
      <c r="C3373" t="s">
        <v>48</v>
      </c>
      <c r="D3373" t="s">
        <v>3</v>
      </c>
      <c r="E3373" t="s">
        <v>5</v>
      </c>
      <c r="F3373" t="s">
        <v>11</v>
      </c>
      <c r="G3373" t="s">
        <v>263</v>
      </c>
      <c r="H3373">
        <v>1531</v>
      </c>
      <c r="I3373">
        <v>1531</v>
      </c>
    </row>
    <row r="3374" spans="1:9" x14ac:dyDescent="0.25">
      <c r="A3374">
        <v>354</v>
      </c>
      <c r="B3374">
        <v>2011</v>
      </c>
      <c r="C3374" t="s">
        <v>49</v>
      </c>
      <c r="D3374" t="s">
        <v>3</v>
      </c>
      <c r="E3374" t="s">
        <v>5</v>
      </c>
      <c r="F3374" t="s">
        <v>11</v>
      </c>
      <c r="G3374" t="s">
        <v>264</v>
      </c>
      <c r="H3374">
        <v>459</v>
      </c>
      <c r="I3374">
        <v>459</v>
      </c>
    </row>
    <row r="3375" spans="1:9" x14ac:dyDescent="0.25">
      <c r="A3375">
        <v>355</v>
      </c>
      <c r="B3375">
        <v>2011</v>
      </c>
      <c r="C3375" t="s">
        <v>50</v>
      </c>
      <c r="D3375" t="s">
        <v>3</v>
      </c>
      <c r="E3375" t="s">
        <v>5</v>
      </c>
      <c r="F3375" t="s">
        <v>11</v>
      </c>
      <c r="G3375" t="s">
        <v>265</v>
      </c>
      <c r="H3375">
        <v>993</v>
      </c>
      <c r="I3375">
        <v>993</v>
      </c>
    </row>
    <row r="3376" spans="1:9" x14ac:dyDescent="0.25">
      <c r="A3376">
        <v>356</v>
      </c>
      <c r="B3376">
        <v>2011</v>
      </c>
      <c r="C3376" t="s">
        <v>51</v>
      </c>
      <c r="D3376" t="s">
        <v>3</v>
      </c>
      <c r="E3376" t="s">
        <v>5</v>
      </c>
      <c r="F3376" t="s">
        <v>11</v>
      </c>
      <c r="G3376" t="s">
        <v>266</v>
      </c>
      <c r="H3376">
        <v>292</v>
      </c>
      <c r="I3376">
        <v>292</v>
      </c>
    </row>
    <row r="3377" spans="1:9" x14ac:dyDescent="0.25">
      <c r="A3377">
        <v>357</v>
      </c>
      <c r="B3377">
        <v>2011</v>
      </c>
      <c r="C3377" t="s">
        <v>52</v>
      </c>
      <c r="D3377" t="s">
        <v>3</v>
      </c>
      <c r="E3377" t="s">
        <v>5</v>
      </c>
      <c r="F3377" t="s">
        <v>11</v>
      </c>
      <c r="G3377" t="s">
        <v>267</v>
      </c>
      <c r="H3377">
        <v>667</v>
      </c>
      <c r="I3377">
        <v>667</v>
      </c>
    </row>
    <row r="3378" spans="1:9" x14ac:dyDescent="0.25">
      <c r="A3378">
        <v>358</v>
      </c>
      <c r="B3378">
        <v>2011</v>
      </c>
      <c r="C3378" t="s">
        <v>53</v>
      </c>
      <c r="D3378" t="s">
        <v>3</v>
      </c>
      <c r="E3378" t="s">
        <v>5</v>
      </c>
      <c r="F3378" t="s">
        <v>11</v>
      </c>
      <c r="G3378" t="s">
        <v>268</v>
      </c>
      <c r="H3378">
        <v>685</v>
      </c>
      <c r="I3378">
        <v>685</v>
      </c>
    </row>
    <row r="3379" spans="1:9" x14ac:dyDescent="0.25">
      <c r="A3379">
        <v>359</v>
      </c>
      <c r="B3379">
        <v>2011</v>
      </c>
      <c r="C3379" t="s">
        <v>54</v>
      </c>
      <c r="D3379" t="s">
        <v>3</v>
      </c>
      <c r="E3379" t="s">
        <v>5</v>
      </c>
      <c r="F3379" t="s">
        <v>11</v>
      </c>
      <c r="G3379" t="s">
        <v>269</v>
      </c>
      <c r="H3379">
        <v>3568</v>
      </c>
      <c r="I3379">
        <v>3568</v>
      </c>
    </row>
    <row r="3380" spans="1:9" x14ac:dyDescent="0.25">
      <c r="A3380">
        <v>360</v>
      </c>
      <c r="B3380">
        <v>2011</v>
      </c>
      <c r="C3380" t="s">
        <v>55</v>
      </c>
      <c r="D3380" t="s">
        <v>3</v>
      </c>
      <c r="E3380" t="s">
        <v>5</v>
      </c>
      <c r="F3380" t="s">
        <v>11</v>
      </c>
      <c r="G3380" t="s">
        <v>270</v>
      </c>
      <c r="H3380">
        <v>352</v>
      </c>
      <c r="I3380">
        <v>352</v>
      </c>
    </row>
    <row r="3381" spans="1:9" x14ac:dyDescent="0.25">
      <c r="A3381">
        <v>361</v>
      </c>
      <c r="B3381">
        <v>2011</v>
      </c>
      <c r="C3381" t="s">
        <v>56</v>
      </c>
      <c r="D3381" t="s">
        <v>3</v>
      </c>
      <c r="E3381" t="s">
        <v>5</v>
      </c>
      <c r="F3381" t="s">
        <v>11</v>
      </c>
      <c r="G3381" t="s">
        <v>271</v>
      </c>
      <c r="H3381">
        <v>616</v>
      </c>
      <c r="I3381">
        <v>616</v>
      </c>
    </row>
    <row r="3382" spans="1:9" x14ac:dyDescent="0.25">
      <c r="A3382">
        <v>3</v>
      </c>
      <c r="B3382">
        <v>2011</v>
      </c>
      <c r="C3382" t="s">
        <v>272</v>
      </c>
      <c r="D3382" t="s">
        <v>3</v>
      </c>
      <c r="E3382" t="s">
        <v>5</v>
      </c>
      <c r="F3382" t="s">
        <v>11</v>
      </c>
      <c r="G3382" t="s">
        <v>273</v>
      </c>
      <c r="H3382">
        <v>10752</v>
      </c>
      <c r="I3382">
        <v>10752</v>
      </c>
    </row>
    <row r="3383" spans="1:9" x14ac:dyDescent="0.25">
      <c r="A3383">
        <v>401</v>
      </c>
      <c r="B3383">
        <v>2011</v>
      </c>
      <c r="C3383" t="s">
        <v>274</v>
      </c>
      <c r="D3383" t="s">
        <v>3</v>
      </c>
      <c r="E3383" t="s">
        <v>5</v>
      </c>
      <c r="F3383" t="s">
        <v>11</v>
      </c>
      <c r="G3383" t="s">
        <v>275</v>
      </c>
      <c r="H3383">
        <v>393</v>
      </c>
      <c r="I3383">
        <v>393</v>
      </c>
    </row>
    <row r="3384" spans="1:9" x14ac:dyDescent="0.25">
      <c r="A3384">
        <v>402</v>
      </c>
      <c r="B3384">
        <v>2011</v>
      </c>
      <c r="C3384" t="s">
        <v>276</v>
      </c>
      <c r="D3384" t="s">
        <v>3</v>
      </c>
      <c r="E3384" t="s">
        <v>5</v>
      </c>
      <c r="F3384" t="s">
        <v>11</v>
      </c>
      <c r="G3384" t="s">
        <v>277</v>
      </c>
      <c r="H3384">
        <v>246</v>
      </c>
      <c r="I3384">
        <v>246</v>
      </c>
    </row>
    <row r="3385" spans="1:9" x14ac:dyDescent="0.25">
      <c r="A3385">
        <v>403</v>
      </c>
      <c r="B3385">
        <v>2011</v>
      </c>
      <c r="C3385" t="s">
        <v>278</v>
      </c>
      <c r="D3385" t="s">
        <v>3</v>
      </c>
      <c r="E3385" t="s">
        <v>5</v>
      </c>
      <c r="F3385" t="s">
        <v>11</v>
      </c>
      <c r="G3385" t="s">
        <v>279</v>
      </c>
      <c r="H3385">
        <v>814</v>
      </c>
      <c r="I3385">
        <v>814</v>
      </c>
    </row>
    <row r="3386" spans="1:9" x14ac:dyDescent="0.25">
      <c r="A3386">
        <v>404</v>
      </c>
      <c r="B3386">
        <v>2011</v>
      </c>
      <c r="C3386" t="s">
        <v>280</v>
      </c>
      <c r="D3386" t="s">
        <v>3</v>
      </c>
      <c r="E3386" t="s">
        <v>5</v>
      </c>
      <c r="F3386" t="s">
        <v>11</v>
      </c>
      <c r="G3386" t="s">
        <v>281</v>
      </c>
      <c r="H3386">
        <v>1387</v>
      </c>
      <c r="I3386">
        <v>1387</v>
      </c>
    </row>
    <row r="3387" spans="1:9" x14ac:dyDescent="0.25">
      <c r="A3387">
        <v>405</v>
      </c>
      <c r="B3387">
        <v>2011</v>
      </c>
      <c r="C3387" t="s">
        <v>282</v>
      </c>
      <c r="D3387" t="s">
        <v>3</v>
      </c>
      <c r="E3387" t="s">
        <v>5</v>
      </c>
      <c r="F3387" t="s">
        <v>11</v>
      </c>
      <c r="G3387" t="s">
        <v>283</v>
      </c>
      <c r="H3387">
        <v>801</v>
      </c>
      <c r="I3387">
        <v>801</v>
      </c>
    </row>
    <row r="3388" spans="1:9" x14ac:dyDescent="0.25">
      <c r="A3388">
        <v>451</v>
      </c>
      <c r="B3388">
        <v>2011</v>
      </c>
      <c r="C3388" t="s">
        <v>58</v>
      </c>
      <c r="D3388" t="s">
        <v>3</v>
      </c>
      <c r="E3388" t="s">
        <v>5</v>
      </c>
      <c r="F3388" t="s">
        <v>11</v>
      </c>
      <c r="G3388" t="s">
        <v>284</v>
      </c>
      <c r="H3388">
        <v>815</v>
      </c>
      <c r="I3388">
        <v>815</v>
      </c>
    </row>
    <row r="3389" spans="1:9" x14ac:dyDescent="0.25">
      <c r="A3389">
        <v>452</v>
      </c>
      <c r="B3389">
        <v>2011</v>
      </c>
      <c r="C3389" t="s">
        <v>59</v>
      </c>
      <c r="D3389" t="s">
        <v>3</v>
      </c>
      <c r="E3389" t="s">
        <v>5</v>
      </c>
      <c r="F3389" t="s">
        <v>11</v>
      </c>
      <c r="G3389" t="s">
        <v>285</v>
      </c>
      <c r="H3389">
        <v>862</v>
      </c>
      <c r="I3389">
        <v>862</v>
      </c>
    </row>
    <row r="3390" spans="1:9" x14ac:dyDescent="0.25">
      <c r="A3390">
        <v>453</v>
      </c>
      <c r="B3390">
        <v>2011</v>
      </c>
      <c r="C3390" t="s">
        <v>60</v>
      </c>
      <c r="D3390" t="s">
        <v>3</v>
      </c>
      <c r="E3390" t="s">
        <v>5</v>
      </c>
      <c r="F3390" t="s">
        <v>11</v>
      </c>
      <c r="G3390" t="s">
        <v>286</v>
      </c>
      <c r="H3390">
        <v>6174</v>
      </c>
      <c r="I3390">
        <v>6174</v>
      </c>
    </row>
    <row r="3391" spans="1:9" x14ac:dyDescent="0.25">
      <c r="A3391">
        <v>454</v>
      </c>
      <c r="B3391">
        <v>2011</v>
      </c>
      <c r="C3391" t="s">
        <v>61</v>
      </c>
      <c r="D3391" t="s">
        <v>3</v>
      </c>
      <c r="E3391" t="s">
        <v>5</v>
      </c>
      <c r="F3391" t="s">
        <v>11</v>
      </c>
      <c r="G3391" t="s">
        <v>287</v>
      </c>
      <c r="H3391">
        <v>4550</v>
      </c>
      <c r="I3391">
        <v>4550</v>
      </c>
    </row>
    <row r="3392" spans="1:9" x14ac:dyDescent="0.25">
      <c r="A3392">
        <v>455</v>
      </c>
      <c r="B3392">
        <v>2011</v>
      </c>
      <c r="C3392" t="s">
        <v>62</v>
      </c>
      <c r="D3392" t="s">
        <v>3</v>
      </c>
      <c r="E3392" t="s">
        <v>5</v>
      </c>
      <c r="F3392" t="s">
        <v>11</v>
      </c>
      <c r="G3392" t="s">
        <v>288</v>
      </c>
      <c r="H3392">
        <v>426</v>
      </c>
      <c r="I3392">
        <v>426</v>
      </c>
    </row>
    <row r="3393" spans="1:9" x14ac:dyDescent="0.25">
      <c r="A3393">
        <v>456</v>
      </c>
      <c r="B3393">
        <v>2011</v>
      </c>
      <c r="C3393" t="s">
        <v>63</v>
      </c>
      <c r="D3393" t="s">
        <v>3</v>
      </c>
      <c r="E3393" t="s">
        <v>5</v>
      </c>
      <c r="F3393" t="s">
        <v>11</v>
      </c>
      <c r="G3393" t="s">
        <v>289</v>
      </c>
      <c r="H3393">
        <v>1010</v>
      </c>
      <c r="I3393">
        <v>1010</v>
      </c>
    </row>
    <row r="3394" spans="1:9" x14ac:dyDescent="0.25">
      <c r="A3394">
        <v>457</v>
      </c>
      <c r="B3394">
        <v>2011</v>
      </c>
      <c r="C3394" t="s">
        <v>64</v>
      </c>
      <c r="D3394" t="s">
        <v>3</v>
      </c>
      <c r="E3394" t="s">
        <v>5</v>
      </c>
      <c r="F3394" t="s">
        <v>11</v>
      </c>
      <c r="G3394" t="s">
        <v>290</v>
      </c>
      <c r="H3394">
        <v>920</v>
      </c>
      <c r="I3394">
        <v>920</v>
      </c>
    </row>
    <row r="3395" spans="1:9" x14ac:dyDescent="0.25">
      <c r="A3395">
        <v>458</v>
      </c>
      <c r="B3395">
        <v>2011</v>
      </c>
      <c r="C3395" t="s">
        <v>65</v>
      </c>
      <c r="D3395" t="s">
        <v>3</v>
      </c>
      <c r="E3395" t="s">
        <v>5</v>
      </c>
      <c r="F3395" t="s">
        <v>11</v>
      </c>
      <c r="G3395" t="s">
        <v>291</v>
      </c>
      <c r="H3395">
        <v>3802</v>
      </c>
      <c r="I3395">
        <v>3802</v>
      </c>
    </row>
    <row r="3396" spans="1:9" x14ac:dyDescent="0.25">
      <c r="A3396">
        <v>459</v>
      </c>
      <c r="B3396">
        <v>2011</v>
      </c>
      <c r="C3396" t="s">
        <v>66</v>
      </c>
      <c r="D3396" t="s">
        <v>3</v>
      </c>
      <c r="E3396" t="s">
        <v>5</v>
      </c>
      <c r="F3396" t="s">
        <v>11</v>
      </c>
      <c r="G3396" t="s">
        <v>292</v>
      </c>
      <c r="H3396">
        <v>2695</v>
      </c>
      <c r="I3396">
        <v>2695</v>
      </c>
    </row>
    <row r="3397" spans="1:9" x14ac:dyDescent="0.25">
      <c r="A3397">
        <v>460</v>
      </c>
      <c r="B3397">
        <v>2011</v>
      </c>
      <c r="C3397" t="s">
        <v>67</v>
      </c>
      <c r="D3397" t="s">
        <v>3</v>
      </c>
      <c r="E3397" t="s">
        <v>5</v>
      </c>
      <c r="F3397" t="s">
        <v>11</v>
      </c>
      <c r="G3397" t="s">
        <v>293</v>
      </c>
      <c r="H3397">
        <v>5520</v>
      </c>
      <c r="I3397">
        <v>5520</v>
      </c>
    </row>
    <row r="3398" spans="1:9" x14ac:dyDescent="0.25">
      <c r="A3398">
        <v>461</v>
      </c>
      <c r="B3398">
        <v>2011</v>
      </c>
      <c r="C3398" t="s">
        <v>68</v>
      </c>
      <c r="D3398" t="s">
        <v>3</v>
      </c>
      <c r="E3398" t="s">
        <v>5</v>
      </c>
      <c r="F3398" t="s">
        <v>11</v>
      </c>
      <c r="G3398" t="s">
        <v>294</v>
      </c>
      <c r="H3398">
        <v>673</v>
      </c>
      <c r="I3398">
        <v>673</v>
      </c>
    </row>
    <row r="3399" spans="1:9" x14ac:dyDescent="0.25">
      <c r="A3399">
        <v>462</v>
      </c>
      <c r="B3399">
        <v>2011</v>
      </c>
      <c r="C3399" t="s">
        <v>69</v>
      </c>
      <c r="D3399" t="s">
        <v>3</v>
      </c>
      <c r="E3399" t="s">
        <v>5</v>
      </c>
      <c r="F3399" t="s">
        <v>11</v>
      </c>
      <c r="G3399" t="s">
        <v>295</v>
      </c>
      <c r="H3399">
        <v>277</v>
      </c>
      <c r="I3399">
        <v>277</v>
      </c>
    </row>
    <row r="3400" spans="1:9" x14ac:dyDescent="0.25">
      <c r="A3400">
        <v>4</v>
      </c>
      <c r="B3400">
        <v>2011</v>
      </c>
      <c r="C3400" t="s">
        <v>296</v>
      </c>
      <c r="D3400" t="s">
        <v>3</v>
      </c>
      <c r="E3400" t="s">
        <v>5</v>
      </c>
      <c r="F3400" t="s">
        <v>11</v>
      </c>
      <c r="G3400" t="s">
        <v>297</v>
      </c>
      <c r="H3400">
        <v>31365</v>
      </c>
      <c r="I3400">
        <v>31365</v>
      </c>
    </row>
    <row r="3401" spans="1:9" x14ac:dyDescent="0.25">
      <c r="A3401">
        <v>0</v>
      </c>
      <c r="B3401">
        <v>2011</v>
      </c>
      <c r="C3401" t="s">
        <v>71</v>
      </c>
      <c r="D3401" t="s">
        <v>3</v>
      </c>
      <c r="E3401" t="s">
        <v>5</v>
      </c>
      <c r="F3401" t="s">
        <v>11</v>
      </c>
      <c r="G3401" t="s">
        <v>298</v>
      </c>
      <c r="H3401">
        <v>67837</v>
      </c>
      <c r="I3401">
        <v>67837</v>
      </c>
    </row>
    <row r="3402" spans="1:9" x14ac:dyDescent="0.25">
      <c r="A3402">
        <v>101</v>
      </c>
      <c r="B3402">
        <v>2010</v>
      </c>
      <c r="C3402" t="s">
        <v>232</v>
      </c>
      <c r="D3402" t="s">
        <v>3</v>
      </c>
      <c r="E3402" t="s">
        <v>5</v>
      </c>
      <c r="F3402" t="s">
        <v>11</v>
      </c>
      <c r="G3402" t="s">
        <v>233</v>
      </c>
      <c r="H3402">
        <v>2165</v>
      </c>
      <c r="I3402">
        <v>2165</v>
      </c>
    </row>
    <row r="3403" spans="1:9" x14ac:dyDescent="0.25">
      <c r="A3403">
        <v>102</v>
      </c>
      <c r="B3403">
        <v>2010</v>
      </c>
      <c r="C3403" t="s">
        <v>234</v>
      </c>
      <c r="D3403" t="s">
        <v>3</v>
      </c>
      <c r="E3403" t="s">
        <v>5</v>
      </c>
      <c r="F3403" t="s">
        <v>11</v>
      </c>
      <c r="G3403" t="s">
        <v>235</v>
      </c>
      <c r="H3403">
        <v>551</v>
      </c>
      <c r="I3403">
        <v>551</v>
      </c>
    </row>
    <row r="3404" spans="1:9" x14ac:dyDescent="0.25">
      <c r="A3404">
        <v>103</v>
      </c>
      <c r="B3404">
        <v>2010</v>
      </c>
      <c r="C3404" t="s">
        <v>236</v>
      </c>
      <c r="D3404" t="s">
        <v>3</v>
      </c>
      <c r="E3404" t="s">
        <v>5</v>
      </c>
      <c r="F3404" t="s">
        <v>11</v>
      </c>
      <c r="G3404" t="s">
        <v>237</v>
      </c>
      <c r="H3404">
        <v>923</v>
      </c>
      <c r="I3404">
        <v>923</v>
      </c>
    </row>
    <row r="3405" spans="1:9" x14ac:dyDescent="0.25">
      <c r="A3405">
        <v>151</v>
      </c>
      <c r="B3405">
        <v>2010</v>
      </c>
      <c r="C3405" t="s">
        <v>28</v>
      </c>
      <c r="D3405" t="s">
        <v>3</v>
      </c>
      <c r="E3405" t="s">
        <v>5</v>
      </c>
      <c r="F3405" t="s">
        <v>11</v>
      </c>
      <c r="G3405" t="s">
        <v>238</v>
      </c>
      <c r="H3405">
        <v>521</v>
      </c>
      <c r="I3405">
        <v>521</v>
      </c>
    </row>
    <row r="3406" spans="1:9" x14ac:dyDescent="0.25">
      <c r="A3406">
        <v>153</v>
      </c>
      <c r="B3406">
        <v>2010</v>
      </c>
      <c r="C3406" t="s">
        <v>29</v>
      </c>
      <c r="D3406" t="s">
        <v>3</v>
      </c>
      <c r="E3406" t="s">
        <v>5</v>
      </c>
      <c r="F3406" t="s">
        <v>11</v>
      </c>
      <c r="G3406" t="s">
        <v>239</v>
      </c>
      <c r="H3406">
        <v>661</v>
      </c>
      <c r="I3406">
        <v>661</v>
      </c>
    </row>
    <row r="3407" spans="1:9" x14ac:dyDescent="0.25">
      <c r="A3407">
        <v>154</v>
      </c>
      <c r="B3407">
        <v>2010</v>
      </c>
      <c r="C3407" t="s">
        <v>30</v>
      </c>
      <c r="D3407" t="s">
        <v>3</v>
      </c>
      <c r="E3407" t="s">
        <v>5</v>
      </c>
      <c r="F3407" t="s">
        <v>11</v>
      </c>
      <c r="G3407" t="s">
        <v>240</v>
      </c>
      <c r="H3407">
        <v>226</v>
      </c>
      <c r="I3407">
        <v>226</v>
      </c>
    </row>
    <row r="3408" spans="1:9" x14ac:dyDescent="0.25">
      <c r="A3408">
        <v>155</v>
      </c>
      <c r="B3408">
        <v>2010</v>
      </c>
      <c r="C3408" t="s">
        <v>31</v>
      </c>
      <c r="D3408" t="s">
        <v>3</v>
      </c>
      <c r="E3408" t="s">
        <v>5</v>
      </c>
      <c r="F3408" t="s">
        <v>11</v>
      </c>
      <c r="G3408" t="s">
        <v>241</v>
      </c>
      <c r="H3408">
        <v>342</v>
      </c>
      <c r="I3408">
        <v>342</v>
      </c>
    </row>
    <row r="3409" spans="1:9" x14ac:dyDescent="0.25">
      <c r="A3409">
        <v>157</v>
      </c>
      <c r="B3409">
        <v>2010</v>
      </c>
      <c r="C3409" t="s">
        <v>32</v>
      </c>
      <c r="D3409" t="s">
        <v>3</v>
      </c>
      <c r="E3409" t="s">
        <v>5</v>
      </c>
      <c r="F3409" t="s">
        <v>11</v>
      </c>
      <c r="G3409" t="s">
        <v>242</v>
      </c>
      <c r="H3409">
        <v>414</v>
      </c>
      <c r="I3409">
        <v>414</v>
      </c>
    </row>
    <row r="3410" spans="1:9" x14ac:dyDescent="0.25">
      <c r="A3410">
        <v>158</v>
      </c>
      <c r="B3410">
        <v>2010</v>
      </c>
      <c r="C3410" t="s">
        <v>33</v>
      </c>
      <c r="D3410" t="s">
        <v>3</v>
      </c>
      <c r="E3410" t="s">
        <v>5</v>
      </c>
      <c r="F3410" t="s">
        <v>11</v>
      </c>
      <c r="G3410" t="s">
        <v>243</v>
      </c>
      <c r="H3410">
        <v>290</v>
      </c>
      <c r="I3410">
        <v>290</v>
      </c>
    </row>
    <row r="3411" spans="1:9" x14ac:dyDescent="0.25">
      <c r="A3411">
        <v>159</v>
      </c>
      <c r="B3411">
        <v>2010</v>
      </c>
      <c r="C3411" t="s">
        <v>34</v>
      </c>
      <c r="D3411" t="s">
        <v>3</v>
      </c>
      <c r="E3411" t="s">
        <v>5</v>
      </c>
      <c r="F3411" t="s">
        <v>11</v>
      </c>
      <c r="G3411" t="s">
        <v>244</v>
      </c>
      <c r="H3411">
        <v>3117</v>
      </c>
      <c r="I3411">
        <v>3117</v>
      </c>
    </row>
    <row r="3412" spans="1:9" x14ac:dyDescent="0.25">
      <c r="A3412">
        <v>1</v>
      </c>
      <c r="B3412">
        <v>2010</v>
      </c>
      <c r="C3412" t="s">
        <v>245</v>
      </c>
      <c r="D3412" t="s">
        <v>3</v>
      </c>
      <c r="E3412" t="s">
        <v>5</v>
      </c>
      <c r="F3412" t="s">
        <v>11</v>
      </c>
      <c r="G3412" t="s">
        <v>246</v>
      </c>
      <c r="H3412">
        <v>9210</v>
      </c>
      <c r="I3412">
        <v>9210</v>
      </c>
    </row>
    <row r="3413" spans="1:9" x14ac:dyDescent="0.25">
      <c r="A3413">
        <v>241</v>
      </c>
      <c r="B3413">
        <v>2010</v>
      </c>
      <c r="C3413" t="s">
        <v>247</v>
      </c>
      <c r="D3413" t="s">
        <v>3</v>
      </c>
      <c r="E3413" t="s">
        <v>5</v>
      </c>
      <c r="F3413" t="s">
        <v>11</v>
      </c>
      <c r="G3413" t="s">
        <v>248</v>
      </c>
      <c r="H3413">
        <v>7620</v>
      </c>
      <c r="I3413">
        <v>7620</v>
      </c>
    </row>
    <row r="3414" spans="1:9" x14ac:dyDescent="0.25">
      <c r="A3414">
        <v>241001</v>
      </c>
      <c r="B3414">
        <v>2010</v>
      </c>
      <c r="C3414" t="s">
        <v>249</v>
      </c>
      <c r="D3414" t="s">
        <v>3</v>
      </c>
      <c r="E3414" t="s">
        <v>5</v>
      </c>
      <c r="F3414" t="s">
        <v>11</v>
      </c>
      <c r="G3414" t="s">
        <v>250</v>
      </c>
      <c r="H3414">
        <v>5158</v>
      </c>
      <c r="I3414">
        <v>5158</v>
      </c>
    </row>
    <row r="3415" spans="1:9" x14ac:dyDescent="0.25">
      <c r="A3415">
        <v>241999</v>
      </c>
      <c r="B3415">
        <v>2010</v>
      </c>
      <c r="C3415" t="s">
        <v>251</v>
      </c>
      <c r="D3415" t="s">
        <v>3</v>
      </c>
      <c r="E3415" t="s">
        <v>5</v>
      </c>
      <c r="F3415" t="s">
        <v>11</v>
      </c>
      <c r="G3415" t="s">
        <v>252</v>
      </c>
      <c r="H3415">
        <v>2462</v>
      </c>
      <c r="I3415">
        <v>2462</v>
      </c>
    </row>
    <row r="3416" spans="1:9" x14ac:dyDescent="0.25">
      <c r="A3416">
        <v>251</v>
      </c>
      <c r="B3416">
        <v>2010</v>
      </c>
      <c r="C3416" t="s">
        <v>39</v>
      </c>
      <c r="D3416" t="s">
        <v>3</v>
      </c>
      <c r="E3416" t="s">
        <v>5</v>
      </c>
      <c r="F3416" t="s">
        <v>11</v>
      </c>
      <c r="G3416" t="s">
        <v>253</v>
      </c>
      <c r="H3416">
        <v>3180</v>
      </c>
      <c r="I3416">
        <v>3180</v>
      </c>
    </row>
    <row r="3417" spans="1:9" x14ac:dyDescent="0.25">
      <c r="A3417">
        <v>252</v>
      </c>
      <c r="B3417">
        <v>2010</v>
      </c>
      <c r="C3417" t="s">
        <v>40</v>
      </c>
      <c r="D3417" t="s">
        <v>3</v>
      </c>
      <c r="E3417" t="s">
        <v>5</v>
      </c>
      <c r="F3417" t="s">
        <v>11</v>
      </c>
      <c r="G3417" t="s">
        <v>254</v>
      </c>
      <c r="H3417">
        <v>572</v>
      </c>
      <c r="I3417">
        <v>572</v>
      </c>
    </row>
    <row r="3418" spans="1:9" x14ac:dyDescent="0.25">
      <c r="A3418">
        <v>254</v>
      </c>
      <c r="B3418">
        <v>2010</v>
      </c>
      <c r="C3418" t="s">
        <v>41</v>
      </c>
      <c r="D3418" t="s">
        <v>3</v>
      </c>
      <c r="E3418" t="s">
        <v>5</v>
      </c>
      <c r="F3418" t="s">
        <v>11</v>
      </c>
      <c r="G3418" t="s">
        <v>255</v>
      </c>
      <c r="H3418">
        <v>1193</v>
      </c>
      <c r="I3418">
        <v>1193</v>
      </c>
    </row>
    <row r="3419" spans="1:9" x14ac:dyDescent="0.25">
      <c r="A3419">
        <v>255</v>
      </c>
      <c r="B3419">
        <v>2010</v>
      </c>
      <c r="C3419" t="s">
        <v>42</v>
      </c>
      <c r="D3419" t="s">
        <v>3</v>
      </c>
      <c r="E3419" t="s">
        <v>5</v>
      </c>
      <c r="F3419" t="s">
        <v>11</v>
      </c>
      <c r="G3419" t="s">
        <v>256</v>
      </c>
      <c r="H3419">
        <v>207</v>
      </c>
      <c r="I3419">
        <v>207</v>
      </c>
    </row>
    <row r="3420" spans="1:9" x14ac:dyDescent="0.25">
      <c r="A3420">
        <v>256</v>
      </c>
      <c r="B3420">
        <v>2010</v>
      </c>
      <c r="C3420" t="s">
        <v>43</v>
      </c>
      <c r="D3420" t="s">
        <v>3</v>
      </c>
      <c r="E3420" t="s">
        <v>5</v>
      </c>
      <c r="F3420" t="s">
        <v>11</v>
      </c>
      <c r="G3420" t="s">
        <v>257</v>
      </c>
      <c r="H3420">
        <v>2539</v>
      </c>
      <c r="I3420">
        <v>2539</v>
      </c>
    </row>
    <row r="3421" spans="1:9" x14ac:dyDescent="0.25">
      <c r="A3421">
        <v>257</v>
      </c>
      <c r="B3421">
        <v>2010</v>
      </c>
      <c r="C3421" t="s">
        <v>44</v>
      </c>
      <c r="D3421" t="s">
        <v>3</v>
      </c>
      <c r="E3421" t="s">
        <v>5</v>
      </c>
      <c r="F3421" t="s">
        <v>11</v>
      </c>
      <c r="G3421" t="s">
        <v>258</v>
      </c>
      <c r="H3421">
        <v>602</v>
      </c>
      <c r="I3421">
        <v>602</v>
      </c>
    </row>
    <row r="3422" spans="1:9" x14ac:dyDescent="0.25">
      <c r="A3422">
        <v>2</v>
      </c>
      <c r="B3422">
        <v>2010</v>
      </c>
      <c r="C3422" t="s">
        <v>259</v>
      </c>
      <c r="D3422" t="s">
        <v>3</v>
      </c>
      <c r="E3422" t="s">
        <v>5</v>
      </c>
      <c r="F3422" t="s">
        <v>11</v>
      </c>
      <c r="G3422" t="s">
        <v>260</v>
      </c>
      <c r="H3422">
        <v>15913</v>
      </c>
      <c r="I3422">
        <v>15913</v>
      </c>
    </row>
    <row r="3423" spans="1:9" x14ac:dyDescent="0.25">
      <c r="A3423">
        <v>351</v>
      </c>
      <c r="B3423">
        <v>2010</v>
      </c>
      <c r="C3423" t="s">
        <v>46</v>
      </c>
      <c r="D3423" t="s">
        <v>3</v>
      </c>
      <c r="E3423" t="s">
        <v>5</v>
      </c>
      <c r="F3423" t="s">
        <v>11</v>
      </c>
      <c r="G3423" t="s">
        <v>261</v>
      </c>
      <c r="H3423">
        <v>761</v>
      </c>
      <c r="I3423">
        <v>761</v>
      </c>
    </row>
    <row r="3424" spans="1:9" x14ac:dyDescent="0.25">
      <c r="A3424">
        <v>352</v>
      </c>
      <c r="B3424">
        <v>2010</v>
      </c>
      <c r="C3424" t="s">
        <v>47</v>
      </c>
      <c r="D3424" t="s">
        <v>3</v>
      </c>
      <c r="E3424" t="s">
        <v>5</v>
      </c>
      <c r="F3424" t="s">
        <v>11</v>
      </c>
      <c r="G3424" t="s">
        <v>262</v>
      </c>
      <c r="H3424">
        <v>900</v>
      </c>
      <c r="I3424">
        <v>900</v>
      </c>
    </row>
    <row r="3425" spans="1:9" x14ac:dyDescent="0.25">
      <c r="A3425">
        <v>353</v>
      </c>
      <c r="B3425">
        <v>2010</v>
      </c>
      <c r="C3425" t="s">
        <v>48</v>
      </c>
      <c r="D3425" t="s">
        <v>3</v>
      </c>
      <c r="E3425" t="s">
        <v>5</v>
      </c>
      <c r="F3425" t="s">
        <v>11</v>
      </c>
      <c r="G3425" t="s">
        <v>263</v>
      </c>
      <c r="H3425">
        <v>1193</v>
      </c>
      <c r="I3425">
        <v>1193</v>
      </c>
    </row>
    <row r="3426" spans="1:9" x14ac:dyDescent="0.25">
      <c r="A3426">
        <v>354</v>
      </c>
      <c r="B3426">
        <v>2010</v>
      </c>
      <c r="C3426" t="s">
        <v>49</v>
      </c>
      <c r="D3426" t="s">
        <v>3</v>
      </c>
      <c r="E3426" t="s">
        <v>5</v>
      </c>
      <c r="F3426" t="s">
        <v>11</v>
      </c>
      <c r="G3426" t="s">
        <v>264</v>
      </c>
      <c r="H3426">
        <v>401</v>
      </c>
      <c r="I3426">
        <v>401</v>
      </c>
    </row>
    <row r="3427" spans="1:9" x14ac:dyDescent="0.25">
      <c r="A3427">
        <v>355</v>
      </c>
      <c r="B3427">
        <v>2010</v>
      </c>
      <c r="C3427" t="s">
        <v>50</v>
      </c>
      <c r="D3427" t="s">
        <v>3</v>
      </c>
      <c r="E3427" t="s">
        <v>5</v>
      </c>
      <c r="F3427" t="s">
        <v>11</v>
      </c>
      <c r="G3427" t="s">
        <v>265</v>
      </c>
      <c r="H3427">
        <v>831</v>
      </c>
      <c r="I3427">
        <v>831</v>
      </c>
    </row>
    <row r="3428" spans="1:9" x14ac:dyDescent="0.25">
      <c r="A3428">
        <v>356</v>
      </c>
      <c r="B3428">
        <v>2010</v>
      </c>
      <c r="C3428" t="s">
        <v>51</v>
      </c>
      <c r="D3428" t="s">
        <v>3</v>
      </c>
      <c r="E3428" t="s">
        <v>5</v>
      </c>
      <c r="F3428" t="s">
        <v>11</v>
      </c>
      <c r="G3428" t="s">
        <v>266</v>
      </c>
      <c r="H3428">
        <v>241</v>
      </c>
      <c r="I3428">
        <v>241</v>
      </c>
    </row>
    <row r="3429" spans="1:9" x14ac:dyDescent="0.25">
      <c r="A3429">
        <v>357</v>
      </c>
      <c r="B3429">
        <v>2010</v>
      </c>
      <c r="C3429" t="s">
        <v>52</v>
      </c>
      <c r="D3429" t="s">
        <v>3</v>
      </c>
      <c r="E3429" t="s">
        <v>5</v>
      </c>
      <c r="F3429" t="s">
        <v>11</v>
      </c>
      <c r="G3429" t="s">
        <v>267</v>
      </c>
      <c r="H3429">
        <v>675</v>
      </c>
      <c r="I3429">
        <v>675</v>
      </c>
    </row>
    <row r="3430" spans="1:9" x14ac:dyDescent="0.25">
      <c r="A3430">
        <v>358</v>
      </c>
      <c r="B3430">
        <v>2010</v>
      </c>
      <c r="C3430" t="s">
        <v>53</v>
      </c>
      <c r="D3430" t="s">
        <v>3</v>
      </c>
      <c r="E3430" t="s">
        <v>5</v>
      </c>
      <c r="F3430" t="s">
        <v>11</v>
      </c>
      <c r="G3430" t="s">
        <v>268</v>
      </c>
      <c r="H3430">
        <v>561</v>
      </c>
      <c r="I3430">
        <v>561</v>
      </c>
    </row>
    <row r="3431" spans="1:9" x14ac:dyDescent="0.25">
      <c r="A3431">
        <v>359</v>
      </c>
      <c r="B3431">
        <v>2010</v>
      </c>
      <c r="C3431" t="s">
        <v>54</v>
      </c>
      <c r="D3431" t="s">
        <v>3</v>
      </c>
      <c r="E3431" t="s">
        <v>5</v>
      </c>
      <c r="F3431" t="s">
        <v>11</v>
      </c>
      <c r="G3431" t="s">
        <v>269</v>
      </c>
      <c r="H3431">
        <v>3276</v>
      </c>
      <c r="I3431">
        <v>3276</v>
      </c>
    </row>
    <row r="3432" spans="1:9" x14ac:dyDescent="0.25">
      <c r="A3432">
        <v>360</v>
      </c>
      <c r="B3432">
        <v>2010</v>
      </c>
      <c r="C3432" t="s">
        <v>55</v>
      </c>
      <c r="D3432" t="s">
        <v>3</v>
      </c>
      <c r="E3432" t="s">
        <v>5</v>
      </c>
      <c r="F3432" t="s">
        <v>11</v>
      </c>
      <c r="G3432" t="s">
        <v>270</v>
      </c>
      <c r="H3432">
        <v>307</v>
      </c>
      <c r="I3432">
        <v>307</v>
      </c>
    </row>
    <row r="3433" spans="1:9" x14ac:dyDescent="0.25">
      <c r="A3433">
        <v>361</v>
      </c>
      <c r="B3433">
        <v>2010</v>
      </c>
      <c r="C3433" t="s">
        <v>56</v>
      </c>
      <c r="D3433" t="s">
        <v>3</v>
      </c>
      <c r="E3433" t="s">
        <v>5</v>
      </c>
      <c r="F3433" t="s">
        <v>11</v>
      </c>
      <c r="G3433" t="s">
        <v>271</v>
      </c>
      <c r="H3433">
        <v>601</v>
      </c>
      <c r="I3433">
        <v>601</v>
      </c>
    </row>
    <row r="3434" spans="1:9" x14ac:dyDescent="0.25">
      <c r="A3434">
        <v>3</v>
      </c>
      <c r="B3434">
        <v>2010</v>
      </c>
      <c r="C3434" t="s">
        <v>272</v>
      </c>
      <c r="D3434" t="s">
        <v>3</v>
      </c>
      <c r="E3434" t="s">
        <v>5</v>
      </c>
      <c r="F3434" t="s">
        <v>11</v>
      </c>
      <c r="G3434" t="s">
        <v>273</v>
      </c>
      <c r="H3434">
        <v>9747</v>
      </c>
      <c r="I3434">
        <v>9747</v>
      </c>
    </row>
    <row r="3435" spans="1:9" x14ac:dyDescent="0.25">
      <c r="A3435">
        <v>401</v>
      </c>
      <c r="B3435">
        <v>2010</v>
      </c>
      <c r="C3435" t="s">
        <v>274</v>
      </c>
      <c r="D3435" t="s">
        <v>3</v>
      </c>
      <c r="E3435" t="s">
        <v>5</v>
      </c>
      <c r="F3435" t="s">
        <v>11</v>
      </c>
      <c r="G3435" t="s">
        <v>275</v>
      </c>
      <c r="H3435">
        <v>300</v>
      </c>
      <c r="I3435">
        <v>300</v>
      </c>
    </row>
    <row r="3436" spans="1:9" x14ac:dyDescent="0.25">
      <c r="A3436">
        <v>402</v>
      </c>
      <c r="B3436">
        <v>2010</v>
      </c>
      <c r="C3436" t="s">
        <v>276</v>
      </c>
      <c r="D3436" t="s">
        <v>3</v>
      </c>
      <c r="E3436" t="s">
        <v>5</v>
      </c>
      <c r="F3436" t="s">
        <v>11</v>
      </c>
      <c r="G3436" t="s">
        <v>277</v>
      </c>
      <c r="H3436">
        <v>183</v>
      </c>
      <c r="I3436">
        <v>183</v>
      </c>
    </row>
    <row r="3437" spans="1:9" x14ac:dyDescent="0.25">
      <c r="A3437">
        <v>403</v>
      </c>
      <c r="B3437">
        <v>2010</v>
      </c>
      <c r="C3437" t="s">
        <v>278</v>
      </c>
      <c r="D3437" t="s">
        <v>3</v>
      </c>
      <c r="E3437" t="s">
        <v>5</v>
      </c>
      <c r="F3437" t="s">
        <v>11</v>
      </c>
      <c r="G3437" t="s">
        <v>279</v>
      </c>
      <c r="H3437">
        <v>993</v>
      </c>
      <c r="I3437">
        <v>993</v>
      </c>
    </row>
    <row r="3438" spans="1:9" x14ac:dyDescent="0.25">
      <c r="A3438">
        <v>404</v>
      </c>
      <c r="B3438">
        <v>2010</v>
      </c>
      <c r="C3438" t="s">
        <v>280</v>
      </c>
      <c r="D3438" t="s">
        <v>3</v>
      </c>
      <c r="E3438" t="s">
        <v>5</v>
      </c>
      <c r="F3438" t="s">
        <v>11</v>
      </c>
      <c r="G3438" t="s">
        <v>281</v>
      </c>
      <c r="H3438">
        <v>1302</v>
      </c>
      <c r="I3438">
        <v>1302</v>
      </c>
    </row>
    <row r="3439" spans="1:9" x14ac:dyDescent="0.25">
      <c r="A3439">
        <v>405</v>
      </c>
      <c r="B3439">
        <v>2010</v>
      </c>
      <c r="C3439" t="s">
        <v>282</v>
      </c>
      <c r="D3439" t="s">
        <v>3</v>
      </c>
      <c r="E3439" t="s">
        <v>5</v>
      </c>
      <c r="F3439" t="s">
        <v>11</v>
      </c>
      <c r="G3439" t="s">
        <v>283</v>
      </c>
      <c r="H3439">
        <v>539</v>
      </c>
      <c r="I3439">
        <v>539</v>
      </c>
    </row>
    <row r="3440" spans="1:9" x14ac:dyDescent="0.25">
      <c r="A3440">
        <v>451</v>
      </c>
      <c r="B3440">
        <v>2010</v>
      </c>
      <c r="C3440" t="s">
        <v>58</v>
      </c>
      <c r="D3440" t="s">
        <v>3</v>
      </c>
      <c r="E3440" t="s">
        <v>5</v>
      </c>
      <c r="F3440" t="s">
        <v>11</v>
      </c>
      <c r="G3440" t="s">
        <v>284</v>
      </c>
      <c r="H3440">
        <v>447</v>
      </c>
      <c r="I3440">
        <v>447</v>
      </c>
    </row>
    <row r="3441" spans="1:9" x14ac:dyDescent="0.25">
      <c r="A3441">
        <v>452</v>
      </c>
      <c r="B3441">
        <v>2010</v>
      </c>
      <c r="C3441" t="s">
        <v>59</v>
      </c>
      <c r="D3441" t="s">
        <v>3</v>
      </c>
      <c r="E3441" t="s">
        <v>5</v>
      </c>
      <c r="F3441" t="s">
        <v>11</v>
      </c>
      <c r="G3441" t="s">
        <v>285</v>
      </c>
      <c r="H3441">
        <v>588</v>
      </c>
      <c r="I3441">
        <v>588</v>
      </c>
    </row>
    <row r="3442" spans="1:9" x14ac:dyDescent="0.25">
      <c r="A3442">
        <v>453</v>
      </c>
      <c r="B3442">
        <v>2010</v>
      </c>
      <c r="C3442" t="s">
        <v>60</v>
      </c>
      <c r="D3442" t="s">
        <v>3</v>
      </c>
      <c r="E3442" t="s">
        <v>5</v>
      </c>
      <c r="F3442" t="s">
        <v>11</v>
      </c>
      <c r="G3442" t="s">
        <v>286</v>
      </c>
      <c r="H3442">
        <v>5999</v>
      </c>
      <c r="I3442">
        <v>5999</v>
      </c>
    </row>
    <row r="3443" spans="1:9" x14ac:dyDescent="0.25">
      <c r="A3443">
        <v>454</v>
      </c>
      <c r="B3443">
        <v>2010</v>
      </c>
      <c r="C3443" t="s">
        <v>61</v>
      </c>
      <c r="D3443" t="s">
        <v>3</v>
      </c>
      <c r="E3443" t="s">
        <v>5</v>
      </c>
      <c r="F3443" t="s">
        <v>11</v>
      </c>
      <c r="G3443" t="s">
        <v>287</v>
      </c>
      <c r="H3443">
        <v>3781</v>
      </c>
      <c r="I3443">
        <v>3781</v>
      </c>
    </row>
    <row r="3444" spans="1:9" x14ac:dyDescent="0.25">
      <c r="A3444">
        <v>455</v>
      </c>
      <c r="B3444">
        <v>2010</v>
      </c>
      <c r="C3444" t="s">
        <v>62</v>
      </c>
      <c r="D3444" t="s">
        <v>3</v>
      </c>
      <c r="E3444" t="s">
        <v>5</v>
      </c>
      <c r="F3444" t="s">
        <v>11</v>
      </c>
      <c r="G3444" t="s">
        <v>288</v>
      </c>
      <c r="H3444">
        <v>304</v>
      </c>
      <c r="I3444">
        <v>304</v>
      </c>
    </row>
    <row r="3445" spans="1:9" x14ac:dyDescent="0.25">
      <c r="A3445">
        <v>456</v>
      </c>
      <c r="B3445">
        <v>2010</v>
      </c>
      <c r="C3445" t="s">
        <v>63</v>
      </c>
      <c r="D3445" t="s">
        <v>3</v>
      </c>
      <c r="E3445" t="s">
        <v>5</v>
      </c>
      <c r="F3445" t="s">
        <v>11</v>
      </c>
      <c r="G3445" t="s">
        <v>289</v>
      </c>
      <c r="H3445">
        <v>1121</v>
      </c>
      <c r="I3445">
        <v>1121</v>
      </c>
    </row>
    <row r="3446" spans="1:9" x14ac:dyDescent="0.25">
      <c r="A3446">
        <v>457</v>
      </c>
      <c r="B3446">
        <v>2010</v>
      </c>
      <c r="C3446" t="s">
        <v>64</v>
      </c>
      <c r="D3446" t="s">
        <v>3</v>
      </c>
      <c r="E3446" t="s">
        <v>5</v>
      </c>
      <c r="F3446" t="s">
        <v>11</v>
      </c>
      <c r="G3446" t="s">
        <v>290</v>
      </c>
      <c r="H3446">
        <v>924</v>
      </c>
      <c r="I3446">
        <v>924</v>
      </c>
    </row>
    <row r="3447" spans="1:9" x14ac:dyDescent="0.25">
      <c r="A3447">
        <v>458</v>
      </c>
      <c r="B3447">
        <v>2010</v>
      </c>
      <c r="C3447" t="s">
        <v>65</v>
      </c>
      <c r="D3447" t="s">
        <v>3</v>
      </c>
      <c r="E3447" t="s">
        <v>5</v>
      </c>
      <c r="F3447" t="s">
        <v>11</v>
      </c>
      <c r="G3447" t="s">
        <v>291</v>
      </c>
      <c r="H3447">
        <v>1935</v>
      </c>
      <c r="I3447">
        <v>1935</v>
      </c>
    </row>
    <row r="3448" spans="1:9" x14ac:dyDescent="0.25">
      <c r="A3448">
        <v>459</v>
      </c>
      <c r="B3448">
        <v>2010</v>
      </c>
      <c r="C3448" t="s">
        <v>66</v>
      </c>
      <c r="D3448" t="s">
        <v>3</v>
      </c>
      <c r="E3448" t="s">
        <v>5</v>
      </c>
      <c r="F3448" t="s">
        <v>11</v>
      </c>
      <c r="G3448" t="s">
        <v>292</v>
      </c>
      <c r="H3448">
        <v>2375</v>
      </c>
      <c r="I3448">
        <v>2375</v>
      </c>
    </row>
    <row r="3449" spans="1:9" x14ac:dyDescent="0.25">
      <c r="A3449">
        <v>460</v>
      </c>
      <c r="B3449">
        <v>2010</v>
      </c>
      <c r="C3449" t="s">
        <v>67</v>
      </c>
      <c r="D3449" t="s">
        <v>3</v>
      </c>
      <c r="E3449" t="s">
        <v>5</v>
      </c>
      <c r="F3449" t="s">
        <v>11</v>
      </c>
      <c r="G3449" t="s">
        <v>293</v>
      </c>
      <c r="H3449">
        <v>5904</v>
      </c>
      <c r="I3449">
        <v>5904</v>
      </c>
    </row>
    <row r="3450" spans="1:9" x14ac:dyDescent="0.25">
      <c r="A3450">
        <v>461</v>
      </c>
      <c r="B3450">
        <v>2010</v>
      </c>
      <c r="C3450" t="s">
        <v>68</v>
      </c>
      <c r="D3450" t="s">
        <v>3</v>
      </c>
      <c r="E3450" t="s">
        <v>5</v>
      </c>
      <c r="F3450" t="s">
        <v>11</v>
      </c>
      <c r="G3450" t="s">
        <v>294</v>
      </c>
      <c r="H3450">
        <v>515</v>
      </c>
      <c r="I3450">
        <v>515</v>
      </c>
    </row>
    <row r="3451" spans="1:9" x14ac:dyDescent="0.25">
      <c r="A3451">
        <v>462</v>
      </c>
      <c r="B3451">
        <v>2010</v>
      </c>
      <c r="C3451" t="s">
        <v>69</v>
      </c>
      <c r="D3451" t="s">
        <v>3</v>
      </c>
      <c r="E3451" t="s">
        <v>5</v>
      </c>
      <c r="F3451" t="s">
        <v>11</v>
      </c>
      <c r="G3451" t="s">
        <v>295</v>
      </c>
      <c r="H3451">
        <v>245</v>
      </c>
      <c r="I3451">
        <v>245</v>
      </c>
    </row>
    <row r="3452" spans="1:9" x14ac:dyDescent="0.25">
      <c r="A3452">
        <v>4</v>
      </c>
      <c r="B3452">
        <v>2010</v>
      </c>
      <c r="C3452" t="s">
        <v>296</v>
      </c>
      <c r="D3452" t="s">
        <v>3</v>
      </c>
      <c r="E3452" t="s">
        <v>5</v>
      </c>
      <c r="F3452" t="s">
        <v>11</v>
      </c>
      <c r="G3452" t="s">
        <v>297</v>
      </c>
      <c r="H3452">
        <v>27455</v>
      </c>
      <c r="I3452">
        <v>27455</v>
      </c>
    </row>
    <row r="3453" spans="1:9" x14ac:dyDescent="0.25">
      <c r="A3453">
        <v>0</v>
      </c>
      <c r="B3453">
        <v>2010</v>
      </c>
      <c r="C3453" t="s">
        <v>71</v>
      </c>
      <c r="D3453" t="s">
        <v>3</v>
      </c>
      <c r="E3453" t="s">
        <v>5</v>
      </c>
      <c r="F3453" t="s">
        <v>11</v>
      </c>
      <c r="G3453" t="s">
        <v>298</v>
      </c>
      <c r="H3453">
        <v>62325</v>
      </c>
      <c r="I3453">
        <v>62325</v>
      </c>
    </row>
    <row r="3454" spans="1:9" x14ac:dyDescent="0.25">
      <c r="A3454">
        <v>101</v>
      </c>
      <c r="B3454">
        <v>2020</v>
      </c>
      <c r="C3454" t="s">
        <v>232</v>
      </c>
      <c r="D3454" t="s">
        <v>3</v>
      </c>
      <c r="E3454" t="s">
        <v>7</v>
      </c>
      <c r="F3454" t="s">
        <v>11</v>
      </c>
      <c r="G3454" t="s">
        <v>233</v>
      </c>
      <c r="H3454">
        <v>584</v>
      </c>
      <c r="I3454">
        <v>584</v>
      </c>
    </row>
    <row r="3455" spans="1:9" x14ac:dyDescent="0.25">
      <c r="A3455">
        <v>102</v>
      </c>
      <c r="B3455">
        <v>2020</v>
      </c>
      <c r="C3455" t="s">
        <v>234</v>
      </c>
      <c r="D3455" t="s">
        <v>3</v>
      </c>
      <c r="E3455" t="s">
        <v>7</v>
      </c>
      <c r="F3455" t="s">
        <v>11</v>
      </c>
      <c r="G3455" t="s">
        <v>235</v>
      </c>
      <c r="H3455">
        <v>226</v>
      </c>
      <c r="I3455">
        <v>226</v>
      </c>
    </row>
    <row r="3456" spans="1:9" x14ac:dyDescent="0.25">
      <c r="A3456">
        <v>103</v>
      </c>
      <c r="B3456">
        <v>2020</v>
      </c>
      <c r="C3456" t="s">
        <v>236</v>
      </c>
      <c r="D3456" t="s">
        <v>3</v>
      </c>
      <c r="E3456" t="s">
        <v>7</v>
      </c>
      <c r="F3456" t="s">
        <v>11</v>
      </c>
      <c r="G3456" t="s">
        <v>237</v>
      </c>
      <c r="H3456">
        <v>175</v>
      </c>
      <c r="I3456">
        <v>175</v>
      </c>
    </row>
    <row r="3457" spans="1:9" x14ac:dyDescent="0.25">
      <c r="A3457">
        <v>151</v>
      </c>
      <c r="B3457">
        <v>2020</v>
      </c>
      <c r="C3457" t="s">
        <v>28</v>
      </c>
      <c r="D3457" t="s">
        <v>3</v>
      </c>
      <c r="E3457" t="s">
        <v>7</v>
      </c>
      <c r="F3457" t="s">
        <v>11</v>
      </c>
      <c r="G3457" t="s">
        <v>238</v>
      </c>
      <c r="H3457">
        <v>276</v>
      </c>
      <c r="I3457">
        <v>276</v>
      </c>
    </row>
    <row r="3458" spans="1:9" x14ac:dyDescent="0.25">
      <c r="A3458">
        <v>153</v>
      </c>
      <c r="B3458">
        <v>2020</v>
      </c>
      <c r="C3458" t="s">
        <v>29</v>
      </c>
      <c r="D3458" t="s">
        <v>3</v>
      </c>
      <c r="E3458" t="s">
        <v>7</v>
      </c>
      <c r="F3458" t="s">
        <v>11</v>
      </c>
      <c r="G3458" t="s">
        <v>239</v>
      </c>
      <c r="H3458">
        <v>308</v>
      </c>
      <c r="I3458">
        <v>308</v>
      </c>
    </row>
    <row r="3459" spans="1:9" x14ac:dyDescent="0.25">
      <c r="A3459">
        <v>154</v>
      </c>
      <c r="B3459">
        <v>2020</v>
      </c>
      <c r="C3459" t="s">
        <v>30</v>
      </c>
      <c r="D3459" t="s">
        <v>3</v>
      </c>
      <c r="E3459" t="s">
        <v>7</v>
      </c>
      <c r="F3459" t="s">
        <v>11</v>
      </c>
      <c r="G3459" t="s">
        <v>240</v>
      </c>
      <c r="H3459">
        <v>195</v>
      </c>
      <c r="I3459">
        <v>195</v>
      </c>
    </row>
    <row r="3460" spans="1:9" x14ac:dyDescent="0.25">
      <c r="A3460">
        <v>155</v>
      </c>
      <c r="B3460">
        <v>2020</v>
      </c>
      <c r="C3460" t="s">
        <v>31</v>
      </c>
      <c r="D3460" t="s">
        <v>3</v>
      </c>
      <c r="E3460" t="s">
        <v>7</v>
      </c>
      <c r="F3460" t="s">
        <v>11</v>
      </c>
      <c r="G3460" t="s">
        <v>241</v>
      </c>
      <c r="H3460">
        <v>262</v>
      </c>
      <c r="I3460">
        <v>262</v>
      </c>
    </row>
    <row r="3461" spans="1:9" x14ac:dyDescent="0.25">
      <c r="A3461">
        <v>157</v>
      </c>
      <c r="B3461">
        <v>2020</v>
      </c>
      <c r="C3461" t="s">
        <v>32</v>
      </c>
      <c r="D3461" t="s">
        <v>3</v>
      </c>
      <c r="E3461" t="s">
        <v>7</v>
      </c>
      <c r="F3461" t="s">
        <v>11</v>
      </c>
      <c r="G3461" t="s">
        <v>242</v>
      </c>
      <c r="H3461">
        <v>224</v>
      </c>
      <c r="I3461">
        <v>224</v>
      </c>
    </row>
    <row r="3462" spans="1:9" x14ac:dyDescent="0.25">
      <c r="A3462">
        <v>158</v>
      </c>
      <c r="B3462">
        <v>2020</v>
      </c>
      <c r="C3462" t="s">
        <v>33</v>
      </c>
      <c r="D3462" t="s">
        <v>3</v>
      </c>
      <c r="E3462" t="s">
        <v>7</v>
      </c>
      <c r="F3462" t="s">
        <v>11</v>
      </c>
      <c r="G3462" t="s">
        <v>243</v>
      </c>
      <c r="H3462">
        <v>203</v>
      </c>
      <c r="I3462">
        <v>203</v>
      </c>
    </row>
    <row r="3463" spans="1:9" x14ac:dyDescent="0.25">
      <c r="A3463">
        <v>159</v>
      </c>
      <c r="B3463">
        <v>2020</v>
      </c>
      <c r="C3463" t="s">
        <v>34</v>
      </c>
      <c r="D3463" t="s">
        <v>3</v>
      </c>
      <c r="E3463" t="s">
        <v>7</v>
      </c>
      <c r="F3463" t="s">
        <v>11</v>
      </c>
      <c r="G3463" t="s">
        <v>244</v>
      </c>
      <c r="H3463">
        <v>882</v>
      </c>
      <c r="I3463">
        <v>882</v>
      </c>
    </row>
    <row r="3464" spans="1:9" x14ac:dyDescent="0.25">
      <c r="A3464">
        <v>1</v>
      </c>
      <c r="B3464">
        <v>2020</v>
      </c>
      <c r="C3464" t="s">
        <v>245</v>
      </c>
      <c r="D3464" t="s">
        <v>3</v>
      </c>
      <c r="E3464" t="s">
        <v>7</v>
      </c>
      <c r="F3464" t="s">
        <v>11</v>
      </c>
      <c r="G3464" t="s">
        <v>246</v>
      </c>
      <c r="H3464">
        <v>3335</v>
      </c>
      <c r="I3464">
        <v>3335</v>
      </c>
    </row>
    <row r="3465" spans="1:9" x14ac:dyDescent="0.25">
      <c r="A3465">
        <v>241</v>
      </c>
      <c r="B3465">
        <v>2020</v>
      </c>
      <c r="C3465" t="s">
        <v>247</v>
      </c>
      <c r="D3465" t="s">
        <v>3</v>
      </c>
      <c r="E3465" t="s">
        <v>7</v>
      </c>
      <c r="F3465" t="s">
        <v>11</v>
      </c>
      <c r="G3465" t="s">
        <v>248</v>
      </c>
      <c r="H3465">
        <v>3068</v>
      </c>
      <c r="I3465">
        <v>3068</v>
      </c>
    </row>
    <row r="3466" spans="1:9" x14ac:dyDescent="0.25">
      <c r="A3466">
        <v>241001</v>
      </c>
      <c r="B3466">
        <v>2020</v>
      </c>
      <c r="C3466" t="s">
        <v>249</v>
      </c>
      <c r="D3466" t="s">
        <v>3</v>
      </c>
      <c r="E3466" t="s">
        <v>7</v>
      </c>
      <c r="F3466" t="s">
        <v>11</v>
      </c>
      <c r="G3466" t="s">
        <v>250</v>
      </c>
      <c r="H3466">
        <v>1701</v>
      </c>
      <c r="I3466">
        <v>1701</v>
      </c>
    </row>
    <row r="3467" spans="1:9" x14ac:dyDescent="0.25">
      <c r="A3467">
        <v>241999</v>
      </c>
      <c r="B3467">
        <v>2020</v>
      </c>
      <c r="C3467" t="s">
        <v>251</v>
      </c>
      <c r="D3467" t="s">
        <v>3</v>
      </c>
      <c r="E3467" t="s">
        <v>7</v>
      </c>
      <c r="F3467" t="s">
        <v>11</v>
      </c>
      <c r="G3467" t="s">
        <v>252</v>
      </c>
      <c r="H3467">
        <v>1367</v>
      </c>
      <c r="I3467">
        <v>1367</v>
      </c>
    </row>
    <row r="3468" spans="1:9" x14ac:dyDescent="0.25">
      <c r="A3468">
        <v>251</v>
      </c>
      <c r="B3468">
        <v>2020</v>
      </c>
      <c r="C3468" t="s">
        <v>39</v>
      </c>
      <c r="D3468" t="s">
        <v>3</v>
      </c>
      <c r="E3468" t="s">
        <v>7</v>
      </c>
      <c r="F3468" t="s">
        <v>11</v>
      </c>
      <c r="G3468" t="s">
        <v>253</v>
      </c>
      <c r="H3468">
        <v>460</v>
      </c>
      <c r="I3468">
        <v>460</v>
      </c>
    </row>
    <row r="3469" spans="1:9" x14ac:dyDescent="0.25">
      <c r="A3469">
        <v>252</v>
      </c>
      <c r="B3469">
        <v>2020</v>
      </c>
      <c r="C3469" t="s">
        <v>40</v>
      </c>
      <c r="D3469" t="s">
        <v>3</v>
      </c>
      <c r="E3469" t="s">
        <v>7</v>
      </c>
      <c r="F3469" t="s">
        <v>11</v>
      </c>
      <c r="G3469" t="s">
        <v>254</v>
      </c>
      <c r="H3469">
        <v>447</v>
      </c>
      <c r="I3469">
        <v>447</v>
      </c>
    </row>
    <row r="3470" spans="1:9" x14ac:dyDescent="0.25">
      <c r="A3470">
        <v>254</v>
      </c>
      <c r="B3470">
        <v>2020</v>
      </c>
      <c r="C3470" t="s">
        <v>41</v>
      </c>
      <c r="D3470" t="s">
        <v>3</v>
      </c>
      <c r="E3470" t="s">
        <v>7</v>
      </c>
      <c r="F3470" t="s">
        <v>11</v>
      </c>
      <c r="G3470" t="s">
        <v>255</v>
      </c>
      <c r="H3470">
        <v>494</v>
      </c>
      <c r="I3470">
        <v>494</v>
      </c>
    </row>
    <row r="3471" spans="1:9" x14ac:dyDescent="0.25">
      <c r="A3471">
        <v>255</v>
      </c>
      <c r="B3471">
        <v>2020</v>
      </c>
      <c r="C3471" t="s">
        <v>42</v>
      </c>
      <c r="D3471" t="s">
        <v>3</v>
      </c>
      <c r="E3471" t="s">
        <v>7</v>
      </c>
      <c r="F3471" t="s">
        <v>11</v>
      </c>
      <c r="G3471" t="s">
        <v>256</v>
      </c>
      <c r="H3471">
        <v>142</v>
      </c>
      <c r="I3471">
        <v>142</v>
      </c>
    </row>
    <row r="3472" spans="1:9" x14ac:dyDescent="0.25">
      <c r="A3472">
        <v>256</v>
      </c>
      <c r="B3472">
        <v>2020</v>
      </c>
      <c r="C3472" t="s">
        <v>43</v>
      </c>
      <c r="D3472" t="s">
        <v>3</v>
      </c>
      <c r="E3472" t="s">
        <v>7</v>
      </c>
      <c r="F3472" t="s">
        <v>11</v>
      </c>
      <c r="G3472" t="s">
        <v>257</v>
      </c>
      <c r="H3472">
        <v>288</v>
      </c>
      <c r="I3472">
        <v>288</v>
      </c>
    </row>
    <row r="3473" spans="1:9" x14ac:dyDescent="0.25">
      <c r="A3473">
        <v>257</v>
      </c>
      <c r="B3473">
        <v>2020</v>
      </c>
      <c r="C3473" t="s">
        <v>44</v>
      </c>
      <c r="D3473" t="s">
        <v>3</v>
      </c>
      <c r="E3473" t="s">
        <v>7</v>
      </c>
      <c r="F3473" t="s">
        <v>11</v>
      </c>
      <c r="G3473" t="s">
        <v>258</v>
      </c>
      <c r="H3473">
        <v>356</v>
      </c>
      <c r="I3473">
        <v>356</v>
      </c>
    </row>
    <row r="3474" spans="1:9" x14ac:dyDescent="0.25">
      <c r="A3474">
        <v>2</v>
      </c>
      <c r="B3474">
        <v>2020</v>
      </c>
      <c r="C3474" t="s">
        <v>259</v>
      </c>
      <c r="D3474" t="s">
        <v>3</v>
      </c>
      <c r="E3474" t="s">
        <v>7</v>
      </c>
      <c r="F3474" t="s">
        <v>11</v>
      </c>
      <c r="G3474" t="s">
        <v>260</v>
      </c>
      <c r="H3474">
        <v>5255</v>
      </c>
      <c r="I3474">
        <v>5255</v>
      </c>
    </row>
    <row r="3475" spans="1:9" x14ac:dyDescent="0.25">
      <c r="A3475">
        <v>351</v>
      </c>
      <c r="B3475">
        <v>2020</v>
      </c>
      <c r="C3475" t="s">
        <v>46</v>
      </c>
      <c r="D3475" t="s">
        <v>3</v>
      </c>
      <c r="E3475" t="s">
        <v>7</v>
      </c>
      <c r="F3475" t="s">
        <v>11</v>
      </c>
      <c r="G3475" t="s">
        <v>261</v>
      </c>
      <c r="H3475">
        <v>419</v>
      </c>
      <c r="I3475">
        <v>419</v>
      </c>
    </row>
    <row r="3476" spans="1:9" x14ac:dyDescent="0.25">
      <c r="A3476">
        <v>352</v>
      </c>
      <c r="B3476">
        <v>2020</v>
      </c>
      <c r="C3476" t="s">
        <v>47</v>
      </c>
      <c r="D3476" t="s">
        <v>3</v>
      </c>
      <c r="E3476" t="s">
        <v>7</v>
      </c>
      <c r="F3476" t="s">
        <v>11</v>
      </c>
      <c r="G3476" t="s">
        <v>262</v>
      </c>
      <c r="H3476">
        <v>435</v>
      </c>
      <c r="I3476">
        <v>435</v>
      </c>
    </row>
    <row r="3477" spans="1:9" x14ac:dyDescent="0.25">
      <c r="A3477">
        <v>353</v>
      </c>
      <c r="B3477">
        <v>2020</v>
      </c>
      <c r="C3477" t="s">
        <v>48</v>
      </c>
      <c r="D3477" t="s">
        <v>3</v>
      </c>
      <c r="E3477" t="s">
        <v>7</v>
      </c>
      <c r="F3477" t="s">
        <v>11</v>
      </c>
      <c r="G3477" t="s">
        <v>263</v>
      </c>
      <c r="H3477">
        <v>547</v>
      </c>
      <c r="I3477">
        <v>547</v>
      </c>
    </row>
    <row r="3478" spans="1:9" x14ac:dyDescent="0.25">
      <c r="A3478">
        <v>354</v>
      </c>
      <c r="B3478">
        <v>2020</v>
      </c>
      <c r="C3478" t="s">
        <v>49</v>
      </c>
      <c r="D3478" t="s">
        <v>3</v>
      </c>
      <c r="E3478" t="s">
        <v>7</v>
      </c>
      <c r="F3478" t="s">
        <v>11</v>
      </c>
      <c r="G3478" t="s">
        <v>264</v>
      </c>
      <c r="H3478">
        <v>145</v>
      </c>
      <c r="I3478">
        <v>145</v>
      </c>
    </row>
    <row r="3479" spans="1:9" x14ac:dyDescent="0.25">
      <c r="A3479">
        <v>355</v>
      </c>
      <c r="B3479">
        <v>2020</v>
      </c>
      <c r="C3479" t="s">
        <v>50</v>
      </c>
      <c r="D3479" t="s">
        <v>3</v>
      </c>
      <c r="E3479" t="s">
        <v>7</v>
      </c>
      <c r="F3479" t="s">
        <v>11</v>
      </c>
      <c r="G3479" t="s">
        <v>265</v>
      </c>
      <c r="H3479">
        <v>485</v>
      </c>
      <c r="I3479">
        <v>485</v>
      </c>
    </row>
    <row r="3480" spans="1:9" x14ac:dyDescent="0.25">
      <c r="A3480">
        <v>356</v>
      </c>
      <c r="B3480">
        <v>2020</v>
      </c>
      <c r="C3480" t="s">
        <v>51</v>
      </c>
      <c r="D3480" t="s">
        <v>3</v>
      </c>
      <c r="E3480" t="s">
        <v>7</v>
      </c>
      <c r="F3480" t="s">
        <v>11</v>
      </c>
      <c r="G3480" t="s">
        <v>266</v>
      </c>
      <c r="H3480">
        <v>207</v>
      </c>
      <c r="I3480">
        <v>207</v>
      </c>
    </row>
    <row r="3481" spans="1:9" x14ac:dyDescent="0.25">
      <c r="A3481">
        <v>357</v>
      </c>
      <c r="B3481">
        <v>2020</v>
      </c>
      <c r="C3481" t="s">
        <v>52</v>
      </c>
      <c r="D3481" t="s">
        <v>3</v>
      </c>
      <c r="E3481" t="s">
        <v>7</v>
      </c>
      <c r="F3481" t="s">
        <v>11</v>
      </c>
      <c r="G3481" t="s">
        <v>267</v>
      </c>
      <c r="H3481">
        <v>355</v>
      </c>
      <c r="I3481">
        <v>355</v>
      </c>
    </row>
    <row r="3482" spans="1:9" x14ac:dyDescent="0.25">
      <c r="A3482">
        <v>358</v>
      </c>
      <c r="B3482">
        <v>2020</v>
      </c>
      <c r="C3482" t="s">
        <v>53</v>
      </c>
      <c r="D3482" t="s">
        <v>3</v>
      </c>
      <c r="E3482" t="s">
        <v>7</v>
      </c>
      <c r="F3482" t="s">
        <v>11</v>
      </c>
      <c r="G3482" t="s">
        <v>268</v>
      </c>
      <c r="H3482">
        <v>285</v>
      </c>
      <c r="I3482">
        <v>285</v>
      </c>
    </row>
    <row r="3483" spans="1:9" x14ac:dyDescent="0.25">
      <c r="A3483">
        <v>359</v>
      </c>
      <c r="B3483">
        <v>2020</v>
      </c>
      <c r="C3483" t="s">
        <v>54</v>
      </c>
      <c r="D3483" t="s">
        <v>3</v>
      </c>
      <c r="E3483" t="s">
        <v>7</v>
      </c>
      <c r="F3483" t="s">
        <v>11</v>
      </c>
      <c r="G3483" t="s">
        <v>269</v>
      </c>
      <c r="H3483">
        <v>413</v>
      </c>
      <c r="I3483">
        <v>413</v>
      </c>
    </row>
    <row r="3484" spans="1:9" x14ac:dyDescent="0.25">
      <c r="A3484">
        <v>360</v>
      </c>
      <c r="B3484">
        <v>2020</v>
      </c>
      <c r="C3484" t="s">
        <v>55</v>
      </c>
      <c r="D3484" t="s">
        <v>3</v>
      </c>
      <c r="E3484" t="s">
        <v>7</v>
      </c>
      <c r="F3484" t="s">
        <v>11</v>
      </c>
      <c r="G3484" t="s">
        <v>270</v>
      </c>
      <c r="H3484">
        <v>229</v>
      </c>
      <c r="I3484">
        <v>229</v>
      </c>
    </row>
    <row r="3485" spans="1:9" x14ac:dyDescent="0.25">
      <c r="A3485">
        <v>361</v>
      </c>
      <c r="B3485">
        <v>2020</v>
      </c>
      <c r="C3485" t="s">
        <v>56</v>
      </c>
      <c r="D3485" t="s">
        <v>3</v>
      </c>
      <c r="E3485" t="s">
        <v>7</v>
      </c>
      <c r="F3485" t="s">
        <v>11</v>
      </c>
      <c r="G3485" t="s">
        <v>271</v>
      </c>
      <c r="H3485">
        <v>276</v>
      </c>
      <c r="I3485">
        <v>276</v>
      </c>
    </row>
    <row r="3486" spans="1:9" x14ac:dyDescent="0.25">
      <c r="A3486">
        <v>3</v>
      </c>
      <c r="B3486">
        <v>2020</v>
      </c>
      <c r="C3486" t="s">
        <v>272</v>
      </c>
      <c r="D3486" t="s">
        <v>3</v>
      </c>
      <c r="E3486" t="s">
        <v>7</v>
      </c>
      <c r="F3486" t="s">
        <v>11</v>
      </c>
      <c r="G3486" t="s">
        <v>273</v>
      </c>
      <c r="H3486">
        <v>3796</v>
      </c>
      <c r="I3486">
        <v>3796</v>
      </c>
    </row>
    <row r="3487" spans="1:9" x14ac:dyDescent="0.25">
      <c r="A3487">
        <v>401</v>
      </c>
      <c r="B3487">
        <v>2020</v>
      </c>
      <c r="C3487" t="s">
        <v>274</v>
      </c>
      <c r="D3487" t="s">
        <v>3</v>
      </c>
      <c r="E3487" t="s">
        <v>7</v>
      </c>
      <c r="F3487" t="s">
        <v>11</v>
      </c>
      <c r="G3487" t="s">
        <v>275</v>
      </c>
      <c r="H3487">
        <v>275</v>
      </c>
      <c r="I3487">
        <v>275</v>
      </c>
    </row>
    <row r="3488" spans="1:9" x14ac:dyDescent="0.25">
      <c r="A3488">
        <v>402</v>
      </c>
      <c r="B3488">
        <v>2020</v>
      </c>
      <c r="C3488" t="s">
        <v>276</v>
      </c>
      <c r="D3488" t="s">
        <v>3</v>
      </c>
      <c r="E3488" t="s">
        <v>7</v>
      </c>
      <c r="F3488" t="s">
        <v>11</v>
      </c>
      <c r="G3488" t="s">
        <v>277</v>
      </c>
      <c r="H3488">
        <v>122</v>
      </c>
      <c r="I3488">
        <v>122</v>
      </c>
    </row>
    <row r="3489" spans="1:9" x14ac:dyDescent="0.25">
      <c r="A3489">
        <v>403</v>
      </c>
      <c r="B3489">
        <v>2020</v>
      </c>
      <c r="C3489" t="s">
        <v>278</v>
      </c>
      <c r="D3489" t="s">
        <v>3</v>
      </c>
      <c r="E3489" t="s">
        <v>7</v>
      </c>
      <c r="F3489" t="s">
        <v>11</v>
      </c>
      <c r="G3489" t="s">
        <v>279</v>
      </c>
      <c r="H3489">
        <v>500</v>
      </c>
      <c r="I3489">
        <v>500</v>
      </c>
    </row>
    <row r="3490" spans="1:9" x14ac:dyDescent="0.25">
      <c r="A3490">
        <v>404</v>
      </c>
      <c r="B3490">
        <v>2020</v>
      </c>
      <c r="C3490" t="s">
        <v>280</v>
      </c>
      <c r="D3490" t="s">
        <v>3</v>
      </c>
      <c r="E3490" t="s">
        <v>7</v>
      </c>
      <c r="F3490" t="s">
        <v>11</v>
      </c>
      <c r="G3490" t="s">
        <v>281</v>
      </c>
      <c r="H3490">
        <v>384</v>
      </c>
      <c r="I3490">
        <v>384</v>
      </c>
    </row>
    <row r="3491" spans="1:9" x14ac:dyDescent="0.25">
      <c r="A3491">
        <v>405</v>
      </c>
      <c r="B3491">
        <v>2020</v>
      </c>
      <c r="C3491" t="s">
        <v>282</v>
      </c>
      <c r="D3491" t="s">
        <v>3</v>
      </c>
      <c r="E3491" t="s">
        <v>7</v>
      </c>
      <c r="F3491" t="s">
        <v>11</v>
      </c>
      <c r="G3491" t="s">
        <v>283</v>
      </c>
      <c r="H3491">
        <v>233</v>
      </c>
      <c r="I3491">
        <v>233</v>
      </c>
    </row>
    <row r="3492" spans="1:9" x14ac:dyDescent="0.25">
      <c r="A3492">
        <v>451</v>
      </c>
      <c r="B3492">
        <v>2020</v>
      </c>
      <c r="C3492" t="s">
        <v>58</v>
      </c>
      <c r="D3492" t="s">
        <v>3</v>
      </c>
      <c r="E3492" t="s">
        <v>7</v>
      </c>
      <c r="F3492" t="s">
        <v>11</v>
      </c>
      <c r="G3492" t="s">
        <v>284</v>
      </c>
      <c r="H3492">
        <v>172</v>
      </c>
      <c r="I3492">
        <v>172</v>
      </c>
    </row>
    <row r="3493" spans="1:9" x14ac:dyDescent="0.25">
      <c r="A3493">
        <v>452</v>
      </c>
      <c r="B3493">
        <v>2020</v>
      </c>
      <c r="C3493" t="s">
        <v>59</v>
      </c>
      <c r="D3493" t="s">
        <v>3</v>
      </c>
      <c r="E3493" t="s">
        <v>7</v>
      </c>
      <c r="F3493" t="s">
        <v>11</v>
      </c>
      <c r="G3493" t="s">
        <v>285</v>
      </c>
      <c r="H3493">
        <v>307</v>
      </c>
      <c r="I3493">
        <v>307</v>
      </c>
    </row>
    <row r="3494" spans="1:9" x14ac:dyDescent="0.25">
      <c r="A3494">
        <v>453</v>
      </c>
      <c r="B3494">
        <v>2020</v>
      </c>
      <c r="C3494" t="s">
        <v>60</v>
      </c>
      <c r="D3494" t="s">
        <v>3</v>
      </c>
      <c r="E3494" t="s">
        <v>7</v>
      </c>
      <c r="F3494" t="s">
        <v>11</v>
      </c>
      <c r="G3494" t="s">
        <v>286</v>
      </c>
      <c r="H3494">
        <v>271</v>
      </c>
      <c r="I3494">
        <v>271</v>
      </c>
    </row>
    <row r="3495" spans="1:9" x14ac:dyDescent="0.25">
      <c r="A3495">
        <v>454</v>
      </c>
      <c r="B3495">
        <v>2020</v>
      </c>
      <c r="C3495" t="s">
        <v>61</v>
      </c>
      <c r="D3495" t="s">
        <v>3</v>
      </c>
      <c r="E3495" t="s">
        <v>7</v>
      </c>
      <c r="F3495" t="s">
        <v>11</v>
      </c>
      <c r="G3495" t="s">
        <v>287</v>
      </c>
      <c r="H3495">
        <v>610</v>
      </c>
      <c r="I3495">
        <v>610</v>
      </c>
    </row>
    <row r="3496" spans="1:9" x14ac:dyDescent="0.25">
      <c r="A3496">
        <v>455</v>
      </c>
      <c r="B3496">
        <v>2020</v>
      </c>
      <c r="C3496" t="s">
        <v>62</v>
      </c>
      <c r="D3496" t="s">
        <v>3</v>
      </c>
      <c r="E3496" t="s">
        <v>7</v>
      </c>
      <c r="F3496" t="s">
        <v>11</v>
      </c>
      <c r="G3496" t="s">
        <v>288</v>
      </c>
      <c r="H3496">
        <v>190</v>
      </c>
      <c r="I3496">
        <v>190</v>
      </c>
    </row>
    <row r="3497" spans="1:9" x14ac:dyDescent="0.25">
      <c r="A3497">
        <v>456</v>
      </c>
      <c r="B3497">
        <v>2020</v>
      </c>
      <c r="C3497" t="s">
        <v>63</v>
      </c>
      <c r="D3497" t="s">
        <v>3</v>
      </c>
      <c r="E3497" t="s">
        <v>7</v>
      </c>
      <c r="F3497" t="s">
        <v>11</v>
      </c>
      <c r="G3497" t="s">
        <v>289</v>
      </c>
      <c r="H3497">
        <v>193</v>
      </c>
      <c r="I3497">
        <v>193</v>
      </c>
    </row>
    <row r="3498" spans="1:9" x14ac:dyDescent="0.25">
      <c r="A3498">
        <v>457</v>
      </c>
      <c r="B3498">
        <v>2020</v>
      </c>
      <c r="C3498" t="s">
        <v>64</v>
      </c>
      <c r="D3498" t="s">
        <v>3</v>
      </c>
      <c r="E3498" t="s">
        <v>7</v>
      </c>
      <c r="F3498" t="s">
        <v>11</v>
      </c>
      <c r="G3498" t="s">
        <v>290</v>
      </c>
      <c r="H3498">
        <v>384</v>
      </c>
      <c r="I3498">
        <v>384</v>
      </c>
    </row>
    <row r="3499" spans="1:9" x14ac:dyDescent="0.25">
      <c r="A3499">
        <v>458</v>
      </c>
      <c r="B3499">
        <v>2020</v>
      </c>
      <c r="C3499" t="s">
        <v>65</v>
      </c>
      <c r="D3499" t="s">
        <v>3</v>
      </c>
      <c r="E3499" t="s">
        <v>7</v>
      </c>
      <c r="F3499" t="s">
        <v>11</v>
      </c>
      <c r="G3499" t="s">
        <v>291</v>
      </c>
      <c r="H3499">
        <v>195</v>
      </c>
      <c r="I3499">
        <v>195</v>
      </c>
    </row>
    <row r="3500" spans="1:9" x14ac:dyDescent="0.25">
      <c r="A3500">
        <v>459</v>
      </c>
      <c r="B3500">
        <v>2020</v>
      </c>
      <c r="C3500" t="s">
        <v>66</v>
      </c>
      <c r="D3500" t="s">
        <v>3</v>
      </c>
      <c r="E3500" t="s">
        <v>7</v>
      </c>
      <c r="F3500" t="s">
        <v>11</v>
      </c>
      <c r="G3500" t="s">
        <v>292</v>
      </c>
      <c r="H3500">
        <v>707</v>
      </c>
      <c r="I3500">
        <v>707</v>
      </c>
    </row>
    <row r="3501" spans="1:9" x14ac:dyDescent="0.25">
      <c r="A3501">
        <v>460</v>
      </c>
      <c r="B3501">
        <v>2020</v>
      </c>
      <c r="C3501" t="s">
        <v>67</v>
      </c>
      <c r="D3501" t="s">
        <v>3</v>
      </c>
      <c r="E3501" t="s">
        <v>7</v>
      </c>
      <c r="F3501" t="s">
        <v>11</v>
      </c>
      <c r="G3501" t="s">
        <v>293</v>
      </c>
      <c r="H3501">
        <v>301</v>
      </c>
      <c r="I3501">
        <v>301</v>
      </c>
    </row>
    <row r="3502" spans="1:9" x14ac:dyDescent="0.25">
      <c r="A3502">
        <v>461</v>
      </c>
      <c r="B3502">
        <v>2020</v>
      </c>
      <c r="C3502" t="s">
        <v>68</v>
      </c>
      <c r="D3502" t="s">
        <v>3</v>
      </c>
      <c r="E3502" t="s">
        <v>7</v>
      </c>
      <c r="F3502" t="s">
        <v>11</v>
      </c>
      <c r="G3502" t="s">
        <v>294</v>
      </c>
      <c r="H3502">
        <v>197</v>
      </c>
      <c r="I3502">
        <v>197</v>
      </c>
    </row>
    <row r="3503" spans="1:9" x14ac:dyDescent="0.25">
      <c r="A3503">
        <v>462</v>
      </c>
      <c r="B3503">
        <v>2020</v>
      </c>
      <c r="C3503" t="s">
        <v>69</v>
      </c>
      <c r="D3503" t="s">
        <v>3</v>
      </c>
      <c r="E3503" t="s">
        <v>7</v>
      </c>
      <c r="F3503" t="s">
        <v>11</v>
      </c>
      <c r="G3503" t="s">
        <v>295</v>
      </c>
      <c r="H3503">
        <v>92</v>
      </c>
      <c r="I3503">
        <v>92</v>
      </c>
    </row>
    <row r="3504" spans="1:9" x14ac:dyDescent="0.25">
      <c r="A3504">
        <v>4</v>
      </c>
      <c r="B3504">
        <v>2020</v>
      </c>
      <c r="C3504" t="s">
        <v>296</v>
      </c>
      <c r="D3504" t="s">
        <v>3</v>
      </c>
      <c r="E3504" t="s">
        <v>7</v>
      </c>
      <c r="F3504" t="s">
        <v>11</v>
      </c>
      <c r="G3504" t="s">
        <v>297</v>
      </c>
      <c r="H3504">
        <v>5133</v>
      </c>
      <c r="I3504">
        <v>5133</v>
      </c>
    </row>
    <row r="3505" spans="1:9" x14ac:dyDescent="0.25">
      <c r="A3505">
        <v>0</v>
      </c>
      <c r="B3505">
        <v>2020</v>
      </c>
      <c r="C3505" t="s">
        <v>71</v>
      </c>
      <c r="D3505" t="s">
        <v>3</v>
      </c>
      <c r="E3505" t="s">
        <v>7</v>
      </c>
      <c r="F3505" t="s">
        <v>11</v>
      </c>
      <c r="G3505" t="s">
        <v>298</v>
      </c>
      <c r="H3505">
        <v>17519</v>
      </c>
      <c r="I3505">
        <v>17519</v>
      </c>
    </row>
    <row r="3506" spans="1:9" x14ac:dyDescent="0.25">
      <c r="A3506">
        <v>101</v>
      </c>
      <c r="B3506">
        <v>2019</v>
      </c>
      <c r="C3506" t="s">
        <v>232</v>
      </c>
      <c r="D3506" t="s">
        <v>3</v>
      </c>
      <c r="E3506" t="s">
        <v>7</v>
      </c>
      <c r="F3506" t="s">
        <v>11</v>
      </c>
      <c r="G3506" t="s">
        <v>233</v>
      </c>
      <c r="H3506">
        <v>764</v>
      </c>
      <c r="I3506">
        <v>764</v>
      </c>
    </row>
    <row r="3507" spans="1:9" x14ac:dyDescent="0.25">
      <c r="A3507">
        <v>102</v>
      </c>
      <c r="B3507">
        <v>2019</v>
      </c>
      <c r="C3507" t="s">
        <v>234</v>
      </c>
      <c r="D3507" t="s">
        <v>3</v>
      </c>
      <c r="E3507" t="s">
        <v>7</v>
      </c>
      <c r="F3507" t="s">
        <v>11</v>
      </c>
      <c r="G3507" t="s">
        <v>235</v>
      </c>
      <c r="H3507">
        <v>467</v>
      </c>
      <c r="I3507">
        <v>467</v>
      </c>
    </row>
    <row r="3508" spans="1:9" x14ac:dyDescent="0.25">
      <c r="A3508">
        <v>103</v>
      </c>
      <c r="B3508">
        <v>2019</v>
      </c>
      <c r="C3508" t="s">
        <v>236</v>
      </c>
      <c r="D3508" t="s">
        <v>3</v>
      </c>
      <c r="E3508" t="s">
        <v>7</v>
      </c>
      <c r="F3508" t="s">
        <v>11</v>
      </c>
      <c r="G3508" t="s">
        <v>237</v>
      </c>
      <c r="H3508">
        <v>247</v>
      </c>
      <c r="I3508">
        <v>247</v>
      </c>
    </row>
    <row r="3509" spans="1:9" x14ac:dyDescent="0.25">
      <c r="A3509">
        <v>151</v>
      </c>
      <c r="B3509">
        <v>2019</v>
      </c>
      <c r="C3509" t="s">
        <v>28</v>
      </c>
      <c r="D3509" t="s">
        <v>3</v>
      </c>
      <c r="E3509" t="s">
        <v>7</v>
      </c>
      <c r="F3509" t="s">
        <v>11</v>
      </c>
      <c r="G3509" t="s">
        <v>238</v>
      </c>
      <c r="H3509">
        <v>397</v>
      </c>
      <c r="I3509">
        <v>397</v>
      </c>
    </row>
    <row r="3510" spans="1:9" x14ac:dyDescent="0.25">
      <c r="A3510">
        <v>153</v>
      </c>
      <c r="B3510">
        <v>2019</v>
      </c>
      <c r="C3510" t="s">
        <v>29</v>
      </c>
      <c r="D3510" t="s">
        <v>3</v>
      </c>
      <c r="E3510" t="s">
        <v>7</v>
      </c>
      <c r="F3510" t="s">
        <v>11</v>
      </c>
      <c r="G3510" t="s">
        <v>239</v>
      </c>
      <c r="H3510">
        <v>359</v>
      </c>
      <c r="I3510">
        <v>359</v>
      </c>
    </row>
    <row r="3511" spans="1:9" x14ac:dyDescent="0.25">
      <c r="A3511">
        <v>154</v>
      </c>
      <c r="B3511">
        <v>2019</v>
      </c>
      <c r="C3511" t="s">
        <v>30</v>
      </c>
      <c r="D3511" t="s">
        <v>3</v>
      </c>
      <c r="E3511" t="s">
        <v>7</v>
      </c>
      <c r="F3511" t="s">
        <v>11</v>
      </c>
      <c r="G3511" t="s">
        <v>240</v>
      </c>
      <c r="H3511">
        <v>266</v>
      </c>
      <c r="I3511">
        <v>266</v>
      </c>
    </row>
    <row r="3512" spans="1:9" x14ac:dyDescent="0.25">
      <c r="A3512">
        <v>155</v>
      </c>
      <c r="B3512">
        <v>2019</v>
      </c>
      <c r="C3512" t="s">
        <v>31</v>
      </c>
      <c r="D3512" t="s">
        <v>3</v>
      </c>
      <c r="E3512" t="s">
        <v>7</v>
      </c>
      <c r="F3512" t="s">
        <v>11</v>
      </c>
      <c r="G3512" t="s">
        <v>241</v>
      </c>
      <c r="H3512">
        <v>270</v>
      </c>
      <c r="I3512">
        <v>270</v>
      </c>
    </row>
    <row r="3513" spans="1:9" x14ac:dyDescent="0.25">
      <c r="A3513">
        <v>157</v>
      </c>
      <c r="B3513">
        <v>2019</v>
      </c>
      <c r="C3513" t="s">
        <v>32</v>
      </c>
      <c r="D3513" t="s">
        <v>3</v>
      </c>
      <c r="E3513" t="s">
        <v>7</v>
      </c>
      <c r="F3513" t="s">
        <v>11</v>
      </c>
      <c r="G3513" t="s">
        <v>242</v>
      </c>
      <c r="H3513">
        <v>310</v>
      </c>
      <c r="I3513">
        <v>310</v>
      </c>
    </row>
    <row r="3514" spans="1:9" x14ac:dyDescent="0.25">
      <c r="A3514">
        <v>158</v>
      </c>
      <c r="B3514">
        <v>2019</v>
      </c>
      <c r="C3514" t="s">
        <v>33</v>
      </c>
      <c r="D3514" t="s">
        <v>3</v>
      </c>
      <c r="E3514" t="s">
        <v>7</v>
      </c>
      <c r="F3514" t="s">
        <v>11</v>
      </c>
      <c r="G3514" t="s">
        <v>243</v>
      </c>
      <c r="H3514">
        <v>270</v>
      </c>
      <c r="I3514">
        <v>270</v>
      </c>
    </row>
    <row r="3515" spans="1:9" x14ac:dyDescent="0.25">
      <c r="A3515">
        <v>159</v>
      </c>
      <c r="B3515">
        <v>2019</v>
      </c>
      <c r="C3515" t="s">
        <v>34</v>
      </c>
      <c r="D3515" t="s">
        <v>3</v>
      </c>
      <c r="E3515" t="s">
        <v>7</v>
      </c>
      <c r="F3515" t="s">
        <v>11</v>
      </c>
      <c r="G3515" t="s">
        <v>244</v>
      </c>
      <c r="H3515">
        <v>1255</v>
      </c>
      <c r="I3515">
        <v>1255</v>
      </c>
    </row>
    <row r="3516" spans="1:9" x14ac:dyDescent="0.25">
      <c r="A3516">
        <v>1</v>
      </c>
      <c r="B3516">
        <v>2019</v>
      </c>
      <c r="C3516" t="s">
        <v>245</v>
      </c>
      <c r="D3516" t="s">
        <v>3</v>
      </c>
      <c r="E3516" t="s">
        <v>7</v>
      </c>
      <c r="F3516" t="s">
        <v>11</v>
      </c>
      <c r="G3516" t="s">
        <v>246</v>
      </c>
      <c r="H3516">
        <v>4605</v>
      </c>
      <c r="I3516">
        <v>4605</v>
      </c>
    </row>
    <row r="3517" spans="1:9" x14ac:dyDescent="0.25">
      <c r="A3517">
        <v>241</v>
      </c>
      <c r="B3517">
        <v>2019</v>
      </c>
      <c r="C3517" t="s">
        <v>247</v>
      </c>
      <c r="D3517" t="s">
        <v>3</v>
      </c>
      <c r="E3517" t="s">
        <v>7</v>
      </c>
      <c r="F3517" t="s">
        <v>11</v>
      </c>
      <c r="G3517" t="s">
        <v>248</v>
      </c>
      <c r="H3517">
        <v>4444</v>
      </c>
      <c r="I3517">
        <v>4444</v>
      </c>
    </row>
    <row r="3518" spans="1:9" x14ac:dyDescent="0.25">
      <c r="A3518">
        <v>241001</v>
      </c>
      <c r="B3518">
        <v>2019</v>
      </c>
      <c r="C3518" t="s">
        <v>249</v>
      </c>
      <c r="D3518" t="s">
        <v>3</v>
      </c>
      <c r="E3518" t="s">
        <v>7</v>
      </c>
      <c r="F3518" t="s">
        <v>11</v>
      </c>
      <c r="G3518" t="s">
        <v>250</v>
      </c>
      <c r="H3518">
        <v>2626</v>
      </c>
      <c r="I3518">
        <v>2626</v>
      </c>
    </row>
    <row r="3519" spans="1:9" x14ac:dyDescent="0.25">
      <c r="A3519">
        <v>241999</v>
      </c>
      <c r="B3519">
        <v>2019</v>
      </c>
      <c r="C3519" t="s">
        <v>251</v>
      </c>
      <c r="D3519" t="s">
        <v>3</v>
      </c>
      <c r="E3519" t="s">
        <v>7</v>
      </c>
      <c r="F3519" t="s">
        <v>11</v>
      </c>
      <c r="G3519" t="s">
        <v>252</v>
      </c>
      <c r="H3519">
        <v>1818</v>
      </c>
      <c r="I3519">
        <v>1818</v>
      </c>
    </row>
    <row r="3520" spans="1:9" x14ac:dyDescent="0.25">
      <c r="A3520">
        <v>251</v>
      </c>
      <c r="B3520">
        <v>2019</v>
      </c>
      <c r="C3520" t="s">
        <v>39</v>
      </c>
      <c r="D3520" t="s">
        <v>3</v>
      </c>
      <c r="E3520" t="s">
        <v>7</v>
      </c>
      <c r="F3520" t="s">
        <v>11</v>
      </c>
      <c r="G3520" t="s">
        <v>253</v>
      </c>
      <c r="H3520">
        <v>686</v>
      </c>
      <c r="I3520">
        <v>686</v>
      </c>
    </row>
    <row r="3521" spans="1:9" x14ac:dyDescent="0.25">
      <c r="A3521">
        <v>252</v>
      </c>
      <c r="B3521">
        <v>2019</v>
      </c>
      <c r="C3521" t="s">
        <v>40</v>
      </c>
      <c r="D3521" t="s">
        <v>3</v>
      </c>
      <c r="E3521" t="s">
        <v>7</v>
      </c>
      <c r="F3521" t="s">
        <v>11</v>
      </c>
      <c r="G3521" t="s">
        <v>254</v>
      </c>
      <c r="H3521">
        <v>445</v>
      </c>
      <c r="I3521">
        <v>445</v>
      </c>
    </row>
    <row r="3522" spans="1:9" x14ac:dyDescent="0.25">
      <c r="A3522">
        <v>254</v>
      </c>
      <c r="B3522">
        <v>2019</v>
      </c>
      <c r="C3522" t="s">
        <v>41</v>
      </c>
      <c r="D3522" t="s">
        <v>3</v>
      </c>
      <c r="E3522" t="s">
        <v>7</v>
      </c>
      <c r="F3522" t="s">
        <v>11</v>
      </c>
      <c r="G3522" t="s">
        <v>255</v>
      </c>
      <c r="H3522">
        <v>643</v>
      </c>
      <c r="I3522">
        <v>643</v>
      </c>
    </row>
    <row r="3523" spans="1:9" x14ac:dyDescent="0.25">
      <c r="A3523">
        <v>255</v>
      </c>
      <c r="B3523">
        <v>2019</v>
      </c>
      <c r="C3523" t="s">
        <v>42</v>
      </c>
      <c r="D3523" t="s">
        <v>3</v>
      </c>
      <c r="E3523" t="s">
        <v>7</v>
      </c>
      <c r="F3523" t="s">
        <v>11</v>
      </c>
      <c r="G3523" t="s">
        <v>256</v>
      </c>
      <c r="H3523">
        <v>198</v>
      </c>
      <c r="I3523">
        <v>198</v>
      </c>
    </row>
    <row r="3524" spans="1:9" x14ac:dyDescent="0.25">
      <c r="A3524">
        <v>256</v>
      </c>
      <c r="B3524">
        <v>2019</v>
      </c>
      <c r="C3524" t="s">
        <v>43</v>
      </c>
      <c r="D3524" t="s">
        <v>3</v>
      </c>
      <c r="E3524" t="s">
        <v>7</v>
      </c>
      <c r="F3524" t="s">
        <v>11</v>
      </c>
      <c r="G3524" t="s">
        <v>257</v>
      </c>
      <c r="H3524">
        <v>363</v>
      </c>
      <c r="I3524">
        <v>363</v>
      </c>
    </row>
    <row r="3525" spans="1:9" x14ac:dyDescent="0.25">
      <c r="A3525">
        <v>257</v>
      </c>
      <c r="B3525">
        <v>2019</v>
      </c>
      <c r="C3525" t="s">
        <v>44</v>
      </c>
      <c r="D3525" t="s">
        <v>3</v>
      </c>
      <c r="E3525" t="s">
        <v>7</v>
      </c>
      <c r="F3525" t="s">
        <v>11</v>
      </c>
      <c r="G3525" t="s">
        <v>258</v>
      </c>
      <c r="H3525">
        <v>422</v>
      </c>
      <c r="I3525">
        <v>422</v>
      </c>
    </row>
    <row r="3526" spans="1:9" x14ac:dyDescent="0.25">
      <c r="A3526">
        <v>2</v>
      </c>
      <c r="B3526">
        <v>2019</v>
      </c>
      <c r="C3526" t="s">
        <v>259</v>
      </c>
      <c r="D3526" t="s">
        <v>3</v>
      </c>
      <c r="E3526" t="s">
        <v>7</v>
      </c>
      <c r="F3526" t="s">
        <v>11</v>
      </c>
      <c r="G3526" t="s">
        <v>260</v>
      </c>
      <c r="H3526">
        <v>7201</v>
      </c>
      <c r="I3526">
        <v>7201</v>
      </c>
    </row>
    <row r="3527" spans="1:9" x14ac:dyDescent="0.25">
      <c r="A3527">
        <v>351</v>
      </c>
      <c r="B3527">
        <v>2019</v>
      </c>
      <c r="C3527" t="s">
        <v>46</v>
      </c>
      <c r="D3527" t="s">
        <v>3</v>
      </c>
      <c r="E3527" t="s">
        <v>7</v>
      </c>
      <c r="F3527" t="s">
        <v>11</v>
      </c>
      <c r="G3527" t="s">
        <v>261</v>
      </c>
      <c r="H3527">
        <v>587</v>
      </c>
      <c r="I3527">
        <v>587</v>
      </c>
    </row>
    <row r="3528" spans="1:9" x14ac:dyDescent="0.25">
      <c r="A3528">
        <v>352</v>
      </c>
      <c r="B3528">
        <v>2019</v>
      </c>
      <c r="C3528" t="s">
        <v>47</v>
      </c>
      <c r="D3528" t="s">
        <v>3</v>
      </c>
      <c r="E3528" t="s">
        <v>7</v>
      </c>
      <c r="F3528" t="s">
        <v>11</v>
      </c>
      <c r="G3528" t="s">
        <v>262</v>
      </c>
      <c r="H3528">
        <v>600</v>
      </c>
      <c r="I3528">
        <v>600</v>
      </c>
    </row>
    <row r="3529" spans="1:9" x14ac:dyDescent="0.25">
      <c r="A3529">
        <v>353</v>
      </c>
      <c r="B3529">
        <v>2019</v>
      </c>
      <c r="C3529" t="s">
        <v>48</v>
      </c>
      <c r="D3529" t="s">
        <v>3</v>
      </c>
      <c r="E3529" t="s">
        <v>7</v>
      </c>
      <c r="F3529" t="s">
        <v>11</v>
      </c>
      <c r="G3529" t="s">
        <v>263</v>
      </c>
      <c r="H3529">
        <v>699</v>
      </c>
      <c r="I3529">
        <v>699</v>
      </c>
    </row>
    <row r="3530" spans="1:9" x14ac:dyDescent="0.25">
      <c r="A3530">
        <v>354</v>
      </c>
      <c r="B3530">
        <v>2019</v>
      </c>
      <c r="C3530" t="s">
        <v>49</v>
      </c>
      <c r="D3530" t="s">
        <v>3</v>
      </c>
      <c r="E3530" t="s">
        <v>7</v>
      </c>
      <c r="F3530" t="s">
        <v>11</v>
      </c>
      <c r="G3530" t="s">
        <v>264</v>
      </c>
      <c r="H3530">
        <v>188</v>
      </c>
      <c r="I3530">
        <v>188</v>
      </c>
    </row>
    <row r="3531" spans="1:9" x14ac:dyDescent="0.25">
      <c r="A3531">
        <v>355</v>
      </c>
      <c r="B3531">
        <v>2019</v>
      </c>
      <c r="C3531" t="s">
        <v>50</v>
      </c>
      <c r="D3531" t="s">
        <v>3</v>
      </c>
      <c r="E3531" t="s">
        <v>7</v>
      </c>
      <c r="F3531" t="s">
        <v>11</v>
      </c>
      <c r="G3531" t="s">
        <v>265</v>
      </c>
      <c r="H3531">
        <v>786</v>
      </c>
      <c r="I3531">
        <v>786</v>
      </c>
    </row>
    <row r="3532" spans="1:9" x14ac:dyDescent="0.25">
      <c r="A3532">
        <v>356</v>
      </c>
      <c r="B3532">
        <v>2019</v>
      </c>
      <c r="C3532" t="s">
        <v>51</v>
      </c>
      <c r="D3532" t="s">
        <v>3</v>
      </c>
      <c r="E3532" t="s">
        <v>7</v>
      </c>
      <c r="F3532" t="s">
        <v>11</v>
      </c>
      <c r="G3532" t="s">
        <v>266</v>
      </c>
      <c r="H3532">
        <v>233</v>
      </c>
      <c r="I3532">
        <v>233</v>
      </c>
    </row>
    <row r="3533" spans="1:9" x14ac:dyDescent="0.25">
      <c r="A3533">
        <v>357</v>
      </c>
      <c r="B3533">
        <v>2019</v>
      </c>
      <c r="C3533" t="s">
        <v>52</v>
      </c>
      <c r="D3533" t="s">
        <v>3</v>
      </c>
      <c r="E3533" t="s">
        <v>7</v>
      </c>
      <c r="F3533" t="s">
        <v>11</v>
      </c>
      <c r="G3533" t="s">
        <v>267</v>
      </c>
      <c r="H3533">
        <v>398</v>
      </c>
      <c r="I3533">
        <v>398</v>
      </c>
    </row>
    <row r="3534" spans="1:9" x14ac:dyDescent="0.25">
      <c r="A3534">
        <v>358</v>
      </c>
      <c r="B3534">
        <v>2019</v>
      </c>
      <c r="C3534" t="s">
        <v>53</v>
      </c>
      <c r="D3534" t="s">
        <v>3</v>
      </c>
      <c r="E3534" t="s">
        <v>7</v>
      </c>
      <c r="F3534" t="s">
        <v>11</v>
      </c>
      <c r="G3534" t="s">
        <v>268</v>
      </c>
      <c r="H3534">
        <v>352</v>
      </c>
      <c r="I3534">
        <v>352</v>
      </c>
    </row>
    <row r="3535" spans="1:9" x14ac:dyDescent="0.25">
      <c r="A3535">
        <v>359</v>
      </c>
      <c r="B3535">
        <v>2019</v>
      </c>
      <c r="C3535" t="s">
        <v>54</v>
      </c>
      <c r="D3535" t="s">
        <v>3</v>
      </c>
      <c r="E3535" t="s">
        <v>7</v>
      </c>
      <c r="F3535" t="s">
        <v>11</v>
      </c>
      <c r="G3535" t="s">
        <v>269</v>
      </c>
      <c r="H3535">
        <v>587</v>
      </c>
      <c r="I3535">
        <v>587</v>
      </c>
    </row>
    <row r="3536" spans="1:9" x14ac:dyDescent="0.25">
      <c r="A3536">
        <v>360</v>
      </c>
      <c r="B3536">
        <v>2019</v>
      </c>
      <c r="C3536" t="s">
        <v>55</v>
      </c>
      <c r="D3536" t="s">
        <v>3</v>
      </c>
      <c r="E3536" t="s">
        <v>7</v>
      </c>
      <c r="F3536" t="s">
        <v>11</v>
      </c>
      <c r="G3536" t="s">
        <v>270</v>
      </c>
      <c r="H3536">
        <v>275</v>
      </c>
      <c r="I3536">
        <v>275</v>
      </c>
    </row>
    <row r="3537" spans="1:9" x14ac:dyDescent="0.25">
      <c r="A3537">
        <v>361</v>
      </c>
      <c r="B3537">
        <v>2019</v>
      </c>
      <c r="C3537" t="s">
        <v>56</v>
      </c>
      <c r="D3537" t="s">
        <v>3</v>
      </c>
      <c r="E3537" t="s">
        <v>7</v>
      </c>
      <c r="F3537" t="s">
        <v>11</v>
      </c>
      <c r="G3537" t="s">
        <v>271</v>
      </c>
      <c r="H3537">
        <v>380</v>
      </c>
      <c r="I3537">
        <v>380</v>
      </c>
    </row>
    <row r="3538" spans="1:9" x14ac:dyDescent="0.25">
      <c r="A3538">
        <v>3</v>
      </c>
      <c r="B3538">
        <v>2019</v>
      </c>
      <c r="C3538" t="s">
        <v>272</v>
      </c>
      <c r="D3538" t="s">
        <v>3</v>
      </c>
      <c r="E3538" t="s">
        <v>7</v>
      </c>
      <c r="F3538" t="s">
        <v>11</v>
      </c>
      <c r="G3538" t="s">
        <v>273</v>
      </c>
      <c r="H3538">
        <v>5085</v>
      </c>
      <c r="I3538">
        <v>5085</v>
      </c>
    </row>
    <row r="3539" spans="1:9" x14ac:dyDescent="0.25">
      <c r="A3539">
        <v>401</v>
      </c>
      <c r="B3539">
        <v>2019</v>
      </c>
      <c r="C3539" t="s">
        <v>274</v>
      </c>
      <c r="D3539" t="s">
        <v>3</v>
      </c>
      <c r="E3539" t="s">
        <v>7</v>
      </c>
      <c r="F3539" t="s">
        <v>11</v>
      </c>
      <c r="G3539" t="s">
        <v>275</v>
      </c>
      <c r="H3539">
        <v>337</v>
      </c>
      <c r="I3539">
        <v>337</v>
      </c>
    </row>
    <row r="3540" spans="1:9" x14ac:dyDescent="0.25">
      <c r="A3540">
        <v>402</v>
      </c>
      <c r="B3540">
        <v>2019</v>
      </c>
      <c r="C3540" t="s">
        <v>276</v>
      </c>
      <c r="D3540" t="s">
        <v>3</v>
      </c>
      <c r="E3540" t="s">
        <v>7</v>
      </c>
      <c r="F3540" t="s">
        <v>11</v>
      </c>
      <c r="G3540" t="s">
        <v>277</v>
      </c>
      <c r="H3540">
        <v>202</v>
      </c>
      <c r="I3540">
        <v>202</v>
      </c>
    </row>
    <row r="3541" spans="1:9" x14ac:dyDescent="0.25">
      <c r="A3541">
        <v>403</v>
      </c>
      <c r="B3541">
        <v>2019</v>
      </c>
      <c r="C3541" t="s">
        <v>278</v>
      </c>
      <c r="D3541" t="s">
        <v>3</v>
      </c>
      <c r="E3541" t="s">
        <v>7</v>
      </c>
      <c r="F3541" t="s">
        <v>11</v>
      </c>
      <c r="G3541" t="s">
        <v>279</v>
      </c>
      <c r="H3541">
        <v>647</v>
      </c>
      <c r="I3541">
        <v>647</v>
      </c>
    </row>
    <row r="3542" spans="1:9" x14ac:dyDescent="0.25">
      <c r="A3542">
        <v>404</v>
      </c>
      <c r="B3542">
        <v>2019</v>
      </c>
      <c r="C3542" t="s">
        <v>280</v>
      </c>
      <c r="D3542" t="s">
        <v>3</v>
      </c>
      <c r="E3542" t="s">
        <v>7</v>
      </c>
      <c r="F3542" t="s">
        <v>11</v>
      </c>
      <c r="G3542" t="s">
        <v>281</v>
      </c>
      <c r="H3542">
        <v>488</v>
      </c>
      <c r="I3542">
        <v>488</v>
      </c>
    </row>
    <row r="3543" spans="1:9" x14ac:dyDescent="0.25">
      <c r="A3543">
        <v>405</v>
      </c>
      <c r="B3543">
        <v>2019</v>
      </c>
      <c r="C3543" t="s">
        <v>282</v>
      </c>
      <c r="D3543" t="s">
        <v>3</v>
      </c>
      <c r="E3543" t="s">
        <v>7</v>
      </c>
      <c r="F3543" t="s">
        <v>11</v>
      </c>
      <c r="G3543" t="s">
        <v>283</v>
      </c>
      <c r="H3543">
        <v>370</v>
      </c>
      <c r="I3543">
        <v>370</v>
      </c>
    </row>
    <row r="3544" spans="1:9" x14ac:dyDescent="0.25">
      <c r="A3544">
        <v>451</v>
      </c>
      <c r="B3544">
        <v>2019</v>
      </c>
      <c r="C3544" t="s">
        <v>58</v>
      </c>
      <c r="D3544" t="s">
        <v>3</v>
      </c>
      <c r="E3544" t="s">
        <v>7</v>
      </c>
      <c r="F3544" t="s">
        <v>11</v>
      </c>
      <c r="G3544" t="s">
        <v>284</v>
      </c>
      <c r="H3544">
        <v>203</v>
      </c>
      <c r="I3544">
        <v>203</v>
      </c>
    </row>
    <row r="3545" spans="1:9" x14ac:dyDescent="0.25">
      <c r="A3545">
        <v>452</v>
      </c>
      <c r="B3545">
        <v>2019</v>
      </c>
      <c r="C3545" t="s">
        <v>59</v>
      </c>
      <c r="D3545" t="s">
        <v>3</v>
      </c>
      <c r="E3545" t="s">
        <v>7</v>
      </c>
      <c r="F3545" t="s">
        <v>11</v>
      </c>
      <c r="G3545" t="s">
        <v>285</v>
      </c>
      <c r="H3545">
        <v>403</v>
      </c>
      <c r="I3545">
        <v>403</v>
      </c>
    </row>
    <row r="3546" spans="1:9" x14ac:dyDescent="0.25">
      <c r="A3546">
        <v>453</v>
      </c>
      <c r="B3546">
        <v>2019</v>
      </c>
      <c r="C3546" t="s">
        <v>60</v>
      </c>
      <c r="D3546" t="s">
        <v>3</v>
      </c>
      <c r="E3546" t="s">
        <v>7</v>
      </c>
      <c r="F3546" t="s">
        <v>11</v>
      </c>
      <c r="G3546" t="s">
        <v>286</v>
      </c>
      <c r="H3546">
        <v>269</v>
      </c>
      <c r="I3546">
        <v>269</v>
      </c>
    </row>
    <row r="3547" spans="1:9" x14ac:dyDescent="0.25">
      <c r="A3547">
        <v>454</v>
      </c>
      <c r="B3547">
        <v>2019</v>
      </c>
      <c r="C3547" t="s">
        <v>61</v>
      </c>
      <c r="D3547" t="s">
        <v>3</v>
      </c>
      <c r="E3547" t="s">
        <v>7</v>
      </c>
      <c r="F3547" t="s">
        <v>11</v>
      </c>
      <c r="G3547" t="s">
        <v>287</v>
      </c>
      <c r="H3547">
        <v>656</v>
      </c>
      <c r="I3547">
        <v>656</v>
      </c>
    </row>
    <row r="3548" spans="1:9" x14ac:dyDescent="0.25">
      <c r="A3548">
        <v>455</v>
      </c>
      <c r="B3548">
        <v>2019</v>
      </c>
      <c r="C3548" t="s">
        <v>62</v>
      </c>
      <c r="D3548" t="s">
        <v>3</v>
      </c>
      <c r="E3548" t="s">
        <v>7</v>
      </c>
      <c r="F3548" t="s">
        <v>11</v>
      </c>
      <c r="G3548" t="s">
        <v>288</v>
      </c>
      <c r="H3548">
        <v>227</v>
      </c>
      <c r="I3548">
        <v>227</v>
      </c>
    </row>
    <row r="3549" spans="1:9" x14ac:dyDescent="0.25">
      <c r="A3549">
        <v>456</v>
      </c>
      <c r="B3549">
        <v>2019</v>
      </c>
      <c r="C3549" t="s">
        <v>63</v>
      </c>
      <c r="D3549" t="s">
        <v>3</v>
      </c>
      <c r="E3549" t="s">
        <v>7</v>
      </c>
      <c r="F3549" t="s">
        <v>11</v>
      </c>
      <c r="G3549" t="s">
        <v>289</v>
      </c>
      <c r="H3549">
        <v>227</v>
      </c>
      <c r="I3549">
        <v>227</v>
      </c>
    </row>
    <row r="3550" spans="1:9" x14ac:dyDescent="0.25">
      <c r="A3550">
        <v>457</v>
      </c>
      <c r="B3550">
        <v>2019</v>
      </c>
      <c r="C3550" t="s">
        <v>64</v>
      </c>
      <c r="D3550" t="s">
        <v>3</v>
      </c>
      <c r="E3550" t="s">
        <v>7</v>
      </c>
      <c r="F3550" t="s">
        <v>11</v>
      </c>
      <c r="G3550" t="s">
        <v>290</v>
      </c>
      <c r="H3550">
        <v>410</v>
      </c>
      <c r="I3550">
        <v>410</v>
      </c>
    </row>
    <row r="3551" spans="1:9" x14ac:dyDescent="0.25">
      <c r="A3551">
        <v>458</v>
      </c>
      <c r="B3551">
        <v>2019</v>
      </c>
      <c r="C3551" t="s">
        <v>65</v>
      </c>
      <c r="D3551" t="s">
        <v>3</v>
      </c>
      <c r="E3551" t="s">
        <v>7</v>
      </c>
      <c r="F3551" t="s">
        <v>11</v>
      </c>
      <c r="G3551" t="s">
        <v>291</v>
      </c>
      <c r="H3551">
        <v>297</v>
      </c>
      <c r="I3551">
        <v>297</v>
      </c>
    </row>
    <row r="3552" spans="1:9" x14ac:dyDescent="0.25">
      <c r="A3552">
        <v>459</v>
      </c>
      <c r="B3552">
        <v>2019</v>
      </c>
      <c r="C3552" t="s">
        <v>66</v>
      </c>
      <c r="D3552" t="s">
        <v>3</v>
      </c>
      <c r="E3552" t="s">
        <v>7</v>
      </c>
      <c r="F3552" t="s">
        <v>11</v>
      </c>
      <c r="G3552" t="s">
        <v>292</v>
      </c>
      <c r="H3552">
        <v>754</v>
      </c>
      <c r="I3552">
        <v>754</v>
      </c>
    </row>
    <row r="3553" spans="1:9" x14ac:dyDescent="0.25">
      <c r="A3553">
        <v>460</v>
      </c>
      <c r="B3553">
        <v>2019</v>
      </c>
      <c r="C3553" t="s">
        <v>67</v>
      </c>
      <c r="D3553" t="s">
        <v>3</v>
      </c>
      <c r="E3553" t="s">
        <v>7</v>
      </c>
      <c r="F3553" t="s">
        <v>11</v>
      </c>
      <c r="G3553" t="s">
        <v>293</v>
      </c>
      <c r="H3553">
        <v>438</v>
      </c>
      <c r="I3553">
        <v>438</v>
      </c>
    </row>
    <row r="3554" spans="1:9" x14ac:dyDescent="0.25">
      <c r="A3554">
        <v>461</v>
      </c>
      <c r="B3554">
        <v>2019</v>
      </c>
      <c r="C3554" t="s">
        <v>68</v>
      </c>
      <c r="D3554" t="s">
        <v>3</v>
      </c>
      <c r="E3554" t="s">
        <v>7</v>
      </c>
      <c r="F3554" t="s">
        <v>11</v>
      </c>
      <c r="G3554" t="s">
        <v>294</v>
      </c>
      <c r="H3554">
        <v>289</v>
      </c>
      <c r="I3554">
        <v>289</v>
      </c>
    </row>
    <row r="3555" spans="1:9" x14ac:dyDescent="0.25">
      <c r="A3555">
        <v>462</v>
      </c>
      <c r="B3555">
        <v>2019</v>
      </c>
      <c r="C3555" t="s">
        <v>69</v>
      </c>
      <c r="D3555" t="s">
        <v>3</v>
      </c>
      <c r="E3555" t="s">
        <v>7</v>
      </c>
      <c r="F3555" t="s">
        <v>11</v>
      </c>
      <c r="G3555" t="s">
        <v>295</v>
      </c>
      <c r="H3555">
        <v>115</v>
      </c>
      <c r="I3555">
        <v>115</v>
      </c>
    </row>
    <row r="3556" spans="1:9" x14ac:dyDescent="0.25">
      <c r="A3556">
        <v>4</v>
      </c>
      <c r="B3556">
        <v>2019</v>
      </c>
      <c r="C3556" t="s">
        <v>296</v>
      </c>
      <c r="D3556" t="s">
        <v>3</v>
      </c>
      <c r="E3556" t="s">
        <v>7</v>
      </c>
      <c r="F3556" t="s">
        <v>11</v>
      </c>
      <c r="G3556" t="s">
        <v>297</v>
      </c>
      <c r="H3556">
        <v>6332</v>
      </c>
      <c r="I3556">
        <v>6332</v>
      </c>
    </row>
    <row r="3557" spans="1:9" x14ac:dyDescent="0.25">
      <c r="A3557">
        <v>0</v>
      </c>
      <c r="B3557">
        <v>2019</v>
      </c>
      <c r="C3557" t="s">
        <v>71</v>
      </c>
      <c r="D3557" t="s">
        <v>3</v>
      </c>
      <c r="E3557" t="s">
        <v>7</v>
      </c>
      <c r="F3557" t="s">
        <v>11</v>
      </c>
      <c r="G3557" t="s">
        <v>298</v>
      </c>
      <c r="H3557">
        <v>23223</v>
      </c>
      <c r="I3557">
        <v>23223</v>
      </c>
    </row>
    <row r="3558" spans="1:9" x14ac:dyDescent="0.25">
      <c r="A3558">
        <v>101</v>
      </c>
      <c r="B3558">
        <v>2018</v>
      </c>
      <c r="C3558" t="s">
        <v>232</v>
      </c>
      <c r="D3558" t="s">
        <v>3</v>
      </c>
      <c r="E3558" t="s">
        <v>7</v>
      </c>
      <c r="F3558" t="s">
        <v>11</v>
      </c>
      <c r="G3558" t="s">
        <v>233</v>
      </c>
      <c r="H3558">
        <v>806</v>
      </c>
      <c r="I3558">
        <v>806</v>
      </c>
    </row>
    <row r="3559" spans="1:9" x14ac:dyDescent="0.25">
      <c r="A3559">
        <v>102</v>
      </c>
      <c r="B3559">
        <v>2018</v>
      </c>
      <c r="C3559" t="s">
        <v>234</v>
      </c>
      <c r="D3559" t="s">
        <v>3</v>
      </c>
      <c r="E3559" t="s">
        <v>7</v>
      </c>
      <c r="F3559" t="s">
        <v>11</v>
      </c>
      <c r="G3559" t="s">
        <v>235</v>
      </c>
      <c r="H3559">
        <v>378</v>
      </c>
      <c r="I3559">
        <v>378</v>
      </c>
    </row>
    <row r="3560" spans="1:9" x14ac:dyDescent="0.25">
      <c r="A3560">
        <v>103</v>
      </c>
      <c r="B3560">
        <v>2018</v>
      </c>
      <c r="C3560" t="s">
        <v>236</v>
      </c>
      <c r="D3560" t="s">
        <v>3</v>
      </c>
      <c r="E3560" t="s">
        <v>7</v>
      </c>
      <c r="F3560" t="s">
        <v>11</v>
      </c>
      <c r="G3560" t="s">
        <v>237</v>
      </c>
      <c r="H3560">
        <v>246</v>
      </c>
      <c r="I3560">
        <v>246</v>
      </c>
    </row>
    <row r="3561" spans="1:9" x14ac:dyDescent="0.25">
      <c r="A3561">
        <v>151</v>
      </c>
      <c r="B3561">
        <v>2018</v>
      </c>
      <c r="C3561" t="s">
        <v>28</v>
      </c>
      <c r="D3561" t="s">
        <v>3</v>
      </c>
      <c r="E3561" t="s">
        <v>7</v>
      </c>
      <c r="F3561" t="s">
        <v>11</v>
      </c>
      <c r="G3561" t="s">
        <v>238</v>
      </c>
      <c r="H3561">
        <v>378</v>
      </c>
      <c r="I3561">
        <v>378</v>
      </c>
    </row>
    <row r="3562" spans="1:9" x14ac:dyDescent="0.25">
      <c r="A3562">
        <v>153</v>
      </c>
      <c r="B3562">
        <v>2018</v>
      </c>
      <c r="C3562" t="s">
        <v>29</v>
      </c>
      <c r="D3562" t="s">
        <v>3</v>
      </c>
      <c r="E3562" t="s">
        <v>7</v>
      </c>
      <c r="F3562" t="s">
        <v>11</v>
      </c>
      <c r="G3562" t="s">
        <v>239</v>
      </c>
      <c r="H3562">
        <v>361</v>
      </c>
      <c r="I3562">
        <v>361</v>
      </c>
    </row>
    <row r="3563" spans="1:9" x14ac:dyDescent="0.25">
      <c r="A3563">
        <v>154</v>
      </c>
      <c r="B3563">
        <v>2018</v>
      </c>
      <c r="C3563" t="s">
        <v>30</v>
      </c>
      <c r="D3563" t="s">
        <v>3</v>
      </c>
      <c r="E3563" t="s">
        <v>7</v>
      </c>
      <c r="F3563" t="s">
        <v>11</v>
      </c>
      <c r="G3563" t="s">
        <v>240</v>
      </c>
      <c r="H3563">
        <v>262</v>
      </c>
      <c r="I3563">
        <v>262</v>
      </c>
    </row>
    <row r="3564" spans="1:9" x14ac:dyDescent="0.25">
      <c r="A3564">
        <v>155</v>
      </c>
      <c r="B3564">
        <v>2018</v>
      </c>
      <c r="C3564" t="s">
        <v>31</v>
      </c>
      <c r="D3564" t="s">
        <v>3</v>
      </c>
      <c r="E3564" t="s">
        <v>7</v>
      </c>
      <c r="F3564" t="s">
        <v>11</v>
      </c>
      <c r="G3564" t="s">
        <v>241</v>
      </c>
      <c r="H3564">
        <v>267</v>
      </c>
      <c r="I3564">
        <v>267</v>
      </c>
    </row>
    <row r="3565" spans="1:9" x14ac:dyDescent="0.25">
      <c r="A3565">
        <v>157</v>
      </c>
      <c r="B3565">
        <v>2018</v>
      </c>
      <c r="C3565" t="s">
        <v>32</v>
      </c>
      <c r="D3565" t="s">
        <v>3</v>
      </c>
      <c r="E3565" t="s">
        <v>7</v>
      </c>
      <c r="F3565" t="s">
        <v>11</v>
      </c>
      <c r="G3565" t="s">
        <v>242</v>
      </c>
      <c r="H3565">
        <v>366</v>
      </c>
      <c r="I3565">
        <v>366</v>
      </c>
    </row>
    <row r="3566" spans="1:9" x14ac:dyDescent="0.25">
      <c r="A3566">
        <v>158</v>
      </c>
      <c r="B3566">
        <v>2018</v>
      </c>
      <c r="C3566" t="s">
        <v>33</v>
      </c>
      <c r="D3566" t="s">
        <v>3</v>
      </c>
      <c r="E3566" t="s">
        <v>7</v>
      </c>
      <c r="F3566" t="s">
        <v>11</v>
      </c>
      <c r="G3566" t="s">
        <v>243</v>
      </c>
      <c r="H3566">
        <v>277</v>
      </c>
      <c r="I3566">
        <v>277</v>
      </c>
    </row>
    <row r="3567" spans="1:9" x14ac:dyDescent="0.25">
      <c r="A3567">
        <v>159</v>
      </c>
      <c r="B3567">
        <v>2018</v>
      </c>
      <c r="C3567" t="s">
        <v>34</v>
      </c>
      <c r="D3567" t="s">
        <v>3</v>
      </c>
      <c r="E3567" t="s">
        <v>7</v>
      </c>
      <c r="F3567" t="s">
        <v>11</v>
      </c>
      <c r="G3567" t="s">
        <v>244</v>
      </c>
      <c r="H3567">
        <v>941</v>
      </c>
      <c r="I3567">
        <v>941</v>
      </c>
    </row>
    <row r="3568" spans="1:9" x14ac:dyDescent="0.25">
      <c r="A3568">
        <v>1</v>
      </c>
      <c r="B3568">
        <v>2018</v>
      </c>
      <c r="C3568" t="s">
        <v>245</v>
      </c>
      <c r="D3568" t="s">
        <v>3</v>
      </c>
      <c r="E3568" t="s">
        <v>7</v>
      </c>
      <c r="F3568" t="s">
        <v>11</v>
      </c>
      <c r="G3568" t="s">
        <v>246</v>
      </c>
      <c r="H3568">
        <v>4282</v>
      </c>
      <c r="I3568">
        <v>4282</v>
      </c>
    </row>
    <row r="3569" spans="1:9" x14ac:dyDescent="0.25">
      <c r="A3569">
        <v>241</v>
      </c>
      <c r="B3569">
        <v>2018</v>
      </c>
      <c r="C3569" t="s">
        <v>247</v>
      </c>
      <c r="D3569" t="s">
        <v>3</v>
      </c>
      <c r="E3569" t="s">
        <v>7</v>
      </c>
      <c r="F3569" t="s">
        <v>11</v>
      </c>
      <c r="G3569" t="s">
        <v>248</v>
      </c>
      <c r="H3569">
        <v>4336</v>
      </c>
      <c r="I3569">
        <v>4336</v>
      </c>
    </row>
    <row r="3570" spans="1:9" x14ac:dyDescent="0.25">
      <c r="A3570">
        <v>241001</v>
      </c>
      <c r="B3570">
        <v>2018</v>
      </c>
      <c r="C3570" t="s">
        <v>249</v>
      </c>
      <c r="D3570" t="s">
        <v>3</v>
      </c>
      <c r="E3570" t="s">
        <v>7</v>
      </c>
      <c r="F3570" t="s">
        <v>11</v>
      </c>
      <c r="G3570" t="s">
        <v>250</v>
      </c>
      <c r="H3570">
        <v>2574</v>
      </c>
      <c r="I3570">
        <v>2574</v>
      </c>
    </row>
    <row r="3571" spans="1:9" x14ac:dyDescent="0.25">
      <c r="A3571">
        <v>241999</v>
      </c>
      <c r="B3571">
        <v>2018</v>
      </c>
      <c r="C3571" t="s">
        <v>251</v>
      </c>
      <c r="D3571" t="s">
        <v>3</v>
      </c>
      <c r="E3571" t="s">
        <v>7</v>
      </c>
      <c r="F3571" t="s">
        <v>11</v>
      </c>
      <c r="G3571" t="s">
        <v>252</v>
      </c>
      <c r="H3571">
        <v>1762</v>
      </c>
      <c r="I3571">
        <v>1762</v>
      </c>
    </row>
    <row r="3572" spans="1:9" x14ac:dyDescent="0.25">
      <c r="A3572">
        <v>251</v>
      </c>
      <c r="B3572">
        <v>2018</v>
      </c>
      <c r="C3572" t="s">
        <v>39</v>
      </c>
      <c r="D3572" t="s">
        <v>3</v>
      </c>
      <c r="E3572" t="s">
        <v>7</v>
      </c>
      <c r="F3572" t="s">
        <v>11</v>
      </c>
      <c r="G3572" t="s">
        <v>253</v>
      </c>
      <c r="H3572">
        <v>540</v>
      </c>
      <c r="I3572">
        <v>540</v>
      </c>
    </row>
    <row r="3573" spans="1:9" x14ac:dyDescent="0.25">
      <c r="A3573">
        <v>252</v>
      </c>
      <c r="B3573">
        <v>2018</v>
      </c>
      <c r="C3573" t="s">
        <v>40</v>
      </c>
      <c r="D3573" t="s">
        <v>3</v>
      </c>
      <c r="E3573" t="s">
        <v>7</v>
      </c>
      <c r="F3573" t="s">
        <v>11</v>
      </c>
      <c r="G3573" t="s">
        <v>254</v>
      </c>
      <c r="H3573">
        <v>412</v>
      </c>
      <c r="I3573">
        <v>412</v>
      </c>
    </row>
    <row r="3574" spans="1:9" x14ac:dyDescent="0.25">
      <c r="A3574">
        <v>254</v>
      </c>
      <c r="B3574">
        <v>2018</v>
      </c>
      <c r="C3574" t="s">
        <v>41</v>
      </c>
      <c r="D3574" t="s">
        <v>3</v>
      </c>
      <c r="E3574" t="s">
        <v>7</v>
      </c>
      <c r="F3574" t="s">
        <v>11</v>
      </c>
      <c r="G3574" t="s">
        <v>255</v>
      </c>
      <c r="H3574">
        <v>581</v>
      </c>
      <c r="I3574">
        <v>581</v>
      </c>
    </row>
    <row r="3575" spans="1:9" x14ac:dyDescent="0.25">
      <c r="A3575">
        <v>255</v>
      </c>
      <c r="B3575">
        <v>2018</v>
      </c>
      <c r="C3575" t="s">
        <v>42</v>
      </c>
      <c r="D3575" t="s">
        <v>3</v>
      </c>
      <c r="E3575" t="s">
        <v>7</v>
      </c>
      <c r="F3575" t="s">
        <v>11</v>
      </c>
      <c r="G3575" t="s">
        <v>256</v>
      </c>
      <c r="H3575">
        <v>185</v>
      </c>
      <c r="I3575">
        <v>185</v>
      </c>
    </row>
    <row r="3576" spans="1:9" x14ac:dyDescent="0.25">
      <c r="A3576">
        <v>256</v>
      </c>
      <c r="B3576">
        <v>2018</v>
      </c>
      <c r="C3576" t="s">
        <v>43</v>
      </c>
      <c r="D3576" t="s">
        <v>3</v>
      </c>
      <c r="E3576" t="s">
        <v>7</v>
      </c>
      <c r="F3576" t="s">
        <v>11</v>
      </c>
      <c r="G3576" t="s">
        <v>257</v>
      </c>
      <c r="H3576">
        <v>395</v>
      </c>
      <c r="I3576">
        <v>395</v>
      </c>
    </row>
    <row r="3577" spans="1:9" x14ac:dyDescent="0.25">
      <c r="A3577">
        <v>257</v>
      </c>
      <c r="B3577">
        <v>2018</v>
      </c>
      <c r="C3577" t="s">
        <v>44</v>
      </c>
      <c r="D3577" t="s">
        <v>3</v>
      </c>
      <c r="E3577" t="s">
        <v>7</v>
      </c>
      <c r="F3577" t="s">
        <v>11</v>
      </c>
      <c r="G3577" t="s">
        <v>258</v>
      </c>
      <c r="H3577">
        <v>466</v>
      </c>
      <c r="I3577">
        <v>466</v>
      </c>
    </row>
    <row r="3578" spans="1:9" x14ac:dyDescent="0.25">
      <c r="A3578">
        <v>2</v>
      </c>
      <c r="B3578">
        <v>2018</v>
      </c>
      <c r="C3578" t="s">
        <v>259</v>
      </c>
      <c r="D3578" t="s">
        <v>3</v>
      </c>
      <c r="E3578" t="s">
        <v>7</v>
      </c>
      <c r="F3578" t="s">
        <v>11</v>
      </c>
      <c r="G3578" t="s">
        <v>260</v>
      </c>
      <c r="H3578">
        <v>6915</v>
      </c>
      <c r="I3578">
        <v>6915</v>
      </c>
    </row>
    <row r="3579" spans="1:9" x14ac:dyDescent="0.25">
      <c r="A3579">
        <v>351</v>
      </c>
      <c r="B3579">
        <v>2018</v>
      </c>
      <c r="C3579" t="s">
        <v>46</v>
      </c>
      <c r="D3579" t="s">
        <v>3</v>
      </c>
      <c r="E3579" t="s">
        <v>7</v>
      </c>
      <c r="F3579" t="s">
        <v>11</v>
      </c>
      <c r="G3579" t="s">
        <v>261</v>
      </c>
      <c r="H3579">
        <v>628</v>
      </c>
      <c r="I3579">
        <v>628</v>
      </c>
    </row>
    <row r="3580" spans="1:9" x14ac:dyDescent="0.25">
      <c r="A3580">
        <v>352</v>
      </c>
      <c r="B3580">
        <v>2018</v>
      </c>
      <c r="C3580" t="s">
        <v>47</v>
      </c>
      <c r="D3580" t="s">
        <v>3</v>
      </c>
      <c r="E3580" t="s">
        <v>7</v>
      </c>
      <c r="F3580" t="s">
        <v>11</v>
      </c>
      <c r="G3580" t="s">
        <v>262</v>
      </c>
      <c r="H3580">
        <v>502</v>
      </c>
      <c r="I3580">
        <v>502</v>
      </c>
    </row>
    <row r="3581" spans="1:9" x14ac:dyDescent="0.25">
      <c r="A3581">
        <v>353</v>
      </c>
      <c r="B3581">
        <v>2018</v>
      </c>
      <c r="C3581" t="s">
        <v>48</v>
      </c>
      <c r="D3581" t="s">
        <v>3</v>
      </c>
      <c r="E3581" t="s">
        <v>7</v>
      </c>
      <c r="F3581" t="s">
        <v>11</v>
      </c>
      <c r="G3581" t="s">
        <v>263</v>
      </c>
      <c r="H3581">
        <v>747</v>
      </c>
      <c r="I3581">
        <v>747</v>
      </c>
    </row>
    <row r="3582" spans="1:9" x14ac:dyDescent="0.25">
      <c r="A3582">
        <v>354</v>
      </c>
      <c r="B3582">
        <v>2018</v>
      </c>
      <c r="C3582" t="s">
        <v>49</v>
      </c>
      <c r="D3582" t="s">
        <v>3</v>
      </c>
      <c r="E3582" t="s">
        <v>7</v>
      </c>
      <c r="F3582" t="s">
        <v>11</v>
      </c>
      <c r="G3582" t="s">
        <v>264</v>
      </c>
      <c r="H3582">
        <v>153</v>
      </c>
      <c r="I3582">
        <v>153</v>
      </c>
    </row>
    <row r="3583" spans="1:9" x14ac:dyDescent="0.25">
      <c r="A3583">
        <v>355</v>
      </c>
      <c r="B3583">
        <v>2018</v>
      </c>
      <c r="C3583" t="s">
        <v>50</v>
      </c>
      <c r="D3583" t="s">
        <v>3</v>
      </c>
      <c r="E3583" t="s">
        <v>7</v>
      </c>
      <c r="F3583" t="s">
        <v>11</v>
      </c>
      <c r="G3583" t="s">
        <v>265</v>
      </c>
      <c r="H3583">
        <v>742</v>
      </c>
      <c r="I3583">
        <v>742</v>
      </c>
    </row>
    <row r="3584" spans="1:9" x14ac:dyDescent="0.25">
      <c r="A3584">
        <v>356</v>
      </c>
      <c r="B3584">
        <v>2018</v>
      </c>
      <c r="C3584" t="s">
        <v>51</v>
      </c>
      <c r="D3584" t="s">
        <v>3</v>
      </c>
      <c r="E3584" t="s">
        <v>7</v>
      </c>
      <c r="F3584" t="s">
        <v>11</v>
      </c>
      <c r="G3584" t="s">
        <v>266</v>
      </c>
      <c r="H3584">
        <v>228</v>
      </c>
      <c r="I3584">
        <v>228</v>
      </c>
    </row>
    <row r="3585" spans="1:9" x14ac:dyDescent="0.25">
      <c r="A3585">
        <v>357</v>
      </c>
      <c r="B3585">
        <v>2018</v>
      </c>
      <c r="C3585" t="s">
        <v>52</v>
      </c>
      <c r="D3585" t="s">
        <v>3</v>
      </c>
      <c r="E3585" t="s">
        <v>7</v>
      </c>
      <c r="F3585" t="s">
        <v>11</v>
      </c>
      <c r="G3585" t="s">
        <v>267</v>
      </c>
      <c r="H3585">
        <v>386</v>
      </c>
      <c r="I3585">
        <v>386</v>
      </c>
    </row>
    <row r="3586" spans="1:9" x14ac:dyDescent="0.25">
      <c r="A3586">
        <v>358</v>
      </c>
      <c r="B3586">
        <v>2018</v>
      </c>
      <c r="C3586" t="s">
        <v>53</v>
      </c>
      <c r="D3586" t="s">
        <v>3</v>
      </c>
      <c r="E3586" t="s">
        <v>7</v>
      </c>
      <c r="F3586" t="s">
        <v>11</v>
      </c>
      <c r="G3586" t="s">
        <v>268</v>
      </c>
      <c r="H3586">
        <v>347</v>
      </c>
      <c r="I3586">
        <v>347</v>
      </c>
    </row>
    <row r="3587" spans="1:9" x14ac:dyDescent="0.25">
      <c r="A3587">
        <v>359</v>
      </c>
      <c r="B3587">
        <v>2018</v>
      </c>
      <c r="C3587" t="s">
        <v>54</v>
      </c>
      <c r="D3587" t="s">
        <v>3</v>
      </c>
      <c r="E3587" t="s">
        <v>7</v>
      </c>
      <c r="F3587" t="s">
        <v>11</v>
      </c>
      <c r="G3587" t="s">
        <v>269</v>
      </c>
      <c r="H3587">
        <v>537</v>
      </c>
      <c r="I3587">
        <v>537</v>
      </c>
    </row>
    <row r="3588" spans="1:9" x14ac:dyDescent="0.25">
      <c r="A3588">
        <v>360</v>
      </c>
      <c r="B3588">
        <v>2018</v>
      </c>
      <c r="C3588" t="s">
        <v>55</v>
      </c>
      <c r="D3588" t="s">
        <v>3</v>
      </c>
      <c r="E3588" t="s">
        <v>7</v>
      </c>
      <c r="F3588" t="s">
        <v>11</v>
      </c>
      <c r="G3588" t="s">
        <v>270</v>
      </c>
      <c r="H3588">
        <v>263</v>
      </c>
      <c r="I3588">
        <v>263</v>
      </c>
    </row>
    <row r="3589" spans="1:9" x14ac:dyDescent="0.25">
      <c r="A3589">
        <v>361</v>
      </c>
      <c r="B3589">
        <v>2018</v>
      </c>
      <c r="C3589" t="s">
        <v>56</v>
      </c>
      <c r="D3589" t="s">
        <v>3</v>
      </c>
      <c r="E3589" t="s">
        <v>7</v>
      </c>
      <c r="F3589" t="s">
        <v>11</v>
      </c>
      <c r="G3589" t="s">
        <v>271</v>
      </c>
      <c r="H3589">
        <v>320</v>
      </c>
      <c r="I3589">
        <v>320</v>
      </c>
    </row>
    <row r="3590" spans="1:9" x14ac:dyDescent="0.25">
      <c r="A3590">
        <v>3</v>
      </c>
      <c r="B3590">
        <v>2018</v>
      </c>
      <c r="C3590" t="s">
        <v>272</v>
      </c>
      <c r="D3590" t="s">
        <v>3</v>
      </c>
      <c r="E3590" t="s">
        <v>7</v>
      </c>
      <c r="F3590" t="s">
        <v>11</v>
      </c>
      <c r="G3590" t="s">
        <v>273</v>
      </c>
      <c r="H3590">
        <v>4853</v>
      </c>
      <c r="I3590">
        <v>4853</v>
      </c>
    </row>
    <row r="3591" spans="1:9" x14ac:dyDescent="0.25">
      <c r="A3591">
        <v>401</v>
      </c>
      <c r="B3591">
        <v>2018</v>
      </c>
      <c r="C3591" t="s">
        <v>274</v>
      </c>
      <c r="D3591" t="s">
        <v>3</v>
      </c>
      <c r="E3591" t="s">
        <v>7</v>
      </c>
      <c r="F3591" t="s">
        <v>11</v>
      </c>
      <c r="G3591" t="s">
        <v>275</v>
      </c>
      <c r="H3591">
        <v>339</v>
      </c>
      <c r="I3591">
        <v>339</v>
      </c>
    </row>
    <row r="3592" spans="1:9" x14ac:dyDescent="0.25">
      <c r="A3592">
        <v>402</v>
      </c>
      <c r="B3592">
        <v>2018</v>
      </c>
      <c r="C3592" t="s">
        <v>276</v>
      </c>
      <c r="D3592" t="s">
        <v>3</v>
      </c>
      <c r="E3592" t="s">
        <v>7</v>
      </c>
      <c r="F3592" t="s">
        <v>11</v>
      </c>
      <c r="G3592" t="s">
        <v>277</v>
      </c>
      <c r="H3592">
        <v>201</v>
      </c>
      <c r="I3592">
        <v>201</v>
      </c>
    </row>
    <row r="3593" spans="1:9" x14ac:dyDescent="0.25">
      <c r="A3593">
        <v>403</v>
      </c>
      <c r="B3593">
        <v>2018</v>
      </c>
      <c r="C3593" t="s">
        <v>278</v>
      </c>
      <c r="D3593" t="s">
        <v>3</v>
      </c>
      <c r="E3593" t="s">
        <v>7</v>
      </c>
      <c r="F3593" t="s">
        <v>11</v>
      </c>
      <c r="G3593" t="s">
        <v>279</v>
      </c>
      <c r="H3593">
        <v>629</v>
      </c>
      <c r="I3593">
        <v>629</v>
      </c>
    </row>
    <row r="3594" spans="1:9" x14ac:dyDescent="0.25">
      <c r="A3594">
        <v>404</v>
      </c>
      <c r="B3594">
        <v>2018</v>
      </c>
      <c r="C3594" t="s">
        <v>280</v>
      </c>
      <c r="D3594" t="s">
        <v>3</v>
      </c>
      <c r="E3594" t="s">
        <v>7</v>
      </c>
      <c r="F3594" t="s">
        <v>11</v>
      </c>
      <c r="G3594" t="s">
        <v>281</v>
      </c>
      <c r="H3594">
        <v>468</v>
      </c>
      <c r="I3594">
        <v>468</v>
      </c>
    </row>
    <row r="3595" spans="1:9" x14ac:dyDescent="0.25">
      <c r="A3595">
        <v>405</v>
      </c>
      <c r="B3595">
        <v>2018</v>
      </c>
      <c r="C3595" t="s">
        <v>282</v>
      </c>
      <c r="D3595" t="s">
        <v>3</v>
      </c>
      <c r="E3595" t="s">
        <v>7</v>
      </c>
      <c r="F3595" t="s">
        <v>11</v>
      </c>
      <c r="G3595" t="s">
        <v>283</v>
      </c>
      <c r="H3595">
        <v>359</v>
      </c>
      <c r="I3595">
        <v>359</v>
      </c>
    </row>
    <row r="3596" spans="1:9" x14ac:dyDescent="0.25">
      <c r="A3596">
        <v>451</v>
      </c>
      <c r="B3596">
        <v>2018</v>
      </c>
      <c r="C3596" t="s">
        <v>58</v>
      </c>
      <c r="D3596" t="s">
        <v>3</v>
      </c>
      <c r="E3596" t="s">
        <v>7</v>
      </c>
      <c r="F3596" t="s">
        <v>11</v>
      </c>
      <c r="G3596" t="s">
        <v>284</v>
      </c>
      <c r="H3596">
        <v>194</v>
      </c>
      <c r="I3596">
        <v>194</v>
      </c>
    </row>
    <row r="3597" spans="1:9" x14ac:dyDescent="0.25">
      <c r="A3597">
        <v>452</v>
      </c>
      <c r="B3597">
        <v>2018</v>
      </c>
      <c r="C3597" t="s">
        <v>59</v>
      </c>
      <c r="D3597" t="s">
        <v>3</v>
      </c>
      <c r="E3597" t="s">
        <v>7</v>
      </c>
      <c r="F3597" t="s">
        <v>11</v>
      </c>
      <c r="G3597" t="s">
        <v>285</v>
      </c>
      <c r="H3597">
        <v>370</v>
      </c>
      <c r="I3597">
        <v>370</v>
      </c>
    </row>
    <row r="3598" spans="1:9" x14ac:dyDescent="0.25">
      <c r="A3598">
        <v>453</v>
      </c>
      <c r="B3598">
        <v>2018</v>
      </c>
      <c r="C3598" t="s">
        <v>60</v>
      </c>
      <c r="D3598" t="s">
        <v>3</v>
      </c>
      <c r="E3598" t="s">
        <v>7</v>
      </c>
      <c r="F3598" t="s">
        <v>11</v>
      </c>
      <c r="G3598" t="s">
        <v>286</v>
      </c>
      <c r="H3598">
        <v>310</v>
      </c>
      <c r="I3598">
        <v>310</v>
      </c>
    </row>
    <row r="3599" spans="1:9" x14ac:dyDescent="0.25">
      <c r="A3599">
        <v>454</v>
      </c>
      <c r="B3599">
        <v>2018</v>
      </c>
      <c r="C3599" t="s">
        <v>61</v>
      </c>
      <c r="D3599" t="s">
        <v>3</v>
      </c>
      <c r="E3599" t="s">
        <v>7</v>
      </c>
      <c r="F3599" t="s">
        <v>11</v>
      </c>
      <c r="G3599" t="s">
        <v>287</v>
      </c>
      <c r="H3599">
        <v>615</v>
      </c>
      <c r="I3599">
        <v>615</v>
      </c>
    </row>
    <row r="3600" spans="1:9" x14ac:dyDescent="0.25">
      <c r="A3600">
        <v>455</v>
      </c>
      <c r="B3600">
        <v>2018</v>
      </c>
      <c r="C3600" t="s">
        <v>62</v>
      </c>
      <c r="D3600" t="s">
        <v>3</v>
      </c>
      <c r="E3600" t="s">
        <v>7</v>
      </c>
      <c r="F3600" t="s">
        <v>11</v>
      </c>
      <c r="G3600" t="s">
        <v>288</v>
      </c>
      <c r="H3600">
        <v>227</v>
      </c>
      <c r="I3600">
        <v>227</v>
      </c>
    </row>
    <row r="3601" spans="1:9" x14ac:dyDescent="0.25">
      <c r="A3601">
        <v>456</v>
      </c>
      <c r="B3601">
        <v>2018</v>
      </c>
      <c r="C3601" t="s">
        <v>63</v>
      </c>
      <c r="D3601" t="s">
        <v>3</v>
      </c>
      <c r="E3601" t="s">
        <v>7</v>
      </c>
      <c r="F3601" t="s">
        <v>11</v>
      </c>
      <c r="G3601" t="s">
        <v>289</v>
      </c>
      <c r="H3601">
        <v>266</v>
      </c>
      <c r="I3601">
        <v>266</v>
      </c>
    </row>
    <row r="3602" spans="1:9" x14ac:dyDescent="0.25">
      <c r="A3602">
        <v>457</v>
      </c>
      <c r="B3602">
        <v>2018</v>
      </c>
      <c r="C3602" t="s">
        <v>64</v>
      </c>
      <c r="D3602" t="s">
        <v>3</v>
      </c>
      <c r="E3602" t="s">
        <v>7</v>
      </c>
      <c r="F3602" t="s">
        <v>11</v>
      </c>
      <c r="G3602" t="s">
        <v>290</v>
      </c>
      <c r="H3602">
        <v>415</v>
      </c>
      <c r="I3602">
        <v>415</v>
      </c>
    </row>
    <row r="3603" spans="1:9" x14ac:dyDescent="0.25">
      <c r="A3603">
        <v>458</v>
      </c>
      <c r="B3603">
        <v>2018</v>
      </c>
      <c r="C3603" t="s">
        <v>65</v>
      </c>
      <c r="D3603" t="s">
        <v>3</v>
      </c>
      <c r="E3603" t="s">
        <v>7</v>
      </c>
      <c r="F3603" t="s">
        <v>11</v>
      </c>
      <c r="G3603" t="s">
        <v>291</v>
      </c>
      <c r="H3603">
        <v>277</v>
      </c>
      <c r="I3603">
        <v>277</v>
      </c>
    </row>
    <row r="3604" spans="1:9" x14ac:dyDescent="0.25">
      <c r="A3604">
        <v>459</v>
      </c>
      <c r="B3604">
        <v>2018</v>
      </c>
      <c r="C3604" t="s">
        <v>66</v>
      </c>
      <c r="D3604" t="s">
        <v>3</v>
      </c>
      <c r="E3604" t="s">
        <v>7</v>
      </c>
      <c r="F3604" t="s">
        <v>11</v>
      </c>
      <c r="G3604" t="s">
        <v>292</v>
      </c>
      <c r="H3604">
        <v>656</v>
      </c>
      <c r="I3604">
        <v>656</v>
      </c>
    </row>
    <row r="3605" spans="1:9" x14ac:dyDescent="0.25">
      <c r="A3605">
        <v>460</v>
      </c>
      <c r="B3605">
        <v>2018</v>
      </c>
      <c r="C3605" t="s">
        <v>67</v>
      </c>
      <c r="D3605" t="s">
        <v>3</v>
      </c>
      <c r="E3605" t="s">
        <v>7</v>
      </c>
      <c r="F3605" t="s">
        <v>11</v>
      </c>
      <c r="G3605" t="s">
        <v>293</v>
      </c>
      <c r="H3605">
        <v>328</v>
      </c>
      <c r="I3605">
        <v>328</v>
      </c>
    </row>
    <row r="3606" spans="1:9" x14ac:dyDescent="0.25">
      <c r="A3606">
        <v>461</v>
      </c>
      <c r="B3606">
        <v>2018</v>
      </c>
      <c r="C3606" t="s">
        <v>68</v>
      </c>
      <c r="D3606" t="s">
        <v>3</v>
      </c>
      <c r="E3606" t="s">
        <v>7</v>
      </c>
      <c r="F3606" t="s">
        <v>11</v>
      </c>
      <c r="G3606" t="s">
        <v>294</v>
      </c>
      <c r="H3606">
        <v>360</v>
      </c>
      <c r="I3606">
        <v>360</v>
      </c>
    </row>
    <row r="3607" spans="1:9" x14ac:dyDescent="0.25">
      <c r="A3607">
        <v>462</v>
      </c>
      <c r="B3607">
        <v>2018</v>
      </c>
      <c r="C3607" t="s">
        <v>69</v>
      </c>
      <c r="D3607" t="s">
        <v>3</v>
      </c>
      <c r="E3607" t="s">
        <v>7</v>
      </c>
      <c r="F3607" t="s">
        <v>11</v>
      </c>
      <c r="G3607" t="s">
        <v>295</v>
      </c>
      <c r="H3607">
        <v>135</v>
      </c>
      <c r="I3607">
        <v>135</v>
      </c>
    </row>
    <row r="3608" spans="1:9" x14ac:dyDescent="0.25">
      <c r="A3608">
        <v>4</v>
      </c>
      <c r="B3608">
        <v>2018</v>
      </c>
      <c r="C3608" t="s">
        <v>296</v>
      </c>
      <c r="D3608" t="s">
        <v>3</v>
      </c>
      <c r="E3608" t="s">
        <v>7</v>
      </c>
      <c r="F3608" t="s">
        <v>11</v>
      </c>
      <c r="G3608" t="s">
        <v>297</v>
      </c>
      <c r="H3608">
        <v>6149</v>
      </c>
      <c r="I3608">
        <v>6149</v>
      </c>
    </row>
    <row r="3609" spans="1:9" x14ac:dyDescent="0.25">
      <c r="A3609">
        <v>0</v>
      </c>
      <c r="B3609">
        <v>2018</v>
      </c>
      <c r="C3609" t="s">
        <v>71</v>
      </c>
      <c r="D3609" t="s">
        <v>3</v>
      </c>
      <c r="E3609" t="s">
        <v>7</v>
      </c>
      <c r="F3609" t="s">
        <v>11</v>
      </c>
      <c r="G3609" t="s">
        <v>298</v>
      </c>
      <c r="H3609">
        <v>22199</v>
      </c>
      <c r="I3609">
        <v>22199</v>
      </c>
    </row>
    <row r="3610" spans="1:9" x14ac:dyDescent="0.25">
      <c r="A3610">
        <v>101</v>
      </c>
      <c r="B3610">
        <v>2017</v>
      </c>
      <c r="C3610" t="s">
        <v>232</v>
      </c>
      <c r="D3610" t="s">
        <v>3</v>
      </c>
      <c r="E3610" t="s">
        <v>7</v>
      </c>
      <c r="F3610" t="s">
        <v>11</v>
      </c>
      <c r="G3610" t="s">
        <v>233</v>
      </c>
      <c r="H3610">
        <v>833</v>
      </c>
      <c r="I3610">
        <v>833</v>
      </c>
    </row>
    <row r="3611" spans="1:9" x14ac:dyDescent="0.25">
      <c r="A3611">
        <v>102</v>
      </c>
      <c r="B3611">
        <v>2017</v>
      </c>
      <c r="C3611" t="s">
        <v>234</v>
      </c>
      <c r="D3611" t="s">
        <v>3</v>
      </c>
      <c r="E3611" t="s">
        <v>7</v>
      </c>
      <c r="F3611" t="s">
        <v>11</v>
      </c>
      <c r="G3611" t="s">
        <v>235</v>
      </c>
      <c r="H3611">
        <v>384</v>
      </c>
      <c r="I3611">
        <v>384</v>
      </c>
    </row>
    <row r="3612" spans="1:9" x14ac:dyDescent="0.25">
      <c r="A3612">
        <v>103</v>
      </c>
      <c r="B3612">
        <v>2017</v>
      </c>
      <c r="C3612" t="s">
        <v>236</v>
      </c>
      <c r="D3612" t="s">
        <v>3</v>
      </c>
      <c r="E3612" t="s">
        <v>7</v>
      </c>
      <c r="F3612" t="s">
        <v>11</v>
      </c>
      <c r="G3612" t="s">
        <v>237</v>
      </c>
      <c r="H3612">
        <v>274</v>
      </c>
      <c r="I3612">
        <v>274</v>
      </c>
    </row>
    <row r="3613" spans="1:9" x14ac:dyDescent="0.25">
      <c r="A3613">
        <v>151</v>
      </c>
      <c r="B3613">
        <v>2017</v>
      </c>
      <c r="C3613" t="s">
        <v>28</v>
      </c>
      <c r="D3613" t="s">
        <v>3</v>
      </c>
      <c r="E3613" t="s">
        <v>7</v>
      </c>
      <c r="F3613" t="s">
        <v>11</v>
      </c>
      <c r="G3613" t="s">
        <v>238</v>
      </c>
      <c r="H3613">
        <v>350</v>
      </c>
      <c r="I3613">
        <v>350</v>
      </c>
    </row>
    <row r="3614" spans="1:9" x14ac:dyDescent="0.25">
      <c r="A3614">
        <v>153</v>
      </c>
      <c r="B3614">
        <v>2017</v>
      </c>
      <c r="C3614" t="s">
        <v>29</v>
      </c>
      <c r="D3614" t="s">
        <v>3</v>
      </c>
      <c r="E3614" t="s">
        <v>7</v>
      </c>
      <c r="F3614" t="s">
        <v>11</v>
      </c>
      <c r="G3614" t="s">
        <v>239</v>
      </c>
      <c r="H3614">
        <v>334</v>
      </c>
      <c r="I3614">
        <v>334</v>
      </c>
    </row>
    <row r="3615" spans="1:9" x14ac:dyDescent="0.25">
      <c r="A3615">
        <v>154</v>
      </c>
      <c r="B3615">
        <v>2017</v>
      </c>
      <c r="C3615" t="s">
        <v>30</v>
      </c>
      <c r="D3615" t="s">
        <v>3</v>
      </c>
      <c r="E3615" t="s">
        <v>7</v>
      </c>
      <c r="F3615" t="s">
        <v>11</v>
      </c>
      <c r="G3615" t="s">
        <v>240</v>
      </c>
      <c r="H3615">
        <v>196</v>
      </c>
      <c r="I3615">
        <v>196</v>
      </c>
    </row>
    <row r="3616" spans="1:9" x14ac:dyDescent="0.25">
      <c r="A3616">
        <v>155</v>
      </c>
      <c r="B3616">
        <v>2017</v>
      </c>
      <c r="C3616" t="s">
        <v>31</v>
      </c>
      <c r="D3616" t="s">
        <v>3</v>
      </c>
      <c r="E3616" t="s">
        <v>7</v>
      </c>
      <c r="F3616" t="s">
        <v>11</v>
      </c>
      <c r="G3616" t="s">
        <v>241</v>
      </c>
      <c r="H3616">
        <v>241</v>
      </c>
      <c r="I3616">
        <v>241</v>
      </c>
    </row>
    <row r="3617" spans="1:9" x14ac:dyDescent="0.25">
      <c r="A3617">
        <v>157</v>
      </c>
      <c r="B3617">
        <v>2017</v>
      </c>
      <c r="C3617" t="s">
        <v>32</v>
      </c>
      <c r="D3617" t="s">
        <v>3</v>
      </c>
      <c r="E3617" t="s">
        <v>7</v>
      </c>
      <c r="F3617" t="s">
        <v>11</v>
      </c>
      <c r="G3617" t="s">
        <v>242</v>
      </c>
      <c r="H3617">
        <v>269</v>
      </c>
      <c r="I3617">
        <v>269</v>
      </c>
    </row>
    <row r="3618" spans="1:9" x14ac:dyDescent="0.25">
      <c r="A3618">
        <v>158</v>
      </c>
      <c r="B3618">
        <v>2017</v>
      </c>
      <c r="C3618" t="s">
        <v>33</v>
      </c>
      <c r="D3618" t="s">
        <v>3</v>
      </c>
      <c r="E3618" t="s">
        <v>7</v>
      </c>
      <c r="F3618" t="s">
        <v>11</v>
      </c>
      <c r="G3618" t="s">
        <v>243</v>
      </c>
      <c r="H3618">
        <v>285</v>
      </c>
      <c r="I3618">
        <v>285</v>
      </c>
    </row>
    <row r="3619" spans="1:9" x14ac:dyDescent="0.25">
      <c r="A3619">
        <v>159</v>
      </c>
      <c r="B3619">
        <v>2017</v>
      </c>
      <c r="C3619" t="s">
        <v>34</v>
      </c>
      <c r="D3619" t="s">
        <v>3</v>
      </c>
      <c r="E3619" t="s">
        <v>7</v>
      </c>
      <c r="F3619" t="s">
        <v>11</v>
      </c>
      <c r="G3619" t="s">
        <v>244</v>
      </c>
      <c r="H3619">
        <v>1075</v>
      </c>
      <c r="I3619">
        <v>1075</v>
      </c>
    </row>
    <row r="3620" spans="1:9" x14ac:dyDescent="0.25">
      <c r="A3620">
        <v>1</v>
      </c>
      <c r="B3620">
        <v>2017</v>
      </c>
      <c r="C3620" t="s">
        <v>245</v>
      </c>
      <c r="D3620" t="s">
        <v>3</v>
      </c>
      <c r="E3620" t="s">
        <v>7</v>
      </c>
      <c r="F3620" t="s">
        <v>11</v>
      </c>
      <c r="G3620" t="s">
        <v>246</v>
      </c>
      <c r="H3620">
        <v>4241</v>
      </c>
      <c r="I3620">
        <v>4241</v>
      </c>
    </row>
    <row r="3621" spans="1:9" x14ac:dyDescent="0.25">
      <c r="A3621">
        <v>241</v>
      </c>
      <c r="B3621">
        <v>2017</v>
      </c>
      <c r="C3621" t="s">
        <v>247</v>
      </c>
      <c r="D3621" t="s">
        <v>3</v>
      </c>
      <c r="E3621" t="s">
        <v>7</v>
      </c>
      <c r="F3621" t="s">
        <v>11</v>
      </c>
      <c r="G3621" t="s">
        <v>248</v>
      </c>
      <c r="H3621">
        <v>4096</v>
      </c>
      <c r="I3621">
        <v>4096</v>
      </c>
    </row>
    <row r="3622" spans="1:9" x14ac:dyDescent="0.25">
      <c r="A3622">
        <v>241001</v>
      </c>
      <c r="B3622">
        <v>2017</v>
      </c>
      <c r="C3622" t="s">
        <v>249</v>
      </c>
      <c r="D3622" t="s">
        <v>3</v>
      </c>
      <c r="E3622" t="s">
        <v>7</v>
      </c>
      <c r="F3622" t="s">
        <v>11</v>
      </c>
      <c r="G3622" t="s">
        <v>250</v>
      </c>
      <c r="H3622">
        <v>2277</v>
      </c>
      <c r="I3622">
        <v>2277</v>
      </c>
    </row>
    <row r="3623" spans="1:9" x14ac:dyDescent="0.25">
      <c r="A3623">
        <v>241999</v>
      </c>
      <c r="B3623">
        <v>2017</v>
      </c>
      <c r="C3623" t="s">
        <v>251</v>
      </c>
      <c r="D3623" t="s">
        <v>3</v>
      </c>
      <c r="E3623" t="s">
        <v>7</v>
      </c>
      <c r="F3623" t="s">
        <v>11</v>
      </c>
      <c r="G3623" t="s">
        <v>252</v>
      </c>
      <c r="H3623">
        <v>1819</v>
      </c>
      <c r="I3623">
        <v>1819</v>
      </c>
    </row>
    <row r="3624" spans="1:9" x14ac:dyDescent="0.25">
      <c r="A3624">
        <v>251</v>
      </c>
      <c r="B3624">
        <v>2017</v>
      </c>
      <c r="C3624" t="s">
        <v>39</v>
      </c>
      <c r="D3624" t="s">
        <v>3</v>
      </c>
      <c r="E3624" t="s">
        <v>7</v>
      </c>
      <c r="F3624" t="s">
        <v>11</v>
      </c>
      <c r="G3624" t="s">
        <v>253</v>
      </c>
      <c r="H3624">
        <v>616</v>
      </c>
      <c r="I3624">
        <v>616</v>
      </c>
    </row>
    <row r="3625" spans="1:9" x14ac:dyDescent="0.25">
      <c r="A3625">
        <v>252</v>
      </c>
      <c r="B3625">
        <v>2017</v>
      </c>
      <c r="C3625" t="s">
        <v>40</v>
      </c>
      <c r="D3625" t="s">
        <v>3</v>
      </c>
      <c r="E3625" t="s">
        <v>7</v>
      </c>
      <c r="F3625" t="s">
        <v>11</v>
      </c>
      <c r="G3625" t="s">
        <v>254</v>
      </c>
      <c r="H3625">
        <v>438</v>
      </c>
      <c r="I3625">
        <v>438</v>
      </c>
    </row>
    <row r="3626" spans="1:9" x14ac:dyDescent="0.25">
      <c r="A3626">
        <v>254</v>
      </c>
      <c r="B3626">
        <v>2017</v>
      </c>
      <c r="C3626" t="s">
        <v>41</v>
      </c>
      <c r="D3626" t="s">
        <v>3</v>
      </c>
      <c r="E3626" t="s">
        <v>7</v>
      </c>
      <c r="F3626" t="s">
        <v>11</v>
      </c>
      <c r="G3626" t="s">
        <v>255</v>
      </c>
      <c r="H3626">
        <v>552</v>
      </c>
      <c r="I3626">
        <v>552</v>
      </c>
    </row>
    <row r="3627" spans="1:9" x14ac:dyDescent="0.25">
      <c r="A3627">
        <v>255</v>
      </c>
      <c r="B3627">
        <v>2017</v>
      </c>
      <c r="C3627" t="s">
        <v>42</v>
      </c>
      <c r="D3627" t="s">
        <v>3</v>
      </c>
      <c r="E3627" t="s">
        <v>7</v>
      </c>
      <c r="F3627" t="s">
        <v>11</v>
      </c>
      <c r="G3627" t="s">
        <v>256</v>
      </c>
      <c r="H3627">
        <v>173</v>
      </c>
      <c r="I3627">
        <v>173</v>
      </c>
    </row>
    <row r="3628" spans="1:9" x14ac:dyDescent="0.25">
      <c r="A3628">
        <v>256</v>
      </c>
      <c r="B3628">
        <v>2017</v>
      </c>
      <c r="C3628" t="s">
        <v>43</v>
      </c>
      <c r="D3628" t="s">
        <v>3</v>
      </c>
      <c r="E3628" t="s">
        <v>7</v>
      </c>
      <c r="F3628" t="s">
        <v>11</v>
      </c>
      <c r="G3628" t="s">
        <v>257</v>
      </c>
      <c r="H3628">
        <v>313</v>
      </c>
      <c r="I3628">
        <v>313</v>
      </c>
    </row>
    <row r="3629" spans="1:9" x14ac:dyDescent="0.25">
      <c r="A3629">
        <v>257</v>
      </c>
      <c r="B3629">
        <v>2017</v>
      </c>
      <c r="C3629" t="s">
        <v>44</v>
      </c>
      <c r="D3629" t="s">
        <v>3</v>
      </c>
      <c r="E3629" t="s">
        <v>7</v>
      </c>
      <c r="F3629" t="s">
        <v>11</v>
      </c>
      <c r="G3629" t="s">
        <v>258</v>
      </c>
      <c r="H3629">
        <v>442</v>
      </c>
      <c r="I3629">
        <v>442</v>
      </c>
    </row>
    <row r="3630" spans="1:9" x14ac:dyDescent="0.25">
      <c r="A3630">
        <v>2</v>
      </c>
      <c r="B3630">
        <v>2017</v>
      </c>
      <c r="C3630" t="s">
        <v>259</v>
      </c>
      <c r="D3630" t="s">
        <v>3</v>
      </c>
      <c r="E3630" t="s">
        <v>7</v>
      </c>
      <c r="F3630" t="s">
        <v>11</v>
      </c>
      <c r="G3630" t="s">
        <v>260</v>
      </c>
      <c r="H3630">
        <v>6630</v>
      </c>
      <c r="I3630">
        <v>6630</v>
      </c>
    </row>
    <row r="3631" spans="1:9" x14ac:dyDescent="0.25">
      <c r="A3631">
        <v>351</v>
      </c>
      <c r="B3631">
        <v>2017</v>
      </c>
      <c r="C3631" t="s">
        <v>46</v>
      </c>
      <c r="D3631" t="s">
        <v>3</v>
      </c>
      <c r="E3631" t="s">
        <v>7</v>
      </c>
      <c r="F3631" t="s">
        <v>11</v>
      </c>
      <c r="G3631" t="s">
        <v>261</v>
      </c>
      <c r="H3631">
        <v>529</v>
      </c>
      <c r="I3631">
        <v>529</v>
      </c>
    </row>
    <row r="3632" spans="1:9" x14ac:dyDescent="0.25">
      <c r="A3632">
        <v>352</v>
      </c>
      <c r="B3632">
        <v>2017</v>
      </c>
      <c r="C3632" t="s">
        <v>47</v>
      </c>
      <c r="D3632" t="s">
        <v>3</v>
      </c>
      <c r="E3632" t="s">
        <v>7</v>
      </c>
      <c r="F3632" t="s">
        <v>11</v>
      </c>
      <c r="G3632" t="s">
        <v>262</v>
      </c>
      <c r="H3632">
        <v>479</v>
      </c>
      <c r="I3632">
        <v>479</v>
      </c>
    </row>
    <row r="3633" spans="1:9" x14ac:dyDescent="0.25">
      <c r="A3633">
        <v>353</v>
      </c>
      <c r="B3633">
        <v>2017</v>
      </c>
      <c r="C3633" t="s">
        <v>48</v>
      </c>
      <c r="D3633" t="s">
        <v>3</v>
      </c>
      <c r="E3633" t="s">
        <v>7</v>
      </c>
      <c r="F3633" t="s">
        <v>11</v>
      </c>
      <c r="G3633" t="s">
        <v>263</v>
      </c>
      <c r="H3633">
        <v>773</v>
      </c>
      <c r="I3633">
        <v>773</v>
      </c>
    </row>
    <row r="3634" spans="1:9" x14ac:dyDescent="0.25">
      <c r="A3634">
        <v>354</v>
      </c>
      <c r="B3634">
        <v>2017</v>
      </c>
      <c r="C3634" t="s">
        <v>49</v>
      </c>
      <c r="D3634" t="s">
        <v>3</v>
      </c>
      <c r="E3634" t="s">
        <v>7</v>
      </c>
      <c r="F3634" t="s">
        <v>11</v>
      </c>
      <c r="G3634" t="s">
        <v>264</v>
      </c>
      <c r="H3634">
        <v>175</v>
      </c>
      <c r="I3634">
        <v>175</v>
      </c>
    </row>
    <row r="3635" spans="1:9" x14ac:dyDescent="0.25">
      <c r="A3635">
        <v>355</v>
      </c>
      <c r="B3635">
        <v>2017</v>
      </c>
      <c r="C3635" t="s">
        <v>50</v>
      </c>
      <c r="D3635" t="s">
        <v>3</v>
      </c>
      <c r="E3635" t="s">
        <v>7</v>
      </c>
      <c r="F3635" t="s">
        <v>11</v>
      </c>
      <c r="G3635" t="s">
        <v>265</v>
      </c>
      <c r="H3635">
        <v>661</v>
      </c>
      <c r="I3635">
        <v>661</v>
      </c>
    </row>
    <row r="3636" spans="1:9" x14ac:dyDescent="0.25">
      <c r="A3636">
        <v>356</v>
      </c>
      <c r="B3636">
        <v>2017</v>
      </c>
      <c r="C3636" t="s">
        <v>51</v>
      </c>
      <c r="D3636" t="s">
        <v>3</v>
      </c>
      <c r="E3636" t="s">
        <v>7</v>
      </c>
      <c r="F3636" t="s">
        <v>11</v>
      </c>
      <c r="G3636" t="s">
        <v>266</v>
      </c>
      <c r="H3636">
        <v>265</v>
      </c>
      <c r="I3636">
        <v>265</v>
      </c>
    </row>
    <row r="3637" spans="1:9" x14ac:dyDescent="0.25">
      <c r="A3637">
        <v>357</v>
      </c>
      <c r="B3637">
        <v>2017</v>
      </c>
      <c r="C3637" t="s">
        <v>52</v>
      </c>
      <c r="D3637" t="s">
        <v>3</v>
      </c>
      <c r="E3637" t="s">
        <v>7</v>
      </c>
      <c r="F3637" t="s">
        <v>11</v>
      </c>
      <c r="G3637" t="s">
        <v>267</v>
      </c>
      <c r="H3637">
        <v>340</v>
      </c>
      <c r="I3637">
        <v>340</v>
      </c>
    </row>
    <row r="3638" spans="1:9" x14ac:dyDescent="0.25">
      <c r="A3638">
        <v>358</v>
      </c>
      <c r="B3638">
        <v>2017</v>
      </c>
      <c r="C3638" t="s">
        <v>53</v>
      </c>
      <c r="D3638" t="s">
        <v>3</v>
      </c>
      <c r="E3638" t="s">
        <v>7</v>
      </c>
      <c r="F3638" t="s">
        <v>11</v>
      </c>
      <c r="G3638" t="s">
        <v>268</v>
      </c>
      <c r="H3638">
        <v>422</v>
      </c>
      <c r="I3638">
        <v>422</v>
      </c>
    </row>
    <row r="3639" spans="1:9" x14ac:dyDescent="0.25">
      <c r="A3639">
        <v>359</v>
      </c>
      <c r="B3639">
        <v>2017</v>
      </c>
      <c r="C3639" t="s">
        <v>54</v>
      </c>
      <c r="D3639" t="s">
        <v>3</v>
      </c>
      <c r="E3639" t="s">
        <v>7</v>
      </c>
      <c r="F3639" t="s">
        <v>11</v>
      </c>
      <c r="G3639" t="s">
        <v>269</v>
      </c>
      <c r="H3639">
        <v>638</v>
      </c>
      <c r="I3639">
        <v>638</v>
      </c>
    </row>
    <row r="3640" spans="1:9" x14ac:dyDescent="0.25">
      <c r="A3640">
        <v>360</v>
      </c>
      <c r="B3640">
        <v>2017</v>
      </c>
      <c r="C3640" t="s">
        <v>55</v>
      </c>
      <c r="D3640" t="s">
        <v>3</v>
      </c>
      <c r="E3640" t="s">
        <v>7</v>
      </c>
      <c r="F3640" t="s">
        <v>11</v>
      </c>
      <c r="G3640" t="s">
        <v>270</v>
      </c>
      <c r="H3640">
        <v>281</v>
      </c>
      <c r="I3640">
        <v>281</v>
      </c>
    </row>
    <row r="3641" spans="1:9" x14ac:dyDescent="0.25">
      <c r="A3641">
        <v>361</v>
      </c>
      <c r="B3641">
        <v>2017</v>
      </c>
      <c r="C3641" t="s">
        <v>56</v>
      </c>
      <c r="D3641" t="s">
        <v>3</v>
      </c>
      <c r="E3641" t="s">
        <v>7</v>
      </c>
      <c r="F3641" t="s">
        <v>11</v>
      </c>
      <c r="G3641" t="s">
        <v>271</v>
      </c>
      <c r="H3641">
        <v>324</v>
      </c>
      <c r="I3641">
        <v>324</v>
      </c>
    </row>
    <row r="3642" spans="1:9" x14ac:dyDescent="0.25">
      <c r="A3642">
        <v>3</v>
      </c>
      <c r="B3642">
        <v>2017</v>
      </c>
      <c r="C3642" t="s">
        <v>272</v>
      </c>
      <c r="D3642" t="s">
        <v>3</v>
      </c>
      <c r="E3642" t="s">
        <v>7</v>
      </c>
      <c r="F3642" t="s">
        <v>11</v>
      </c>
      <c r="G3642" t="s">
        <v>273</v>
      </c>
      <c r="H3642">
        <v>4887</v>
      </c>
      <c r="I3642">
        <v>4887</v>
      </c>
    </row>
    <row r="3643" spans="1:9" x14ac:dyDescent="0.25">
      <c r="A3643">
        <v>401</v>
      </c>
      <c r="B3643">
        <v>2017</v>
      </c>
      <c r="C3643" t="s">
        <v>274</v>
      </c>
      <c r="D3643" t="s">
        <v>3</v>
      </c>
      <c r="E3643" t="s">
        <v>7</v>
      </c>
      <c r="F3643" t="s">
        <v>11</v>
      </c>
      <c r="G3643" t="s">
        <v>275</v>
      </c>
      <c r="H3643">
        <v>333</v>
      </c>
      <c r="I3643">
        <v>333</v>
      </c>
    </row>
    <row r="3644" spans="1:9" x14ac:dyDescent="0.25">
      <c r="A3644">
        <v>402</v>
      </c>
      <c r="B3644">
        <v>2017</v>
      </c>
      <c r="C3644" t="s">
        <v>276</v>
      </c>
      <c r="D3644" t="s">
        <v>3</v>
      </c>
      <c r="E3644" t="s">
        <v>7</v>
      </c>
      <c r="F3644" t="s">
        <v>11</v>
      </c>
      <c r="G3644" t="s">
        <v>277</v>
      </c>
      <c r="H3644">
        <v>134</v>
      </c>
      <c r="I3644">
        <v>134</v>
      </c>
    </row>
    <row r="3645" spans="1:9" x14ac:dyDescent="0.25">
      <c r="A3645">
        <v>403</v>
      </c>
      <c r="B3645">
        <v>2017</v>
      </c>
      <c r="C3645" t="s">
        <v>278</v>
      </c>
      <c r="D3645" t="s">
        <v>3</v>
      </c>
      <c r="E3645" t="s">
        <v>7</v>
      </c>
      <c r="F3645" t="s">
        <v>11</v>
      </c>
      <c r="G3645" t="s">
        <v>279</v>
      </c>
      <c r="H3645">
        <v>814</v>
      </c>
      <c r="I3645">
        <v>814</v>
      </c>
    </row>
    <row r="3646" spans="1:9" x14ac:dyDescent="0.25">
      <c r="A3646">
        <v>404</v>
      </c>
      <c r="B3646">
        <v>2017</v>
      </c>
      <c r="C3646" t="s">
        <v>280</v>
      </c>
      <c r="D3646" t="s">
        <v>3</v>
      </c>
      <c r="E3646" t="s">
        <v>7</v>
      </c>
      <c r="F3646" t="s">
        <v>11</v>
      </c>
      <c r="G3646" t="s">
        <v>281</v>
      </c>
      <c r="H3646">
        <v>589</v>
      </c>
      <c r="I3646">
        <v>589</v>
      </c>
    </row>
    <row r="3647" spans="1:9" x14ac:dyDescent="0.25">
      <c r="A3647">
        <v>405</v>
      </c>
      <c r="B3647">
        <v>2017</v>
      </c>
      <c r="C3647" t="s">
        <v>282</v>
      </c>
      <c r="D3647" t="s">
        <v>3</v>
      </c>
      <c r="E3647" t="s">
        <v>7</v>
      </c>
      <c r="F3647" t="s">
        <v>11</v>
      </c>
      <c r="G3647" t="s">
        <v>283</v>
      </c>
      <c r="H3647">
        <v>325</v>
      </c>
      <c r="I3647">
        <v>325</v>
      </c>
    </row>
    <row r="3648" spans="1:9" x14ac:dyDescent="0.25">
      <c r="A3648">
        <v>451</v>
      </c>
      <c r="B3648">
        <v>2017</v>
      </c>
      <c r="C3648" t="s">
        <v>58</v>
      </c>
      <c r="D3648" t="s">
        <v>3</v>
      </c>
      <c r="E3648" t="s">
        <v>7</v>
      </c>
      <c r="F3648" t="s">
        <v>11</v>
      </c>
      <c r="G3648" t="s">
        <v>284</v>
      </c>
      <c r="H3648">
        <v>208</v>
      </c>
      <c r="I3648">
        <v>208</v>
      </c>
    </row>
    <row r="3649" spans="1:9" x14ac:dyDescent="0.25">
      <c r="A3649">
        <v>452</v>
      </c>
      <c r="B3649">
        <v>2017</v>
      </c>
      <c r="C3649" t="s">
        <v>59</v>
      </c>
      <c r="D3649" t="s">
        <v>3</v>
      </c>
      <c r="E3649" t="s">
        <v>7</v>
      </c>
      <c r="F3649" t="s">
        <v>11</v>
      </c>
      <c r="G3649" t="s">
        <v>285</v>
      </c>
      <c r="H3649">
        <v>376</v>
      </c>
      <c r="I3649">
        <v>376</v>
      </c>
    </row>
    <row r="3650" spans="1:9" x14ac:dyDescent="0.25">
      <c r="A3650">
        <v>453</v>
      </c>
      <c r="B3650">
        <v>2017</v>
      </c>
      <c r="C3650" t="s">
        <v>60</v>
      </c>
      <c r="D3650" t="s">
        <v>3</v>
      </c>
      <c r="E3650" t="s">
        <v>7</v>
      </c>
      <c r="F3650" t="s">
        <v>11</v>
      </c>
      <c r="G3650" t="s">
        <v>286</v>
      </c>
      <c r="H3650">
        <v>273</v>
      </c>
      <c r="I3650">
        <v>273</v>
      </c>
    </row>
    <row r="3651" spans="1:9" x14ac:dyDescent="0.25">
      <c r="A3651">
        <v>454</v>
      </c>
      <c r="B3651">
        <v>2017</v>
      </c>
      <c r="C3651" t="s">
        <v>61</v>
      </c>
      <c r="D3651" t="s">
        <v>3</v>
      </c>
      <c r="E3651" t="s">
        <v>7</v>
      </c>
      <c r="F3651" t="s">
        <v>11</v>
      </c>
      <c r="G3651" t="s">
        <v>287</v>
      </c>
      <c r="H3651">
        <v>607</v>
      </c>
      <c r="I3651">
        <v>607</v>
      </c>
    </row>
    <row r="3652" spans="1:9" x14ac:dyDescent="0.25">
      <c r="A3652">
        <v>455</v>
      </c>
      <c r="B3652">
        <v>2017</v>
      </c>
      <c r="C3652" t="s">
        <v>62</v>
      </c>
      <c r="D3652" t="s">
        <v>3</v>
      </c>
      <c r="E3652" t="s">
        <v>7</v>
      </c>
      <c r="F3652" t="s">
        <v>11</v>
      </c>
      <c r="G3652" t="s">
        <v>288</v>
      </c>
      <c r="H3652">
        <v>226</v>
      </c>
      <c r="I3652">
        <v>226</v>
      </c>
    </row>
    <row r="3653" spans="1:9" x14ac:dyDescent="0.25">
      <c r="A3653">
        <v>456</v>
      </c>
      <c r="B3653">
        <v>2017</v>
      </c>
      <c r="C3653" t="s">
        <v>63</v>
      </c>
      <c r="D3653" t="s">
        <v>3</v>
      </c>
      <c r="E3653" t="s">
        <v>7</v>
      </c>
      <c r="F3653" t="s">
        <v>11</v>
      </c>
      <c r="G3653" t="s">
        <v>289</v>
      </c>
      <c r="H3653">
        <v>236</v>
      </c>
      <c r="I3653">
        <v>236</v>
      </c>
    </row>
    <row r="3654" spans="1:9" x14ac:dyDescent="0.25">
      <c r="A3654">
        <v>457</v>
      </c>
      <c r="B3654">
        <v>2017</v>
      </c>
      <c r="C3654" t="s">
        <v>64</v>
      </c>
      <c r="D3654" t="s">
        <v>3</v>
      </c>
      <c r="E3654" t="s">
        <v>7</v>
      </c>
      <c r="F3654" t="s">
        <v>11</v>
      </c>
      <c r="G3654" t="s">
        <v>290</v>
      </c>
      <c r="H3654">
        <v>326</v>
      </c>
      <c r="I3654">
        <v>326</v>
      </c>
    </row>
    <row r="3655" spans="1:9" x14ac:dyDescent="0.25">
      <c r="A3655">
        <v>458</v>
      </c>
      <c r="B3655">
        <v>2017</v>
      </c>
      <c r="C3655" t="s">
        <v>65</v>
      </c>
      <c r="D3655" t="s">
        <v>3</v>
      </c>
      <c r="E3655" t="s">
        <v>7</v>
      </c>
      <c r="F3655" t="s">
        <v>11</v>
      </c>
      <c r="G3655" t="s">
        <v>291</v>
      </c>
      <c r="H3655">
        <v>268</v>
      </c>
      <c r="I3655">
        <v>268</v>
      </c>
    </row>
    <row r="3656" spans="1:9" x14ac:dyDescent="0.25">
      <c r="A3656">
        <v>459</v>
      </c>
      <c r="B3656">
        <v>2017</v>
      </c>
      <c r="C3656" t="s">
        <v>66</v>
      </c>
      <c r="D3656" t="s">
        <v>3</v>
      </c>
      <c r="E3656" t="s">
        <v>7</v>
      </c>
      <c r="F3656" t="s">
        <v>11</v>
      </c>
      <c r="G3656" t="s">
        <v>292</v>
      </c>
      <c r="H3656">
        <v>636</v>
      </c>
      <c r="I3656">
        <v>636</v>
      </c>
    </row>
    <row r="3657" spans="1:9" x14ac:dyDescent="0.25">
      <c r="A3657">
        <v>460</v>
      </c>
      <c r="B3657">
        <v>2017</v>
      </c>
      <c r="C3657" t="s">
        <v>67</v>
      </c>
      <c r="D3657" t="s">
        <v>3</v>
      </c>
      <c r="E3657" t="s">
        <v>7</v>
      </c>
      <c r="F3657" t="s">
        <v>11</v>
      </c>
      <c r="G3657" t="s">
        <v>293</v>
      </c>
      <c r="H3657">
        <v>330</v>
      </c>
      <c r="I3657">
        <v>330</v>
      </c>
    </row>
    <row r="3658" spans="1:9" x14ac:dyDescent="0.25">
      <c r="A3658">
        <v>461</v>
      </c>
      <c r="B3658">
        <v>2017</v>
      </c>
      <c r="C3658" t="s">
        <v>68</v>
      </c>
      <c r="D3658" t="s">
        <v>3</v>
      </c>
      <c r="E3658" t="s">
        <v>7</v>
      </c>
      <c r="F3658" t="s">
        <v>11</v>
      </c>
      <c r="G3658" t="s">
        <v>294</v>
      </c>
      <c r="H3658">
        <v>254</v>
      </c>
      <c r="I3658">
        <v>254</v>
      </c>
    </row>
    <row r="3659" spans="1:9" x14ac:dyDescent="0.25">
      <c r="A3659">
        <v>462</v>
      </c>
      <c r="B3659">
        <v>2017</v>
      </c>
      <c r="C3659" t="s">
        <v>69</v>
      </c>
      <c r="D3659" t="s">
        <v>3</v>
      </c>
      <c r="E3659" t="s">
        <v>7</v>
      </c>
      <c r="F3659" t="s">
        <v>11</v>
      </c>
      <c r="G3659" t="s">
        <v>295</v>
      </c>
      <c r="H3659">
        <v>118</v>
      </c>
      <c r="I3659">
        <v>118</v>
      </c>
    </row>
    <row r="3660" spans="1:9" x14ac:dyDescent="0.25">
      <c r="A3660">
        <v>4</v>
      </c>
      <c r="B3660">
        <v>2017</v>
      </c>
      <c r="C3660" t="s">
        <v>296</v>
      </c>
      <c r="D3660" t="s">
        <v>3</v>
      </c>
      <c r="E3660" t="s">
        <v>7</v>
      </c>
      <c r="F3660" t="s">
        <v>11</v>
      </c>
      <c r="G3660" t="s">
        <v>297</v>
      </c>
      <c r="H3660">
        <v>6053</v>
      </c>
      <c r="I3660">
        <v>6053</v>
      </c>
    </row>
    <row r="3661" spans="1:9" x14ac:dyDescent="0.25">
      <c r="A3661">
        <v>0</v>
      </c>
      <c r="B3661">
        <v>2017</v>
      </c>
      <c r="C3661" t="s">
        <v>71</v>
      </c>
      <c r="D3661" t="s">
        <v>3</v>
      </c>
      <c r="E3661" t="s">
        <v>7</v>
      </c>
      <c r="F3661" t="s">
        <v>11</v>
      </c>
      <c r="G3661" t="s">
        <v>298</v>
      </c>
      <c r="H3661">
        <v>21811</v>
      </c>
      <c r="I3661">
        <v>21811</v>
      </c>
    </row>
    <row r="3662" spans="1:9" x14ac:dyDescent="0.25">
      <c r="A3662">
        <v>101</v>
      </c>
      <c r="B3662">
        <v>2016</v>
      </c>
      <c r="C3662" t="s">
        <v>232</v>
      </c>
      <c r="D3662" t="s">
        <v>3</v>
      </c>
      <c r="E3662" t="s">
        <v>7</v>
      </c>
      <c r="F3662" t="s">
        <v>11</v>
      </c>
      <c r="G3662" t="s">
        <v>233</v>
      </c>
      <c r="H3662">
        <v>1040</v>
      </c>
      <c r="I3662">
        <v>1040</v>
      </c>
    </row>
    <row r="3663" spans="1:9" x14ac:dyDescent="0.25">
      <c r="A3663">
        <v>102</v>
      </c>
      <c r="B3663">
        <v>2016</v>
      </c>
      <c r="C3663" t="s">
        <v>234</v>
      </c>
      <c r="D3663" t="s">
        <v>3</v>
      </c>
      <c r="E3663" t="s">
        <v>7</v>
      </c>
      <c r="F3663" t="s">
        <v>11</v>
      </c>
      <c r="G3663" t="s">
        <v>235</v>
      </c>
      <c r="H3663">
        <v>357</v>
      </c>
      <c r="I3663">
        <v>357</v>
      </c>
    </row>
    <row r="3664" spans="1:9" x14ac:dyDescent="0.25">
      <c r="A3664">
        <v>103</v>
      </c>
      <c r="B3664">
        <v>2016</v>
      </c>
      <c r="C3664" t="s">
        <v>236</v>
      </c>
      <c r="D3664" t="s">
        <v>3</v>
      </c>
      <c r="E3664" t="s">
        <v>7</v>
      </c>
      <c r="F3664" t="s">
        <v>11</v>
      </c>
      <c r="G3664" t="s">
        <v>237</v>
      </c>
      <c r="H3664">
        <v>258</v>
      </c>
      <c r="I3664">
        <v>258</v>
      </c>
    </row>
    <row r="3665" spans="1:9" x14ac:dyDescent="0.25">
      <c r="A3665">
        <v>151</v>
      </c>
      <c r="B3665">
        <v>2016</v>
      </c>
      <c r="C3665" t="s">
        <v>28</v>
      </c>
      <c r="D3665" t="s">
        <v>3</v>
      </c>
      <c r="E3665" t="s">
        <v>7</v>
      </c>
      <c r="F3665" t="s">
        <v>11</v>
      </c>
      <c r="G3665" t="s">
        <v>238</v>
      </c>
      <c r="H3665">
        <v>398</v>
      </c>
      <c r="I3665">
        <v>398</v>
      </c>
    </row>
    <row r="3666" spans="1:9" x14ac:dyDescent="0.25">
      <c r="A3666">
        <v>153</v>
      </c>
      <c r="B3666">
        <v>2016</v>
      </c>
      <c r="C3666" t="s">
        <v>29</v>
      </c>
      <c r="D3666" t="s">
        <v>3</v>
      </c>
      <c r="E3666" t="s">
        <v>7</v>
      </c>
      <c r="F3666" t="s">
        <v>11</v>
      </c>
      <c r="G3666" t="s">
        <v>239</v>
      </c>
      <c r="H3666">
        <v>362</v>
      </c>
      <c r="I3666">
        <v>362</v>
      </c>
    </row>
    <row r="3667" spans="1:9" x14ac:dyDescent="0.25">
      <c r="A3667">
        <v>154</v>
      </c>
      <c r="B3667">
        <v>2016</v>
      </c>
      <c r="C3667" t="s">
        <v>30</v>
      </c>
      <c r="D3667" t="s">
        <v>3</v>
      </c>
      <c r="E3667" t="s">
        <v>7</v>
      </c>
      <c r="F3667" t="s">
        <v>11</v>
      </c>
      <c r="G3667" t="s">
        <v>240</v>
      </c>
      <c r="H3667">
        <v>260</v>
      </c>
      <c r="I3667">
        <v>260</v>
      </c>
    </row>
    <row r="3668" spans="1:9" x14ac:dyDescent="0.25">
      <c r="A3668">
        <v>155</v>
      </c>
      <c r="B3668">
        <v>2016</v>
      </c>
      <c r="C3668" t="s">
        <v>31</v>
      </c>
      <c r="D3668" t="s">
        <v>3</v>
      </c>
      <c r="E3668" t="s">
        <v>7</v>
      </c>
      <c r="F3668" t="s">
        <v>11</v>
      </c>
      <c r="G3668" t="s">
        <v>241</v>
      </c>
      <c r="H3668">
        <v>294</v>
      </c>
      <c r="I3668">
        <v>294</v>
      </c>
    </row>
    <row r="3669" spans="1:9" x14ac:dyDescent="0.25">
      <c r="A3669">
        <v>157</v>
      </c>
      <c r="B3669">
        <v>2016</v>
      </c>
      <c r="C3669" t="s">
        <v>32</v>
      </c>
      <c r="D3669" t="s">
        <v>3</v>
      </c>
      <c r="E3669" t="s">
        <v>7</v>
      </c>
      <c r="F3669" t="s">
        <v>11</v>
      </c>
      <c r="G3669" t="s">
        <v>242</v>
      </c>
      <c r="H3669">
        <v>335</v>
      </c>
      <c r="I3669">
        <v>335</v>
      </c>
    </row>
    <row r="3670" spans="1:9" x14ac:dyDescent="0.25">
      <c r="A3670">
        <v>158</v>
      </c>
      <c r="B3670">
        <v>2016</v>
      </c>
      <c r="C3670" t="s">
        <v>33</v>
      </c>
      <c r="D3670" t="s">
        <v>3</v>
      </c>
      <c r="E3670" t="s">
        <v>7</v>
      </c>
      <c r="F3670" t="s">
        <v>11</v>
      </c>
      <c r="G3670" t="s">
        <v>243</v>
      </c>
      <c r="H3670">
        <v>292</v>
      </c>
      <c r="I3670">
        <v>292</v>
      </c>
    </row>
    <row r="3671" spans="1:9" x14ac:dyDescent="0.25">
      <c r="A3671">
        <v>159</v>
      </c>
      <c r="B3671">
        <v>2016</v>
      </c>
      <c r="C3671" t="s">
        <v>34</v>
      </c>
      <c r="D3671" t="s">
        <v>3</v>
      </c>
      <c r="E3671" t="s">
        <v>7</v>
      </c>
      <c r="F3671" t="s">
        <v>11</v>
      </c>
      <c r="G3671" t="s">
        <v>244</v>
      </c>
      <c r="H3671">
        <v>1429</v>
      </c>
      <c r="I3671">
        <v>1429</v>
      </c>
    </row>
    <row r="3672" spans="1:9" x14ac:dyDescent="0.25">
      <c r="A3672">
        <v>1</v>
      </c>
      <c r="B3672">
        <v>2016</v>
      </c>
      <c r="C3672" t="s">
        <v>245</v>
      </c>
      <c r="D3672" t="s">
        <v>3</v>
      </c>
      <c r="E3672" t="s">
        <v>7</v>
      </c>
      <c r="F3672" t="s">
        <v>11</v>
      </c>
      <c r="G3672" t="s">
        <v>246</v>
      </c>
      <c r="H3672">
        <v>5025</v>
      </c>
      <c r="I3672">
        <v>5025</v>
      </c>
    </row>
    <row r="3674" spans="1:9" x14ac:dyDescent="0.25">
      <c r="A3674">
        <v>241</v>
      </c>
      <c r="B3674">
        <v>2016</v>
      </c>
      <c r="C3674" t="s">
        <v>247</v>
      </c>
      <c r="D3674" t="s">
        <v>3</v>
      </c>
      <c r="E3674" t="s">
        <v>7</v>
      </c>
      <c r="F3674" t="s">
        <v>11</v>
      </c>
      <c r="G3674" t="s">
        <v>248</v>
      </c>
      <c r="H3674">
        <v>5232</v>
      </c>
      <c r="I3674">
        <v>5232</v>
      </c>
    </row>
    <row r="3675" spans="1:9" x14ac:dyDescent="0.25">
      <c r="A3675">
        <v>241001</v>
      </c>
      <c r="B3675">
        <v>2016</v>
      </c>
      <c r="C3675" t="s">
        <v>249</v>
      </c>
      <c r="D3675" t="s">
        <v>3</v>
      </c>
      <c r="E3675" t="s">
        <v>7</v>
      </c>
      <c r="F3675" t="s">
        <v>11</v>
      </c>
      <c r="G3675" t="s">
        <v>250</v>
      </c>
      <c r="H3675">
        <v>3305</v>
      </c>
      <c r="I3675">
        <v>3305</v>
      </c>
    </row>
    <row r="3676" spans="1:9" x14ac:dyDescent="0.25">
      <c r="A3676">
        <v>241999</v>
      </c>
      <c r="B3676">
        <v>2016</v>
      </c>
      <c r="C3676" t="s">
        <v>251</v>
      </c>
      <c r="D3676" t="s">
        <v>3</v>
      </c>
      <c r="E3676" t="s">
        <v>7</v>
      </c>
      <c r="F3676" t="s">
        <v>11</v>
      </c>
      <c r="G3676" t="s">
        <v>252</v>
      </c>
      <c r="H3676">
        <v>1927</v>
      </c>
      <c r="I3676">
        <v>1927</v>
      </c>
    </row>
    <row r="3677" spans="1:9" x14ac:dyDescent="0.25">
      <c r="A3677">
        <v>251</v>
      </c>
      <c r="B3677">
        <v>2016</v>
      </c>
      <c r="C3677" t="s">
        <v>39</v>
      </c>
      <c r="D3677" t="s">
        <v>3</v>
      </c>
      <c r="E3677" t="s">
        <v>7</v>
      </c>
      <c r="F3677" t="s">
        <v>11</v>
      </c>
      <c r="G3677" t="s">
        <v>253</v>
      </c>
      <c r="H3677">
        <v>744</v>
      </c>
      <c r="I3677">
        <v>744</v>
      </c>
    </row>
    <row r="3678" spans="1:9" x14ac:dyDescent="0.25">
      <c r="A3678">
        <v>252</v>
      </c>
      <c r="B3678">
        <v>2016</v>
      </c>
      <c r="C3678" t="s">
        <v>40</v>
      </c>
      <c r="D3678" t="s">
        <v>3</v>
      </c>
      <c r="E3678" t="s">
        <v>7</v>
      </c>
      <c r="F3678" t="s">
        <v>11</v>
      </c>
      <c r="G3678" t="s">
        <v>254</v>
      </c>
      <c r="H3678">
        <v>548</v>
      </c>
      <c r="I3678">
        <v>548</v>
      </c>
    </row>
    <row r="3679" spans="1:9" x14ac:dyDescent="0.25">
      <c r="A3679">
        <v>254</v>
      </c>
      <c r="B3679">
        <v>2016</v>
      </c>
      <c r="C3679" t="s">
        <v>41</v>
      </c>
      <c r="D3679" t="s">
        <v>3</v>
      </c>
      <c r="E3679" t="s">
        <v>7</v>
      </c>
      <c r="F3679" t="s">
        <v>11</v>
      </c>
      <c r="G3679" t="s">
        <v>255</v>
      </c>
      <c r="H3679">
        <v>680</v>
      </c>
      <c r="I3679">
        <v>680</v>
      </c>
    </row>
    <row r="3680" spans="1:9" x14ac:dyDescent="0.25">
      <c r="A3680">
        <v>255</v>
      </c>
      <c r="B3680">
        <v>2016</v>
      </c>
      <c r="C3680" t="s">
        <v>42</v>
      </c>
      <c r="D3680" t="s">
        <v>3</v>
      </c>
      <c r="E3680" t="s">
        <v>7</v>
      </c>
      <c r="F3680" t="s">
        <v>11</v>
      </c>
      <c r="G3680" t="s">
        <v>256</v>
      </c>
      <c r="H3680">
        <v>140</v>
      </c>
      <c r="I3680">
        <v>140</v>
      </c>
    </row>
    <row r="3681" spans="1:9" x14ac:dyDescent="0.25">
      <c r="A3681">
        <v>256</v>
      </c>
      <c r="B3681">
        <v>2016</v>
      </c>
      <c r="C3681" t="s">
        <v>43</v>
      </c>
      <c r="D3681" t="s">
        <v>3</v>
      </c>
      <c r="E3681" t="s">
        <v>7</v>
      </c>
      <c r="F3681" t="s">
        <v>11</v>
      </c>
      <c r="G3681" t="s">
        <v>257</v>
      </c>
      <c r="H3681">
        <v>365</v>
      </c>
      <c r="I3681">
        <v>365</v>
      </c>
    </row>
    <row r="3682" spans="1:9" x14ac:dyDescent="0.25">
      <c r="A3682">
        <v>257</v>
      </c>
      <c r="B3682">
        <v>2016</v>
      </c>
      <c r="C3682" t="s">
        <v>44</v>
      </c>
      <c r="D3682" t="s">
        <v>3</v>
      </c>
      <c r="E3682" t="s">
        <v>7</v>
      </c>
      <c r="F3682" t="s">
        <v>11</v>
      </c>
      <c r="G3682" t="s">
        <v>258</v>
      </c>
      <c r="H3682">
        <v>401</v>
      </c>
      <c r="I3682">
        <v>401</v>
      </c>
    </row>
    <row r="3683" spans="1:9" x14ac:dyDescent="0.25">
      <c r="A3683">
        <v>2</v>
      </c>
      <c r="B3683">
        <v>2016</v>
      </c>
      <c r="C3683" t="s">
        <v>259</v>
      </c>
      <c r="D3683" t="s">
        <v>3</v>
      </c>
      <c r="E3683" t="s">
        <v>7</v>
      </c>
      <c r="F3683" t="s">
        <v>11</v>
      </c>
      <c r="G3683" t="s">
        <v>260</v>
      </c>
      <c r="H3683">
        <v>8110</v>
      </c>
      <c r="I3683">
        <v>8110</v>
      </c>
    </row>
    <row r="3685" spans="1:9" x14ac:dyDescent="0.25">
      <c r="A3685">
        <v>351</v>
      </c>
      <c r="B3685">
        <v>2016</v>
      </c>
      <c r="C3685" t="s">
        <v>46</v>
      </c>
      <c r="D3685" t="s">
        <v>3</v>
      </c>
      <c r="E3685" t="s">
        <v>7</v>
      </c>
      <c r="F3685" t="s">
        <v>11</v>
      </c>
      <c r="G3685" t="s">
        <v>261</v>
      </c>
      <c r="H3685">
        <v>624</v>
      </c>
      <c r="I3685">
        <v>624</v>
      </c>
    </row>
    <row r="3686" spans="1:9" x14ac:dyDescent="0.25">
      <c r="A3686">
        <v>352</v>
      </c>
      <c r="B3686">
        <v>2016</v>
      </c>
      <c r="C3686" t="s">
        <v>47</v>
      </c>
      <c r="D3686" t="s">
        <v>3</v>
      </c>
      <c r="E3686" t="s">
        <v>7</v>
      </c>
      <c r="F3686" t="s">
        <v>11</v>
      </c>
      <c r="G3686" t="s">
        <v>262</v>
      </c>
      <c r="H3686">
        <v>564</v>
      </c>
      <c r="I3686">
        <v>564</v>
      </c>
    </row>
    <row r="3687" spans="1:9" x14ac:dyDescent="0.25">
      <c r="A3687">
        <v>353</v>
      </c>
      <c r="B3687">
        <v>2016</v>
      </c>
      <c r="C3687" t="s">
        <v>48</v>
      </c>
      <c r="D3687" t="s">
        <v>3</v>
      </c>
      <c r="E3687" t="s">
        <v>7</v>
      </c>
      <c r="F3687" t="s">
        <v>11</v>
      </c>
      <c r="G3687" t="s">
        <v>263</v>
      </c>
      <c r="H3687">
        <v>819</v>
      </c>
      <c r="I3687">
        <v>819</v>
      </c>
    </row>
    <row r="3688" spans="1:9" x14ac:dyDescent="0.25">
      <c r="A3688">
        <v>354</v>
      </c>
      <c r="B3688">
        <v>2016</v>
      </c>
      <c r="C3688" t="s">
        <v>49</v>
      </c>
      <c r="D3688" t="s">
        <v>3</v>
      </c>
      <c r="E3688" t="s">
        <v>7</v>
      </c>
      <c r="F3688" t="s">
        <v>11</v>
      </c>
      <c r="G3688" t="s">
        <v>264</v>
      </c>
      <c r="H3688">
        <v>219</v>
      </c>
      <c r="I3688">
        <v>219</v>
      </c>
    </row>
    <row r="3689" spans="1:9" x14ac:dyDescent="0.25">
      <c r="A3689">
        <v>355</v>
      </c>
      <c r="B3689">
        <v>2016</v>
      </c>
      <c r="C3689" t="s">
        <v>50</v>
      </c>
      <c r="D3689" t="s">
        <v>3</v>
      </c>
      <c r="E3689" t="s">
        <v>7</v>
      </c>
      <c r="F3689" t="s">
        <v>11</v>
      </c>
      <c r="G3689" t="s">
        <v>265</v>
      </c>
      <c r="H3689">
        <v>797</v>
      </c>
      <c r="I3689">
        <v>797</v>
      </c>
    </row>
    <row r="3690" spans="1:9" x14ac:dyDescent="0.25">
      <c r="A3690">
        <v>356</v>
      </c>
      <c r="B3690">
        <v>2016</v>
      </c>
      <c r="C3690" t="s">
        <v>51</v>
      </c>
      <c r="D3690" t="s">
        <v>3</v>
      </c>
      <c r="E3690" t="s">
        <v>7</v>
      </c>
      <c r="F3690" t="s">
        <v>11</v>
      </c>
      <c r="G3690" t="s">
        <v>266</v>
      </c>
      <c r="H3690">
        <v>286</v>
      </c>
      <c r="I3690">
        <v>286</v>
      </c>
    </row>
    <row r="3691" spans="1:9" x14ac:dyDescent="0.25">
      <c r="A3691">
        <v>357</v>
      </c>
      <c r="B3691">
        <v>2016</v>
      </c>
      <c r="C3691" t="s">
        <v>52</v>
      </c>
      <c r="D3691" t="s">
        <v>3</v>
      </c>
      <c r="E3691" t="s">
        <v>7</v>
      </c>
      <c r="F3691" t="s">
        <v>11</v>
      </c>
      <c r="G3691" t="s">
        <v>267</v>
      </c>
      <c r="H3691">
        <v>367</v>
      </c>
      <c r="I3691">
        <v>367</v>
      </c>
    </row>
    <row r="3692" spans="1:9" x14ac:dyDescent="0.25">
      <c r="A3692">
        <v>358</v>
      </c>
      <c r="B3692">
        <v>2016</v>
      </c>
      <c r="C3692" t="s">
        <v>53</v>
      </c>
      <c r="D3692" t="s">
        <v>3</v>
      </c>
      <c r="E3692" t="s">
        <v>7</v>
      </c>
      <c r="F3692" t="s">
        <v>11</v>
      </c>
      <c r="G3692" t="s">
        <v>268</v>
      </c>
      <c r="H3692">
        <v>354</v>
      </c>
      <c r="I3692">
        <v>354</v>
      </c>
    </row>
    <row r="3693" spans="1:9" x14ac:dyDescent="0.25">
      <c r="A3693">
        <v>359</v>
      </c>
      <c r="B3693">
        <v>2016</v>
      </c>
      <c r="C3693" t="s">
        <v>54</v>
      </c>
      <c r="D3693" t="s">
        <v>3</v>
      </c>
      <c r="E3693" t="s">
        <v>7</v>
      </c>
      <c r="F3693" t="s">
        <v>11</v>
      </c>
      <c r="G3693" t="s">
        <v>269</v>
      </c>
      <c r="H3693">
        <v>665</v>
      </c>
      <c r="I3693">
        <v>665</v>
      </c>
    </row>
    <row r="3694" spans="1:9" x14ac:dyDescent="0.25">
      <c r="A3694">
        <v>360</v>
      </c>
      <c r="B3694">
        <v>2016</v>
      </c>
      <c r="C3694" t="s">
        <v>55</v>
      </c>
      <c r="D3694" t="s">
        <v>3</v>
      </c>
      <c r="E3694" t="s">
        <v>7</v>
      </c>
      <c r="F3694" t="s">
        <v>11</v>
      </c>
      <c r="G3694" t="s">
        <v>270</v>
      </c>
      <c r="H3694">
        <v>289</v>
      </c>
      <c r="I3694">
        <v>289</v>
      </c>
    </row>
    <row r="3695" spans="1:9" x14ac:dyDescent="0.25">
      <c r="A3695">
        <v>361</v>
      </c>
      <c r="B3695">
        <v>2016</v>
      </c>
      <c r="C3695" t="s">
        <v>56</v>
      </c>
      <c r="D3695" t="s">
        <v>3</v>
      </c>
      <c r="E3695" t="s">
        <v>7</v>
      </c>
      <c r="F3695" t="s">
        <v>11</v>
      </c>
      <c r="G3695" t="s">
        <v>271</v>
      </c>
      <c r="H3695">
        <v>381</v>
      </c>
      <c r="I3695">
        <v>381</v>
      </c>
    </row>
    <row r="3696" spans="1:9" x14ac:dyDescent="0.25">
      <c r="A3696">
        <v>3</v>
      </c>
      <c r="B3696">
        <v>2016</v>
      </c>
      <c r="C3696" t="s">
        <v>272</v>
      </c>
      <c r="D3696" t="s">
        <v>3</v>
      </c>
      <c r="E3696" t="s">
        <v>7</v>
      </c>
      <c r="F3696" t="s">
        <v>11</v>
      </c>
      <c r="G3696" t="s">
        <v>273</v>
      </c>
      <c r="H3696">
        <v>5365</v>
      </c>
      <c r="I3696">
        <v>5365</v>
      </c>
    </row>
    <row r="3698" spans="1:9" x14ac:dyDescent="0.25">
      <c r="A3698">
        <v>401</v>
      </c>
      <c r="B3698">
        <v>2016</v>
      </c>
      <c r="C3698" t="s">
        <v>274</v>
      </c>
      <c r="D3698" t="s">
        <v>3</v>
      </c>
      <c r="E3698" t="s">
        <v>7</v>
      </c>
      <c r="F3698" t="s">
        <v>11</v>
      </c>
      <c r="G3698" t="s">
        <v>275</v>
      </c>
      <c r="H3698">
        <v>372</v>
      </c>
      <c r="I3698">
        <v>372</v>
      </c>
    </row>
    <row r="3699" spans="1:9" x14ac:dyDescent="0.25">
      <c r="A3699">
        <v>402</v>
      </c>
      <c r="B3699">
        <v>2016</v>
      </c>
      <c r="C3699" t="s">
        <v>276</v>
      </c>
      <c r="D3699" t="s">
        <v>3</v>
      </c>
      <c r="E3699" t="s">
        <v>7</v>
      </c>
      <c r="F3699" t="s">
        <v>11</v>
      </c>
      <c r="G3699" t="s">
        <v>277</v>
      </c>
      <c r="H3699">
        <v>150</v>
      </c>
      <c r="I3699">
        <v>150</v>
      </c>
    </row>
    <row r="3700" spans="1:9" x14ac:dyDescent="0.25">
      <c r="A3700">
        <v>403</v>
      </c>
      <c r="B3700">
        <v>2016</v>
      </c>
      <c r="C3700" t="s">
        <v>278</v>
      </c>
      <c r="D3700" t="s">
        <v>3</v>
      </c>
      <c r="E3700" t="s">
        <v>7</v>
      </c>
      <c r="F3700" t="s">
        <v>11</v>
      </c>
      <c r="G3700" t="s">
        <v>279</v>
      </c>
      <c r="H3700">
        <v>684</v>
      </c>
      <c r="I3700">
        <v>684</v>
      </c>
    </row>
    <row r="3701" spans="1:9" x14ac:dyDescent="0.25">
      <c r="A3701">
        <v>404</v>
      </c>
      <c r="B3701">
        <v>2016</v>
      </c>
      <c r="C3701" t="s">
        <v>280</v>
      </c>
      <c r="D3701" t="s">
        <v>3</v>
      </c>
      <c r="E3701" t="s">
        <v>7</v>
      </c>
      <c r="F3701" t="s">
        <v>11</v>
      </c>
      <c r="G3701" t="s">
        <v>281</v>
      </c>
      <c r="H3701">
        <v>670</v>
      </c>
      <c r="I3701">
        <v>670</v>
      </c>
    </row>
    <row r="3702" spans="1:9" x14ac:dyDescent="0.25">
      <c r="A3702">
        <v>405</v>
      </c>
      <c r="B3702">
        <v>2016</v>
      </c>
      <c r="C3702" t="s">
        <v>282</v>
      </c>
      <c r="D3702" t="s">
        <v>3</v>
      </c>
      <c r="E3702" t="s">
        <v>7</v>
      </c>
      <c r="F3702" t="s">
        <v>11</v>
      </c>
      <c r="G3702" t="s">
        <v>283</v>
      </c>
      <c r="H3702">
        <v>396</v>
      </c>
      <c r="I3702">
        <v>396</v>
      </c>
    </row>
    <row r="3703" spans="1:9" x14ac:dyDescent="0.25">
      <c r="A3703">
        <v>451</v>
      </c>
      <c r="B3703">
        <v>2016</v>
      </c>
      <c r="C3703" t="s">
        <v>58</v>
      </c>
      <c r="D3703" t="s">
        <v>3</v>
      </c>
      <c r="E3703" t="s">
        <v>7</v>
      </c>
      <c r="F3703" t="s">
        <v>11</v>
      </c>
      <c r="G3703" t="s">
        <v>284</v>
      </c>
      <c r="H3703">
        <v>220</v>
      </c>
      <c r="I3703">
        <v>220</v>
      </c>
    </row>
    <row r="3704" spans="1:9" x14ac:dyDescent="0.25">
      <c r="A3704">
        <v>452</v>
      </c>
      <c r="B3704">
        <v>2016</v>
      </c>
      <c r="C3704" t="s">
        <v>59</v>
      </c>
      <c r="D3704" t="s">
        <v>3</v>
      </c>
      <c r="E3704" t="s">
        <v>7</v>
      </c>
      <c r="F3704" t="s">
        <v>11</v>
      </c>
      <c r="G3704" t="s">
        <v>285</v>
      </c>
      <c r="H3704">
        <v>384</v>
      </c>
      <c r="I3704">
        <v>384</v>
      </c>
    </row>
    <row r="3705" spans="1:9" x14ac:dyDescent="0.25">
      <c r="A3705">
        <v>453</v>
      </c>
      <c r="B3705">
        <v>2016</v>
      </c>
      <c r="C3705" t="s">
        <v>60</v>
      </c>
      <c r="D3705" t="s">
        <v>3</v>
      </c>
      <c r="E3705" t="s">
        <v>7</v>
      </c>
      <c r="F3705" t="s">
        <v>11</v>
      </c>
      <c r="G3705" t="s">
        <v>286</v>
      </c>
      <c r="H3705">
        <v>301</v>
      </c>
      <c r="I3705">
        <v>301</v>
      </c>
    </row>
    <row r="3706" spans="1:9" x14ac:dyDescent="0.25">
      <c r="A3706">
        <v>454</v>
      </c>
      <c r="B3706">
        <v>2016</v>
      </c>
      <c r="C3706" t="s">
        <v>61</v>
      </c>
      <c r="D3706" t="s">
        <v>3</v>
      </c>
      <c r="E3706" t="s">
        <v>7</v>
      </c>
      <c r="F3706" t="s">
        <v>11</v>
      </c>
      <c r="G3706" t="s">
        <v>287</v>
      </c>
      <c r="H3706">
        <v>741</v>
      </c>
      <c r="I3706">
        <v>741</v>
      </c>
    </row>
    <row r="3707" spans="1:9" x14ac:dyDescent="0.25">
      <c r="A3707">
        <v>455</v>
      </c>
      <c r="B3707">
        <v>2016</v>
      </c>
      <c r="C3707" t="s">
        <v>62</v>
      </c>
      <c r="D3707" t="s">
        <v>3</v>
      </c>
      <c r="E3707" t="s">
        <v>7</v>
      </c>
      <c r="F3707" t="s">
        <v>11</v>
      </c>
      <c r="G3707" t="s">
        <v>288</v>
      </c>
      <c r="H3707">
        <v>269</v>
      </c>
      <c r="I3707">
        <v>269</v>
      </c>
    </row>
    <row r="3708" spans="1:9" x14ac:dyDescent="0.25">
      <c r="A3708">
        <v>456</v>
      </c>
      <c r="B3708">
        <v>2016</v>
      </c>
      <c r="C3708" t="s">
        <v>63</v>
      </c>
      <c r="D3708" t="s">
        <v>3</v>
      </c>
      <c r="E3708" t="s">
        <v>7</v>
      </c>
      <c r="F3708" t="s">
        <v>11</v>
      </c>
      <c r="G3708" t="s">
        <v>289</v>
      </c>
      <c r="H3708">
        <v>246</v>
      </c>
      <c r="I3708">
        <v>246</v>
      </c>
    </row>
    <row r="3709" spans="1:9" x14ac:dyDescent="0.25">
      <c r="A3709">
        <v>457</v>
      </c>
      <c r="B3709">
        <v>2016</v>
      </c>
      <c r="C3709" t="s">
        <v>64</v>
      </c>
      <c r="D3709" t="s">
        <v>3</v>
      </c>
      <c r="E3709" t="s">
        <v>7</v>
      </c>
      <c r="F3709" t="s">
        <v>11</v>
      </c>
      <c r="G3709" t="s">
        <v>290</v>
      </c>
      <c r="H3709">
        <v>441</v>
      </c>
      <c r="I3709">
        <v>441</v>
      </c>
    </row>
    <row r="3710" spans="1:9" x14ac:dyDescent="0.25">
      <c r="A3710">
        <v>458</v>
      </c>
      <c r="B3710">
        <v>2016</v>
      </c>
      <c r="C3710" t="s">
        <v>65</v>
      </c>
      <c r="D3710" t="s">
        <v>3</v>
      </c>
      <c r="E3710" t="s">
        <v>7</v>
      </c>
      <c r="F3710" t="s">
        <v>11</v>
      </c>
      <c r="G3710" t="s">
        <v>291</v>
      </c>
      <c r="H3710">
        <v>307</v>
      </c>
      <c r="I3710">
        <v>307</v>
      </c>
    </row>
    <row r="3711" spans="1:9" x14ac:dyDescent="0.25">
      <c r="A3711">
        <v>459</v>
      </c>
      <c r="B3711">
        <v>2016</v>
      </c>
      <c r="C3711" t="s">
        <v>66</v>
      </c>
      <c r="D3711" t="s">
        <v>3</v>
      </c>
      <c r="E3711" t="s">
        <v>7</v>
      </c>
      <c r="F3711" t="s">
        <v>11</v>
      </c>
      <c r="G3711" t="s">
        <v>292</v>
      </c>
      <c r="H3711">
        <v>797</v>
      </c>
      <c r="I3711">
        <v>797</v>
      </c>
    </row>
    <row r="3712" spans="1:9" x14ac:dyDescent="0.25">
      <c r="A3712">
        <v>460</v>
      </c>
      <c r="B3712">
        <v>2016</v>
      </c>
      <c r="C3712" t="s">
        <v>67</v>
      </c>
      <c r="D3712" t="s">
        <v>3</v>
      </c>
      <c r="E3712" t="s">
        <v>7</v>
      </c>
      <c r="F3712" t="s">
        <v>11</v>
      </c>
      <c r="G3712" t="s">
        <v>293</v>
      </c>
      <c r="H3712">
        <v>306</v>
      </c>
      <c r="I3712">
        <v>306</v>
      </c>
    </row>
    <row r="3713" spans="1:9" x14ac:dyDescent="0.25">
      <c r="A3713">
        <v>461</v>
      </c>
      <c r="B3713">
        <v>2016</v>
      </c>
      <c r="C3713" t="s">
        <v>68</v>
      </c>
      <c r="D3713" t="s">
        <v>3</v>
      </c>
      <c r="E3713" t="s">
        <v>7</v>
      </c>
      <c r="F3713" t="s">
        <v>11</v>
      </c>
      <c r="G3713" t="s">
        <v>294</v>
      </c>
      <c r="H3713">
        <v>293</v>
      </c>
      <c r="I3713">
        <v>293</v>
      </c>
    </row>
    <row r="3714" spans="1:9" x14ac:dyDescent="0.25">
      <c r="A3714">
        <v>462</v>
      </c>
      <c r="B3714">
        <v>2016</v>
      </c>
      <c r="C3714" t="s">
        <v>69</v>
      </c>
      <c r="D3714" t="s">
        <v>3</v>
      </c>
      <c r="E3714" t="s">
        <v>7</v>
      </c>
      <c r="F3714" t="s">
        <v>11</v>
      </c>
      <c r="G3714" t="s">
        <v>295</v>
      </c>
      <c r="H3714">
        <v>108</v>
      </c>
      <c r="I3714">
        <v>108</v>
      </c>
    </row>
    <row r="3715" spans="1:9" x14ac:dyDescent="0.25">
      <c r="A3715">
        <v>4</v>
      </c>
      <c r="B3715">
        <v>2016</v>
      </c>
      <c r="C3715" t="s">
        <v>296</v>
      </c>
      <c r="D3715" t="s">
        <v>3</v>
      </c>
      <c r="E3715" t="s">
        <v>7</v>
      </c>
      <c r="F3715" t="s">
        <v>11</v>
      </c>
      <c r="G3715" t="s">
        <v>297</v>
      </c>
      <c r="H3715">
        <v>6685</v>
      </c>
      <c r="I3715">
        <v>6685</v>
      </c>
    </row>
    <row r="3717" spans="1:9" x14ac:dyDescent="0.25">
      <c r="A3717">
        <v>0</v>
      </c>
      <c r="B3717">
        <v>2016</v>
      </c>
      <c r="C3717" t="s">
        <v>71</v>
      </c>
      <c r="D3717" t="s">
        <v>3</v>
      </c>
      <c r="E3717" t="s">
        <v>7</v>
      </c>
      <c r="F3717" t="s">
        <v>11</v>
      </c>
      <c r="G3717" t="s">
        <v>298</v>
      </c>
      <c r="H3717">
        <v>25185</v>
      </c>
      <c r="I3717">
        <v>25185</v>
      </c>
    </row>
    <row r="3718" spans="1:9" x14ac:dyDescent="0.25">
      <c r="A3718">
        <v>101</v>
      </c>
      <c r="B3718">
        <v>2015</v>
      </c>
      <c r="C3718" t="s">
        <v>232</v>
      </c>
      <c r="D3718" t="s">
        <v>3</v>
      </c>
      <c r="E3718" t="s">
        <v>7</v>
      </c>
      <c r="F3718" t="s">
        <v>11</v>
      </c>
      <c r="G3718" t="s">
        <v>233</v>
      </c>
      <c r="H3718">
        <v>416</v>
      </c>
      <c r="I3718">
        <v>416</v>
      </c>
    </row>
    <row r="3719" spans="1:9" x14ac:dyDescent="0.25">
      <c r="A3719">
        <v>102</v>
      </c>
      <c r="B3719">
        <v>2015</v>
      </c>
      <c r="C3719" t="s">
        <v>234</v>
      </c>
      <c r="D3719" t="s">
        <v>3</v>
      </c>
      <c r="E3719" t="s">
        <v>7</v>
      </c>
      <c r="F3719" t="s">
        <v>11</v>
      </c>
      <c r="G3719" t="s">
        <v>235</v>
      </c>
      <c r="H3719">
        <v>113</v>
      </c>
      <c r="I3719">
        <v>113</v>
      </c>
    </row>
    <row r="3720" spans="1:9" x14ac:dyDescent="0.25">
      <c r="A3720">
        <v>103</v>
      </c>
      <c r="B3720">
        <v>2015</v>
      </c>
      <c r="C3720" t="s">
        <v>236</v>
      </c>
      <c r="D3720" t="s">
        <v>3</v>
      </c>
      <c r="E3720" t="s">
        <v>7</v>
      </c>
      <c r="F3720" t="s">
        <v>11</v>
      </c>
      <c r="G3720" t="s">
        <v>237</v>
      </c>
      <c r="H3720">
        <v>147</v>
      </c>
      <c r="I3720">
        <v>147</v>
      </c>
    </row>
    <row r="3721" spans="1:9" x14ac:dyDescent="0.25">
      <c r="A3721">
        <v>151</v>
      </c>
      <c r="B3721">
        <v>2015</v>
      </c>
      <c r="C3721" t="s">
        <v>28</v>
      </c>
      <c r="D3721" t="s">
        <v>3</v>
      </c>
      <c r="E3721" t="s">
        <v>7</v>
      </c>
      <c r="F3721" t="s">
        <v>11</v>
      </c>
      <c r="G3721" t="s">
        <v>238</v>
      </c>
      <c r="H3721">
        <v>155</v>
      </c>
      <c r="I3721">
        <v>155</v>
      </c>
    </row>
    <row r="3722" spans="1:9" x14ac:dyDescent="0.25">
      <c r="A3722">
        <v>153</v>
      </c>
      <c r="B3722">
        <v>2015</v>
      </c>
      <c r="C3722" t="s">
        <v>29</v>
      </c>
      <c r="D3722" t="s">
        <v>3</v>
      </c>
      <c r="E3722" t="s">
        <v>7</v>
      </c>
      <c r="F3722" t="s">
        <v>11</v>
      </c>
      <c r="G3722" t="s">
        <v>239</v>
      </c>
      <c r="H3722">
        <v>125</v>
      </c>
      <c r="I3722">
        <v>125</v>
      </c>
    </row>
    <row r="3723" spans="1:9" x14ac:dyDescent="0.25">
      <c r="A3723">
        <v>154</v>
      </c>
      <c r="B3723">
        <v>2015</v>
      </c>
      <c r="C3723" t="s">
        <v>30</v>
      </c>
      <c r="D3723" t="s">
        <v>3</v>
      </c>
      <c r="E3723" t="s">
        <v>7</v>
      </c>
      <c r="F3723" t="s">
        <v>11</v>
      </c>
      <c r="G3723" t="s">
        <v>240</v>
      </c>
      <c r="H3723">
        <v>67</v>
      </c>
      <c r="I3723">
        <v>67</v>
      </c>
    </row>
    <row r="3724" spans="1:9" x14ac:dyDescent="0.25">
      <c r="A3724">
        <v>155</v>
      </c>
      <c r="B3724">
        <v>2015</v>
      </c>
      <c r="C3724" t="s">
        <v>31</v>
      </c>
      <c r="D3724" t="s">
        <v>3</v>
      </c>
      <c r="E3724" t="s">
        <v>7</v>
      </c>
      <c r="F3724" t="s">
        <v>11</v>
      </c>
      <c r="G3724" t="s">
        <v>241</v>
      </c>
      <c r="H3724">
        <v>122</v>
      </c>
      <c r="I3724">
        <v>122</v>
      </c>
    </row>
    <row r="3725" spans="1:9" x14ac:dyDescent="0.25">
      <c r="A3725">
        <v>157</v>
      </c>
      <c r="B3725">
        <v>2015</v>
      </c>
      <c r="C3725" t="s">
        <v>32</v>
      </c>
      <c r="D3725" t="s">
        <v>3</v>
      </c>
      <c r="E3725" t="s">
        <v>7</v>
      </c>
      <c r="F3725" t="s">
        <v>11</v>
      </c>
      <c r="G3725" t="s">
        <v>242</v>
      </c>
      <c r="H3725">
        <v>94</v>
      </c>
      <c r="I3725">
        <v>94</v>
      </c>
    </row>
    <row r="3726" spans="1:9" x14ac:dyDescent="0.25">
      <c r="A3726">
        <v>158</v>
      </c>
      <c r="B3726">
        <v>2015</v>
      </c>
      <c r="C3726" t="s">
        <v>33</v>
      </c>
      <c r="D3726" t="s">
        <v>3</v>
      </c>
      <c r="E3726" t="s">
        <v>7</v>
      </c>
      <c r="F3726" t="s">
        <v>11</v>
      </c>
      <c r="G3726" t="s">
        <v>243</v>
      </c>
      <c r="H3726">
        <v>77</v>
      </c>
      <c r="I3726">
        <v>77</v>
      </c>
    </row>
    <row r="3727" spans="1:9" x14ac:dyDescent="0.25">
      <c r="A3727">
        <v>159</v>
      </c>
      <c r="B3727">
        <v>2015</v>
      </c>
      <c r="C3727" t="s">
        <v>34</v>
      </c>
      <c r="D3727" t="s">
        <v>3</v>
      </c>
      <c r="E3727" t="s">
        <v>7</v>
      </c>
      <c r="F3727" t="s">
        <v>11</v>
      </c>
      <c r="G3727" t="s">
        <v>244</v>
      </c>
      <c r="H3727">
        <v>669</v>
      </c>
      <c r="I3727">
        <v>669</v>
      </c>
    </row>
    <row r="3728" spans="1:9" x14ac:dyDescent="0.25">
      <c r="A3728">
        <v>1</v>
      </c>
      <c r="B3728">
        <v>2015</v>
      </c>
      <c r="C3728" t="s">
        <v>245</v>
      </c>
      <c r="D3728" t="s">
        <v>3</v>
      </c>
      <c r="E3728" t="s">
        <v>7</v>
      </c>
      <c r="F3728" t="s">
        <v>11</v>
      </c>
      <c r="G3728" t="s">
        <v>246</v>
      </c>
      <c r="H3728">
        <v>1985</v>
      </c>
      <c r="I3728">
        <v>1985</v>
      </c>
    </row>
    <row r="3729" spans="1:9" x14ac:dyDescent="0.25">
      <c r="A3729">
        <v>241</v>
      </c>
      <c r="B3729">
        <v>2015</v>
      </c>
      <c r="C3729" t="s">
        <v>247</v>
      </c>
      <c r="D3729" t="s">
        <v>3</v>
      </c>
      <c r="E3729" t="s">
        <v>7</v>
      </c>
      <c r="F3729" t="s">
        <v>11</v>
      </c>
      <c r="G3729" t="s">
        <v>248</v>
      </c>
      <c r="H3729">
        <v>1790</v>
      </c>
      <c r="I3729">
        <v>1790</v>
      </c>
    </row>
    <row r="3730" spans="1:9" x14ac:dyDescent="0.25">
      <c r="A3730">
        <v>241001</v>
      </c>
      <c r="B3730">
        <v>2015</v>
      </c>
      <c r="C3730" t="s">
        <v>249</v>
      </c>
      <c r="D3730" t="s">
        <v>3</v>
      </c>
      <c r="E3730" t="s">
        <v>7</v>
      </c>
      <c r="F3730" t="s">
        <v>11</v>
      </c>
      <c r="G3730" t="s">
        <v>250</v>
      </c>
      <c r="H3730">
        <v>1061</v>
      </c>
      <c r="I3730">
        <v>1061</v>
      </c>
    </row>
    <row r="3731" spans="1:9" x14ac:dyDescent="0.25">
      <c r="A3731">
        <v>241999</v>
      </c>
      <c r="B3731">
        <v>2015</v>
      </c>
      <c r="C3731" t="s">
        <v>251</v>
      </c>
      <c r="D3731" t="s">
        <v>3</v>
      </c>
      <c r="E3731" t="s">
        <v>7</v>
      </c>
      <c r="F3731" t="s">
        <v>11</v>
      </c>
      <c r="G3731" t="s">
        <v>252</v>
      </c>
      <c r="H3731">
        <v>729</v>
      </c>
      <c r="I3731">
        <v>729</v>
      </c>
    </row>
    <row r="3732" spans="1:9" x14ac:dyDescent="0.25">
      <c r="A3732">
        <v>251</v>
      </c>
      <c r="B3732">
        <v>2015</v>
      </c>
      <c r="C3732" t="s">
        <v>39</v>
      </c>
      <c r="D3732" t="s">
        <v>3</v>
      </c>
      <c r="E3732" t="s">
        <v>7</v>
      </c>
      <c r="F3732" t="s">
        <v>11</v>
      </c>
      <c r="G3732" t="s">
        <v>253</v>
      </c>
      <c r="H3732">
        <v>220</v>
      </c>
      <c r="I3732">
        <v>220</v>
      </c>
    </row>
    <row r="3733" spans="1:9" x14ac:dyDescent="0.25">
      <c r="A3733">
        <v>252</v>
      </c>
      <c r="B3733">
        <v>2015</v>
      </c>
      <c r="C3733" t="s">
        <v>40</v>
      </c>
      <c r="D3733" t="s">
        <v>3</v>
      </c>
      <c r="E3733" t="s">
        <v>7</v>
      </c>
      <c r="F3733" t="s">
        <v>11</v>
      </c>
      <c r="G3733" t="s">
        <v>254</v>
      </c>
      <c r="H3733">
        <v>157</v>
      </c>
      <c r="I3733">
        <v>157</v>
      </c>
    </row>
    <row r="3734" spans="1:9" x14ac:dyDescent="0.25">
      <c r="A3734">
        <v>254</v>
      </c>
      <c r="B3734">
        <v>2015</v>
      </c>
      <c r="C3734" t="s">
        <v>41</v>
      </c>
      <c r="D3734" t="s">
        <v>3</v>
      </c>
      <c r="E3734" t="s">
        <v>7</v>
      </c>
      <c r="F3734" t="s">
        <v>11</v>
      </c>
      <c r="G3734" t="s">
        <v>255</v>
      </c>
      <c r="H3734">
        <v>252</v>
      </c>
      <c r="I3734">
        <v>252</v>
      </c>
    </row>
    <row r="3735" spans="1:9" x14ac:dyDescent="0.25">
      <c r="A3735">
        <v>255</v>
      </c>
      <c r="B3735">
        <v>2015</v>
      </c>
      <c r="C3735" t="s">
        <v>42</v>
      </c>
      <c r="D3735" t="s">
        <v>3</v>
      </c>
      <c r="E3735" t="s">
        <v>7</v>
      </c>
      <c r="F3735" t="s">
        <v>11</v>
      </c>
      <c r="G3735" t="s">
        <v>256</v>
      </c>
      <c r="H3735">
        <v>72</v>
      </c>
      <c r="I3735">
        <v>72</v>
      </c>
    </row>
    <row r="3736" spans="1:9" x14ac:dyDescent="0.25">
      <c r="A3736">
        <v>256</v>
      </c>
      <c r="B3736">
        <v>2015</v>
      </c>
      <c r="C3736" t="s">
        <v>43</v>
      </c>
      <c r="D3736" t="s">
        <v>3</v>
      </c>
      <c r="E3736" t="s">
        <v>7</v>
      </c>
      <c r="F3736" t="s">
        <v>11</v>
      </c>
      <c r="G3736" t="s">
        <v>257</v>
      </c>
      <c r="H3736">
        <v>106</v>
      </c>
      <c r="I3736">
        <v>106</v>
      </c>
    </row>
    <row r="3737" spans="1:9" x14ac:dyDescent="0.25">
      <c r="A3737">
        <v>257</v>
      </c>
      <c r="B3737">
        <v>2015</v>
      </c>
      <c r="C3737" t="s">
        <v>44</v>
      </c>
      <c r="D3737" t="s">
        <v>3</v>
      </c>
      <c r="E3737" t="s">
        <v>7</v>
      </c>
      <c r="F3737" t="s">
        <v>11</v>
      </c>
      <c r="G3737" t="s">
        <v>258</v>
      </c>
      <c r="H3737">
        <v>134</v>
      </c>
      <c r="I3737">
        <v>134</v>
      </c>
    </row>
    <row r="3738" spans="1:9" x14ac:dyDescent="0.25">
      <c r="A3738">
        <v>2</v>
      </c>
      <c r="B3738">
        <v>2015</v>
      </c>
      <c r="C3738" t="s">
        <v>259</v>
      </c>
      <c r="D3738" t="s">
        <v>3</v>
      </c>
      <c r="E3738" t="s">
        <v>7</v>
      </c>
      <c r="F3738" t="s">
        <v>11</v>
      </c>
      <c r="G3738" t="s">
        <v>260</v>
      </c>
      <c r="H3738">
        <v>2731</v>
      </c>
      <c r="I3738">
        <v>2731</v>
      </c>
    </row>
    <row r="3739" spans="1:9" x14ac:dyDescent="0.25">
      <c r="A3739">
        <v>351</v>
      </c>
      <c r="B3739">
        <v>2015</v>
      </c>
      <c r="C3739" t="s">
        <v>46</v>
      </c>
      <c r="D3739" t="s">
        <v>3</v>
      </c>
      <c r="E3739" t="s">
        <v>7</v>
      </c>
      <c r="F3739" t="s">
        <v>11</v>
      </c>
      <c r="G3739" t="s">
        <v>261</v>
      </c>
      <c r="H3739">
        <v>291</v>
      </c>
      <c r="I3739">
        <v>291</v>
      </c>
    </row>
    <row r="3740" spans="1:9" x14ac:dyDescent="0.25">
      <c r="A3740">
        <v>352</v>
      </c>
      <c r="B3740">
        <v>2015</v>
      </c>
      <c r="C3740" t="s">
        <v>47</v>
      </c>
      <c r="D3740" t="s">
        <v>3</v>
      </c>
      <c r="E3740" t="s">
        <v>7</v>
      </c>
      <c r="F3740" t="s">
        <v>11</v>
      </c>
      <c r="G3740" t="s">
        <v>262</v>
      </c>
      <c r="H3740">
        <v>167</v>
      </c>
      <c r="I3740">
        <v>167</v>
      </c>
    </row>
    <row r="3741" spans="1:9" x14ac:dyDescent="0.25">
      <c r="A3741">
        <v>353</v>
      </c>
      <c r="B3741">
        <v>2015</v>
      </c>
      <c r="C3741" t="s">
        <v>48</v>
      </c>
      <c r="D3741" t="s">
        <v>3</v>
      </c>
      <c r="E3741" t="s">
        <v>7</v>
      </c>
      <c r="F3741" t="s">
        <v>11</v>
      </c>
      <c r="G3741" t="s">
        <v>263</v>
      </c>
      <c r="H3741">
        <v>365</v>
      </c>
      <c r="I3741">
        <v>365</v>
      </c>
    </row>
    <row r="3742" spans="1:9" x14ac:dyDescent="0.25">
      <c r="A3742">
        <v>354</v>
      </c>
      <c r="B3742">
        <v>2015</v>
      </c>
      <c r="C3742" t="s">
        <v>49</v>
      </c>
      <c r="D3742" t="s">
        <v>3</v>
      </c>
      <c r="E3742" t="s">
        <v>7</v>
      </c>
      <c r="F3742" t="s">
        <v>11</v>
      </c>
      <c r="G3742" t="s">
        <v>264</v>
      </c>
      <c r="H3742">
        <v>49</v>
      </c>
      <c r="I3742">
        <v>49</v>
      </c>
    </row>
    <row r="3743" spans="1:9" x14ac:dyDescent="0.25">
      <c r="A3743">
        <v>355</v>
      </c>
      <c r="B3743">
        <v>2015</v>
      </c>
      <c r="C3743" t="s">
        <v>50</v>
      </c>
      <c r="D3743" t="s">
        <v>3</v>
      </c>
      <c r="E3743" t="s">
        <v>7</v>
      </c>
      <c r="F3743" t="s">
        <v>11</v>
      </c>
      <c r="G3743" t="s">
        <v>265</v>
      </c>
      <c r="H3743">
        <v>270</v>
      </c>
      <c r="I3743">
        <v>270</v>
      </c>
    </row>
    <row r="3744" spans="1:9" x14ac:dyDescent="0.25">
      <c r="A3744">
        <v>356</v>
      </c>
      <c r="B3744">
        <v>2015</v>
      </c>
      <c r="C3744" t="s">
        <v>51</v>
      </c>
      <c r="D3744" t="s">
        <v>3</v>
      </c>
      <c r="E3744" t="s">
        <v>7</v>
      </c>
      <c r="F3744" t="s">
        <v>11</v>
      </c>
      <c r="G3744" t="s">
        <v>266</v>
      </c>
      <c r="H3744">
        <v>86</v>
      </c>
      <c r="I3744">
        <v>86</v>
      </c>
    </row>
    <row r="3745" spans="1:9" x14ac:dyDescent="0.25">
      <c r="A3745">
        <v>357</v>
      </c>
      <c r="B3745">
        <v>2015</v>
      </c>
      <c r="C3745" t="s">
        <v>52</v>
      </c>
      <c r="D3745" t="s">
        <v>3</v>
      </c>
      <c r="E3745" t="s">
        <v>7</v>
      </c>
      <c r="F3745" t="s">
        <v>11</v>
      </c>
      <c r="G3745" t="s">
        <v>267</v>
      </c>
      <c r="H3745">
        <v>174</v>
      </c>
      <c r="I3745">
        <v>174</v>
      </c>
    </row>
    <row r="3746" spans="1:9" x14ac:dyDescent="0.25">
      <c r="A3746">
        <v>358</v>
      </c>
      <c r="B3746">
        <v>2015</v>
      </c>
      <c r="C3746" t="s">
        <v>53</v>
      </c>
      <c r="D3746" t="s">
        <v>3</v>
      </c>
      <c r="E3746" t="s">
        <v>7</v>
      </c>
      <c r="F3746" t="s">
        <v>11</v>
      </c>
      <c r="G3746" t="s">
        <v>268</v>
      </c>
      <c r="H3746">
        <v>174</v>
      </c>
      <c r="I3746">
        <v>174</v>
      </c>
    </row>
    <row r="3747" spans="1:9" x14ac:dyDescent="0.25">
      <c r="A3747">
        <v>359</v>
      </c>
      <c r="B3747">
        <v>2015</v>
      </c>
      <c r="C3747" t="s">
        <v>54</v>
      </c>
      <c r="D3747" t="s">
        <v>3</v>
      </c>
      <c r="E3747" t="s">
        <v>7</v>
      </c>
      <c r="F3747" t="s">
        <v>11</v>
      </c>
      <c r="G3747" t="s">
        <v>269</v>
      </c>
      <c r="H3747">
        <v>269</v>
      </c>
      <c r="I3747">
        <v>269</v>
      </c>
    </row>
    <row r="3748" spans="1:9" x14ac:dyDescent="0.25">
      <c r="A3748">
        <v>360</v>
      </c>
      <c r="B3748">
        <v>2015</v>
      </c>
      <c r="C3748" t="s">
        <v>55</v>
      </c>
      <c r="D3748" t="s">
        <v>3</v>
      </c>
      <c r="E3748" t="s">
        <v>7</v>
      </c>
      <c r="F3748" t="s">
        <v>11</v>
      </c>
      <c r="G3748" t="s">
        <v>270</v>
      </c>
      <c r="H3748">
        <v>78</v>
      </c>
      <c r="I3748">
        <v>78</v>
      </c>
    </row>
    <row r="3749" spans="1:9" x14ac:dyDescent="0.25">
      <c r="A3749">
        <v>361</v>
      </c>
      <c r="B3749">
        <v>2015</v>
      </c>
      <c r="C3749" t="s">
        <v>56</v>
      </c>
      <c r="D3749" t="s">
        <v>3</v>
      </c>
      <c r="E3749" t="s">
        <v>7</v>
      </c>
      <c r="F3749" t="s">
        <v>11</v>
      </c>
      <c r="G3749" t="s">
        <v>271</v>
      </c>
      <c r="H3749">
        <v>137</v>
      </c>
      <c r="I3749">
        <v>137</v>
      </c>
    </row>
    <row r="3750" spans="1:9" x14ac:dyDescent="0.25">
      <c r="A3750">
        <v>3</v>
      </c>
      <c r="B3750">
        <v>2015</v>
      </c>
      <c r="C3750" t="s">
        <v>272</v>
      </c>
      <c r="D3750" t="s">
        <v>3</v>
      </c>
      <c r="E3750" t="s">
        <v>7</v>
      </c>
      <c r="F3750" t="s">
        <v>11</v>
      </c>
      <c r="G3750" t="s">
        <v>273</v>
      </c>
      <c r="H3750">
        <v>2060</v>
      </c>
      <c r="I3750">
        <v>2060</v>
      </c>
    </row>
    <row r="3751" spans="1:9" x14ac:dyDescent="0.25">
      <c r="A3751">
        <v>401</v>
      </c>
      <c r="B3751">
        <v>2015</v>
      </c>
      <c r="C3751" t="s">
        <v>274</v>
      </c>
      <c r="D3751" t="s">
        <v>3</v>
      </c>
      <c r="E3751" t="s">
        <v>7</v>
      </c>
      <c r="F3751" t="s">
        <v>11</v>
      </c>
      <c r="G3751" t="s">
        <v>275</v>
      </c>
      <c r="H3751">
        <v>126</v>
      </c>
      <c r="I3751">
        <v>126</v>
      </c>
    </row>
    <row r="3752" spans="1:9" x14ac:dyDescent="0.25">
      <c r="A3752">
        <v>402</v>
      </c>
      <c r="B3752">
        <v>2015</v>
      </c>
      <c r="C3752" t="s">
        <v>276</v>
      </c>
      <c r="D3752" t="s">
        <v>3</v>
      </c>
      <c r="E3752" t="s">
        <v>7</v>
      </c>
      <c r="F3752" t="s">
        <v>11</v>
      </c>
      <c r="G3752" t="s">
        <v>277</v>
      </c>
      <c r="H3752">
        <v>52</v>
      </c>
      <c r="I3752">
        <v>52</v>
      </c>
    </row>
    <row r="3753" spans="1:9" x14ac:dyDescent="0.25">
      <c r="A3753">
        <v>403</v>
      </c>
      <c r="B3753">
        <v>2015</v>
      </c>
      <c r="C3753" t="s">
        <v>278</v>
      </c>
      <c r="D3753" t="s">
        <v>3</v>
      </c>
      <c r="E3753" t="s">
        <v>7</v>
      </c>
      <c r="F3753" t="s">
        <v>11</v>
      </c>
      <c r="G3753" t="s">
        <v>279</v>
      </c>
      <c r="H3753">
        <v>188</v>
      </c>
      <c r="I3753">
        <v>188</v>
      </c>
    </row>
    <row r="3754" spans="1:9" x14ac:dyDescent="0.25">
      <c r="A3754">
        <v>404</v>
      </c>
      <c r="B3754">
        <v>2015</v>
      </c>
      <c r="C3754" t="s">
        <v>280</v>
      </c>
      <c r="D3754" t="s">
        <v>3</v>
      </c>
      <c r="E3754" t="s">
        <v>7</v>
      </c>
      <c r="F3754" t="s">
        <v>11</v>
      </c>
      <c r="G3754" t="s">
        <v>281</v>
      </c>
      <c r="H3754">
        <v>243</v>
      </c>
      <c r="I3754">
        <v>243</v>
      </c>
    </row>
    <row r="3755" spans="1:9" x14ac:dyDescent="0.25">
      <c r="A3755">
        <v>405</v>
      </c>
      <c r="B3755">
        <v>2015</v>
      </c>
      <c r="C3755" t="s">
        <v>282</v>
      </c>
      <c r="D3755" t="s">
        <v>3</v>
      </c>
      <c r="E3755" t="s">
        <v>7</v>
      </c>
      <c r="F3755" t="s">
        <v>11</v>
      </c>
      <c r="G3755" t="s">
        <v>283</v>
      </c>
      <c r="H3755">
        <v>95</v>
      </c>
      <c r="I3755">
        <v>95</v>
      </c>
    </row>
    <row r="3756" spans="1:9" x14ac:dyDescent="0.25">
      <c r="A3756">
        <v>451</v>
      </c>
      <c r="B3756">
        <v>2015</v>
      </c>
      <c r="C3756" t="s">
        <v>58</v>
      </c>
      <c r="D3756" t="s">
        <v>3</v>
      </c>
      <c r="E3756" t="s">
        <v>7</v>
      </c>
      <c r="F3756" t="s">
        <v>11</v>
      </c>
      <c r="G3756" t="s">
        <v>284</v>
      </c>
      <c r="H3756">
        <v>95</v>
      </c>
      <c r="I3756">
        <v>95</v>
      </c>
    </row>
    <row r="3757" spans="1:9" x14ac:dyDescent="0.25">
      <c r="A3757">
        <v>452</v>
      </c>
      <c r="B3757">
        <v>2015</v>
      </c>
      <c r="C3757" t="s">
        <v>59</v>
      </c>
      <c r="D3757" t="s">
        <v>3</v>
      </c>
      <c r="E3757" t="s">
        <v>7</v>
      </c>
      <c r="F3757" t="s">
        <v>11</v>
      </c>
      <c r="G3757" t="s">
        <v>285</v>
      </c>
      <c r="H3757">
        <v>153</v>
      </c>
      <c r="I3757">
        <v>153</v>
      </c>
    </row>
    <row r="3758" spans="1:9" x14ac:dyDescent="0.25">
      <c r="A3758">
        <v>453</v>
      </c>
      <c r="B3758">
        <v>2015</v>
      </c>
      <c r="C3758" t="s">
        <v>60</v>
      </c>
      <c r="D3758" t="s">
        <v>3</v>
      </c>
      <c r="E3758" t="s">
        <v>7</v>
      </c>
      <c r="F3758" t="s">
        <v>11</v>
      </c>
      <c r="G3758" t="s">
        <v>286</v>
      </c>
      <c r="H3758">
        <v>127</v>
      </c>
      <c r="I3758">
        <v>127</v>
      </c>
    </row>
    <row r="3759" spans="1:9" x14ac:dyDescent="0.25">
      <c r="A3759">
        <v>454</v>
      </c>
      <c r="B3759">
        <v>2015</v>
      </c>
      <c r="C3759" t="s">
        <v>61</v>
      </c>
      <c r="D3759" t="s">
        <v>3</v>
      </c>
      <c r="E3759" t="s">
        <v>7</v>
      </c>
      <c r="F3759" t="s">
        <v>11</v>
      </c>
      <c r="G3759" t="s">
        <v>287</v>
      </c>
      <c r="H3759">
        <v>216</v>
      </c>
      <c r="I3759">
        <v>216</v>
      </c>
    </row>
    <row r="3760" spans="1:9" x14ac:dyDescent="0.25">
      <c r="A3760">
        <v>455</v>
      </c>
      <c r="B3760">
        <v>2015</v>
      </c>
      <c r="C3760" t="s">
        <v>62</v>
      </c>
      <c r="D3760" t="s">
        <v>3</v>
      </c>
      <c r="E3760" t="s">
        <v>7</v>
      </c>
      <c r="F3760" t="s">
        <v>11</v>
      </c>
      <c r="G3760" t="s">
        <v>288</v>
      </c>
      <c r="H3760">
        <v>110</v>
      </c>
      <c r="I3760">
        <v>110</v>
      </c>
    </row>
    <row r="3761" spans="1:9" x14ac:dyDescent="0.25">
      <c r="A3761">
        <v>456</v>
      </c>
      <c r="B3761">
        <v>2015</v>
      </c>
      <c r="C3761" t="s">
        <v>63</v>
      </c>
      <c r="D3761" t="s">
        <v>3</v>
      </c>
      <c r="E3761" t="s">
        <v>7</v>
      </c>
      <c r="F3761" t="s">
        <v>11</v>
      </c>
      <c r="G3761" t="s">
        <v>289</v>
      </c>
      <c r="H3761">
        <v>116</v>
      </c>
      <c r="I3761">
        <v>116</v>
      </c>
    </row>
    <row r="3762" spans="1:9" x14ac:dyDescent="0.25">
      <c r="A3762">
        <v>457</v>
      </c>
      <c r="B3762">
        <v>2015</v>
      </c>
      <c r="C3762" t="s">
        <v>64</v>
      </c>
      <c r="D3762" t="s">
        <v>3</v>
      </c>
      <c r="E3762" t="s">
        <v>7</v>
      </c>
      <c r="F3762" t="s">
        <v>11</v>
      </c>
      <c r="G3762" t="s">
        <v>290</v>
      </c>
      <c r="H3762">
        <v>125</v>
      </c>
      <c r="I3762">
        <v>125</v>
      </c>
    </row>
    <row r="3763" spans="1:9" x14ac:dyDescent="0.25">
      <c r="A3763">
        <v>458</v>
      </c>
      <c r="B3763">
        <v>2015</v>
      </c>
      <c r="C3763" t="s">
        <v>65</v>
      </c>
      <c r="D3763" t="s">
        <v>3</v>
      </c>
      <c r="E3763" t="s">
        <v>7</v>
      </c>
      <c r="F3763" t="s">
        <v>11</v>
      </c>
      <c r="G3763" t="s">
        <v>291</v>
      </c>
      <c r="H3763">
        <v>108</v>
      </c>
      <c r="I3763">
        <v>108</v>
      </c>
    </row>
    <row r="3764" spans="1:9" x14ac:dyDescent="0.25">
      <c r="A3764">
        <v>459</v>
      </c>
      <c r="B3764">
        <v>2015</v>
      </c>
      <c r="C3764" t="s">
        <v>66</v>
      </c>
      <c r="D3764" t="s">
        <v>3</v>
      </c>
      <c r="E3764" t="s">
        <v>7</v>
      </c>
      <c r="F3764" t="s">
        <v>11</v>
      </c>
      <c r="G3764" t="s">
        <v>292</v>
      </c>
      <c r="H3764">
        <v>324</v>
      </c>
      <c r="I3764">
        <v>324</v>
      </c>
    </row>
    <row r="3765" spans="1:9" x14ac:dyDescent="0.25">
      <c r="A3765">
        <v>460</v>
      </c>
      <c r="B3765">
        <v>2015</v>
      </c>
      <c r="C3765" t="s">
        <v>67</v>
      </c>
      <c r="D3765" t="s">
        <v>3</v>
      </c>
      <c r="E3765" t="s">
        <v>7</v>
      </c>
      <c r="F3765" t="s">
        <v>11</v>
      </c>
      <c r="G3765" t="s">
        <v>293</v>
      </c>
      <c r="H3765">
        <v>144</v>
      </c>
      <c r="I3765">
        <v>144</v>
      </c>
    </row>
    <row r="3766" spans="1:9" x14ac:dyDescent="0.25">
      <c r="A3766">
        <v>461</v>
      </c>
      <c r="B3766">
        <v>2015</v>
      </c>
      <c r="C3766" t="s">
        <v>68</v>
      </c>
      <c r="D3766" t="s">
        <v>3</v>
      </c>
      <c r="E3766" t="s">
        <v>7</v>
      </c>
      <c r="F3766" t="s">
        <v>11</v>
      </c>
      <c r="G3766" t="s">
        <v>294</v>
      </c>
      <c r="H3766">
        <v>72</v>
      </c>
      <c r="I3766">
        <v>72</v>
      </c>
    </row>
    <row r="3767" spans="1:9" x14ac:dyDescent="0.25">
      <c r="A3767">
        <v>462</v>
      </c>
      <c r="B3767">
        <v>2015</v>
      </c>
      <c r="C3767" t="s">
        <v>69</v>
      </c>
      <c r="D3767" t="s">
        <v>3</v>
      </c>
      <c r="E3767" t="s">
        <v>7</v>
      </c>
      <c r="F3767" t="s">
        <v>11</v>
      </c>
      <c r="G3767" t="s">
        <v>295</v>
      </c>
      <c r="H3767">
        <v>38</v>
      </c>
      <c r="I3767">
        <v>38</v>
      </c>
    </row>
    <row r="3768" spans="1:9" x14ac:dyDescent="0.25">
      <c r="A3768">
        <v>4</v>
      </c>
      <c r="B3768">
        <v>2015</v>
      </c>
      <c r="C3768" t="s">
        <v>296</v>
      </c>
      <c r="D3768" t="s">
        <v>3</v>
      </c>
      <c r="E3768" t="s">
        <v>7</v>
      </c>
      <c r="F3768" t="s">
        <v>11</v>
      </c>
      <c r="G3768" t="s">
        <v>297</v>
      </c>
      <c r="H3768">
        <v>2332</v>
      </c>
      <c r="I3768">
        <v>2332</v>
      </c>
    </row>
    <row r="3769" spans="1:9" x14ac:dyDescent="0.25">
      <c r="A3769">
        <v>0</v>
      </c>
      <c r="B3769">
        <v>2015</v>
      </c>
      <c r="C3769" t="s">
        <v>71</v>
      </c>
      <c r="D3769" t="s">
        <v>3</v>
      </c>
      <c r="E3769" t="s">
        <v>7</v>
      </c>
      <c r="F3769" t="s">
        <v>11</v>
      </c>
      <c r="G3769" t="s">
        <v>298</v>
      </c>
      <c r="H3769">
        <v>9108</v>
      </c>
      <c r="I3769">
        <v>9108</v>
      </c>
    </row>
    <row r="3770" spans="1:9" x14ac:dyDescent="0.25">
      <c r="A3770">
        <v>101</v>
      </c>
      <c r="B3770">
        <v>2014</v>
      </c>
      <c r="C3770" t="s">
        <v>232</v>
      </c>
      <c r="D3770" t="s">
        <v>3</v>
      </c>
      <c r="E3770" t="s">
        <v>7</v>
      </c>
      <c r="F3770" t="s">
        <v>11</v>
      </c>
      <c r="G3770" t="s">
        <v>233</v>
      </c>
      <c r="H3770">
        <v>446</v>
      </c>
      <c r="I3770">
        <v>446</v>
      </c>
    </row>
    <row r="3771" spans="1:9" x14ac:dyDescent="0.25">
      <c r="A3771">
        <v>102</v>
      </c>
      <c r="B3771">
        <v>2014</v>
      </c>
      <c r="C3771" t="s">
        <v>234</v>
      </c>
      <c r="D3771" t="s">
        <v>3</v>
      </c>
      <c r="E3771" t="s">
        <v>7</v>
      </c>
      <c r="F3771" t="s">
        <v>11</v>
      </c>
      <c r="G3771" t="s">
        <v>235</v>
      </c>
      <c r="H3771">
        <v>121</v>
      </c>
      <c r="I3771">
        <v>121</v>
      </c>
    </row>
    <row r="3772" spans="1:9" x14ac:dyDescent="0.25">
      <c r="A3772">
        <v>103</v>
      </c>
      <c r="B3772">
        <v>2014</v>
      </c>
      <c r="C3772" t="s">
        <v>236</v>
      </c>
      <c r="D3772" t="s">
        <v>3</v>
      </c>
      <c r="E3772" t="s">
        <v>7</v>
      </c>
      <c r="F3772" t="s">
        <v>11</v>
      </c>
      <c r="G3772" t="s">
        <v>237</v>
      </c>
      <c r="H3772">
        <v>152</v>
      </c>
      <c r="I3772">
        <v>152</v>
      </c>
    </row>
    <row r="3773" spans="1:9" x14ac:dyDescent="0.25">
      <c r="A3773">
        <v>151</v>
      </c>
      <c r="B3773">
        <v>2014</v>
      </c>
      <c r="C3773" t="s">
        <v>28</v>
      </c>
      <c r="D3773" t="s">
        <v>3</v>
      </c>
      <c r="E3773" t="s">
        <v>7</v>
      </c>
      <c r="F3773" t="s">
        <v>11</v>
      </c>
      <c r="G3773" t="s">
        <v>238</v>
      </c>
      <c r="H3773">
        <v>176</v>
      </c>
      <c r="I3773">
        <v>176</v>
      </c>
    </row>
    <row r="3774" spans="1:9" x14ac:dyDescent="0.25">
      <c r="A3774">
        <v>153</v>
      </c>
      <c r="B3774">
        <v>2014</v>
      </c>
      <c r="C3774" t="s">
        <v>29</v>
      </c>
      <c r="D3774" t="s">
        <v>3</v>
      </c>
      <c r="E3774" t="s">
        <v>7</v>
      </c>
      <c r="F3774" t="s">
        <v>11</v>
      </c>
      <c r="G3774" t="s">
        <v>239</v>
      </c>
      <c r="H3774">
        <v>157</v>
      </c>
      <c r="I3774">
        <v>157</v>
      </c>
    </row>
    <row r="3775" spans="1:9" x14ac:dyDescent="0.25">
      <c r="A3775">
        <v>154</v>
      </c>
      <c r="B3775">
        <v>2014</v>
      </c>
      <c r="C3775" t="s">
        <v>30</v>
      </c>
      <c r="D3775" t="s">
        <v>3</v>
      </c>
      <c r="E3775" t="s">
        <v>7</v>
      </c>
      <c r="F3775" t="s">
        <v>11</v>
      </c>
      <c r="G3775" t="s">
        <v>240</v>
      </c>
      <c r="H3775">
        <v>87</v>
      </c>
      <c r="I3775">
        <v>87</v>
      </c>
    </row>
    <row r="3776" spans="1:9" x14ac:dyDescent="0.25">
      <c r="A3776">
        <v>155</v>
      </c>
      <c r="B3776">
        <v>2014</v>
      </c>
      <c r="C3776" t="s">
        <v>31</v>
      </c>
      <c r="D3776" t="s">
        <v>3</v>
      </c>
      <c r="E3776" t="s">
        <v>7</v>
      </c>
      <c r="F3776" t="s">
        <v>11</v>
      </c>
      <c r="G3776" t="s">
        <v>241</v>
      </c>
      <c r="H3776">
        <v>123</v>
      </c>
      <c r="I3776">
        <v>123</v>
      </c>
    </row>
    <row r="3777" spans="1:9" x14ac:dyDescent="0.25">
      <c r="A3777">
        <v>157</v>
      </c>
      <c r="B3777">
        <v>2014</v>
      </c>
      <c r="C3777" t="s">
        <v>32</v>
      </c>
      <c r="D3777" t="s">
        <v>3</v>
      </c>
      <c r="E3777" t="s">
        <v>7</v>
      </c>
      <c r="F3777" t="s">
        <v>11</v>
      </c>
      <c r="G3777" t="s">
        <v>242</v>
      </c>
      <c r="H3777">
        <v>110</v>
      </c>
      <c r="I3777">
        <v>110</v>
      </c>
    </row>
    <row r="3778" spans="1:9" x14ac:dyDescent="0.25">
      <c r="A3778">
        <v>158</v>
      </c>
      <c r="B3778">
        <v>2014</v>
      </c>
      <c r="C3778" t="s">
        <v>33</v>
      </c>
      <c r="D3778" t="s">
        <v>3</v>
      </c>
      <c r="E3778" t="s">
        <v>7</v>
      </c>
      <c r="F3778" t="s">
        <v>11</v>
      </c>
      <c r="G3778" t="s">
        <v>243</v>
      </c>
      <c r="H3778">
        <v>117</v>
      </c>
      <c r="I3778">
        <v>117</v>
      </c>
    </row>
    <row r="3779" spans="1:9" x14ac:dyDescent="0.25">
      <c r="A3779">
        <v>159</v>
      </c>
      <c r="B3779">
        <v>2014</v>
      </c>
      <c r="C3779" t="s">
        <v>34</v>
      </c>
      <c r="D3779" t="s">
        <v>3</v>
      </c>
      <c r="E3779" t="s">
        <v>7</v>
      </c>
      <c r="F3779" t="s">
        <v>11</v>
      </c>
      <c r="G3779" t="s">
        <v>244</v>
      </c>
      <c r="H3779">
        <v>664</v>
      </c>
      <c r="I3779">
        <v>664</v>
      </c>
    </row>
    <row r="3780" spans="1:9" x14ac:dyDescent="0.25">
      <c r="A3780">
        <v>1</v>
      </c>
      <c r="B3780">
        <v>2014</v>
      </c>
      <c r="C3780" t="s">
        <v>245</v>
      </c>
      <c r="D3780" t="s">
        <v>3</v>
      </c>
      <c r="E3780" t="s">
        <v>7</v>
      </c>
      <c r="F3780" t="s">
        <v>11</v>
      </c>
      <c r="G3780" t="s">
        <v>246</v>
      </c>
      <c r="H3780">
        <v>2153</v>
      </c>
      <c r="I3780">
        <v>2153</v>
      </c>
    </row>
    <row r="3781" spans="1:9" x14ac:dyDescent="0.25">
      <c r="A3781">
        <v>241</v>
      </c>
      <c r="B3781">
        <v>2014</v>
      </c>
      <c r="C3781" t="s">
        <v>247</v>
      </c>
      <c r="D3781" t="s">
        <v>3</v>
      </c>
      <c r="E3781" t="s">
        <v>7</v>
      </c>
      <c r="F3781" t="s">
        <v>11</v>
      </c>
      <c r="G3781" t="s">
        <v>248</v>
      </c>
      <c r="H3781">
        <v>1836</v>
      </c>
      <c r="I3781">
        <v>1836</v>
      </c>
    </row>
    <row r="3782" spans="1:9" x14ac:dyDescent="0.25">
      <c r="A3782">
        <v>241001</v>
      </c>
      <c r="B3782">
        <v>2014</v>
      </c>
      <c r="C3782" t="s">
        <v>249</v>
      </c>
      <c r="D3782" t="s">
        <v>3</v>
      </c>
      <c r="E3782" t="s">
        <v>7</v>
      </c>
      <c r="F3782" t="s">
        <v>11</v>
      </c>
      <c r="G3782" t="s">
        <v>250</v>
      </c>
      <c r="H3782">
        <v>1019</v>
      </c>
      <c r="I3782">
        <v>1019</v>
      </c>
    </row>
    <row r="3783" spans="1:9" x14ac:dyDescent="0.25">
      <c r="A3783">
        <v>241999</v>
      </c>
      <c r="B3783">
        <v>2014</v>
      </c>
      <c r="C3783" t="s">
        <v>251</v>
      </c>
      <c r="D3783" t="s">
        <v>3</v>
      </c>
      <c r="E3783" t="s">
        <v>7</v>
      </c>
      <c r="F3783" t="s">
        <v>11</v>
      </c>
      <c r="G3783" t="s">
        <v>252</v>
      </c>
      <c r="H3783">
        <v>817</v>
      </c>
      <c r="I3783">
        <v>817</v>
      </c>
    </row>
    <row r="3784" spans="1:9" x14ac:dyDescent="0.25">
      <c r="A3784">
        <v>251</v>
      </c>
      <c r="B3784">
        <v>2014</v>
      </c>
      <c r="C3784" t="s">
        <v>39</v>
      </c>
      <c r="D3784" t="s">
        <v>3</v>
      </c>
      <c r="E3784" t="s">
        <v>7</v>
      </c>
      <c r="F3784" t="s">
        <v>11</v>
      </c>
      <c r="G3784" t="s">
        <v>253</v>
      </c>
      <c r="H3784">
        <v>230</v>
      </c>
      <c r="I3784">
        <v>230</v>
      </c>
    </row>
    <row r="3785" spans="1:9" x14ac:dyDescent="0.25">
      <c r="A3785">
        <v>252</v>
      </c>
      <c r="B3785">
        <v>2014</v>
      </c>
      <c r="C3785" t="s">
        <v>40</v>
      </c>
      <c r="D3785" t="s">
        <v>3</v>
      </c>
      <c r="E3785" t="s">
        <v>7</v>
      </c>
      <c r="F3785" t="s">
        <v>11</v>
      </c>
      <c r="G3785" t="s">
        <v>254</v>
      </c>
      <c r="H3785">
        <v>230</v>
      </c>
      <c r="I3785">
        <v>230</v>
      </c>
    </row>
    <row r="3786" spans="1:9" x14ac:dyDescent="0.25">
      <c r="A3786">
        <v>254</v>
      </c>
      <c r="B3786">
        <v>2014</v>
      </c>
      <c r="C3786" t="s">
        <v>41</v>
      </c>
      <c r="D3786" t="s">
        <v>3</v>
      </c>
      <c r="E3786" t="s">
        <v>7</v>
      </c>
      <c r="F3786" t="s">
        <v>11</v>
      </c>
      <c r="G3786" t="s">
        <v>255</v>
      </c>
      <c r="H3786">
        <v>272</v>
      </c>
      <c r="I3786">
        <v>272</v>
      </c>
    </row>
    <row r="3787" spans="1:9" x14ac:dyDescent="0.25">
      <c r="A3787">
        <v>255</v>
      </c>
      <c r="B3787">
        <v>2014</v>
      </c>
      <c r="C3787" t="s">
        <v>42</v>
      </c>
      <c r="D3787" t="s">
        <v>3</v>
      </c>
      <c r="E3787" t="s">
        <v>7</v>
      </c>
      <c r="F3787" t="s">
        <v>11</v>
      </c>
      <c r="G3787" t="s">
        <v>256</v>
      </c>
      <c r="H3787">
        <v>82</v>
      </c>
      <c r="I3787">
        <v>82</v>
      </c>
    </row>
    <row r="3788" spans="1:9" x14ac:dyDescent="0.25">
      <c r="A3788">
        <v>256</v>
      </c>
      <c r="B3788">
        <v>2014</v>
      </c>
      <c r="C3788" t="s">
        <v>43</v>
      </c>
      <c r="D3788" t="s">
        <v>3</v>
      </c>
      <c r="E3788" t="s">
        <v>7</v>
      </c>
      <c r="F3788" t="s">
        <v>11</v>
      </c>
      <c r="G3788" t="s">
        <v>257</v>
      </c>
      <c r="H3788">
        <v>157</v>
      </c>
      <c r="I3788">
        <v>157</v>
      </c>
    </row>
    <row r="3789" spans="1:9" x14ac:dyDescent="0.25">
      <c r="A3789">
        <v>257</v>
      </c>
      <c r="B3789">
        <v>2014</v>
      </c>
      <c r="C3789" t="s">
        <v>44</v>
      </c>
      <c r="D3789" t="s">
        <v>3</v>
      </c>
      <c r="E3789" t="s">
        <v>7</v>
      </c>
      <c r="F3789" t="s">
        <v>11</v>
      </c>
      <c r="G3789" t="s">
        <v>258</v>
      </c>
      <c r="H3789">
        <v>172</v>
      </c>
      <c r="I3789">
        <v>172</v>
      </c>
    </row>
    <row r="3790" spans="1:9" x14ac:dyDescent="0.25">
      <c r="A3790">
        <v>2</v>
      </c>
      <c r="B3790">
        <v>2014</v>
      </c>
      <c r="C3790" t="s">
        <v>259</v>
      </c>
      <c r="D3790" t="s">
        <v>3</v>
      </c>
      <c r="E3790" t="s">
        <v>7</v>
      </c>
      <c r="F3790" t="s">
        <v>11</v>
      </c>
      <c r="G3790" t="s">
        <v>260</v>
      </c>
      <c r="H3790">
        <v>2979</v>
      </c>
      <c r="I3790">
        <v>2979</v>
      </c>
    </row>
    <row r="3791" spans="1:9" x14ac:dyDescent="0.25">
      <c r="A3791">
        <v>351</v>
      </c>
      <c r="B3791">
        <v>2014</v>
      </c>
      <c r="C3791" t="s">
        <v>46</v>
      </c>
      <c r="D3791" t="s">
        <v>3</v>
      </c>
      <c r="E3791" t="s">
        <v>7</v>
      </c>
      <c r="F3791" t="s">
        <v>11</v>
      </c>
      <c r="G3791" t="s">
        <v>261</v>
      </c>
      <c r="H3791">
        <v>319</v>
      </c>
      <c r="I3791">
        <v>319</v>
      </c>
    </row>
    <row r="3792" spans="1:9" x14ac:dyDescent="0.25">
      <c r="A3792">
        <v>352</v>
      </c>
      <c r="B3792">
        <v>2014</v>
      </c>
      <c r="C3792" t="s">
        <v>47</v>
      </c>
      <c r="D3792" t="s">
        <v>3</v>
      </c>
      <c r="E3792" t="s">
        <v>7</v>
      </c>
      <c r="F3792" t="s">
        <v>11</v>
      </c>
      <c r="G3792" t="s">
        <v>262</v>
      </c>
      <c r="H3792">
        <v>216</v>
      </c>
      <c r="I3792">
        <v>216</v>
      </c>
    </row>
    <row r="3793" spans="1:9" x14ac:dyDescent="0.25">
      <c r="A3793">
        <v>353</v>
      </c>
      <c r="B3793">
        <v>2014</v>
      </c>
      <c r="C3793" t="s">
        <v>48</v>
      </c>
      <c r="D3793" t="s">
        <v>3</v>
      </c>
      <c r="E3793" t="s">
        <v>7</v>
      </c>
      <c r="F3793" t="s">
        <v>11</v>
      </c>
      <c r="G3793" t="s">
        <v>263</v>
      </c>
      <c r="H3793">
        <v>338</v>
      </c>
      <c r="I3793">
        <v>338</v>
      </c>
    </row>
    <row r="3794" spans="1:9" x14ac:dyDescent="0.25">
      <c r="A3794">
        <v>354</v>
      </c>
      <c r="B3794">
        <v>2014</v>
      </c>
      <c r="C3794" t="s">
        <v>49</v>
      </c>
      <c r="D3794" t="s">
        <v>3</v>
      </c>
      <c r="E3794" t="s">
        <v>7</v>
      </c>
      <c r="F3794" t="s">
        <v>11</v>
      </c>
      <c r="G3794" t="s">
        <v>264</v>
      </c>
      <c r="H3794">
        <v>80</v>
      </c>
      <c r="I3794">
        <v>80</v>
      </c>
    </row>
    <row r="3795" spans="1:9" x14ac:dyDescent="0.25">
      <c r="A3795">
        <v>355</v>
      </c>
      <c r="B3795">
        <v>2014</v>
      </c>
      <c r="C3795" t="s">
        <v>50</v>
      </c>
      <c r="D3795" t="s">
        <v>3</v>
      </c>
      <c r="E3795" t="s">
        <v>7</v>
      </c>
      <c r="F3795" t="s">
        <v>11</v>
      </c>
      <c r="G3795" t="s">
        <v>265</v>
      </c>
      <c r="H3795">
        <v>301</v>
      </c>
      <c r="I3795">
        <v>301</v>
      </c>
    </row>
    <row r="3796" spans="1:9" x14ac:dyDescent="0.25">
      <c r="A3796">
        <v>356</v>
      </c>
      <c r="B3796">
        <v>2014</v>
      </c>
      <c r="C3796" t="s">
        <v>51</v>
      </c>
      <c r="D3796" t="s">
        <v>3</v>
      </c>
      <c r="E3796" t="s">
        <v>7</v>
      </c>
      <c r="F3796" t="s">
        <v>11</v>
      </c>
      <c r="G3796" t="s">
        <v>266</v>
      </c>
      <c r="H3796">
        <v>100</v>
      </c>
      <c r="I3796">
        <v>100</v>
      </c>
    </row>
    <row r="3797" spans="1:9" x14ac:dyDescent="0.25">
      <c r="A3797">
        <v>357</v>
      </c>
      <c r="B3797">
        <v>2014</v>
      </c>
      <c r="C3797" t="s">
        <v>52</v>
      </c>
      <c r="D3797" t="s">
        <v>3</v>
      </c>
      <c r="E3797" t="s">
        <v>7</v>
      </c>
      <c r="F3797" t="s">
        <v>11</v>
      </c>
      <c r="G3797" t="s">
        <v>267</v>
      </c>
      <c r="H3797">
        <v>158</v>
      </c>
      <c r="I3797">
        <v>158</v>
      </c>
    </row>
    <row r="3798" spans="1:9" x14ac:dyDescent="0.25">
      <c r="A3798">
        <v>358</v>
      </c>
      <c r="B3798">
        <v>2014</v>
      </c>
      <c r="C3798" t="s">
        <v>53</v>
      </c>
      <c r="D3798" t="s">
        <v>3</v>
      </c>
      <c r="E3798" t="s">
        <v>7</v>
      </c>
      <c r="F3798" t="s">
        <v>11</v>
      </c>
      <c r="G3798" t="s">
        <v>268</v>
      </c>
      <c r="H3798">
        <v>207</v>
      </c>
      <c r="I3798">
        <v>207</v>
      </c>
    </row>
    <row r="3799" spans="1:9" x14ac:dyDescent="0.25">
      <c r="A3799">
        <v>359</v>
      </c>
      <c r="B3799">
        <v>2014</v>
      </c>
      <c r="C3799" t="s">
        <v>54</v>
      </c>
      <c r="D3799" t="s">
        <v>3</v>
      </c>
      <c r="E3799" t="s">
        <v>7</v>
      </c>
      <c r="F3799" t="s">
        <v>11</v>
      </c>
      <c r="G3799" t="s">
        <v>269</v>
      </c>
      <c r="H3799">
        <v>261</v>
      </c>
      <c r="I3799">
        <v>261</v>
      </c>
    </row>
    <row r="3800" spans="1:9" x14ac:dyDescent="0.25">
      <c r="A3800">
        <v>360</v>
      </c>
      <c r="B3800">
        <v>2014</v>
      </c>
      <c r="C3800" t="s">
        <v>55</v>
      </c>
      <c r="D3800" t="s">
        <v>3</v>
      </c>
      <c r="E3800" t="s">
        <v>7</v>
      </c>
      <c r="F3800" t="s">
        <v>11</v>
      </c>
      <c r="G3800" t="s">
        <v>270</v>
      </c>
      <c r="H3800">
        <v>111</v>
      </c>
      <c r="I3800">
        <v>111</v>
      </c>
    </row>
    <row r="3801" spans="1:9" x14ac:dyDescent="0.25">
      <c r="A3801">
        <v>361</v>
      </c>
      <c r="B3801">
        <v>2014</v>
      </c>
      <c r="C3801" t="s">
        <v>56</v>
      </c>
      <c r="D3801" t="s">
        <v>3</v>
      </c>
      <c r="E3801" t="s">
        <v>7</v>
      </c>
      <c r="F3801" t="s">
        <v>11</v>
      </c>
      <c r="G3801" t="s">
        <v>271</v>
      </c>
      <c r="H3801">
        <v>169</v>
      </c>
      <c r="I3801">
        <v>169</v>
      </c>
    </row>
    <row r="3802" spans="1:9" x14ac:dyDescent="0.25">
      <c r="A3802">
        <v>3</v>
      </c>
      <c r="B3802">
        <v>2014</v>
      </c>
      <c r="C3802" t="s">
        <v>272</v>
      </c>
      <c r="D3802" t="s">
        <v>3</v>
      </c>
      <c r="E3802" t="s">
        <v>7</v>
      </c>
      <c r="F3802" t="s">
        <v>11</v>
      </c>
      <c r="G3802" t="s">
        <v>273</v>
      </c>
      <c r="H3802">
        <v>2260</v>
      </c>
      <c r="I3802">
        <v>2260</v>
      </c>
    </row>
    <row r="3803" spans="1:9" x14ac:dyDescent="0.25">
      <c r="A3803">
        <v>401</v>
      </c>
      <c r="B3803">
        <v>2014</v>
      </c>
      <c r="C3803" t="s">
        <v>274</v>
      </c>
      <c r="D3803" t="s">
        <v>3</v>
      </c>
      <c r="E3803" t="s">
        <v>7</v>
      </c>
      <c r="F3803" t="s">
        <v>11</v>
      </c>
      <c r="G3803" t="s">
        <v>275</v>
      </c>
      <c r="H3803">
        <v>88</v>
      </c>
      <c r="I3803">
        <v>88</v>
      </c>
    </row>
    <row r="3804" spans="1:9" x14ac:dyDescent="0.25">
      <c r="A3804">
        <v>402</v>
      </c>
      <c r="B3804">
        <v>2014</v>
      </c>
      <c r="C3804" t="s">
        <v>276</v>
      </c>
      <c r="D3804" t="s">
        <v>3</v>
      </c>
      <c r="E3804" t="s">
        <v>7</v>
      </c>
      <c r="F3804" t="s">
        <v>11</v>
      </c>
      <c r="G3804" t="s">
        <v>277</v>
      </c>
      <c r="H3804">
        <v>41</v>
      </c>
      <c r="I3804">
        <v>41</v>
      </c>
    </row>
    <row r="3805" spans="1:9" x14ac:dyDescent="0.25">
      <c r="A3805">
        <v>403</v>
      </c>
      <c r="B3805">
        <v>2014</v>
      </c>
      <c r="C3805" t="s">
        <v>278</v>
      </c>
      <c r="D3805" t="s">
        <v>3</v>
      </c>
      <c r="E3805" t="s">
        <v>7</v>
      </c>
      <c r="F3805" t="s">
        <v>11</v>
      </c>
      <c r="G3805" t="s">
        <v>279</v>
      </c>
      <c r="H3805">
        <v>221</v>
      </c>
      <c r="I3805">
        <v>221</v>
      </c>
    </row>
    <row r="3806" spans="1:9" x14ac:dyDescent="0.25">
      <c r="A3806">
        <v>404</v>
      </c>
      <c r="B3806">
        <v>2014</v>
      </c>
      <c r="C3806" t="s">
        <v>280</v>
      </c>
      <c r="D3806" t="s">
        <v>3</v>
      </c>
      <c r="E3806" t="s">
        <v>7</v>
      </c>
      <c r="F3806" t="s">
        <v>11</v>
      </c>
      <c r="G3806" t="s">
        <v>281</v>
      </c>
      <c r="H3806">
        <v>224</v>
      </c>
      <c r="I3806">
        <v>224</v>
      </c>
    </row>
    <row r="3807" spans="1:9" x14ac:dyDescent="0.25">
      <c r="A3807">
        <v>405</v>
      </c>
      <c r="B3807">
        <v>2014</v>
      </c>
      <c r="C3807" t="s">
        <v>282</v>
      </c>
      <c r="D3807" t="s">
        <v>3</v>
      </c>
      <c r="E3807" t="s">
        <v>7</v>
      </c>
      <c r="F3807" t="s">
        <v>11</v>
      </c>
      <c r="G3807" t="s">
        <v>283</v>
      </c>
      <c r="H3807">
        <v>113</v>
      </c>
      <c r="I3807">
        <v>113</v>
      </c>
    </row>
    <row r="3808" spans="1:9" x14ac:dyDescent="0.25">
      <c r="A3808">
        <v>451</v>
      </c>
      <c r="B3808">
        <v>2014</v>
      </c>
      <c r="C3808" t="s">
        <v>58</v>
      </c>
      <c r="D3808" t="s">
        <v>3</v>
      </c>
      <c r="E3808" t="s">
        <v>7</v>
      </c>
      <c r="F3808" t="s">
        <v>11</v>
      </c>
      <c r="G3808" t="s">
        <v>284</v>
      </c>
      <c r="H3808">
        <v>93</v>
      </c>
      <c r="I3808">
        <v>93</v>
      </c>
    </row>
    <row r="3809" spans="1:9" x14ac:dyDescent="0.25">
      <c r="A3809">
        <v>452</v>
      </c>
      <c r="B3809">
        <v>2014</v>
      </c>
      <c r="C3809" t="s">
        <v>59</v>
      </c>
      <c r="D3809" t="s">
        <v>3</v>
      </c>
      <c r="E3809" t="s">
        <v>7</v>
      </c>
      <c r="F3809" t="s">
        <v>11</v>
      </c>
      <c r="G3809" t="s">
        <v>285</v>
      </c>
      <c r="H3809">
        <v>121</v>
      </c>
      <c r="I3809">
        <v>121</v>
      </c>
    </row>
    <row r="3810" spans="1:9" x14ac:dyDescent="0.25">
      <c r="A3810">
        <v>453</v>
      </c>
      <c r="B3810">
        <v>2014</v>
      </c>
      <c r="C3810" t="s">
        <v>60</v>
      </c>
      <c r="D3810" t="s">
        <v>3</v>
      </c>
      <c r="E3810" t="s">
        <v>7</v>
      </c>
      <c r="F3810" t="s">
        <v>11</v>
      </c>
      <c r="G3810" t="s">
        <v>286</v>
      </c>
      <c r="H3810">
        <v>118</v>
      </c>
      <c r="I3810">
        <v>118</v>
      </c>
    </row>
    <row r="3811" spans="1:9" x14ac:dyDescent="0.25">
      <c r="A3811">
        <v>454</v>
      </c>
      <c r="B3811">
        <v>2014</v>
      </c>
      <c r="C3811" t="s">
        <v>61</v>
      </c>
      <c r="D3811" t="s">
        <v>3</v>
      </c>
      <c r="E3811" t="s">
        <v>7</v>
      </c>
      <c r="F3811" t="s">
        <v>11</v>
      </c>
      <c r="G3811" t="s">
        <v>287</v>
      </c>
      <c r="H3811">
        <v>231</v>
      </c>
      <c r="I3811">
        <v>231</v>
      </c>
    </row>
    <row r="3812" spans="1:9" x14ac:dyDescent="0.25">
      <c r="A3812">
        <v>455</v>
      </c>
      <c r="B3812">
        <v>2014</v>
      </c>
      <c r="C3812" t="s">
        <v>62</v>
      </c>
      <c r="D3812" t="s">
        <v>3</v>
      </c>
      <c r="E3812" t="s">
        <v>7</v>
      </c>
      <c r="F3812" t="s">
        <v>11</v>
      </c>
      <c r="G3812" t="s">
        <v>288</v>
      </c>
      <c r="H3812">
        <v>120</v>
      </c>
      <c r="I3812">
        <v>120</v>
      </c>
    </row>
    <row r="3813" spans="1:9" x14ac:dyDescent="0.25">
      <c r="A3813">
        <v>456</v>
      </c>
      <c r="B3813">
        <v>2014</v>
      </c>
      <c r="C3813" t="s">
        <v>63</v>
      </c>
      <c r="D3813" t="s">
        <v>3</v>
      </c>
      <c r="E3813" t="s">
        <v>7</v>
      </c>
      <c r="F3813" t="s">
        <v>11</v>
      </c>
      <c r="G3813" t="s">
        <v>289</v>
      </c>
      <c r="H3813">
        <v>101</v>
      </c>
      <c r="I3813">
        <v>101</v>
      </c>
    </row>
    <row r="3814" spans="1:9" x14ac:dyDescent="0.25">
      <c r="A3814">
        <v>457</v>
      </c>
      <c r="B3814">
        <v>2014</v>
      </c>
      <c r="C3814" t="s">
        <v>64</v>
      </c>
      <c r="D3814" t="s">
        <v>3</v>
      </c>
      <c r="E3814" t="s">
        <v>7</v>
      </c>
      <c r="F3814" t="s">
        <v>11</v>
      </c>
      <c r="G3814" t="s">
        <v>290</v>
      </c>
      <c r="H3814">
        <v>132</v>
      </c>
      <c r="I3814">
        <v>132</v>
      </c>
    </row>
    <row r="3815" spans="1:9" x14ac:dyDescent="0.25">
      <c r="A3815">
        <v>458</v>
      </c>
      <c r="B3815">
        <v>2014</v>
      </c>
      <c r="C3815" t="s">
        <v>65</v>
      </c>
      <c r="D3815" t="s">
        <v>3</v>
      </c>
      <c r="E3815" t="s">
        <v>7</v>
      </c>
      <c r="F3815" t="s">
        <v>11</v>
      </c>
      <c r="G3815" t="s">
        <v>291</v>
      </c>
      <c r="H3815">
        <v>129</v>
      </c>
      <c r="I3815">
        <v>129</v>
      </c>
    </row>
    <row r="3816" spans="1:9" x14ac:dyDescent="0.25">
      <c r="A3816">
        <v>459</v>
      </c>
      <c r="B3816">
        <v>2014</v>
      </c>
      <c r="C3816" t="s">
        <v>66</v>
      </c>
      <c r="D3816" t="s">
        <v>3</v>
      </c>
      <c r="E3816" t="s">
        <v>7</v>
      </c>
      <c r="F3816" t="s">
        <v>11</v>
      </c>
      <c r="G3816" t="s">
        <v>292</v>
      </c>
      <c r="H3816">
        <v>261</v>
      </c>
      <c r="I3816">
        <v>261</v>
      </c>
    </row>
    <row r="3817" spans="1:9" x14ac:dyDescent="0.25">
      <c r="A3817">
        <v>460</v>
      </c>
      <c r="B3817">
        <v>2014</v>
      </c>
      <c r="C3817" t="s">
        <v>67</v>
      </c>
      <c r="D3817" t="s">
        <v>3</v>
      </c>
      <c r="E3817" t="s">
        <v>7</v>
      </c>
      <c r="F3817" t="s">
        <v>11</v>
      </c>
      <c r="G3817" t="s">
        <v>293</v>
      </c>
      <c r="H3817">
        <v>132</v>
      </c>
      <c r="I3817">
        <v>132</v>
      </c>
    </row>
    <row r="3818" spans="1:9" x14ac:dyDescent="0.25">
      <c r="A3818">
        <v>461</v>
      </c>
      <c r="B3818">
        <v>2014</v>
      </c>
      <c r="C3818" t="s">
        <v>68</v>
      </c>
      <c r="D3818" t="s">
        <v>3</v>
      </c>
      <c r="E3818" t="s">
        <v>7</v>
      </c>
      <c r="F3818" t="s">
        <v>11</v>
      </c>
      <c r="G3818" t="s">
        <v>294</v>
      </c>
      <c r="H3818">
        <v>82</v>
      </c>
      <c r="I3818">
        <v>82</v>
      </c>
    </row>
    <row r="3819" spans="1:9" x14ac:dyDescent="0.25">
      <c r="A3819">
        <v>462</v>
      </c>
      <c r="B3819">
        <v>2014</v>
      </c>
      <c r="C3819" t="s">
        <v>69</v>
      </c>
      <c r="D3819" t="s">
        <v>3</v>
      </c>
      <c r="E3819" t="s">
        <v>7</v>
      </c>
      <c r="F3819" t="s">
        <v>11</v>
      </c>
      <c r="G3819" t="s">
        <v>295</v>
      </c>
      <c r="H3819">
        <v>50</v>
      </c>
      <c r="I3819">
        <v>50</v>
      </c>
    </row>
    <row r="3820" spans="1:9" x14ac:dyDescent="0.25">
      <c r="A3820">
        <v>4</v>
      </c>
      <c r="B3820">
        <v>2014</v>
      </c>
      <c r="C3820" t="s">
        <v>296</v>
      </c>
      <c r="D3820" t="s">
        <v>3</v>
      </c>
      <c r="E3820" t="s">
        <v>7</v>
      </c>
      <c r="F3820" t="s">
        <v>11</v>
      </c>
      <c r="G3820" t="s">
        <v>297</v>
      </c>
      <c r="H3820">
        <v>2257</v>
      </c>
      <c r="I3820">
        <v>2257</v>
      </c>
    </row>
    <row r="3821" spans="1:9" x14ac:dyDescent="0.25">
      <c r="A3821">
        <v>0</v>
      </c>
      <c r="B3821">
        <v>2014</v>
      </c>
      <c r="C3821" t="s">
        <v>71</v>
      </c>
      <c r="D3821" t="s">
        <v>3</v>
      </c>
      <c r="E3821" t="s">
        <v>7</v>
      </c>
      <c r="F3821" t="s">
        <v>11</v>
      </c>
      <c r="G3821" t="s">
        <v>298</v>
      </c>
      <c r="H3821">
        <v>9649</v>
      </c>
      <c r="I3821">
        <v>9649</v>
      </c>
    </row>
    <row r="3822" spans="1:9" x14ac:dyDescent="0.25">
      <c r="A3822">
        <v>101</v>
      </c>
      <c r="B3822">
        <v>2013</v>
      </c>
      <c r="C3822" t="s">
        <v>232</v>
      </c>
      <c r="D3822" t="s">
        <v>3</v>
      </c>
      <c r="E3822" t="s">
        <v>7</v>
      </c>
      <c r="F3822" t="s">
        <v>11</v>
      </c>
      <c r="G3822" t="s">
        <v>233</v>
      </c>
      <c r="H3822">
        <v>394</v>
      </c>
      <c r="I3822">
        <v>394</v>
      </c>
    </row>
    <row r="3823" spans="1:9" x14ac:dyDescent="0.25">
      <c r="A3823">
        <v>102</v>
      </c>
      <c r="B3823">
        <v>2013</v>
      </c>
      <c r="C3823" t="s">
        <v>234</v>
      </c>
      <c r="D3823" t="s">
        <v>3</v>
      </c>
      <c r="E3823" t="s">
        <v>7</v>
      </c>
      <c r="F3823" t="s">
        <v>11</v>
      </c>
      <c r="G3823" t="s">
        <v>235</v>
      </c>
      <c r="H3823">
        <v>128</v>
      </c>
      <c r="I3823">
        <v>128</v>
      </c>
    </row>
    <row r="3824" spans="1:9" x14ac:dyDescent="0.25">
      <c r="A3824">
        <v>103</v>
      </c>
      <c r="B3824">
        <v>2013</v>
      </c>
      <c r="C3824" t="s">
        <v>236</v>
      </c>
      <c r="D3824" t="s">
        <v>3</v>
      </c>
      <c r="E3824" t="s">
        <v>7</v>
      </c>
      <c r="F3824" t="s">
        <v>11</v>
      </c>
      <c r="G3824" t="s">
        <v>237</v>
      </c>
      <c r="H3824">
        <v>163</v>
      </c>
      <c r="I3824">
        <v>163</v>
      </c>
    </row>
    <row r="3825" spans="1:9" x14ac:dyDescent="0.25">
      <c r="A3825">
        <v>151</v>
      </c>
      <c r="B3825">
        <v>2013</v>
      </c>
      <c r="C3825" t="s">
        <v>28</v>
      </c>
      <c r="D3825" t="s">
        <v>3</v>
      </c>
      <c r="E3825" t="s">
        <v>7</v>
      </c>
      <c r="F3825" t="s">
        <v>11</v>
      </c>
      <c r="G3825" t="s">
        <v>238</v>
      </c>
      <c r="H3825">
        <v>156</v>
      </c>
      <c r="I3825">
        <v>156</v>
      </c>
    </row>
    <row r="3826" spans="1:9" x14ac:dyDescent="0.25">
      <c r="A3826">
        <v>153</v>
      </c>
      <c r="B3826">
        <v>2013</v>
      </c>
      <c r="C3826" t="s">
        <v>29</v>
      </c>
      <c r="D3826" t="s">
        <v>3</v>
      </c>
      <c r="E3826" t="s">
        <v>7</v>
      </c>
      <c r="F3826" t="s">
        <v>11</v>
      </c>
      <c r="G3826" t="s">
        <v>239</v>
      </c>
      <c r="H3826">
        <v>143</v>
      </c>
      <c r="I3826">
        <v>143</v>
      </c>
    </row>
    <row r="3827" spans="1:9" x14ac:dyDescent="0.25">
      <c r="A3827">
        <v>154</v>
      </c>
      <c r="B3827">
        <v>2013</v>
      </c>
      <c r="C3827" t="s">
        <v>30</v>
      </c>
      <c r="D3827" t="s">
        <v>3</v>
      </c>
      <c r="E3827" t="s">
        <v>7</v>
      </c>
      <c r="F3827" t="s">
        <v>11</v>
      </c>
      <c r="G3827" t="s">
        <v>240</v>
      </c>
      <c r="H3827">
        <v>81</v>
      </c>
      <c r="I3827">
        <v>81</v>
      </c>
    </row>
    <row r="3828" spans="1:9" x14ac:dyDescent="0.25">
      <c r="A3828">
        <v>155</v>
      </c>
      <c r="B3828">
        <v>2013</v>
      </c>
      <c r="C3828" t="s">
        <v>31</v>
      </c>
      <c r="D3828" t="s">
        <v>3</v>
      </c>
      <c r="E3828" t="s">
        <v>7</v>
      </c>
      <c r="F3828" t="s">
        <v>11</v>
      </c>
      <c r="G3828" t="s">
        <v>241</v>
      </c>
      <c r="H3828">
        <v>111</v>
      </c>
      <c r="I3828">
        <v>111</v>
      </c>
    </row>
    <row r="3829" spans="1:9" x14ac:dyDescent="0.25">
      <c r="A3829">
        <v>157</v>
      </c>
      <c r="B3829">
        <v>2013</v>
      </c>
      <c r="C3829" t="s">
        <v>32</v>
      </c>
      <c r="D3829" t="s">
        <v>3</v>
      </c>
      <c r="E3829" t="s">
        <v>7</v>
      </c>
      <c r="F3829" t="s">
        <v>11</v>
      </c>
      <c r="G3829" t="s">
        <v>242</v>
      </c>
      <c r="H3829">
        <v>101</v>
      </c>
      <c r="I3829">
        <v>101</v>
      </c>
    </row>
    <row r="3830" spans="1:9" x14ac:dyDescent="0.25">
      <c r="A3830">
        <v>158</v>
      </c>
      <c r="B3830">
        <v>2013</v>
      </c>
      <c r="C3830" t="s">
        <v>33</v>
      </c>
      <c r="D3830" t="s">
        <v>3</v>
      </c>
      <c r="E3830" t="s">
        <v>7</v>
      </c>
      <c r="F3830" t="s">
        <v>11</v>
      </c>
      <c r="G3830" t="s">
        <v>243</v>
      </c>
      <c r="H3830">
        <v>110</v>
      </c>
      <c r="I3830">
        <v>110</v>
      </c>
    </row>
    <row r="3831" spans="1:9" x14ac:dyDescent="0.25">
      <c r="A3831">
        <v>159</v>
      </c>
      <c r="B3831">
        <v>2013</v>
      </c>
      <c r="C3831" t="s">
        <v>34</v>
      </c>
      <c r="D3831" t="s">
        <v>3</v>
      </c>
      <c r="E3831" t="s">
        <v>7</v>
      </c>
      <c r="F3831" t="s">
        <v>11</v>
      </c>
      <c r="G3831" t="s">
        <v>244</v>
      </c>
      <c r="H3831">
        <v>648</v>
      </c>
      <c r="I3831">
        <v>648</v>
      </c>
    </row>
    <row r="3832" spans="1:9" x14ac:dyDescent="0.25">
      <c r="A3832">
        <v>1</v>
      </c>
      <c r="B3832">
        <v>2013</v>
      </c>
      <c r="C3832" t="s">
        <v>245</v>
      </c>
      <c r="D3832" t="s">
        <v>3</v>
      </c>
      <c r="E3832" t="s">
        <v>7</v>
      </c>
      <c r="F3832" t="s">
        <v>11</v>
      </c>
      <c r="G3832" t="s">
        <v>246</v>
      </c>
      <c r="H3832">
        <v>2035</v>
      </c>
      <c r="I3832">
        <v>2035</v>
      </c>
    </row>
    <row r="3833" spans="1:9" x14ac:dyDescent="0.25">
      <c r="A3833">
        <v>241</v>
      </c>
      <c r="B3833">
        <v>2013</v>
      </c>
      <c r="C3833" t="s">
        <v>247</v>
      </c>
      <c r="D3833" t="s">
        <v>3</v>
      </c>
      <c r="E3833" t="s">
        <v>7</v>
      </c>
      <c r="F3833" t="s">
        <v>11</v>
      </c>
      <c r="G3833" t="s">
        <v>248</v>
      </c>
      <c r="H3833">
        <v>1863</v>
      </c>
      <c r="I3833">
        <v>1863</v>
      </c>
    </row>
    <row r="3834" spans="1:9" x14ac:dyDescent="0.25">
      <c r="A3834">
        <v>241001</v>
      </c>
      <c r="B3834">
        <v>2013</v>
      </c>
      <c r="C3834" t="s">
        <v>249</v>
      </c>
      <c r="D3834" t="s">
        <v>3</v>
      </c>
      <c r="E3834" t="s">
        <v>7</v>
      </c>
      <c r="F3834" t="s">
        <v>11</v>
      </c>
      <c r="G3834" t="s">
        <v>250</v>
      </c>
      <c r="H3834">
        <v>1002</v>
      </c>
      <c r="I3834">
        <v>1002</v>
      </c>
    </row>
    <row r="3835" spans="1:9" x14ac:dyDescent="0.25">
      <c r="A3835">
        <v>241999</v>
      </c>
      <c r="B3835">
        <v>2013</v>
      </c>
      <c r="C3835" t="s">
        <v>251</v>
      </c>
      <c r="D3835" t="s">
        <v>3</v>
      </c>
      <c r="E3835" t="s">
        <v>7</v>
      </c>
      <c r="F3835" t="s">
        <v>11</v>
      </c>
      <c r="G3835" t="s">
        <v>252</v>
      </c>
      <c r="H3835">
        <v>861</v>
      </c>
      <c r="I3835">
        <v>861</v>
      </c>
    </row>
    <row r="3836" spans="1:9" x14ac:dyDescent="0.25">
      <c r="A3836">
        <v>251</v>
      </c>
      <c r="B3836">
        <v>2013</v>
      </c>
      <c r="C3836" t="s">
        <v>39</v>
      </c>
      <c r="D3836" t="s">
        <v>3</v>
      </c>
      <c r="E3836" t="s">
        <v>7</v>
      </c>
      <c r="F3836" t="s">
        <v>11</v>
      </c>
      <c r="G3836" t="s">
        <v>253</v>
      </c>
      <c r="H3836">
        <v>215</v>
      </c>
      <c r="I3836">
        <v>215</v>
      </c>
    </row>
    <row r="3837" spans="1:9" x14ac:dyDescent="0.25">
      <c r="A3837">
        <v>252</v>
      </c>
      <c r="B3837">
        <v>2013</v>
      </c>
      <c r="C3837" t="s">
        <v>40</v>
      </c>
      <c r="D3837" t="s">
        <v>3</v>
      </c>
      <c r="E3837" t="s">
        <v>7</v>
      </c>
      <c r="F3837" t="s">
        <v>11</v>
      </c>
      <c r="G3837" t="s">
        <v>254</v>
      </c>
      <c r="H3837">
        <v>175</v>
      </c>
      <c r="I3837">
        <v>175</v>
      </c>
    </row>
    <row r="3838" spans="1:9" x14ac:dyDescent="0.25">
      <c r="A3838">
        <v>254</v>
      </c>
      <c r="B3838">
        <v>2013</v>
      </c>
      <c r="C3838" t="s">
        <v>41</v>
      </c>
      <c r="D3838" t="s">
        <v>3</v>
      </c>
      <c r="E3838" t="s">
        <v>7</v>
      </c>
      <c r="F3838" t="s">
        <v>11</v>
      </c>
      <c r="G3838" t="s">
        <v>255</v>
      </c>
      <c r="H3838">
        <v>304</v>
      </c>
      <c r="I3838">
        <v>304</v>
      </c>
    </row>
    <row r="3839" spans="1:9" x14ac:dyDescent="0.25">
      <c r="A3839">
        <v>255</v>
      </c>
      <c r="B3839">
        <v>2013</v>
      </c>
      <c r="C3839" t="s">
        <v>42</v>
      </c>
      <c r="D3839" t="s">
        <v>3</v>
      </c>
      <c r="E3839" t="s">
        <v>7</v>
      </c>
      <c r="F3839" t="s">
        <v>11</v>
      </c>
      <c r="G3839" t="s">
        <v>256</v>
      </c>
      <c r="H3839">
        <v>74</v>
      </c>
      <c r="I3839">
        <v>74</v>
      </c>
    </row>
    <row r="3840" spans="1:9" x14ac:dyDescent="0.25">
      <c r="A3840">
        <v>256</v>
      </c>
      <c r="B3840">
        <v>2013</v>
      </c>
      <c r="C3840" t="s">
        <v>43</v>
      </c>
      <c r="D3840" t="s">
        <v>3</v>
      </c>
      <c r="E3840" t="s">
        <v>7</v>
      </c>
      <c r="F3840" t="s">
        <v>11</v>
      </c>
      <c r="G3840" t="s">
        <v>257</v>
      </c>
      <c r="H3840">
        <v>90</v>
      </c>
      <c r="I3840">
        <v>90</v>
      </c>
    </row>
    <row r="3841" spans="1:9" x14ac:dyDescent="0.25">
      <c r="A3841">
        <v>257</v>
      </c>
      <c r="B3841">
        <v>2013</v>
      </c>
      <c r="C3841" t="s">
        <v>44</v>
      </c>
      <c r="D3841" t="s">
        <v>3</v>
      </c>
      <c r="E3841" t="s">
        <v>7</v>
      </c>
      <c r="F3841" t="s">
        <v>11</v>
      </c>
      <c r="G3841" t="s">
        <v>258</v>
      </c>
      <c r="H3841">
        <v>179</v>
      </c>
      <c r="I3841">
        <v>179</v>
      </c>
    </row>
    <row r="3842" spans="1:9" x14ac:dyDescent="0.25">
      <c r="A3842">
        <v>2</v>
      </c>
      <c r="B3842">
        <v>2013</v>
      </c>
      <c r="C3842" t="s">
        <v>259</v>
      </c>
      <c r="D3842" t="s">
        <v>3</v>
      </c>
      <c r="E3842" t="s">
        <v>7</v>
      </c>
      <c r="F3842" t="s">
        <v>11</v>
      </c>
      <c r="G3842" t="s">
        <v>260</v>
      </c>
      <c r="H3842">
        <v>2900</v>
      </c>
      <c r="I3842">
        <v>2900</v>
      </c>
    </row>
    <row r="3843" spans="1:9" x14ac:dyDescent="0.25">
      <c r="A3843">
        <v>351</v>
      </c>
      <c r="B3843">
        <v>2013</v>
      </c>
      <c r="C3843" t="s">
        <v>46</v>
      </c>
      <c r="D3843" t="s">
        <v>3</v>
      </c>
      <c r="E3843" t="s">
        <v>7</v>
      </c>
      <c r="F3843" t="s">
        <v>11</v>
      </c>
      <c r="G3843" t="s">
        <v>261</v>
      </c>
      <c r="H3843">
        <v>237</v>
      </c>
      <c r="I3843">
        <v>237</v>
      </c>
    </row>
    <row r="3844" spans="1:9" x14ac:dyDescent="0.25">
      <c r="A3844">
        <v>352</v>
      </c>
      <c r="B3844">
        <v>2013</v>
      </c>
      <c r="C3844" t="s">
        <v>47</v>
      </c>
      <c r="D3844" t="s">
        <v>3</v>
      </c>
      <c r="E3844" t="s">
        <v>7</v>
      </c>
      <c r="F3844" t="s">
        <v>11</v>
      </c>
      <c r="G3844" t="s">
        <v>262</v>
      </c>
      <c r="H3844">
        <v>217</v>
      </c>
      <c r="I3844">
        <v>217</v>
      </c>
    </row>
    <row r="3845" spans="1:9" x14ac:dyDescent="0.25">
      <c r="A3845">
        <v>353</v>
      </c>
      <c r="B3845">
        <v>2013</v>
      </c>
      <c r="C3845" t="s">
        <v>48</v>
      </c>
      <c r="D3845" t="s">
        <v>3</v>
      </c>
      <c r="E3845" t="s">
        <v>7</v>
      </c>
      <c r="F3845" t="s">
        <v>11</v>
      </c>
      <c r="G3845" t="s">
        <v>263</v>
      </c>
      <c r="H3845">
        <v>298</v>
      </c>
      <c r="I3845">
        <v>298</v>
      </c>
    </row>
    <row r="3846" spans="1:9" x14ac:dyDescent="0.25">
      <c r="A3846">
        <v>354</v>
      </c>
      <c r="B3846">
        <v>2013</v>
      </c>
      <c r="C3846" t="s">
        <v>49</v>
      </c>
      <c r="D3846" t="s">
        <v>3</v>
      </c>
      <c r="E3846" t="s">
        <v>7</v>
      </c>
      <c r="F3846" t="s">
        <v>11</v>
      </c>
      <c r="G3846" t="s">
        <v>264</v>
      </c>
      <c r="H3846">
        <v>77</v>
      </c>
      <c r="I3846">
        <v>77</v>
      </c>
    </row>
    <row r="3847" spans="1:9" x14ac:dyDescent="0.25">
      <c r="A3847">
        <v>355</v>
      </c>
      <c r="B3847">
        <v>2013</v>
      </c>
      <c r="C3847" t="s">
        <v>50</v>
      </c>
      <c r="D3847" t="s">
        <v>3</v>
      </c>
      <c r="E3847" t="s">
        <v>7</v>
      </c>
      <c r="F3847" t="s">
        <v>11</v>
      </c>
      <c r="G3847" t="s">
        <v>265</v>
      </c>
      <c r="H3847">
        <v>246</v>
      </c>
      <c r="I3847">
        <v>246</v>
      </c>
    </row>
    <row r="3848" spans="1:9" x14ac:dyDescent="0.25">
      <c r="A3848">
        <v>356</v>
      </c>
      <c r="B3848">
        <v>2013</v>
      </c>
      <c r="C3848" t="s">
        <v>51</v>
      </c>
      <c r="D3848" t="s">
        <v>3</v>
      </c>
      <c r="E3848" t="s">
        <v>7</v>
      </c>
      <c r="F3848" t="s">
        <v>11</v>
      </c>
      <c r="G3848" t="s">
        <v>266</v>
      </c>
      <c r="H3848">
        <v>130</v>
      </c>
      <c r="I3848">
        <v>130</v>
      </c>
    </row>
    <row r="3849" spans="1:9" x14ac:dyDescent="0.25">
      <c r="A3849">
        <v>357</v>
      </c>
      <c r="B3849">
        <v>2013</v>
      </c>
      <c r="C3849" t="s">
        <v>52</v>
      </c>
      <c r="D3849" t="s">
        <v>3</v>
      </c>
      <c r="E3849" t="s">
        <v>7</v>
      </c>
      <c r="F3849" t="s">
        <v>11</v>
      </c>
      <c r="G3849" t="s">
        <v>267</v>
      </c>
      <c r="H3849">
        <v>161</v>
      </c>
      <c r="I3849">
        <v>161</v>
      </c>
    </row>
    <row r="3850" spans="1:9" x14ac:dyDescent="0.25">
      <c r="A3850">
        <v>358</v>
      </c>
      <c r="B3850">
        <v>2013</v>
      </c>
      <c r="C3850" t="s">
        <v>53</v>
      </c>
      <c r="D3850" t="s">
        <v>3</v>
      </c>
      <c r="E3850" t="s">
        <v>7</v>
      </c>
      <c r="F3850" t="s">
        <v>11</v>
      </c>
      <c r="G3850" t="s">
        <v>268</v>
      </c>
      <c r="H3850">
        <v>126</v>
      </c>
      <c r="I3850">
        <v>126</v>
      </c>
    </row>
    <row r="3851" spans="1:9" x14ac:dyDescent="0.25">
      <c r="A3851">
        <v>359</v>
      </c>
      <c r="B3851">
        <v>2013</v>
      </c>
      <c r="C3851" t="s">
        <v>54</v>
      </c>
      <c r="D3851" t="s">
        <v>3</v>
      </c>
      <c r="E3851" t="s">
        <v>7</v>
      </c>
      <c r="F3851" t="s">
        <v>11</v>
      </c>
      <c r="G3851" t="s">
        <v>269</v>
      </c>
      <c r="H3851">
        <v>243</v>
      </c>
      <c r="I3851">
        <v>243</v>
      </c>
    </row>
    <row r="3852" spans="1:9" x14ac:dyDescent="0.25">
      <c r="A3852">
        <v>360</v>
      </c>
      <c r="B3852">
        <v>2013</v>
      </c>
      <c r="C3852" t="s">
        <v>55</v>
      </c>
      <c r="D3852" t="s">
        <v>3</v>
      </c>
      <c r="E3852" t="s">
        <v>7</v>
      </c>
      <c r="F3852" t="s">
        <v>11</v>
      </c>
      <c r="G3852" t="s">
        <v>270</v>
      </c>
      <c r="H3852">
        <v>94</v>
      </c>
      <c r="I3852">
        <v>94</v>
      </c>
    </row>
    <row r="3853" spans="1:9" x14ac:dyDescent="0.25">
      <c r="A3853">
        <v>361</v>
      </c>
      <c r="B3853">
        <v>2013</v>
      </c>
      <c r="C3853" t="s">
        <v>56</v>
      </c>
      <c r="D3853" t="s">
        <v>3</v>
      </c>
      <c r="E3853" t="s">
        <v>7</v>
      </c>
      <c r="F3853" t="s">
        <v>11</v>
      </c>
      <c r="G3853" t="s">
        <v>271</v>
      </c>
      <c r="H3853">
        <v>192</v>
      </c>
      <c r="I3853">
        <v>192</v>
      </c>
    </row>
    <row r="3854" spans="1:9" x14ac:dyDescent="0.25">
      <c r="A3854">
        <v>3</v>
      </c>
      <c r="B3854">
        <v>2013</v>
      </c>
      <c r="C3854" t="s">
        <v>272</v>
      </c>
      <c r="D3854" t="s">
        <v>3</v>
      </c>
      <c r="E3854" t="s">
        <v>7</v>
      </c>
      <c r="F3854" t="s">
        <v>11</v>
      </c>
      <c r="G3854" t="s">
        <v>273</v>
      </c>
      <c r="H3854">
        <v>2021</v>
      </c>
      <c r="I3854">
        <v>2021</v>
      </c>
    </row>
    <row r="3855" spans="1:9" x14ac:dyDescent="0.25">
      <c r="A3855">
        <v>401</v>
      </c>
      <c r="B3855">
        <v>2013</v>
      </c>
      <c r="C3855" t="s">
        <v>274</v>
      </c>
      <c r="D3855" t="s">
        <v>3</v>
      </c>
      <c r="E3855" t="s">
        <v>7</v>
      </c>
      <c r="F3855" t="s">
        <v>11</v>
      </c>
      <c r="G3855" t="s">
        <v>275</v>
      </c>
      <c r="H3855">
        <v>97</v>
      </c>
      <c r="I3855">
        <v>97</v>
      </c>
    </row>
    <row r="3856" spans="1:9" x14ac:dyDescent="0.25">
      <c r="A3856">
        <v>402</v>
      </c>
      <c r="B3856">
        <v>2013</v>
      </c>
      <c r="C3856" t="s">
        <v>276</v>
      </c>
      <c r="D3856" t="s">
        <v>3</v>
      </c>
      <c r="E3856" t="s">
        <v>7</v>
      </c>
      <c r="F3856" t="s">
        <v>11</v>
      </c>
      <c r="G3856" t="s">
        <v>277</v>
      </c>
      <c r="H3856">
        <v>43</v>
      </c>
      <c r="I3856">
        <v>43</v>
      </c>
    </row>
    <row r="3857" spans="1:9" x14ac:dyDescent="0.25">
      <c r="A3857">
        <v>403</v>
      </c>
      <c r="B3857">
        <v>2013</v>
      </c>
      <c r="C3857" t="s">
        <v>278</v>
      </c>
      <c r="D3857" t="s">
        <v>3</v>
      </c>
      <c r="E3857" t="s">
        <v>7</v>
      </c>
      <c r="F3857" t="s">
        <v>11</v>
      </c>
      <c r="G3857" t="s">
        <v>279</v>
      </c>
      <c r="H3857">
        <v>237</v>
      </c>
      <c r="I3857">
        <v>237</v>
      </c>
    </row>
    <row r="3858" spans="1:9" x14ac:dyDescent="0.25">
      <c r="A3858">
        <v>404</v>
      </c>
      <c r="B3858">
        <v>2013</v>
      </c>
      <c r="C3858" t="s">
        <v>280</v>
      </c>
      <c r="D3858" t="s">
        <v>3</v>
      </c>
      <c r="E3858" t="s">
        <v>7</v>
      </c>
      <c r="F3858" t="s">
        <v>11</v>
      </c>
      <c r="G3858" t="s">
        <v>281</v>
      </c>
      <c r="H3858">
        <v>219</v>
      </c>
      <c r="I3858">
        <v>219</v>
      </c>
    </row>
    <row r="3859" spans="1:9" x14ac:dyDescent="0.25">
      <c r="A3859">
        <v>405</v>
      </c>
      <c r="B3859">
        <v>2013</v>
      </c>
      <c r="C3859" t="s">
        <v>282</v>
      </c>
      <c r="D3859" t="s">
        <v>3</v>
      </c>
      <c r="E3859" t="s">
        <v>7</v>
      </c>
      <c r="F3859" t="s">
        <v>11</v>
      </c>
      <c r="G3859" t="s">
        <v>283</v>
      </c>
      <c r="H3859">
        <v>99</v>
      </c>
      <c r="I3859">
        <v>99</v>
      </c>
    </row>
    <row r="3860" spans="1:9" x14ac:dyDescent="0.25">
      <c r="A3860">
        <v>451</v>
      </c>
      <c r="B3860">
        <v>2013</v>
      </c>
      <c r="C3860" t="s">
        <v>58</v>
      </c>
      <c r="D3860" t="s">
        <v>3</v>
      </c>
      <c r="E3860" t="s">
        <v>7</v>
      </c>
      <c r="F3860" t="s">
        <v>11</v>
      </c>
      <c r="G3860" t="s">
        <v>284</v>
      </c>
      <c r="H3860">
        <v>85</v>
      </c>
      <c r="I3860">
        <v>85</v>
      </c>
    </row>
    <row r="3861" spans="1:9" x14ac:dyDescent="0.25">
      <c r="A3861">
        <v>452</v>
      </c>
      <c r="B3861">
        <v>2013</v>
      </c>
      <c r="C3861" t="s">
        <v>59</v>
      </c>
      <c r="D3861" t="s">
        <v>3</v>
      </c>
      <c r="E3861" t="s">
        <v>7</v>
      </c>
      <c r="F3861" t="s">
        <v>11</v>
      </c>
      <c r="G3861" t="s">
        <v>285</v>
      </c>
      <c r="H3861">
        <v>117</v>
      </c>
      <c r="I3861">
        <v>117</v>
      </c>
    </row>
    <row r="3862" spans="1:9" x14ac:dyDescent="0.25">
      <c r="A3862">
        <v>453</v>
      </c>
      <c r="B3862">
        <v>2013</v>
      </c>
      <c r="C3862" t="s">
        <v>60</v>
      </c>
      <c r="D3862" t="s">
        <v>3</v>
      </c>
      <c r="E3862" t="s">
        <v>7</v>
      </c>
      <c r="F3862" t="s">
        <v>11</v>
      </c>
      <c r="G3862" t="s">
        <v>286</v>
      </c>
      <c r="H3862">
        <v>142</v>
      </c>
      <c r="I3862">
        <v>142</v>
      </c>
    </row>
    <row r="3863" spans="1:9" x14ac:dyDescent="0.25">
      <c r="A3863">
        <v>454</v>
      </c>
      <c r="B3863">
        <v>2013</v>
      </c>
      <c r="C3863" t="s">
        <v>61</v>
      </c>
      <c r="D3863" t="s">
        <v>3</v>
      </c>
      <c r="E3863" t="s">
        <v>7</v>
      </c>
      <c r="F3863" t="s">
        <v>11</v>
      </c>
      <c r="G3863" t="s">
        <v>287</v>
      </c>
      <c r="H3863">
        <v>209</v>
      </c>
      <c r="I3863">
        <v>209</v>
      </c>
    </row>
    <row r="3864" spans="1:9" x14ac:dyDescent="0.25">
      <c r="A3864">
        <v>455</v>
      </c>
      <c r="B3864">
        <v>2013</v>
      </c>
      <c r="C3864" t="s">
        <v>62</v>
      </c>
      <c r="D3864" t="s">
        <v>3</v>
      </c>
      <c r="E3864" t="s">
        <v>7</v>
      </c>
      <c r="F3864" t="s">
        <v>11</v>
      </c>
      <c r="G3864" t="s">
        <v>288</v>
      </c>
      <c r="H3864">
        <v>110</v>
      </c>
      <c r="I3864">
        <v>110</v>
      </c>
    </row>
    <row r="3865" spans="1:9" x14ac:dyDescent="0.25">
      <c r="A3865">
        <v>456</v>
      </c>
      <c r="B3865">
        <v>2013</v>
      </c>
      <c r="C3865" t="s">
        <v>63</v>
      </c>
      <c r="D3865" t="s">
        <v>3</v>
      </c>
      <c r="E3865" t="s">
        <v>7</v>
      </c>
      <c r="F3865" t="s">
        <v>11</v>
      </c>
      <c r="G3865" t="s">
        <v>289</v>
      </c>
      <c r="H3865">
        <v>174</v>
      </c>
      <c r="I3865">
        <v>174</v>
      </c>
    </row>
    <row r="3866" spans="1:9" x14ac:dyDescent="0.25">
      <c r="A3866">
        <v>457</v>
      </c>
      <c r="B3866">
        <v>2013</v>
      </c>
      <c r="C3866" t="s">
        <v>64</v>
      </c>
      <c r="D3866" t="s">
        <v>3</v>
      </c>
      <c r="E3866" t="s">
        <v>7</v>
      </c>
      <c r="F3866" t="s">
        <v>11</v>
      </c>
      <c r="G3866" t="s">
        <v>290</v>
      </c>
      <c r="H3866">
        <v>136</v>
      </c>
      <c r="I3866">
        <v>136</v>
      </c>
    </row>
    <row r="3867" spans="1:9" x14ac:dyDescent="0.25">
      <c r="A3867">
        <v>458</v>
      </c>
      <c r="B3867">
        <v>2013</v>
      </c>
      <c r="C3867" t="s">
        <v>65</v>
      </c>
      <c r="D3867" t="s">
        <v>3</v>
      </c>
      <c r="E3867" t="s">
        <v>7</v>
      </c>
      <c r="F3867" t="s">
        <v>11</v>
      </c>
      <c r="G3867" t="s">
        <v>291</v>
      </c>
      <c r="H3867">
        <v>107</v>
      </c>
      <c r="I3867">
        <v>107</v>
      </c>
    </row>
    <row r="3868" spans="1:9" x14ac:dyDescent="0.25">
      <c r="A3868">
        <v>459</v>
      </c>
      <c r="B3868">
        <v>2013</v>
      </c>
      <c r="C3868" t="s">
        <v>66</v>
      </c>
      <c r="D3868" t="s">
        <v>3</v>
      </c>
      <c r="E3868" t="s">
        <v>7</v>
      </c>
      <c r="F3868" t="s">
        <v>11</v>
      </c>
      <c r="G3868" t="s">
        <v>292</v>
      </c>
      <c r="H3868">
        <v>278</v>
      </c>
      <c r="I3868">
        <v>278</v>
      </c>
    </row>
    <row r="3869" spans="1:9" x14ac:dyDescent="0.25">
      <c r="A3869">
        <v>460</v>
      </c>
      <c r="B3869">
        <v>2013</v>
      </c>
      <c r="C3869" t="s">
        <v>67</v>
      </c>
      <c r="D3869" t="s">
        <v>3</v>
      </c>
      <c r="E3869" t="s">
        <v>7</v>
      </c>
      <c r="F3869" t="s">
        <v>11</v>
      </c>
      <c r="G3869" t="s">
        <v>293</v>
      </c>
      <c r="H3869">
        <v>148</v>
      </c>
      <c r="I3869">
        <v>148</v>
      </c>
    </row>
    <row r="3870" spans="1:9" x14ac:dyDescent="0.25">
      <c r="A3870">
        <v>461</v>
      </c>
      <c r="B3870">
        <v>2013</v>
      </c>
      <c r="C3870" t="s">
        <v>68</v>
      </c>
      <c r="D3870" t="s">
        <v>3</v>
      </c>
      <c r="E3870" t="s">
        <v>7</v>
      </c>
      <c r="F3870" t="s">
        <v>11</v>
      </c>
      <c r="G3870" t="s">
        <v>294</v>
      </c>
      <c r="H3870">
        <v>98</v>
      </c>
      <c r="I3870">
        <v>98</v>
      </c>
    </row>
    <row r="3871" spans="1:9" x14ac:dyDescent="0.25">
      <c r="A3871">
        <v>462</v>
      </c>
      <c r="B3871">
        <v>2013</v>
      </c>
      <c r="C3871" t="s">
        <v>69</v>
      </c>
      <c r="D3871" t="s">
        <v>3</v>
      </c>
      <c r="E3871" t="s">
        <v>7</v>
      </c>
      <c r="F3871" t="s">
        <v>11</v>
      </c>
      <c r="G3871" t="s">
        <v>295</v>
      </c>
      <c r="H3871">
        <v>65</v>
      </c>
      <c r="I3871">
        <v>65</v>
      </c>
    </row>
    <row r="3872" spans="1:9" x14ac:dyDescent="0.25">
      <c r="A3872">
        <v>4</v>
      </c>
      <c r="B3872">
        <v>2013</v>
      </c>
      <c r="C3872" t="s">
        <v>296</v>
      </c>
      <c r="D3872" t="s">
        <v>3</v>
      </c>
      <c r="E3872" t="s">
        <v>7</v>
      </c>
      <c r="F3872" t="s">
        <v>11</v>
      </c>
      <c r="G3872" t="s">
        <v>297</v>
      </c>
      <c r="H3872">
        <v>2364</v>
      </c>
      <c r="I3872">
        <v>2364</v>
      </c>
    </row>
    <row r="3873" spans="1:9" x14ac:dyDescent="0.25">
      <c r="A3873">
        <v>0</v>
      </c>
      <c r="B3873">
        <v>2013</v>
      </c>
      <c r="C3873" t="s">
        <v>71</v>
      </c>
      <c r="D3873" t="s">
        <v>3</v>
      </c>
      <c r="E3873" t="s">
        <v>7</v>
      </c>
      <c r="F3873" t="s">
        <v>11</v>
      </c>
      <c r="G3873" t="s">
        <v>298</v>
      </c>
      <c r="H3873">
        <v>9320</v>
      </c>
      <c r="I3873">
        <v>9320</v>
      </c>
    </row>
    <row r="3874" spans="1:9" x14ac:dyDescent="0.25">
      <c r="A3874">
        <v>101</v>
      </c>
      <c r="B3874">
        <v>2012</v>
      </c>
      <c r="C3874" t="s">
        <v>232</v>
      </c>
      <c r="D3874" t="s">
        <v>3</v>
      </c>
      <c r="E3874" t="s">
        <v>7</v>
      </c>
      <c r="F3874" t="s">
        <v>11</v>
      </c>
      <c r="G3874" t="s">
        <v>233</v>
      </c>
      <c r="H3874">
        <v>410</v>
      </c>
      <c r="I3874">
        <v>410</v>
      </c>
    </row>
    <row r="3875" spans="1:9" x14ac:dyDescent="0.25">
      <c r="A3875">
        <v>102</v>
      </c>
      <c r="B3875">
        <v>2012</v>
      </c>
      <c r="C3875" t="s">
        <v>234</v>
      </c>
      <c r="D3875" t="s">
        <v>3</v>
      </c>
      <c r="E3875" t="s">
        <v>7</v>
      </c>
      <c r="F3875" t="s">
        <v>11</v>
      </c>
      <c r="G3875" t="s">
        <v>235</v>
      </c>
      <c r="H3875">
        <v>113</v>
      </c>
      <c r="I3875">
        <v>113</v>
      </c>
    </row>
    <row r="3876" spans="1:9" x14ac:dyDescent="0.25">
      <c r="A3876">
        <v>103</v>
      </c>
      <c r="B3876">
        <v>2012</v>
      </c>
      <c r="C3876" t="s">
        <v>236</v>
      </c>
      <c r="D3876" t="s">
        <v>3</v>
      </c>
      <c r="E3876" t="s">
        <v>7</v>
      </c>
      <c r="F3876" t="s">
        <v>11</v>
      </c>
      <c r="G3876" t="s">
        <v>237</v>
      </c>
      <c r="H3876">
        <v>123</v>
      </c>
      <c r="I3876">
        <v>123</v>
      </c>
    </row>
    <row r="3877" spans="1:9" x14ac:dyDescent="0.25">
      <c r="A3877">
        <v>151</v>
      </c>
      <c r="B3877">
        <v>2012</v>
      </c>
      <c r="C3877" t="s">
        <v>28</v>
      </c>
      <c r="D3877" t="s">
        <v>3</v>
      </c>
      <c r="E3877" t="s">
        <v>7</v>
      </c>
      <c r="F3877" t="s">
        <v>11</v>
      </c>
      <c r="G3877" t="s">
        <v>238</v>
      </c>
      <c r="H3877">
        <v>137</v>
      </c>
      <c r="I3877">
        <v>137</v>
      </c>
    </row>
    <row r="3878" spans="1:9" x14ac:dyDescent="0.25">
      <c r="A3878">
        <v>153</v>
      </c>
      <c r="B3878">
        <v>2012</v>
      </c>
      <c r="C3878" t="s">
        <v>29</v>
      </c>
      <c r="D3878" t="s">
        <v>3</v>
      </c>
      <c r="E3878" t="s">
        <v>7</v>
      </c>
      <c r="F3878" t="s">
        <v>11</v>
      </c>
      <c r="G3878" t="s">
        <v>239</v>
      </c>
      <c r="H3878">
        <v>148</v>
      </c>
      <c r="I3878">
        <v>148</v>
      </c>
    </row>
    <row r="3879" spans="1:9" x14ac:dyDescent="0.25">
      <c r="A3879">
        <v>154</v>
      </c>
      <c r="B3879">
        <v>2012</v>
      </c>
      <c r="C3879" t="s">
        <v>30</v>
      </c>
      <c r="D3879" t="s">
        <v>3</v>
      </c>
      <c r="E3879" t="s">
        <v>7</v>
      </c>
      <c r="F3879" t="s">
        <v>11</v>
      </c>
      <c r="G3879" t="s">
        <v>240</v>
      </c>
      <c r="H3879">
        <v>45</v>
      </c>
      <c r="I3879">
        <v>45</v>
      </c>
    </row>
    <row r="3880" spans="1:9" x14ac:dyDescent="0.25">
      <c r="A3880">
        <v>155</v>
      </c>
      <c r="B3880">
        <v>2012</v>
      </c>
      <c r="C3880" t="s">
        <v>31</v>
      </c>
      <c r="D3880" t="s">
        <v>3</v>
      </c>
      <c r="E3880" t="s">
        <v>7</v>
      </c>
      <c r="F3880" t="s">
        <v>11</v>
      </c>
      <c r="G3880" t="s">
        <v>241</v>
      </c>
      <c r="H3880">
        <v>113</v>
      </c>
      <c r="I3880">
        <v>113</v>
      </c>
    </row>
    <row r="3881" spans="1:9" x14ac:dyDescent="0.25">
      <c r="A3881">
        <v>157</v>
      </c>
      <c r="B3881">
        <v>2012</v>
      </c>
      <c r="C3881" t="s">
        <v>32</v>
      </c>
      <c r="D3881" t="s">
        <v>3</v>
      </c>
      <c r="E3881" t="s">
        <v>7</v>
      </c>
      <c r="F3881" t="s">
        <v>11</v>
      </c>
      <c r="G3881" t="s">
        <v>242</v>
      </c>
      <c r="H3881">
        <v>94</v>
      </c>
      <c r="I3881">
        <v>94</v>
      </c>
    </row>
    <row r="3882" spans="1:9" x14ac:dyDescent="0.25">
      <c r="A3882">
        <v>158</v>
      </c>
      <c r="B3882">
        <v>2012</v>
      </c>
      <c r="C3882" t="s">
        <v>33</v>
      </c>
      <c r="D3882" t="s">
        <v>3</v>
      </c>
      <c r="E3882" t="s">
        <v>7</v>
      </c>
      <c r="F3882" t="s">
        <v>11</v>
      </c>
      <c r="G3882" t="s">
        <v>243</v>
      </c>
      <c r="H3882">
        <v>111</v>
      </c>
      <c r="I3882">
        <v>111</v>
      </c>
    </row>
    <row r="3883" spans="1:9" x14ac:dyDescent="0.25">
      <c r="A3883">
        <v>159</v>
      </c>
      <c r="B3883">
        <v>2012</v>
      </c>
      <c r="C3883" t="s">
        <v>34</v>
      </c>
      <c r="D3883" t="s">
        <v>3</v>
      </c>
      <c r="E3883" t="s">
        <v>7</v>
      </c>
      <c r="F3883" t="s">
        <v>11</v>
      </c>
      <c r="G3883" t="s">
        <v>244</v>
      </c>
      <c r="H3883">
        <v>751</v>
      </c>
      <c r="I3883">
        <v>751</v>
      </c>
    </row>
    <row r="3884" spans="1:9" x14ac:dyDescent="0.25">
      <c r="A3884">
        <v>1</v>
      </c>
      <c r="B3884">
        <v>2012</v>
      </c>
      <c r="C3884" t="s">
        <v>245</v>
      </c>
      <c r="D3884" t="s">
        <v>3</v>
      </c>
      <c r="E3884" t="s">
        <v>7</v>
      </c>
      <c r="F3884" t="s">
        <v>11</v>
      </c>
      <c r="G3884" t="s">
        <v>246</v>
      </c>
      <c r="H3884">
        <v>2045</v>
      </c>
      <c r="I3884">
        <v>2045</v>
      </c>
    </row>
    <row r="3885" spans="1:9" x14ac:dyDescent="0.25">
      <c r="A3885">
        <v>241</v>
      </c>
      <c r="B3885">
        <v>2012</v>
      </c>
      <c r="C3885" t="s">
        <v>247</v>
      </c>
      <c r="D3885" t="s">
        <v>3</v>
      </c>
      <c r="E3885" t="s">
        <v>7</v>
      </c>
      <c r="F3885" t="s">
        <v>11</v>
      </c>
      <c r="G3885" t="s">
        <v>248</v>
      </c>
      <c r="H3885">
        <v>1703</v>
      </c>
      <c r="I3885">
        <v>1703</v>
      </c>
    </row>
    <row r="3886" spans="1:9" x14ac:dyDescent="0.25">
      <c r="A3886">
        <v>241001</v>
      </c>
      <c r="B3886">
        <v>2012</v>
      </c>
      <c r="C3886" t="s">
        <v>249</v>
      </c>
      <c r="D3886" t="s">
        <v>3</v>
      </c>
      <c r="E3886" t="s">
        <v>7</v>
      </c>
      <c r="F3886" t="s">
        <v>11</v>
      </c>
      <c r="G3886" t="s">
        <v>250</v>
      </c>
      <c r="H3886">
        <v>942</v>
      </c>
      <c r="I3886">
        <v>942</v>
      </c>
    </row>
    <row r="3887" spans="1:9" x14ac:dyDescent="0.25">
      <c r="A3887">
        <v>241999</v>
      </c>
      <c r="B3887">
        <v>2012</v>
      </c>
      <c r="C3887" t="s">
        <v>251</v>
      </c>
      <c r="D3887" t="s">
        <v>3</v>
      </c>
      <c r="E3887" t="s">
        <v>7</v>
      </c>
      <c r="F3887" t="s">
        <v>11</v>
      </c>
      <c r="G3887" t="s">
        <v>252</v>
      </c>
      <c r="H3887">
        <v>761</v>
      </c>
      <c r="I3887">
        <v>761</v>
      </c>
    </row>
    <row r="3888" spans="1:9" x14ac:dyDescent="0.25">
      <c r="A3888">
        <v>251</v>
      </c>
      <c r="B3888">
        <v>2012</v>
      </c>
      <c r="C3888" t="s">
        <v>39</v>
      </c>
      <c r="D3888" t="s">
        <v>3</v>
      </c>
      <c r="E3888" t="s">
        <v>7</v>
      </c>
      <c r="F3888" t="s">
        <v>11</v>
      </c>
      <c r="G3888" t="s">
        <v>253</v>
      </c>
      <c r="H3888">
        <v>216</v>
      </c>
      <c r="I3888">
        <v>216</v>
      </c>
    </row>
    <row r="3889" spans="1:9" x14ac:dyDescent="0.25">
      <c r="A3889">
        <v>252</v>
      </c>
      <c r="B3889">
        <v>2012</v>
      </c>
      <c r="C3889" t="s">
        <v>40</v>
      </c>
      <c r="D3889" t="s">
        <v>3</v>
      </c>
      <c r="E3889" t="s">
        <v>7</v>
      </c>
      <c r="F3889" t="s">
        <v>11</v>
      </c>
      <c r="G3889" t="s">
        <v>254</v>
      </c>
      <c r="H3889">
        <v>133</v>
      </c>
      <c r="I3889">
        <v>133</v>
      </c>
    </row>
    <row r="3890" spans="1:9" x14ac:dyDescent="0.25">
      <c r="A3890">
        <v>254</v>
      </c>
      <c r="B3890">
        <v>2012</v>
      </c>
      <c r="C3890" t="s">
        <v>41</v>
      </c>
      <c r="D3890" t="s">
        <v>3</v>
      </c>
      <c r="E3890" t="s">
        <v>7</v>
      </c>
      <c r="F3890" t="s">
        <v>11</v>
      </c>
      <c r="G3890" t="s">
        <v>255</v>
      </c>
      <c r="H3890">
        <v>284</v>
      </c>
      <c r="I3890">
        <v>284</v>
      </c>
    </row>
    <row r="3891" spans="1:9" x14ac:dyDescent="0.25">
      <c r="A3891">
        <v>255</v>
      </c>
      <c r="B3891">
        <v>2012</v>
      </c>
      <c r="C3891" t="s">
        <v>42</v>
      </c>
      <c r="D3891" t="s">
        <v>3</v>
      </c>
      <c r="E3891" t="s">
        <v>7</v>
      </c>
      <c r="F3891" t="s">
        <v>11</v>
      </c>
      <c r="G3891" t="s">
        <v>256</v>
      </c>
      <c r="H3891">
        <v>82</v>
      </c>
      <c r="I3891">
        <v>82</v>
      </c>
    </row>
    <row r="3892" spans="1:9" x14ac:dyDescent="0.25">
      <c r="A3892">
        <v>256</v>
      </c>
      <c r="B3892">
        <v>2012</v>
      </c>
      <c r="C3892" t="s">
        <v>43</v>
      </c>
      <c r="D3892" t="s">
        <v>3</v>
      </c>
      <c r="E3892" t="s">
        <v>7</v>
      </c>
      <c r="F3892" t="s">
        <v>11</v>
      </c>
      <c r="G3892" t="s">
        <v>257</v>
      </c>
      <c r="H3892">
        <v>84</v>
      </c>
      <c r="I3892">
        <v>84</v>
      </c>
    </row>
    <row r="3893" spans="1:9" x14ac:dyDescent="0.25">
      <c r="A3893">
        <v>257</v>
      </c>
      <c r="B3893">
        <v>2012</v>
      </c>
      <c r="C3893" t="s">
        <v>44</v>
      </c>
      <c r="D3893" t="s">
        <v>3</v>
      </c>
      <c r="E3893" t="s">
        <v>7</v>
      </c>
      <c r="F3893" t="s">
        <v>11</v>
      </c>
      <c r="G3893" t="s">
        <v>258</v>
      </c>
      <c r="H3893">
        <v>151</v>
      </c>
      <c r="I3893">
        <v>151</v>
      </c>
    </row>
    <row r="3894" spans="1:9" x14ac:dyDescent="0.25">
      <c r="A3894">
        <v>2</v>
      </c>
      <c r="B3894">
        <v>2012</v>
      </c>
      <c r="C3894" t="s">
        <v>259</v>
      </c>
      <c r="D3894" t="s">
        <v>3</v>
      </c>
      <c r="E3894" t="s">
        <v>7</v>
      </c>
      <c r="F3894" t="s">
        <v>11</v>
      </c>
      <c r="G3894" t="s">
        <v>260</v>
      </c>
      <c r="H3894">
        <v>2653</v>
      </c>
      <c r="I3894">
        <v>2653</v>
      </c>
    </row>
    <row r="3895" spans="1:9" x14ac:dyDescent="0.25">
      <c r="A3895">
        <v>351</v>
      </c>
      <c r="B3895">
        <v>2012</v>
      </c>
      <c r="C3895" t="s">
        <v>46</v>
      </c>
      <c r="D3895" t="s">
        <v>3</v>
      </c>
      <c r="E3895" t="s">
        <v>7</v>
      </c>
      <c r="F3895" t="s">
        <v>11</v>
      </c>
      <c r="G3895" t="s">
        <v>261</v>
      </c>
      <c r="H3895">
        <v>243</v>
      </c>
      <c r="I3895">
        <v>243</v>
      </c>
    </row>
    <row r="3896" spans="1:9" x14ac:dyDescent="0.25">
      <c r="A3896">
        <v>352</v>
      </c>
      <c r="B3896">
        <v>2012</v>
      </c>
      <c r="C3896" t="s">
        <v>47</v>
      </c>
      <c r="D3896" t="s">
        <v>3</v>
      </c>
      <c r="E3896" t="s">
        <v>7</v>
      </c>
      <c r="F3896" t="s">
        <v>11</v>
      </c>
      <c r="G3896" t="s">
        <v>262</v>
      </c>
      <c r="H3896">
        <v>184</v>
      </c>
      <c r="I3896">
        <v>184</v>
      </c>
    </row>
    <row r="3897" spans="1:9" x14ac:dyDescent="0.25">
      <c r="A3897">
        <v>353</v>
      </c>
      <c r="B3897">
        <v>2012</v>
      </c>
      <c r="C3897" t="s">
        <v>48</v>
      </c>
      <c r="D3897" t="s">
        <v>3</v>
      </c>
      <c r="E3897" t="s">
        <v>7</v>
      </c>
      <c r="F3897" t="s">
        <v>11</v>
      </c>
      <c r="G3897" t="s">
        <v>263</v>
      </c>
      <c r="H3897">
        <v>315</v>
      </c>
      <c r="I3897">
        <v>315</v>
      </c>
    </row>
    <row r="3898" spans="1:9" x14ac:dyDescent="0.25">
      <c r="A3898">
        <v>354</v>
      </c>
      <c r="B3898">
        <v>2012</v>
      </c>
      <c r="C3898" t="s">
        <v>49</v>
      </c>
      <c r="D3898" t="s">
        <v>3</v>
      </c>
      <c r="E3898" t="s">
        <v>7</v>
      </c>
      <c r="F3898" t="s">
        <v>11</v>
      </c>
      <c r="G3898" t="s">
        <v>264</v>
      </c>
      <c r="H3898">
        <v>57</v>
      </c>
      <c r="I3898">
        <v>57</v>
      </c>
    </row>
    <row r="3899" spans="1:9" x14ac:dyDescent="0.25">
      <c r="A3899">
        <v>355</v>
      </c>
      <c r="B3899">
        <v>2012</v>
      </c>
      <c r="C3899" t="s">
        <v>50</v>
      </c>
      <c r="D3899" t="s">
        <v>3</v>
      </c>
      <c r="E3899" t="s">
        <v>7</v>
      </c>
      <c r="F3899" t="s">
        <v>11</v>
      </c>
      <c r="G3899" t="s">
        <v>265</v>
      </c>
      <c r="H3899">
        <v>298</v>
      </c>
      <c r="I3899">
        <v>298</v>
      </c>
    </row>
    <row r="3900" spans="1:9" x14ac:dyDescent="0.25">
      <c r="A3900">
        <v>356</v>
      </c>
      <c r="B3900">
        <v>2012</v>
      </c>
      <c r="C3900" t="s">
        <v>51</v>
      </c>
      <c r="D3900" t="s">
        <v>3</v>
      </c>
      <c r="E3900" t="s">
        <v>7</v>
      </c>
      <c r="F3900" t="s">
        <v>11</v>
      </c>
      <c r="G3900" t="s">
        <v>266</v>
      </c>
      <c r="H3900">
        <v>99</v>
      </c>
      <c r="I3900">
        <v>99</v>
      </c>
    </row>
    <row r="3901" spans="1:9" x14ac:dyDescent="0.25">
      <c r="A3901">
        <v>357</v>
      </c>
      <c r="B3901">
        <v>2012</v>
      </c>
      <c r="C3901" t="s">
        <v>52</v>
      </c>
      <c r="D3901" t="s">
        <v>3</v>
      </c>
      <c r="E3901" t="s">
        <v>7</v>
      </c>
      <c r="F3901" t="s">
        <v>11</v>
      </c>
      <c r="G3901" t="s">
        <v>267</v>
      </c>
      <c r="H3901">
        <v>182</v>
      </c>
      <c r="I3901">
        <v>182</v>
      </c>
    </row>
    <row r="3902" spans="1:9" x14ac:dyDescent="0.25">
      <c r="A3902">
        <v>358</v>
      </c>
      <c r="B3902">
        <v>2012</v>
      </c>
      <c r="C3902" t="s">
        <v>53</v>
      </c>
      <c r="D3902" t="s">
        <v>3</v>
      </c>
      <c r="E3902" t="s">
        <v>7</v>
      </c>
      <c r="F3902" t="s">
        <v>11</v>
      </c>
      <c r="G3902" t="s">
        <v>268</v>
      </c>
      <c r="H3902">
        <v>174</v>
      </c>
      <c r="I3902">
        <v>174</v>
      </c>
    </row>
    <row r="3903" spans="1:9" x14ac:dyDescent="0.25">
      <c r="A3903">
        <v>359</v>
      </c>
      <c r="B3903">
        <v>2012</v>
      </c>
      <c r="C3903" t="s">
        <v>54</v>
      </c>
      <c r="D3903" t="s">
        <v>3</v>
      </c>
      <c r="E3903" t="s">
        <v>7</v>
      </c>
      <c r="F3903" t="s">
        <v>11</v>
      </c>
      <c r="G3903" t="s">
        <v>269</v>
      </c>
      <c r="H3903">
        <v>265</v>
      </c>
      <c r="I3903">
        <v>265</v>
      </c>
    </row>
    <row r="3904" spans="1:9" x14ac:dyDescent="0.25">
      <c r="A3904">
        <v>360</v>
      </c>
      <c r="B3904">
        <v>2012</v>
      </c>
      <c r="C3904" t="s">
        <v>55</v>
      </c>
      <c r="D3904" t="s">
        <v>3</v>
      </c>
      <c r="E3904" t="s">
        <v>7</v>
      </c>
      <c r="F3904" t="s">
        <v>11</v>
      </c>
      <c r="G3904" t="s">
        <v>270</v>
      </c>
      <c r="H3904">
        <v>129</v>
      </c>
      <c r="I3904">
        <v>129</v>
      </c>
    </row>
    <row r="3905" spans="1:9" x14ac:dyDescent="0.25">
      <c r="A3905">
        <v>361</v>
      </c>
      <c r="B3905">
        <v>2012</v>
      </c>
      <c r="C3905" t="s">
        <v>56</v>
      </c>
      <c r="D3905" t="s">
        <v>3</v>
      </c>
      <c r="E3905" t="s">
        <v>7</v>
      </c>
      <c r="F3905" t="s">
        <v>11</v>
      </c>
      <c r="G3905" t="s">
        <v>271</v>
      </c>
      <c r="H3905">
        <v>143</v>
      </c>
      <c r="I3905">
        <v>143</v>
      </c>
    </row>
    <row r="3906" spans="1:9" x14ac:dyDescent="0.25">
      <c r="A3906">
        <v>3</v>
      </c>
      <c r="B3906">
        <v>2012</v>
      </c>
      <c r="C3906" t="s">
        <v>272</v>
      </c>
      <c r="D3906" t="s">
        <v>3</v>
      </c>
      <c r="E3906" t="s">
        <v>7</v>
      </c>
      <c r="F3906" t="s">
        <v>11</v>
      </c>
      <c r="G3906" t="s">
        <v>273</v>
      </c>
      <c r="H3906">
        <v>2089</v>
      </c>
      <c r="I3906">
        <v>2089</v>
      </c>
    </row>
    <row r="3907" spans="1:9" x14ac:dyDescent="0.25">
      <c r="A3907">
        <v>401</v>
      </c>
      <c r="B3907">
        <v>2012</v>
      </c>
      <c r="C3907" t="s">
        <v>274</v>
      </c>
      <c r="D3907" t="s">
        <v>3</v>
      </c>
      <c r="E3907" t="s">
        <v>7</v>
      </c>
      <c r="F3907" t="s">
        <v>11</v>
      </c>
      <c r="G3907" t="s">
        <v>275</v>
      </c>
      <c r="H3907">
        <v>88</v>
      </c>
      <c r="I3907">
        <v>88</v>
      </c>
    </row>
    <row r="3908" spans="1:9" x14ac:dyDescent="0.25">
      <c r="A3908">
        <v>402</v>
      </c>
      <c r="B3908">
        <v>2012</v>
      </c>
      <c r="C3908" t="s">
        <v>276</v>
      </c>
      <c r="D3908" t="s">
        <v>3</v>
      </c>
      <c r="E3908" t="s">
        <v>7</v>
      </c>
      <c r="F3908" t="s">
        <v>11</v>
      </c>
      <c r="G3908" t="s">
        <v>277</v>
      </c>
      <c r="H3908">
        <v>54</v>
      </c>
      <c r="I3908">
        <v>54</v>
      </c>
    </row>
    <row r="3909" spans="1:9" x14ac:dyDescent="0.25">
      <c r="A3909">
        <v>403</v>
      </c>
      <c r="B3909">
        <v>2012</v>
      </c>
      <c r="C3909" t="s">
        <v>278</v>
      </c>
      <c r="D3909" t="s">
        <v>3</v>
      </c>
      <c r="E3909" t="s">
        <v>7</v>
      </c>
      <c r="F3909" t="s">
        <v>11</v>
      </c>
      <c r="G3909" t="s">
        <v>279</v>
      </c>
      <c r="H3909">
        <v>188</v>
      </c>
      <c r="I3909">
        <v>188</v>
      </c>
    </row>
    <row r="3910" spans="1:9" x14ac:dyDescent="0.25">
      <c r="A3910">
        <v>404</v>
      </c>
      <c r="B3910">
        <v>2012</v>
      </c>
      <c r="C3910" t="s">
        <v>280</v>
      </c>
      <c r="D3910" t="s">
        <v>3</v>
      </c>
      <c r="E3910" t="s">
        <v>7</v>
      </c>
      <c r="F3910" t="s">
        <v>11</v>
      </c>
      <c r="G3910" t="s">
        <v>281</v>
      </c>
      <c r="H3910">
        <v>291</v>
      </c>
      <c r="I3910">
        <v>291</v>
      </c>
    </row>
    <row r="3911" spans="1:9" x14ac:dyDescent="0.25">
      <c r="A3911">
        <v>405</v>
      </c>
      <c r="B3911">
        <v>2012</v>
      </c>
      <c r="C3911" t="s">
        <v>282</v>
      </c>
      <c r="D3911" t="s">
        <v>3</v>
      </c>
      <c r="E3911" t="s">
        <v>7</v>
      </c>
      <c r="F3911" t="s">
        <v>11</v>
      </c>
      <c r="G3911" t="s">
        <v>283</v>
      </c>
      <c r="H3911">
        <v>96</v>
      </c>
      <c r="I3911">
        <v>96</v>
      </c>
    </row>
    <row r="3912" spans="1:9" x14ac:dyDescent="0.25">
      <c r="A3912">
        <v>451</v>
      </c>
      <c r="B3912">
        <v>2012</v>
      </c>
      <c r="C3912" t="s">
        <v>58</v>
      </c>
      <c r="D3912" t="s">
        <v>3</v>
      </c>
      <c r="E3912" t="s">
        <v>7</v>
      </c>
      <c r="F3912" t="s">
        <v>11</v>
      </c>
      <c r="G3912" t="s">
        <v>284</v>
      </c>
      <c r="H3912">
        <v>114</v>
      </c>
      <c r="I3912">
        <v>114</v>
      </c>
    </row>
    <row r="3913" spans="1:9" x14ac:dyDescent="0.25">
      <c r="A3913">
        <v>452</v>
      </c>
      <c r="B3913">
        <v>2012</v>
      </c>
      <c r="C3913" t="s">
        <v>59</v>
      </c>
      <c r="D3913" t="s">
        <v>3</v>
      </c>
      <c r="E3913" t="s">
        <v>7</v>
      </c>
      <c r="F3913" t="s">
        <v>11</v>
      </c>
      <c r="G3913" t="s">
        <v>285</v>
      </c>
      <c r="H3913">
        <v>136</v>
      </c>
      <c r="I3913">
        <v>136</v>
      </c>
    </row>
    <row r="3914" spans="1:9" x14ac:dyDescent="0.25">
      <c r="A3914">
        <v>453</v>
      </c>
      <c r="B3914">
        <v>2012</v>
      </c>
      <c r="C3914" t="s">
        <v>60</v>
      </c>
      <c r="D3914" t="s">
        <v>3</v>
      </c>
      <c r="E3914" t="s">
        <v>7</v>
      </c>
      <c r="F3914" t="s">
        <v>11</v>
      </c>
      <c r="G3914" t="s">
        <v>286</v>
      </c>
      <c r="H3914">
        <v>137</v>
      </c>
      <c r="I3914">
        <v>137</v>
      </c>
    </row>
    <row r="3915" spans="1:9" x14ac:dyDescent="0.25">
      <c r="A3915">
        <v>454</v>
      </c>
      <c r="B3915">
        <v>2012</v>
      </c>
      <c r="C3915" t="s">
        <v>61</v>
      </c>
      <c r="D3915" t="s">
        <v>3</v>
      </c>
      <c r="E3915" t="s">
        <v>7</v>
      </c>
      <c r="F3915" t="s">
        <v>11</v>
      </c>
      <c r="G3915" t="s">
        <v>287</v>
      </c>
      <c r="H3915">
        <v>204</v>
      </c>
      <c r="I3915">
        <v>204</v>
      </c>
    </row>
    <row r="3916" spans="1:9" x14ac:dyDescent="0.25">
      <c r="A3916">
        <v>455</v>
      </c>
      <c r="B3916">
        <v>2012</v>
      </c>
      <c r="C3916" t="s">
        <v>62</v>
      </c>
      <c r="D3916" t="s">
        <v>3</v>
      </c>
      <c r="E3916" t="s">
        <v>7</v>
      </c>
      <c r="F3916" t="s">
        <v>11</v>
      </c>
      <c r="G3916" t="s">
        <v>288</v>
      </c>
      <c r="H3916">
        <v>97</v>
      </c>
      <c r="I3916">
        <v>97</v>
      </c>
    </row>
    <row r="3917" spans="1:9" x14ac:dyDescent="0.25">
      <c r="A3917">
        <v>456</v>
      </c>
      <c r="B3917">
        <v>2012</v>
      </c>
      <c r="C3917" t="s">
        <v>63</v>
      </c>
      <c r="D3917" t="s">
        <v>3</v>
      </c>
      <c r="E3917" t="s">
        <v>7</v>
      </c>
      <c r="F3917" t="s">
        <v>11</v>
      </c>
      <c r="G3917" t="s">
        <v>289</v>
      </c>
      <c r="H3917">
        <v>144</v>
      </c>
      <c r="I3917">
        <v>144</v>
      </c>
    </row>
    <row r="3918" spans="1:9" x14ac:dyDescent="0.25">
      <c r="A3918">
        <v>457</v>
      </c>
      <c r="B3918">
        <v>2012</v>
      </c>
      <c r="C3918" t="s">
        <v>64</v>
      </c>
      <c r="D3918" t="s">
        <v>3</v>
      </c>
      <c r="E3918" t="s">
        <v>7</v>
      </c>
      <c r="F3918" t="s">
        <v>11</v>
      </c>
      <c r="G3918" t="s">
        <v>290</v>
      </c>
      <c r="H3918">
        <v>135</v>
      </c>
      <c r="I3918">
        <v>135</v>
      </c>
    </row>
    <row r="3919" spans="1:9" x14ac:dyDescent="0.25">
      <c r="A3919">
        <v>458</v>
      </c>
      <c r="B3919">
        <v>2012</v>
      </c>
      <c r="C3919" t="s">
        <v>65</v>
      </c>
      <c r="D3919" t="s">
        <v>3</v>
      </c>
      <c r="E3919" t="s">
        <v>7</v>
      </c>
      <c r="F3919" t="s">
        <v>11</v>
      </c>
      <c r="G3919" t="s">
        <v>291</v>
      </c>
      <c r="H3919">
        <v>98</v>
      </c>
      <c r="I3919">
        <v>98</v>
      </c>
    </row>
    <row r="3920" spans="1:9" x14ac:dyDescent="0.25">
      <c r="A3920">
        <v>459</v>
      </c>
      <c r="B3920">
        <v>2012</v>
      </c>
      <c r="C3920" t="s">
        <v>66</v>
      </c>
      <c r="D3920" t="s">
        <v>3</v>
      </c>
      <c r="E3920" t="s">
        <v>7</v>
      </c>
      <c r="F3920" t="s">
        <v>11</v>
      </c>
      <c r="G3920" t="s">
        <v>292</v>
      </c>
      <c r="H3920">
        <v>208</v>
      </c>
      <c r="I3920">
        <v>208</v>
      </c>
    </row>
    <row r="3921" spans="1:9" x14ac:dyDescent="0.25">
      <c r="A3921">
        <v>460</v>
      </c>
      <c r="B3921">
        <v>2012</v>
      </c>
      <c r="C3921" t="s">
        <v>67</v>
      </c>
      <c r="D3921" t="s">
        <v>3</v>
      </c>
      <c r="E3921" t="s">
        <v>7</v>
      </c>
      <c r="F3921" t="s">
        <v>11</v>
      </c>
      <c r="G3921" t="s">
        <v>293</v>
      </c>
      <c r="H3921">
        <v>155</v>
      </c>
      <c r="I3921">
        <v>155</v>
      </c>
    </row>
    <row r="3922" spans="1:9" x14ac:dyDescent="0.25">
      <c r="A3922">
        <v>461</v>
      </c>
      <c r="B3922">
        <v>2012</v>
      </c>
      <c r="C3922" t="s">
        <v>68</v>
      </c>
      <c r="D3922" t="s">
        <v>3</v>
      </c>
      <c r="E3922" t="s">
        <v>7</v>
      </c>
      <c r="F3922" t="s">
        <v>11</v>
      </c>
      <c r="G3922" t="s">
        <v>294</v>
      </c>
      <c r="H3922">
        <v>73</v>
      </c>
      <c r="I3922">
        <v>73</v>
      </c>
    </row>
    <row r="3923" spans="1:9" x14ac:dyDescent="0.25">
      <c r="A3923">
        <v>462</v>
      </c>
      <c r="B3923">
        <v>2012</v>
      </c>
      <c r="C3923" t="s">
        <v>69</v>
      </c>
      <c r="D3923" t="s">
        <v>3</v>
      </c>
      <c r="E3923" t="s">
        <v>7</v>
      </c>
      <c r="F3923" t="s">
        <v>11</v>
      </c>
      <c r="G3923" t="s">
        <v>295</v>
      </c>
      <c r="H3923">
        <v>48</v>
      </c>
      <c r="I3923">
        <v>48</v>
      </c>
    </row>
    <row r="3924" spans="1:9" x14ac:dyDescent="0.25">
      <c r="A3924">
        <v>4</v>
      </c>
      <c r="B3924">
        <v>2012</v>
      </c>
      <c r="C3924" t="s">
        <v>296</v>
      </c>
      <c r="D3924" t="s">
        <v>3</v>
      </c>
      <c r="E3924" t="s">
        <v>7</v>
      </c>
      <c r="F3924" t="s">
        <v>11</v>
      </c>
      <c r="G3924" t="s">
        <v>297</v>
      </c>
      <c r="H3924">
        <v>2266</v>
      </c>
      <c r="I3924">
        <v>2266</v>
      </c>
    </row>
    <row r="3925" spans="1:9" x14ac:dyDescent="0.25">
      <c r="A3925">
        <v>0</v>
      </c>
      <c r="B3925">
        <v>2012</v>
      </c>
      <c r="C3925" t="s">
        <v>71</v>
      </c>
      <c r="D3925" t="s">
        <v>3</v>
      </c>
      <c r="E3925" t="s">
        <v>7</v>
      </c>
      <c r="F3925" t="s">
        <v>11</v>
      </c>
      <c r="G3925" t="s">
        <v>298</v>
      </c>
      <c r="H3925">
        <v>9053</v>
      </c>
      <c r="I3925">
        <v>9053</v>
      </c>
    </row>
    <row r="3926" spans="1:9" x14ac:dyDescent="0.25">
      <c r="A3926">
        <v>101</v>
      </c>
      <c r="B3926">
        <v>2011</v>
      </c>
      <c r="C3926" t="s">
        <v>232</v>
      </c>
      <c r="D3926" t="s">
        <v>3</v>
      </c>
      <c r="E3926" t="s">
        <v>7</v>
      </c>
      <c r="F3926" t="s">
        <v>11</v>
      </c>
      <c r="G3926" t="s">
        <v>233</v>
      </c>
      <c r="H3926">
        <v>383</v>
      </c>
      <c r="I3926">
        <v>383</v>
      </c>
    </row>
    <row r="3927" spans="1:9" x14ac:dyDescent="0.25">
      <c r="A3927">
        <v>102</v>
      </c>
      <c r="B3927">
        <v>2011</v>
      </c>
      <c r="C3927" t="s">
        <v>234</v>
      </c>
      <c r="D3927" t="s">
        <v>3</v>
      </c>
      <c r="E3927" t="s">
        <v>7</v>
      </c>
      <c r="F3927" t="s">
        <v>11</v>
      </c>
      <c r="G3927" t="s">
        <v>235</v>
      </c>
      <c r="H3927">
        <v>136</v>
      </c>
      <c r="I3927">
        <v>136</v>
      </c>
    </row>
    <row r="3928" spans="1:9" x14ac:dyDescent="0.25">
      <c r="A3928">
        <v>103</v>
      </c>
      <c r="B3928">
        <v>2011</v>
      </c>
      <c r="C3928" t="s">
        <v>236</v>
      </c>
      <c r="D3928" t="s">
        <v>3</v>
      </c>
      <c r="E3928" t="s">
        <v>7</v>
      </c>
      <c r="F3928" t="s">
        <v>11</v>
      </c>
      <c r="G3928" t="s">
        <v>237</v>
      </c>
      <c r="H3928">
        <v>128</v>
      </c>
      <c r="I3928">
        <v>128</v>
      </c>
    </row>
    <row r="3929" spans="1:9" x14ac:dyDescent="0.25">
      <c r="A3929">
        <v>151</v>
      </c>
      <c r="B3929">
        <v>2011</v>
      </c>
      <c r="C3929" t="s">
        <v>28</v>
      </c>
      <c r="D3929" t="s">
        <v>3</v>
      </c>
      <c r="E3929" t="s">
        <v>7</v>
      </c>
      <c r="F3929" t="s">
        <v>11</v>
      </c>
      <c r="G3929" t="s">
        <v>238</v>
      </c>
      <c r="H3929">
        <v>201</v>
      </c>
      <c r="I3929">
        <v>201</v>
      </c>
    </row>
    <row r="3930" spans="1:9" x14ac:dyDescent="0.25">
      <c r="A3930">
        <v>153</v>
      </c>
      <c r="B3930">
        <v>2011</v>
      </c>
      <c r="C3930" t="s">
        <v>29</v>
      </c>
      <c r="D3930" t="s">
        <v>3</v>
      </c>
      <c r="E3930" t="s">
        <v>7</v>
      </c>
      <c r="F3930" t="s">
        <v>11</v>
      </c>
      <c r="G3930" t="s">
        <v>239</v>
      </c>
      <c r="H3930">
        <v>143</v>
      </c>
      <c r="I3930">
        <v>143</v>
      </c>
    </row>
    <row r="3931" spans="1:9" x14ac:dyDescent="0.25">
      <c r="A3931">
        <v>154</v>
      </c>
      <c r="B3931">
        <v>2011</v>
      </c>
      <c r="C3931" t="s">
        <v>30</v>
      </c>
      <c r="D3931" t="s">
        <v>3</v>
      </c>
      <c r="E3931" t="s">
        <v>7</v>
      </c>
      <c r="F3931" t="s">
        <v>11</v>
      </c>
      <c r="G3931" t="s">
        <v>240</v>
      </c>
      <c r="H3931">
        <v>69</v>
      </c>
      <c r="I3931">
        <v>69</v>
      </c>
    </row>
    <row r="3932" spans="1:9" x14ac:dyDescent="0.25">
      <c r="A3932">
        <v>155</v>
      </c>
      <c r="B3932">
        <v>2011</v>
      </c>
      <c r="C3932" t="s">
        <v>31</v>
      </c>
      <c r="D3932" t="s">
        <v>3</v>
      </c>
      <c r="E3932" t="s">
        <v>7</v>
      </c>
      <c r="F3932" t="s">
        <v>11</v>
      </c>
      <c r="G3932" t="s">
        <v>241</v>
      </c>
      <c r="H3932">
        <v>137</v>
      </c>
      <c r="I3932">
        <v>137</v>
      </c>
    </row>
    <row r="3933" spans="1:9" x14ac:dyDescent="0.25">
      <c r="A3933">
        <v>157</v>
      </c>
      <c r="B3933">
        <v>2011</v>
      </c>
      <c r="C3933" t="s">
        <v>32</v>
      </c>
      <c r="D3933" t="s">
        <v>3</v>
      </c>
      <c r="E3933" t="s">
        <v>7</v>
      </c>
      <c r="F3933" t="s">
        <v>11</v>
      </c>
      <c r="G3933" t="s">
        <v>242</v>
      </c>
      <c r="H3933">
        <v>106</v>
      </c>
      <c r="I3933">
        <v>106</v>
      </c>
    </row>
    <row r="3934" spans="1:9" x14ac:dyDescent="0.25">
      <c r="A3934">
        <v>158</v>
      </c>
      <c r="B3934">
        <v>2011</v>
      </c>
      <c r="C3934" t="s">
        <v>33</v>
      </c>
      <c r="D3934" t="s">
        <v>3</v>
      </c>
      <c r="E3934" t="s">
        <v>7</v>
      </c>
      <c r="F3934" t="s">
        <v>11</v>
      </c>
      <c r="G3934" t="s">
        <v>243</v>
      </c>
      <c r="H3934">
        <v>92</v>
      </c>
      <c r="I3934">
        <v>92</v>
      </c>
    </row>
    <row r="3935" spans="1:9" x14ac:dyDescent="0.25">
      <c r="A3935">
        <v>159</v>
      </c>
      <c r="B3935">
        <v>2011</v>
      </c>
      <c r="C3935" t="s">
        <v>34</v>
      </c>
      <c r="D3935" t="s">
        <v>3</v>
      </c>
      <c r="E3935" t="s">
        <v>7</v>
      </c>
      <c r="F3935" t="s">
        <v>11</v>
      </c>
      <c r="G3935" t="s">
        <v>244</v>
      </c>
      <c r="H3935">
        <v>742</v>
      </c>
      <c r="I3935">
        <v>742</v>
      </c>
    </row>
    <row r="3936" spans="1:9" x14ac:dyDescent="0.25">
      <c r="A3936">
        <v>1</v>
      </c>
      <c r="B3936">
        <v>2011</v>
      </c>
      <c r="C3936" t="s">
        <v>245</v>
      </c>
      <c r="D3936" t="s">
        <v>3</v>
      </c>
      <c r="E3936" t="s">
        <v>7</v>
      </c>
      <c r="F3936" t="s">
        <v>11</v>
      </c>
      <c r="G3936" t="s">
        <v>246</v>
      </c>
      <c r="H3936">
        <v>2137</v>
      </c>
      <c r="I3936">
        <v>2137</v>
      </c>
    </row>
    <row r="3937" spans="1:9" x14ac:dyDescent="0.25">
      <c r="A3937">
        <v>241</v>
      </c>
      <c r="B3937">
        <v>2011</v>
      </c>
      <c r="C3937" t="s">
        <v>247</v>
      </c>
      <c r="D3937" t="s">
        <v>3</v>
      </c>
      <c r="E3937" t="s">
        <v>7</v>
      </c>
      <c r="F3937" t="s">
        <v>11</v>
      </c>
      <c r="G3937" t="s">
        <v>248</v>
      </c>
      <c r="H3937">
        <v>1906</v>
      </c>
      <c r="I3937">
        <v>1906</v>
      </c>
    </row>
    <row r="3938" spans="1:9" x14ac:dyDescent="0.25">
      <c r="A3938">
        <v>241001</v>
      </c>
      <c r="B3938">
        <v>2011</v>
      </c>
      <c r="C3938" t="s">
        <v>249</v>
      </c>
      <c r="D3938" t="s">
        <v>3</v>
      </c>
      <c r="E3938" t="s">
        <v>7</v>
      </c>
      <c r="F3938" t="s">
        <v>11</v>
      </c>
      <c r="G3938" t="s">
        <v>250</v>
      </c>
      <c r="H3938">
        <v>1094</v>
      </c>
      <c r="I3938">
        <v>1094</v>
      </c>
    </row>
    <row r="3939" spans="1:9" x14ac:dyDescent="0.25">
      <c r="A3939">
        <v>241999</v>
      </c>
      <c r="B3939">
        <v>2011</v>
      </c>
      <c r="C3939" t="s">
        <v>251</v>
      </c>
      <c r="D3939" t="s">
        <v>3</v>
      </c>
      <c r="E3939" t="s">
        <v>7</v>
      </c>
      <c r="F3939" t="s">
        <v>11</v>
      </c>
      <c r="G3939" t="s">
        <v>252</v>
      </c>
      <c r="H3939">
        <v>812</v>
      </c>
      <c r="I3939">
        <v>812</v>
      </c>
    </row>
    <row r="3940" spans="1:9" x14ac:dyDescent="0.25">
      <c r="A3940">
        <v>251</v>
      </c>
      <c r="B3940">
        <v>2011</v>
      </c>
      <c r="C3940" t="s">
        <v>39</v>
      </c>
      <c r="D3940" t="s">
        <v>3</v>
      </c>
      <c r="E3940" t="s">
        <v>7</v>
      </c>
      <c r="F3940" t="s">
        <v>11</v>
      </c>
      <c r="G3940" t="s">
        <v>253</v>
      </c>
      <c r="H3940">
        <v>236</v>
      </c>
      <c r="I3940">
        <v>236</v>
      </c>
    </row>
    <row r="3941" spans="1:9" x14ac:dyDescent="0.25">
      <c r="A3941">
        <v>252</v>
      </c>
      <c r="B3941">
        <v>2011</v>
      </c>
      <c r="C3941" t="s">
        <v>40</v>
      </c>
      <c r="D3941" t="s">
        <v>3</v>
      </c>
      <c r="E3941" t="s">
        <v>7</v>
      </c>
      <c r="F3941" t="s">
        <v>11</v>
      </c>
      <c r="G3941" t="s">
        <v>254</v>
      </c>
      <c r="H3941">
        <v>229</v>
      </c>
      <c r="I3941">
        <v>229</v>
      </c>
    </row>
    <row r="3942" spans="1:9" x14ac:dyDescent="0.25">
      <c r="A3942">
        <v>254</v>
      </c>
      <c r="B3942">
        <v>2011</v>
      </c>
      <c r="C3942" t="s">
        <v>41</v>
      </c>
      <c r="D3942" t="s">
        <v>3</v>
      </c>
      <c r="E3942" t="s">
        <v>7</v>
      </c>
      <c r="F3942" t="s">
        <v>11</v>
      </c>
      <c r="G3942" t="s">
        <v>255</v>
      </c>
      <c r="H3942">
        <v>325</v>
      </c>
      <c r="I3942">
        <v>325</v>
      </c>
    </row>
    <row r="3943" spans="1:9" x14ac:dyDescent="0.25">
      <c r="A3943">
        <v>255</v>
      </c>
      <c r="B3943">
        <v>2011</v>
      </c>
      <c r="C3943" t="s">
        <v>42</v>
      </c>
      <c r="D3943" t="s">
        <v>3</v>
      </c>
      <c r="E3943" t="s">
        <v>7</v>
      </c>
      <c r="F3943" t="s">
        <v>11</v>
      </c>
      <c r="G3943" t="s">
        <v>256</v>
      </c>
      <c r="H3943">
        <v>67</v>
      </c>
      <c r="I3943">
        <v>67</v>
      </c>
    </row>
    <row r="3944" spans="1:9" x14ac:dyDescent="0.25">
      <c r="A3944">
        <v>256</v>
      </c>
      <c r="B3944">
        <v>2011</v>
      </c>
      <c r="C3944" t="s">
        <v>43</v>
      </c>
      <c r="D3944" t="s">
        <v>3</v>
      </c>
      <c r="E3944" t="s">
        <v>7</v>
      </c>
      <c r="F3944" t="s">
        <v>11</v>
      </c>
      <c r="G3944" t="s">
        <v>257</v>
      </c>
      <c r="H3944">
        <v>126</v>
      </c>
      <c r="I3944">
        <v>126</v>
      </c>
    </row>
    <row r="3945" spans="1:9" x14ac:dyDescent="0.25">
      <c r="A3945">
        <v>257</v>
      </c>
      <c r="B3945">
        <v>2011</v>
      </c>
      <c r="C3945" t="s">
        <v>44</v>
      </c>
      <c r="D3945" t="s">
        <v>3</v>
      </c>
      <c r="E3945" t="s">
        <v>7</v>
      </c>
      <c r="F3945" t="s">
        <v>11</v>
      </c>
      <c r="G3945" t="s">
        <v>258</v>
      </c>
      <c r="H3945">
        <v>172</v>
      </c>
      <c r="I3945">
        <v>172</v>
      </c>
    </row>
    <row r="3946" spans="1:9" x14ac:dyDescent="0.25">
      <c r="A3946">
        <v>2</v>
      </c>
      <c r="B3946">
        <v>2011</v>
      </c>
      <c r="C3946" t="s">
        <v>259</v>
      </c>
      <c r="D3946" t="s">
        <v>3</v>
      </c>
      <c r="E3946" t="s">
        <v>7</v>
      </c>
      <c r="F3946" t="s">
        <v>11</v>
      </c>
      <c r="G3946" t="s">
        <v>260</v>
      </c>
      <c r="H3946">
        <v>3061</v>
      </c>
      <c r="I3946">
        <v>3061</v>
      </c>
    </row>
    <row r="3947" spans="1:9" x14ac:dyDescent="0.25">
      <c r="A3947">
        <v>351</v>
      </c>
      <c r="B3947">
        <v>2011</v>
      </c>
      <c r="C3947" t="s">
        <v>46</v>
      </c>
      <c r="D3947" t="s">
        <v>3</v>
      </c>
      <c r="E3947" t="s">
        <v>7</v>
      </c>
      <c r="F3947" t="s">
        <v>11</v>
      </c>
      <c r="G3947" t="s">
        <v>261</v>
      </c>
      <c r="H3947">
        <v>257</v>
      </c>
      <c r="I3947">
        <v>257</v>
      </c>
    </row>
    <row r="3948" spans="1:9" x14ac:dyDescent="0.25">
      <c r="A3948">
        <v>352</v>
      </c>
      <c r="B3948">
        <v>2011</v>
      </c>
      <c r="C3948" t="s">
        <v>47</v>
      </c>
      <c r="D3948" t="s">
        <v>3</v>
      </c>
      <c r="E3948" t="s">
        <v>7</v>
      </c>
      <c r="F3948" t="s">
        <v>11</v>
      </c>
      <c r="G3948" t="s">
        <v>262</v>
      </c>
      <c r="H3948">
        <v>188</v>
      </c>
      <c r="I3948">
        <v>188</v>
      </c>
    </row>
    <row r="3949" spans="1:9" x14ac:dyDescent="0.25">
      <c r="A3949">
        <v>353</v>
      </c>
      <c r="B3949">
        <v>2011</v>
      </c>
      <c r="C3949" t="s">
        <v>48</v>
      </c>
      <c r="D3949" t="s">
        <v>3</v>
      </c>
      <c r="E3949" t="s">
        <v>7</v>
      </c>
      <c r="F3949" t="s">
        <v>11</v>
      </c>
      <c r="G3949" t="s">
        <v>263</v>
      </c>
      <c r="H3949">
        <v>413</v>
      </c>
      <c r="I3949">
        <v>413</v>
      </c>
    </row>
    <row r="3950" spans="1:9" x14ac:dyDescent="0.25">
      <c r="A3950">
        <v>354</v>
      </c>
      <c r="B3950">
        <v>2011</v>
      </c>
      <c r="C3950" t="s">
        <v>49</v>
      </c>
      <c r="D3950" t="s">
        <v>3</v>
      </c>
      <c r="E3950" t="s">
        <v>7</v>
      </c>
      <c r="F3950" t="s">
        <v>11</v>
      </c>
      <c r="G3950" t="s">
        <v>264</v>
      </c>
      <c r="H3950">
        <v>47</v>
      </c>
      <c r="I3950">
        <v>47</v>
      </c>
    </row>
    <row r="3951" spans="1:9" x14ac:dyDescent="0.25">
      <c r="A3951">
        <v>355</v>
      </c>
      <c r="B3951">
        <v>2011</v>
      </c>
      <c r="C3951" t="s">
        <v>50</v>
      </c>
      <c r="D3951" t="s">
        <v>3</v>
      </c>
      <c r="E3951" t="s">
        <v>7</v>
      </c>
      <c r="F3951" t="s">
        <v>11</v>
      </c>
      <c r="G3951" t="s">
        <v>265</v>
      </c>
      <c r="H3951">
        <v>273</v>
      </c>
      <c r="I3951">
        <v>273</v>
      </c>
    </row>
    <row r="3952" spans="1:9" x14ac:dyDescent="0.25">
      <c r="A3952">
        <v>356</v>
      </c>
      <c r="B3952">
        <v>2011</v>
      </c>
      <c r="C3952" t="s">
        <v>51</v>
      </c>
      <c r="D3952" t="s">
        <v>3</v>
      </c>
      <c r="E3952" t="s">
        <v>7</v>
      </c>
      <c r="F3952" t="s">
        <v>11</v>
      </c>
      <c r="G3952" t="s">
        <v>266</v>
      </c>
      <c r="H3952">
        <v>115</v>
      </c>
      <c r="I3952">
        <v>115</v>
      </c>
    </row>
    <row r="3953" spans="1:9" x14ac:dyDescent="0.25">
      <c r="A3953">
        <v>357</v>
      </c>
      <c r="B3953">
        <v>2011</v>
      </c>
      <c r="C3953" t="s">
        <v>52</v>
      </c>
      <c r="D3953" t="s">
        <v>3</v>
      </c>
      <c r="E3953" t="s">
        <v>7</v>
      </c>
      <c r="F3953" t="s">
        <v>11</v>
      </c>
      <c r="G3953" t="s">
        <v>267</v>
      </c>
      <c r="H3953">
        <v>197</v>
      </c>
      <c r="I3953">
        <v>197</v>
      </c>
    </row>
    <row r="3954" spans="1:9" x14ac:dyDescent="0.25">
      <c r="A3954">
        <v>358</v>
      </c>
      <c r="B3954">
        <v>2011</v>
      </c>
      <c r="C3954" t="s">
        <v>53</v>
      </c>
      <c r="D3954" t="s">
        <v>3</v>
      </c>
      <c r="E3954" t="s">
        <v>7</v>
      </c>
      <c r="F3954" t="s">
        <v>11</v>
      </c>
      <c r="G3954" t="s">
        <v>268</v>
      </c>
      <c r="H3954">
        <v>184</v>
      </c>
      <c r="I3954">
        <v>184</v>
      </c>
    </row>
    <row r="3955" spans="1:9" x14ac:dyDescent="0.25">
      <c r="A3955">
        <v>359</v>
      </c>
      <c r="B3955">
        <v>2011</v>
      </c>
      <c r="C3955" t="s">
        <v>54</v>
      </c>
      <c r="D3955" t="s">
        <v>3</v>
      </c>
      <c r="E3955" t="s">
        <v>7</v>
      </c>
      <c r="F3955" t="s">
        <v>11</v>
      </c>
      <c r="G3955" t="s">
        <v>269</v>
      </c>
      <c r="H3955">
        <v>299</v>
      </c>
      <c r="I3955">
        <v>299</v>
      </c>
    </row>
    <row r="3956" spans="1:9" x14ac:dyDescent="0.25">
      <c r="A3956">
        <v>360</v>
      </c>
      <c r="B3956">
        <v>2011</v>
      </c>
      <c r="C3956" t="s">
        <v>55</v>
      </c>
      <c r="D3956" t="s">
        <v>3</v>
      </c>
      <c r="E3956" t="s">
        <v>7</v>
      </c>
      <c r="F3956" t="s">
        <v>11</v>
      </c>
      <c r="G3956" t="s">
        <v>270</v>
      </c>
      <c r="H3956">
        <v>103</v>
      </c>
      <c r="I3956">
        <v>103</v>
      </c>
    </row>
    <row r="3957" spans="1:9" x14ac:dyDescent="0.25">
      <c r="A3957">
        <v>361</v>
      </c>
      <c r="B3957">
        <v>2011</v>
      </c>
      <c r="C3957" t="s">
        <v>56</v>
      </c>
      <c r="D3957" t="s">
        <v>3</v>
      </c>
      <c r="E3957" t="s">
        <v>7</v>
      </c>
      <c r="F3957" t="s">
        <v>11</v>
      </c>
      <c r="G3957" t="s">
        <v>271</v>
      </c>
      <c r="H3957">
        <v>188</v>
      </c>
      <c r="I3957">
        <v>188</v>
      </c>
    </row>
    <row r="3958" spans="1:9" x14ac:dyDescent="0.25">
      <c r="A3958">
        <v>3</v>
      </c>
      <c r="B3958">
        <v>2011</v>
      </c>
      <c r="C3958" t="s">
        <v>272</v>
      </c>
      <c r="D3958" t="s">
        <v>3</v>
      </c>
      <c r="E3958" t="s">
        <v>7</v>
      </c>
      <c r="F3958" t="s">
        <v>11</v>
      </c>
      <c r="G3958" t="s">
        <v>273</v>
      </c>
      <c r="H3958">
        <v>2264</v>
      </c>
      <c r="I3958">
        <v>2264</v>
      </c>
    </row>
    <row r="3959" spans="1:9" x14ac:dyDescent="0.25">
      <c r="A3959">
        <v>401</v>
      </c>
      <c r="B3959">
        <v>2011</v>
      </c>
      <c r="C3959" t="s">
        <v>274</v>
      </c>
      <c r="D3959" t="s">
        <v>3</v>
      </c>
      <c r="E3959" t="s">
        <v>7</v>
      </c>
      <c r="F3959" t="s">
        <v>11</v>
      </c>
      <c r="G3959" t="s">
        <v>275</v>
      </c>
      <c r="H3959">
        <v>85</v>
      </c>
      <c r="I3959">
        <v>85</v>
      </c>
    </row>
    <row r="3960" spans="1:9" x14ac:dyDescent="0.25">
      <c r="A3960">
        <v>402</v>
      </c>
      <c r="B3960">
        <v>2011</v>
      </c>
      <c r="C3960" t="s">
        <v>276</v>
      </c>
      <c r="D3960" t="s">
        <v>3</v>
      </c>
      <c r="E3960" t="s">
        <v>7</v>
      </c>
      <c r="F3960" t="s">
        <v>11</v>
      </c>
      <c r="G3960" t="s">
        <v>277</v>
      </c>
      <c r="H3960">
        <v>47</v>
      </c>
      <c r="I3960">
        <v>47</v>
      </c>
    </row>
    <row r="3961" spans="1:9" x14ac:dyDescent="0.25">
      <c r="A3961">
        <v>403</v>
      </c>
      <c r="B3961">
        <v>2011</v>
      </c>
      <c r="C3961" t="s">
        <v>278</v>
      </c>
      <c r="D3961" t="s">
        <v>3</v>
      </c>
      <c r="E3961" t="s">
        <v>7</v>
      </c>
      <c r="F3961" t="s">
        <v>11</v>
      </c>
      <c r="G3961" t="s">
        <v>279</v>
      </c>
      <c r="H3961">
        <v>229</v>
      </c>
      <c r="I3961">
        <v>229</v>
      </c>
    </row>
    <row r="3962" spans="1:9" x14ac:dyDescent="0.25">
      <c r="A3962">
        <v>404</v>
      </c>
      <c r="B3962">
        <v>2011</v>
      </c>
      <c r="C3962" t="s">
        <v>280</v>
      </c>
      <c r="D3962" t="s">
        <v>3</v>
      </c>
      <c r="E3962" t="s">
        <v>7</v>
      </c>
      <c r="F3962" t="s">
        <v>11</v>
      </c>
      <c r="G3962" t="s">
        <v>281</v>
      </c>
      <c r="H3962">
        <v>244</v>
      </c>
      <c r="I3962">
        <v>244</v>
      </c>
    </row>
    <row r="3963" spans="1:9" x14ac:dyDescent="0.25">
      <c r="A3963">
        <v>405</v>
      </c>
      <c r="B3963">
        <v>2011</v>
      </c>
      <c r="C3963" t="s">
        <v>282</v>
      </c>
      <c r="D3963" t="s">
        <v>3</v>
      </c>
      <c r="E3963" t="s">
        <v>7</v>
      </c>
      <c r="F3963" t="s">
        <v>11</v>
      </c>
      <c r="G3963" t="s">
        <v>283</v>
      </c>
      <c r="H3963">
        <v>99</v>
      </c>
      <c r="I3963">
        <v>99</v>
      </c>
    </row>
    <row r="3964" spans="1:9" x14ac:dyDescent="0.25">
      <c r="A3964">
        <v>451</v>
      </c>
      <c r="B3964">
        <v>2011</v>
      </c>
      <c r="C3964" t="s">
        <v>58</v>
      </c>
      <c r="D3964" t="s">
        <v>3</v>
      </c>
      <c r="E3964" t="s">
        <v>7</v>
      </c>
      <c r="F3964" t="s">
        <v>11</v>
      </c>
      <c r="G3964" t="s">
        <v>284</v>
      </c>
      <c r="H3964">
        <v>105</v>
      </c>
      <c r="I3964">
        <v>105</v>
      </c>
    </row>
    <row r="3965" spans="1:9" x14ac:dyDescent="0.25">
      <c r="A3965">
        <v>452</v>
      </c>
      <c r="B3965">
        <v>2011</v>
      </c>
      <c r="C3965" t="s">
        <v>59</v>
      </c>
      <c r="D3965" t="s">
        <v>3</v>
      </c>
      <c r="E3965" t="s">
        <v>7</v>
      </c>
      <c r="F3965" t="s">
        <v>11</v>
      </c>
      <c r="G3965" t="s">
        <v>285</v>
      </c>
      <c r="H3965">
        <v>163</v>
      </c>
      <c r="I3965">
        <v>163</v>
      </c>
    </row>
    <row r="3966" spans="1:9" x14ac:dyDescent="0.25">
      <c r="A3966">
        <v>453</v>
      </c>
      <c r="B3966">
        <v>2011</v>
      </c>
      <c r="C3966" t="s">
        <v>60</v>
      </c>
      <c r="D3966" t="s">
        <v>3</v>
      </c>
      <c r="E3966" t="s">
        <v>7</v>
      </c>
      <c r="F3966" t="s">
        <v>11</v>
      </c>
      <c r="G3966" t="s">
        <v>286</v>
      </c>
      <c r="H3966">
        <v>105</v>
      </c>
      <c r="I3966">
        <v>105</v>
      </c>
    </row>
    <row r="3967" spans="1:9" x14ac:dyDescent="0.25">
      <c r="A3967">
        <v>454</v>
      </c>
      <c r="B3967">
        <v>2011</v>
      </c>
      <c r="C3967" t="s">
        <v>61</v>
      </c>
      <c r="D3967" t="s">
        <v>3</v>
      </c>
      <c r="E3967" t="s">
        <v>7</v>
      </c>
      <c r="F3967" t="s">
        <v>11</v>
      </c>
      <c r="G3967" t="s">
        <v>287</v>
      </c>
      <c r="H3967">
        <v>324</v>
      </c>
      <c r="I3967">
        <v>324</v>
      </c>
    </row>
    <row r="3968" spans="1:9" x14ac:dyDescent="0.25">
      <c r="A3968">
        <v>455</v>
      </c>
      <c r="B3968">
        <v>2011</v>
      </c>
      <c r="C3968" t="s">
        <v>62</v>
      </c>
      <c r="D3968" t="s">
        <v>3</v>
      </c>
      <c r="E3968" t="s">
        <v>7</v>
      </c>
      <c r="F3968" t="s">
        <v>11</v>
      </c>
      <c r="G3968" t="s">
        <v>288</v>
      </c>
      <c r="H3968">
        <v>125</v>
      </c>
      <c r="I3968">
        <v>125</v>
      </c>
    </row>
    <row r="3969" spans="1:9" x14ac:dyDescent="0.25">
      <c r="A3969">
        <v>456</v>
      </c>
      <c r="B3969">
        <v>2011</v>
      </c>
      <c r="C3969" t="s">
        <v>63</v>
      </c>
      <c r="D3969" t="s">
        <v>3</v>
      </c>
      <c r="E3969" t="s">
        <v>7</v>
      </c>
      <c r="F3969" t="s">
        <v>11</v>
      </c>
      <c r="G3969" t="s">
        <v>289</v>
      </c>
      <c r="H3969">
        <v>133</v>
      </c>
      <c r="I3969">
        <v>133</v>
      </c>
    </row>
    <row r="3970" spans="1:9" x14ac:dyDescent="0.25">
      <c r="A3970">
        <v>457</v>
      </c>
      <c r="B3970">
        <v>2011</v>
      </c>
      <c r="C3970" t="s">
        <v>64</v>
      </c>
      <c r="D3970" t="s">
        <v>3</v>
      </c>
      <c r="E3970" t="s">
        <v>7</v>
      </c>
      <c r="F3970" t="s">
        <v>11</v>
      </c>
      <c r="G3970" t="s">
        <v>290</v>
      </c>
      <c r="H3970">
        <v>135</v>
      </c>
      <c r="I3970">
        <v>135</v>
      </c>
    </row>
    <row r="3971" spans="1:9" x14ac:dyDescent="0.25">
      <c r="A3971">
        <v>458</v>
      </c>
      <c r="B3971">
        <v>2011</v>
      </c>
      <c r="C3971" t="s">
        <v>65</v>
      </c>
      <c r="D3971" t="s">
        <v>3</v>
      </c>
      <c r="E3971" t="s">
        <v>7</v>
      </c>
      <c r="F3971" t="s">
        <v>11</v>
      </c>
      <c r="G3971" t="s">
        <v>291</v>
      </c>
      <c r="H3971">
        <v>153</v>
      </c>
      <c r="I3971">
        <v>153</v>
      </c>
    </row>
    <row r="3972" spans="1:9" x14ac:dyDescent="0.25">
      <c r="A3972">
        <v>459</v>
      </c>
      <c r="B3972">
        <v>2011</v>
      </c>
      <c r="C3972" t="s">
        <v>66</v>
      </c>
      <c r="D3972" t="s">
        <v>3</v>
      </c>
      <c r="E3972" t="s">
        <v>7</v>
      </c>
      <c r="F3972" t="s">
        <v>11</v>
      </c>
      <c r="G3972" t="s">
        <v>292</v>
      </c>
      <c r="H3972">
        <v>278</v>
      </c>
      <c r="I3972">
        <v>278</v>
      </c>
    </row>
    <row r="3973" spans="1:9" x14ac:dyDescent="0.25">
      <c r="A3973">
        <v>460</v>
      </c>
      <c r="B3973">
        <v>2011</v>
      </c>
      <c r="C3973" t="s">
        <v>67</v>
      </c>
      <c r="D3973" t="s">
        <v>3</v>
      </c>
      <c r="E3973" t="s">
        <v>7</v>
      </c>
      <c r="F3973" t="s">
        <v>11</v>
      </c>
      <c r="G3973" t="s">
        <v>293</v>
      </c>
      <c r="H3973">
        <v>117</v>
      </c>
      <c r="I3973">
        <v>117</v>
      </c>
    </row>
    <row r="3974" spans="1:9" x14ac:dyDescent="0.25">
      <c r="A3974">
        <v>461</v>
      </c>
      <c r="B3974">
        <v>2011</v>
      </c>
      <c r="C3974" t="s">
        <v>68</v>
      </c>
      <c r="D3974" t="s">
        <v>3</v>
      </c>
      <c r="E3974" t="s">
        <v>7</v>
      </c>
      <c r="F3974" t="s">
        <v>11</v>
      </c>
      <c r="G3974" t="s">
        <v>294</v>
      </c>
      <c r="H3974">
        <v>98</v>
      </c>
      <c r="I3974">
        <v>98</v>
      </c>
    </row>
    <row r="3975" spans="1:9" x14ac:dyDescent="0.25">
      <c r="A3975">
        <v>462</v>
      </c>
      <c r="B3975">
        <v>2011</v>
      </c>
      <c r="C3975" t="s">
        <v>69</v>
      </c>
      <c r="D3975" t="s">
        <v>3</v>
      </c>
      <c r="E3975" t="s">
        <v>7</v>
      </c>
      <c r="F3975" t="s">
        <v>11</v>
      </c>
      <c r="G3975" t="s">
        <v>295</v>
      </c>
      <c r="H3975">
        <v>63</v>
      </c>
      <c r="I3975">
        <v>63</v>
      </c>
    </row>
    <row r="3976" spans="1:9" x14ac:dyDescent="0.25">
      <c r="A3976">
        <v>4</v>
      </c>
      <c r="B3976">
        <v>2011</v>
      </c>
      <c r="C3976" t="s">
        <v>296</v>
      </c>
      <c r="D3976" t="s">
        <v>3</v>
      </c>
      <c r="E3976" t="s">
        <v>7</v>
      </c>
      <c r="F3976" t="s">
        <v>11</v>
      </c>
      <c r="G3976" t="s">
        <v>297</v>
      </c>
      <c r="H3976">
        <v>2503</v>
      </c>
      <c r="I3976">
        <v>2503</v>
      </c>
    </row>
    <row r="3977" spans="1:9" x14ac:dyDescent="0.25">
      <c r="A3977">
        <v>0</v>
      </c>
      <c r="B3977">
        <v>2011</v>
      </c>
      <c r="C3977" t="s">
        <v>71</v>
      </c>
      <c r="D3977" t="s">
        <v>3</v>
      </c>
      <c r="E3977" t="s">
        <v>7</v>
      </c>
      <c r="F3977" t="s">
        <v>11</v>
      </c>
      <c r="G3977" t="s">
        <v>298</v>
      </c>
      <c r="H3977">
        <v>9965</v>
      </c>
      <c r="I3977">
        <v>9965</v>
      </c>
    </row>
    <row r="3978" spans="1:9" x14ac:dyDescent="0.25">
      <c r="A3978">
        <v>101</v>
      </c>
      <c r="B3978">
        <v>2010</v>
      </c>
      <c r="C3978" t="s">
        <v>232</v>
      </c>
      <c r="D3978" t="s">
        <v>3</v>
      </c>
      <c r="E3978" t="s">
        <v>7</v>
      </c>
      <c r="F3978" t="s">
        <v>11</v>
      </c>
      <c r="G3978" t="s">
        <v>233</v>
      </c>
      <c r="H3978">
        <v>345</v>
      </c>
      <c r="I3978">
        <v>345</v>
      </c>
    </row>
    <row r="3979" spans="1:9" x14ac:dyDescent="0.25">
      <c r="A3979">
        <v>102</v>
      </c>
      <c r="B3979">
        <v>2010</v>
      </c>
      <c r="C3979" t="s">
        <v>234</v>
      </c>
      <c r="D3979" t="s">
        <v>3</v>
      </c>
      <c r="E3979" t="s">
        <v>7</v>
      </c>
      <c r="F3979" t="s">
        <v>11</v>
      </c>
      <c r="G3979" t="s">
        <v>235</v>
      </c>
      <c r="H3979">
        <v>147</v>
      </c>
      <c r="I3979">
        <v>147</v>
      </c>
    </row>
    <row r="3980" spans="1:9" x14ac:dyDescent="0.25">
      <c r="A3980">
        <v>103</v>
      </c>
      <c r="B3980">
        <v>2010</v>
      </c>
      <c r="C3980" t="s">
        <v>236</v>
      </c>
      <c r="D3980" t="s">
        <v>3</v>
      </c>
      <c r="E3980" t="s">
        <v>7</v>
      </c>
      <c r="F3980" t="s">
        <v>11</v>
      </c>
      <c r="G3980" t="s">
        <v>237</v>
      </c>
      <c r="H3980">
        <v>146</v>
      </c>
      <c r="I3980">
        <v>146</v>
      </c>
    </row>
    <row r="3981" spans="1:9" x14ac:dyDescent="0.25">
      <c r="A3981">
        <v>151</v>
      </c>
      <c r="B3981">
        <v>2010</v>
      </c>
      <c r="C3981" t="s">
        <v>28</v>
      </c>
      <c r="D3981" t="s">
        <v>3</v>
      </c>
      <c r="E3981" t="s">
        <v>7</v>
      </c>
      <c r="F3981" t="s">
        <v>11</v>
      </c>
      <c r="G3981" t="s">
        <v>238</v>
      </c>
      <c r="H3981">
        <v>187</v>
      </c>
      <c r="I3981">
        <v>187</v>
      </c>
    </row>
    <row r="3982" spans="1:9" x14ac:dyDescent="0.25">
      <c r="A3982">
        <v>153</v>
      </c>
      <c r="B3982">
        <v>2010</v>
      </c>
      <c r="C3982" t="s">
        <v>29</v>
      </c>
      <c r="D3982" t="s">
        <v>3</v>
      </c>
      <c r="E3982" t="s">
        <v>7</v>
      </c>
      <c r="F3982" t="s">
        <v>11</v>
      </c>
      <c r="G3982" t="s">
        <v>239</v>
      </c>
      <c r="H3982">
        <v>163</v>
      </c>
      <c r="I3982">
        <v>163</v>
      </c>
    </row>
    <row r="3983" spans="1:9" x14ac:dyDescent="0.25">
      <c r="A3983">
        <v>154</v>
      </c>
      <c r="B3983">
        <v>2010</v>
      </c>
      <c r="C3983" t="s">
        <v>30</v>
      </c>
      <c r="D3983" t="s">
        <v>3</v>
      </c>
      <c r="E3983" t="s">
        <v>7</v>
      </c>
      <c r="F3983" t="s">
        <v>11</v>
      </c>
      <c r="G3983" t="s">
        <v>240</v>
      </c>
      <c r="H3983">
        <v>84</v>
      </c>
      <c r="I3983">
        <v>84</v>
      </c>
    </row>
    <row r="3984" spans="1:9" x14ac:dyDescent="0.25">
      <c r="A3984">
        <v>155</v>
      </c>
      <c r="B3984">
        <v>2010</v>
      </c>
      <c r="C3984" t="s">
        <v>31</v>
      </c>
      <c r="D3984" t="s">
        <v>3</v>
      </c>
      <c r="E3984" t="s">
        <v>7</v>
      </c>
      <c r="F3984" t="s">
        <v>11</v>
      </c>
      <c r="G3984" t="s">
        <v>241</v>
      </c>
      <c r="H3984">
        <v>116</v>
      </c>
      <c r="I3984">
        <v>116</v>
      </c>
    </row>
    <row r="3985" spans="1:9" x14ac:dyDescent="0.25">
      <c r="A3985">
        <v>157</v>
      </c>
      <c r="B3985">
        <v>2010</v>
      </c>
      <c r="C3985" t="s">
        <v>32</v>
      </c>
      <c r="D3985" t="s">
        <v>3</v>
      </c>
      <c r="E3985" t="s">
        <v>7</v>
      </c>
      <c r="F3985" t="s">
        <v>11</v>
      </c>
      <c r="G3985" t="s">
        <v>242</v>
      </c>
      <c r="H3985">
        <v>146</v>
      </c>
      <c r="I3985">
        <v>146</v>
      </c>
    </row>
    <row r="3986" spans="1:9" x14ac:dyDescent="0.25">
      <c r="A3986">
        <v>158</v>
      </c>
      <c r="B3986">
        <v>2010</v>
      </c>
      <c r="C3986" t="s">
        <v>33</v>
      </c>
      <c r="D3986" t="s">
        <v>3</v>
      </c>
      <c r="E3986" t="s">
        <v>7</v>
      </c>
      <c r="F3986" t="s">
        <v>11</v>
      </c>
      <c r="G3986" t="s">
        <v>243</v>
      </c>
      <c r="H3986">
        <v>113</v>
      </c>
      <c r="I3986">
        <v>113</v>
      </c>
    </row>
    <row r="3987" spans="1:9" x14ac:dyDescent="0.25">
      <c r="A3987">
        <v>159</v>
      </c>
      <c r="B3987">
        <v>2010</v>
      </c>
      <c r="C3987" t="s">
        <v>34</v>
      </c>
      <c r="D3987" t="s">
        <v>3</v>
      </c>
      <c r="E3987" t="s">
        <v>7</v>
      </c>
      <c r="F3987" t="s">
        <v>11</v>
      </c>
      <c r="G3987" t="s">
        <v>244</v>
      </c>
      <c r="H3987">
        <v>664</v>
      </c>
      <c r="I3987">
        <v>664</v>
      </c>
    </row>
    <row r="3988" spans="1:9" x14ac:dyDescent="0.25">
      <c r="A3988">
        <v>1</v>
      </c>
      <c r="B3988">
        <v>2010</v>
      </c>
      <c r="C3988" t="s">
        <v>245</v>
      </c>
      <c r="D3988" t="s">
        <v>3</v>
      </c>
      <c r="E3988" t="s">
        <v>7</v>
      </c>
      <c r="F3988" t="s">
        <v>11</v>
      </c>
      <c r="G3988" t="s">
        <v>246</v>
      </c>
      <c r="H3988">
        <v>2111</v>
      </c>
      <c r="I3988">
        <v>2111</v>
      </c>
    </row>
    <row r="3989" spans="1:9" x14ac:dyDescent="0.25">
      <c r="A3989">
        <v>241</v>
      </c>
      <c r="B3989">
        <v>2010</v>
      </c>
      <c r="C3989" t="s">
        <v>247</v>
      </c>
      <c r="D3989" t="s">
        <v>3</v>
      </c>
      <c r="E3989" t="s">
        <v>7</v>
      </c>
      <c r="F3989" t="s">
        <v>11</v>
      </c>
      <c r="G3989" t="s">
        <v>248</v>
      </c>
      <c r="H3989">
        <v>1831</v>
      </c>
      <c r="I3989">
        <v>1831</v>
      </c>
    </row>
    <row r="3990" spans="1:9" x14ac:dyDescent="0.25">
      <c r="A3990">
        <v>241001</v>
      </c>
      <c r="B3990">
        <v>2010</v>
      </c>
      <c r="C3990" t="s">
        <v>249</v>
      </c>
      <c r="D3990" t="s">
        <v>3</v>
      </c>
      <c r="E3990" t="s">
        <v>7</v>
      </c>
      <c r="F3990" t="s">
        <v>11</v>
      </c>
      <c r="G3990" t="s">
        <v>250</v>
      </c>
      <c r="H3990">
        <v>1018</v>
      </c>
      <c r="I3990">
        <v>1018</v>
      </c>
    </row>
    <row r="3991" spans="1:9" x14ac:dyDescent="0.25">
      <c r="A3991">
        <v>241999</v>
      </c>
      <c r="B3991">
        <v>2010</v>
      </c>
      <c r="C3991" t="s">
        <v>251</v>
      </c>
      <c r="D3991" t="s">
        <v>3</v>
      </c>
      <c r="E3991" t="s">
        <v>7</v>
      </c>
      <c r="F3991" t="s">
        <v>11</v>
      </c>
      <c r="G3991" t="s">
        <v>252</v>
      </c>
      <c r="H3991">
        <v>813</v>
      </c>
      <c r="I3991">
        <v>813</v>
      </c>
    </row>
    <row r="3992" spans="1:9" x14ac:dyDescent="0.25">
      <c r="A3992">
        <v>251</v>
      </c>
      <c r="B3992">
        <v>2010</v>
      </c>
      <c r="C3992" t="s">
        <v>39</v>
      </c>
      <c r="D3992" t="s">
        <v>3</v>
      </c>
      <c r="E3992" t="s">
        <v>7</v>
      </c>
      <c r="F3992" t="s">
        <v>11</v>
      </c>
      <c r="G3992" t="s">
        <v>253</v>
      </c>
      <c r="H3992">
        <v>200</v>
      </c>
      <c r="I3992">
        <v>200</v>
      </c>
    </row>
    <row r="3993" spans="1:9" x14ac:dyDescent="0.25">
      <c r="A3993">
        <v>252</v>
      </c>
      <c r="B3993">
        <v>2010</v>
      </c>
      <c r="C3993" t="s">
        <v>40</v>
      </c>
      <c r="D3993" t="s">
        <v>3</v>
      </c>
      <c r="E3993" t="s">
        <v>7</v>
      </c>
      <c r="F3993" t="s">
        <v>11</v>
      </c>
      <c r="G3993" t="s">
        <v>254</v>
      </c>
      <c r="H3993">
        <v>182</v>
      </c>
      <c r="I3993">
        <v>182</v>
      </c>
    </row>
    <row r="3994" spans="1:9" x14ac:dyDescent="0.25">
      <c r="A3994">
        <v>254</v>
      </c>
      <c r="B3994">
        <v>2010</v>
      </c>
      <c r="C3994" t="s">
        <v>41</v>
      </c>
      <c r="D3994" t="s">
        <v>3</v>
      </c>
      <c r="E3994" t="s">
        <v>7</v>
      </c>
      <c r="F3994" t="s">
        <v>11</v>
      </c>
      <c r="G3994" t="s">
        <v>255</v>
      </c>
      <c r="H3994">
        <v>313</v>
      </c>
      <c r="I3994">
        <v>313</v>
      </c>
    </row>
    <row r="3995" spans="1:9" x14ac:dyDescent="0.25">
      <c r="A3995">
        <v>255</v>
      </c>
      <c r="B3995">
        <v>2010</v>
      </c>
      <c r="C3995" t="s">
        <v>42</v>
      </c>
      <c r="D3995" t="s">
        <v>3</v>
      </c>
      <c r="E3995" t="s">
        <v>7</v>
      </c>
      <c r="F3995" t="s">
        <v>11</v>
      </c>
      <c r="G3995" t="s">
        <v>256</v>
      </c>
      <c r="H3995">
        <v>83</v>
      </c>
      <c r="I3995">
        <v>83</v>
      </c>
    </row>
    <row r="3996" spans="1:9" x14ac:dyDescent="0.25">
      <c r="A3996">
        <v>256</v>
      </c>
      <c r="B3996">
        <v>2010</v>
      </c>
      <c r="C3996" t="s">
        <v>43</v>
      </c>
      <c r="D3996" t="s">
        <v>3</v>
      </c>
      <c r="E3996" t="s">
        <v>7</v>
      </c>
      <c r="F3996" t="s">
        <v>11</v>
      </c>
      <c r="G3996" t="s">
        <v>257</v>
      </c>
      <c r="H3996">
        <v>130</v>
      </c>
      <c r="I3996">
        <v>130</v>
      </c>
    </row>
    <row r="3997" spans="1:9" x14ac:dyDescent="0.25">
      <c r="A3997">
        <v>257</v>
      </c>
      <c r="B3997">
        <v>2010</v>
      </c>
      <c r="C3997" t="s">
        <v>44</v>
      </c>
      <c r="D3997" t="s">
        <v>3</v>
      </c>
      <c r="E3997" t="s">
        <v>7</v>
      </c>
      <c r="F3997" t="s">
        <v>11</v>
      </c>
      <c r="G3997" t="s">
        <v>258</v>
      </c>
      <c r="H3997">
        <v>177</v>
      </c>
      <c r="I3997">
        <v>177</v>
      </c>
    </row>
    <row r="3998" spans="1:9" x14ac:dyDescent="0.25">
      <c r="A3998">
        <v>2</v>
      </c>
      <c r="B3998">
        <v>2010</v>
      </c>
      <c r="C3998" t="s">
        <v>259</v>
      </c>
      <c r="D3998" t="s">
        <v>3</v>
      </c>
      <c r="E3998" t="s">
        <v>7</v>
      </c>
      <c r="F3998" t="s">
        <v>11</v>
      </c>
      <c r="G3998" t="s">
        <v>260</v>
      </c>
      <c r="H3998">
        <v>2916</v>
      </c>
      <c r="I3998">
        <v>2916</v>
      </c>
    </row>
    <row r="3999" spans="1:9" x14ac:dyDescent="0.25">
      <c r="A3999">
        <v>351</v>
      </c>
      <c r="B3999">
        <v>2010</v>
      </c>
      <c r="C3999" t="s">
        <v>46</v>
      </c>
      <c r="D3999" t="s">
        <v>3</v>
      </c>
      <c r="E3999" t="s">
        <v>7</v>
      </c>
      <c r="F3999" t="s">
        <v>11</v>
      </c>
      <c r="G3999" t="s">
        <v>261</v>
      </c>
      <c r="H3999">
        <v>273</v>
      </c>
      <c r="I3999">
        <v>273</v>
      </c>
    </row>
    <row r="4000" spans="1:9" x14ac:dyDescent="0.25">
      <c r="A4000">
        <v>352</v>
      </c>
      <c r="B4000">
        <v>2010</v>
      </c>
      <c r="C4000" t="s">
        <v>47</v>
      </c>
      <c r="D4000" t="s">
        <v>3</v>
      </c>
      <c r="E4000" t="s">
        <v>7</v>
      </c>
      <c r="F4000" t="s">
        <v>11</v>
      </c>
      <c r="G4000" t="s">
        <v>262</v>
      </c>
      <c r="H4000">
        <v>184</v>
      </c>
      <c r="I4000">
        <v>184</v>
      </c>
    </row>
    <row r="4001" spans="1:9" x14ac:dyDescent="0.25">
      <c r="A4001">
        <v>353</v>
      </c>
      <c r="B4001">
        <v>2010</v>
      </c>
      <c r="C4001" t="s">
        <v>48</v>
      </c>
      <c r="D4001" t="s">
        <v>3</v>
      </c>
      <c r="E4001" t="s">
        <v>7</v>
      </c>
      <c r="F4001" t="s">
        <v>11</v>
      </c>
      <c r="G4001" t="s">
        <v>263</v>
      </c>
      <c r="H4001">
        <v>353</v>
      </c>
      <c r="I4001">
        <v>353</v>
      </c>
    </row>
    <row r="4002" spans="1:9" x14ac:dyDescent="0.25">
      <c r="A4002">
        <v>354</v>
      </c>
      <c r="B4002">
        <v>2010</v>
      </c>
      <c r="C4002" t="s">
        <v>49</v>
      </c>
      <c r="D4002" t="s">
        <v>3</v>
      </c>
      <c r="E4002" t="s">
        <v>7</v>
      </c>
      <c r="F4002" t="s">
        <v>11</v>
      </c>
      <c r="G4002" t="s">
        <v>264</v>
      </c>
      <c r="H4002">
        <v>41</v>
      </c>
      <c r="I4002">
        <v>41</v>
      </c>
    </row>
    <row r="4003" spans="1:9" x14ac:dyDescent="0.25">
      <c r="A4003">
        <v>355</v>
      </c>
      <c r="B4003">
        <v>2010</v>
      </c>
      <c r="C4003" t="s">
        <v>50</v>
      </c>
      <c r="D4003" t="s">
        <v>3</v>
      </c>
      <c r="E4003" t="s">
        <v>7</v>
      </c>
      <c r="F4003" t="s">
        <v>11</v>
      </c>
      <c r="G4003" t="s">
        <v>265</v>
      </c>
      <c r="H4003">
        <v>324</v>
      </c>
      <c r="I4003">
        <v>324</v>
      </c>
    </row>
    <row r="4004" spans="1:9" x14ac:dyDescent="0.25">
      <c r="A4004">
        <v>356</v>
      </c>
      <c r="B4004">
        <v>2010</v>
      </c>
      <c r="C4004" t="s">
        <v>51</v>
      </c>
      <c r="D4004" t="s">
        <v>3</v>
      </c>
      <c r="E4004" t="s">
        <v>7</v>
      </c>
      <c r="F4004" t="s">
        <v>11</v>
      </c>
      <c r="G4004" t="s">
        <v>266</v>
      </c>
      <c r="H4004">
        <v>127</v>
      </c>
      <c r="I4004">
        <v>127</v>
      </c>
    </row>
    <row r="4005" spans="1:9" x14ac:dyDescent="0.25">
      <c r="A4005">
        <v>357</v>
      </c>
      <c r="B4005">
        <v>2010</v>
      </c>
      <c r="C4005" t="s">
        <v>52</v>
      </c>
      <c r="D4005" t="s">
        <v>3</v>
      </c>
      <c r="E4005" t="s">
        <v>7</v>
      </c>
      <c r="F4005" t="s">
        <v>11</v>
      </c>
      <c r="G4005" t="s">
        <v>267</v>
      </c>
      <c r="H4005">
        <v>185</v>
      </c>
      <c r="I4005">
        <v>185</v>
      </c>
    </row>
    <row r="4006" spans="1:9" x14ac:dyDescent="0.25">
      <c r="A4006">
        <v>358</v>
      </c>
      <c r="B4006">
        <v>2010</v>
      </c>
      <c r="C4006" t="s">
        <v>53</v>
      </c>
      <c r="D4006" t="s">
        <v>3</v>
      </c>
      <c r="E4006" t="s">
        <v>7</v>
      </c>
      <c r="F4006" t="s">
        <v>11</v>
      </c>
      <c r="G4006" t="s">
        <v>268</v>
      </c>
      <c r="H4006">
        <v>162</v>
      </c>
      <c r="I4006">
        <v>162</v>
      </c>
    </row>
    <row r="4007" spans="1:9" x14ac:dyDescent="0.25">
      <c r="A4007">
        <v>359</v>
      </c>
      <c r="B4007">
        <v>2010</v>
      </c>
      <c r="C4007" t="s">
        <v>54</v>
      </c>
      <c r="D4007" t="s">
        <v>3</v>
      </c>
      <c r="E4007" t="s">
        <v>7</v>
      </c>
      <c r="F4007" t="s">
        <v>11</v>
      </c>
      <c r="G4007" t="s">
        <v>269</v>
      </c>
      <c r="H4007">
        <v>260</v>
      </c>
      <c r="I4007">
        <v>260</v>
      </c>
    </row>
    <row r="4008" spans="1:9" x14ac:dyDescent="0.25">
      <c r="A4008">
        <v>360</v>
      </c>
      <c r="B4008">
        <v>2010</v>
      </c>
      <c r="C4008" t="s">
        <v>55</v>
      </c>
      <c r="D4008" t="s">
        <v>3</v>
      </c>
      <c r="E4008" t="s">
        <v>7</v>
      </c>
      <c r="F4008" t="s">
        <v>11</v>
      </c>
      <c r="G4008" t="s">
        <v>270</v>
      </c>
      <c r="H4008">
        <v>110</v>
      </c>
      <c r="I4008">
        <v>110</v>
      </c>
    </row>
    <row r="4009" spans="1:9" x14ac:dyDescent="0.25">
      <c r="A4009">
        <v>361</v>
      </c>
      <c r="B4009">
        <v>2010</v>
      </c>
      <c r="C4009" t="s">
        <v>56</v>
      </c>
      <c r="D4009" t="s">
        <v>3</v>
      </c>
      <c r="E4009" t="s">
        <v>7</v>
      </c>
      <c r="F4009" t="s">
        <v>11</v>
      </c>
      <c r="G4009" t="s">
        <v>271</v>
      </c>
      <c r="H4009">
        <v>199</v>
      </c>
      <c r="I4009">
        <v>199</v>
      </c>
    </row>
    <row r="4010" spans="1:9" x14ac:dyDescent="0.25">
      <c r="A4010">
        <v>3</v>
      </c>
      <c r="B4010">
        <v>2010</v>
      </c>
      <c r="C4010" t="s">
        <v>272</v>
      </c>
      <c r="D4010" t="s">
        <v>3</v>
      </c>
      <c r="E4010" t="s">
        <v>7</v>
      </c>
      <c r="F4010" t="s">
        <v>11</v>
      </c>
      <c r="G4010" t="s">
        <v>273</v>
      </c>
      <c r="H4010">
        <v>2218</v>
      </c>
      <c r="I4010">
        <v>2218</v>
      </c>
    </row>
    <row r="4011" spans="1:9" x14ac:dyDescent="0.25">
      <c r="A4011">
        <v>401</v>
      </c>
      <c r="B4011">
        <v>2010</v>
      </c>
      <c r="C4011" t="s">
        <v>274</v>
      </c>
      <c r="D4011" t="s">
        <v>3</v>
      </c>
      <c r="E4011" t="s">
        <v>7</v>
      </c>
      <c r="F4011" t="s">
        <v>11</v>
      </c>
      <c r="G4011" t="s">
        <v>275</v>
      </c>
      <c r="H4011">
        <v>93</v>
      </c>
      <c r="I4011">
        <v>93</v>
      </c>
    </row>
    <row r="4012" spans="1:9" x14ac:dyDescent="0.25">
      <c r="A4012">
        <v>402</v>
      </c>
      <c r="B4012">
        <v>2010</v>
      </c>
      <c r="C4012" t="s">
        <v>276</v>
      </c>
      <c r="D4012" t="s">
        <v>3</v>
      </c>
      <c r="E4012" t="s">
        <v>7</v>
      </c>
      <c r="F4012" t="s">
        <v>11</v>
      </c>
      <c r="G4012" t="s">
        <v>277</v>
      </c>
      <c r="H4012">
        <v>38</v>
      </c>
      <c r="I4012">
        <v>38</v>
      </c>
    </row>
    <row r="4013" spans="1:9" x14ac:dyDescent="0.25">
      <c r="A4013">
        <v>403</v>
      </c>
      <c r="B4013">
        <v>2010</v>
      </c>
      <c r="C4013" t="s">
        <v>278</v>
      </c>
      <c r="D4013" t="s">
        <v>3</v>
      </c>
      <c r="E4013" t="s">
        <v>7</v>
      </c>
      <c r="F4013" t="s">
        <v>11</v>
      </c>
      <c r="G4013" t="s">
        <v>279</v>
      </c>
      <c r="H4013">
        <v>232</v>
      </c>
      <c r="I4013">
        <v>232</v>
      </c>
    </row>
    <row r="4014" spans="1:9" x14ac:dyDescent="0.25">
      <c r="A4014">
        <v>404</v>
      </c>
      <c r="B4014">
        <v>2010</v>
      </c>
      <c r="C4014" t="s">
        <v>280</v>
      </c>
      <c r="D4014" t="s">
        <v>3</v>
      </c>
      <c r="E4014" t="s">
        <v>7</v>
      </c>
      <c r="F4014" t="s">
        <v>11</v>
      </c>
      <c r="G4014" t="s">
        <v>281</v>
      </c>
      <c r="H4014">
        <v>244</v>
      </c>
      <c r="I4014">
        <v>244</v>
      </c>
    </row>
    <row r="4015" spans="1:9" x14ac:dyDescent="0.25">
      <c r="A4015">
        <v>405</v>
      </c>
      <c r="B4015">
        <v>2010</v>
      </c>
      <c r="C4015" t="s">
        <v>282</v>
      </c>
      <c r="D4015" t="s">
        <v>3</v>
      </c>
      <c r="E4015" t="s">
        <v>7</v>
      </c>
      <c r="F4015" t="s">
        <v>11</v>
      </c>
      <c r="G4015" t="s">
        <v>283</v>
      </c>
      <c r="H4015">
        <v>117</v>
      </c>
      <c r="I4015">
        <v>117</v>
      </c>
    </row>
    <row r="4016" spans="1:9" x14ac:dyDescent="0.25">
      <c r="A4016">
        <v>451</v>
      </c>
      <c r="B4016">
        <v>2010</v>
      </c>
      <c r="C4016" t="s">
        <v>58</v>
      </c>
      <c r="D4016" t="s">
        <v>3</v>
      </c>
      <c r="E4016" t="s">
        <v>7</v>
      </c>
      <c r="F4016" t="s">
        <v>11</v>
      </c>
      <c r="G4016" t="s">
        <v>284</v>
      </c>
      <c r="H4016">
        <v>122</v>
      </c>
      <c r="I4016">
        <v>122</v>
      </c>
    </row>
    <row r="4017" spans="1:9" x14ac:dyDescent="0.25">
      <c r="A4017">
        <v>452</v>
      </c>
      <c r="B4017">
        <v>2010</v>
      </c>
      <c r="C4017" t="s">
        <v>59</v>
      </c>
      <c r="D4017" t="s">
        <v>3</v>
      </c>
      <c r="E4017" t="s">
        <v>7</v>
      </c>
      <c r="F4017" t="s">
        <v>11</v>
      </c>
      <c r="G4017" t="s">
        <v>285</v>
      </c>
      <c r="H4017">
        <v>164</v>
      </c>
      <c r="I4017">
        <v>164</v>
      </c>
    </row>
    <row r="4018" spans="1:9" x14ac:dyDescent="0.25">
      <c r="A4018">
        <v>453</v>
      </c>
      <c r="B4018">
        <v>2010</v>
      </c>
      <c r="C4018" t="s">
        <v>60</v>
      </c>
      <c r="D4018" t="s">
        <v>3</v>
      </c>
      <c r="E4018" t="s">
        <v>7</v>
      </c>
      <c r="F4018" t="s">
        <v>11</v>
      </c>
      <c r="G4018" t="s">
        <v>286</v>
      </c>
      <c r="H4018">
        <v>153</v>
      </c>
      <c r="I4018">
        <v>153</v>
      </c>
    </row>
    <row r="4019" spans="1:9" x14ac:dyDescent="0.25">
      <c r="A4019">
        <v>454</v>
      </c>
      <c r="B4019">
        <v>2010</v>
      </c>
      <c r="C4019" t="s">
        <v>61</v>
      </c>
      <c r="D4019" t="s">
        <v>3</v>
      </c>
      <c r="E4019" t="s">
        <v>7</v>
      </c>
      <c r="F4019" t="s">
        <v>11</v>
      </c>
      <c r="G4019" t="s">
        <v>287</v>
      </c>
      <c r="H4019">
        <v>221</v>
      </c>
      <c r="I4019">
        <v>221</v>
      </c>
    </row>
    <row r="4020" spans="1:9" x14ac:dyDescent="0.25">
      <c r="A4020">
        <v>455</v>
      </c>
      <c r="B4020">
        <v>2010</v>
      </c>
      <c r="C4020" t="s">
        <v>62</v>
      </c>
      <c r="D4020" t="s">
        <v>3</v>
      </c>
      <c r="E4020" t="s">
        <v>7</v>
      </c>
      <c r="F4020" t="s">
        <v>11</v>
      </c>
      <c r="G4020" t="s">
        <v>288</v>
      </c>
      <c r="H4020">
        <v>119</v>
      </c>
      <c r="I4020">
        <v>119</v>
      </c>
    </row>
    <row r="4021" spans="1:9" x14ac:dyDescent="0.25">
      <c r="A4021">
        <v>456</v>
      </c>
      <c r="B4021">
        <v>2010</v>
      </c>
      <c r="C4021" t="s">
        <v>63</v>
      </c>
      <c r="D4021" t="s">
        <v>3</v>
      </c>
      <c r="E4021" t="s">
        <v>7</v>
      </c>
      <c r="F4021" t="s">
        <v>11</v>
      </c>
      <c r="G4021" t="s">
        <v>289</v>
      </c>
      <c r="H4021">
        <v>167</v>
      </c>
      <c r="I4021">
        <v>167</v>
      </c>
    </row>
    <row r="4022" spans="1:9" x14ac:dyDescent="0.25">
      <c r="A4022">
        <v>457</v>
      </c>
      <c r="B4022">
        <v>2010</v>
      </c>
      <c r="C4022" t="s">
        <v>64</v>
      </c>
      <c r="D4022" t="s">
        <v>3</v>
      </c>
      <c r="E4022" t="s">
        <v>7</v>
      </c>
      <c r="F4022" t="s">
        <v>11</v>
      </c>
      <c r="G4022" t="s">
        <v>290</v>
      </c>
      <c r="H4022">
        <v>109</v>
      </c>
      <c r="I4022">
        <v>109</v>
      </c>
    </row>
    <row r="4023" spans="1:9" x14ac:dyDescent="0.25">
      <c r="A4023">
        <v>458</v>
      </c>
      <c r="B4023">
        <v>2010</v>
      </c>
      <c r="C4023" t="s">
        <v>65</v>
      </c>
      <c r="D4023" t="s">
        <v>3</v>
      </c>
      <c r="E4023" t="s">
        <v>7</v>
      </c>
      <c r="F4023" t="s">
        <v>11</v>
      </c>
      <c r="G4023" t="s">
        <v>291</v>
      </c>
      <c r="H4023">
        <v>122</v>
      </c>
      <c r="I4023">
        <v>122</v>
      </c>
    </row>
    <row r="4024" spans="1:9" x14ac:dyDescent="0.25">
      <c r="A4024">
        <v>459</v>
      </c>
      <c r="B4024">
        <v>2010</v>
      </c>
      <c r="C4024" t="s">
        <v>66</v>
      </c>
      <c r="D4024" t="s">
        <v>3</v>
      </c>
      <c r="E4024" t="s">
        <v>7</v>
      </c>
      <c r="F4024" t="s">
        <v>11</v>
      </c>
      <c r="G4024" t="s">
        <v>292</v>
      </c>
      <c r="H4024">
        <v>284</v>
      </c>
      <c r="I4024">
        <v>284</v>
      </c>
    </row>
    <row r="4025" spans="1:9" x14ac:dyDescent="0.25">
      <c r="A4025">
        <v>460</v>
      </c>
      <c r="B4025">
        <v>2010</v>
      </c>
      <c r="C4025" t="s">
        <v>67</v>
      </c>
      <c r="D4025" t="s">
        <v>3</v>
      </c>
      <c r="E4025" t="s">
        <v>7</v>
      </c>
      <c r="F4025" t="s">
        <v>11</v>
      </c>
      <c r="G4025" t="s">
        <v>293</v>
      </c>
      <c r="H4025">
        <v>127</v>
      </c>
      <c r="I4025">
        <v>127</v>
      </c>
    </row>
    <row r="4026" spans="1:9" x14ac:dyDescent="0.25">
      <c r="A4026">
        <v>461</v>
      </c>
      <c r="B4026">
        <v>2010</v>
      </c>
      <c r="C4026" t="s">
        <v>68</v>
      </c>
      <c r="D4026" t="s">
        <v>3</v>
      </c>
      <c r="E4026" t="s">
        <v>7</v>
      </c>
      <c r="F4026" t="s">
        <v>11</v>
      </c>
      <c r="G4026" t="s">
        <v>294</v>
      </c>
      <c r="H4026">
        <v>87</v>
      </c>
      <c r="I4026">
        <v>87</v>
      </c>
    </row>
    <row r="4027" spans="1:9" x14ac:dyDescent="0.25">
      <c r="A4027">
        <v>462</v>
      </c>
      <c r="B4027">
        <v>2010</v>
      </c>
      <c r="C4027" t="s">
        <v>69</v>
      </c>
      <c r="D4027" t="s">
        <v>3</v>
      </c>
      <c r="E4027" t="s">
        <v>7</v>
      </c>
      <c r="F4027" t="s">
        <v>11</v>
      </c>
      <c r="G4027" t="s">
        <v>295</v>
      </c>
      <c r="H4027">
        <v>56</v>
      </c>
      <c r="I4027">
        <v>56</v>
      </c>
    </row>
    <row r="4028" spans="1:9" x14ac:dyDescent="0.25">
      <c r="A4028">
        <v>4</v>
      </c>
      <c r="B4028">
        <v>2010</v>
      </c>
      <c r="C4028" t="s">
        <v>296</v>
      </c>
      <c r="D4028" t="s">
        <v>3</v>
      </c>
      <c r="E4028" t="s">
        <v>7</v>
      </c>
      <c r="F4028" t="s">
        <v>11</v>
      </c>
      <c r="G4028" t="s">
        <v>297</v>
      </c>
      <c r="H4028">
        <v>2455</v>
      </c>
      <c r="I4028">
        <v>2455</v>
      </c>
    </row>
    <row r="4029" spans="1:9" x14ac:dyDescent="0.25">
      <c r="A4029">
        <v>0</v>
      </c>
      <c r="B4029">
        <v>2010</v>
      </c>
      <c r="C4029" t="s">
        <v>71</v>
      </c>
      <c r="D4029" t="s">
        <v>3</v>
      </c>
      <c r="E4029" t="s">
        <v>7</v>
      </c>
      <c r="F4029" t="s">
        <v>11</v>
      </c>
      <c r="G4029" t="s">
        <v>298</v>
      </c>
      <c r="H4029">
        <v>9700</v>
      </c>
      <c r="I4029">
        <v>9700</v>
      </c>
    </row>
    <row r="4030" spans="1:9" x14ac:dyDescent="0.25">
      <c r="A4030">
        <v>101</v>
      </c>
      <c r="B4030">
        <v>2020</v>
      </c>
      <c r="C4030" t="s">
        <v>232</v>
      </c>
      <c r="D4030" t="s">
        <v>3</v>
      </c>
      <c r="E4030" t="s">
        <v>8</v>
      </c>
      <c r="F4030" t="s">
        <v>11</v>
      </c>
      <c r="G4030" t="s">
        <v>233</v>
      </c>
      <c r="H4030">
        <v>1856</v>
      </c>
      <c r="I4030">
        <v>1856</v>
      </c>
    </row>
    <row r="4031" spans="1:9" x14ac:dyDescent="0.25">
      <c r="A4031">
        <v>102</v>
      </c>
      <c r="B4031">
        <v>2020</v>
      </c>
      <c r="C4031" t="s">
        <v>234</v>
      </c>
      <c r="D4031" t="s">
        <v>3</v>
      </c>
      <c r="E4031" t="s">
        <v>8</v>
      </c>
      <c r="F4031" t="s">
        <v>11</v>
      </c>
      <c r="G4031" t="s">
        <v>235</v>
      </c>
      <c r="H4031">
        <v>1088</v>
      </c>
      <c r="I4031">
        <v>1088</v>
      </c>
    </row>
    <row r="4032" spans="1:9" x14ac:dyDescent="0.25">
      <c r="A4032">
        <v>103</v>
      </c>
      <c r="B4032">
        <v>2020</v>
      </c>
      <c r="C4032" t="s">
        <v>236</v>
      </c>
      <c r="D4032" t="s">
        <v>3</v>
      </c>
      <c r="E4032" t="s">
        <v>8</v>
      </c>
      <c r="F4032" t="s">
        <v>11</v>
      </c>
      <c r="G4032" t="s">
        <v>237</v>
      </c>
      <c r="H4032">
        <v>1286</v>
      </c>
      <c r="I4032">
        <v>1286</v>
      </c>
    </row>
    <row r="4033" spans="1:9" x14ac:dyDescent="0.25">
      <c r="A4033">
        <v>151</v>
      </c>
      <c r="B4033">
        <v>2020</v>
      </c>
      <c r="C4033" t="s">
        <v>28</v>
      </c>
      <c r="D4033" t="s">
        <v>3</v>
      </c>
      <c r="E4033" t="s">
        <v>8</v>
      </c>
      <c r="F4033" t="s">
        <v>11</v>
      </c>
      <c r="G4033" t="s">
        <v>238</v>
      </c>
      <c r="H4033">
        <v>701</v>
      </c>
      <c r="I4033">
        <v>701</v>
      </c>
    </row>
    <row r="4034" spans="1:9" x14ac:dyDescent="0.25">
      <c r="A4034">
        <v>153</v>
      </c>
      <c r="B4034">
        <v>2020</v>
      </c>
      <c r="C4034" t="s">
        <v>29</v>
      </c>
      <c r="D4034" t="s">
        <v>3</v>
      </c>
      <c r="E4034" t="s">
        <v>8</v>
      </c>
      <c r="F4034" t="s">
        <v>11</v>
      </c>
      <c r="G4034" t="s">
        <v>239</v>
      </c>
      <c r="H4034">
        <v>973</v>
      </c>
      <c r="I4034">
        <v>973</v>
      </c>
    </row>
    <row r="4035" spans="1:9" x14ac:dyDescent="0.25">
      <c r="A4035">
        <v>154</v>
      </c>
      <c r="B4035">
        <v>2020</v>
      </c>
      <c r="C4035" t="s">
        <v>30</v>
      </c>
      <c r="D4035" t="s">
        <v>3</v>
      </c>
      <c r="E4035" t="s">
        <v>8</v>
      </c>
      <c r="F4035" t="s">
        <v>11</v>
      </c>
      <c r="G4035" t="s">
        <v>240</v>
      </c>
      <c r="H4035">
        <v>409</v>
      </c>
      <c r="I4035">
        <v>409</v>
      </c>
    </row>
    <row r="4036" spans="1:9" x14ac:dyDescent="0.25">
      <c r="A4036">
        <v>155</v>
      </c>
      <c r="B4036">
        <v>2020</v>
      </c>
      <c r="C4036" t="s">
        <v>31</v>
      </c>
      <c r="D4036" t="s">
        <v>3</v>
      </c>
      <c r="E4036" t="s">
        <v>8</v>
      </c>
      <c r="F4036" t="s">
        <v>11</v>
      </c>
      <c r="G4036" t="s">
        <v>241</v>
      </c>
      <c r="H4036">
        <v>545</v>
      </c>
      <c r="I4036">
        <v>545</v>
      </c>
    </row>
    <row r="4037" spans="1:9" x14ac:dyDescent="0.25">
      <c r="A4037">
        <v>157</v>
      </c>
      <c r="B4037">
        <v>2020</v>
      </c>
      <c r="C4037" t="s">
        <v>32</v>
      </c>
      <c r="D4037" t="s">
        <v>3</v>
      </c>
      <c r="E4037" t="s">
        <v>8</v>
      </c>
      <c r="F4037" t="s">
        <v>11</v>
      </c>
      <c r="G4037" t="s">
        <v>242</v>
      </c>
      <c r="H4037">
        <v>662</v>
      </c>
      <c r="I4037">
        <v>662</v>
      </c>
    </row>
    <row r="4038" spans="1:9" x14ac:dyDescent="0.25">
      <c r="A4038">
        <v>158</v>
      </c>
      <c r="B4038">
        <v>2020</v>
      </c>
      <c r="C4038" t="s">
        <v>33</v>
      </c>
      <c r="D4038" t="s">
        <v>3</v>
      </c>
      <c r="E4038" t="s">
        <v>8</v>
      </c>
      <c r="F4038" t="s">
        <v>11</v>
      </c>
      <c r="G4038" t="s">
        <v>243</v>
      </c>
      <c r="H4038">
        <v>346</v>
      </c>
      <c r="I4038">
        <v>346</v>
      </c>
    </row>
    <row r="4039" spans="1:9" x14ac:dyDescent="0.25">
      <c r="A4039">
        <v>159</v>
      </c>
      <c r="B4039">
        <v>2020</v>
      </c>
      <c r="C4039" t="s">
        <v>34</v>
      </c>
      <c r="D4039" t="s">
        <v>3</v>
      </c>
      <c r="E4039" t="s">
        <v>8</v>
      </c>
      <c r="F4039" t="s">
        <v>11</v>
      </c>
      <c r="G4039" t="s">
        <v>244</v>
      </c>
      <c r="H4039">
        <v>2065</v>
      </c>
      <c r="I4039">
        <v>2065</v>
      </c>
    </row>
    <row r="4040" spans="1:9" x14ac:dyDescent="0.25">
      <c r="A4040">
        <v>1</v>
      </c>
      <c r="B4040">
        <v>2020</v>
      </c>
      <c r="C4040" t="s">
        <v>245</v>
      </c>
      <c r="D4040" t="s">
        <v>3</v>
      </c>
      <c r="E4040" t="s">
        <v>8</v>
      </c>
      <c r="F4040" t="s">
        <v>11</v>
      </c>
      <c r="G4040" t="s">
        <v>246</v>
      </c>
      <c r="H4040">
        <v>9931</v>
      </c>
      <c r="I4040">
        <v>9931</v>
      </c>
    </row>
    <row r="4041" spans="1:9" x14ac:dyDescent="0.25">
      <c r="A4041">
        <v>241</v>
      </c>
      <c r="B4041">
        <v>2020</v>
      </c>
      <c r="C4041" t="s">
        <v>247</v>
      </c>
      <c r="D4041" t="s">
        <v>3</v>
      </c>
      <c r="E4041" t="s">
        <v>8</v>
      </c>
      <c r="F4041" t="s">
        <v>11</v>
      </c>
      <c r="G4041" t="s">
        <v>248</v>
      </c>
      <c r="H4041">
        <v>8330</v>
      </c>
      <c r="I4041">
        <v>8330</v>
      </c>
    </row>
    <row r="4042" spans="1:9" x14ac:dyDescent="0.25">
      <c r="A4042">
        <v>241001</v>
      </c>
      <c r="B4042">
        <v>2020</v>
      </c>
      <c r="C4042" t="s">
        <v>249</v>
      </c>
      <c r="D4042" t="s">
        <v>3</v>
      </c>
      <c r="E4042" t="s">
        <v>8</v>
      </c>
      <c r="F4042" t="s">
        <v>11</v>
      </c>
      <c r="G4042" t="s">
        <v>250</v>
      </c>
      <c r="H4042">
        <v>4787</v>
      </c>
      <c r="I4042">
        <v>4787</v>
      </c>
    </row>
    <row r="4043" spans="1:9" x14ac:dyDescent="0.25">
      <c r="A4043">
        <v>241999</v>
      </c>
      <c r="B4043">
        <v>2020</v>
      </c>
      <c r="C4043" t="s">
        <v>251</v>
      </c>
      <c r="D4043" t="s">
        <v>3</v>
      </c>
      <c r="E4043" t="s">
        <v>8</v>
      </c>
      <c r="F4043" t="s">
        <v>11</v>
      </c>
      <c r="G4043" t="s">
        <v>252</v>
      </c>
      <c r="H4043">
        <v>3543</v>
      </c>
      <c r="I4043">
        <v>3543</v>
      </c>
    </row>
    <row r="4044" spans="1:9" x14ac:dyDescent="0.25">
      <c r="A4044">
        <v>251</v>
      </c>
      <c r="B4044">
        <v>2020</v>
      </c>
      <c r="C4044" t="s">
        <v>39</v>
      </c>
      <c r="D4044" t="s">
        <v>3</v>
      </c>
      <c r="E4044" t="s">
        <v>8</v>
      </c>
      <c r="F4044" t="s">
        <v>11</v>
      </c>
      <c r="G4044" t="s">
        <v>253</v>
      </c>
      <c r="H4044">
        <v>1865</v>
      </c>
      <c r="I4044">
        <v>1865</v>
      </c>
    </row>
    <row r="4045" spans="1:9" x14ac:dyDescent="0.25">
      <c r="A4045">
        <v>252</v>
      </c>
      <c r="B4045">
        <v>2020</v>
      </c>
      <c r="C4045" t="s">
        <v>40</v>
      </c>
      <c r="D4045" t="s">
        <v>3</v>
      </c>
      <c r="E4045" t="s">
        <v>8</v>
      </c>
      <c r="F4045" t="s">
        <v>11</v>
      </c>
      <c r="G4045" t="s">
        <v>254</v>
      </c>
      <c r="H4045">
        <v>802</v>
      </c>
      <c r="I4045">
        <v>802</v>
      </c>
    </row>
    <row r="4046" spans="1:9" x14ac:dyDescent="0.25">
      <c r="A4046">
        <v>254</v>
      </c>
      <c r="B4046">
        <v>2020</v>
      </c>
      <c r="C4046" t="s">
        <v>41</v>
      </c>
      <c r="D4046" t="s">
        <v>3</v>
      </c>
      <c r="E4046" t="s">
        <v>8</v>
      </c>
      <c r="F4046" t="s">
        <v>11</v>
      </c>
      <c r="G4046" t="s">
        <v>255</v>
      </c>
      <c r="H4046">
        <v>1499</v>
      </c>
      <c r="I4046">
        <v>1499</v>
      </c>
    </row>
    <row r="4047" spans="1:9" x14ac:dyDescent="0.25">
      <c r="A4047">
        <v>255</v>
      </c>
      <c r="B4047">
        <v>2020</v>
      </c>
      <c r="C4047" t="s">
        <v>42</v>
      </c>
      <c r="D4047" t="s">
        <v>3</v>
      </c>
      <c r="E4047" t="s">
        <v>8</v>
      </c>
      <c r="F4047" t="s">
        <v>11</v>
      </c>
      <c r="G4047" t="s">
        <v>256</v>
      </c>
      <c r="H4047">
        <v>315</v>
      </c>
      <c r="I4047">
        <v>315</v>
      </c>
    </row>
    <row r="4048" spans="1:9" x14ac:dyDescent="0.25">
      <c r="A4048">
        <v>256</v>
      </c>
      <c r="B4048">
        <v>2020</v>
      </c>
      <c r="C4048" t="s">
        <v>43</v>
      </c>
      <c r="D4048" t="s">
        <v>3</v>
      </c>
      <c r="E4048" t="s">
        <v>8</v>
      </c>
      <c r="F4048" t="s">
        <v>11</v>
      </c>
      <c r="G4048" t="s">
        <v>257</v>
      </c>
      <c r="H4048">
        <v>1387</v>
      </c>
      <c r="I4048">
        <v>1387</v>
      </c>
    </row>
    <row r="4049" spans="1:9" x14ac:dyDescent="0.25">
      <c r="A4049">
        <v>257</v>
      </c>
      <c r="B4049">
        <v>2020</v>
      </c>
      <c r="C4049" t="s">
        <v>44</v>
      </c>
      <c r="D4049" t="s">
        <v>3</v>
      </c>
      <c r="E4049" t="s">
        <v>8</v>
      </c>
      <c r="F4049" t="s">
        <v>11</v>
      </c>
      <c r="G4049" t="s">
        <v>258</v>
      </c>
      <c r="H4049">
        <v>869</v>
      </c>
      <c r="I4049">
        <v>869</v>
      </c>
    </row>
    <row r="4050" spans="1:9" x14ac:dyDescent="0.25">
      <c r="A4050">
        <v>2</v>
      </c>
      <c r="B4050">
        <v>2020</v>
      </c>
      <c r="C4050" t="s">
        <v>259</v>
      </c>
      <c r="D4050" t="s">
        <v>3</v>
      </c>
      <c r="E4050" t="s">
        <v>8</v>
      </c>
      <c r="F4050" t="s">
        <v>11</v>
      </c>
      <c r="G4050" t="s">
        <v>260</v>
      </c>
      <c r="H4050">
        <v>15067</v>
      </c>
      <c r="I4050">
        <v>15067</v>
      </c>
    </row>
    <row r="4051" spans="1:9" x14ac:dyDescent="0.25">
      <c r="A4051">
        <v>351</v>
      </c>
      <c r="B4051">
        <v>2020</v>
      </c>
      <c r="C4051" t="s">
        <v>46</v>
      </c>
      <c r="D4051" t="s">
        <v>3</v>
      </c>
      <c r="E4051" t="s">
        <v>8</v>
      </c>
      <c r="F4051" t="s">
        <v>11</v>
      </c>
      <c r="G4051" t="s">
        <v>261</v>
      </c>
      <c r="H4051">
        <v>1200</v>
      </c>
      <c r="I4051">
        <v>1200</v>
      </c>
    </row>
    <row r="4052" spans="1:9" x14ac:dyDescent="0.25">
      <c r="A4052">
        <v>352</v>
      </c>
      <c r="B4052">
        <v>2020</v>
      </c>
      <c r="C4052" t="s">
        <v>47</v>
      </c>
      <c r="D4052" t="s">
        <v>3</v>
      </c>
      <c r="E4052" t="s">
        <v>8</v>
      </c>
      <c r="F4052" t="s">
        <v>11</v>
      </c>
      <c r="G4052" t="s">
        <v>262</v>
      </c>
      <c r="H4052">
        <v>722</v>
      </c>
      <c r="I4052">
        <v>722</v>
      </c>
    </row>
    <row r="4053" spans="1:9" x14ac:dyDescent="0.25">
      <c r="A4053">
        <v>353</v>
      </c>
      <c r="B4053">
        <v>2020</v>
      </c>
      <c r="C4053" t="s">
        <v>48</v>
      </c>
      <c r="D4053" t="s">
        <v>3</v>
      </c>
      <c r="E4053" t="s">
        <v>8</v>
      </c>
      <c r="F4053" t="s">
        <v>11</v>
      </c>
      <c r="G4053" t="s">
        <v>263</v>
      </c>
      <c r="H4053">
        <v>2230</v>
      </c>
      <c r="I4053">
        <v>2230</v>
      </c>
    </row>
    <row r="4054" spans="1:9" x14ac:dyDescent="0.25">
      <c r="A4054">
        <v>354</v>
      </c>
      <c r="B4054">
        <v>2020</v>
      </c>
      <c r="C4054" t="s">
        <v>49</v>
      </c>
      <c r="D4054" t="s">
        <v>3</v>
      </c>
      <c r="E4054" t="s">
        <v>8</v>
      </c>
      <c r="F4054" t="s">
        <v>11</v>
      </c>
      <c r="G4054" t="s">
        <v>264</v>
      </c>
      <c r="H4054">
        <v>206</v>
      </c>
      <c r="I4054">
        <v>206</v>
      </c>
    </row>
    <row r="4055" spans="1:9" x14ac:dyDescent="0.25">
      <c r="A4055">
        <v>355</v>
      </c>
      <c r="B4055">
        <v>2020</v>
      </c>
      <c r="C4055" t="s">
        <v>50</v>
      </c>
      <c r="D4055" t="s">
        <v>3</v>
      </c>
      <c r="E4055" t="s">
        <v>8</v>
      </c>
      <c r="F4055" t="s">
        <v>11</v>
      </c>
      <c r="G4055" t="s">
        <v>265</v>
      </c>
      <c r="H4055">
        <v>950</v>
      </c>
      <c r="I4055">
        <v>950</v>
      </c>
    </row>
    <row r="4056" spans="1:9" x14ac:dyDescent="0.25">
      <c r="A4056">
        <v>356</v>
      </c>
      <c r="B4056">
        <v>2020</v>
      </c>
      <c r="C4056" t="s">
        <v>51</v>
      </c>
      <c r="D4056" t="s">
        <v>3</v>
      </c>
      <c r="E4056" t="s">
        <v>8</v>
      </c>
      <c r="F4056" t="s">
        <v>11</v>
      </c>
      <c r="G4056" t="s">
        <v>266</v>
      </c>
      <c r="H4056">
        <v>268</v>
      </c>
      <c r="I4056">
        <v>268</v>
      </c>
    </row>
    <row r="4057" spans="1:9" x14ac:dyDescent="0.25">
      <c r="A4057">
        <v>357</v>
      </c>
      <c r="B4057">
        <v>2020</v>
      </c>
      <c r="C4057" t="s">
        <v>52</v>
      </c>
      <c r="D4057" t="s">
        <v>3</v>
      </c>
      <c r="E4057" t="s">
        <v>8</v>
      </c>
      <c r="F4057" t="s">
        <v>11</v>
      </c>
      <c r="G4057" t="s">
        <v>267</v>
      </c>
      <c r="H4057">
        <v>860</v>
      </c>
      <c r="I4057">
        <v>860</v>
      </c>
    </row>
    <row r="4058" spans="1:9" x14ac:dyDescent="0.25">
      <c r="A4058">
        <v>358</v>
      </c>
      <c r="B4058">
        <v>2020</v>
      </c>
      <c r="C4058" t="s">
        <v>53</v>
      </c>
      <c r="D4058" t="s">
        <v>3</v>
      </c>
      <c r="E4058" t="s">
        <v>8</v>
      </c>
      <c r="F4058" t="s">
        <v>11</v>
      </c>
      <c r="G4058" t="s">
        <v>268</v>
      </c>
      <c r="H4058">
        <v>1268</v>
      </c>
      <c r="I4058">
        <v>1268</v>
      </c>
    </row>
    <row r="4059" spans="1:9" x14ac:dyDescent="0.25">
      <c r="A4059">
        <v>359</v>
      </c>
      <c r="B4059">
        <v>2020</v>
      </c>
      <c r="C4059" t="s">
        <v>54</v>
      </c>
      <c r="D4059" t="s">
        <v>3</v>
      </c>
      <c r="E4059" t="s">
        <v>8</v>
      </c>
      <c r="F4059" t="s">
        <v>11</v>
      </c>
      <c r="G4059" t="s">
        <v>269</v>
      </c>
      <c r="H4059">
        <v>1806</v>
      </c>
      <c r="I4059">
        <v>1806</v>
      </c>
    </row>
    <row r="4060" spans="1:9" x14ac:dyDescent="0.25">
      <c r="A4060">
        <v>360</v>
      </c>
      <c r="B4060">
        <v>2020</v>
      </c>
      <c r="C4060" t="s">
        <v>55</v>
      </c>
      <c r="D4060" t="s">
        <v>3</v>
      </c>
      <c r="E4060" t="s">
        <v>8</v>
      </c>
      <c r="F4060" t="s">
        <v>11</v>
      </c>
      <c r="G4060" t="s">
        <v>270</v>
      </c>
      <c r="H4060">
        <v>312</v>
      </c>
      <c r="I4060">
        <v>312</v>
      </c>
    </row>
    <row r="4061" spans="1:9" x14ac:dyDescent="0.25">
      <c r="A4061">
        <v>361</v>
      </c>
      <c r="B4061">
        <v>2020</v>
      </c>
      <c r="C4061" t="s">
        <v>56</v>
      </c>
      <c r="D4061" t="s">
        <v>3</v>
      </c>
      <c r="E4061" t="s">
        <v>8</v>
      </c>
      <c r="F4061" t="s">
        <v>11</v>
      </c>
      <c r="G4061" t="s">
        <v>271</v>
      </c>
      <c r="H4061">
        <v>668</v>
      </c>
      <c r="I4061">
        <v>668</v>
      </c>
    </row>
    <row r="4062" spans="1:9" x14ac:dyDescent="0.25">
      <c r="A4062">
        <v>3</v>
      </c>
      <c r="B4062">
        <v>2020</v>
      </c>
      <c r="C4062" t="s">
        <v>272</v>
      </c>
      <c r="D4062" t="s">
        <v>3</v>
      </c>
      <c r="E4062" t="s">
        <v>8</v>
      </c>
      <c r="F4062" t="s">
        <v>11</v>
      </c>
      <c r="G4062" t="s">
        <v>273</v>
      </c>
      <c r="H4062">
        <v>10490</v>
      </c>
      <c r="I4062">
        <v>10490</v>
      </c>
    </row>
    <row r="4063" spans="1:9" x14ac:dyDescent="0.25">
      <c r="A4063">
        <v>401</v>
      </c>
      <c r="B4063">
        <v>2020</v>
      </c>
      <c r="C4063" t="s">
        <v>274</v>
      </c>
      <c r="D4063" t="s">
        <v>3</v>
      </c>
      <c r="E4063" t="s">
        <v>8</v>
      </c>
      <c r="F4063" t="s">
        <v>11</v>
      </c>
      <c r="G4063" t="s">
        <v>275</v>
      </c>
      <c r="H4063">
        <v>713</v>
      </c>
      <c r="I4063">
        <v>713</v>
      </c>
    </row>
    <row r="4064" spans="1:9" x14ac:dyDescent="0.25">
      <c r="A4064">
        <v>402</v>
      </c>
      <c r="B4064">
        <v>2020</v>
      </c>
      <c r="C4064" t="s">
        <v>276</v>
      </c>
      <c r="D4064" t="s">
        <v>3</v>
      </c>
      <c r="E4064" t="s">
        <v>8</v>
      </c>
      <c r="F4064" t="s">
        <v>11</v>
      </c>
      <c r="G4064" t="s">
        <v>277</v>
      </c>
      <c r="H4064">
        <v>231</v>
      </c>
      <c r="I4064">
        <v>231</v>
      </c>
    </row>
    <row r="4065" spans="1:9" x14ac:dyDescent="0.25">
      <c r="A4065">
        <v>403</v>
      </c>
      <c r="B4065">
        <v>2020</v>
      </c>
      <c r="C4065" t="s">
        <v>278</v>
      </c>
      <c r="D4065" t="s">
        <v>3</v>
      </c>
      <c r="E4065" t="s">
        <v>8</v>
      </c>
      <c r="F4065" t="s">
        <v>11</v>
      </c>
      <c r="G4065" t="s">
        <v>279</v>
      </c>
      <c r="H4065">
        <v>1041</v>
      </c>
      <c r="I4065">
        <v>1041</v>
      </c>
    </row>
    <row r="4066" spans="1:9" x14ac:dyDescent="0.25">
      <c r="A4066">
        <v>404</v>
      </c>
      <c r="B4066">
        <v>2020</v>
      </c>
      <c r="C4066" t="s">
        <v>280</v>
      </c>
      <c r="D4066" t="s">
        <v>3</v>
      </c>
      <c r="E4066" t="s">
        <v>8</v>
      </c>
      <c r="F4066" t="s">
        <v>11</v>
      </c>
      <c r="G4066" t="s">
        <v>281</v>
      </c>
      <c r="H4066">
        <v>1070</v>
      </c>
      <c r="I4066">
        <v>1070</v>
      </c>
    </row>
    <row r="4067" spans="1:9" x14ac:dyDescent="0.25">
      <c r="A4067">
        <v>405</v>
      </c>
      <c r="B4067">
        <v>2020</v>
      </c>
      <c r="C4067" t="s">
        <v>282</v>
      </c>
      <c r="D4067" t="s">
        <v>3</v>
      </c>
      <c r="E4067" t="s">
        <v>8</v>
      </c>
      <c r="F4067" t="s">
        <v>11</v>
      </c>
      <c r="G4067" t="s">
        <v>283</v>
      </c>
      <c r="H4067">
        <v>518</v>
      </c>
      <c r="I4067">
        <v>518</v>
      </c>
    </row>
    <row r="4068" spans="1:9" x14ac:dyDescent="0.25">
      <c r="A4068">
        <v>451</v>
      </c>
      <c r="B4068">
        <v>2020</v>
      </c>
      <c r="C4068" t="s">
        <v>58</v>
      </c>
      <c r="D4068" t="s">
        <v>3</v>
      </c>
      <c r="E4068" t="s">
        <v>8</v>
      </c>
      <c r="F4068" t="s">
        <v>11</v>
      </c>
      <c r="G4068" t="s">
        <v>284</v>
      </c>
      <c r="H4068">
        <v>1212</v>
      </c>
      <c r="I4068">
        <v>1212</v>
      </c>
    </row>
    <row r="4069" spans="1:9" x14ac:dyDescent="0.25">
      <c r="A4069">
        <v>452</v>
      </c>
      <c r="B4069">
        <v>2020</v>
      </c>
      <c r="C4069" t="s">
        <v>59</v>
      </c>
      <c r="D4069" t="s">
        <v>3</v>
      </c>
      <c r="E4069" t="s">
        <v>8</v>
      </c>
      <c r="F4069" t="s">
        <v>11</v>
      </c>
      <c r="G4069" t="s">
        <v>285</v>
      </c>
      <c r="H4069">
        <v>947</v>
      </c>
      <c r="I4069">
        <v>947</v>
      </c>
    </row>
    <row r="4070" spans="1:9" x14ac:dyDescent="0.25">
      <c r="A4070">
        <v>453</v>
      </c>
      <c r="B4070">
        <v>2020</v>
      </c>
      <c r="C4070" t="s">
        <v>60</v>
      </c>
      <c r="D4070" t="s">
        <v>3</v>
      </c>
      <c r="E4070" t="s">
        <v>8</v>
      </c>
      <c r="F4070" t="s">
        <v>11</v>
      </c>
      <c r="G4070" t="s">
        <v>286</v>
      </c>
      <c r="H4070">
        <v>7601</v>
      </c>
      <c r="I4070">
        <v>7601</v>
      </c>
    </row>
    <row r="4071" spans="1:9" x14ac:dyDescent="0.25">
      <c r="A4071">
        <v>454</v>
      </c>
      <c r="B4071">
        <v>2020</v>
      </c>
      <c r="C4071" t="s">
        <v>61</v>
      </c>
      <c r="D4071" t="s">
        <v>3</v>
      </c>
      <c r="E4071" t="s">
        <v>8</v>
      </c>
      <c r="F4071" t="s">
        <v>11</v>
      </c>
      <c r="G4071" t="s">
        <v>287</v>
      </c>
      <c r="H4071">
        <v>7001</v>
      </c>
      <c r="I4071">
        <v>7001</v>
      </c>
    </row>
    <row r="4072" spans="1:9" x14ac:dyDescent="0.25">
      <c r="A4072">
        <v>455</v>
      </c>
      <c r="B4072">
        <v>2020</v>
      </c>
      <c r="C4072" t="s">
        <v>62</v>
      </c>
      <c r="D4072" t="s">
        <v>3</v>
      </c>
      <c r="E4072" t="s">
        <v>8</v>
      </c>
      <c r="F4072" t="s">
        <v>11</v>
      </c>
      <c r="G4072" t="s">
        <v>288</v>
      </c>
      <c r="H4072">
        <v>333</v>
      </c>
      <c r="I4072">
        <v>333</v>
      </c>
    </row>
    <row r="4073" spans="1:9" x14ac:dyDescent="0.25">
      <c r="A4073">
        <v>456</v>
      </c>
      <c r="B4073">
        <v>2020</v>
      </c>
      <c r="C4073" t="s">
        <v>63</v>
      </c>
      <c r="D4073" t="s">
        <v>3</v>
      </c>
      <c r="E4073" t="s">
        <v>8</v>
      </c>
      <c r="F4073" t="s">
        <v>11</v>
      </c>
      <c r="G4073" t="s">
        <v>289</v>
      </c>
      <c r="H4073">
        <v>1312</v>
      </c>
      <c r="I4073">
        <v>1312</v>
      </c>
    </row>
    <row r="4074" spans="1:9" x14ac:dyDescent="0.25">
      <c r="A4074">
        <v>457</v>
      </c>
      <c r="B4074">
        <v>2020</v>
      </c>
      <c r="C4074" t="s">
        <v>64</v>
      </c>
      <c r="D4074" t="s">
        <v>3</v>
      </c>
      <c r="E4074" t="s">
        <v>8</v>
      </c>
      <c r="F4074" t="s">
        <v>11</v>
      </c>
      <c r="G4074" t="s">
        <v>290</v>
      </c>
      <c r="H4074">
        <v>1466</v>
      </c>
      <c r="I4074">
        <v>1466</v>
      </c>
    </row>
    <row r="4075" spans="1:9" x14ac:dyDescent="0.25">
      <c r="A4075">
        <v>458</v>
      </c>
      <c r="B4075">
        <v>2020</v>
      </c>
      <c r="C4075" t="s">
        <v>65</v>
      </c>
      <c r="D4075" t="s">
        <v>3</v>
      </c>
      <c r="E4075" t="s">
        <v>8</v>
      </c>
      <c r="F4075" t="s">
        <v>11</v>
      </c>
      <c r="G4075" t="s">
        <v>291</v>
      </c>
      <c r="H4075">
        <v>2697</v>
      </c>
      <c r="I4075">
        <v>2697</v>
      </c>
    </row>
    <row r="4076" spans="1:9" x14ac:dyDescent="0.25">
      <c r="A4076">
        <v>459</v>
      </c>
      <c r="B4076">
        <v>2020</v>
      </c>
      <c r="C4076" t="s">
        <v>66</v>
      </c>
      <c r="D4076" t="s">
        <v>3</v>
      </c>
      <c r="E4076" t="s">
        <v>8</v>
      </c>
      <c r="F4076" t="s">
        <v>11</v>
      </c>
      <c r="G4076" t="s">
        <v>292</v>
      </c>
      <c r="H4076">
        <v>3339</v>
      </c>
      <c r="I4076">
        <v>3339</v>
      </c>
    </row>
    <row r="4077" spans="1:9" x14ac:dyDescent="0.25">
      <c r="A4077">
        <v>460</v>
      </c>
      <c r="B4077">
        <v>2020</v>
      </c>
      <c r="C4077" t="s">
        <v>67</v>
      </c>
      <c r="D4077" t="s">
        <v>3</v>
      </c>
      <c r="E4077" t="s">
        <v>8</v>
      </c>
      <c r="F4077" t="s">
        <v>11</v>
      </c>
      <c r="G4077" t="s">
        <v>293</v>
      </c>
      <c r="H4077">
        <v>2569</v>
      </c>
      <c r="I4077">
        <v>2569</v>
      </c>
    </row>
    <row r="4078" spans="1:9" x14ac:dyDescent="0.25">
      <c r="A4078">
        <v>461</v>
      </c>
      <c r="B4078">
        <v>2020</v>
      </c>
      <c r="C4078" t="s">
        <v>68</v>
      </c>
      <c r="D4078" t="s">
        <v>3</v>
      </c>
      <c r="E4078" t="s">
        <v>8</v>
      </c>
      <c r="F4078" t="s">
        <v>11</v>
      </c>
      <c r="G4078" t="s">
        <v>294</v>
      </c>
      <c r="H4078">
        <v>842</v>
      </c>
      <c r="I4078">
        <v>842</v>
      </c>
    </row>
    <row r="4079" spans="1:9" x14ac:dyDescent="0.25">
      <c r="A4079">
        <v>462</v>
      </c>
      <c r="B4079">
        <v>2020</v>
      </c>
      <c r="C4079" t="s">
        <v>69</v>
      </c>
      <c r="D4079" t="s">
        <v>3</v>
      </c>
      <c r="E4079" t="s">
        <v>8</v>
      </c>
      <c r="F4079" t="s">
        <v>11</v>
      </c>
      <c r="G4079" t="s">
        <v>295</v>
      </c>
      <c r="H4079">
        <v>228</v>
      </c>
      <c r="I4079">
        <v>228</v>
      </c>
    </row>
    <row r="4080" spans="1:9" x14ac:dyDescent="0.25">
      <c r="A4080">
        <v>4</v>
      </c>
      <c r="B4080">
        <v>2020</v>
      </c>
      <c r="C4080" t="s">
        <v>296</v>
      </c>
      <c r="D4080" t="s">
        <v>3</v>
      </c>
      <c r="E4080" t="s">
        <v>8</v>
      </c>
      <c r="F4080" t="s">
        <v>11</v>
      </c>
      <c r="G4080" t="s">
        <v>297</v>
      </c>
      <c r="H4080">
        <v>33120</v>
      </c>
      <c r="I4080">
        <v>33120</v>
      </c>
    </row>
    <row r="4081" spans="1:9" x14ac:dyDescent="0.25">
      <c r="A4081">
        <v>0</v>
      </c>
      <c r="B4081">
        <v>2020</v>
      </c>
      <c r="C4081" t="s">
        <v>71</v>
      </c>
      <c r="D4081" t="s">
        <v>3</v>
      </c>
      <c r="E4081" t="s">
        <v>8</v>
      </c>
      <c r="F4081" t="s">
        <v>11</v>
      </c>
      <c r="G4081" t="s">
        <v>298</v>
      </c>
      <c r="H4081">
        <v>68608</v>
      </c>
      <c r="I4081">
        <v>68608</v>
      </c>
    </row>
    <row r="4082" spans="1:9" x14ac:dyDescent="0.25">
      <c r="A4082">
        <v>101</v>
      </c>
      <c r="B4082">
        <v>2019</v>
      </c>
      <c r="C4082" t="s">
        <v>232</v>
      </c>
      <c r="D4082" t="s">
        <v>3</v>
      </c>
      <c r="E4082" t="s">
        <v>8</v>
      </c>
      <c r="F4082" t="s">
        <v>11</v>
      </c>
      <c r="G4082" t="s">
        <v>233</v>
      </c>
      <c r="H4082">
        <v>2245</v>
      </c>
      <c r="I4082">
        <v>2245</v>
      </c>
    </row>
    <row r="4083" spans="1:9" x14ac:dyDescent="0.25">
      <c r="A4083">
        <v>102</v>
      </c>
      <c r="B4083">
        <v>2019</v>
      </c>
      <c r="C4083" t="s">
        <v>234</v>
      </c>
      <c r="D4083" t="s">
        <v>3</v>
      </c>
      <c r="E4083" t="s">
        <v>8</v>
      </c>
      <c r="F4083" t="s">
        <v>11</v>
      </c>
      <c r="G4083" t="s">
        <v>235</v>
      </c>
      <c r="H4083">
        <v>2162</v>
      </c>
      <c r="I4083">
        <v>2162</v>
      </c>
    </row>
    <row r="4084" spans="1:9" x14ac:dyDescent="0.25">
      <c r="A4084">
        <v>103</v>
      </c>
      <c r="B4084">
        <v>2019</v>
      </c>
      <c r="C4084" t="s">
        <v>236</v>
      </c>
      <c r="D4084" t="s">
        <v>3</v>
      </c>
      <c r="E4084" t="s">
        <v>8</v>
      </c>
      <c r="F4084" t="s">
        <v>11</v>
      </c>
      <c r="G4084" t="s">
        <v>237</v>
      </c>
      <c r="H4084">
        <v>1303</v>
      </c>
      <c r="I4084">
        <v>1303</v>
      </c>
    </row>
    <row r="4085" spans="1:9" x14ac:dyDescent="0.25">
      <c r="A4085">
        <v>151</v>
      </c>
      <c r="B4085">
        <v>2019</v>
      </c>
      <c r="C4085" t="s">
        <v>28</v>
      </c>
      <c r="D4085" t="s">
        <v>3</v>
      </c>
      <c r="E4085" t="s">
        <v>8</v>
      </c>
      <c r="F4085" t="s">
        <v>11</v>
      </c>
      <c r="G4085" t="s">
        <v>238</v>
      </c>
      <c r="H4085">
        <v>880</v>
      </c>
      <c r="I4085">
        <v>880</v>
      </c>
    </row>
    <row r="4086" spans="1:9" x14ac:dyDescent="0.25">
      <c r="A4086">
        <v>153</v>
      </c>
      <c r="B4086">
        <v>2019</v>
      </c>
      <c r="C4086" t="s">
        <v>29</v>
      </c>
      <c r="D4086" t="s">
        <v>3</v>
      </c>
      <c r="E4086" t="s">
        <v>8</v>
      </c>
      <c r="F4086" t="s">
        <v>11</v>
      </c>
      <c r="G4086" t="s">
        <v>239</v>
      </c>
      <c r="H4086">
        <v>1351</v>
      </c>
      <c r="I4086">
        <v>1351</v>
      </c>
    </row>
    <row r="4087" spans="1:9" x14ac:dyDescent="0.25">
      <c r="A4087">
        <v>154</v>
      </c>
      <c r="B4087">
        <v>2019</v>
      </c>
      <c r="C4087" t="s">
        <v>30</v>
      </c>
      <c r="D4087" t="s">
        <v>3</v>
      </c>
      <c r="E4087" t="s">
        <v>8</v>
      </c>
      <c r="F4087" t="s">
        <v>11</v>
      </c>
      <c r="G4087" t="s">
        <v>240</v>
      </c>
      <c r="H4087">
        <v>532</v>
      </c>
      <c r="I4087">
        <v>532</v>
      </c>
    </row>
    <row r="4088" spans="1:9" x14ac:dyDescent="0.25">
      <c r="A4088">
        <v>155</v>
      </c>
      <c r="B4088">
        <v>2019</v>
      </c>
      <c r="C4088" t="s">
        <v>31</v>
      </c>
      <c r="D4088" t="s">
        <v>3</v>
      </c>
      <c r="E4088" t="s">
        <v>8</v>
      </c>
      <c r="F4088" t="s">
        <v>11</v>
      </c>
      <c r="G4088" t="s">
        <v>241</v>
      </c>
      <c r="H4088">
        <v>597</v>
      </c>
      <c r="I4088">
        <v>597</v>
      </c>
    </row>
    <row r="4089" spans="1:9" x14ac:dyDescent="0.25">
      <c r="A4089">
        <v>157</v>
      </c>
      <c r="B4089">
        <v>2019</v>
      </c>
      <c r="C4089" t="s">
        <v>32</v>
      </c>
      <c r="D4089" t="s">
        <v>3</v>
      </c>
      <c r="E4089" t="s">
        <v>8</v>
      </c>
      <c r="F4089" t="s">
        <v>11</v>
      </c>
      <c r="G4089" t="s">
        <v>242</v>
      </c>
      <c r="H4089">
        <v>1022</v>
      </c>
      <c r="I4089">
        <v>1022</v>
      </c>
    </row>
    <row r="4090" spans="1:9" x14ac:dyDescent="0.25">
      <c r="A4090">
        <v>158</v>
      </c>
      <c r="B4090">
        <v>2019</v>
      </c>
      <c r="C4090" t="s">
        <v>33</v>
      </c>
      <c r="D4090" t="s">
        <v>3</v>
      </c>
      <c r="E4090" t="s">
        <v>8</v>
      </c>
      <c r="F4090" t="s">
        <v>11</v>
      </c>
      <c r="G4090" t="s">
        <v>243</v>
      </c>
      <c r="H4090">
        <v>435</v>
      </c>
      <c r="I4090">
        <v>435</v>
      </c>
    </row>
    <row r="4091" spans="1:9" x14ac:dyDescent="0.25">
      <c r="A4091">
        <v>159</v>
      </c>
      <c r="B4091">
        <v>2019</v>
      </c>
      <c r="C4091" t="s">
        <v>34</v>
      </c>
      <c r="D4091" t="s">
        <v>3</v>
      </c>
      <c r="E4091" t="s">
        <v>8</v>
      </c>
      <c r="F4091" t="s">
        <v>11</v>
      </c>
      <c r="G4091" t="s">
        <v>244</v>
      </c>
      <c r="H4091">
        <v>2954</v>
      </c>
      <c r="I4091">
        <v>2954</v>
      </c>
    </row>
    <row r="4092" spans="1:9" x14ac:dyDescent="0.25">
      <c r="A4092">
        <v>1</v>
      </c>
      <c r="B4092">
        <v>2019</v>
      </c>
      <c r="C4092" t="s">
        <v>245</v>
      </c>
      <c r="D4092" t="s">
        <v>3</v>
      </c>
      <c r="E4092" t="s">
        <v>8</v>
      </c>
      <c r="F4092" t="s">
        <v>11</v>
      </c>
      <c r="G4092" t="s">
        <v>246</v>
      </c>
      <c r="H4092">
        <v>13481</v>
      </c>
      <c r="I4092">
        <v>13481</v>
      </c>
    </row>
    <row r="4093" spans="1:9" x14ac:dyDescent="0.25">
      <c r="A4093">
        <v>241</v>
      </c>
      <c r="B4093">
        <v>2019</v>
      </c>
      <c r="C4093" t="s">
        <v>247</v>
      </c>
      <c r="D4093" t="s">
        <v>3</v>
      </c>
      <c r="E4093" t="s">
        <v>8</v>
      </c>
      <c r="F4093" t="s">
        <v>11</v>
      </c>
      <c r="G4093" t="s">
        <v>248</v>
      </c>
      <c r="H4093">
        <v>10768</v>
      </c>
      <c r="I4093">
        <v>10768</v>
      </c>
    </row>
    <row r="4094" spans="1:9" x14ac:dyDescent="0.25">
      <c r="A4094">
        <v>241001</v>
      </c>
      <c r="B4094">
        <v>2019</v>
      </c>
      <c r="C4094" t="s">
        <v>249</v>
      </c>
      <c r="D4094" t="s">
        <v>3</v>
      </c>
      <c r="E4094" t="s">
        <v>8</v>
      </c>
      <c r="F4094" t="s">
        <v>11</v>
      </c>
      <c r="G4094" t="s">
        <v>250</v>
      </c>
      <c r="H4094">
        <v>6175</v>
      </c>
      <c r="I4094">
        <v>6175</v>
      </c>
    </row>
    <row r="4095" spans="1:9" x14ac:dyDescent="0.25">
      <c r="A4095">
        <v>241999</v>
      </c>
      <c r="B4095">
        <v>2019</v>
      </c>
      <c r="C4095" t="s">
        <v>251</v>
      </c>
      <c r="D4095" t="s">
        <v>3</v>
      </c>
      <c r="E4095" t="s">
        <v>8</v>
      </c>
      <c r="F4095" t="s">
        <v>11</v>
      </c>
      <c r="G4095" t="s">
        <v>252</v>
      </c>
      <c r="H4095">
        <v>4593</v>
      </c>
      <c r="I4095">
        <v>4593</v>
      </c>
    </row>
    <row r="4096" spans="1:9" x14ac:dyDescent="0.25">
      <c r="A4096">
        <v>251</v>
      </c>
      <c r="B4096">
        <v>2019</v>
      </c>
      <c r="C4096" t="s">
        <v>39</v>
      </c>
      <c r="D4096" t="s">
        <v>3</v>
      </c>
      <c r="E4096" t="s">
        <v>8</v>
      </c>
      <c r="F4096" t="s">
        <v>11</v>
      </c>
      <c r="G4096" t="s">
        <v>253</v>
      </c>
      <c r="H4096">
        <v>2432</v>
      </c>
      <c r="I4096">
        <v>2432</v>
      </c>
    </row>
    <row r="4097" spans="1:9" x14ac:dyDescent="0.25">
      <c r="A4097">
        <v>252</v>
      </c>
      <c r="B4097">
        <v>2019</v>
      </c>
      <c r="C4097" t="s">
        <v>40</v>
      </c>
      <c r="D4097" t="s">
        <v>3</v>
      </c>
      <c r="E4097" t="s">
        <v>8</v>
      </c>
      <c r="F4097" t="s">
        <v>11</v>
      </c>
      <c r="G4097" t="s">
        <v>254</v>
      </c>
      <c r="H4097">
        <v>1203</v>
      </c>
      <c r="I4097">
        <v>1203</v>
      </c>
    </row>
    <row r="4098" spans="1:9" x14ac:dyDescent="0.25">
      <c r="A4098">
        <v>254</v>
      </c>
      <c r="B4098">
        <v>2019</v>
      </c>
      <c r="C4098" t="s">
        <v>41</v>
      </c>
      <c r="D4098" t="s">
        <v>3</v>
      </c>
      <c r="E4098" t="s">
        <v>8</v>
      </c>
      <c r="F4098" t="s">
        <v>11</v>
      </c>
      <c r="G4098" t="s">
        <v>255</v>
      </c>
      <c r="H4098">
        <v>1912</v>
      </c>
      <c r="I4098">
        <v>1912</v>
      </c>
    </row>
    <row r="4099" spans="1:9" x14ac:dyDescent="0.25">
      <c r="A4099">
        <v>255</v>
      </c>
      <c r="B4099">
        <v>2019</v>
      </c>
      <c r="C4099" t="s">
        <v>42</v>
      </c>
      <c r="D4099" t="s">
        <v>3</v>
      </c>
      <c r="E4099" t="s">
        <v>8</v>
      </c>
      <c r="F4099" t="s">
        <v>11</v>
      </c>
      <c r="G4099" t="s">
        <v>256</v>
      </c>
      <c r="H4099">
        <v>466</v>
      </c>
      <c r="I4099">
        <v>466</v>
      </c>
    </row>
    <row r="4100" spans="1:9" x14ac:dyDescent="0.25">
      <c r="A4100">
        <v>256</v>
      </c>
      <c r="B4100">
        <v>2019</v>
      </c>
      <c r="C4100" t="s">
        <v>43</v>
      </c>
      <c r="D4100" t="s">
        <v>3</v>
      </c>
      <c r="E4100" t="s">
        <v>8</v>
      </c>
      <c r="F4100" t="s">
        <v>11</v>
      </c>
      <c r="G4100" t="s">
        <v>257</v>
      </c>
      <c r="H4100">
        <v>2482</v>
      </c>
      <c r="I4100">
        <v>2482</v>
      </c>
    </row>
    <row r="4101" spans="1:9" x14ac:dyDescent="0.25">
      <c r="A4101">
        <v>257</v>
      </c>
      <c r="B4101">
        <v>2019</v>
      </c>
      <c r="C4101" t="s">
        <v>44</v>
      </c>
      <c r="D4101" t="s">
        <v>3</v>
      </c>
      <c r="E4101" t="s">
        <v>8</v>
      </c>
      <c r="F4101" t="s">
        <v>11</v>
      </c>
      <c r="G4101" t="s">
        <v>258</v>
      </c>
      <c r="H4101">
        <v>1030</v>
      </c>
      <c r="I4101">
        <v>1030</v>
      </c>
    </row>
    <row r="4102" spans="1:9" x14ac:dyDescent="0.25">
      <c r="A4102">
        <v>2</v>
      </c>
      <c r="B4102">
        <v>2019</v>
      </c>
      <c r="C4102" t="s">
        <v>259</v>
      </c>
      <c r="D4102" t="s">
        <v>3</v>
      </c>
      <c r="E4102" t="s">
        <v>8</v>
      </c>
      <c r="F4102" t="s">
        <v>11</v>
      </c>
      <c r="G4102" t="s">
        <v>260</v>
      </c>
      <c r="H4102">
        <v>20293</v>
      </c>
      <c r="I4102">
        <v>20293</v>
      </c>
    </row>
    <row r="4103" spans="1:9" x14ac:dyDescent="0.25">
      <c r="A4103">
        <v>351</v>
      </c>
      <c r="B4103">
        <v>2019</v>
      </c>
      <c r="C4103" t="s">
        <v>46</v>
      </c>
      <c r="D4103" t="s">
        <v>3</v>
      </c>
      <c r="E4103" t="s">
        <v>8</v>
      </c>
      <c r="F4103" t="s">
        <v>11</v>
      </c>
      <c r="G4103" t="s">
        <v>261</v>
      </c>
      <c r="H4103">
        <v>1555</v>
      </c>
      <c r="I4103">
        <v>1555</v>
      </c>
    </row>
    <row r="4104" spans="1:9" x14ac:dyDescent="0.25">
      <c r="A4104">
        <v>352</v>
      </c>
      <c r="B4104">
        <v>2019</v>
      </c>
      <c r="C4104" t="s">
        <v>47</v>
      </c>
      <c r="D4104" t="s">
        <v>3</v>
      </c>
      <c r="E4104" t="s">
        <v>8</v>
      </c>
      <c r="F4104" t="s">
        <v>11</v>
      </c>
      <c r="G4104" t="s">
        <v>262</v>
      </c>
      <c r="H4104">
        <v>1108</v>
      </c>
      <c r="I4104">
        <v>1108</v>
      </c>
    </row>
    <row r="4105" spans="1:9" x14ac:dyDescent="0.25">
      <c r="A4105">
        <v>353</v>
      </c>
      <c r="B4105">
        <v>2019</v>
      </c>
      <c r="C4105" t="s">
        <v>48</v>
      </c>
      <c r="D4105" t="s">
        <v>3</v>
      </c>
      <c r="E4105" t="s">
        <v>8</v>
      </c>
      <c r="F4105" t="s">
        <v>11</v>
      </c>
      <c r="G4105" t="s">
        <v>263</v>
      </c>
      <c r="H4105">
        <v>2611</v>
      </c>
      <c r="I4105">
        <v>2611</v>
      </c>
    </row>
    <row r="4106" spans="1:9" x14ac:dyDescent="0.25">
      <c r="A4106">
        <v>354</v>
      </c>
      <c r="B4106">
        <v>2019</v>
      </c>
      <c r="C4106" t="s">
        <v>49</v>
      </c>
      <c r="D4106" t="s">
        <v>3</v>
      </c>
      <c r="E4106" t="s">
        <v>8</v>
      </c>
      <c r="F4106" t="s">
        <v>11</v>
      </c>
      <c r="G4106" t="s">
        <v>264</v>
      </c>
      <c r="H4106">
        <v>268</v>
      </c>
      <c r="I4106">
        <v>268</v>
      </c>
    </row>
    <row r="4107" spans="1:9" x14ac:dyDescent="0.25">
      <c r="A4107">
        <v>355</v>
      </c>
      <c r="B4107">
        <v>2019</v>
      </c>
      <c r="C4107" t="s">
        <v>50</v>
      </c>
      <c r="D4107" t="s">
        <v>3</v>
      </c>
      <c r="E4107" t="s">
        <v>8</v>
      </c>
      <c r="F4107" t="s">
        <v>11</v>
      </c>
      <c r="G4107" t="s">
        <v>265</v>
      </c>
      <c r="H4107">
        <v>1344</v>
      </c>
      <c r="I4107">
        <v>1344</v>
      </c>
    </row>
    <row r="4108" spans="1:9" x14ac:dyDescent="0.25">
      <c r="A4108">
        <v>356</v>
      </c>
      <c r="B4108">
        <v>2019</v>
      </c>
      <c r="C4108" t="s">
        <v>51</v>
      </c>
      <c r="D4108" t="s">
        <v>3</v>
      </c>
      <c r="E4108" t="s">
        <v>8</v>
      </c>
      <c r="F4108" t="s">
        <v>11</v>
      </c>
      <c r="G4108" t="s">
        <v>266</v>
      </c>
      <c r="H4108">
        <v>329</v>
      </c>
      <c r="I4108">
        <v>329</v>
      </c>
    </row>
    <row r="4109" spans="1:9" x14ac:dyDescent="0.25">
      <c r="A4109">
        <v>357</v>
      </c>
      <c r="B4109">
        <v>2019</v>
      </c>
      <c r="C4109" t="s">
        <v>52</v>
      </c>
      <c r="D4109" t="s">
        <v>3</v>
      </c>
      <c r="E4109" t="s">
        <v>8</v>
      </c>
      <c r="F4109" t="s">
        <v>11</v>
      </c>
      <c r="G4109" t="s">
        <v>267</v>
      </c>
      <c r="H4109">
        <v>1086</v>
      </c>
      <c r="I4109">
        <v>1086</v>
      </c>
    </row>
    <row r="4110" spans="1:9" x14ac:dyDescent="0.25">
      <c r="A4110">
        <v>358</v>
      </c>
      <c r="B4110">
        <v>2019</v>
      </c>
      <c r="C4110" t="s">
        <v>53</v>
      </c>
      <c r="D4110" t="s">
        <v>3</v>
      </c>
      <c r="E4110" t="s">
        <v>8</v>
      </c>
      <c r="F4110" t="s">
        <v>11</v>
      </c>
      <c r="G4110" t="s">
        <v>268</v>
      </c>
      <c r="H4110">
        <v>1471</v>
      </c>
      <c r="I4110">
        <v>1471</v>
      </c>
    </row>
    <row r="4111" spans="1:9" x14ac:dyDescent="0.25">
      <c r="A4111">
        <v>359</v>
      </c>
      <c r="B4111">
        <v>2019</v>
      </c>
      <c r="C4111" t="s">
        <v>54</v>
      </c>
      <c r="D4111" t="s">
        <v>3</v>
      </c>
      <c r="E4111" t="s">
        <v>8</v>
      </c>
      <c r="F4111" t="s">
        <v>11</v>
      </c>
      <c r="G4111" t="s">
        <v>269</v>
      </c>
      <c r="H4111">
        <v>2170</v>
      </c>
      <c r="I4111">
        <v>2170</v>
      </c>
    </row>
    <row r="4112" spans="1:9" x14ac:dyDescent="0.25">
      <c r="A4112">
        <v>360</v>
      </c>
      <c r="B4112">
        <v>2019</v>
      </c>
      <c r="C4112" t="s">
        <v>55</v>
      </c>
      <c r="D4112" t="s">
        <v>3</v>
      </c>
      <c r="E4112" t="s">
        <v>8</v>
      </c>
      <c r="F4112" t="s">
        <v>11</v>
      </c>
      <c r="G4112" t="s">
        <v>270</v>
      </c>
      <c r="H4112">
        <v>606</v>
      </c>
      <c r="I4112">
        <v>606</v>
      </c>
    </row>
    <row r="4113" spans="1:9" x14ac:dyDescent="0.25">
      <c r="A4113">
        <v>361</v>
      </c>
      <c r="B4113">
        <v>2019</v>
      </c>
      <c r="C4113" t="s">
        <v>56</v>
      </c>
      <c r="D4113" t="s">
        <v>3</v>
      </c>
      <c r="E4113" t="s">
        <v>8</v>
      </c>
      <c r="F4113" t="s">
        <v>11</v>
      </c>
      <c r="G4113" t="s">
        <v>271</v>
      </c>
      <c r="H4113">
        <v>882</v>
      </c>
      <c r="I4113">
        <v>882</v>
      </c>
    </row>
    <row r="4114" spans="1:9" x14ac:dyDescent="0.25">
      <c r="A4114">
        <v>3</v>
      </c>
      <c r="B4114">
        <v>2019</v>
      </c>
      <c r="C4114" t="s">
        <v>272</v>
      </c>
      <c r="D4114" t="s">
        <v>3</v>
      </c>
      <c r="E4114" t="s">
        <v>8</v>
      </c>
      <c r="F4114" t="s">
        <v>11</v>
      </c>
      <c r="G4114" t="s">
        <v>273</v>
      </c>
      <c r="H4114">
        <v>13430</v>
      </c>
      <c r="I4114">
        <v>13430</v>
      </c>
    </row>
    <row r="4115" spans="1:9" x14ac:dyDescent="0.25">
      <c r="A4115">
        <v>401</v>
      </c>
      <c r="B4115">
        <v>2019</v>
      </c>
      <c r="C4115" t="s">
        <v>274</v>
      </c>
      <c r="D4115" t="s">
        <v>3</v>
      </c>
      <c r="E4115" t="s">
        <v>8</v>
      </c>
      <c r="F4115" t="s">
        <v>11</v>
      </c>
      <c r="G4115" t="s">
        <v>275</v>
      </c>
      <c r="H4115">
        <v>1013</v>
      </c>
      <c r="I4115">
        <v>1013</v>
      </c>
    </row>
    <row r="4116" spans="1:9" x14ac:dyDescent="0.25">
      <c r="A4116">
        <v>402</v>
      </c>
      <c r="B4116">
        <v>2019</v>
      </c>
      <c r="C4116" t="s">
        <v>276</v>
      </c>
      <c r="D4116" t="s">
        <v>3</v>
      </c>
      <c r="E4116" t="s">
        <v>8</v>
      </c>
      <c r="F4116" t="s">
        <v>11</v>
      </c>
      <c r="G4116" t="s">
        <v>277</v>
      </c>
      <c r="H4116">
        <v>397</v>
      </c>
      <c r="I4116">
        <v>397</v>
      </c>
    </row>
    <row r="4117" spans="1:9" x14ac:dyDescent="0.25">
      <c r="A4117">
        <v>403</v>
      </c>
      <c r="B4117">
        <v>2019</v>
      </c>
      <c r="C4117" t="s">
        <v>278</v>
      </c>
      <c r="D4117" t="s">
        <v>3</v>
      </c>
      <c r="E4117" t="s">
        <v>8</v>
      </c>
      <c r="F4117" t="s">
        <v>11</v>
      </c>
      <c r="G4117" t="s">
        <v>279</v>
      </c>
      <c r="H4117">
        <v>1435</v>
      </c>
      <c r="I4117">
        <v>1435</v>
      </c>
    </row>
    <row r="4118" spans="1:9" x14ac:dyDescent="0.25">
      <c r="A4118">
        <v>404</v>
      </c>
      <c r="B4118">
        <v>2019</v>
      </c>
      <c r="C4118" t="s">
        <v>280</v>
      </c>
      <c r="D4118" t="s">
        <v>3</v>
      </c>
      <c r="E4118" t="s">
        <v>8</v>
      </c>
      <c r="F4118" t="s">
        <v>11</v>
      </c>
      <c r="G4118" t="s">
        <v>281</v>
      </c>
      <c r="H4118">
        <v>1578</v>
      </c>
      <c r="I4118">
        <v>1578</v>
      </c>
    </row>
    <row r="4119" spans="1:9" x14ac:dyDescent="0.25">
      <c r="A4119">
        <v>405</v>
      </c>
      <c r="B4119">
        <v>2019</v>
      </c>
      <c r="C4119" t="s">
        <v>282</v>
      </c>
      <c r="D4119" t="s">
        <v>3</v>
      </c>
      <c r="E4119" t="s">
        <v>8</v>
      </c>
      <c r="F4119" t="s">
        <v>11</v>
      </c>
      <c r="G4119" t="s">
        <v>283</v>
      </c>
      <c r="H4119">
        <v>872</v>
      </c>
      <c r="I4119">
        <v>872</v>
      </c>
    </row>
    <row r="4120" spans="1:9" x14ac:dyDescent="0.25">
      <c r="A4120">
        <v>451</v>
      </c>
      <c r="B4120">
        <v>2019</v>
      </c>
      <c r="C4120" t="s">
        <v>58</v>
      </c>
      <c r="D4120" t="s">
        <v>3</v>
      </c>
      <c r="E4120" t="s">
        <v>8</v>
      </c>
      <c r="F4120" t="s">
        <v>11</v>
      </c>
      <c r="G4120" t="s">
        <v>284</v>
      </c>
      <c r="H4120">
        <v>1354</v>
      </c>
      <c r="I4120">
        <v>1354</v>
      </c>
    </row>
    <row r="4121" spans="1:9" x14ac:dyDescent="0.25">
      <c r="A4121">
        <v>452</v>
      </c>
      <c r="B4121">
        <v>2019</v>
      </c>
      <c r="C4121" t="s">
        <v>59</v>
      </c>
      <c r="D4121" t="s">
        <v>3</v>
      </c>
      <c r="E4121" t="s">
        <v>8</v>
      </c>
      <c r="F4121" t="s">
        <v>11</v>
      </c>
      <c r="G4121" t="s">
        <v>285</v>
      </c>
      <c r="H4121">
        <v>1638</v>
      </c>
      <c r="I4121">
        <v>1638</v>
      </c>
    </row>
    <row r="4122" spans="1:9" x14ac:dyDescent="0.25">
      <c r="A4122">
        <v>453</v>
      </c>
      <c r="B4122">
        <v>2019</v>
      </c>
      <c r="C4122" t="s">
        <v>60</v>
      </c>
      <c r="D4122" t="s">
        <v>3</v>
      </c>
      <c r="E4122" t="s">
        <v>8</v>
      </c>
      <c r="F4122" t="s">
        <v>11</v>
      </c>
      <c r="G4122" t="s">
        <v>286</v>
      </c>
      <c r="H4122">
        <v>9095</v>
      </c>
      <c r="I4122">
        <v>9095</v>
      </c>
    </row>
    <row r="4123" spans="1:9" x14ac:dyDescent="0.25">
      <c r="A4123">
        <v>454</v>
      </c>
      <c r="B4123">
        <v>2019</v>
      </c>
      <c r="C4123" t="s">
        <v>61</v>
      </c>
      <c r="D4123" t="s">
        <v>3</v>
      </c>
      <c r="E4123" t="s">
        <v>8</v>
      </c>
      <c r="F4123" t="s">
        <v>11</v>
      </c>
      <c r="G4123" t="s">
        <v>287</v>
      </c>
      <c r="H4123">
        <v>8501</v>
      </c>
      <c r="I4123">
        <v>8501</v>
      </c>
    </row>
    <row r="4124" spans="1:9" x14ac:dyDescent="0.25">
      <c r="A4124">
        <v>455</v>
      </c>
      <c r="B4124">
        <v>2019</v>
      </c>
      <c r="C4124" t="s">
        <v>62</v>
      </c>
      <c r="D4124" t="s">
        <v>3</v>
      </c>
      <c r="E4124" t="s">
        <v>8</v>
      </c>
      <c r="F4124" t="s">
        <v>11</v>
      </c>
      <c r="G4124" t="s">
        <v>288</v>
      </c>
      <c r="H4124">
        <v>524</v>
      </c>
      <c r="I4124">
        <v>524</v>
      </c>
    </row>
    <row r="4125" spans="1:9" x14ac:dyDescent="0.25">
      <c r="A4125">
        <v>456</v>
      </c>
      <c r="B4125">
        <v>2019</v>
      </c>
      <c r="C4125" t="s">
        <v>63</v>
      </c>
      <c r="D4125" t="s">
        <v>3</v>
      </c>
      <c r="E4125" t="s">
        <v>8</v>
      </c>
      <c r="F4125" t="s">
        <v>11</v>
      </c>
      <c r="G4125" t="s">
        <v>289</v>
      </c>
      <c r="H4125">
        <v>1485</v>
      </c>
      <c r="I4125">
        <v>1485</v>
      </c>
    </row>
    <row r="4126" spans="1:9" x14ac:dyDescent="0.25">
      <c r="A4126">
        <v>457</v>
      </c>
      <c r="B4126">
        <v>2019</v>
      </c>
      <c r="C4126" t="s">
        <v>64</v>
      </c>
      <c r="D4126" t="s">
        <v>3</v>
      </c>
      <c r="E4126" t="s">
        <v>8</v>
      </c>
      <c r="F4126" t="s">
        <v>11</v>
      </c>
      <c r="G4126" t="s">
        <v>290</v>
      </c>
      <c r="H4126">
        <v>1761</v>
      </c>
      <c r="I4126">
        <v>1761</v>
      </c>
    </row>
    <row r="4127" spans="1:9" x14ac:dyDescent="0.25">
      <c r="A4127">
        <v>458</v>
      </c>
      <c r="B4127">
        <v>2019</v>
      </c>
      <c r="C4127" t="s">
        <v>65</v>
      </c>
      <c r="D4127" t="s">
        <v>3</v>
      </c>
      <c r="E4127" t="s">
        <v>8</v>
      </c>
      <c r="F4127" t="s">
        <v>11</v>
      </c>
      <c r="G4127" t="s">
        <v>291</v>
      </c>
      <c r="H4127">
        <v>4238</v>
      </c>
      <c r="I4127">
        <v>4238</v>
      </c>
    </row>
    <row r="4128" spans="1:9" x14ac:dyDescent="0.25">
      <c r="A4128">
        <v>459</v>
      </c>
      <c r="B4128">
        <v>2019</v>
      </c>
      <c r="C4128" t="s">
        <v>66</v>
      </c>
      <c r="D4128" t="s">
        <v>3</v>
      </c>
      <c r="E4128" t="s">
        <v>8</v>
      </c>
      <c r="F4128" t="s">
        <v>11</v>
      </c>
      <c r="G4128" t="s">
        <v>292</v>
      </c>
      <c r="H4128">
        <v>4105</v>
      </c>
      <c r="I4128">
        <v>4105</v>
      </c>
    </row>
    <row r="4129" spans="1:9" x14ac:dyDescent="0.25">
      <c r="A4129">
        <v>460</v>
      </c>
      <c r="B4129">
        <v>2019</v>
      </c>
      <c r="C4129" t="s">
        <v>67</v>
      </c>
      <c r="D4129" t="s">
        <v>3</v>
      </c>
      <c r="E4129" t="s">
        <v>8</v>
      </c>
      <c r="F4129" t="s">
        <v>11</v>
      </c>
      <c r="G4129" t="s">
        <v>293</v>
      </c>
      <c r="H4129">
        <v>3374</v>
      </c>
      <c r="I4129">
        <v>3374</v>
      </c>
    </row>
    <row r="4130" spans="1:9" x14ac:dyDescent="0.25">
      <c r="A4130">
        <v>461</v>
      </c>
      <c r="B4130">
        <v>2019</v>
      </c>
      <c r="C4130" t="s">
        <v>68</v>
      </c>
      <c r="D4130" t="s">
        <v>3</v>
      </c>
      <c r="E4130" t="s">
        <v>8</v>
      </c>
      <c r="F4130" t="s">
        <v>11</v>
      </c>
      <c r="G4130" t="s">
        <v>294</v>
      </c>
      <c r="H4130">
        <v>807</v>
      </c>
      <c r="I4130">
        <v>807</v>
      </c>
    </row>
    <row r="4131" spans="1:9" x14ac:dyDescent="0.25">
      <c r="A4131">
        <v>462</v>
      </c>
      <c r="B4131">
        <v>2019</v>
      </c>
      <c r="C4131" t="s">
        <v>69</v>
      </c>
      <c r="D4131" t="s">
        <v>3</v>
      </c>
      <c r="E4131" t="s">
        <v>8</v>
      </c>
      <c r="F4131" t="s">
        <v>11</v>
      </c>
      <c r="G4131" t="s">
        <v>295</v>
      </c>
      <c r="H4131">
        <v>329</v>
      </c>
      <c r="I4131">
        <v>329</v>
      </c>
    </row>
    <row r="4132" spans="1:9" x14ac:dyDescent="0.25">
      <c r="A4132">
        <v>4</v>
      </c>
      <c r="B4132">
        <v>2019</v>
      </c>
      <c r="C4132" t="s">
        <v>296</v>
      </c>
      <c r="D4132" t="s">
        <v>3</v>
      </c>
      <c r="E4132" t="s">
        <v>8</v>
      </c>
      <c r="F4132" t="s">
        <v>11</v>
      </c>
      <c r="G4132" t="s">
        <v>297</v>
      </c>
      <c r="H4132">
        <v>42506</v>
      </c>
      <c r="I4132">
        <v>42506</v>
      </c>
    </row>
    <row r="4133" spans="1:9" x14ac:dyDescent="0.25">
      <c r="A4133">
        <v>0</v>
      </c>
      <c r="B4133">
        <v>2019</v>
      </c>
      <c r="C4133" t="s">
        <v>71</v>
      </c>
      <c r="D4133" t="s">
        <v>3</v>
      </c>
      <c r="E4133" t="s">
        <v>8</v>
      </c>
      <c r="F4133" t="s">
        <v>11</v>
      </c>
      <c r="G4133" t="s">
        <v>298</v>
      </c>
      <c r="H4133">
        <v>89710</v>
      </c>
      <c r="I4133">
        <v>89710</v>
      </c>
    </row>
    <row r="4134" spans="1:9" x14ac:dyDescent="0.25">
      <c r="A4134">
        <v>101</v>
      </c>
      <c r="B4134">
        <v>2018</v>
      </c>
      <c r="C4134" t="s">
        <v>232</v>
      </c>
      <c r="D4134" t="s">
        <v>3</v>
      </c>
      <c r="E4134" t="s">
        <v>8</v>
      </c>
      <c r="F4134" t="s">
        <v>11</v>
      </c>
      <c r="G4134" t="s">
        <v>233</v>
      </c>
      <c r="H4134">
        <v>2795</v>
      </c>
      <c r="I4134">
        <v>2795</v>
      </c>
    </row>
    <row r="4135" spans="1:9" x14ac:dyDescent="0.25">
      <c r="A4135">
        <v>102</v>
      </c>
      <c r="B4135">
        <v>2018</v>
      </c>
      <c r="C4135" t="s">
        <v>234</v>
      </c>
      <c r="D4135" t="s">
        <v>3</v>
      </c>
      <c r="E4135" t="s">
        <v>8</v>
      </c>
      <c r="F4135" t="s">
        <v>11</v>
      </c>
      <c r="G4135" t="s">
        <v>235</v>
      </c>
      <c r="H4135">
        <v>1494</v>
      </c>
      <c r="I4135">
        <v>1494</v>
      </c>
    </row>
    <row r="4136" spans="1:9" x14ac:dyDescent="0.25">
      <c r="A4136">
        <v>103</v>
      </c>
      <c r="B4136">
        <v>2018</v>
      </c>
      <c r="C4136" t="s">
        <v>236</v>
      </c>
      <c r="D4136" t="s">
        <v>3</v>
      </c>
      <c r="E4136" t="s">
        <v>8</v>
      </c>
      <c r="F4136" t="s">
        <v>11</v>
      </c>
      <c r="G4136" t="s">
        <v>237</v>
      </c>
      <c r="H4136">
        <v>1229</v>
      </c>
      <c r="I4136">
        <v>1229</v>
      </c>
    </row>
    <row r="4137" spans="1:9" x14ac:dyDescent="0.25">
      <c r="A4137">
        <v>151</v>
      </c>
      <c r="B4137">
        <v>2018</v>
      </c>
      <c r="C4137" t="s">
        <v>28</v>
      </c>
      <c r="D4137" t="s">
        <v>3</v>
      </c>
      <c r="E4137" t="s">
        <v>8</v>
      </c>
      <c r="F4137" t="s">
        <v>11</v>
      </c>
      <c r="G4137" t="s">
        <v>238</v>
      </c>
      <c r="H4137">
        <v>944</v>
      </c>
      <c r="I4137">
        <v>944</v>
      </c>
    </row>
    <row r="4138" spans="1:9" x14ac:dyDescent="0.25">
      <c r="A4138">
        <v>153</v>
      </c>
      <c r="B4138">
        <v>2018</v>
      </c>
      <c r="C4138" t="s">
        <v>29</v>
      </c>
      <c r="D4138" t="s">
        <v>3</v>
      </c>
      <c r="E4138" t="s">
        <v>8</v>
      </c>
      <c r="F4138" t="s">
        <v>11</v>
      </c>
      <c r="G4138" t="s">
        <v>239</v>
      </c>
      <c r="H4138">
        <v>1092</v>
      </c>
      <c r="I4138">
        <v>1092</v>
      </c>
    </row>
    <row r="4139" spans="1:9" x14ac:dyDescent="0.25">
      <c r="A4139">
        <v>154</v>
      </c>
      <c r="B4139">
        <v>2018</v>
      </c>
      <c r="C4139" t="s">
        <v>30</v>
      </c>
      <c r="D4139" t="s">
        <v>3</v>
      </c>
      <c r="E4139" t="s">
        <v>8</v>
      </c>
      <c r="F4139" t="s">
        <v>11</v>
      </c>
      <c r="G4139" t="s">
        <v>240</v>
      </c>
      <c r="H4139">
        <v>526</v>
      </c>
      <c r="I4139">
        <v>526</v>
      </c>
    </row>
    <row r="4140" spans="1:9" x14ac:dyDescent="0.25">
      <c r="A4140">
        <v>155</v>
      </c>
      <c r="B4140">
        <v>2018</v>
      </c>
      <c r="C4140" t="s">
        <v>31</v>
      </c>
      <c r="D4140" t="s">
        <v>3</v>
      </c>
      <c r="E4140" t="s">
        <v>8</v>
      </c>
      <c r="F4140" t="s">
        <v>11</v>
      </c>
      <c r="G4140" t="s">
        <v>241</v>
      </c>
      <c r="H4140">
        <v>511</v>
      </c>
      <c r="I4140">
        <v>511</v>
      </c>
    </row>
    <row r="4141" spans="1:9" x14ac:dyDescent="0.25">
      <c r="A4141">
        <v>157</v>
      </c>
      <c r="B4141">
        <v>2018</v>
      </c>
      <c r="C4141" t="s">
        <v>32</v>
      </c>
      <c r="D4141" t="s">
        <v>3</v>
      </c>
      <c r="E4141" t="s">
        <v>8</v>
      </c>
      <c r="F4141" t="s">
        <v>11</v>
      </c>
      <c r="G4141" t="s">
        <v>242</v>
      </c>
      <c r="H4141">
        <v>837</v>
      </c>
      <c r="I4141">
        <v>837</v>
      </c>
    </row>
    <row r="4142" spans="1:9" x14ac:dyDescent="0.25">
      <c r="A4142">
        <v>158</v>
      </c>
      <c r="B4142">
        <v>2018</v>
      </c>
      <c r="C4142" t="s">
        <v>33</v>
      </c>
      <c r="D4142" t="s">
        <v>3</v>
      </c>
      <c r="E4142" t="s">
        <v>8</v>
      </c>
      <c r="F4142" t="s">
        <v>11</v>
      </c>
      <c r="G4142" t="s">
        <v>243</v>
      </c>
      <c r="H4142">
        <v>523</v>
      </c>
      <c r="I4142">
        <v>523</v>
      </c>
    </row>
    <row r="4143" spans="1:9" x14ac:dyDescent="0.25">
      <c r="A4143">
        <v>159</v>
      </c>
      <c r="B4143">
        <v>2018</v>
      </c>
      <c r="C4143" t="s">
        <v>34</v>
      </c>
      <c r="D4143" t="s">
        <v>3</v>
      </c>
      <c r="E4143" t="s">
        <v>8</v>
      </c>
      <c r="F4143" t="s">
        <v>11</v>
      </c>
      <c r="G4143" t="s">
        <v>244</v>
      </c>
      <c r="H4143">
        <v>2627</v>
      </c>
      <c r="I4143">
        <v>2627</v>
      </c>
    </row>
    <row r="4144" spans="1:9" x14ac:dyDescent="0.25">
      <c r="A4144">
        <v>1</v>
      </c>
      <c r="B4144">
        <v>2018</v>
      </c>
      <c r="C4144" t="s">
        <v>245</v>
      </c>
      <c r="D4144" t="s">
        <v>3</v>
      </c>
      <c r="E4144" t="s">
        <v>8</v>
      </c>
      <c r="F4144" t="s">
        <v>11</v>
      </c>
      <c r="G4144" t="s">
        <v>246</v>
      </c>
      <c r="H4144">
        <v>12578</v>
      </c>
      <c r="I4144">
        <v>12578</v>
      </c>
    </row>
    <row r="4145" spans="1:9" x14ac:dyDescent="0.25">
      <c r="A4145">
        <v>241</v>
      </c>
      <c r="B4145">
        <v>2018</v>
      </c>
      <c r="C4145" t="s">
        <v>247</v>
      </c>
      <c r="D4145" t="s">
        <v>3</v>
      </c>
      <c r="E4145" t="s">
        <v>8</v>
      </c>
      <c r="F4145" t="s">
        <v>11</v>
      </c>
      <c r="G4145" t="s">
        <v>248</v>
      </c>
      <c r="H4145">
        <v>10098</v>
      </c>
      <c r="I4145">
        <v>10098</v>
      </c>
    </row>
    <row r="4146" spans="1:9" x14ac:dyDescent="0.25">
      <c r="A4146">
        <v>241001</v>
      </c>
      <c r="B4146">
        <v>2018</v>
      </c>
      <c r="C4146" t="s">
        <v>249</v>
      </c>
      <c r="D4146" t="s">
        <v>3</v>
      </c>
      <c r="E4146" t="s">
        <v>8</v>
      </c>
      <c r="F4146" t="s">
        <v>11</v>
      </c>
      <c r="G4146" t="s">
        <v>250</v>
      </c>
      <c r="H4146">
        <v>5845</v>
      </c>
      <c r="I4146">
        <v>5845</v>
      </c>
    </row>
    <row r="4147" spans="1:9" x14ac:dyDescent="0.25">
      <c r="A4147">
        <v>241999</v>
      </c>
      <c r="B4147">
        <v>2018</v>
      </c>
      <c r="C4147" t="s">
        <v>251</v>
      </c>
      <c r="D4147" t="s">
        <v>3</v>
      </c>
      <c r="E4147" t="s">
        <v>8</v>
      </c>
      <c r="F4147" t="s">
        <v>11</v>
      </c>
      <c r="G4147" t="s">
        <v>252</v>
      </c>
      <c r="H4147">
        <v>4253</v>
      </c>
      <c r="I4147">
        <v>4253</v>
      </c>
    </row>
    <row r="4148" spans="1:9" x14ac:dyDescent="0.25">
      <c r="A4148">
        <v>251</v>
      </c>
      <c r="B4148">
        <v>2018</v>
      </c>
      <c r="C4148" t="s">
        <v>39</v>
      </c>
      <c r="D4148" t="s">
        <v>3</v>
      </c>
      <c r="E4148" t="s">
        <v>8</v>
      </c>
      <c r="F4148" t="s">
        <v>11</v>
      </c>
      <c r="G4148" t="s">
        <v>253</v>
      </c>
      <c r="H4148">
        <v>4024</v>
      </c>
      <c r="I4148">
        <v>4024</v>
      </c>
    </row>
    <row r="4149" spans="1:9" x14ac:dyDescent="0.25">
      <c r="A4149">
        <v>252</v>
      </c>
      <c r="B4149">
        <v>2018</v>
      </c>
      <c r="C4149" t="s">
        <v>40</v>
      </c>
      <c r="D4149" t="s">
        <v>3</v>
      </c>
      <c r="E4149" t="s">
        <v>8</v>
      </c>
      <c r="F4149" t="s">
        <v>11</v>
      </c>
      <c r="G4149" t="s">
        <v>254</v>
      </c>
      <c r="H4149">
        <v>996</v>
      </c>
      <c r="I4149">
        <v>996</v>
      </c>
    </row>
    <row r="4150" spans="1:9" x14ac:dyDescent="0.25">
      <c r="A4150">
        <v>254</v>
      </c>
      <c r="B4150">
        <v>2018</v>
      </c>
      <c r="C4150" t="s">
        <v>41</v>
      </c>
      <c r="D4150" t="s">
        <v>3</v>
      </c>
      <c r="E4150" t="s">
        <v>8</v>
      </c>
      <c r="F4150" t="s">
        <v>11</v>
      </c>
      <c r="G4150" t="s">
        <v>255</v>
      </c>
      <c r="H4150">
        <v>1739</v>
      </c>
      <c r="I4150">
        <v>1739</v>
      </c>
    </row>
    <row r="4151" spans="1:9" x14ac:dyDescent="0.25">
      <c r="A4151">
        <v>255</v>
      </c>
      <c r="B4151">
        <v>2018</v>
      </c>
      <c r="C4151" t="s">
        <v>42</v>
      </c>
      <c r="D4151" t="s">
        <v>3</v>
      </c>
      <c r="E4151" t="s">
        <v>8</v>
      </c>
      <c r="F4151" t="s">
        <v>11</v>
      </c>
      <c r="G4151" t="s">
        <v>256</v>
      </c>
      <c r="H4151">
        <v>437</v>
      </c>
      <c r="I4151">
        <v>437</v>
      </c>
    </row>
    <row r="4152" spans="1:9" x14ac:dyDescent="0.25">
      <c r="A4152">
        <v>256</v>
      </c>
      <c r="B4152">
        <v>2018</v>
      </c>
      <c r="C4152" t="s">
        <v>43</v>
      </c>
      <c r="D4152" t="s">
        <v>3</v>
      </c>
      <c r="E4152" t="s">
        <v>8</v>
      </c>
      <c r="F4152" t="s">
        <v>11</v>
      </c>
      <c r="G4152" t="s">
        <v>257</v>
      </c>
      <c r="H4152">
        <v>2797</v>
      </c>
      <c r="I4152">
        <v>2797</v>
      </c>
    </row>
    <row r="4153" spans="1:9" x14ac:dyDescent="0.25">
      <c r="A4153">
        <v>257</v>
      </c>
      <c r="B4153">
        <v>2018</v>
      </c>
      <c r="C4153" t="s">
        <v>44</v>
      </c>
      <c r="D4153" t="s">
        <v>3</v>
      </c>
      <c r="E4153" t="s">
        <v>8</v>
      </c>
      <c r="F4153" t="s">
        <v>11</v>
      </c>
      <c r="G4153" t="s">
        <v>258</v>
      </c>
      <c r="H4153">
        <v>1175</v>
      </c>
      <c r="I4153">
        <v>1175</v>
      </c>
    </row>
    <row r="4154" spans="1:9" x14ac:dyDescent="0.25">
      <c r="A4154">
        <v>2</v>
      </c>
      <c r="B4154">
        <v>2018</v>
      </c>
      <c r="C4154" t="s">
        <v>259</v>
      </c>
      <c r="D4154" t="s">
        <v>3</v>
      </c>
      <c r="E4154" t="s">
        <v>8</v>
      </c>
      <c r="F4154" t="s">
        <v>11</v>
      </c>
      <c r="G4154" t="s">
        <v>260</v>
      </c>
      <c r="H4154">
        <v>21266</v>
      </c>
      <c r="I4154">
        <v>21266</v>
      </c>
    </row>
    <row r="4155" spans="1:9" x14ac:dyDescent="0.25">
      <c r="A4155">
        <v>351</v>
      </c>
      <c r="B4155">
        <v>2018</v>
      </c>
      <c r="C4155" t="s">
        <v>46</v>
      </c>
      <c r="D4155" t="s">
        <v>3</v>
      </c>
      <c r="E4155" t="s">
        <v>8</v>
      </c>
      <c r="F4155" t="s">
        <v>11</v>
      </c>
      <c r="G4155" t="s">
        <v>261</v>
      </c>
      <c r="H4155">
        <v>1254</v>
      </c>
      <c r="I4155">
        <v>1254</v>
      </c>
    </row>
    <row r="4156" spans="1:9" x14ac:dyDescent="0.25">
      <c r="A4156">
        <v>352</v>
      </c>
      <c r="B4156">
        <v>2018</v>
      </c>
      <c r="C4156" t="s">
        <v>47</v>
      </c>
      <c r="D4156" t="s">
        <v>3</v>
      </c>
      <c r="E4156" t="s">
        <v>8</v>
      </c>
      <c r="F4156" t="s">
        <v>11</v>
      </c>
      <c r="G4156" t="s">
        <v>262</v>
      </c>
      <c r="H4156">
        <v>1026</v>
      </c>
      <c r="I4156">
        <v>1026</v>
      </c>
    </row>
    <row r="4157" spans="1:9" x14ac:dyDescent="0.25">
      <c r="A4157">
        <v>353</v>
      </c>
      <c r="B4157">
        <v>2018</v>
      </c>
      <c r="C4157" t="s">
        <v>48</v>
      </c>
      <c r="D4157" t="s">
        <v>3</v>
      </c>
      <c r="E4157" t="s">
        <v>8</v>
      </c>
      <c r="F4157" t="s">
        <v>11</v>
      </c>
      <c r="G4157" t="s">
        <v>263</v>
      </c>
      <c r="H4157">
        <v>2274</v>
      </c>
      <c r="I4157">
        <v>2274</v>
      </c>
    </row>
    <row r="4158" spans="1:9" x14ac:dyDescent="0.25">
      <c r="A4158">
        <v>354</v>
      </c>
      <c r="B4158">
        <v>2018</v>
      </c>
      <c r="C4158" t="s">
        <v>49</v>
      </c>
      <c r="D4158" t="s">
        <v>3</v>
      </c>
      <c r="E4158" t="s">
        <v>8</v>
      </c>
      <c r="F4158" t="s">
        <v>11</v>
      </c>
      <c r="G4158" t="s">
        <v>264</v>
      </c>
      <c r="H4158">
        <v>262</v>
      </c>
      <c r="I4158">
        <v>262</v>
      </c>
    </row>
    <row r="4159" spans="1:9" x14ac:dyDescent="0.25">
      <c r="A4159">
        <v>355</v>
      </c>
      <c r="B4159">
        <v>2018</v>
      </c>
      <c r="C4159" t="s">
        <v>50</v>
      </c>
      <c r="D4159" t="s">
        <v>3</v>
      </c>
      <c r="E4159" t="s">
        <v>8</v>
      </c>
      <c r="F4159" t="s">
        <v>11</v>
      </c>
      <c r="G4159" t="s">
        <v>265</v>
      </c>
      <c r="H4159">
        <v>1340</v>
      </c>
      <c r="I4159">
        <v>1340</v>
      </c>
    </row>
    <row r="4160" spans="1:9" x14ac:dyDescent="0.25">
      <c r="A4160">
        <v>356</v>
      </c>
      <c r="B4160">
        <v>2018</v>
      </c>
      <c r="C4160" t="s">
        <v>51</v>
      </c>
      <c r="D4160" t="s">
        <v>3</v>
      </c>
      <c r="E4160" t="s">
        <v>8</v>
      </c>
      <c r="F4160" t="s">
        <v>11</v>
      </c>
      <c r="G4160" t="s">
        <v>266</v>
      </c>
      <c r="H4160">
        <v>336</v>
      </c>
      <c r="I4160">
        <v>336</v>
      </c>
    </row>
    <row r="4161" spans="1:9" x14ac:dyDescent="0.25">
      <c r="A4161">
        <v>357</v>
      </c>
      <c r="B4161">
        <v>2018</v>
      </c>
      <c r="C4161" t="s">
        <v>52</v>
      </c>
      <c r="D4161" t="s">
        <v>3</v>
      </c>
      <c r="E4161" t="s">
        <v>8</v>
      </c>
      <c r="F4161" t="s">
        <v>11</v>
      </c>
      <c r="G4161" t="s">
        <v>267</v>
      </c>
      <c r="H4161">
        <v>1033</v>
      </c>
      <c r="I4161">
        <v>1033</v>
      </c>
    </row>
    <row r="4162" spans="1:9" x14ac:dyDescent="0.25">
      <c r="A4162">
        <v>358</v>
      </c>
      <c r="B4162">
        <v>2018</v>
      </c>
      <c r="C4162" t="s">
        <v>53</v>
      </c>
      <c r="D4162" t="s">
        <v>3</v>
      </c>
      <c r="E4162" t="s">
        <v>8</v>
      </c>
      <c r="F4162" t="s">
        <v>11</v>
      </c>
      <c r="G4162" t="s">
        <v>268</v>
      </c>
      <c r="H4162">
        <v>1458</v>
      </c>
      <c r="I4162">
        <v>1458</v>
      </c>
    </row>
    <row r="4163" spans="1:9" x14ac:dyDescent="0.25">
      <c r="A4163">
        <v>359</v>
      </c>
      <c r="B4163">
        <v>2018</v>
      </c>
      <c r="C4163" t="s">
        <v>54</v>
      </c>
      <c r="D4163" t="s">
        <v>3</v>
      </c>
      <c r="E4163" t="s">
        <v>8</v>
      </c>
      <c r="F4163" t="s">
        <v>11</v>
      </c>
      <c r="G4163" t="s">
        <v>269</v>
      </c>
      <c r="H4163">
        <v>1953</v>
      </c>
      <c r="I4163">
        <v>1953</v>
      </c>
    </row>
    <row r="4164" spans="1:9" x14ac:dyDescent="0.25">
      <c r="A4164">
        <v>360</v>
      </c>
      <c r="B4164">
        <v>2018</v>
      </c>
      <c r="C4164" t="s">
        <v>55</v>
      </c>
      <c r="D4164" t="s">
        <v>3</v>
      </c>
      <c r="E4164" t="s">
        <v>8</v>
      </c>
      <c r="F4164" t="s">
        <v>11</v>
      </c>
      <c r="G4164" t="s">
        <v>270</v>
      </c>
      <c r="H4164">
        <v>494</v>
      </c>
      <c r="I4164">
        <v>494</v>
      </c>
    </row>
    <row r="4165" spans="1:9" x14ac:dyDescent="0.25">
      <c r="A4165">
        <v>361</v>
      </c>
      <c r="B4165">
        <v>2018</v>
      </c>
      <c r="C4165" t="s">
        <v>56</v>
      </c>
      <c r="D4165" t="s">
        <v>3</v>
      </c>
      <c r="E4165" t="s">
        <v>8</v>
      </c>
      <c r="F4165" t="s">
        <v>11</v>
      </c>
      <c r="G4165" t="s">
        <v>271</v>
      </c>
      <c r="H4165">
        <v>720</v>
      </c>
      <c r="I4165">
        <v>720</v>
      </c>
    </row>
    <row r="4166" spans="1:9" x14ac:dyDescent="0.25">
      <c r="A4166">
        <v>3</v>
      </c>
      <c r="B4166">
        <v>2018</v>
      </c>
      <c r="C4166" t="s">
        <v>272</v>
      </c>
      <c r="D4166" t="s">
        <v>3</v>
      </c>
      <c r="E4166" t="s">
        <v>8</v>
      </c>
      <c r="F4166" t="s">
        <v>11</v>
      </c>
      <c r="G4166" t="s">
        <v>273</v>
      </c>
      <c r="H4166">
        <v>12150</v>
      </c>
      <c r="I4166">
        <v>12150</v>
      </c>
    </row>
    <row r="4167" spans="1:9" x14ac:dyDescent="0.25">
      <c r="A4167">
        <v>401</v>
      </c>
      <c r="B4167">
        <v>2018</v>
      </c>
      <c r="C4167" t="s">
        <v>274</v>
      </c>
      <c r="D4167" t="s">
        <v>3</v>
      </c>
      <c r="E4167" t="s">
        <v>8</v>
      </c>
      <c r="F4167" t="s">
        <v>11</v>
      </c>
      <c r="G4167" t="s">
        <v>275</v>
      </c>
      <c r="H4167">
        <v>996</v>
      </c>
      <c r="I4167">
        <v>996</v>
      </c>
    </row>
    <row r="4168" spans="1:9" x14ac:dyDescent="0.25">
      <c r="A4168">
        <v>402</v>
      </c>
      <c r="B4168">
        <v>2018</v>
      </c>
      <c r="C4168" t="s">
        <v>276</v>
      </c>
      <c r="D4168" t="s">
        <v>3</v>
      </c>
      <c r="E4168" t="s">
        <v>8</v>
      </c>
      <c r="F4168" t="s">
        <v>11</v>
      </c>
      <c r="G4168" t="s">
        <v>277</v>
      </c>
      <c r="H4168">
        <v>524</v>
      </c>
      <c r="I4168">
        <v>524</v>
      </c>
    </row>
    <row r="4169" spans="1:9" x14ac:dyDescent="0.25">
      <c r="A4169">
        <v>403</v>
      </c>
      <c r="B4169">
        <v>2018</v>
      </c>
      <c r="C4169" t="s">
        <v>278</v>
      </c>
      <c r="D4169" t="s">
        <v>3</v>
      </c>
      <c r="E4169" t="s">
        <v>8</v>
      </c>
      <c r="F4169" t="s">
        <v>11</v>
      </c>
      <c r="G4169" t="s">
        <v>279</v>
      </c>
      <c r="H4169">
        <v>1430</v>
      </c>
      <c r="I4169">
        <v>1430</v>
      </c>
    </row>
    <row r="4170" spans="1:9" x14ac:dyDescent="0.25">
      <c r="A4170">
        <v>404</v>
      </c>
      <c r="B4170">
        <v>2018</v>
      </c>
      <c r="C4170" t="s">
        <v>280</v>
      </c>
      <c r="D4170" t="s">
        <v>3</v>
      </c>
      <c r="E4170" t="s">
        <v>8</v>
      </c>
      <c r="F4170" t="s">
        <v>11</v>
      </c>
      <c r="G4170" t="s">
        <v>281</v>
      </c>
      <c r="H4170">
        <v>1630</v>
      </c>
      <c r="I4170">
        <v>1630</v>
      </c>
    </row>
    <row r="4171" spans="1:9" x14ac:dyDescent="0.25">
      <c r="A4171">
        <v>405</v>
      </c>
      <c r="B4171">
        <v>2018</v>
      </c>
      <c r="C4171" t="s">
        <v>282</v>
      </c>
      <c r="D4171" t="s">
        <v>3</v>
      </c>
      <c r="E4171" t="s">
        <v>8</v>
      </c>
      <c r="F4171" t="s">
        <v>11</v>
      </c>
      <c r="G4171" t="s">
        <v>283</v>
      </c>
      <c r="H4171">
        <v>666</v>
      </c>
      <c r="I4171">
        <v>666</v>
      </c>
    </row>
    <row r="4172" spans="1:9" x14ac:dyDescent="0.25">
      <c r="A4172">
        <v>451</v>
      </c>
      <c r="B4172">
        <v>2018</v>
      </c>
      <c r="C4172" t="s">
        <v>58</v>
      </c>
      <c r="D4172" t="s">
        <v>3</v>
      </c>
      <c r="E4172" t="s">
        <v>8</v>
      </c>
      <c r="F4172" t="s">
        <v>11</v>
      </c>
      <c r="G4172" t="s">
        <v>284</v>
      </c>
      <c r="H4172">
        <v>1315</v>
      </c>
      <c r="I4172">
        <v>1315</v>
      </c>
    </row>
    <row r="4173" spans="1:9" x14ac:dyDescent="0.25">
      <c r="A4173">
        <v>452</v>
      </c>
      <c r="B4173">
        <v>2018</v>
      </c>
      <c r="C4173" t="s">
        <v>59</v>
      </c>
      <c r="D4173" t="s">
        <v>3</v>
      </c>
      <c r="E4173" t="s">
        <v>8</v>
      </c>
      <c r="F4173" t="s">
        <v>11</v>
      </c>
      <c r="G4173" t="s">
        <v>285</v>
      </c>
      <c r="H4173">
        <v>1225</v>
      </c>
      <c r="I4173">
        <v>1225</v>
      </c>
    </row>
    <row r="4174" spans="1:9" x14ac:dyDescent="0.25">
      <c r="A4174">
        <v>453</v>
      </c>
      <c r="B4174">
        <v>2018</v>
      </c>
      <c r="C4174" t="s">
        <v>60</v>
      </c>
      <c r="D4174" t="s">
        <v>3</v>
      </c>
      <c r="E4174" t="s">
        <v>8</v>
      </c>
      <c r="F4174" t="s">
        <v>11</v>
      </c>
      <c r="G4174" t="s">
        <v>286</v>
      </c>
      <c r="H4174">
        <v>8515</v>
      </c>
      <c r="I4174">
        <v>8515</v>
      </c>
    </row>
    <row r="4175" spans="1:9" x14ac:dyDescent="0.25">
      <c r="A4175">
        <v>454</v>
      </c>
      <c r="B4175">
        <v>2018</v>
      </c>
      <c r="C4175" t="s">
        <v>61</v>
      </c>
      <c r="D4175" t="s">
        <v>3</v>
      </c>
      <c r="E4175" t="s">
        <v>8</v>
      </c>
      <c r="F4175" t="s">
        <v>11</v>
      </c>
      <c r="G4175" t="s">
        <v>287</v>
      </c>
      <c r="H4175">
        <v>7364</v>
      </c>
      <c r="I4175">
        <v>7364</v>
      </c>
    </row>
    <row r="4176" spans="1:9" x14ac:dyDescent="0.25">
      <c r="A4176">
        <v>455</v>
      </c>
      <c r="B4176">
        <v>2018</v>
      </c>
      <c r="C4176" t="s">
        <v>62</v>
      </c>
      <c r="D4176" t="s">
        <v>3</v>
      </c>
      <c r="E4176" t="s">
        <v>8</v>
      </c>
      <c r="F4176" t="s">
        <v>11</v>
      </c>
      <c r="G4176" t="s">
        <v>288</v>
      </c>
      <c r="H4176">
        <v>495</v>
      </c>
      <c r="I4176">
        <v>495</v>
      </c>
    </row>
    <row r="4177" spans="1:9" x14ac:dyDescent="0.25">
      <c r="A4177">
        <v>456</v>
      </c>
      <c r="B4177">
        <v>2018</v>
      </c>
      <c r="C4177" t="s">
        <v>63</v>
      </c>
      <c r="D4177" t="s">
        <v>3</v>
      </c>
      <c r="E4177" t="s">
        <v>8</v>
      </c>
      <c r="F4177" t="s">
        <v>11</v>
      </c>
      <c r="G4177" t="s">
        <v>289</v>
      </c>
      <c r="H4177">
        <v>1397</v>
      </c>
      <c r="I4177">
        <v>1397</v>
      </c>
    </row>
    <row r="4178" spans="1:9" x14ac:dyDescent="0.25">
      <c r="A4178">
        <v>457</v>
      </c>
      <c r="B4178">
        <v>2018</v>
      </c>
      <c r="C4178" t="s">
        <v>64</v>
      </c>
      <c r="D4178" t="s">
        <v>3</v>
      </c>
      <c r="E4178" t="s">
        <v>8</v>
      </c>
      <c r="F4178" t="s">
        <v>11</v>
      </c>
      <c r="G4178" t="s">
        <v>290</v>
      </c>
      <c r="H4178">
        <v>1425</v>
      </c>
      <c r="I4178">
        <v>1425</v>
      </c>
    </row>
    <row r="4179" spans="1:9" x14ac:dyDescent="0.25">
      <c r="A4179">
        <v>458</v>
      </c>
      <c r="B4179">
        <v>2018</v>
      </c>
      <c r="C4179" t="s">
        <v>65</v>
      </c>
      <c r="D4179" t="s">
        <v>3</v>
      </c>
      <c r="E4179" t="s">
        <v>8</v>
      </c>
      <c r="F4179" t="s">
        <v>11</v>
      </c>
      <c r="G4179" t="s">
        <v>291</v>
      </c>
      <c r="H4179">
        <v>4004</v>
      </c>
      <c r="I4179">
        <v>4004</v>
      </c>
    </row>
    <row r="4180" spans="1:9" x14ac:dyDescent="0.25">
      <c r="A4180">
        <v>459</v>
      </c>
      <c r="B4180">
        <v>2018</v>
      </c>
      <c r="C4180" t="s">
        <v>66</v>
      </c>
      <c r="D4180" t="s">
        <v>3</v>
      </c>
      <c r="E4180" t="s">
        <v>8</v>
      </c>
      <c r="F4180" t="s">
        <v>11</v>
      </c>
      <c r="G4180" t="s">
        <v>292</v>
      </c>
      <c r="H4180">
        <v>3781</v>
      </c>
      <c r="I4180">
        <v>3781</v>
      </c>
    </row>
    <row r="4181" spans="1:9" x14ac:dyDescent="0.25">
      <c r="A4181">
        <v>460</v>
      </c>
      <c r="B4181">
        <v>2018</v>
      </c>
      <c r="C4181" t="s">
        <v>67</v>
      </c>
      <c r="D4181" t="s">
        <v>3</v>
      </c>
      <c r="E4181" t="s">
        <v>8</v>
      </c>
      <c r="F4181" t="s">
        <v>11</v>
      </c>
      <c r="G4181" t="s">
        <v>293</v>
      </c>
      <c r="H4181">
        <v>5251</v>
      </c>
      <c r="I4181">
        <v>5251</v>
      </c>
    </row>
    <row r="4182" spans="1:9" x14ac:dyDescent="0.25">
      <c r="A4182">
        <v>461</v>
      </c>
      <c r="B4182">
        <v>2018</v>
      </c>
      <c r="C4182" t="s">
        <v>68</v>
      </c>
      <c r="D4182" t="s">
        <v>3</v>
      </c>
      <c r="E4182" t="s">
        <v>8</v>
      </c>
      <c r="F4182" t="s">
        <v>11</v>
      </c>
      <c r="G4182" t="s">
        <v>294</v>
      </c>
      <c r="H4182">
        <v>790</v>
      </c>
      <c r="I4182">
        <v>790</v>
      </c>
    </row>
    <row r="4183" spans="1:9" x14ac:dyDescent="0.25">
      <c r="A4183">
        <v>462</v>
      </c>
      <c r="B4183">
        <v>2018</v>
      </c>
      <c r="C4183" t="s">
        <v>69</v>
      </c>
      <c r="D4183" t="s">
        <v>3</v>
      </c>
      <c r="E4183" t="s">
        <v>8</v>
      </c>
      <c r="F4183" t="s">
        <v>11</v>
      </c>
      <c r="G4183" t="s">
        <v>295</v>
      </c>
      <c r="H4183">
        <v>362</v>
      </c>
      <c r="I4183">
        <v>362</v>
      </c>
    </row>
    <row r="4184" spans="1:9" x14ac:dyDescent="0.25">
      <c r="A4184">
        <v>4</v>
      </c>
      <c r="B4184">
        <v>2018</v>
      </c>
      <c r="C4184" t="s">
        <v>296</v>
      </c>
      <c r="D4184" t="s">
        <v>3</v>
      </c>
      <c r="E4184" t="s">
        <v>8</v>
      </c>
      <c r="F4184" t="s">
        <v>11</v>
      </c>
      <c r="G4184" t="s">
        <v>297</v>
      </c>
      <c r="H4184">
        <v>41170</v>
      </c>
      <c r="I4184">
        <v>41170</v>
      </c>
    </row>
    <row r="4185" spans="1:9" x14ac:dyDescent="0.25">
      <c r="A4185">
        <v>0</v>
      </c>
      <c r="B4185">
        <v>2018</v>
      </c>
      <c r="C4185" t="s">
        <v>71</v>
      </c>
      <c r="D4185" t="s">
        <v>3</v>
      </c>
      <c r="E4185" t="s">
        <v>8</v>
      </c>
      <c r="F4185" t="s">
        <v>11</v>
      </c>
      <c r="G4185" t="s">
        <v>298</v>
      </c>
      <c r="H4185">
        <v>87164</v>
      </c>
      <c r="I4185">
        <v>87164</v>
      </c>
    </row>
    <row r="4186" spans="1:9" x14ac:dyDescent="0.25">
      <c r="A4186">
        <v>101</v>
      </c>
      <c r="B4186">
        <v>2017</v>
      </c>
      <c r="C4186" t="s">
        <v>232</v>
      </c>
      <c r="D4186" t="s">
        <v>3</v>
      </c>
      <c r="E4186" t="s">
        <v>8</v>
      </c>
      <c r="F4186" t="s">
        <v>11</v>
      </c>
      <c r="G4186" t="s">
        <v>233</v>
      </c>
      <c r="H4186">
        <v>2726</v>
      </c>
      <c r="I4186">
        <v>2726</v>
      </c>
    </row>
    <row r="4187" spans="1:9" x14ac:dyDescent="0.25">
      <c r="A4187">
        <v>102</v>
      </c>
      <c r="B4187">
        <v>2017</v>
      </c>
      <c r="C4187" t="s">
        <v>234</v>
      </c>
      <c r="D4187" t="s">
        <v>3</v>
      </c>
      <c r="E4187" t="s">
        <v>8</v>
      </c>
      <c r="F4187" t="s">
        <v>11</v>
      </c>
      <c r="G4187" t="s">
        <v>235</v>
      </c>
      <c r="H4187">
        <v>1341</v>
      </c>
      <c r="I4187">
        <v>1341</v>
      </c>
    </row>
    <row r="4188" spans="1:9" x14ac:dyDescent="0.25">
      <c r="A4188">
        <v>103</v>
      </c>
      <c r="B4188">
        <v>2017</v>
      </c>
      <c r="C4188" t="s">
        <v>236</v>
      </c>
      <c r="D4188" t="s">
        <v>3</v>
      </c>
      <c r="E4188" t="s">
        <v>8</v>
      </c>
      <c r="F4188" t="s">
        <v>11</v>
      </c>
      <c r="G4188" t="s">
        <v>237</v>
      </c>
      <c r="H4188">
        <v>1272</v>
      </c>
      <c r="I4188">
        <v>1272</v>
      </c>
    </row>
    <row r="4189" spans="1:9" x14ac:dyDescent="0.25">
      <c r="A4189">
        <v>151</v>
      </c>
      <c r="B4189">
        <v>2017</v>
      </c>
      <c r="C4189" t="s">
        <v>28</v>
      </c>
      <c r="D4189" t="s">
        <v>3</v>
      </c>
      <c r="E4189" t="s">
        <v>8</v>
      </c>
      <c r="F4189" t="s">
        <v>11</v>
      </c>
      <c r="G4189" t="s">
        <v>238</v>
      </c>
      <c r="H4189">
        <v>938</v>
      </c>
      <c r="I4189">
        <v>938</v>
      </c>
    </row>
    <row r="4190" spans="1:9" x14ac:dyDescent="0.25">
      <c r="A4190">
        <v>153</v>
      </c>
      <c r="B4190">
        <v>2017</v>
      </c>
      <c r="C4190" t="s">
        <v>29</v>
      </c>
      <c r="D4190" t="s">
        <v>3</v>
      </c>
      <c r="E4190" t="s">
        <v>8</v>
      </c>
      <c r="F4190" t="s">
        <v>11</v>
      </c>
      <c r="G4190" t="s">
        <v>239</v>
      </c>
      <c r="H4190">
        <v>1056</v>
      </c>
      <c r="I4190">
        <v>1056</v>
      </c>
    </row>
    <row r="4191" spans="1:9" x14ac:dyDescent="0.25">
      <c r="A4191">
        <v>154</v>
      </c>
      <c r="B4191">
        <v>2017</v>
      </c>
      <c r="C4191" t="s">
        <v>30</v>
      </c>
      <c r="D4191" t="s">
        <v>3</v>
      </c>
      <c r="E4191" t="s">
        <v>8</v>
      </c>
      <c r="F4191" t="s">
        <v>11</v>
      </c>
      <c r="G4191" t="s">
        <v>240</v>
      </c>
      <c r="H4191">
        <v>539</v>
      </c>
      <c r="I4191">
        <v>539</v>
      </c>
    </row>
    <row r="4192" spans="1:9" x14ac:dyDescent="0.25">
      <c r="A4192">
        <v>155</v>
      </c>
      <c r="B4192">
        <v>2017</v>
      </c>
      <c r="C4192" t="s">
        <v>31</v>
      </c>
      <c r="D4192" t="s">
        <v>3</v>
      </c>
      <c r="E4192" t="s">
        <v>8</v>
      </c>
      <c r="F4192" t="s">
        <v>11</v>
      </c>
      <c r="G4192" t="s">
        <v>241</v>
      </c>
      <c r="H4192">
        <v>494</v>
      </c>
      <c r="I4192">
        <v>494</v>
      </c>
    </row>
    <row r="4193" spans="1:9" x14ac:dyDescent="0.25">
      <c r="A4193">
        <v>157</v>
      </c>
      <c r="B4193">
        <v>2017</v>
      </c>
      <c r="C4193" t="s">
        <v>32</v>
      </c>
      <c r="D4193" t="s">
        <v>3</v>
      </c>
      <c r="E4193" t="s">
        <v>8</v>
      </c>
      <c r="F4193" t="s">
        <v>11</v>
      </c>
      <c r="G4193" t="s">
        <v>242</v>
      </c>
      <c r="H4193">
        <v>751</v>
      </c>
      <c r="I4193">
        <v>751</v>
      </c>
    </row>
    <row r="4194" spans="1:9" x14ac:dyDescent="0.25">
      <c r="A4194">
        <v>158</v>
      </c>
      <c r="B4194">
        <v>2017</v>
      </c>
      <c r="C4194" t="s">
        <v>33</v>
      </c>
      <c r="D4194" t="s">
        <v>3</v>
      </c>
      <c r="E4194" t="s">
        <v>8</v>
      </c>
      <c r="F4194" t="s">
        <v>11</v>
      </c>
      <c r="G4194" t="s">
        <v>243</v>
      </c>
      <c r="H4194">
        <v>448</v>
      </c>
      <c r="I4194">
        <v>448</v>
      </c>
    </row>
    <row r="4195" spans="1:9" x14ac:dyDescent="0.25">
      <c r="A4195">
        <v>159</v>
      </c>
      <c r="B4195">
        <v>2017</v>
      </c>
      <c r="C4195" t="s">
        <v>34</v>
      </c>
      <c r="D4195" t="s">
        <v>3</v>
      </c>
      <c r="E4195" t="s">
        <v>8</v>
      </c>
      <c r="F4195" t="s">
        <v>11</v>
      </c>
      <c r="G4195" t="s">
        <v>244</v>
      </c>
      <c r="H4195">
        <v>2558</v>
      </c>
      <c r="I4195">
        <v>2558</v>
      </c>
    </row>
    <row r="4196" spans="1:9" x14ac:dyDescent="0.25">
      <c r="A4196">
        <v>1</v>
      </c>
      <c r="B4196">
        <v>2017</v>
      </c>
      <c r="C4196" t="s">
        <v>245</v>
      </c>
      <c r="D4196" t="s">
        <v>3</v>
      </c>
      <c r="E4196" t="s">
        <v>8</v>
      </c>
      <c r="F4196" t="s">
        <v>11</v>
      </c>
      <c r="G4196" t="s">
        <v>246</v>
      </c>
      <c r="H4196">
        <v>12123</v>
      </c>
      <c r="I4196">
        <v>12123</v>
      </c>
    </row>
    <row r="4197" spans="1:9" x14ac:dyDescent="0.25">
      <c r="A4197">
        <v>241</v>
      </c>
      <c r="B4197">
        <v>2017</v>
      </c>
      <c r="C4197" t="s">
        <v>247</v>
      </c>
      <c r="D4197" t="s">
        <v>3</v>
      </c>
      <c r="E4197" t="s">
        <v>8</v>
      </c>
      <c r="F4197" t="s">
        <v>11</v>
      </c>
      <c r="G4197" t="s">
        <v>248</v>
      </c>
      <c r="H4197">
        <v>9646</v>
      </c>
      <c r="I4197">
        <v>9646</v>
      </c>
    </row>
    <row r="4198" spans="1:9" x14ac:dyDescent="0.25">
      <c r="A4198">
        <v>241001</v>
      </c>
      <c r="B4198">
        <v>2017</v>
      </c>
      <c r="C4198" t="s">
        <v>249</v>
      </c>
      <c r="D4198" t="s">
        <v>3</v>
      </c>
      <c r="E4198" t="s">
        <v>8</v>
      </c>
      <c r="F4198" t="s">
        <v>11</v>
      </c>
      <c r="G4198" t="s">
        <v>250</v>
      </c>
      <c r="H4198">
        <v>4977</v>
      </c>
      <c r="I4198">
        <v>4977</v>
      </c>
    </row>
    <row r="4199" spans="1:9" x14ac:dyDescent="0.25">
      <c r="A4199">
        <v>241999</v>
      </c>
      <c r="B4199">
        <v>2017</v>
      </c>
      <c r="C4199" t="s">
        <v>251</v>
      </c>
      <c r="D4199" t="s">
        <v>3</v>
      </c>
      <c r="E4199" t="s">
        <v>8</v>
      </c>
      <c r="F4199" t="s">
        <v>11</v>
      </c>
      <c r="G4199" t="s">
        <v>252</v>
      </c>
      <c r="H4199">
        <v>4669</v>
      </c>
      <c r="I4199">
        <v>4669</v>
      </c>
    </row>
    <row r="4200" spans="1:9" x14ac:dyDescent="0.25">
      <c r="A4200">
        <v>251</v>
      </c>
      <c r="B4200">
        <v>2017</v>
      </c>
      <c r="C4200" t="s">
        <v>39</v>
      </c>
      <c r="D4200" t="s">
        <v>3</v>
      </c>
      <c r="E4200" t="s">
        <v>8</v>
      </c>
      <c r="F4200" t="s">
        <v>11</v>
      </c>
      <c r="G4200" t="s">
        <v>253</v>
      </c>
      <c r="H4200">
        <v>3100</v>
      </c>
      <c r="I4200">
        <v>3100</v>
      </c>
    </row>
    <row r="4201" spans="1:9" x14ac:dyDescent="0.25">
      <c r="A4201">
        <v>252</v>
      </c>
      <c r="B4201">
        <v>2017</v>
      </c>
      <c r="C4201" t="s">
        <v>40</v>
      </c>
      <c r="D4201" t="s">
        <v>3</v>
      </c>
      <c r="E4201" t="s">
        <v>8</v>
      </c>
      <c r="F4201" t="s">
        <v>11</v>
      </c>
      <c r="G4201" t="s">
        <v>254</v>
      </c>
      <c r="H4201">
        <v>970</v>
      </c>
      <c r="I4201">
        <v>970</v>
      </c>
    </row>
    <row r="4202" spans="1:9" x14ac:dyDescent="0.25">
      <c r="A4202">
        <v>254</v>
      </c>
      <c r="B4202">
        <v>2017</v>
      </c>
      <c r="C4202" t="s">
        <v>41</v>
      </c>
      <c r="D4202" t="s">
        <v>3</v>
      </c>
      <c r="E4202" t="s">
        <v>8</v>
      </c>
      <c r="F4202" t="s">
        <v>11</v>
      </c>
      <c r="G4202" t="s">
        <v>255</v>
      </c>
      <c r="H4202">
        <v>1820</v>
      </c>
      <c r="I4202">
        <v>1820</v>
      </c>
    </row>
    <row r="4203" spans="1:9" x14ac:dyDescent="0.25">
      <c r="A4203">
        <v>255</v>
      </c>
      <c r="B4203">
        <v>2017</v>
      </c>
      <c r="C4203" t="s">
        <v>42</v>
      </c>
      <c r="D4203" t="s">
        <v>3</v>
      </c>
      <c r="E4203" t="s">
        <v>8</v>
      </c>
      <c r="F4203" t="s">
        <v>11</v>
      </c>
      <c r="G4203" t="s">
        <v>256</v>
      </c>
      <c r="H4203">
        <v>456</v>
      </c>
      <c r="I4203">
        <v>456</v>
      </c>
    </row>
    <row r="4204" spans="1:9" x14ac:dyDescent="0.25">
      <c r="A4204">
        <v>256</v>
      </c>
      <c r="B4204">
        <v>2017</v>
      </c>
      <c r="C4204" t="s">
        <v>43</v>
      </c>
      <c r="D4204" t="s">
        <v>3</v>
      </c>
      <c r="E4204" t="s">
        <v>8</v>
      </c>
      <c r="F4204" t="s">
        <v>11</v>
      </c>
      <c r="G4204" t="s">
        <v>257</v>
      </c>
      <c r="H4204">
        <v>2912</v>
      </c>
      <c r="I4204">
        <v>2912</v>
      </c>
    </row>
    <row r="4205" spans="1:9" x14ac:dyDescent="0.25">
      <c r="A4205">
        <v>257</v>
      </c>
      <c r="B4205">
        <v>2017</v>
      </c>
      <c r="C4205" t="s">
        <v>44</v>
      </c>
      <c r="D4205" t="s">
        <v>3</v>
      </c>
      <c r="E4205" t="s">
        <v>8</v>
      </c>
      <c r="F4205" t="s">
        <v>11</v>
      </c>
      <c r="G4205" t="s">
        <v>258</v>
      </c>
      <c r="H4205">
        <v>990</v>
      </c>
      <c r="I4205">
        <v>990</v>
      </c>
    </row>
    <row r="4206" spans="1:9" x14ac:dyDescent="0.25">
      <c r="A4206">
        <v>2</v>
      </c>
      <c r="B4206">
        <v>2017</v>
      </c>
      <c r="C4206" t="s">
        <v>259</v>
      </c>
      <c r="D4206" t="s">
        <v>3</v>
      </c>
      <c r="E4206" t="s">
        <v>8</v>
      </c>
      <c r="F4206" t="s">
        <v>11</v>
      </c>
      <c r="G4206" t="s">
        <v>260</v>
      </c>
      <c r="H4206">
        <v>19894</v>
      </c>
      <c r="I4206">
        <v>19894</v>
      </c>
    </row>
    <row r="4207" spans="1:9" x14ac:dyDescent="0.25">
      <c r="A4207">
        <v>351</v>
      </c>
      <c r="B4207">
        <v>2017</v>
      </c>
      <c r="C4207" t="s">
        <v>46</v>
      </c>
      <c r="D4207" t="s">
        <v>3</v>
      </c>
      <c r="E4207" t="s">
        <v>8</v>
      </c>
      <c r="F4207" t="s">
        <v>11</v>
      </c>
      <c r="G4207" t="s">
        <v>261</v>
      </c>
      <c r="H4207">
        <v>1205</v>
      </c>
      <c r="I4207">
        <v>1205</v>
      </c>
    </row>
    <row r="4208" spans="1:9" x14ac:dyDescent="0.25">
      <c r="A4208">
        <v>352</v>
      </c>
      <c r="B4208">
        <v>2017</v>
      </c>
      <c r="C4208" t="s">
        <v>47</v>
      </c>
      <c r="D4208" t="s">
        <v>3</v>
      </c>
      <c r="E4208" t="s">
        <v>8</v>
      </c>
      <c r="F4208" t="s">
        <v>11</v>
      </c>
      <c r="G4208" t="s">
        <v>262</v>
      </c>
      <c r="H4208">
        <v>1224</v>
      </c>
      <c r="I4208">
        <v>1224</v>
      </c>
    </row>
    <row r="4209" spans="1:9" x14ac:dyDescent="0.25">
      <c r="A4209">
        <v>353</v>
      </c>
      <c r="B4209">
        <v>2017</v>
      </c>
      <c r="C4209" t="s">
        <v>48</v>
      </c>
      <c r="D4209" t="s">
        <v>3</v>
      </c>
      <c r="E4209" t="s">
        <v>8</v>
      </c>
      <c r="F4209" t="s">
        <v>11</v>
      </c>
      <c r="G4209" t="s">
        <v>263</v>
      </c>
      <c r="H4209">
        <v>2402</v>
      </c>
      <c r="I4209">
        <v>2402</v>
      </c>
    </row>
    <row r="4210" spans="1:9" x14ac:dyDescent="0.25">
      <c r="A4210">
        <v>354</v>
      </c>
      <c r="B4210">
        <v>2017</v>
      </c>
      <c r="C4210" t="s">
        <v>49</v>
      </c>
      <c r="D4210" t="s">
        <v>3</v>
      </c>
      <c r="E4210" t="s">
        <v>8</v>
      </c>
      <c r="F4210" t="s">
        <v>11</v>
      </c>
      <c r="G4210" t="s">
        <v>264</v>
      </c>
      <c r="H4210">
        <v>513</v>
      </c>
      <c r="I4210">
        <v>513</v>
      </c>
    </row>
    <row r="4211" spans="1:9" x14ac:dyDescent="0.25">
      <c r="A4211">
        <v>355</v>
      </c>
      <c r="B4211">
        <v>2017</v>
      </c>
      <c r="C4211" t="s">
        <v>50</v>
      </c>
      <c r="D4211" t="s">
        <v>3</v>
      </c>
      <c r="E4211" t="s">
        <v>8</v>
      </c>
      <c r="F4211" t="s">
        <v>11</v>
      </c>
      <c r="G4211" t="s">
        <v>265</v>
      </c>
      <c r="H4211">
        <v>1204</v>
      </c>
      <c r="I4211">
        <v>1204</v>
      </c>
    </row>
    <row r="4212" spans="1:9" x14ac:dyDescent="0.25">
      <c r="A4212">
        <v>356</v>
      </c>
      <c r="B4212">
        <v>2017</v>
      </c>
      <c r="C4212" t="s">
        <v>51</v>
      </c>
      <c r="D4212" t="s">
        <v>3</v>
      </c>
      <c r="E4212" t="s">
        <v>8</v>
      </c>
      <c r="F4212" t="s">
        <v>11</v>
      </c>
      <c r="G4212" t="s">
        <v>266</v>
      </c>
      <c r="H4212">
        <v>446</v>
      </c>
      <c r="I4212">
        <v>446</v>
      </c>
    </row>
    <row r="4213" spans="1:9" x14ac:dyDescent="0.25">
      <c r="A4213">
        <v>357</v>
      </c>
      <c r="B4213">
        <v>2017</v>
      </c>
      <c r="C4213" t="s">
        <v>52</v>
      </c>
      <c r="D4213" t="s">
        <v>3</v>
      </c>
      <c r="E4213" t="s">
        <v>8</v>
      </c>
      <c r="F4213" t="s">
        <v>11</v>
      </c>
      <c r="G4213" t="s">
        <v>267</v>
      </c>
      <c r="H4213">
        <v>1155</v>
      </c>
      <c r="I4213">
        <v>1155</v>
      </c>
    </row>
    <row r="4214" spans="1:9" x14ac:dyDescent="0.25">
      <c r="A4214">
        <v>358</v>
      </c>
      <c r="B4214">
        <v>2017</v>
      </c>
      <c r="C4214" t="s">
        <v>53</v>
      </c>
      <c r="D4214" t="s">
        <v>3</v>
      </c>
      <c r="E4214" t="s">
        <v>8</v>
      </c>
      <c r="F4214" t="s">
        <v>11</v>
      </c>
      <c r="G4214" t="s">
        <v>268</v>
      </c>
      <c r="H4214">
        <v>2531</v>
      </c>
      <c r="I4214">
        <v>2531</v>
      </c>
    </row>
    <row r="4215" spans="1:9" x14ac:dyDescent="0.25">
      <c r="A4215">
        <v>359</v>
      </c>
      <c r="B4215">
        <v>2017</v>
      </c>
      <c r="C4215" t="s">
        <v>54</v>
      </c>
      <c r="D4215" t="s">
        <v>3</v>
      </c>
      <c r="E4215" t="s">
        <v>8</v>
      </c>
      <c r="F4215" t="s">
        <v>11</v>
      </c>
      <c r="G4215" t="s">
        <v>269</v>
      </c>
      <c r="H4215">
        <v>2601</v>
      </c>
      <c r="I4215">
        <v>2601</v>
      </c>
    </row>
    <row r="4216" spans="1:9" x14ac:dyDescent="0.25">
      <c r="A4216">
        <v>360</v>
      </c>
      <c r="B4216">
        <v>2017</v>
      </c>
      <c r="C4216" t="s">
        <v>55</v>
      </c>
      <c r="D4216" t="s">
        <v>3</v>
      </c>
      <c r="E4216" t="s">
        <v>8</v>
      </c>
      <c r="F4216" t="s">
        <v>11</v>
      </c>
      <c r="G4216" t="s">
        <v>270</v>
      </c>
      <c r="H4216">
        <v>483</v>
      </c>
      <c r="I4216">
        <v>483</v>
      </c>
    </row>
    <row r="4217" spans="1:9" x14ac:dyDescent="0.25">
      <c r="A4217">
        <v>361</v>
      </c>
      <c r="B4217">
        <v>2017</v>
      </c>
      <c r="C4217" t="s">
        <v>56</v>
      </c>
      <c r="D4217" t="s">
        <v>3</v>
      </c>
      <c r="E4217" t="s">
        <v>8</v>
      </c>
      <c r="F4217" t="s">
        <v>11</v>
      </c>
      <c r="G4217" t="s">
        <v>271</v>
      </c>
      <c r="H4217">
        <v>810</v>
      </c>
      <c r="I4217">
        <v>810</v>
      </c>
    </row>
    <row r="4218" spans="1:9" x14ac:dyDescent="0.25">
      <c r="A4218">
        <v>3</v>
      </c>
      <c r="B4218">
        <v>2017</v>
      </c>
      <c r="C4218" t="s">
        <v>272</v>
      </c>
      <c r="D4218" t="s">
        <v>3</v>
      </c>
      <c r="E4218" t="s">
        <v>8</v>
      </c>
      <c r="F4218" t="s">
        <v>11</v>
      </c>
      <c r="G4218" t="s">
        <v>273</v>
      </c>
      <c r="H4218">
        <v>14574</v>
      </c>
      <c r="I4218">
        <v>14574</v>
      </c>
    </row>
    <row r="4219" spans="1:9" x14ac:dyDescent="0.25">
      <c r="A4219">
        <v>401</v>
      </c>
      <c r="B4219">
        <v>2017</v>
      </c>
      <c r="C4219" t="s">
        <v>274</v>
      </c>
      <c r="D4219" t="s">
        <v>3</v>
      </c>
      <c r="E4219" t="s">
        <v>8</v>
      </c>
      <c r="F4219" t="s">
        <v>11</v>
      </c>
      <c r="G4219" t="s">
        <v>275</v>
      </c>
      <c r="H4219">
        <v>903</v>
      </c>
      <c r="I4219">
        <v>903</v>
      </c>
    </row>
    <row r="4220" spans="1:9" x14ac:dyDescent="0.25">
      <c r="A4220">
        <v>402</v>
      </c>
      <c r="B4220">
        <v>2017</v>
      </c>
      <c r="C4220" t="s">
        <v>276</v>
      </c>
      <c r="D4220" t="s">
        <v>3</v>
      </c>
      <c r="E4220" t="s">
        <v>8</v>
      </c>
      <c r="F4220" t="s">
        <v>11</v>
      </c>
      <c r="G4220" t="s">
        <v>277</v>
      </c>
      <c r="H4220">
        <v>412</v>
      </c>
      <c r="I4220">
        <v>412</v>
      </c>
    </row>
    <row r="4221" spans="1:9" x14ac:dyDescent="0.25">
      <c r="A4221">
        <v>403</v>
      </c>
      <c r="B4221">
        <v>2017</v>
      </c>
      <c r="C4221" t="s">
        <v>278</v>
      </c>
      <c r="D4221" t="s">
        <v>3</v>
      </c>
      <c r="E4221" t="s">
        <v>8</v>
      </c>
      <c r="F4221" t="s">
        <v>11</v>
      </c>
      <c r="G4221" t="s">
        <v>279</v>
      </c>
      <c r="H4221">
        <v>1831</v>
      </c>
      <c r="I4221">
        <v>1831</v>
      </c>
    </row>
    <row r="4222" spans="1:9" x14ac:dyDescent="0.25">
      <c r="A4222">
        <v>404</v>
      </c>
      <c r="B4222">
        <v>2017</v>
      </c>
      <c r="C4222" t="s">
        <v>280</v>
      </c>
      <c r="D4222" t="s">
        <v>3</v>
      </c>
      <c r="E4222" t="s">
        <v>8</v>
      </c>
      <c r="F4222" t="s">
        <v>11</v>
      </c>
      <c r="G4222" t="s">
        <v>281</v>
      </c>
      <c r="H4222">
        <v>1838</v>
      </c>
      <c r="I4222">
        <v>1838</v>
      </c>
    </row>
    <row r="4223" spans="1:9" x14ac:dyDescent="0.25">
      <c r="A4223">
        <v>405</v>
      </c>
      <c r="B4223">
        <v>2017</v>
      </c>
      <c r="C4223" t="s">
        <v>282</v>
      </c>
      <c r="D4223" t="s">
        <v>3</v>
      </c>
      <c r="E4223" t="s">
        <v>8</v>
      </c>
      <c r="F4223" t="s">
        <v>11</v>
      </c>
      <c r="G4223" t="s">
        <v>283</v>
      </c>
      <c r="H4223">
        <v>677</v>
      </c>
      <c r="I4223">
        <v>677</v>
      </c>
    </row>
    <row r="4224" spans="1:9" x14ac:dyDescent="0.25">
      <c r="A4224">
        <v>451</v>
      </c>
      <c r="B4224">
        <v>2017</v>
      </c>
      <c r="C4224" t="s">
        <v>58</v>
      </c>
      <c r="D4224" t="s">
        <v>3</v>
      </c>
      <c r="E4224" t="s">
        <v>8</v>
      </c>
      <c r="F4224" t="s">
        <v>11</v>
      </c>
      <c r="G4224" t="s">
        <v>284</v>
      </c>
      <c r="H4224">
        <v>1228</v>
      </c>
      <c r="I4224">
        <v>1228</v>
      </c>
    </row>
    <row r="4225" spans="1:9" x14ac:dyDescent="0.25">
      <c r="A4225">
        <v>452</v>
      </c>
      <c r="B4225">
        <v>2017</v>
      </c>
      <c r="C4225" t="s">
        <v>59</v>
      </c>
      <c r="D4225" t="s">
        <v>3</v>
      </c>
      <c r="E4225" t="s">
        <v>8</v>
      </c>
      <c r="F4225" t="s">
        <v>11</v>
      </c>
      <c r="G4225" t="s">
        <v>285</v>
      </c>
      <c r="H4225">
        <v>1209</v>
      </c>
      <c r="I4225">
        <v>1209</v>
      </c>
    </row>
    <row r="4226" spans="1:9" x14ac:dyDescent="0.25">
      <c r="A4226">
        <v>453</v>
      </c>
      <c r="B4226">
        <v>2017</v>
      </c>
      <c r="C4226" t="s">
        <v>60</v>
      </c>
      <c r="D4226" t="s">
        <v>3</v>
      </c>
      <c r="E4226" t="s">
        <v>8</v>
      </c>
      <c r="F4226" t="s">
        <v>11</v>
      </c>
      <c r="G4226" t="s">
        <v>286</v>
      </c>
      <c r="H4226">
        <v>8034</v>
      </c>
      <c r="I4226">
        <v>8034</v>
      </c>
    </row>
    <row r="4227" spans="1:9" x14ac:dyDescent="0.25">
      <c r="A4227">
        <v>454</v>
      </c>
      <c r="B4227">
        <v>2017</v>
      </c>
      <c r="C4227" t="s">
        <v>61</v>
      </c>
      <c r="D4227" t="s">
        <v>3</v>
      </c>
      <c r="E4227" t="s">
        <v>8</v>
      </c>
      <c r="F4227" t="s">
        <v>11</v>
      </c>
      <c r="G4227" t="s">
        <v>287</v>
      </c>
      <c r="H4227">
        <v>6210</v>
      </c>
      <c r="I4227">
        <v>6210</v>
      </c>
    </row>
    <row r="4228" spans="1:9" x14ac:dyDescent="0.25">
      <c r="A4228">
        <v>455</v>
      </c>
      <c r="B4228">
        <v>2017</v>
      </c>
      <c r="C4228" t="s">
        <v>62</v>
      </c>
      <c r="D4228" t="s">
        <v>3</v>
      </c>
      <c r="E4228" t="s">
        <v>8</v>
      </c>
      <c r="F4228" t="s">
        <v>11</v>
      </c>
      <c r="G4228" t="s">
        <v>288</v>
      </c>
      <c r="H4228">
        <v>405</v>
      </c>
      <c r="I4228">
        <v>405</v>
      </c>
    </row>
    <row r="4229" spans="1:9" x14ac:dyDescent="0.25">
      <c r="A4229">
        <v>456</v>
      </c>
      <c r="B4229">
        <v>2017</v>
      </c>
      <c r="C4229" t="s">
        <v>63</v>
      </c>
      <c r="D4229" t="s">
        <v>3</v>
      </c>
      <c r="E4229" t="s">
        <v>8</v>
      </c>
      <c r="F4229" t="s">
        <v>11</v>
      </c>
      <c r="G4229" t="s">
        <v>289</v>
      </c>
      <c r="H4229">
        <v>1371</v>
      </c>
      <c r="I4229">
        <v>1371</v>
      </c>
    </row>
    <row r="4230" spans="1:9" x14ac:dyDescent="0.25">
      <c r="A4230">
        <v>457</v>
      </c>
      <c r="B4230">
        <v>2017</v>
      </c>
      <c r="C4230" t="s">
        <v>64</v>
      </c>
      <c r="D4230" t="s">
        <v>3</v>
      </c>
      <c r="E4230" t="s">
        <v>8</v>
      </c>
      <c r="F4230" t="s">
        <v>11</v>
      </c>
      <c r="G4230" t="s">
        <v>290</v>
      </c>
      <c r="H4230">
        <v>1373</v>
      </c>
      <c r="I4230">
        <v>1373</v>
      </c>
    </row>
    <row r="4231" spans="1:9" x14ac:dyDescent="0.25">
      <c r="A4231">
        <v>458</v>
      </c>
      <c r="B4231">
        <v>2017</v>
      </c>
      <c r="C4231" t="s">
        <v>65</v>
      </c>
      <c r="D4231" t="s">
        <v>3</v>
      </c>
      <c r="E4231" t="s">
        <v>8</v>
      </c>
      <c r="F4231" t="s">
        <v>11</v>
      </c>
      <c r="G4231" t="s">
        <v>291</v>
      </c>
      <c r="H4231">
        <v>3781</v>
      </c>
      <c r="I4231">
        <v>3781</v>
      </c>
    </row>
    <row r="4232" spans="1:9" x14ac:dyDescent="0.25">
      <c r="A4232">
        <v>459</v>
      </c>
      <c r="B4232">
        <v>2017</v>
      </c>
      <c r="C4232" t="s">
        <v>66</v>
      </c>
      <c r="D4232" t="s">
        <v>3</v>
      </c>
      <c r="E4232" t="s">
        <v>8</v>
      </c>
      <c r="F4232" t="s">
        <v>11</v>
      </c>
      <c r="G4232" t="s">
        <v>292</v>
      </c>
      <c r="H4232">
        <v>3373</v>
      </c>
      <c r="I4232">
        <v>3373</v>
      </c>
    </row>
    <row r="4233" spans="1:9" x14ac:dyDescent="0.25">
      <c r="A4233">
        <v>460</v>
      </c>
      <c r="B4233">
        <v>2017</v>
      </c>
      <c r="C4233" t="s">
        <v>67</v>
      </c>
      <c r="D4233" t="s">
        <v>3</v>
      </c>
      <c r="E4233" t="s">
        <v>8</v>
      </c>
      <c r="F4233" t="s">
        <v>11</v>
      </c>
      <c r="G4233" t="s">
        <v>293</v>
      </c>
      <c r="H4233">
        <v>5222</v>
      </c>
      <c r="I4233">
        <v>5222</v>
      </c>
    </row>
    <row r="4234" spans="1:9" x14ac:dyDescent="0.25">
      <c r="A4234">
        <v>461</v>
      </c>
      <c r="B4234">
        <v>2017</v>
      </c>
      <c r="C4234" t="s">
        <v>68</v>
      </c>
      <c r="D4234" t="s">
        <v>3</v>
      </c>
      <c r="E4234" t="s">
        <v>8</v>
      </c>
      <c r="F4234" t="s">
        <v>11</v>
      </c>
      <c r="G4234" t="s">
        <v>294</v>
      </c>
      <c r="H4234">
        <v>689</v>
      </c>
      <c r="I4234">
        <v>689</v>
      </c>
    </row>
    <row r="4235" spans="1:9" x14ac:dyDescent="0.25">
      <c r="A4235">
        <v>462</v>
      </c>
      <c r="B4235">
        <v>2017</v>
      </c>
      <c r="C4235" t="s">
        <v>69</v>
      </c>
      <c r="D4235" t="s">
        <v>3</v>
      </c>
      <c r="E4235" t="s">
        <v>8</v>
      </c>
      <c r="F4235" t="s">
        <v>11</v>
      </c>
      <c r="G4235" t="s">
        <v>295</v>
      </c>
      <c r="H4235">
        <v>338</v>
      </c>
      <c r="I4235">
        <v>338</v>
      </c>
    </row>
    <row r="4236" spans="1:9" x14ac:dyDescent="0.25">
      <c r="A4236">
        <v>4</v>
      </c>
      <c r="B4236">
        <v>2017</v>
      </c>
      <c r="C4236" t="s">
        <v>296</v>
      </c>
      <c r="D4236" t="s">
        <v>3</v>
      </c>
      <c r="E4236" t="s">
        <v>8</v>
      </c>
      <c r="F4236" t="s">
        <v>11</v>
      </c>
      <c r="G4236" t="s">
        <v>297</v>
      </c>
      <c r="H4236">
        <v>38894</v>
      </c>
      <c r="I4236">
        <v>38894</v>
      </c>
    </row>
    <row r="4237" spans="1:9" x14ac:dyDescent="0.25">
      <c r="A4237">
        <v>0</v>
      </c>
      <c r="B4237">
        <v>2017</v>
      </c>
      <c r="C4237" t="s">
        <v>71</v>
      </c>
      <c r="D4237" t="s">
        <v>3</v>
      </c>
      <c r="E4237" t="s">
        <v>8</v>
      </c>
      <c r="F4237" t="s">
        <v>11</v>
      </c>
      <c r="G4237" t="s">
        <v>298</v>
      </c>
      <c r="H4237">
        <v>85485</v>
      </c>
      <c r="I4237">
        <v>85485</v>
      </c>
    </row>
    <row r="4238" spans="1:9" x14ac:dyDescent="0.25">
      <c r="A4238">
        <v>101</v>
      </c>
      <c r="B4238">
        <v>2016</v>
      </c>
      <c r="C4238" t="s">
        <v>232</v>
      </c>
      <c r="D4238" t="s">
        <v>3</v>
      </c>
      <c r="E4238" t="s">
        <v>8</v>
      </c>
      <c r="F4238" t="s">
        <v>11</v>
      </c>
      <c r="G4238" t="s">
        <v>233</v>
      </c>
      <c r="H4238">
        <v>4514</v>
      </c>
      <c r="I4238">
        <v>4514</v>
      </c>
    </row>
    <row r="4239" spans="1:9" x14ac:dyDescent="0.25">
      <c r="A4239">
        <v>102</v>
      </c>
      <c r="B4239">
        <v>2016</v>
      </c>
      <c r="C4239" t="s">
        <v>234</v>
      </c>
      <c r="D4239" t="s">
        <v>3</v>
      </c>
      <c r="E4239" t="s">
        <v>8</v>
      </c>
      <c r="F4239" t="s">
        <v>11</v>
      </c>
      <c r="G4239" t="s">
        <v>235</v>
      </c>
      <c r="H4239">
        <v>1143</v>
      </c>
      <c r="I4239">
        <v>1143</v>
      </c>
    </row>
    <row r="4240" spans="1:9" x14ac:dyDescent="0.25">
      <c r="A4240">
        <v>103</v>
      </c>
      <c r="B4240">
        <v>2016</v>
      </c>
      <c r="C4240" t="s">
        <v>236</v>
      </c>
      <c r="D4240" t="s">
        <v>3</v>
      </c>
      <c r="E4240" t="s">
        <v>8</v>
      </c>
      <c r="F4240" t="s">
        <v>11</v>
      </c>
      <c r="G4240" t="s">
        <v>237</v>
      </c>
      <c r="H4240">
        <v>1527</v>
      </c>
      <c r="I4240">
        <v>1527</v>
      </c>
    </row>
    <row r="4241" spans="1:9" x14ac:dyDescent="0.25">
      <c r="A4241">
        <v>151</v>
      </c>
      <c r="B4241">
        <v>2016</v>
      </c>
      <c r="C4241" t="s">
        <v>28</v>
      </c>
      <c r="D4241" t="s">
        <v>3</v>
      </c>
      <c r="E4241" t="s">
        <v>8</v>
      </c>
      <c r="F4241" t="s">
        <v>11</v>
      </c>
      <c r="G4241" t="s">
        <v>238</v>
      </c>
      <c r="H4241">
        <v>1575</v>
      </c>
      <c r="I4241">
        <v>1575</v>
      </c>
    </row>
    <row r="4242" spans="1:9" x14ac:dyDescent="0.25">
      <c r="A4242">
        <v>153</v>
      </c>
      <c r="B4242">
        <v>2016</v>
      </c>
      <c r="C4242" t="s">
        <v>29</v>
      </c>
      <c r="D4242" t="s">
        <v>3</v>
      </c>
      <c r="E4242" t="s">
        <v>8</v>
      </c>
      <c r="F4242" t="s">
        <v>11</v>
      </c>
      <c r="G4242" t="s">
        <v>239</v>
      </c>
      <c r="H4242">
        <v>1607</v>
      </c>
      <c r="I4242">
        <v>1607</v>
      </c>
    </row>
    <row r="4243" spans="1:9" x14ac:dyDescent="0.25">
      <c r="A4243">
        <v>154</v>
      </c>
      <c r="B4243">
        <v>2016</v>
      </c>
      <c r="C4243" t="s">
        <v>30</v>
      </c>
      <c r="D4243" t="s">
        <v>3</v>
      </c>
      <c r="E4243" t="s">
        <v>8</v>
      </c>
      <c r="F4243" t="s">
        <v>11</v>
      </c>
      <c r="G4243" t="s">
        <v>240</v>
      </c>
      <c r="H4243">
        <v>734</v>
      </c>
      <c r="I4243">
        <v>734</v>
      </c>
    </row>
    <row r="4244" spans="1:9" x14ac:dyDescent="0.25">
      <c r="A4244">
        <v>155</v>
      </c>
      <c r="B4244">
        <v>2016</v>
      </c>
      <c r="C4244" t="s">
        <v>31</v>
      </c>
      <c r="D4244" t="s">
        <v>3</v>
      </c>
      <c r="E4244" t="s">
        <v>8</v>
      </c>
      <c r="F4244" t="s">
        <v>11</v>
      </c>
      <c r="G4244" t="s">
        <v>241</v>
      </c>
      <c r="H4244">
        <v>797</v>
      </c>
      <c r="I4244">
        <v>797</v>
      </c>
    </row>
    <row r="4245" spans="1:9" x14ac:dyDescent="0.25">
      <c r="A4245">
        <v>157</v>
      </c>
      <c r="B4245">
        <v>2016</v>
      </c>
      <c r="C4245" t="s">
        <v>32</v>
      </c>
      <c r="D4245" t="s">
        <v>3</v>
      </c>
      <c r="E4245" t="s">
        <v>8</v>
      </c>
      <c r="F4245" t="s">
        <v>11</v>
      </c>
      <c r="G4245" t="s">
        <v>242</v>
      </c>
      <c r="H4245">
        <v>1356</v>
      </c>
      <c r="I4245">
        <v>1356</v>
      </c>
    </row>
    <row r="4246" spans="1:9" x14ac:dyDescent="0.25">
      <c r="A4246">
        <v>158</v>
      </c>
      <c r="B4246">
        <v>2016</v>
      </c>
      <c r="C4246" t="s">
        <v>33</v>
      </c>
      <c r="D4246" t="s">
        <v>3</v>
      </c>
      <c r="E4246" t="s">
        <v>8</v>
      </c>
      <c r="F4246" t="s">
        <v>11</v>
      </c>
      <c r="G4246" t="s">
        <v>243</v>
      </c>
      <c r="H4246">
        <v>795</v>
      </c>
      <c r="I4246">
        <v>795</v>
      </c>
    </row>
    <row r="4247" spans="1:9" x14ac:dyDescent="0.25">
      <c r="A4247">
        <v>159</v>
      </c>
      <c r="B4247">
        <v>2016</v>
      </c>
      <c r="C4247" t="s">
        <v>34</v>
      </c>
      <c r="D4247" t="s">
        <v>3</v>
      </c>
      <c r="E4247" t="s">
        <v>8</v>
      </c>
      <c r="F4247" t="s">
        <v>11</v>
      </c>
      <c r="G4247" t="s">
        <v>244</v>
      </c>
      <c r="H4247">
        <v>3443</v>
      </c>
      <c r="I4247">
        <v>3443</v>
      </c>
    </row>
    <row r="4248" spans="1:9" x14ac:dyDescent="0.25">
      <c r="A4248">
        <v>1</v>
      </c>
      <c r="B4248">
        <v>2016</v>
      </c>
      <c r="C4248" t="s">
        <v>245</v>
      </c>
      <c r="D4248" t="s">
        <v>3</v>
      </c>
      <c r="E4248" t="s">
        <v>8</v>
      </c>
      <c r="F4248" t="s">
        <v>11</v>
      </c>
      <c r="G4248" t="s">
        <v>246</v>
      </c>
      <c r="H4248">
        <v>17491</v>
      </c>
      <c r="I4248">
        <v>17491</v>
      </c>
    </row>
    <row r="4250" spans="1:9" x14ac:dyDescent="0.25">
      <c r="A4250">
        <v>241</v>
      </c>
      <c r="B4250">
        <v>2016</v>
      </c>
      <c r="C4250" t="s">
        <v>247</v>
      </c>
      <c r="D4250" t="s">
        <v>3</v>
      </c>
      <c r="E4250" t="s">
        <v>8</v>
      </c>
      <c r="F4250" t="s">
        <v>11</v>
      </c>
      <c r="G4250" t="s">
        <v>248</v>
      </c>
      <c r="H4250">
        <v>14577</v>
      </c>
      <c r="I4250">
        <v>14577</v>
      </c>
    </row>
    <row r="4251" spans="1:9" x14ac:dyDescent="0.25">
      <c r="A4251">
        <v>241001</v>
      </c>
      <c r="B4251">
        <v>2016</v>
      </c>
      <c r="C4251" t="s">
        <v>249</v>
      </c>
      <c r="D4251" t="s">
        <v>3</v>
      </c>
      <c r="E4251" t="s">
        <v>8</v>
      </c>
      <c r="F4251" t="s">
        <v>11</v>
      </c>
      <c r="G4251" t="s">
        <v>250</v>
      </c>
      <c r="H4251">
        <v>8481</v>
      </c>
      <c r="I4251">
        <v>8481</v>
      </c>
    </row>
    <row r="4252" spans="1:9" x14ac:dyDescent="0.25">
      <c r="A4252">
        <v>241999</v>
      </c>
      <c r="B4252">
        <v>2016</v>
      </c>
      <c r="C4252" t="s">
        <v>251</v>
      </c>
      <c r="D4252" t="s">
        <v>3</v>
      </c>
      <c r="E4252" t="s">
        <v>8</v>
      </c>
      <c r="F4252" t="s">
        <v>11</v>
      </c>
      <c r="G4252" t="s">
        <v>252</v>
      </c>
      <c r="H4252">
        <v>6096</v>
      </c>
      <c r="I4252">
        <v>6096</v>
      </c>
    </row>
    <row r="4253" spans="1:9" x14ac:dyDescent="0.25">
      <c r="A4253">
        <v>251</v>
      </c>
      <c r="B4253">
        <v>2016</v>
      </c>
      <c r="C4253" t="s">
        <v>39</v>
      </c>
      <c r="D4253" t="s">
        <v>3</v>
      </c>
      <c r="E4253" t="s">
        <v>8</v>
      </c>
      <c r="F4253" t="s">
        <v>11</v>
      </c>
      <c r="G4253" t="s">
        <v>253</v>
      </c>
      <c r="H4253">
        <v>4078</v>
      </c>
      <c r="I4253">
        <v>4078</v>
      </c>
    </row>
    <row r="4254" spans="1:9" x14ac:dyDescent="0.25">
      <c r="A4254">
        <v>252</v>
      </c>
      <c r="B4254">
        <v>2016</v>
      </c>
      <c r="C4254" t="s">
        <v>40</v>
      </c>
      <c r="D4254" t="s">
        <v>3</v>
      </c>
      <c r="E4254" t="s">
        <v>8</v>
      </c>
      <c r="F4254" t="s">
        <v>11</v>
      </c>
      <c r="G4254" t="s">
        <v>254</v>
      </c>
      <c r="H4254">
        <v>1130</v>
      </c>
      <c r="I4254">
        <v>1130</v>
      </c>
    </row>
    <row r="4255" spans="1:9" x14ac:dyDescent="0.25">
      <c r="A4255">
        <v>254</v>
      </c>
      <c r="B4255">
        <v>2016</v>
      </c>
      <c r="C4255" t="s">
        <v>41</v>
      </c>
      <c r="D4255" t="s">
        <v>3</v>
      </c>
      <c r="E4255" t="s">
        <v>8</v>
      </c>
      <c r="F4255" t="s">
        <v>11</v>
      </c>
      <c r="G4255" t="s">
        <v>255</v>
      </c>
      <c r="H4255">
        <v>2147</v>
      </c>
      <c r="I4255">
        <v>2147</v>
      </c>
    </row>
    <row r="4256" spans="1:9" x14ac:dyDescent="0.25">
      <c r="A4256">
        <v>255</v>
      </c>
      <c r="B4256">
        <v>2016</v>
      </c>
      <c r="C4256" t="s">
        <v>42</v>
      </c>
      <c r="D4256" t="s">
        <v>3</v>
      </c>
      <c r="E4256" t="s">
        <v>8</v>
      </c>
      <c r="F4256" t="s">
        <v>11</v>
      </c>
      <c r="G4256" t="s">
        <v>256</v>
      </c>
      <c r="H4256">
        <v>532</v>
      </c>
      <c r="I4256">
        <v>532</v>
      </c>
    </row>
    <row r="4257" spans="1:9" x14ac:dyDescent="0.25">
      <c r="A4257">
        <v>256</v>
      </c>
      <c r="B4257">
        <v>2016</v>
      </c>
      <c r="C4257" t="s">
        <v>43</v>
      </c>
      <c r="D4257" t="s">
        <v>3</v>
      </c>
      <c r="E4257" t="s">
        <v>8</v>
      </c>
      <c r="F4257" t="s">
        <v>11</v>
      </c>
      <c r="G4257" t="s">
        <v>257</v>
      </c>
      <c r="H4257">
        <v>3167</v>
      </c>
      <c r="I4257">
        <v>3167</v>
      </c>
    </row>
    <row r="4258" spans="1:9" x14ac:dyDescent="0.25">
      <c r="A4258">
        <v>257</v>
      </c>
      <c r="B4258">
        <v>2016</v>
      </c>
      <c r="C4258" t="s">
        <v>44</v>
      </c>
      <c r="D4258" t="s">
        <v>3</v>
      </c>
      <c r="E4258" t="s">
        <v>8</v>
      </c>
      <c r="F4258" t="s">
        <v>11</v>
      </c>
      <c r="G4258" t="s">
        <v>258</v>
      </c>
      <c r="H4258">
        <v>1198</v>
      </c>
      <c r="I4258">
        <v>1198</v>
      </c>
    </row>
    <row r="4259" spans="1:9" x14ac:dyDescent="0.25">
      <c r="A4259">
        <v>2</v>
      </c>
      <c r="B4259">
        <v>2016</v>
      </c>
      <c r="C4259" t="s">
        <v>259</v>
      </c>
      <c r="D4259" t="s">
        <v>3</v>
      </c>
      <c r="E4259" t="s">
        <v>8</v>
      </c>
      <c r="F4259" t="s">
        <v>11</v>
      </c>
      <c r="G4259" t="s">
        <v>260</v>
      </c>
      <c r="H4259">
        <v>26829</v>
      </c>
      <c r="I4259">
        <v>26829</v>
      </c>
    </row>
    <row r="4261" spans="1:9" x14ac:dyDescent="0.25">
      <c r="A4261">
        <v>351</v>
      </c>
      <c r="B4261">
        <v>2016</v>
      </c>
      <c r="C4261" t="s">
        <v>46</v>
      </c>
      <c r="D4261" t="s">
        <v>3</v>
      </c>
      <c r="E4261" t="s">
        <v>8</v>
      </c>
      <c r="F4261" t="s">
        <v>11</v>
      </c>
      <c r="G4261" t="s">
        <v>261</v>
      </c>
      <c r="H4261">
        <v>1467</v>
      </c>
      <c r="I4261">
        <v>1467</v>
      </c>
    </row>
    <row r="4262" spans="1:9" x14ac:dyDescent="0.25">
      <c r="A4262">
        <v>352</v>
      </c>
      <c r="B4262">
        <v>2016</v>
      </c>
      <c r="C4262" t="s">
        <v>47</v>
      </c>
      <c r="D4262" t="s">
        <v>3</v>
      </c>
      <c r="E4262" t="s">
        <v>8</v>
      </c>
      <c r="F4262" t="s">
        <v>11</v>
      </c>
      <c r="G4262" t="s">
        <v>262</v>
      </c>
      <c r="H4262">
        <v>1605</v>
      </c>
      <c r="I4262">
        <v>1605</v>
      </c>
    </row>
    <row r="4263" spans="1:9" x14ac:dyDescent="0.25">
      <c r="A4263">
        <v>353</v>
      </c>
      <c r="B4263">
        <v>2016</v>
      </c>
      <c r="C4263" t="s">
        <v>48</v>
      </c>
      <c r="D4263" t="s">
        <v>3</v>
      </c>
      <c r="E4263" t="s">
        <v>8</v>
      </c>
      <c r="F4263" t="s">
        <v>11</v>
      </c>
      <c r="G4263" t="s">
        <v>263</v>
      </c>
      <c r="H4263">
        <v>2582</v>
      </c>
      <c r="I4263">
        <v>2582</v>
      </c>
    </row>
    <row r="4264" spans="1:9" x14ac:dyDescent="0.25">
      <c r="A4264">
        <v>354</v>
      </c>
      <c r="B4264">
        <v>2016</v>
      </c>
      <c r="C4264" t="s">
        <v>49</v>
      </c>
      <c r="D4264" t="s">
        <v>3</v>
      </c>
      <c r="E4264" t="s">
        <v>8</v>
      </c>
      <c r="F4264" t="s">
        <v>11</v>
      </c>
      <c r="G4264" t="s">
        <v>264</v>
      </c>
      <c r="H4264">
        <v>902</v>
      </c>
      <c r="I4264">
        <v>902</v>
      </c>
    </row>
    <row r="4265" spans="1:9" x14ac:dyDescent="0.25">
      <c r="A4265">
        <v>355</v>
      </c>
      <c r="B4265">
        <v>2016</v>
      </c>
      <c r="C4265" t="s">
        <v>50</v>
      </c>
      <c r="D4265" t="s">
        <v>3</v>
      </c>
      <c r="E4265" t="s">
        <v>8</v>
      </c>
      <c r="F4265" t="s">
        <v>11</v>
      </c>
      <c r="G4265" t="s">
        <v>265</v>
      </c>
      <c r="H4265">
        <v>2081</v>
      </c>
      <c r="I4265">
        <v>2081</v>
      </c>
    </row>
    <row r="4266" spans="1:9" x14ac:dyDescent="0.25">
      <c r="A4266">
        <v>356</v>
      </c>
      <c r="B4266">
        <v>2016</v>
      </c>
      <c r="C4266" t="s">
        <v>51</v>
      </c>
      <c r="D4266" t="s">
        <v>3</v>
      </c>
      <c r="E4266" t="s">
        <v>8</v>
      </c>
      <c r="F4266" t="s">
        <v>11</v>
      </c>
      <c r="G4266" t="s">
        <v>266</v>
      </c>
      <c r="H4266">
        <v>1082</v>
      </c>
      <c r="I4266">
        <v>1082</v>
      </c>
    </row>
    <row r="4267" spans="1:9" x14ac:dyDescent="0.25">
      <c r="A4267">
        <v>357</v>
      </c>
      <c r="B4267">
        <v>2016</v>
      </c>
      <c r="C4267" t="s">
        <v>52</v>
      </c>
      <c r="D4267" t="s">
        <v>3</v>
      </c>
      <c r="E4267" t="s">
        <v>8</v>
      </c>
      <c r="F4267" t="s">
        <v>11</v>
      </c>
      <c r="G4267" t="s">
        <v>267</v>
      </c>
      <c r="H4267">
        <v>1889</v>
      </c>
      <c r="I4267">
        <v>1889</v>
      </c>
    </row>
    <row r="4268" spans="1:9" x14ac:dyDescent="0.25">
      <c r="A4268">
        <v>358</v>
      </c>
      <c r="B4268">
        <v>2016</v>
      </c>
      <c r="C4268" t="s">
        <v>53</v>
      </c>
      <c r="D4268" t="s">
        <v>3</v>
      </c>
      <c r="E4268" t="s">
        <v>8</v>
      </c>
      <c r="F4268" t="s">
        <v>11</v>
      </c>
      <c r="G4268" t="s">
        <v>268</v>
      </c>
      <c r="H4268">
        <v>1361</v>
      </c>
      <c r="I4268">
        <v>1361</v>
      </c>
    </row>
    <row r="4269" spans="1:9" x14ac:dyDescent="0.25">
      <c r="A4269">
        <v>359</v>
      </c>
      <c r="B4269">
        <v>2016</v>
      </c>
      <c r="C4269" t="s">
        <v>54</v>
      </c>
      <c r="D4269" t="s">
        <v>3</v>
      </c>
      <c r="E4269" t="s">
        <v>8</v>
      </c>
      <c r="F4269" t="s">
        <v>11</v>
      </c>
      <c r="G4269" t="s">
        <v>269</v>
      </c>
      <c r="H4269">
        <v>3334</v>
      </c>
      <c r="I4269">
        <v>3334</v>
      </c>
    </row>
    <row r="4270" spans="1:9" x14ac:dyDescent="0.25">
      <c r="A4270">
        <v>360</v>
      </c>
      <c r="B4270">
        <v>2016</v>
      </c>
      <c r="C4270" t="s">
        <v>55</v>
      </c>
      <c r="D4270" t="s">
        <v>3</v>
      </c>
      <c r="E4270" t="s">
        <v>8</v>
      </c>
      <c r="F4270" t="s">
        <v>11</v>
      </c>
      <c r="G4270" t="s">
        <v>270</v>
      </c>
      <c r="H4270">
        <v>914</v>
      </c>
      <c r="I4270">
        <v>914</v>
      </c>
    </row>
    <row r="4271" spans="1:9" x14ac:dyDescent="0.25">
      <c r="A4271">
        <v>361</v>
      </c>
      <c r="B4271">
        <v>2016</v>
      </c>
      <c r="C4271" t="s">
        <v>56</v>
      </c>
      <c r="D4271" t="s">
        <v>3</v>
      </c>
      <c r="E4271" t="s">
        <v>8</v>
      </c>
      <c r="F4271" t="s">
        <v>11</v>
      </c>
      <c r="G4271" t="s">
        <v>271</v>
      </c>
      <c r="H4271">
        <v>948</v>
      </c>
      <c r="I4271">
        <v>948</v>
      </c>
    </row>
    <row r="4272" spans="1:9" x14ac:dyDescent="0.25">
      <c r="A4272">
        <v>3</v>
      </c>
      <c r="B4272">
        <v>2016</v>
      </c>
      <c r="C4272" t="s">
        <v>272</v>
      </c>
      <c r="D4272" t="s">
        <v>3</v>
      </c>
      <c r="E4272" t="s">
        <v>8</v>
      </c>
      <c r="F4272" t="s">
        <v>11</v>
      </c>
      <c r="G4272" t="s">
        <v>273</v>
      </c>
      <c r="H4272">
        <v>18165</v>
      </c>
      <c r="I4272">
        <v>18165</v>
      </c>
    </row>
    <row r="4274" spans="1:9" x14ac:dyDescent="0.25">
      <c r="A4274">
        <v>401</v>
      </c>
      <c r="B4274">
        <v>2016</v>
      </c>
      <c r="C4274" t="s">
        <v>274</v>
      </c>
      <c r="D4274" t="s">
        <v>3</v>
      </c>
      <c r="E4274" t="s">
        <v>8</v>
      </c>
      <c r="F4274" t="s">
        <v>11</v>
      </c>
      <c r="G4274" t="s">
        <v>275</v>
      </c>
      <c r="H4274">
        <v>972</v>
      </c>
      <c r="I4274">
        <v>972</v>
      </c>
    </row>
    <row r="4275" spans="1:9" x14ac:dyDescent="0.25">
      <c r="A4275">
        <v>402</v>
      </c>
      <c r="B4275">
        <v>2016</v>
      </c>
      <c r="C4275" t="s">
        <v>276</v>
      </c>
      <c r="D4275" t="s">
        <v>3</v>
      </c>
      <c r="E4275" t="s">
        <v>8</v>
      </c>
      <c r="F4275" t="s">
        <v>11</v>
      </c>
      <c r="G4275" t="s">
        <v>277</v>
      </c>
      <c r="H4275">
        <v>423</v>
      </c>
      <c r="I4275">
        <v>423</v>
      </c>
    </row>
    <row r="4276" spans="1:9" x14ac:dyDescent="0.25">
      <c r="A4276">
        <v>403</v>
      </c>
      <c r="B4276">
        <v>2016</v>
      </c>
      <c r="C4276" t="s">
        <v>278</v>
      </c>
      <c r="D4276" t="s">
        <v>3</v>
      </c>
      <c r="E4276" t="s">
        <v>8</v>
      </c>
      <c r="F4276" t="s">
        <v>11</v>
      </c>
      <c r="G4276" t="s">
        <v>279</v>
      </c>
      <c r="H4276">
        <v>1523</v>
      </c>
      <c r="I4276">
        <v>1523</v>
      </c>
    </row>
    <row r="4277" spans="1:9" x14ac:dyDescent="0.25">
      <c r="A4277">
        <v>404</v>
      </c>
      <c r="B4277">
        <v>2016</v>
      </c>
      <c r="C4277" t="s">
        <v>280</v>
      </c>
      <c r="D4277" t="s">
        <v>3</v>
      </c>
      <c r="E4277" t="s">
        <v>8</v>
      </c>
      <c r="F4277" t="s">
        <v>11</v>
      </c>
      <c r="G4277" t="s">
        <v>281</v>
      </c>
      <c r="H4277">
        <v>1680</v>
      </c>
      <c r="I4277">
        <v>1680</v>
      </c>
    </row>
    <row r="4278" spans="1:9" x14ac:dyDescent="0.25">
      <c r="A4278">
        <v>405</v>
      </c>
      <c r="B4278">
        <v>2016</v>
      </c>
      <c r="C4278" t="s">
        <v>282</v>
      </c>
      <c r="D4278" t="s">
        <v>3</v>
      </c>
      <c r="E4278" t="s">
        <v>8</v>
      </c>
      <c r="F4278" t="s">
        <v>11</v>
      </c>
      <c r="G4278" t="s">
        <v>283</v>
      </c>
      <c r="H4278">
        <v>943</v>
      </c>
      <c r="I4278">
        <v>943</v>
      </c>
    </row>
    <row r="4279" spans="1:9" x14ac:dyDescent="0.25">
      <c r="A4279">
        <v>451</v>
      </c>
      <c r="B4279">
        <v>2016</v>
      </c>
      <c r="C4279" t="s">
        <v>58</v>
      </c>
      <c r="D4279" t="s">
        <v>3</v>
      </c>
      <c r="E4279" t="s">
        <v>8</v>
      </c>
      <c r="F4279" t="s">
        <v>11</v>
      </c>
      <c r="G4279" t="s">
        <v>284</v>
      </c>
      <c r="H4279">
        <v>1517</v>
      </c>
      <c r="I4279">
        <v>1517</v>
      </c>
    </row>
    <row r="4280" spans="1:9" x14ac:dyDescent="0.25">
      <c r="A4280">
        <v>452</v>
      </c>
      <c r="B4280">
        <v>2016</v>
      </c>
      <c r="C4280" t="s">
        <v>59</v>
      </c>
      <c r="D4280" t="s">
        <v>3</v>
      </c>
      <c r="E4280" t="s">
        <v>8</v>
      </c>
      <c r="F4280" t="s">
        <v>11</v>
      </c>
      <c r="G4280" t="s">
        <v>285</v>
      </c>
      <c r="H4280">
        <v>1524</v>
      </c>
      <c r="I4280">
        <v>1524</v>
      </c>
    </row>
    <row r="4281" spans="1:9" x14ac:dyDescent="0.25">
      <c r="A4281">
        <v>453</v>
      </c>
      <c r="B4281">
        <v>2016</v>
      </c>
      <c r="C4281" t="s">
        <v>60</v>
      </c>
      <c r="D4281" t="s">
        <v>3</v>
      </c>
      <c r="E4281" t="s">
        <v>8</v>
      </c>
      <c r="F4281" t="s">
        <v>11</v>
      </c>
      <c r="G4281" t="s">
        <v>286</v>
      </c>
      <c r="H4281">
        <v>8664</v>
      </c>
      <c r="I4281">
        <v>8664</v>
      </c>
    </row>
    <row r="4282" spans="1:9" x14ac:dyDescent="0.25">
      <c r="A4282">
        <v>454</v>
      </c>
      <c r="B4282">
        <v>2016</v>
      </c>
      <c r="C4282" t="s">
        <v>61</v>
      </c>
      <c r="D4282" t="s">
        <v>3</v>
      </c>
      <c r="E4282" t="s">
        <v>8</v>
      </c>
      <c r="F4282" t="s">
        <v>11</v>
      </c>
      <c r="G4282" t="s">
        <v>287</v>
      </c>
      <c r="H4282">
        <v>7713</v>
      </c>
      <c r="I4282">
        <v>7713</v>
      </c>
    </row>
    <row r="4283" spans="1:9" x14ac:dyDescent="0.25">
      <c r="A4283">
        <v>455</v>
      </c>
      <c r="B4283">
        <v>2016</v>
      </c>
      <c r="C4283" t="s">
        <v>62</v>
      </c>
      <c r="D4283" t="s">
        <v>3</v>
      </c>
      <c r="E4283" t="s">
        <v>8</v>
      </c>
      <c r="F4283" t="s">
        <v>11</v>
      </c>
      <c r="G4283" t="s">
        <v>288</v>
      </c>
      <c r="H4283">
        <v>811</v>
      </c>
      <c r="I4283">
        <v>811</v>
      </c>
    </row>
    <row r="4284" spans="1:9" x14ac:dyDescent="0.25">
      <c r="A4284">
        <v>456</v>
      </c>
      <c r="B4284">
        <v>2016</v>
      </c>
      <c r="C4284" t="s">
        <v>63</v>
      </c>
      <c r="D4284" t="s">
        <v>3</v>
      </c>
      <c r="E4284" t="s">
        <v>8</v>
      </c>
      <c r="F4284" t="s">
        <v>11</v>
      </c>
      <c r="G4284" t="s">
        <v>289</v>
      </c>
      <c r="H4284">
        <v>1912</v>
      </c>
      <c r="I4284">
        <v>1912</v>
      </c>
    </row>
    <row r="4285" spans="1:9" x14ac:dyDescent="0.25">
      <c r="A4285">
        <v>457</v>
      </c>
      <c r="B4285">
        <v>2016</v>
      </c>
      <c r="C4285" t="s">
        <v>64</v>
      </c>
      <c r="D4285" t="s">
        <v>3</v>
      </c>
      <c r="E4285" t="s">
        <v>8</v>
      </c>
      <c r="F4285" t="s">
        <v>11</v>
      </c>
      <c r="G4285" t="s">
        <v>290</v>
      </c>
      <c r="H4285">
        <v>1716</v>
      </c>
      <c r="I4285">
        <v>1716</v>
      </c>
    </row>
    <row r="4286" spans="1:9" x14ac:dyDescent="0.25">
      <c r="A4286">
        <v>458</v>
      </c>
      <c r="B4286">
        <v>2016</v>
      </c>
      <c r="C4286" t="s">
        <v>65</v>
      </c>
      <c r="D4286" t="s">
        <v>3</v>
      </c>
      <c r="E4286" t="s">
        <v>8</v>
      </c>
      <c r="F4286" t="s">
        <v>11</v>
      </c>
      <c r="G4286" t="s">
        <v>291</v>
      </c>
      <c r="H4286">
        <v>4887</v>
      </c>
      <c r="I4286">
        <v>4887</v>
      </c>
    </row>
    <row r="4287" spans="1:9" x14ac:dyDescent="0.25">
      <c r="A4287">
        <v>459</v>
      </c>
      <c r="B4287">
        <v>2016</v>
      </c>
      <c r="C4287" t="s">
        <v>66</v>
      </c>
      <c r="D4287" t="s">
        <v>3</v>
      </c>
      <c r="E4287" t="s">
        <v>8</v>
      </c>
      <c r="F4287" t="s">
        <v>11</v>
      </c>
      <c r="G4287" t="s">
        <v>292</v>
      </c>
      <c r="H4287">
        <v>7514</v>
      </c>
      <c r="I4287">
        <v>7514</v>
      </c>
    </row>
    <row r="4288" spans="1:9" x14ac:dyDescent="0.25">
      <c r="A4288">
        <v>460</v>
      </c>
      <c r="B4288">
        <v>2016</v>
      </c>
      <c r="C4288" t="s">
        <v>67</v>
      </c>
      <c r="D4288" t="s">
        <v>3</v>
      </c>
      <c r="E4288" t="s">
        <v>8</v>
      </c>
      <c r="F4288" t="s">
        <v>11</v>
      </c>
      <c r="G4288" t="s">
        <v>293</v>
      </c>
      <c r="H4288">
        <v>5877</v>
      </c>
      <c r="I4288">
        <v>5877</v>
      </c>
    </row>
    <row r="4289" spans="1:9" x14ac:dyDescent="0.25">
      <c r="A4289">
        <v>461</v>
      </c>
      <c r="B4289">
        <v>2016</v>
      </c>
      <c r="C4289" t="s">
        <v>68</v>
      </c>
      <c r="D4289" t="s">
        <v>3</v>
      </c>
      <c r="E4289" t="s">
        <v>8</v>
      </c>
      <c r="F4289" t="s">
        <v>11</v>
      </c>
      <c r="G4289" t="s">
        <v>294</v>
      </c>
      <c r="H4289">
        <v>1017</v>
      </c>
      <c r="I4289">
        <v>1017</v>
      </c>
    </row>
    <row r="4290" spans="1:9" x14ac:dyDescent="0.25">
      <c r="A4290">
        <v>462</v>
      </c>
      <c r="B4290">
        <v>2016</v>
      </c>
      <c r="C4290" t="s">
        <v>69</v>
      </c>
      <c r="D4290" t="s">
        <v>3</v>
      </c>
      <c r="E4290" t="s">
        <v>8</v>
      </c>
      <c r="F4290" t="s">
        <v>11</v>
      </c>
      <c r="G4290" t="s">
        <v>295</v>
      </c>
      <c r="H4290">
        <v>658</v>
      </c>
      <c r="I4290">
        <v>658</v>
      </c>
    </row>
    <row r="4291" spans="1:9" x14ac:dyDescent="0.25">
      <c r="A4291">
        <v>4</v>
      </c>
      <c r="B4291">
        <v>2016</v>
      </c>
      <c r="C4291" t="s">
        <v>296</v>
      </c>
      <c r="D4291" t="s">
        <v>3</v>
      </c>
      <c r="E4291" t="s">
        <v>8</v>
      </c>
      <c r="F4291" t="s">
        <v>11</v>
      </c>
      <c r="G4291" t="s">
        <v>297</v>
      </c>
      <c r="H4291">
        <v>49351</v>
      </c>
      <c r="I4291">
        <v>49351</v>
      </c>
    </row>
    <row r="4293" spans="1:9" x14ac:dyDescent="0.25">
      <c r="A4293">
        <v>0</v>
      </c>
      <c r="B4293">
        <v>2016</v>
      </c>
      <c r="C4293" t="s">
        <v>71</v>
      </c>
      <c r="D4293" t="s">
        <v>3</v>
      </c>
      <c r="E4293" t="s">
        <v>8</v>
      </c>
      <c r="F4293" t="s">
        <v>11</v>
      </c>
      <c r="G4293" t="s">
        <v>298</v>
      </c>
      <c r="H4293">
        <v>111836</v>
      </c>
      <c r="I4293">
        <v>111836</v>
      </c>
    </row>
    <row r="4294" spans="1:9" x14ac:dyDescent="0.25">
      <c r="A4294">
        <v>101</v>
      </c>
      <c r="B4294">
        <v>2015</v>
      </c>
      <c r="C4294" t="s">
        <v>232</v>
      </c>
      <c r="D4294" t="s">
        <v>3</v>
      </c>
      <c r="E4294" t="s">
        <v>8</v>
      </c>
      <c r="F4294" t="s">
        <v>11</v>
      </c>
      <c r="G4294" t="s">
        <v>233</v>
      </c>
      <c r="H4294">
        <v>3171</v>
      </c>
      <c r="I4294">
        <v>3171</v>
      </c>
    </row>
    <row r="4295" spans="1:9" x14ac:dyDescent="0.25">
      <c r="A4295">
        <v>102</v>
      </c>
      <c r="B4295">
        <v>2015</v>
      </c>
      <c r="C4295" t="s">
        <v>234</v>
      </c>
      <c r="D4295" t="s">
        <v>3</v>
      </c>
      <c r="E4295" t="s">
        <v>8</v>
      </c>
      <c r="F4295" t="s">
        <v>11</v>
      </c>
      <c r="G4295" t="s">
        <v>235</v>
      </c>
      <c r="H4295">
        <v>825</v>
      </c>
      <c r="I4295">
        <v>825</v>
      </c>
    </row>
    <row r="4296" spans="1:9" x14ac:dyDescent="0.25">
      <c r="A4296">
        <v>103</v>
      </c>
      <c r="B4296">
        <v>2015</v>
      </c>
      <c r="C4296" t="s">
        <v>236</v>
      </c>
      <c r="D4296" t="s">
        <v>3</v>
      </c>
      <c r="E4296" t="s">
        <v>8</v>
      </c>
      <c r="F4296" t="s">
        <v>11</v>
      </c>
      <c r="G4296" t="s">
        <v>237</v>
      </c>
      <c r="H4296">
        <v>1316</v>
      </c>
      <c r="I4296">
        <v>1316</v>
      </c>
    </row>
    <row r="4297" spans="1:9" x14ac:dyDescent="0.25">
      <c r="A4297">
        <v>151</v>
      </c>
      <c r="B4297">
        <v>2015</v>
      </c>
      <c r="C4297" t="s">
        <v>28</v>
      </c>
      <c r="D4297" t="s">
        <v>3</v>
      </c>
      <c r="E4297" t="s">
        <v>8</v>
      </c>
      <c r="F4297" t="s">
        <v>11</v>
      </c>
      <c r="G4297" t="s">
        <v>238</v>
      </c>
      <c r="H4297">
        <v>971</v>
      </c>
      <c r="I4297">
        <v>971</v>
      </c>
    </row>
    <row r="4298" spans="1:9" x14ac:dyDescent="0.25">
      <c r="A4298">
        <v>153</v>
      </c>
      <c r="B4298">
        <v>2015</v>
      </c>
      <c r="C4298" t="s">
        <v>29</v>
      </c>
      <c r="D4298" t="s">
        <v>3</v>
      </c>
      <c r="E4298" t="s">
        <v>8</v>
      </c>
      <c r="F4298" t="s">
        <v>11</v>
      </c>
      <c r="G4298" t="s">
        <v>239</v>
      </c>
      <c r="H4298">
        <v>880</v>
      </c>
      <c r="I4298">
        <v>880</v>
      </c>
    </row>
    <row r="4299" spans="1:9" x14ac:dyDescent="0.25">
      <c r="A4299">
        <v>154</v>
      </c>
      <c r="B4299">
        <v>2015</v>
      </c>
      <c r="C4299" t="s">
        <v>30</v>
      </c>
      <c r="D4299" t="s">
        <v>3</v>
      </c>
      <c r="E4299" t="s">
        <v>8</v>
      </c>
      <c r="F4299" t="s">
        <v>11</v>
      </c>
      <c r="G4299" t="s">
        <v>240</v>
      </c>
      <c r="H4299">
        <v>489</v>
      </c>
      <c r="I4299">
        <v>489</v>
      </c>
    </row>
    <row r="4300" spans="1:9" x14ac:dyDescent="0.25">
      <c r="A4300">
        <v>155</v>
      </c>
      <c r="B4300">
        <v>2015</v>
      </c>
      <c r="C4300" t="s">
        <v>31</v>
      </c>
      <c r="D4300" t="s">
        <v>3</v>
      </c>
      <c r="E4300" t="s">
        <v>8</v>
      </c>
      <c r="F4300" t="s">
        <v>11</v>
      </c>
      <c r="G4300" t="s">
        <v>241</v>
      </c>
      <c r="H4300">
        <v>517</v>
      </c>
      <c r="I4300">
        <v>517</v>
      </c>
    </row>
    <row r="4301" spans="1:9" x14ac:dyDescent="0.25">
      <c r="A4301">
        <v>157</v>
      </c>
      <c r="B4301">
        <v>2015</v>
      </c>
      <c r="C4301" t="s">
        <v>32</v>
      </c>
      <c r="D4301" t="s">
        <v>3</v>
      </c>
      <c r="E4301" t="s">
        <v>8</v>
      </c>
      <c r="F4301" t="s">
        <v>11</v>
      </c>
      <c r="G4301" t="s">
        <v>242</v>
      </c>
      <c r="H4301">
        <v>569</v>
      </c>
      <c r="I4301">
        <v>569</v>
      </c>
    </row>
    <row r="4302" spans="1:9" x14ac:dyDescent="0.25">
      <c r="A4302">
        <v>158</v>
      </c>
      <c r="B4302">
        <v>2015</v>
      </c>
      <c r="C4302" t="s">
        <v>33</v>
      </c>
      <c r="D4302" t="s">
        <v>3</v>
      </c>
      <c r="E4302" t="s">
        <v>8</v>
      </c>
      <c r="F4302" t="s">
        <v>11</v>
      </c>
      <c r="G4302" t="s">
        <v>243</v>
      </c>
      <c r="H4302">
        <v>532</v>
      </c>
      <c r="I4302">
        <v>532</v>
      </c>
    </row>
    <row r="4303" spans="1:9" x14ac:dyDescent="0.25">
      <c r="A4303">
        <v>159</v>
      </c>
      <c r="B4303">
        <v>2015</v>
      </c>
      <c r="C4303" t="s">
        <v>34</v>
      </c>
      <c r="D4303" t="s">
        <v>3</v>
      </c>
      <c r="E4303" t="s">
        <v>8</v>
      </c>
      <c r="F4303" t="s">
        <v>11</v>
      </c>
      <c r="G4303" t="s">
        <v>244</v>
      </c>
      <c r="H4303">
        <v>2994</v>
      </c>
      <c r="I4303">
        <v>2994</v>
      </c>
    </row>
    <row r="4304" spans="1:9" x14ac:dyDescent="0.25">
      <c r="A4304">
        <v>1</v>
      </c>
      <c r="B4304">
        <v>2015</v>
      </c>
      <c r="C4304" t="s">
        <v>245</v>
      </c>
      <c r="D4304" t="s">
        <v>3</v>
      </c>
      <c r="E4304" t="s">
        <v>8</v>
      </c>
      <c r="F4304" t="s">
        <v>11</v>
      </c>
      <c r="G4304" t="s">
        <v>246</v>
      </c>
      <c r="H4304">
        <v>12264</v>
      </c>
      <c r="I4304">
        <v>12264</v>
      </c>
    </row>
    <row r="4305" spans="1:9" x14ac:dyDescent="0.25">
      <c r="A4305">
        <v>241</v>
      </c>
      <c r="B4305">
        <v>2015</v>
      </c>
      <c r="C4305" t="s">
        <v>247</v>
      </c>
      <c r="D4305" t="s">
        <v>3</v>
      </c>
      <c r="E4305" t="s">
        <v>8</v>
      </c>
      <c r="F4305" t="s">
        <v>11</v>
      </c>
      <c r="G4305" t="s">
        <v>248</v>
      </c>
      <c r="H4305">
        <v>9007</v>
      </c>
      <c r="I4305">
        <v>9007</v>
      </c>
    </row>
    <row r="4306" spans="1:9" x14ac:dyDescent="0.25">
      <c r="A4306">
        <v>241001</v>
      </c>
      <c r="B4306">
        <v>2015</v>
      </c>
      <c r="C4306" t="s">
        <v>249</v>
      </c>
      <c r="D4306" t="s">
        <v>3</v>
      </c>
      <c r="E4306" t="s">
        <v>8</v>
      </c>
      <c r="F4306" t="s">
        <v>11</v>
      </c>
      <c r="G4306" t="s">
        <v>250</v>
      </c>
      <c r="H4306">
        <v>5356</v>
      </c>
      <c r="I4306">
        <v>5356</v>
      </c>
    </row>
    <row r="4307" spans="1:9" x14ac:dyDescent="0.25">
      <c r="A4307">
        <v>241999</v>
      </c>
      <c r="B4307">
        <v>2015</v>
      </c>
      <c r="C4307" t="s">
        <v>251</v>
      </c>
      <c r="D4307" t="s">
        <v>3</v>
      </c>
      <c r="E4307" t="s">
        <v>8</v>
      </c>
      <c r="F4307" t="s">
        <v>11</v>
      </c>
      <c r="G4307" t="s">
        <v>252</v>
      </c>
      <c r="H4307">
        <v>3651</v>
      </c>
      <c r="I4307">
        <v>3651</v>
      </c>
    </row>
    <row r="4308" spans="1:9" x14ac:dyDescent="0.25">
      <c r="A4308">
        <v>251</v>
      </c>
      <c r="B4308">
        <v>2015</v>
      </c>
      <c r="C4308" t="s">
        <v>39</v>
      </c>
      <c r="D4308" t="s">
        <v>3</v>
      </c>
      <c r="E4308" t="s">
        <v>8</v>
      </c>
      <c r="F4308" t="s">
        <v>11</v>
      </c>
      <c r="G4308" t="s">
        <v>253</v>
      </c>
      <c r="H4308">
        <v>2980</v>
      </c>
      <c r="I4308">
        <v>2980</v>
      </c>
    </row>
    <row r="4309" spans="1:9" x14ac:dyDescent="0.25">
      <c r="A4309">
        <v>252</v>
      </c>
      <c r="B4309">
        <v>2015</v>
      </c>
      <c r="C4309" t="s">
        <v>40</v>
      </c>
      <c r="D4309" t="s">
        <v>3</v>
      </c>
      <c r="E4309" t="s">
        <v>8</v>
      </c>
      <c r="F4309" t="s">
        <v>11</v>
      </c>
      <c r="G4309" t="s">
        <v>254</v>
      </c>
      <c r="H4309">
        <v>785</v>
      </c>
      <c r="I4309">
        <v>785</v>
      </c>
    </row>
    <row r="4310" spans="1:9" x14ac:dyDescent="0.25">
      <c r="A4310">
        <v>254</v>
      </c>
      <c r="B4310">
        <v>2015</v>
      </c>
      <c r="C4310" t="s">
        <v>41</v>
      </c>
      <c r="D4310" t="s">
        <v>3</v>
      </c>
      <c r="E4310" t="s">
        <v>8</v>
      </c>
      <c r="F4310" t="s">
        <v>11</v>
      </c>
      <c r="G4310" t="s">
        <v>255</v>
      </c>
      <c r="H4310">
        <v>1335</v>
      </c>
      <c r="I4310">
        <v>1335</v>
      </c>
    </row>
    <row r="4311" spans="1:9" x14ac:dyDescent="0.25">
      <c r="A4311">
        <v>255</v>
      </c>
      <c r="B4311">
        <v>2015</v>
      </c>
      <c r="C4311" t="s">
        <v>42</v>
      </c>
      <c r="D4311" t="s">
        <v>3</v>
      </c>
      <c r="E4311" t="s">
        <v>8</v>
      </c>
      <c r="F4311" t="s">
        <v>11</v>
      </c>
      <c r="G4311" t="s">
        <v>256</v>
      </c>
      <c r="H4311">
        <v>193</v>
      </c>
      <c r="I4311">
        <v>193</v>
      </c>
    </row>
    <row r="4312" spans="1:9" x14ac:dyDescent="0.25">
      <c r="A4312">
        <v>256</v>
      </c>
      <c r="B4312">
        <v>2015</v>
      </c>
      <c r="C4312" t="s">
        <v>43</v>
      </c>
      <c r="D4312" t="s">
        <v>3</v>
      </c>
      <c r="E4312" t="s">
        <v>8</v>
      </c>
      <c r="F4312" t="s">
        <v>11</v>
      </c>
      <c r="G4312" t="s">
        <v>257</v>
      </c>
      <c r="H4312">
        <v>2810</v>
      </c>
      <c r="I4312">
        <v>2810</v>
      </c>
    </row>
    <row r="4313" spans="1:9" x14ac:dyDescent="0.25">
      <c r="A4313">
        <v>257</v>
      </c>
      <c r="B4313">
        <v>2015</v>
      </c>
      <c r="C4313" t="s">
        <v>44</v>
      </c>
      <c r="D4313" t="s">
        <v>3</v>
      </c>
      <c r="E4313" t="s">
        <v>8</v>
      </c>
      <c r="F4313" t="s">
        <v>11</v>
      </c>
      <c r="G4313" t="s">
        <v>258</v>
      </c>
      <c r="H4313">
        <v>981</v>
      </c>
      <c r="I4313">
        <v>981</v>
      </c>
    </row>
    <row r="4314" spans="1:9" x14ac:dyDescent="0.25">
      <c r="A4314">
        <v>2</v>
      </c>
      <c r="B4314">
        <v>2015</v>
      </c>
      <c r="C4314" t="s">
        <v>259</v>
      </c>
      <c r="D4314" t="s">
        <v>3</v>
      </c>
      <c r="E4314" t="s">
        <v>8</v>
      </c>
      <c r="F4314" t="s">
        <v>11</v>
      </c>
      <c r="G4314" t="s">
        <v>260</v>
      </c>
      <c r="H4314">
        <v>18091</v>
      </c>
      <c r="I4314">
        <v>18091</v>
      </c>
    </row>
    <row r="4315" spans="1:9" x14ac:dyDescent="0.25">
      <c r="A4315">
        <v>351</v>
      </c>
      <c r="B4315">
        <v>2015</v>
      </c>
      <c r="C4315" t="s">
        <v>46</v>
      </c>
      <c r="D4315" t="s">
        <v>3</v>
      </c>
      <c r="E4315" t="s">
        <v>8</v>
      </c>
      <c r="F4315" t="s">
        <v>11</v>
      </c>
      <c r="G4315" t="s">
        <v>261</v>
      </c>
      <c r="H4315">
        <v>1057</v>
      </c>
      <c r="I4315">
        <v>1057</v>
      </c>
    </row>
    <row r="4316" spans="1:9" x14ac:dyDescent="0.25">
      <c r="A4316">
        <v>352</v>
      </c>
      <c r="B4316">
        <v>2015</v>
      </c>
      <c r="C4316" t="s">
        <v>47</v>
      </c>
      <c r="D4316" t="s">
        <v>3</v>
      </c>
      <c r="E4316" t="s">
        <v>8</v>
      </c>
      <c r="F4316" t="s">
        <v>11</v>
      </c>
      <c r="G4316" t="s">
        <v>262</v>
      </c>
      <c r="H4316">
        <v>1131</v>
      </c>
      <c r="I4316">
        <v>1131</v>
      </c>
    </row>
    <row r="4317" spans="1:9" x14ac:dyDescent="0.25">
      <c r="A4317">
        <v>353</v>
      </c>
      <c r="B4317">
        <v>2015</v>
      </c>
      <c r="C4317" t="s">
        <v>48</v>
      </c>
      <c r="D4317" t="s">
        <v>3</v>
      </c>
      <c r="E4317" t="s">
        <v>8</v>
      </c>
      <c r="F4317" t="s">
        <v>11</v>
      </c>
      <c r="G4317" t="s">
        <v>263</v>
      </c>
      <c r="H4317">
        <v>1958</v>
      </c>
      <c r="I4317">
        <v>1958</v>
      </c>
    </row>
    <row r="4318" spans="1:9" x14ac:dyDescent="0.25">
      <c r="A4318">
        <v>354</v>
      </c>
      <c r="B4318">
        <v>2015</v>
      </c>
      <c r="C4318" t="s">
        <v>49</v>
      </c>
      <c r="D4318" t="s">
        <v>3</v>
      </c>
      <c r="E4318" t="s">
        <v>8</v>
      </c>
      <c r="F4318" t="s">
        <v>11</v>
      </c>
      <c r="G4318" t="s">
        <v>264</v>
      </c>
      <c r="H4318">
        <v>553</v>
      </c>
      <c r="I4318">
        <v>553</v>
      </c>
    </row>
    <row r="4319" spans="1:9" x14ac:dyDescent="0.25">
      <c r="A4319">
        <v>355</v>
      </c>
      <c r="B4319">
        <v>2015</v>
      </c>
      <c r="C4319" t="s">
        <v>50</v>
      </c>
      <c r="D4319" t="s">
        <v>3</v>
      </c>
      <c r="E4319" t="s">
        <v>8</v>
      </c>
      <c r="F4319" t="s">
        <v>11</v>
      </c>
      <c r="G4319" t="s">
        <v>265</v>
      </c>
      <c r="H4319">
        <v>1095</v>
      </c>
      <c r="I4319">
        <v>1095</v>
      </c>
    </row>
    <row r="4320" spans="1:9" x14ac:dyDescent="0.25">
      <c r="A4320">
        <v>356</v>
      </c>
      <c r="B4320">
        <v>2015</v>
      </c>
      <c r="C4320" t="s">
        <v>51</v>
      </c>
      <c r="D4320" t="s">
        <v>3</v>
      </c>
      <c r="E4320" t="s">
        <v>8</v>
      </c>
      <c r="F4320" t="s">
        <v>11</v>
      </c>
      <c r="G4320" t="s">
        <v>266</v>
      </c>
      <c r="H4320">
        <v>547</v>
      </c>
      <c r="I4320">
        <v>547</v>
      </c>
    </row>
    <row r="4321" spans="1:9" x14ac:dyDescent="0.25">
      <c r="A4321">
        <v>357</v>
      </c>
      <c r="B4321">
        <v>2015</v>
      </c>
      <c r="C4321" t="s">
        <v>52</v>
      </c>
      <c r="D4321" t="s">
        <v>3</v>
      </c>
      <c r="E4321" t="s">
        <v>8</v>
      </c>
      <c r="F4321" t="s">
        <v>11</v>
      </c>
      <c r="G4321" t="s">
        <v>267</v>
      </c>
      <c r="H4321">
        <v>1155</v>
      </c>
      <c r="I4321">
        <v>1155</v>
      </c>
    </row>
    <row r="4322" spans="1:9" x14ac:dyDescent="0.25">
      <c r="A4322">
        <v>358</v>
      </c>
      <c r="B4322">
        <v>2015</v>
      </c>
      <c r="C4322" t="s">
        <v>53</v>
      </c>
      <c r="D4322" t="s">
        <v>3</v>
      </c>
      <c r="E4322" t="s">
        <v>8</v>
      </c>
      <c r="F4322" t="s">
        <v>11</v>
      </c>
      <c r="G4322" t="s">
        <v>268</v>
      </c>
      <c r="H4322">
        <v>1040</v>
      </c>
      <c r="I4322">
        <v>1040</v>
      </c>
    </row>
    <row r="4323" spans="1:9" x14ac:dyDescent="0.25">
      <c r="A4323">
        <v>359</v>
      </c>
      <c r="B4323">
        <v>2015</v>
      </c>
      <c r="C4323" t="s">
        <v>54</v>
      </c>
      <c r="D4323" t="s">
        <v>3</v>
      </c>
      <c r="E4323" t="s">
        <v>8</v>
      </c>
      <c r="F4323" t="s">
        <v>11</v>
      </c>
      <c r="G4323" t="s">
        <v>269</v>
      </c>
      <c r="H4323">
        <v>2748</v>
      </c>
      <c r="I4323">
        <v>2748</v>
      </c>
    </row>
    <row r="4324" spans="1:9" x14ac:dyDescent="0.25">
      <c r="A4324">
        <v>360</v>
      </c>
      <c r="B4324">
        <v>2015</v>
      </c>
      <c r="C4324" t="s">
        <v>55</v>
      </c>
      <c r="D4324" t="s">
        <v>3</v>
      </c>
      <c r="E4324" t="s">
        <v>8</v>
      </c>
      <c r="F4324" t="s">
        <v>11</v>
      </c>
      <c r="G4324" t="s">
        <v>270</v>
      </c>
      <c r="H4324">
        <v>424</v>
      </c>
      <c r="I4324">
        <v>424</v>
      </c>
    </row>
    <row r="4325" spans="1:9" x14ac:dyDescent="0.25">
      <c r="A4325">
        <v>361</v>
      </c>
      <c r="B4325">
        <v>2015</v>
      </c>
      <c r="C4325" t="s">
        <v>56</v>
      </c>
      <c r="D4325" t="s">
        <v>3</v>
      </c>
      <c r="E4325" t="s">
        <v>8</v>
      </c>
      <c r="F4325" t="s">
        <v>11</v>
      </c>
      <c r="G4325" t="s">
        <v>271</v>
      </c>
      <c r="H4325">
        <v>583</v>
      </c>
      <c r="I4325">
        <v>583</v>
      </c>
    </row>
    <row r="4326" spans="1:9" x14ac:dyDescent="0.25">
      <c r="A4326">
        <v>3</v>
      </c>
      <c r="B4326">
        <v>2015</v>
      </c>
      <c r="C4326" t="s">
        <v>272</v>
      </c>
      <c r="D4326" t="s">
        <v>3</v>
      </c>
      <c r="E4326" t="s">
        <v>8</v>
      </c>
      <c r="F4326" t="s">
        <v>11</v>
      </c>
      <c r="G4326" t="s">
        <v>273</v>
      </c>
      <c r="H4326">
        <v>12291</v>
      </c>
      <c r="I4326">
        <v>12291</v>
      </c>
    </row>
    <row r="4327" spans="1:9" x14ac:dyDescent="0.25">
      <c r="A4327">
        <v>401</v>
      </c>
      <c r="B4327">
        <v>2015</v>
      </c>
      <c r="C4327" t="s">
        <v>274</v>
      </c>
      <c r="D4327" t="s">
        <v>3</v>
      </c>
      <c r="E4327" t="s">
        <v>8</v>
      </c>
      <c r="F4327" t="s">
        <v>11</v>
      </c>
      <c r="G4327" t="s">
        <v>275</v>
      </c>
      <c r="H4327">
        <v>744</v>
      </c>
      <c r="I4327">
        <v>744</v>
      </c>
    </row>
    <row r="4328" spans="1:9" x14ac:dyDescent="0.25">
      <c r="A4328">
        <v>402</v>
      </c>
      <c r="B4328">
        <v>2015</v>
      </c>
      <c r="C4328" t="s">
        <v>276</v>
      </c>
      <c r="D4328" t="s">
        <v>3</v>
      </c>
      <c r="E4328" t="s">
        <v>8</v>
      </c>
      <c r="F4328" t="s">
        <v>11</v>
      </c>
      <c r="G4328" t="s">
        <v>277</v>
      </c>
      <c r="H4328">
        <v>354</v>
      </c>
      <c r="I4328">
        <v>354</v>
      </c>
    </row>
    <row r="4329" spans="1:9" x14ac:dyDescent="0.25">
      <c r="A4329">
        <v>403</v>
      </c>
      <c r="B4329">
        <v>2015</v>
      </c>
      <c r="C4329" t="s">
        <v>278</v>
      </c>
      <c r="D4329" t="s">
        <v>3</v>
      </c>
      <c r="E4329" t="s">
        <v>8</v>
      </c>
      <c r="F4329" t="s">
        <v>11</v>
      </c>
      <c r="G4329" t="s">
        <v>279</v>
      </c>
      <c r="H4329">
        <v>1026</v>
      </c>
      <c r="I4329">
        <v>1026</v>
      </c>
    </row>
    <row r="4330" spans="1:9" x14ac:dyDescent="0.25">
      <c r="A4330">
        <v>404</v>
      </c>
      <c r="B4330">
        <v>2015</v>
      </c>
      <c r="C4330" t="s">
        <v>280</v>
      </c>
      <c r="D4330" t="s">
        <v>3</v>
      </c>
      <c r="E4330" t="s">
        <v>8</v>
      </c>
      <c r="F4330" t="s">
        <v>11</v>
      </c>
      <c r="G4330" t="s">
        <v>281</v>
      </c>
      <c r="H4330">
        <v>1134</v>
      </c>
      <c r="I4330">
        <v>1134</v>
      </c>
    </row>
    <row r="4331" spans="1:9" x14ac:dyDescent="0.25">
      <c r="A4331">
        <v>405</v>
      </c>
      <c r="B4331">
        <v>2015</v>
      </c>
      <c r="C4331" t="s">
        <v>282</v>
      </c>
      <c r="D4331" t="s">
        <v>3</v>
      </c>
      <c r="E4331" t="s">
        <v>8</v>
      </c>
      <c r="F4331" t="s">
        <v>11</v>
      </c>
      <c r="G4331" t="s">
        <v>283</v>
      </c>
      <c r="H4331">
        <v>554</v>
      </c>
      <c r="I4331">
        <v>554</v>
      </c>
    </row>
    <row r="4332" spans="1:9" x14ac:dyDescent="0.25">
      <c r="A4332">
        <v>451</v>
      </c>
      <c r="B4332">
        <v>2015</v>
      </c>
      <c r="C4332" t="s">
        <v>58</v>
      </c>
      <c r="D4332" t="s">
        <v>3</v>
      </c>
      <c r="E4332" t="s">
        <v>8</v>
      </c>
      <c r="F4332" t="s">
        <v>11</v>
      </c>
      <c r="G4332" t="s">
        <v>284</v>
      </c>
      <c r="H4332">
        <v>1137</v>
      </c>
      <c r="I4332">
        <v>1137</v>
      </c>
    </row>
    <row r="4333" spans="1:9" x14ac:dyDescent="0.25">
      <c r="A4333">
        <v>452</v>
      </c>
      <c r="B4333">
        <v>2015</v>
      </c>
      <c r="C4333" t="s">
        <v>59</v>
      </c>
      <c r="D4333" t="s">
        <v>3</v>
      </c>
      <c r="E4333" t="s">
        <v>8</v>
      </c>
      <c r="F4333" t="s">
        <v>11</v>
      </c>
      <c r="G4333" t="s">
        <v>285</v>
      </c>
      <c r="H4333">
        <v>1062</v>
      </c>
      <c r="I4333">
        <v>1062</v>
      </c>
    </row>
    <row r="4334" spans="1:9" x14ac:dyDescent="0.25">
      <c r="A4334">
        <v>453</v>
      </c>
      <c r="B4334">
        <v>2015</v>
      </c>
      <c r="C4334" t="s">
        <v>60</v>
      </c>
      <c r="D4334" t="s">
        <v>3</v>
      </c>
      <c r="E4334" t="s">
        <v>8</v>
      </c>
      <c r="F4334" t="s">
        <v>11</v>
      </c>
      <c r="G4334" t="s">
        <v>286</v>
      </c>
      <c r="H4334">
        <v>7030</v>
      </c>
      <c r="I4334">
        <v>7030</v>
      </c>
    </row>
    <row r="4335" spans="1:9" x14ac:dyDescent="0.25">
      <c r="A4335">
        <v>454</v>
      </c>
      <c r="B4335">
        <v>2015</v>
      </c>
      <c r="C4335" t="s">
        <v>61</v>
      </c>
      <c r="D4335" t="s">
        <v>3</v>
      </c>
      <c r="E4335" t="s">
        <v>8</v>
      </c>
      <c r="F4335" t="s">
        <v>11</v>
      </c>
      <c r="G4335" t="s">
        <v>287</v>
      </c>
      <c r="H4335">
        <v>5973</v>
      </c>
      <c r="I4335">
        <v>5973</v>
      </c>
    </row>
    <row r="4336" spans="1:9" x14ac:dyDescent="0.25">
      <c r="A4336">
        <v>455</v>
      </c>
      <c r="B4336">
        <v>2015</v>
      </c>
      <c r="C4336" t="s">
        <v>62</v>
      </c>
      <c r="D4336" t="s">
        <v>3</v>
      </c>
      <c r="E4336" t="s">
        <v>8</v>
      </c>
      <c r="F4336" t="s">
        <v>11</v>
      </c>
      <c r="G4336" t="s">
        <v>288</v>
      </c>
      <c r="H4336">
        <v>351</v>
      </c>
      <c r="I4336">
        <v>351</v>
      </c>
    </row>
    <row r="4337" spans="1:9" x14ac:dyDescent="0.25">
      <c r="A4337">
        <v>456</v>
      </c>
      <c r="B4337">
        <v>2015</v>
      </c>
      <c r="C4337" t="s">
        <v>63</v>
      </c>
      <c r="D4337" t="s">
        <v>3</v>
      </c>
      <c r="E4337" t="s">
        <v>8</v>
      </c>
      <c r="F4337" t="s">
        <v>11</v>
      </c>
      <c r="G4337" t="s">
        <v>289</v>
      </c>
      <c r="H4337">
        <v>1337</v>
      </c>
      <c r="I4337">
        <v>1337</v>
      </c>
    </row>
    <row r="4338" spans="1:9" x14ac:dyDescent="0.25">
      <c r="A4338">
        <v>457</v>
      </c>
      <c r="B4338">
        <v>2015</v>
      </c>
      <c r="C4338" t="s">
        <v>64</v>
      </c>
      <c r="D4338" t="s">
        <v>3</v>
      </c>
      <c r="E4338" t="s">
        <v>8</v>
      </c>
      <c r="F4338" t="s">
        <v>11</v>
      </c>
      <c r="G4338" t="s">
        <v>290</v>
      </c>
      <c r="H4338">
        <v>1292</v>
      </c>
      <c r="I4338">
        <v>1292</v>
      </c>
    </row>
    <row r="4339" spans="1:9" x14ac:dyDescent="0.25">
      <c r="A4339">
        <v>458</v>
      </c>
      <c r="B4339">
        <v>2015</v>
      </c>
      <c r="C4339" t="s">
        <v>65</v>
      </c>
      <c r="D4339" t="s">
        <v>3</v>
      </c>
      <c r="E4339" t="s">
        <v>8</v>
      </c>
      <c r="F4339" t="s">
        <v>11</v>
      </c>
      <c r="G4339" t="s">
        <v>291</v>
      </c>
      <c r="H4339">
        <v>3640</v>
      </c>
      <c r="I4339">
        <v>3640</v>
      </c>
    </row>
    <row r="4340" spans="1:9" x14ac:dyDescent="0.25">
      <c r="A4340">
        <v>459</v>
      </c>
      <c r="B4340">
        <v>2015</v>
      </c>
      <c r="C4340" t="s">
        <v>66</v>
      </c>
      <c r="D4340" t="s">
        <v>3</v>
      </c>
      <c r="E4340" t="s">
        <v>8</v>
      </c>
      <c r="F4340" t="s">
        <v>11</v>
      </c>
      <c r="G4340" t="s">
        <v>292</v>
      </c>
      <c r="H4340">
        <v>3516</v>
      </c>
      <c r="I4340">
        <v>3516</v>
      </c>
    </row>
    <row r="4341" spans="1:9" x14ac:dyDescent="0.25">
      <c r="A4341">
        <v>460</v>
      </c>
      <c r="B4341">
        <v>2015</v>
      </c>
      <c r="C4341" t="s">
        <v>67</v>
      </c>
      <c r="D4341" t="s">
        <v>3</v>
      </c>
      <c r="E4341" t="s">
        <v>8</v>
      </c>
      <c r="F4341" t="s">
        <v>11</v>
      </c>
      <c r="G4341" t="s">
        <v>293</v>
      </c>
      <c r="H4341">
        <v>5139</v>
      </c>
      <c r="I4341">
        <v>5139</v>
      </c>
    </row>
    <row r="4342" spans="1:9" x14ac:dyDescent="0.25">
      <c r="A4342">
        <v>461</v>
      </c>
      <c r="B4342">
        <v>2015</v>
      </c>
      <c r="C4342" t="s">
        <v>68</v>
      </c>
      <c r="D4342" t="s">
        <v>3</v>
      </c>
      <c r="E4342" t="s">
        <v>8</v>
      </c>
      <c r="F4342" t="s">
        <v>11</v>
      </c>
      <c r="G4342" t="s">
        <v>294</v>
      </c>
      <c r="H4342">
        <v>571</v>
      </c>
      <c r="I4342">
        <v>571</v>
      </c>
    </row>
    <row r="4343" spans="1:9" x14ac:dyDescent="0.25">
      <c r="A4343">
        <v>462</v>
      </c>
      <c r="B4343">
        <v>2015</v>
      </c>
      <c r="C4343" t="s">
        <v>69</v>
      </c>
      <c r="D4343" t="s">
        <v>3</v>
      </c>
      <c r="E4343" t="s">
        <v>8</v>
      </c>
      <c r="F4343" t="s">
        <v>11</v>
      </c>
      <c r="G4343" t="s">
        <v>295</v>
      </c>
      <c r="H4343">
        <v>437</v>
      </c>
      <c r="I4343">
        <v>437</v>
      </c>
    </row>
    <row r="4344" spans="1:9" x14ac:dyDescent="0.25">
      <c r="A4344">
        <v>4</v>
      </c>
      <c r="B4344">
        <v>2015</v>
      </c>
      <c r="C4344" t="s">
        <v>296</v>
      </c>
      <c r="D4344" t="s">
        <v>3</v>
      </c>
      <c r="E4344" t="s">
        <v>8</v>
      </c>
      <c r="F4344" t="s">
        <v>11</v>
      </c>
      <c r="G4344" t="s">
        <v>297</v>
      </c>
      <c r="H4344">
        <v>35297</v>
      </c>
      <c r="I4344">
        <v>35297</v>
      </c>
    </row>
    <row r="4345" spans="1:9" x14ac:dyDescent="0.25">
      <c r="A4345">
        <v>0</v>
      </c>
      <c r="B4345">
        <v>2015</v>
      </c>
      <c r="C4345" t="s">
        <v>71</v>
      </c>
      <c r="D4345" t="s">
        <v>3</v>
      </c>
      <c r="E4345" t="s">
        <v>8</v>
      </c>
      <c r="F4345" t="s">
        <v>11</v>
      </c>
      <c r="G4345" t="s">
        <v>298</v>
      </c>
      <c r="H4345">
        <v>77943</v>
      </c>
      <c r="I4345">
        <v>77943</v>
      </c>
    </row>
    <row r="4346" spans="1:9" x14ac:dyDescent="0.25">
      <c r="A4346">
        <v>101</v>
      </c>
      <c r="B4346">
        <v>2014</v>
      </c>
      <c r="C4346" t="s">
        <v>232</v>
      </c>
      <c r="D4346" t="s">
        <v>3</v>
      </c>
      <c r="E4346" t="s">
        <v>8</v>
      </c>
      <c r="F4346" t="s">
        <v>11</v>
      </c>
      <c r="G4346" t="s">
        <v>233</v>
      </c>
      <c r="H4346">
        <v>2115</v>
      </c>
      <c r="I4346">
        <v>2115</v>
      </c>
    </row>
    <row r="4347" spans="1:9" x14ac:dyDescent="0.25">
      <c r="A4347">
        <v>102</v>
      </c>
      <c r="B4347">
        <v>2014</v>
      </c>
      <c r="C4347" t="s">
        <v>234</v>
      </c>
      <c r="D4347" t="s">
        <v>3</v>
      </c>
      <c r="E4347" t="s">
        <v>8</v>
      </c>
      <c r="F4347" t="s">
        <v>11</v>
      </c>
      <c r="G4347" t="s">
        <v>235</v>
      </c>
      <c r="H4347">
        <v>660</v>
      </c>
      <c r="I4347">
        <v>660</v>
      </c>
    </row>
    <row r="4348" spans="1:9" x14ac:dyDescent="0.25">
      <c r="A4348">
        <v>103</v>
      </c>
      <c r="B4348">
        <v>2014</v>
      </c>
      <c r="C4348" t="s">
        <v>236</v>
      </c>
      <c r="D4348" t="s">
        <v>3</v>
      </c>
      <c r="E4348" t="s">
        <v>8</v>
      </c>
      <c r="F4348" t="s">
        <v>11</v>
      </c>
      <c r="G4348" t="s">
        <v>237</v>
      </c>
      <c r="H4348">
        <v>1127</v>
      </c>
      <c r="I4348">
        <v>1127</v>
      </c>
    </row>
    <row r="4349" spans="1:9" x14ac:dyDescent="0.25">
      <c r="A4349">
        <v>151</v>
      </c>
      <c r="B4349">
        <v>2014</v>
      </c>
      <c r="C4349" t="s">
        <v>28</v>
      </c>
      <c r="D4349" t="s">
        <v>3</v>
      </c>
      <c r="E4349" t="s">
        <v>8</v>
      </c>
      <c r="F4349" t="s">
        <v>11</v>
      </c>
      <c r="G4349" t="s">
        <v>238</v>
      </c>
      <c r="H4349">
        <v>801</v>
      </c>
      <c r="I4349">
        <v>801</v>
      </c>
    </row>
    <row r="4350" spans="1:9" x14ac:dyDescent="0.25">
      <c r="A4350">
        <v>153</v>
      </c>
      <c r="B4350">
        <v>2014</v>
      </c>
      <c r="C4350" t="s">
        <v>29</v>
      </c>
      <c r="D4350" t="s">
        <v>3</v>
      </c>
      <c r="E4350" t="s">
        <v>8</v>
      </c>
      <c r="F4350" t="s">
        <v>11</v>
      </c>
      <c r="G4350" t="s">
        <v>239</v>
      </c>
      <c r="H4350">
        <v>728</v>
      </c>
      <c r="I4350">
        <v>728</v>
      </c>
    </row>
    <row r="4351" spans="1:9" x14ac:dyDescent="0.25">
      <c r="A4351">
        <v>154</v>
      </c>
      <c r="B4351">
        <v>2014</v>
      </c>
      <c r="C4351" t="s">
        <v>30</v>
      </c>
      <c r="D4351" t="s">
        <v>3</v>
      </c>
      <c r="E4351" t="s">
        <v>8</v>
      </c>
      <c r="F4351" t="s">
        <v>11</v>
      </c>
      <c r="G4351" t="s">
        <v>240</v>
      </c>
      <c r="H4351">
        <v>388</v>
      </c>
      <c r="I4351">
        <v>388</v>
      </c>
    </row>
    <row r="4352" spans="1:9" x14ac:dyDescent="0.25">
      <c r="A4352">
        <v>155</v>
      </c>
      <c r="B4352">
        <v>2014</v>
      </c>
      <c r="C4352" t="s">
        <v>31</v>
      </c>
      <c r="D4352" t="s">
        <v>3</v>
      </c>
      <c r="E4352" t="s">
        <v>8</v>
      </c>
      <c r="F4352" t="s">
        <v>11</v>
      </c>
      <c r="G4352" t="s">
        <v>241</v>
      </c>
      <c r="H4352">
        <v>471</v>
      </c>
      <c r="I4352">
        <v>471</v>
      </c>
    </row>
    <row r="4353" spans="1:9" x14ac:dyDescent="0.25">
      <c r="A4353">
        <v>157</v>
      </c>
      <c r="B4353">
        <v>2014</v>
      </c>
      <c r="C4353" t="s">
        <v>32</v>
      </c>
      <c r="D4353" t="s">
        <v>3</v>
      </c>
      <c r="E4353" t="s">
        <v>8</v>
      </c>
      <c r="F4353" t="s">
        <v>11</v>
      </c>
      <c r="G4353" t="s">
        <v>242</v>
      </c>
      <c r="H4353">
        <v>520</v>
      </c>
      <c r="I4353">
        <v>520</v>
      </c>
    </row>
    <row r="4354" spans="1:9" x14ac:dyDescent="0.25">
      <c r="A4354">
        <v>158</v>
      </c>
      <c r="B4354">
        <v>2014</v>
      </c>
      <c r="C4354" t="s">
        <v>33</v>
      </c>
      <c r="D4354" t="s">
        <v>3</v>
      </c>
      <c r="E4354" t="s">
        <v>8</v>
      </c>
      <c r="F4354" t="s">
        <v>11</v>
      </c>
      <c r="G4354" t="s">
        <v>243</v>
      </c>
      <c r="H4354">
        <v>460</v>
      </c>
      <c r="I4354">
        <v>460</v>
      </c>
    </row>
    <row r="4355" spans="1:9" x14ac:dyDescent="0.25">
      <c r="A4355">
        <v>159</v>
      </c>
      <c r="B4355">
        <v>2014</v>
      </c>
      <c r="C4355" t="s">
        <v>34</v>
      </c>
      <c r="D4355" t="s">
        <v>3</v>
      </c>
      <c r="E4355" t="s">
        <v>8</v>
      </c>
      <c r="F4355" t="s">
        <v>11</v>
      </c>
      <c r="G4355" t="s">
        <v>244</v>
      </c>
      <c r="H4355">
        <v>2498</v>
      </c>
      <c r="I4355">
        <v>2498</v>
      </c>
    </row>
    <row r="4356" spans="1:9" x14ac:dyDescent="0.25">
      <c r="A4356">
        <v>1</v>
      </c>
      <c r="B4356">
        <v>2014</v>
      </c>
      <c r="C4356" t="s">
        <v>245</v>
      </c>
      <c r="D4356" t="s">
        <v>3</v>
      </c>
      <c r="E4356" t="s">
        <v>8</v>
      </c>
      <c r="F4356" t="s">
        <v>11</v>
      </c>
      <c r="G4356" t="s">
        <v>246</v>
      </c>
      <c r="H4356">
        <v>9768</v>
      </c>
      <c r="I4356">
        <v>9768</v>
      </c>
    </row>
    <row r="4357" spans="1:9" x14ac:dyDescent="0.25">
      <c r="A4357">
        <v>241</v>
      </c>
      <c r="B4357">
        <v>2014</v>
      </c>
      <c r="C4357" t="s">
        <v>247</v>
      </c>
      <c r="D4357" t="s">
        <v>3</v>
      </c>
      <c r="E4357" t="s">
        <v>8</v>
      </c>
      <c r="F4357" t="s">
        <v>11</v>
      </c>
      <c r="G4357" t="s">
        <v>248</v>
      </c>
      <c r="H4357">
        <v>9918</v>
      </c>
      <c r="I4357">
        <v>9918</v>
      </c>
    </row>
    <row r="4358" spans="1:9" x14ac:dyDescent="0.25">
      <c r="A4358">
        <v>241001</v>
      </c>
      <c r="B4358">
        <v>2014</v>
      </c>
      <c r="C4358" t="s">
        <v>249</v>
      </c>
      <c r="D4358" t="s">
        <v>3</v>
      </c>
      <c r="E4358" t="s">
        <v>8</v>
      </c>
      <c r="F4358" t="s">
        <v>11</v>
      </c>
      <c r="G4358" t="s">
        <v>250</v>
      </c>
      <c r="H4358">
        <v>6456</v>
      </c>
      <c r="I4358">
        <v>6456</v>
      </c>
    </row>
    <row r="4359" spans="1:9" x14ac:dyDescent="0.25">
      <c r="A4359">
        <v>241999</v>
      </c>
      <c r="B4359">
        <v>2014</v>
      </c>
      <c r="C4359" t="s">
        <v>251</v>
      </c>
      <c r="D4359" t="s">
        <v>3</v>
      </c>
      <c r="E4359" t="s">
        <v>8</v>
      </c>
      <c r="F4359" t="s">
        <v>11</v>
      </c>
      <c r="G4359" t="s">
        <v>252</v>
      </c>
      <c r="H4359">
        <v>3462</v>
      </c>
      <c r="I4359">
        <v>3462</v>
      </c>
    </row>
    <row r="4360" spans="1:9" x14ac:dyDescent="0.25">
      <c r="A4360">
        <v>251</v>
      </c>
      <c r="B4360">
        <v>2014</v>
      </c>
      <c r="C4360" t="s">
        <v>39</v>
      </c>
      <c r="D4360" t="s">
        <v>3</v>
      </c>
      <c r="E4360" t="s">
        <v>8</v>
      </c>
      <c r="F4360" t="s">
        <v>11</v>
      </c>
      <c r="G4360" t="s">
        <v>253</v>
      </c>
      <c r="H4360">
        <v>3038</v>
      </c>
      <c r="I4360">
        <v>3038</v>
      </c>
    </row>
    <row r="4361" spans="1:9" x14ac:dyDescent="0.25">
      <c r="A4361">
        <v>252</v>
      </c>
      <c r="B4361">
        <v>2014</v>
      </c>
      <c r="C4361" t="s">
        <v>40</v>
      </c>
      <c r="D4361" t="s">
        <v>3</v>
      </c>
      <c r="E4361" t="s">
        <v>8</v>
      </c>
      <c r="F4361" t="s">
        <v>11</v>
      </c>
      <c r="G4361" t="s">
        <v>254</v>
      </c>
      <c r="H4361">
        <v>648</v>
      </c>
      <c r="I4361">
        <v>648</v>
      </c>
    </row>
    <row r="4362" spans="1:9" x14ac:dyDescent="0.25">
      <c r="A4362">
        <v>254</v>
      </c>
      <c r="B4362">
        <v>2014</v>
      </c>
      <c r="C4362" t="s">
        <v>41</v>
      </c>
      <c r="D4362" t="s">
        <v>3</v>
      </c>
      <c r="E4362" t="s">
        <v>8</v>
      </c>
      <c r="F4362" t="s">
        <v>11</v>
      </c>
      <c r="G4362" t="s">
        <v>255</v>
      </c>
      <c r="H4362">
        <v>1392</v>
      </c>
      <c r="I4362">
        <v>1392</v>
      </c>
    </row>
    <row r="4363" spans="1:9" x14ac:dyDescent="0.25">
      <c r="A4363">
        <v>255</v>
      </c>
      <c r="B4363">
        <v>2014</v>
      </c>
      <c r="C4363" t="s">
        <v>42</v>
      </c>
      <c r="D4363" t="s">
        <v>3</v>
      </c>
      <c r="E4363" t="s">
        <v>8</v>
      </c>
      <c r="F4363" t="s">
        <v>11</v>
      </c>
      <c r="G4363" t="s">
        <v>256</v>
      </c>
      <c r="H4363">
        <v>275</v>
      </c>
      <c r="I4363">
        <v>275</v>
      </c>
    </row>
    <row r="4364" spans="1:9" x14ac:dyDescent="0.25">
      <c r="A4364">
        <v>256</v>
      </c>
      <c r="B4364">
        <v>2014</v>
      </c>
      <c r="C4364" t="s">
        <v>43</v>
      </c>
      <c r="D4364" t="s">
        <v>3</v>
      </c>
      <c r="E4364" t="s">
        <v>8</v>
      </c>
      <c r="F4364" t="s">
        <v>11</v>
      </c>
      <c r="G4364" t="s">
        <v>257</v>
      </c>
      <c r="H4364">
        <v>2634</v>
      </c>
      <c r="I4364">
        <v>2634</v>
      </c>
    </row>
    <row r="4365" spans="1:9" x14ac:dyDescent="0.25">
      <c r="A4365">
        <v>257</v>
      </c>
      <c r="B4365">
        <v>2014</v>
      </c>
      <c r="C4365" t="s">
        <v>44</v>
      </c>
      <c r="D4365" t="s">
        <v>3</v>
      </c>
      <c r="E4365" t="s">
        <v>8</v>
      </c>
      <c r="F4365" t="s">
        <v>11</v>
      </c>
      <c r="G4365" t="s">
        <v>258</v>
      </c>
      <c r="H4365">
        <v>902</v>
      </c>
      <c r="I4365">
        <v>902</v>
      </c>
    </row>
    <row r="4366" spans="1:9" x14ac:dyDescent="0.25">
      <c r="A4366">
        <v>2</v>
      </c>
      <c r="B4366">
        <v>2014</v>
      </c>
      <c r="C4366" t="s">
        <v>259</v>
      </c>
      <c r="D4366" t="s">
        <v>3</v>
      </c>
      <c r="E4366" t="s">
        <v>8</v>
      </c>
      <c r="F4366" t="s">
        <v>11</v>
      </c>
      <c r="G4366" t="s">
        <v>260</v>
      </c>
      <c r="H4366">
        <v>18807</v>
      </c>
      <c r="I4366">
        <v>18807</v>
      </c>
    </row>
    <row r="4367" spans="1:9" x14ac:dyDescent="0.25">
      <c r="A4367">
        <v>351</v>
      </c>
      <c r="B4367">
        <v>2014</v>
      </c>
      <c r="C4367" t="s">
        <v>46</v>
      </c>
      <c r="D4367" t="s">
        <v>3</v>
      </c>
      <c r="E4367" t="s">
        <v>8</v>
      </c>
      <c r="F4367" t="s">
        <v>11</v>
      </c>
      <c r="G4367" t="s">
        <v>261</v>
      </c>
      <c r="H4367">
        <v>860</v>
      </c>
      <c r="I4367">
        <v>860</v>
      </c>
    </row>
    <row r="4368" spans="1:9" x14ac:dyDescent="0.25">
      <c r="A4368">
        <v>352</v>
      </c>
      <c r="B4368">
        <v>2014</v>
      </c>
      <c r="C4368" t="s">
        <v>47</v>
      </c>
      <c r="D4368" t="s">
        <v>3</v>
      </c>
      <c r="E4368" t="s">
        <v>8</v>
      </c>
      <c r="F4368" t="s">
        <v>11</v>
      </c>
      <c r="G4368" t="s">
        <v>262</v>
      </c>
      <c r="H4368">
        <v>955</v>
      </c>
      <c r="I4368">
        <v>955</v>
      </c>
    </row>
    <row r="4369" spans="1:9" x14ac:dyDescent="0.25">
      <c r="A4369">
        <v>353</v>
      </c>
      <c r="B4369">
        <v>2014</v>
      </c>
      <c r="C4369" t="s">
        <v>48</v>
      </c>
      <c r="D4369" t="s">
        <v>3</v>
      </c>
      <c r="E4369" t="s">
        <v>8</v>
      </c>
      <c r="F4369" t="s">
        <v>11</v>
      </c>
      <c r="G4369" t="s">
        <v>263</v>
      </c>
      <c r="H4369">
        <v>1783</v>
      </c>
      <c r="I4369">
        <v>1783</v>
      </c>
    </row>
    <row r="4370" spans="1:9" x14ac:dyDescent="0.25">
      <c r="A4370">
        <v>354</v>
      </c>
      <c r="B4370">
        <v>2014</v>
      </c>
      <c r="C4370" t="s">
        <v>49</v>
      </c>
      <c r="D4370" t="s">
        <v>3</v>
      </c>
      <c r="E4370" t="s">
        <v>8</v>
      </c>
      <c r="F4370" t="s">
        <v>11</v>
      </c>
      <c r="G4370" t="s">
        <v>264</v>
      </c>
      <c r="H4370">
        <v>620</v>
      </c>
      <c r="I4370">
        <v>620</v>
      </c>
    </row>
    <row r="4371" spans="1:9" x14ac:dyDescent="0.25">
      <c r="A4371">
        <v>355</v>
      </c>
      <c r="B4371">
        <v>2014</v>
      </c>
      <c r="C4371" t="s">
        <v>50</v>
      </c>
      <c r="D4371" t="s">
        <v>3</v>
      </c>
      <c r="E4371" t="s">
        <v>8</v>
      </c>
      <c r="F4371" t="s">
        <v>11</v>
      </c>
      <c r="G4371" t="s">
        <v>265</v>
      </c>
      <c r="H4371">
        <v>1016</v>
      </c>
      <c r="I4371">
        <v>1016</v>
      </c>
    </row>
    <row r="4372" spans="1:9" x14ac:dyDescent="0.25">
      <c r="A4372">
        <v>356</v>
      </c>
      <c r="B4372">
        <v>2014</v>
      </c>
      <c r="C4372" t="s">
        <v>51</v>
      </c>
      <c r="D4372" t="s">
        <v>3</v>
      </c>
      <c r="E4372" t="s">
        <v>8</v>
      </c>
      <c r="F4372" t="s">
        <v>11</v>
      </c>
      <c r="G4372" t="s">
        <v>266</v>
      </c>
      <c r="H4372">
        <v>485</v>
      </c>
      <c r="I4372">
        <v>485</v>
      </c>
    </row>
    <row r="4373" spans="1:9" x14ac:dyDescent="0.25">
      <c r="A4373">
        <v>357</v>
      </c>
      <c r="B4373">
        <v>2014</v>
      </c>
      <c r="C4373" t="s">
        <v>52</v>
      </c>
      <c r="D4373" t="s">
        <v>3</v>
      </c>
      <c r="E4373" t="s">
        <v>8</v>
      </c>
      <c r="F4373" t="s">
        <v>11</v>
      </c>
      <c r="G4373" t="s">
        <v>267</v>
      </c>
      <c r="H4373">
        <v>792</v>
      </c>
      <c r="I4373">
        <v>792</v>
      </c>
    </row>
    <row r="4374" spans="1:9" x14ac:dyDescent="0.25">
      <c r="A4374">
        <v>358</v>
      </c>
      <c r="B4374">
        <v>2014</v>
      </c>
      <c r="C4374" t="s">
        <v>53</v>
      </c>
      <c r="D4374" t="s">
        <v>3</v>
      </c>
      <c r="E4374" t="s">
        <v>8</v>
      </c>
      <c r="F4374" t="s">
        <v>11</v>
      </c>
      <c r="G4374" t="s">
        <v>268</v>
      </c>
      <c r="H4374">
        <v>976</v>
      </c>
      <c r="I4374">
        <v>976</v>
      </c>
    </row>
    <row r="4375" spans="1:9" x14ac:dyDescent="0.25">
      <c r="A4375">
        <v>359</v>
      </c>
      <c r="B4375">
        <v>2014</v>
      </c>
      <c r="C4375" t="s">
        <v>54</v>
      </c>
      <c r="D4375" t="s">
        <v>3</v>
      </c>
      <c r="E4375" t="s">
        <v>8</v>
      </c>
      <c r="F4375" t="s">
        <v>11</v>
      </c>
      <c r="G4375" t="s">
        <v>269</v>
      </c>
      <c r="H4375">
        <v>3295</v>
      </c>
      <c r="I4375">
        <v>3295</v>
      </c>
    </row>
    <row r="4376" spans="1:9" x14ac:dyDescent="0.25">
      <c r="A4376">
        <v>360</v>
      </c>
      <c r="B4376">
        <v>2014</v>
      </c>
      <c r="C4376" t="s">
        <v>55</v>
      </c>
      <c r="D4376" t="s">
        <v>3</v>
      </c>
      <c r="E4376" t="s">
        <v>8</v>
      </c>
      <c r="F4376" t="s">
        <v>11</v>
      </c>
      <c r="G4376" t="s">
        <v>270</v>
      </c>
      <c r="H4376">
        <v>332</v>
      </c>
      <c r="I4376">
        <v>332</v>
      </c>
    </row>
    <row r="4377" spans="1:9" x14ac:dyDescent="0.25">
      <c r="A4377">
        <v>361</v>
      </c>
      <c r="B4377">
        <v>2014</v>
      </c>
      <c r="C4377" t="s">
        <v>56</v>
      </c>
      <c r="D4377" t="s">
        <v>3</v>
      </c>
      <c r="E4377" t="s">
        <v>8</v>
      </c>
      <c r="F4377" t="s">
        <v>11</v>
      </c>
      <c r="G4377" t="s">
        <v>271</v>
      </c>
      <c r="H4377">
        <v>657</v>
      </c>
      <c r="I4377">
        <v>657</v>
      </c>
    </row>
    <row r="4378" spans="1:9" x14ac:dyDescent="0.25">
      <c r="A4378">
        <v>3</v>
      </c>
      <c r="B4378">
        <v>2014</v>
      </c>
      <c r="C4378" t="s">
        <v>272</v>
      </c>
      <c r="D4378" t="s">
        <v>3</v>
      </c>
      <c r="E4378" t="s">
        <v>8</v>
      </c>
      <c r="F4378" t="s">
        <v>11</v>
      </c>
      <c r="G4378" t="s">
        <v>273</v>
      </c>
      <c r="H4378">
        <v>11771</v>
      </c>
      <c r="I4378">
        <v>11771</v>
      </c>
    </row>
    <row r="4379" spans="1:9" x14ac:dyDescent="0.25">
      <c r="A4379">
        <v>401</v>
      </c>
      <c r="B4379">
        <v>2014</v>
      </c>
      <c r="C4379" t="s">
        <v>274</v>
      </c>
      <c r="D4379" t="s">
        <v>3</v>
      </c>
      <c r="E4379" t="s">
        <v>8</v>
      </c>
      <c r="F4379" t="s">
        <v>11</v>
      </c>
      <c r="G4379" t="s">
        <v>275</v>
      </c>
      <c r="H4379">
        <v>808</v>
      </c>
      <c r="I4379">
        <v>808</v>
      </c>
    </row>
    <row r="4380" spans="1:9" x14ac:dyDescent="0.25">
      <c r="A4380">
        <v>402</v>
      </c>
      <c r="B4380">
        <v>2014</v>
      </c>
      <c r="C4380" t="s">
        <v>276</v>
      </c>
      <c r="D4380" t="s">
        <v>3</v>
      </c>
      <c r="E4380" t="s">
        <v>8</v>
      </c>
      <c r="F4380" t="s">
        <v>11</v>
      </c>
      <c r="G4380" t="s">
        <v>277</v>
      </c>
      <c r="H4380">
        <v>303</v>
      </c>
      <c r="I4380">
        <v>303</v>
      </c>
    </row>
    <row r="4381" spans="1:9" x14ac:dyDescent="0.25">
      <c r="A4381">
        <v>403</v>
      </c>
      <c r="B4381">
        <v>2014</v>
      </c>
      <c r="C4381" t="s">
        <v>278</v>
      </c>
      <c r="D4381" t="s">
        <v>3</v>
      </c>
      <c r="E4381" t="s">
        <v>8</v>
      </c>
      <c r="F4381" t="s">
        <v>11</v>
      </c>
      <c r="G4381" t="s">
        <v>279</v>
      </c>
      <c r="H4381">
        <v>1026</v>
      </c>
      <c r="I4381">
        <v>1026</v>
      </c>
    </row>
    <row r="4382" spans="1:9" x14ac:dyDescent="0.25">
      <c r="A4382">
        <v>404</v>
      </c>
      <c r="B4382">
        <v>2014</v>
      </c>
      <c r="C4382" t="s">
        <v>280</v>
      </c>
      <c r="D4382" t="s">
        <v>3</v>
      </c>
      <c r="E4382" t="s">
        <v>8</v>
      </c>
      <c r="F4382" t="s">
        <v>11</v>
      </c>
      <c r="G4382" t="s">
        <v>281</v>
      </c>
      <c r="H4382">
        <v>1541</v>
      </c>
      <c r="I4382">
        <v>1541</v>
      </c>
    </row>
    <row r="4383" spans="1:9" x14ac:dyDescent="0.25">
      <c r="A4383">
        <v>405</v>
      </c>
      <c r="B4383">
        <v>2014</v>
      </c>
      <c r="C4383" t="s">
        <v>282</v>
      </c>
      <c r="D4383" t="s">
        <v>3</v>
      </c>
      <c r="E4383" t="s">
        <v>8</v>
      </c>
      <c r="F4383" t="s">
        <v>11</v>
      </c>
      <c r="G4383" t="s">
        <v>283</v>
      </c>
      <c r="H4383">
        <v>594</v>
      </c>
      <c r="I4383">
        <v>594</v>
      </c>
    </row>
    <row r="4384" spans="1:9" x14ac:dyDescent="0.25">
      <c r="A4384">
        <v>451</v>
      </c>
      <c r="B4384">
        <v>2014</v>
      </c>
      <c r="C4384" t="s">
        <v>58</v>
      </c>
      <c r="D4384" t="s">
        <v>3</v>
      </c>
      <c r="E4384" t="s">
        <v>8</v>
      </c>
      <c r="F4384" t="s">
        <v>11</v>
      </c>
      <c r="G4384" t="s">
        <v>284</v>
      </c>
      <c r="H4384">
        <v>1149</v>
      </c>
      <c r="I4384">
        <v>1149</v>
      </c>
    </row>
    <row r="4385" spans="1:9" x14ac:dyDescent="0.25">
      <c r="A4385">
        <v>452</v>
      </c>
      <c r="B4385">
        <v>2014</v>
      </c>
      <c r="C4385" t="s">
        <v>59</v>
      </c>
      <c r="D4385" t="s">
        <v>3</v>
      </c>
      <c r="E4385" t="s">
        <v>8</v>
      </c>
      <c r="F4385" t="s">
        <v>11</v>
      </c>
      <c r="G4385" t="s">
        <v>285</v>
      </c>
      <c r="H4385">
        <v>963</v>
      </c>
      <c r="I4385">
        <v>963</v>
      </c>
    </row>
    <row r="4386" spans="1:9" x14ac:dyDescent="0.25">
      <c r="A4386">
        <v>453</v>
      </c>
      <c r="B4386">
        <v>2014</v>
      </c>
      <c r="C4386" t="s">
        <v>60</v>
      </c>
      <c r="D4386" t="s">
        <v>3</v>
      </c>
      <c r="E4386" t="s">
        <v>8</v>
      </c>
      <c r="F4386" t="s">
        <v>11</v>
      </c>
      <c r="G4386" t="s">
        <v>286</v>
      </c>
      <c r="H4386">
        <v>7464</v>
      </c>
      <c r="I4386">
        <v>7464</v>
      </c>
    </row>
    <row r="4387" spans="1:9" x14ac:dyDescent="0.25">
      <c r="A4387">
        <v>454</v>
      </c>
      <c r="B4387">
        <v>2014</v>
      </c>
      <c r="C4387" t="s">
        <v>61</v>
      </c>
      <c r="D4387" t="s">
        <v>3</v>
      </c>
      <c r="E4387" t="s">
        <v>8</v>
      </c>
      <c r="F4387" t="s">
        <v>11</v>
      </c>
      <c r="G4387" t="s">
        <v>287</v>
      </c>
      <c r="H4387">
        <v>5156</v>
      </c>
      <c r="I4387">
        <v>5156</v>
      </c>
    </row>
    <row r="4388" spans="1:9" x14ac:dyDescent="0.25">
      <c r="A4388">
        <v>455</v>
      </c>
      <c r="B4388">
        <v>2014</v>
      </c>
      <c r="C4388" t="s">
        <v>62</v>
      </c>
      <c r="D4388" t="s">
        <v>3</v>
      </c>
      <c r="E4388" t="s">
        <v>8</v>
      </c>
      <c r="F4388" t="s">
        <v>11</v>
      </c>
      <c r="G4388" t="s">
        <v>288</v>
      </c>
      <c r="H4388">
        <v>310</v>
      </c>
      <c r="I4388">
        <v>310</v>
      </c>
    </row>
    <row r="4389" spans="1:9" x14ac:dyDescent="0.25">
      <c r="A4389">
        <v>456</v>
      </c>
      <c r="B4389">
        <v>2014</v>
      </c>
      <c r="C4389" t="s">
        <v>63</v>
      </c>
      <c r="D4389" t="s">
        <v>3</v>
      </c>
      <c r="E4389" t="s">
        <v>8</v>
      </c>
      <c r="F4389" t="s">
        <v>11</v>
      </c>
      <c r="G4389" t="s">
        <v>289</v>
      </c>
      <c r="H4389">
        <v>1235</v>
      </c>
      <c r="I4389">
        <v>1235</v>
      </c>
    </row>
    <row r="4390" spans="1:9" x14ac:dyDescent="0.25">
      <c r="A4390">
        <v>457</v>
      </c>
      <c r="B4390">
        <v>2014</v>
      </c>
      <c r="C4390" t="s">
        <v>64</v>
      </c>
      <c r="D4390" t="s">
        <v>3</v>
      </c>
      <c r="E4390" t="s">
        <v>8</v>
      </c>
      <c r="F4390" t="s">
        <v>11</v>
      </c>
      <c r="G4390" t="s">
        <v>290</v>
      </c>
      <c r="H4390">
        <v>1246</v>
      </c>
      <c r="I4390">
        <v>1246</v>
      </c>
    </row>
    <row r="4391" spans="1:9" x14ac:dyDescent="0.25">
      <c r="A4391">
        <v>458</v>
      </c>
      <c r="B4391">
        <v>2014</v>
      </c>
      <c r="C4391" t="s">
        <v>65</v>
      </c>
      <c r="D4391" t="s">
        <v>3</v>
      </c>
      <c r="E4391" t="s">
        <v>8</v>
      </c>
      <c r="F4391" t="s">
        <v>11</v>
      </c>
      <c r="G4391" t="s">
        <v>291</v>
      </c>
      <c r="H4391">
        <v>3888</v>
      </c>
      <c r="I4391">
        <v>3888</v>
      </c>
    </row>
    <row r="4392" spans="1:9" x14ac:dyDescent="0.25">
      <c r="A4392">
        <v>459</v>
      </c>
      <c r="B4392">
        <v>2014</v>
      </c>
      <c r="C4392" t="s">
        <v>66</v>
      </c>
      <c r="D4392" t="s">
        <v>3</v>
      </c>
      <c r="E4392" t="s">
        <v>8</v>
      </c>
      <c r="F4392" t="s">
        <v>11</v>
      </c>
      <c r="G4392" t="s">
        <v>292</v>
      </c>
      <c r="H4392">
        <v>3068</v>
      </c>
      <c r="I4392">
        <v>3068</v>
      </c>
    </row>
    <row r="4393" spans="1:9" x14ac:dyDescent="0.25">
      <c r="A4393">
        <v>460</v>
      </c>
      <c r="B4393">
        <v>2014</v>
      </c>
      <c r="C4393" t="s">
        <v>67</v>
      </c>
      <c r="D4393" t="s">
        <v>3</v>
      </c>
      <c r="E4393" t="s">
        <v>8</v>
      </c>
      <c r="F4393" t="s">
        <v>11</v>
      </c>
      <c r="G4393" t="s">
        <v>293</v>
      </c>
      <c r="H4393">
        <v>5334</v>
      </c>
      <c r="I4393">
        <v>5334</v>
      </c>
    </row>
    <row r="4394" spans="1:9" x14ac:dyDescent="0.25">
      <c r="A4394">
        <v>461</v>
      </c>
      <c r="B4394">
        <v>2014</v>
      </c>
      <c r="C4394" t="s">
        <v>68</v>
      </c>
      <c r="D4394" t="s">
        <v>3</v>
      </c>
      <c r="E4394" t="s">
        <v>8</v>
      </c>
      <c r="F4394" t="s">
        <v>11</v>
      </c>
      <c r="G4394" t="s">
        <v>294</v>
      </c>
      <c r="H4394">
        <v>650</v>
      </c>
      <c r="I4394">
        <v>650</v>
      </c>
    </row>
    <row r="4395" spans="1:9" x14ac:dyDescent="0.25">
      <c r="A4395">
        <v>462</v>
      </c>
      <c r="B4395">
        <v>2014</v>
      </c>
      <c r="C4395" t="s">
        <v>69</v>
      </c>
      <c r="D4395" t="s">
        <v>3</v>
      </c>
      <c r="E4395" t="s">
        <v>8</v>
      </c>
      <c r="F4395" t="s">
        <v>11</v>
      </c>
      <c r="G4395" t="s">
        <v>295</v>
      </c>
      <c r="H4395">
        <v>408</v>
      </c>
      <c r="I4395">
        <v>408</v>
      </c>
    </row>
    <row r="4396" spans="1:9" x14ac:dyDescent="0.25">
      <c r="A4396">
        <v>4</v>
      </c>
      <c r="B4396">
        <v>2014</v>
      </c>
      <c r="C4396" t="s">
        <v>296</v>
      </c>
      <c r="D4396" t="s">
        <v>3</v>
      </c>
      <c r="E4396" t="s">
        <v>8</v>
      </c>
      <c r="F4396" t="s">
        <v>11</v>
      </c>
      <c r="G4396" t="s">
        <v>297</v>
      </c>
      <c r="H4396">
        <v>35143</v>
      </c>
      <c r="I4396">
        <v>35143</v>
      </c>
    </row>
    <row r="4397" spans="1:9" x14ac:dyDescent="0.25">
      <c r="A4397">
        <v>0</v>
      </c>
      <c r="B4397">
        <v>2014</v>
      </c>
      <c r="C4397" t="s">
        <v>71</v>
      </c>
      <c r="D4397" t="s">
        <v>3</v>
      </c>
      <c r="E4397" t="s">
        <v>8</v>
      </c>
      <c r="F4397" t="s">
        <v>11</v>
      </c>
      <c r="G4397" t="s">
        <v>298</v>
      </c>
      <c r="H4397">
        <v>75489</v>
      </c>
      <c r="I4397">
        <v>75489</v>
      </c>
    </row>
    <row r="4398" spans="1:9" x14ac:dyDescent="0.25">
      <c r="A4398">
        <v>101</v>
      </c>
      <c r="B4398">
        <v>2013</v>
      </c>
      <c r="C4398" t="s">
        <v>232</v>
      </c>
      <c r="D4398" t="s">
        <v>3</v>
      </c>
      <c r="E4398" t="s">
        <v>8</v>
      </c>
      <c r="F4398" t="s">
        <v>11</v>
      </c>
      <c r="G4398" t="s">
        <v>233</v>
      </c>
      <c r="H4398">
        <v>1771</v>
      </c>
      <c r="I4398">
        <v>1771</v>
      </c>
    </row>
    <row r="4399" spans="1:9" x14ac:dyDescent="0.25">
      <c r="A4399">
        <v>102</v>
      </c>
      <c r="B4399">
        <v>2013</v>
      </c>
      <c r="C4399" t="s">
        <v>234</v>
      </c>
      <c r="D4399" t="s">
        <v>3</v>
      </c>
      <c r="E4399" t="s">
        <v>8</v>
      </c>
      <c r="F4399" t="s">
        <v>11</v>
      </c>
      <c r="G4399" t="s">
        <v>235</v>
      </c>
      <c r="H4399">
        <v>575</v>
      </c>
      <c r="I4399">
        <v>575</v>
      </c>
    </row>
    <row r="4400" spans="1:9" x14ac:dyDescent="0.25">
      <c r="A4400">
        <v>103</v>
      </c>
      <c r="B4400">
        <v>2013</v>
      </c>
      <c r="C4400" t="s">
        <v>236</v>
      </c>
      <c r="D4400" t="s">
        <v>3</v>
      </c>
      <c r="E4400" t="s">
        <v>8</v>
      </c>
      <c r="F4400" t="s">
        <v>11</v>
      </c>
      <c r="G4400" t="s">
        <v>237</v>
      </c>
      <c r="H4400">
        <v>949</v>
      </c>
      <c r="I4400">
        <v>949</v>
      </c>
    </row>
    <row r="4401" spans="1:9" x14ac:dyDescent="0.25">
      <c r="A4401">
        <v>151</v>
      </c>
      <c r="B4401">
        <v>2013</v>
      </c>
      <c r="C4401" t="s">
        <v>28</v>
      </c>
      <c r="D4401" t="s">
        <v>3</v>
      </c>
      <c r="E4401" t="s">
        <v>8</v>
      </c>
      <c r="F4401" t="s">
        <v>11</v>
      </c>
      <c r="G4401" t="s">
        <v>238</v>
      </c>
      <c r="H4401">
        <v>518</v>
      </c>
      <c r="I4401">
        <v>518</v>
      </c>
    </row>
    <row r="4402" spans="1:9" x14ac:dyDescent="0.25">
      <c r="A4402">
        <v>153</v>
      </c>
      <c r="B4402">
        <v>2013</v>
      </c>
      <c r="C4402" t="s">
        <v>29</v>
      </c>
      <c r="D4402" t="s">
        <v>3</v>
      </c>
      <c r="E4402" t="s">
        <v>8</v>
      </c>
      <c r="F4402" t="s">
        <v>11</v>
      </c>
      <c r="G4402" t="s">
        <v>239</v>
      </c>
      <c r="H4402">
        <v>558</v>
      </c>
      <c r="I4402">
        <v>558</v>
      </c>
    </row>
    <row r="4403" spans="1:9" x14ac:dyDescent="0.25">
      <c r="A4403">
        <v>154</v>
      </c>
      <c r="B4403">
        <v>2013</v>
      </c>
      <c r="C4403" t="s">
        <v>30</v>
      </c>
      <c r="D4403" t="s">
        <v>3</v>
      </c>
      <c r="E4403" t="s">
        <v>8</v>
      </c>
      <c r="F4403" t="s">
        <v>11</v>
      </c>
      <c r="G4403" t="s">
        <v>240</v>
      </c>
      <c r="H4403">
        <v>401</v>
      </c>
      <c r="I4403">
        <v>401</v>
      </c>
    </row>
    <row r="4404" spans="1:9" x14ac:dyDescent="0.25">
      <c r="A4404">
        <v>155</v>
      </c>
      <c r="B4404">
        <v>2013</v>
      </c>
      <c r="C4404" t="s">
        <v>31</v>
      </c>
      <c r="D4404" t="s">
        <v>3</v>
      </c>
      <c r="E4404" t="s">
        <v>8</v>
      </c>
      <c r="F4404" t="s">
        <v>11</v>
      </c>
      <c r="G4404" t="s">
        <v>241</v>
      </c>
      <c r="H4404">
        <v>336</v>
      </c>
      <c r="I4404">
        <v>336</v>
      </c>
    </row>
    <row r="4405" spans="1:9" x14ac:dyDescent="0.25">
      <c r="A4405">
        <v>157</v>
      </c>
      <c r="B4405">
        <v>2013</v>
      </c>
      <c r="C4405" t="s">
        <v>32</v>
      </c>
      <c r="D4405" t="s">
        <v>3</v>
      </c>
      <c r="E4405" t="s">
        <v>8</v>
      </c>
      <c r="F4405" t="s">
        <v>11</v>
      </c>
      <c r="G4405" t="s">
        <v>242</v>
      </c>
      <c r="H4405">
        <v>298</v>
      </c>
      <c r="I4405">
        <v>298</v>
      </c>
    </row>
    <row r="4406" spans="1:9" x14ac:dyDescent="0.25">
      <c r="A4406">
        <v>158</v>
      </c>
      <c r="B4406">
        <v>2013</v>
      </c>
      <c r="C4406" t="s">
        <v>33</v>
      </c>
      <c r="D4406" t="s">
        <v>3</v>
      </c>
      <c r="E4406" t="s">
        <v>8</v>
      </c>
      <c r="F4406" t="s">
        <v>11</v>
      </c>
      <c r="G4406" t="s">
        <v>243</v>
      </c>
      <c r="H4406">
        <v>370</v>
      </c>
      <c r="I4406">
        <v>370</v>
      </c>
    </row>
    <row r="4407" spans="1:9" x14ac:dyDescent="0.25">
      <c r="A4407">
        <v>159</v>
      </c>
      <c r="B4407">
        <v>2013</v>
      </c>
      <c r="C4407" t="s">
        <v>34</v>
      </c>
      <c r="D4407" t="s">
        <v>3</v>
      </c>
      <c r="E4407" t="s">
        <v>8</v>
      </c>
      <c r="F4407" t="s">
        <v>11</v>
      </c>
      <c r="G4407" t="s">
        <v>244</v>
      </c>
      <c r="H4407">
        <v>2258</v>
      </c>
      <c r="I4407">
        <v>2258</v>
      </c>
    </row>
    <row r="4408" spans="1:9" x14ac:dyDescent="0.25">
      <c r="A4408">
        <v>1</v>
      </c>
      <c r="B4408">
        <v>2013</v>
      </c>
      <c r="C4408" t="s">
        <v>245</v>
      </c>
      <c r="D4408" t="s">
        <v>3</v>
      </c>
      <c r="E4408" t="s">
        <v>8</v>
      </c>
      <c r="F4408" t="s">
        <v>11</v>
      </c>
      <c r="G4408" t="s">
        <v>246</v>
      </c>
      <c r="H4408">
        <v>8034</v>
      </c>
      <c r="I4408">
        <v>8034</v>
      </c>
    </row>
    <row r="4409" spans="1:9" x14ac:dyDescent="0.25">
      <c r="A4409">
        <v>241</v>
      </c>
      <c r="B4409">
        <v>2013</v>
      </c>
      <c r="C4409" t="s">
        <v>247</v>
      </c>
      <c r="D4409" t="s">
        <v>3</v>
      </c>
      <c r="E4409" t="s">
        <v>8</v>
      </c>
      <c r="F4409" t="s">
        <v>11</v>
      </c>
      <c r="G4409" t="s">
        <v>248</v>
      </c>
      <c r="H4409">
        <v>7484</v>
      </c>
      <c r="I4409">
        <v>7484</v>
      </c>
    </row>
    <row r="4410" spans="1:9" x14ac:dyDescent="0.25">
      <c r="A4410">
        <v>241001</v>
      </c>
      <c r="B4410">
        <v>2013</v>
      </c>
      <c r="C4410" t="s">
        <v>249</v>
      </c>
      <c r="D4410" t="s">
        <v>3</v>
      </c>
      <c r="E4410" t="s">
        <v>8</v>
      </c>
      <c r="F4410" t="s">
        <v>11</v>
      </c>
      <c r="G4410" t="s">
        <v>250</v>
      </c>
      <c r="H4410">
        <v>4689</v>
      </c>
      <c r="I4410">
        <v>4689</v>
      </c>
    </row>
    <row r="4411" spans="1:9" x14ac:dyDescent="0.25">
      <c r="A4411">
        <v>241999</v>
      </c>
      <c r="B4411">
        <v>2013</v>
      </c>
      <c r="C4411" t="s">
        <v>251</v>
      </c>
      <c r="D4411" t="s">
        <v>3</v>
      </c>
      <c r="E4411" t="s">
        <v>8</v>
      </c>
      <c r="F4411" t="s">
        <v>11</v>
      </c>
      <c r="G4411" t="s">
        <v>252</v>
      </c>
      <c r="H4411">
        <v>2795</v>
      </c>
      <c r="I4411">
        <v>2795</v>
      </c>
    </row>
    <row r="4412" spans="1:9" x14ac:dyDescent="0.25">
      <c r="A4412">
        <v>251</v>
      </c>
      <c r="B4412">
        <v>2013</v>
      </c>
      <c r="C4412" t="s">
        <v>39</v>
      </c>
      <c r="D4412" t="s">
        <v>3</v>
      </c>
      <c r="E4412" t="s">
        <v>8</v>
      </c>
      <c r="F4412" t="s">
        <v>11</v>
      </c>
      <c r="G4412" t="s">
        <v>253</v>
      </c>
      <c r="H4412">
        <v>3102</v>
      </c>
      <c r="I4412">
        <v>3102</v>
      </c>
    </row>
    <row r="4413" spans="1:9" x14ac:dyDescent="0.25">
      <c r="A4413">
        <v>252</v>
      </c>
      <c r="B4413">
        <v>2013</v>
      </c>
      <c r="C4413" t="s">
        <v>40</v>
      </c>
      <c r="D4413" t="s">
        <v>3</v>
      </c>
      <c r="E4413" t="s">
        <v>8</v>
      </c>
      <c r="F4413" t="s">
        <v>11</v>
      </c>
      <c r="G4413" t="s">
        <v>254</v>
      </c>
      <c r="H4413">
        <v>541</v>
      </c>
      <c r="I4413">
        <v>541</v>
      </c>
    </row>
    <row r="4414" spans="1:9" x14ac:dyDescent="0.25">
      <c r="A4414">
        <v>254</v>
      </c>
      <c r="B4414">
        <v>2013</v>
      </c>
      <c r="C4414" t="s">
        <v>41</v>
      </c>
      <c r="D4414" t="s">
        <v>3</v>
      </c>
      <c r="E4414" t="s">
        <v>8</v>
      </c>
      <c r="F4414" t="s">
        <v>11</v>
      </c>
      <c r="G4414" t="s">
        <v>255</v>
      </c>
      <c r="H4414">
        <v>1220</v>
      </c>
      <c r="I4414">
        <v>1220</v>
      </c>
    </row>
    <row r="4415" spans="1:9" x14ac:dyDescent="0.25">
      <c r="A4415">
        <v>255</v>
      </c>
      <c r="B4415">
        <v>2013</v>
      </c>
      <c r="C4415" t="s">
        <v>42</v>
      </c>
      <c r="D4415" t="s">
        <v>3</v>
      </c>
      <c r="E4415" t="s">
        <v>8</v>
      </c>
      <c r="F4415" t="s">
        <v>11</v>
      </c>
      <c r="G4415" t="s">
        <v>256</v>
      </c>
      <c r="H4415">
        <v>185</v>
      </c>
      <c r="I4415">
        <v>185</v>
      </c>
    </row>
    <row r="4416" spans="1:9" x14ac:dyDescent="0.25">
      <c r="A4416">
        <v>256</v>
      </c>
      <c r="B4416">
        <v>2013</v>
      </c>
      <c r="C4416" t="s">
        <v>43</v>
      </c>
      <c r="D4416" t="s">
        <v>3</v>
      </c>
      <c r="E4416" t="s">
        <v>8</v>
      </c>
      <c r="F4416" t="s">
        <v>11</v>
      </c>
      <c r="G4416" t="s">
        <v>257</v>
      </c>
      <c r="H4416">
        <v>2397</v>
      </c>
      <c r="I4416">
        <v>2397</v>
      </c>
    </row>
    <row r="4417" spans="1:9" x14ac:dyDescent="0.25">
      <c r="A4417">
        <v>257</v>
      </c>
      <c r="B4417">
        <v>2013</v>
      </c>
      <c r="C4417" t="s">
        <v>44</v>
      </c>
      <c r="D4417" t="s">
        <v>3</v>
      </c>
      <c r="E4417" t="s">
        <v>8</v>
      </c>
      <c r="F4417" t="s">
        <v>11</v>
      </c>
      <c r="G4417" t="s">
        <v>258</v>
      </c>
      <c r="H4417">
        <v>571</v>
      </c>
      <c r="I4417">
        <v>571</v>
      </c>
    </row>
    <row r="4418" spans="1:9" x14ac:dyDescent="0.25">
      <c r="A4418">
        <v>2</v>
      </c>
      <c r="B4418">
        <v>2013</v>
      </c>
      <c r="C4418" t="s">
        <v>259</v>
      </c>
      <c r="D4418" t="s">
        <v>3</v>
      </c>
      <c r="E4418" t="s">
        <v>8</v>
      </c>
      <c r="F4418" t="s">
        <v>11</v>
      </c>
      <c r="G4418" t="s">
        <v>260</v>
      </c>
      <c r="H4418">
        <v>15500</v>
      </c>
      <c r="I4418">
        <v>15500</v>
      </c>
    </row>
    <row r="4419" spans="1:9" x14ac:dyDescent="0.25">
      <c r="A4419">
        <v>351</v>
      </c>
      <c r="B4419">
        <v>2013</v>
      </c>
      <c r="C4419" t="s">
        <v>46</v>
      </c>
      <c r="D4419" t="s">
        <v>3</v>
      </c>
      <c r="E4419" t="s">
        <v>8</v>
      </c>
      <c r="F4419" t="s">
        <v>11</v>
      </c>
      <c r="G4419" t="s">
        <v>261</v>
      </c>
      <c r="H4419">
        <v>598</v>
      </c>
      <c r="I4419">
        <v>598</v>
      </c>
    </row>
    <row r="4420" spans="1:9" x14ac:dyDescent="0.25">
      <c r="A4420">
        <v>352</v>
      </c>
      <c r="B4420">
        <v>2013</v>
      </c>
      <c r="C4420" t="s">
        <v>47</v>
      </c>
      <c r="D4420" t="s">
        <v>3</v>
      </c>
      <c r="E4420" t="s">
        <v>8</v>
      </c>
      <c r="F4420" t="s">
        <v>11</v>
      </c>
      <c r="G4420" t="s">
        <v>262</v>
      </c>
      <c r="H4420">
        <v>917</v>
      </c>
      <c r="I4420">
        <v>917</v>
      </c>
    </row>
    <row r="4421" spans="1:9" x14ac:dyDescent="0.25">
      <c r="A4421">
        <v>353</v>
      </c>
      <c r="B4421">
        <v>2013</v>
      </c>
      <c r="C4421" t="s">
        <v>48</v>
      </c>
      <c r="D4421" t="s">
        <v>3</v>
      </c>
      <c r="E4421" t="s">
        <v>8</v>
      </c>
      <c r="F4421" t="s">
        <v>11</v>
      </c>
      <c r="G4421" t="s">
        <v>263</v>
      </c>
      <c r="H4421">
        <v>1549</v>
      </c>
      <c r="I4421">
        <v>1549</v>
      </c>
    </row>
    <row r="4422" spans="1:9" x14ac:dyDescent="0.25">
      <c r="A4422">
        <v>354</v>
      </c>
      <c r="B4422">
        <v>2013</v>
      </c>
      <c r="C4422" t="s">
        <v>49</v>
      </c>
      <c r="D4422" t="s">
        <v>3</v>
      </c>
      <c r="E4422" t="s">
        <v>8</v>
      </c>
      <c r="F4422" t="s">
        <v>11</v>
      </c>
      <c r="G4422" t="s">
        <v>264</v>
      </c>
      <c r="H4422">
        <v>471</v>
      </c>
      <c r="I4422">
        <v>471</v>
      </c>
    </row>
    <row r="4423" spans="1:9" x14ac:dyDescent="0.25">
      <c r="A4423">
        <v>355</v>
      </c>
      <c r="B4423">
        <v>2013</v>
      </c>
      <c r="C4423" t="s">
        <v>50</v>
      </c>
      <c r="D4423" t="s">
        <v>3</v>
      </c>
      <c r="E4423" t="s">
        <v>8</v>
      </c>
      <c r="F4423" t="s">
        <v>11</v>
      </c>
      <c r="G4423" t="s">
        <v>265</v>
      </c>
      <c r="H4423">
        <v>828</v>
      </c>
      <c r="I4423">
        <v>828</v>
      </c>
    </row>
    <row r="4424" spans="1:9" x14ac:dyDescent="0.25">
      <c r="A4424">
        <v>356</v>
      </c>
      <c r="B4424">
        <v>2013</v>
      </c>
      <c r="C4424" t="s">
        <v>51</v>
      </c>
      <c r="D4424" t="s">
        <v>3</v>
      </c>
      <c r="E4424" t="s">
        <v>8</v>
      </c>
      <c r="F4424" t="s">
        <v>11</v>
      </c>
      <c r="G4424" t="s">
        <v>266</v>
      </c>
      <c r="H4424">
        <v>316</v>
      </c>
      <c r="I4424">
        <v>316</v>
      </c>
    </row>
    <row r="4425" spans="1:9" x14ac:dyDescent="0.25">
      <c r="A4425">
        <v>357</v>
      </c>
      <c r="B4425">
        <v>2013</v>
      </c>
      <c r="C4425" t="s">
        <v>52</v>
      </c>
      <c r="D4425" t="s">
        <v>3</v>
      </c>
      <c r="E4425" t="s">
        <v>8</v>
      </c>
      <c r="F4425" t="s">
        <v>11</v>
      </c>
      <c r="G4425" t="s">
        <v>267</v>
      </c>
      <c r="H4425">
        <v>632</v>
      </c>
      <c r="I4425">
        <v>632</v>
      </c>
    </row>
    <row r="4426" spans="1:9" x14ac:dyDescent="0.25">
      <c r="A4426">
        <v>358</v>
      </c>
      <c r="B4426">
        <v>2013</v>
      </c>
      <c r="C4426" t="s">
        <v>53</v>
      </c>
      <c r="D4426" t="s">
        <v>3</v>
      </c>
      <c r="E4426" t="s">
        <v>8</v>
      </c>
      <c r="F4426" t="s">
        <v>11</v>
      </c>
      <c r="G4426" t="s">
        <v>268</v>
      </c>
      <c r="H4426">
        <v>604</v>
      </c>
      <c r="I4426">
        <v>604</v>
      </c>
    </row>
    <row r="4427" spans="1:9" x14ac:dyDescent="0.25">
      <c r="A4427">
        <v>359</v>
      </c>
      <c r="B4427">
        <v>2013</v>
      </c>
      <c r="C4427" t="s">
        <v>54</v>
      </c>
      <c r="D4427" t="s">
        <v>3</v>
      </c>
      <c r="E4427" t="s">
        <v>8</v>
      </c>
      <c r="F4427" t="s">
        <v>11</v>
      </c>
      <c r="G4427" t="s">
        <v>269</v>
      </c>
      <c r="H4427">
        <v>2727</v>
      </c>
      <c r="I4427">
        <v>2727</v>
      </c>
    </row>
    <row r="4428" spans="1:9" x14ac:dyDescent="0.25">
      <c r="A4428">
        <v>360</v>
      </c>
      <c r="B4428">
        <v>2013</v>
      </c>
      <c r="C4428" t="s">
        <v>55</v>
      </c>
      <c r="D4428" t="s">
        <v>3</v>
      </c>
      <c r="E4428" t="s">
        <v>8</v>
      </c>
      <c r="F4428" t="s">
        <v>11</v>
      </c>
      <c r="G4428" t="s">
        <v>270</v>
      </c>
      <c r="H4428">
        <v>249</v>
      </c>
      <c r="I4428">
        <v>249</v>
      </c>
    </row>
    <row r="4429" spans="1:9" x14ac:dyDescent="0.25">
      <c r="A4429">
        <v>361</v>
      </c>
      <c r="B4429">
        <v>2013</v>
      </c>
      <c r="C4429" t="s">
        <v>56</v>
      </c>
      <c r="D4429" t="s">
        <v>3</v>
      </c>
      <c r="E4429" t="s">
        <v>8</v>
      </c>
      <c r="F4429" t="s">
        <v>11</v>
      </c>
      <c r="G4429" t="s">
        <v>271</v>
      </c>
      <c r="H4429">
        <v>446</v>
      </c>
      <c r="I4429">
        <v>446</v>
      </c>
    </row>
    <row r="4430" spans="1:9" x14ac:dyDescent="0.25">
      <c r="A4430">
        <v>3</v>
      </c>
      <c r="B4430">
        <v>2013</v>
      </c>
      <c r="C4430" t="s">
        <v>272</v>
      </c>
      <c r="D4430" t="s">
        <v>3</v>
      </c>
      <c r="E4430" t="s">
        <v>8</v>
      </c>
      <c r="F4430" t="s">
        <v>11</v>
      </c>
      <c r="G4430" t="s">
        <v>273</v>
      </c>
      <c r="H4430">
        <v>9337</v>
      </c>
      <c r="I4430">
        <v>9337</v>
      </c>
    </row>
    <row r="4431" spans="1:9" x14ac:dyDescent="0.25">
      <c r="A4431">
        <v>401</v>
      </c>
      <c r="B4431">
        <v>2013</v>
      </c>
      <c r="C4431" t="s">
        <v>274</v>
      </c>
      <c r="D4431" t="s">
        <v>3</v>
      </c>
      <c r="E4431" t="s">
        <v>8</v>
      </c>
      <c r="F4431" t="s">
        <v>11</v>
      </c>
      <c r="G4431" t="s">
        <v>275</v>
      </c>
      <c r="H4431">
        <v>364</v>
      </c>
      <c r="I4431">
        <v>364</v>
      </c>
    </row>
    <row r="4432" spans="1:9" x14ac:dyDescent="0.25">
      <c r="A4432">
        <v>402</v>
      </c>
      <c r="B4432">
        <v>2013</v>
      </c>
      <c r="C4432" t="s">
        <v>276</v>
      </c>
      <c r="D4432" t="s">
        <v>3</v>
      </c>
      <c r="E4432" t="s">
        <v>8</v>
      </c>
      <c r="F4432" t="s">
        <v>11</v>
      </c>
      <c r="G4432" t="s">
        <v>277</v>
      </c>
      <c r="H4432">
        <v>359</v>
      </c>
      <c r="I4432">
        <v>359</v>
      </c>
    </row>
    <row r="4433" spans="1:9" x14ac:dyDescent="0.25">
      <c r="A4433">
        <v>403</v>
      </c>
      <c r="B4433">
        <v>2013</v>
      </c>
      <c r="C4433" t="s">
        <v>278</v>
      </c>
      <c r="D4433" t="s">
        <v>3</v>
      </c>
      <c r="E4433" t="s">
        <v>8</v>
      </c>
      <c r="F4433" t="s">
        <v>11</v>
      </c>
      <c r="G4433" t="s">
        <v>279</v>
      </c>
      <c r="H4433">
        <v>678</v>
      </c>
      <c r="I4433">
        <v>678</v>
      </c>
    </row>
    <row r="4434" spans="1:9" x14ac:dyDescent="0.25">
      <c r="A4434">
        <v>404</v>
      </c>
      <c r="B4434">
        <v>2013</v>
      </c>
      <c r="C4434" t="s">
        <v>280</v>
      </c>
      <c r="D4434" t="s">
        <v>3</v>
      </c>
      <c r="E4434" t="s">
        <v>8</v>
      </c>
      <c r="F4434" t="s">
        <v>11</v>
      </c>
      <c r="G4434" t="s">
        <v>281</v>
      </c>
      <c r="H4434">
        <v>1085</v>
      </c>
      <c r="I4434">
        <v>1085</v>
      </c>
    </row>
    <row r="4435" spans="1:9" x14ac:dyDescent="0.25">
      <c r="A4435">
        <v>405</v>
      </c>
      <c r="B4435">
        <v>2013</v>
      </c>
      <c r="C4435" t="s">
        <v>282</v>
      </c>
      <c r="D4435" t="s">
        <v>3</v>
      </c>
      <c r="E4435" t="s">
        <v>8</v>
      </c>
      <c r="F4435" t="s">
        <v>11</v>
      </c>
      <c r="G4435" t="s">
        <v>283</v>
      </c>
      <c r="H4435">
        <v>722</v>
      </c>
      <c r="I4435">
        <v>722</v>
      </c>
    </row>
    <row r="4436" spans="1:9" x14ac:dyDescent="0.25">
      <c r="A4436">
        <v>451</v>
      </c>
      <c r="B4436">
        <v>2013</v>
      </c>
      <c r="C4436" t="s">
        <v>58</v>
      </c>
      <c r="D4436" t="s">
        <v>3</v>
      </c>
      <c r="E4436" t="s">
        <v>8</v>
      </c>
      <c r="F4436" t="s">
        <v>11</v>
      </c>
      <c r="G4436" t="s">
        <v>284</v>
      </c>
      <c r="H4436">
        <v>1150</v>
      </c>
      <c r="I4436">
        <v>1150</v>
      </c>
    </row>
    <row r="4437" spans="1:9" x14ac:dyDescent="0.25">
      <c r="A4437">
        <v>452</v>
      </c>
      <c r="B4437">
        <v>2013</v>
      </c>
      <c r="C4437" t="s">
        <v>59</v>
      </c>
      <c r="D4437" t="s">
        <v>3</v>
      </c>
      <c r="E4437" t="s">
        <v>8</v>
      </c>
      <c r="F4437" t="s">
        <v>11</v>
      </c>
      <c r="G4437" t="s">
        <v>285</v>
      </c>
      <c r="H4437">
        <v>816</v>
      </c>
      <c r="I4437">
        <v>816</v>
      </c>
    </row>
    <row r="4438" spans="1:9" x14ac:dyDescent="0.25">
      <c r="A4438">
        <v>453</v>
      </c>
      <c r="B4438">
        <v>2013</v>
      </c>
      <c r="C4438" t="s">
        <v>60</v>
      </c>
      <c r="D4438" t="s">
        <v>3</v>
      </c>
      <c r="E4438" t="s">
        <v>8</v>
      </c>
      <c r="F4438" t="s">
        <v>11</v>
      </c>
      <c r="G4438" t="s">
        <v>286</v>
      </c>
      <c r="H4438">
        <v>6989</v>
      </c>
      <c r="I4438">
        <v>6989</v>
      </c>
    </row>
    <row r="4439" spans="1:9" x14ac:dyDescent="0.25">
      <c r="A4439">
        <v>454</v>
      </c>
      <c r="B4439">
        <v>2013</v>
      </c>
      <c r="C4439" t="s">
        <v>61</v>
      </c>
      <c r="D4439" t="s">
        <v>3</v>
      </c>
      <c r="E4439" t="s">
        <v>8</v>
      </c>
      <c r="F4439" t="s">
        <v>11</v>
      </c>
      <c r="G4439" t="s">
        <v>287</v>
      </c>
      <c r="H4439">
        <v>4826</v>
      </c>
      <c r="I4439">
        <v>4826</v>
      </c>
    </row>
    <row r="4440" spans="1:9" x14ac:dyDescent="0.25">
      <c r="A4440">
        <v>455</v>
      </c>
      <c r="B4440">
        <v>2013</v>
      </c>
      <c r="C4440" t="s">
        <v>62</v>
      </c>
      <c r="D4440" t="s">
        <v>3</v>
      </c>
      <c r="E4440" t="s">
        <v>8</v>
      </c>
      <c r="F4440" t="s">
        <v>11</v>
      </c>
      <c r="G4440" t="s">
        <v>288</v>
      </c>
      <c r="H4440">
        <v>217</v>
      </c>
      <c r="I4440">
        <v>217</v>
      </c>
    </row>
    <row r="4441" spans="1:9" x14ac:dyDescent="0.25">
      <c r="A4441">
        <v>456</v>
      </c>
      <c r="B4441">
        <v>2013</v>
      </c>
      <c r="C4441" t="s">
        <v>63</v>
      </c>
      <c r="D4441" t="s">
        <v>3</v>
      </c>
      <c r="E4441" t="s">
        <v>8</v>
      </c>
      <c r="F4441" t="s">
        <v>11</v>
      </c>
      <c r="G4441" t="s">
        <v>289</v>
      </c>
      <c r="H4441">
        <v>1073</v>
      </c>
      <c r="I4441">
        <v>1073</v>
      </c>
    </row>
    <row r="4442" spans="1:9" x14ac:dyDescent="0.25">
      <c r="A4442">
        <v>457</v>
      </c>
      <c r="B4442">
        <v>2013</v>
      </c>
      <c r="C4442" t="s">
        <v>64</v>
      </c>
      <c r="D4442" t="s">
        <v>3</v>
      </c>
      <c r="E4442" t="s">
        <v>8</v>
      </c>
      <c r="F4442" t="s">
        <v>11</v>
      </c>
      <c r="G4442" t="s">
        <v>290</v>
      </c>
      <c r="H4442">
        <v>1022</v>
      </c>
      <c r="I4442">
        <v>1022</v>
      </c>
    </row>
    <row r="4443" spans="1:9" x14ac:dyDescent="0.25">
      <c r="A4443">
        <v>458</v>
      </c>
      <c r="B4443">
        <v>2013</v>
      </c>
      <c r="C4443" t="s">
        <v>65</v>
      </c>
      <c r="D4443" t="s">
        <v>3</v>
      </c>
      <c r="E4443" t="s">
        <v>8</v>
      </c>
      <c r="F4443" t="s">
        <v>11</v>
      </c>
      <c r="G4443" t="s">
        <v>291</v>
      </c>
      <c r="H4443">
        <v>4574</v>
      </c>
      <c r="I4443">
        <v>4574</v>
      </c>
    </row>
    <row r="4444" spans="1:9" x14ac:dyDescent="0.25">
      <c r="A4444">
        <v>459</v>
      </c>
      <c r="B4444">
        <v>2013</v>
      </c>
      <c r="C4444" t="s">
        <v>66</v>
      </c>
      <c r="D4444" t="s">
        <v>3</v>
      </c>
      <c r="E4444" t="s">
        <v>8</v>
      </c>
      <c r="F4444" t="s">
        <v>11</v>
      </c>
      <c r="G4444" t="s">
        <v>292</v>
      </c>
      <c r="H4444">
        <v>3155</v>
      </c>
      <c r="I4444">
        <v>3155</v>
      </c>
    </row>
    <row r="4445" spans="1:9" x14ac:dyDescent="0.25">
      <c r="A4445">
        <v>460</v>
      </c>
      <c r="B4445">
        <v>2013</v>
      </c>
      <c r="C4445" t="s">
        <v>67</v>
      </c>
      <c r="D4445" t="s">
        <v>3</v>
      </c>
      <c r="E4445" t="s">
        <v>8</v>
      </c>
      <c r="F4445" t="s">
        <v>11</v>
      </c>
      <c r="G4445" t="s">
        <v>293</v>
      </c>
      <c r="H4445">
        <v>6018</v>
      </c>
      <c r="I4445">
        <v>6018</v>
      </c>
    </row>
    <row r="4446" spans="1:9" x14ac:dyDescent="0.25">
      <c r="A4446">
        <v>461</v>
      </c>
      <c r="B4446">
        <v>2013</v>
      </c>
      <c r="C4446" t="s">
        <v>68</v>
      </c>
      <c r="D4446" t="s">
        <v>3</v>
      </c>
      <c r="E4446" t="s">
        <v>8</v>
      </c>
      <c r="F4446" t="s">
        <v>11</v>
      </c>
      <c r="G4446" t="s">
        <v>294</v>
      </c>
      <c r="H4446">
        <v>473</v>
      </c>
      <c r="I4446">
        <v>473</v>
      </c>
    </row>
    <row r="4447" spans="1:9" x14ac:dyDescent="0.25">
      <c r="A4447">
        <v>462</v>
      </c>
      <c r="B4447">
        <v>2013</v>
      </c>
      <c r="C4447" t="s">
        <v>69</v>
      </c>
      <c r="D4447" t="s">
        <v>3</v>
      </c>
      <c r="E4447" t="s">
        <v>8</v>
      </c>
      <c r="F4447" t="s">
        <v>11</v>
      </c>
      <c r="G4447" t="s">
        <v>295</v>
      </c>
      <c r="H4447">
        <v>274</v>
      </c>
      <c r="I4447">
        <v>274</v>
      </c>
    </row>
    <row r="4448" spans="1:9" x14ac:dyDescent="0.25">
      <c r="A4448">
        <v>4</v>
      </c>
      <c r="B4448">
        <v>2013</v>
      </c>
      <c r="C4448" t="s">
        <v>296</v>
      </c>
      <c r="D4448" t="s">
        <v>3</v>
      </c>
      <c r="E4448" t="s">
        <v>8</v>
      </c>
      <c r="F4448" t="s">
        <v>11</v>
      </c>
      <c r="G4448" t="s">
        <v>297</v>
      </c>
      <c r="H4448">
        <v>33795</v>
      </c>
      <c r="I4448">
        <v>33795</v>
      </c>
    </row>
    <row r="4449" spans="1:9" x14ac:dyDescent="0.25">
      <c r="A4449">
        <v>0</v>
      </c>
      <c r="B4449">
        <v>2013</v>
      </c>
      <c r="C4449" t="s">
        <v>71</v>
      </c>
      <c r="D4449" t="s">
        <v>3</v>
      </c>
      <c r="E4449" t="s">
        <v>8</v>
      </c>
      <c r="F4449" t="s">
        <v>11</v>
      </c>
      <c r="G4449" t="s">
        <v>298</v>
      </c>
      <c r="H4449">
        <v>66666</v>
      </c>
      <c r="I4449">
        <v>66666</v>
      </c>
    </row>
    <row r="4450" spans="1:9" x14ac:dyDescent="0.25">
      <c r="A4450">
        <v>101</v>
      </c>
      <c r="B4450">
        <v>2012</v>
      </c>
      <c r="C4450" t="s">
        <v>232</v>
      </c>
      <c r="D4450" t="s">
        <v>3</v>
      </c>
      <c r="E4450" t="s">
        <v>8</v>
      </c>
      <c r="F4450" t="s">
        <v>11</v>
      </c>
      <c r="G4450" t="s">
        <v>233</v>
      </c>
      <c r="H4450">
        <v>1752</v>
      </c>
      <c r="I4450">
        <v>1752</v>
      </c>
    </row>
    <row r="4451" spans="1:9" x14ac:dyDescent="0.25">
      <c r="A4451">
        <v>102</v>
      </c>
      <c r="B4451">
        <v>2012</v>
      </c>
      <c r="C4451" t="s">
        <v>234</v>
      </c>
      <c r="D4451" t="s">
        <v>3</v>
      </c>
      <c r="E4451" t="s">
        <v>8</v>
      </c>
      <c r="F4451" t="s">
        <v>11</v>
      </c>
      <c r="G4451" t="s">
        <v>235</v>
      </c>
      <c r="H4451">
        <v>399</v>
      </c>
      <c r="I4451">
        <v>399</v>
      </c>
    </row>
    <row r="4452" spans="1:9" x14ac:dyDescent="0.25">
      <c r="A4452">
        <v>103</v>
      </c>
      <c r="B4452">
        <v>2012</v>
      </c>
      <c r="C4452" t="s">
        <v>236</v>
      </c>
      <c r="D4452" t="s">
        <v>3</v>
      </c>
      <c r="E4452" t="s">
        <v>8</v>
      </c>
      <c r="F4452" t="s">
        <v>11</v>
      </c>
      <c r="G4452" t="s">
        <v>237</v>
      </c>
      <c r="H4452">
        <v>885</v>
      </c>
      <c r="I4452">
        <v>885</v>
      </c>
    </row>
    <row r="4453" spans="1:9" x14ac:dyDescent="0.25">
      <c r="A4453">
        <v>151</v>
      </c>
      <c r="B4453">
        <v>2012</v>
      </c>
      <c r="C4453" t="s">
        <v>28</v>
      </c>
      <c r="D4453" t="s">
        <v>3</v>
      </c>
      <c r="E4453" t="s">
        <v>8</v>
      </c>
      <c r="F4453" t="s">
        <v>11</v>
      </c>
      <c r="G4453" t="s">
        <v>238</v>
      </c>
      <c r="H4453">
        <v>422</v>
      </c>
      <c r="I4453">
        <v>422</v>
      </c>
    </row>
    <row r="4454" spans="1:9" x14ac:dyDescent="0.25">
      <c r="A4454">
        <v>153</v>
      </c>
      <c r="B4454">
        <v>2012</v>
      </c>
      <c r="C4454" t="s">
        <v>29</v>
      </c>
      <c r="D4454" t="s">
        <v>3</v>
      </c>
      <c r="E4454" t="s">
        <v>8</v>
      </c>
      <c r="F4454" t="s">
        <v>11</v>
      </c>
      <c r="G4454" t="s">
        <v>239</v>
      </c>
      <c r="H4454">
        <v>500</v>
      </c>
      <c r="I4454">
        <v>500</v>
      </c>
    </row>
    <row r="4455" spans="1:9" x14ac:dyDescent="0.25">
      <c r="A4455">
        <v>154</v>
      </c>
      <c r="B4455">
        <v>2012</v>
      </c>
      <c r="C4455" t="s">
        <v>30</v>
      </c>
      <c r="D4455" t="s">
        <v>3</v>
      </c>
      <c r="E4455" t="s">
        <v>8</v>
      </c>
      <c r="F4455" t="s">
        <v>11</v>
      </c>
      <c r="G4455" t="s">
        <v>240</v>
      </c>
      <c r="H4455">
        <v>183</v>
      </c>
      <c r="I4455">
        <v>183</v>
      </c>
    </row>
    <row r="4456" spans="1:9" x14ac:dyDescent="0.25">
      <c r="A4456">
        <v>155</v>
      </c>
      <c r="B4456">
        <v>2012</v>
      </c>
      <c r="C4456" t="s">
        <v>31</v>
      </c>
      <c r="D4456" t="s">
        <v>3</v>
      </c>
      <c r="E4456" t="s">
        <v>8</v>
      </c>
      <c r="F4456" t="s">
        <v>11</v>
      </c>
      <c r="G4456" t="s">
        <v>241</v>
      </c>
      <c r="H4456">
        <v>307</v>
      </c>
      <c r="I4456">
        <v>307</v>
      </c>
    </row>
    <row r="4457" spans="1:9" x14ac:dyDescent="0.25">
      <c r="A4457">
        <v>157</v>
      </c>
      <c r="B4457">
        <v>2012</v>
      </c>
      <c r="C4457" t="s">
        <v>32</v>
      </c>
      <c r="D4457" t="s">
        <v>3</v>
      </c>
      <c r="E4457" t="s">
        <v>8</v>
      </c>
      <c r="F4457" t="s">
        <v>11</v>
      </c>
      <c r="G4457" t="s">
        <v>242</v>
      </c>
      <c r="H4457">
        <v>315</v>
      </c>
      <c r="I4457">
        <v>315</v>
      </c>
    </row>
    <row r="4458" spans="1:9" x14ac:dyDescent="0.25">
      <c r="A4458">
        <v>158</v>
      </c>
      <c r="B4458">
        <v>2012</v>
      </c>
      <c r="C4458" t="s">
        <v>33</v>
      </c>
      <c r="D4458" t="s">
        <v>3</v>
      </c>
      <c r="E4458" t="s">
        <v>8</v>
      </c>
      <c r="F4458" t="s">
        <v>11</v>
      </c>
      <c r="G4458" t="s">
        <v>243</v>
      </c>
      <c r="H4458">
        <v>331</v>
      </c>
      <c r="I4458">
        <v>331</v>
      </c>
    </row>
    <row r="4459" spans="1:9" x14ac:dyDescent="0.25">
      <c r="A4459">
        <v>159</v>
      </c>
      <c r="B4459">
        <v>2012</v>
      </c>
      <c r="C4459" t="s">
        <v>34</v>
      </c>
      <c r="D4459" t="s">
        <v>3</v>
      </c>
      <c r="E4459" t="s">
        <v>8</v>
      </c>
      <c r="F4459" t="s">
        <v>11</v>
      </c>
      <c r="G4459" t="s">
        <v>244</v>
      </c>
      <c r="H4459">
        <v>2135</v>
      </c>
      <c r="I4459">
        <v>2135</v>
      </c>
    </row>
    <row r="4460" spans="1:9" x14ac:dyDescent="0.25">
      <c r="A4460">
        <v>1</v>
      </c>
      <c r="B4460">
        <v>2012</v>
      </c>
      <c r="C4460" t="s">
        <v>245</v>
      </c>
      <c r="D4460" t="s">
        <v>3</v>
      </c>
      <c r="E4460" t="s">
        <v>8</v>
      </c>
      <c r="F4460" t="s">
        <v>11</v>
      </c>
      <c r="G4460" t="s">
        <v>246</v>
      </c>
      <c r="H4460">
        <v>7229</v>
      </c>
      <c r="I4460">
        <v>7229</v>
      </c>
    </row>
    <row r="4461" spans="1:9" x14ac:dyDescent="0.25">
      <c r="A4461">
        <v>241</v>
      </c>
      <c r="B4461">
        <v>2012</v>
      </c>
      <c r="C4461" t="s">
        <v>247</v>
      </c>
      <c r="D4461" t="s">
        <v>3</v>
      </c>
      <c r="E4461" t="s">
        <v>8</v>
      </c>
      <c r="F4461" t="s">
        <v>11</v>
      </c>
      <c r="G4461" t="s">
        <v>248</v>
      </c>
      <c r="H4461">
        <v>6355</v>
      </c>
      <c r="I4461">
        <v>6355</v>
      </c>
    </row>
    <row r="4462" spans="1:9" x14ac:dyDescent="0.25">
      <c r="A4462">
        <v>241001</v>
      </c>
      <c r="B4462">
        <v>2012</v>
      </c>
      <c r="C4462" t="s">
        <v>249</v>
      </c>
      <c r="D4462" t="s">
        <v>3</v>
      </c>
      <c r="E4462" t="s">
        <v>8</v>
      </c>
      <c r="F4462" t="s">
        <v>11</v>
      </c>
      <c r="G4462" t="s">
        <v>250</v>
      </c>
      <c r="H4462">
        <v>4331</v>
      </c>
      <c r="I4462">
        <v>4331</v>
      </c>
    </row>
    <row r="4463" spans="1:9" x14ac:dyDescent="0.25">
      <c r="A4463">
        <v>241999</v>
      </c>
      <c r="B4463">
        <v>2012</v>
      </c>
      <c r="C4463" t="s">
        <v>251</v>
      </c>
      <c r="D4463" t="s">
        <v>3</v>
      </c>
      <c r="E4463" t="s">
        <v>8</v>
      </c>
      <c r="F4463" t="s">
        <v>11</v>
      </c>
      <c r="G4463" t="s">
        <v>252</v>
      </c>
      <c r="H4463">
        <v>2024</v>
      </c>
      <c r="I4463">
        <v>2024</v>
      </c>
    </row>
    <row r="4464" spans="1:9" x14ac:dyDescent="0.25">
      <c r="A4464">
        <v>251</v>
      </c>
      <c r="B4464">
        <v>2012</v>
      </c>
      <c r="C4464" t="s">
        <v>39</v>
      </c>
      <c r="D4464" t="s">
        <v>3</v>
      </c>
      <c r="E4464" t="s">
        <v>8</v>
      </c>
      <c r="F4464" t="s">
        <v>11</v>
      </c>
      <c r="G4464" t="s">
        <v>253</v>
      </c>
      <c r="H4464">
        <v>3571</v>
      </c>
      <c r="I4464">
        <v>3571</v>
      </c>
    </row>
    <row r="4465" spans="1:9" x14ac:dyDescent="0.25">
      <c r="A4465">
        <v>252</v>
      </c>
      <c r="B4465">
        <v>2012</v>
      </c>
      <c r="C4465" t="s">
        <v>40</v>
      </c>
      <c r="D4465" t="s">
        <v>3</v>
      </c>
      <c r="E4465" t="s">
        <v>8</v>
      </c>
      <c r="F4465" t="s">
        <v>11</v>
      </c>
      <c r="G4465" t="s">
        <v>254</v>
      </c>
      <c r="H4465">
        <v>379</v>
      </c>
      <c r="I4465">
        <v>379</v>
      </c>
    </row>
    <row r="4466" spans="1:9" x14ac:dyDescent="0.25">
      <c r="A4466">
        <v>254</v>
      </c>
      <c r="B4466">
        <v>2012</v>
      </c>
      <c r="C4466" t="s">
        <v>41</v>
      </c>
      <c r="D4466" t="s">
        <v>3</v>
      </c>
      <c r="E4466" t="s">
        <v>8</v>
      </c>
      <c r="F4466" t="s">
        <v>11</v>
      </c>
      <c r="G4466" t="s">
        <v>255</v>
      </c>
      <c r="H4466">
        <v>1276</v>
      </c>
      <c r="I4466">
        <v>1276</v>
      </c>
    </row>
    <row r="4467" spans="1:9" x14ac:dyDescent="0.25">
      <c r="A4467">
        <v>255</v>
      </c>
      <c r="B4467">
        <v>2012</v>
      </c>
      <c r="C4467" t="s">
        <v>42</v>
      </c>
      <c r="D4467" t="s">
        <v>3</v>
      </c>
      <c r="E4467" t="s">
        <v>8</v>
      </c>
      <c r="F4467" t="s">
        <v>11</v>
      </c>
      <c r="G4467" t="s">
        <v>256</v>
      </c>
      <c r="H4467">
        <v>217</v>
      </c>
      <c r="I4467">
        <v>217</v>
      </c>
    </row>
    <row r="4468" spans="1:9" x14ac:dyDescent="0.25">
      <c r="A4468">
        <v>256</v>
      </c>
      <c r="B4468">
        <v>2012</v>
      </c>
      <c r="C4468" t="s">
        <v>43</v>
      </c>
      <c r="D4468" t="s">
        <v>3</v>
      </c>
      <c r="E4468" t="s">
        <v>8</v>
      </c>
      <c r="F4468" t="s">
        <v>11</v>
      </c>
      <c r="G4468" t="s">
        <v>257</v>
      </c>
      <c r="H4468">
        <v>2850</v>
      </c>
      <c r="I4468">
        <v>2850</v>
      </c>
    </row>
    <row r="4469" spans="1:9" x14ac:dyDescent="0.25">
      <c r="A4469">
        <v>257</v>
      </c>
      <c r="B4469">
        <v>2012</v>
      </c>
      <c r="C4469" t="s">
        <v>44</v>
      </c>
      <c r="D4469" t="s">
        <v>3</v>
      </c>
      <c r="E4469" t="s">
        <v>8</v>
      </c>
      <c r="F4469" t="s">
        <v>11</v>
      </c>
      <c r="G4469" t="s">
        <v>258</v>
      </c>
      <c r="H4469">
        <v>506</v>
      </c>
      <c r="I4469">
        <v>506</v>
      </c>
    </row>
    <row r="4470" spans="1:9" x14ac:dyDescent="0.25">
      <c r="A4470">
        <v>2</v>
      </c>
      <c r="B4470">
        <v>2012</v>
      </c>
      <c r="C4470" t="s">
        <v>259</v>
      </c>
      <c r="D4470" t="s">
        <v>3</v>
      </c>
      <c r="E4470" t="s">
        <v>8</v>
      </c>
      <c r="F4470" t="s">
        <v>11</v>
      </c>
      <c r="G4470" t="s">
        <v>260</v>
      </c>
      <c r="H4470">
        <v>15154</v>
      </c>
      <c r="I4470">
        <v>15154</v>
      </c>
    </row>
    <row r="4471" spans="1:9" x14ac:dyDescent="0.25">
      <c r="A4471">
        <v>351</v>
      </c>
      <c r="B4471">
        <v>2012</v>
      </c>
      <c r="C4471" t="s">
        <v>46</v>
      </c>
      <c r="D4471" t="s">
        <v>3</v>
      </c>
      <c r="E4471" t="s">
        <v>8</v>
      </c>
      <c r="F4471" t="s">
        <v>11</v>
      </c>
      <c r="G4471" t="s">
        <v>261</v>
      </c>
      <c r="H4471">
        <v>449</v>
      </c>
      <c r="I4471">
        <v>449</v>
      </c>
    </row>
    <row r="4472" spans="1:9" x14ac:dyDescent="0.25">
      <c r="A4472">
        <v>352</v>
      </c>
      <c r="B4472">
        <v>2012</v>
      </c>
      <c r="C4472" t="s">
        <v>47</v>
      </c>
      <c r="D4472" t="s">
        <v>3</v>
      </c>
      <c r="E4472" t="s">
        <v>8</v>
      </c>
      <c r="F4472" t="s">
        <v>11</v>
      </c>
      <c r="G4472" t="s">
        <v>262</v>
      </c>
      <c r="H4472">
        <v>759</v>
      </c>
      <c r="I4472">
        <v>759</v>
      </c>
    </row>
    <row r="4473" spans="1:9" x14ac:dyDescent="0.25">
      <c r="A4473">
        <v>353</v>
      </c>
      <c r="B4473">
        <v>2012</v>
      </c>
      <c r="C4473" t="s">
        <v>48</v>
      </c>
      <c r="D4473" t="s">
        <v>3</v>
      </c>
      <c r="E4473" t="s">
        <v>8</v>
      </c>
      <c r="F4473" t="s">
        <v>11</v>
      </c>
      <c r="G4473" t="s">
        <v>263</v>
      </c>
      <c r="H4473">
        <v>1085</v>
      </c>
      <c r="I4473">
        <v>1085</v>
      </c>
    </row>
    <row r="4474" spans="1:9" x14ac:dyDescent="0.25">
      <c r="A4474">
        <v>354</v>
      </c>
      <c r="B4474">
        <v>2012</v>
      </c>
      <c r="C4474" t="s">
        <v>49</v>
      </c>
      <c r="D4474" t="s">
        <v>3</v>
      </c>
      <c r="E4474" t="s">
        <v>8</v>
      </c>
      <c r="F4474" t="s">
        <v>11</v>
      </c>
      <c r="G4474" t="s">
        <v>264</v>
      </c>
      <c r="H4474">
        <v>323</v>
      </c>
      <c r="I4474">
        <v>323</v>
      </c>
    </row>
    <row r="4475" spans="1:9" x14ac:dyDescent="0.25">
      <c r="A4475">
        <v>355</v>
      </c>
      <c r="B4475">
        <v>2012</v>
      </c>
      <c r="C4475" t="s">
        <v>50</v>
      </c>
      <c r="D4475" t="s">
        <v>3</v>
      </c>
      <c r="E4475" t="s">
        <v>8</v>
      </c>
      <c r="F4475" t="s">
        <v>11</v>
      </c>
      <c r="G4475" t="s">
        <v>265</v>
      </c>
      <c r="H4475">
        <v>690</v>
      </c>
      <c r="I4475">
        <v>690</v>
      </c>
    </row>
    <row r="4476" spans="1:9" x14ac:dyDescent="0.25">
      <c r="A4476">
        <v>356</v>
      </c>
      <c r="B4476">
        <v>2012</v>
      </c>
      <c r="C4476" t="s">
        <v>51</v>
      </c>
      <c r="D4476" t="s">
        <v>3</v>
      </c>
      <c r="E4476" t="s">
        <v>8</v>
      </c>
      <c r="F4476" t="s">
        <v>11</v>
      </c>
      <c r="G4476" t="s">
        <v>266</v>
      </c>
      <c r="H4476">
        <v>223</v>
      </c>
      <c r="I4476">
        <v>223</v>
      </c>
    </row>
    <row r="4477" spans="1:9" x14ac:dyDescent="0.25">
      <c r="A4477">
        <v>357</v>
      </c>
      <c r="B4477">
        <v>2012</v>
      </c>
      <c r="C4477" t="s">
        <v>52</v>
      </c>
      <c r="D4477" t="s">
        <v>3</v>
      </c>
      <c r="E4477" t="s">
        <v>8</v>
      </c>
      <c r="F4477" t="s">
        <v>11</v>
      </c>
      <c r="G4477" t="s">
        <v>267</v>
      </c>
      <c r="H4477">
        <v>413</v>
      </c>
      <c r="I4477">
        <v>413</v>
      </c>
    </row>
    <row r="4478" spans="1:9" x14ac:dyDescent="0.25">
      <c r="A4478">
        <v>358</v>
      </c>
      <c r="B4478">
        <v>2012</v>
      </c>
      <c r="C4478" t="s">
        <v>53</v>
      </c>
      <c r="D4478" t="s">
        <v>3</v>
      </c>
      <c r="E4478" t="s">
        <v>8</v>
      </c>
      <c r="F4478" t="s">
        <v>11</v>
      </c>
      <c r="G4478" t="s">
        <v>268</v>
      </c>
      <c r="H4478">
        <v>494</v>
      </c>
      <c r="I4478">
        <v>494</v>
      </c>
    </row>
    <row r="4479" spans="1:9" x14ac:dyDescent="0.25">
      <c r="A4479">
        <v>359</v>
      </c>
      <c r="B4479">
        <v>2012</v>
      </c>
      <c r="C4479" t="s">
        <v>54</v>
      </c>
      <c r="D4479" t="s">
        <v>3</v>
      </c>
      <c r="E4479" t="s">
        <v>8</v>
      </c>
      <c r="F4479" t="s">
        <v>11</v>
      </c>
      <c r="G4479" t="s">
        <v>269</v>
      </c>
      <c r="H4479">
        <v>3293</v>
      </c>
      <c r="I4479">
        <v>3293</v>
      </c>
    </row>
    <row r="4480" spans="1:9" x14ac:dyDescent="0.25">
      <c r="A4480">
        <v>360</v>
      </c>
      <c r="B4480">
        <v>2012</v>
      </c>
      <c r="C4480" t="s">
        <v>55</v>
      </c>
      <c r="D4480" t="s">
        <v>3</v>
      </c>
      <c r="E4480" t="s">
        <v>8</v>
      </c>
      <c r="F4480" t="s">
        <v>11</v>
      </c>
      <c r="G4480" t="s">
        <v>270</v>
      </c>
      <c r="H4480">
        <v>193</v>
      </c>
      <c r="I4480">
        <v>193</v>
      </c>
    </row>
    <row r="4481" spans="1:9" x14ac:dyDescent="0.25">
      <c r="A4481">
        <v>361</v>
      </c>
      <c r="B4481">
        <v>2012</v>
      </c>
      <c r="C4481" t="s">
        <v>56</v>
      </c>
      <c r="D4481" t="s">
        <v>3</v>
      </c>
      <c r="E4481" t="s">
        <v>8</v>
      </c>
      <c r="F4481" t="s">
        <v>11</v>
      </c>
      <c r="G4481" t="s">
        <v>271</v>
      </c>
      <c r="H4481">
        <v>407</v>
      </c>
      <c r="I4481">
        <v>407</v>
      </c>
    </row>
    <row r="4482" spans="1:9" x14ac:dyDescent="0.25">
      <c r="A4482">
        <v>3</v>
      </c>
      <c r="B4482">
        <v>2012</v>
      </c>
      <c r="C4482" t="s">
        <v>272</v>
      </c>
      <c r="D4482" t="s">
        <v>3</v>
      </c>
      <c r="E4482" t="s">
        <v>8</v>
      </c>
      <c r="F4482" t="s">
        <v>11</v>
      </c>
      <c r="G4482" t="s">
        <v>273</v>
      </c>
      <c r="H4482">
        <v>8329</v>
      </c>
      <c r="I4482">
        <v>8329</v>
      </c>
    </row>
    <row r="4483" spans="1:9" x14ac:dyDescent="0.25">
      <c r="A4483">
        <v>401</v>
      </c>
      <c r="B4483">
        <v>2012</v>
      </c>
      <c r="C4483" t="s">
        <v>274</v>
      </c>
      <c r="D4483" t="s">
        <v>3</v>
      </c>
      <c r="E4483" t="s">
        <v>8</v>
      </c>
      <c r="F4483" t="s">
        <v>11</v>
      </c>
      <c r="G4483" t="s">
        <v>275</v>
      </c>
      <c r="H4483">
        <v>361</v>
      </c>
      <c r="I4483">
        <v>361</v>
      </c>
    </row>
    <row r="4484" spans="1:9" x14ac:dyDescent="0.25">
      <c r="A4484">
        <v>402</v>
      </c>
      <c r="B4484">
        <v>2012</v>
      </c>
      <c r="C4484" t="s">
        <v>276</v>
      </c>
      <c r="D4484" t="s">
        <v>3</v>
      </c>
      <c r="E4484" t="s">
        <v>8</v>
      </c>
      <c r="F4484" t="s">
        <v>11</v>
      </c>
      <c r="G4484" t="s">
        <v>277</v>
      </c>
      <c r="H4484">
        <v>351</v>
      </c>
      <c r="I4484">
        <v>351</v>
      </c>
    </row>
    <row r="4485" spans="1:9" x14ac:dyDescent="0.25">
      <c r="A4485">
        <v>403</v>
      </c>
      <c r="B4485">
        <v>2012</v>
      </c>
      <c r="C4485" t="s">
        <v>278</v>
      </c>
      <c r="D4485" t="s">
        <v>3</v>
      </c>
      <c r="E4485" t="s">
        <v>8</v>
      </c>
      <c r="F4485" t="s">
        <v>11</v>
      </c>
      <c r="G4485" t="s">
        <v>279</v>
      </c>
      <c r="H4485">
        <v>600</v>
      </c>
      <c r="I4485">
        <v>600</v>
      </c>
    </row>
    <row r="4486" spans="1:9" x14ac:dyDescent="0.25">
      <c r="A4486">
        <v>404</v>
      </c>
      <c r="B4486">
        <v>2012</v>
      </c>
      <c r="C4486" t="s">
        <v>280</v>
      </c>
      <c r="D4486" t="s">
        <v>3</v>
      </c>
      <c r="E4486" t="s">
        <v>8</v>
      </c>
      <c r="F4486" t="s">
        <v>11</v>
      </c>
      <c r="G4486" t="s">
        <v>281</v>
      </c>
      <c r="H4486">
        <v>1017</v>
      </c>
      <c r="I4486">
        <v>1017</v>
      </c>
    </row>
    <row r="4487" spans="1:9" x14ac:dyDescent="0.25">
      <c r="A4487">
        <v>405</v>
      </c>
      <c r="B4487">
        <v>2012</v>
      </c>
      <c r="C4487" t="s">
        <v>282</v>
      </c>
      <c r="D4487" t="s">
        <v>3</v>
      </c>
      <c r="E4487" t="s">
        <v>8</v>
      </c>
      <c r="F4487" t="s">
        <v>11</v>
      </c>
      <c r="G4487" t="s">
        <v>283</v>
      </c>
      <c r="H4487">
        <v>858</v>
      </c>
      <c r="I4487">
        <v>858</v>
      </c>
    </row>
    <row r="4488" spans="1:9" x14ac:dyDescent="0.25">
      <c r="A4488">
        <v>451</v>
      </c>
      <c r="B4488">
        <v>2012</v>
      </c>
      <c r="C4488" t="s">
        <v>58</v>
      </c>
      <c r="D4488" t="s">
        <v>3</v>
      </c>
      <c r="E4488" t="s">
        <v>8</v>
      </c>
      <c r="F4488" t="s">
        <v>11</v>
      </c>
      <c r="G4488" t="s">
        <v>284</v>
      </c>
      <c r="H4488">
        <v>916</v>
      </c>
      <c r="I4488">
        <v>916</v>
      </c>
    </row>
    <row r="4489" spans="1:9" x14ac:dyDescent="0.25">
      <c r="A4489">
        <v>452</v>
      </c>
      <c r="B4489">
        <v>2012</v>
      </c>
      <c r="C4489" t="s">
        <v>59</v>
      </c>
      <c r="D4489" t="s">
        <v>3</v>
      </c>
      <c r="E4489" t="s">
        <v>8</v>
      </c>
      <c r="F4489" t="s">
        <v>11</v>
      </c>
      <c r="G4489" t="s">
        <v>285</v>
      </c>
      <c r="H4489">
        <v>784</v>
      </c>
      <c r="I4489">
        <v>784</v>
      </c>
    </row>
    <row r="4490" spans="1:9" x14ac:dyDescent="0.25">
      <c r="A4490">
        <v>453</v>
      </c>
      <c r="B4490">
        <v>2012</v>
      </c>
      <c r="C4490" t="s">
        <v>60</v>
      </c>
      <c r="D4490" t="s">
        <v>3</v>
      </c>
      <c r="E4490" t="s">
        <v>8</v>
      </c>
      <c r="F4490" t="s">
        <v>11</v>
      </c>
      <c r="G4490" t="s">
        <v>286</v>
      </c>
      <c r="H4490">
        <v>7320</v>
      </c>
      <c r="I4490">
        <v>7320</v>
      </c>
    </row>
    <row r="4491" spans="1:9" x14ac:dyDescent="0.25">
      <c r="A4491">
        <v>454</v>
      </c>
      <c r="B4491">
        <v>2012</v>
      </c>
      <c r="C4491" t="s">
        <v>61</v>
      </c>
      <c r="D4491" t="s">
        <v>3</v>
      </c>
      <c r="E4491" t="s">
        <v>8</v>
      </c>
      <c r="F4491" t="s">
        <v>11</v>
      </c>
      <c r="G4491" t="s">
        <v>287</v>
      </c>
      <c r="H4491">
        <v>4430</v>
      </c>
      <c r="I4491">
        <v>4430</v>
      </c>
    </row>
    <row r="4492" spans="1:9" x14ac:dyDescent="0.25">
      <c r="A4492">
        <v>455</v>
      </c>
      <c r="B4492">
        <v>2012</v>
      </c>
      <c r="C4492" t="s">
        <v>62</v>
      </c>
      <c r="D4492" t="s">
        <v>3</v>
      </c>
      <c r="E4492" t="s">
        <v>8</v>
      </c>
      <c r="F4492" t="s">
        <v>11</v>
      </c>
      <c r="G4492" t="s">
        <v>288</v>
      </c>
      <c r="H4492">
        <v>294</v>
      </c>
      <c r="I4492">
        <v>294</v>
      </c>
    </row>
    <row r="4493" spans="1:9" x14ac:dyDescent="0.25">
      <c r="A4493">
        <v>456</v>
      </c>
      <c r="B4493">
        <v>2012</v>
      </c>
      <c r="C4493" t="s">
        <v>63</v>
      </c>
      <c r="D4493" t="s">
        <v>3</v>
      </c>
      <c r="E4493" t="s">
        <v>8</v>
      </c>
      <c r="F4493" t="s">
        <v>11</v>
      </c>
      <c r="G4493" t="s">
        <v>289</v>
      </c>
      <c r="H4493">
        <v>941</v>
      </c>
      <c r="I4493">
        <v>941</v>
      </c>
    </row>
    <row r="4494" spans="1:9" x14ac:dyDescent="0.25">
      <c r="A4494">
        <v>457</v>
      </c>
      <c r="B4494">
        <v>2012</v>
      </c>
      <c r="C4494" t="s">
        <v>64</v>
      </c>
      <c r="D4494" t="s">
        <v>3</v>
      </c>
      <c r="E4494" t="s">
        <v>8</v>
      </c>
      <c r="F4494" t="s">
        <v>11</v>
      </c>
      <c r="G4494" t="s">
        <v>290</v>
      </c>
      <c r="H4494">
        <v>880</v>
      </c>
      <c r="I4494">
        <v>880</v>
      </c>
    </row>
    <row r="4495" spans="1:9" x14ac:dyDescent="0.25">
      <c r="A4495">
        <v>458</v>
      </c>
      <c r="B4495">
        <v>2012</v>
      </c>
      <c r="C4495" t="s">
        <v>65</v>
      </c>
      <c r="D4495" t="s">
        <v>3</v>
      </c>
      <c r="E4495" t="s">
        <v>8</v>
      </c>
      <c r="F4495" t="s">
        <v>11</v>
      </c>
      <c r="G4495" t="s">
        <v>291</v>
      </c>
      <c r="H4495">
        <v>3378</v>
      </c>
      <c r="I4495">
        <v>3378</v>
      </c>
    </row>
    <row r="4496" spans="1:9" x14ac:dyDescent="0.25">
      <c r="A4496">
        <v>459</v>
      </c>
      <c r="B4496">
        <v>2012</v>
      </c>
      <c r="C4496" t="s">
        <v>66</v>
      </c>
      <c r="D4496" t="s">
        <v>3</v>
      </c>
      <c r="E4496" t="s">
        <v>8</v>
      </c>
      <c r="F4496" t="s">
        <v>11</v>
      </c>
      <c r="G4496" t="s">
        <v>292</v>
      </c>
      <c r="H4496">
        <v>2842</v>
      </c>
      <c r="I4496">
        <v>2842</v>
      </c>
    </row>
    <row r="4497" spans="1:9" x14ac:dyDescent="0.25">
      <c r="A4497">
        <v>460</v>
      </c>
      <c r="B4497">
        <v>2012</v>
      </c>
      <c r="C4497" t="s">
        <v>67</v>
      </c>
      <c r="D4497" t="s">
        <v>3</v>
      </c>
      <c r="E4497" t="s">
        <v>8</v>
      </c>
      <c r="F4497" t="s">
        <v>11</v>
      </c>
      <c r="G4497" t="s">
        <v>293</v>
      </c>
      <c r="H4497">
        <v>6066</v>
      </c>
      <c r="I4497">
        <v>6066</v>
      </c>
    </row>
    <row r="4498" spans="1:9" x14ac:dyDescent="0.25">
      <c r="A4498">
        <v>461</v>
      </c>
      <c r="B4498">
        <v>2012</v>
      </c>
      <c r="C4498" t="s">
        <v>68</v>
      </c>
      <c r="D4498" t="s">
        <v>3</v>
      </c>
      <c r="E4498" t="s">
        <v>8</v>
      </c>
      <c r="F4498" t="s">
        <v>11</v>
      </c>
      <c r="G4498" t="s">
        <v>294</v>
      </c>
      <c r="H4498">
        <v>396</v>
      </c>
      <c r="I4498">
        <v>396</v>
      </c>
    </row>
    <row r="4499" spans="1:9" x14ac:dyDescent="0.25">
      <c r="A4499">
        <v>462</v>
      </c>
      <c r="B4499">
        <v>2012</v>
      </c>
      <c r="C4499" t="s">
        <v>69</v>
      </c>
      <c r="D4499" t="s">
        <v>3</v>
      </c>
      <c r="E4499" t="s">
        <v>8</v>
      </c>
      <c r="F4499" t="s">
        <v>11</v>
      </c>
      <c r="G4499" t="s">
        <v>295</v>
      </c>
      <c r="H4499">
        <v>282</v>
      </c>
      <c r="I4499">
        <v>282</v>
      </c>
    </row>
    <row r="4500" spans="1:9" x14ac:dyDescent="0.25">
      <c r="A4500">
        <v>4</v>
      </c>
      <c r="B4500">
        <v>2012</v>
      </c>
      <c r="C4500" t="s">
        <v>296</v>
      </c>
      <c r="D4500" t="s">
        <v>3</v>
      </c>
      <c r="E4500" t="s">
        <v>8</v>
      </c>
      <c r="F4500" t="s">
        <v>11</v>
      </c>
      <c r="G4500" t="s">
        <v>297</v>
      </c>
      <c r="H4500">
        <v>31716</v>
      </c>
      <c r="I4500">
        <v>31716</v>
      </c>
    </row>
    <row r="4501" spans="1:9" x14ac:dyDescent="0.25">
      <c r="A4501">
        <v>0</v>
      </c>
      <c r="B4501">
        <v>2012</v>
      </c>
      <c r="C4501" t="s">
        <v>71</v>
      </c>
      <c r="D4501" t="s">
        <v>3</v>
      </c>
      <c r="E4501" t="s">
        <v>8</v>
      </c>
      <c r="F4501" t="s">
        <v>11</v>
      </c>
      <c r="G4501" t="s">
        <v>298</v>
      </c>
      <c r="H4501">
        <v>62428</v>
      </c>
      <c r="I4501">
        <v>62428</v>
      </c>
    </row>
    <row r="4502" spans="1:9" x14ac:dyDescent="0.25">
      <c r="A4502">
        <v>101</v>
      </c>
      <c r="B4502">
        <v>2011</v>
      </c>
      <c r="C4502" t="s">
        <v>232</v>
      </c>
      <c r="D4502" t="s">
        <v>3</v>
      </c>
      <c r="E4502" t="s">
        <v>8</v>
      </c>
      <c r="F4502" t="s">
        <v>11</v>
      </c>
      <c r="G4502" t="s">
        <v>233</v>
      </c>
      <c r="H4502">
        <v>1678</v>
      </c>
      <c r="I4502">
        <v>1678</v>
      </c>
    </row>
    <row r="4503" spans="1:9" x14ac:dyDescent="0.25">
      <c r="A4503">
        <v>102</v>
      </c>
      <c r="B4503">
        <v>2011</v>
      </c>
      <c r="C4503" t="s">
        <v>234</v>
      </c>
      <c r="D4503" t="s">
        <v>3</v>
      </c>
      <c r="E4503" t="s">
        <v>8</v>
      </c>
      <c r="F4503" t="s">
        <v>11</v>
      </c>
      <c r="G4503" t="s">
        <v>235</v>
      </c>
      <c r="H4503">
        <v>389</v>
      </c>
      <c r="I4503">
        <v>389</v>
      </c>
    </row>
    <row r="4504" spans="1:9" x14ac:dyDescent="0.25">
      <c r="A4504">
        <v>103</v>
      </c>
      <c r="B4504">
        <v>2011</v>
      </c>
      <c r="C4504" t="s">
        <v>236</v>
      </c>
      <c r="D4504" t="s">
        <v>3</v>
      </c>
      <c r="E4504" t="s">
        <v>8</v>
      </c>
      <c r="F4504" t="s">
        <v>11</v>
      </c>
      <c r="G4504" t="s">
        <v>237</v>
      </c>
      <c r="H4504">
        <v>967</v>
      </c>
      <c r="I4504">
        <v>967</v>
      </c>
    </row>
    <row r="4505" spans="1:9" x14ac:dyDescent="0.25">
      <c r="A4505">
        <v>151</v>
      </c>
      <c r="B4505">
        <v>2011</v>
      </c>
      <c r="C4505" t="s">
        <v>28</v>
      </c>
      <c r="D4505" t="s">
        <v>3</v>
      </c>
      <c r="E4505" t="s">
        <v>8</v>
      </c>
      <c r="F4505" t="s">
        <v>11</v>
      </c>
      <c r="G4505" t="s">
        <v>238</v>
      </c>
      <c r="H4505">
        <v>349</v>
      </c>
      <c r="I4505">
        <v>349</v>
      </c>
    </row>
    <row r="4506" spans="1:9" x14ac:dyDescent="0.25">
      <c r="A4506">
        <v>153</v>
      </c>
      <c r="B4506">
        <v>2011</v>
      </c>
      <c r="C4506" t="s">
        <v>29</v>
      </c>
      <c r="D4506" t="s">
        <v>3</v>
      </c>
      <c r="E4506" t="s">
        <v>8</v>
      </c>
      <c r="F4506" t="s">
        <v>11</v>
      </c>
      <c r="G4506" t="s">
        <v>239</v>
      </c>
      <c r="H4506">
        <v>533</v>
      </c>
      <c r="I4506">
        <v>533</v>
      </c>
    </row>
    <row r="4507" spans="1:9" x14ac:dyDescent="0.25">
      <c r="A4507">
        <v>154</v>
      </c>
      <c r="B4507">
        <v>2011</v>
      </c>
      <c r="C4507" t="s">
        <v>30</v>
      </c>
      <c r="D4507" t="s">
        <v>3</v>
      </c>
      <c r="E4507" t="s">
        <v>8</v>
      </c>
      <c r="F4507" t="s">
        <v>11</v>
      </c>
      <c r="G4507" t="s">
        <v>240</v>
      </c>
      <c r="H4507">
        <v>189</v>
      </c>
      <c r="I4507">
        <v>189</v>
      </c>
    </row>
    <row r="4508" spans="1:9" x14ac:dyDescent="0.25">
      <c r="A4508">
        <v>155</v>
      </c>
      <c r="B4508">
        <v>2011</v>
      </c>
      <c r="C4508" t="s">
        <v>31</v>
      </c>
      <c r="D4508" t="s">
        <v>3</v>
      </c>
      <c r="E4508" t="s">
        <v>8</v>
      </c>
      <c r="F4508" t="s">
        <v>11</v>
      </c>
      <c r="G4508" t="s">
        <v>241</v>
      </c>
      <c r="H4508">
        <v>277</v>
      </c>
      <c r="I4508">
        <v>277</v>
      </c>
    </row>
    <row r="4509" spans="1:9" x14ac:dyDescent="0.25">
      <c r="A4509">
        <v>157</v>
      </c>
      <c r="B4509">
        <v>2011</v>
      </c>
      <c r="C4509" t="s">
        <v>32</v>
      </c>
      <c r="D4509" t="s">
        <v>3</v>
      </c>
      <c r="E4509" t="s">
        <v>8</v>
      </c>
      <c r="F4509" t="s">
        <v>11</v>
      </c>
      <c r="G4509" t="s">
        <v>242</v>
      </c>
      <c r="H4509">
        <v>316</v>
      </c>
      <c r="I4509">
        <v>316</v>
      </c>
    </row>
    <row r="4510" spans="1:9" x14ac:dyDescent="0.25">
      <c r="A4510">
        <v>158</v>
      </c>
      <c r="B4510">
        <v>2011</v>
      </c>
      <c r="C4510" t="s">
        <v>33</v>
      </c>
      <c r="D4510" t="s">
        <v>3</v>
      </c>
      <c r="E4510" t="s">
        <v>8</v>
      </c>
      <c r="F4510" t="s">
        <v>11</v>
      </c>
      <c r="G4510" t="s">
        <v>243</v>
      </c>
      <c r="H4510">
        <v>244</v>
      </c>
      <c r="I4510">
        <v>244</v>
      </c>
    </row>
    <row r="4511" spans="1:9" x14ac:dyDescent="0.25">
      <c r="A4511">
        <v>159</v>
      </c>
      <c r="B4511">
        <v>2011</v>
      </c>
      <c r="C4511" t="s">
        <v>34</v>
      </c>
      <c r="D4511" t="s">
        <v>3</v>
      </c>
      <c r="E4511" t="s">
        <v>8</v>
      </c>
      <c r="F4511" t="s">
        <v>11</v>
      </c>
      <c r="G4511" t="s">
        <v>244</v>
      </c>
      <c r="H4511">
        <v>2046</v>
      </c>
      <c r="I4511">
        <v>2046</v>
      </c>
    </row>
    <row r="4512" spans="1:9" x14ac:dyDescent="0.25">
      <c r="A4512">
        <v>1</v>
      </c>
      <c r="B4512">
        <v>2011</v>
      </c>
      <c r="C4512" t="s">
        <v>245</v>
      </c>
      <c r="D4512" t="s">
        <v>3</v>
      </c>
      <c r="E4512" t="s">
        <v>8</v>
      </c>
      <c r="F4512" t="s">
        <v>11</v>
      </c>
      <c r="G4512" t="s">
        <v>246</v>
      </c>
      <c r="H4512">
        <v>6988</v>
      </c>
      <c r="I4512">
        <v>6988</v>
      </c>
    </row>
    <row r="4513" spans="1:9" x14ac:dyDescent="0.25">
      <c r="A4513">
        <v>241</v>
      </c>
      <c r="B4513">
        <v>2011</v>
      </c>
      <c r="C4513" t="s">
        <v>247</v>
      </c>
      <c r="D4513" t="s">
        <v>3</v>
      </c>
      <c r="E4513" t="s">
        <v>8</v>
      </c>
      <c r="F4513" t="s">
        <v>11</v>
      </c>
      <c r="G4513" t="s">
        <v>248</v>
      </c>
      <c r="H4513">
        <v>6303</v>
      </c>
      <c r="I4513">
        <v>6303</v>
      </c>
    </row>
    <row r="4514" spans="1:9" x14ac:dyDescent="0.25">
      <c r="A4514">
        <v>241001</v>
      </c>
      <c r="B4514">
        <v>2011</v>
      </c>
      <c r="C4514" t="s">
        <v>249</v>
      </c>
      <c r="D4514" t="s">
        <v>3</v>
      </c>
      <c r="E4514" t="s">
        <v>8</v>
      </c>
      <c r="F4514" t="s">
        <v>11</v>
      </c>
      <c r="G4514" t="s">
        <v>250</v>
      </c>
      <c r="H4514">
        <v>4223</v>
      </c>
      <c r="I4514">
        <v>4223</v>
      </c>
    </row>
    <row r="4515" spans="1:9" x14ac:dyDescent="0.25">
      <c r="A4515">
        <v>241999</v>
      </c>
      <c r="B4515">
        <v>2011</v>
      </c>
      <c r="C4515" t="s">
        <v>251</v>
      </c>
      <c r="D4515" t="s">
        <v>3</v>
      </c>
      <c r="E4515" t="s">
        <v>8</v>
      </c>
      <c r="F4515" t="s">
        <v>11</v>
      </c>
      <c r="G4515" t="s">
        <v>252</v>
      </c>
      <c r="H4515">
        <v>2080</v>
      </c>
      <c r="I4515">
        <v>2080</v>
      </c>
    </row>
    <row r="4516" spans="1:9" x14ac:dyDescent="0.25">
      <c r="A4516">
        <v>251</v>
      </c>
      <c r="B4516">
        <v>2011</v>
      </c>
      <c r="C4516" t="s">
        <v>39</v>
      </c>
      <c r="D4516" t="s">
        <v>3</v>
      </c>
      <c r="E4516" t="s">
        <v>8</v>
      </c>
      <c r="F4516" t="s">
        <v>11</v>
      </c>
      <c r="G4516" t="s">
        <v>253</v>
      </c>
      <c r="H4516">
        <v>3421</v>
      </c>
      <c r="I4516">
        <v>3421</v>
      </c>
    </row>
    <row r="4517" spans="1:9" x14ac:dyDescent="0.25">
      <c r="A4517">
        <v>252</v>
      </c>
      <c r="B4517">
        <v>2011</v>
      </c>
      <c r="C4517" t="s">
        <v>40</v>
      </c>
      <c r="D4517" t="s">
        <v>3</v>
      </c>
      <c r="E4517" t="s">
        <v>8</v>
      </c>
      <c r="F4517" t="s">
        <v>11</v>
      </c>
      <c r="G4517" t="s">
        <v>254</v>
      </c>
      <c r="H4517">
        <v>459</v>
      </c>
      <c r="I4517">
        <v>459</v>
      </c>
    </row>
    <row r="4518" spans="1:9" x14ac:dyDescent="0.25">
      <c r="A4518">
        <v>254</v>
      </c>
      <c r="B4518">
        <v>2011</v>
      </c>
      <c r="C4518" t="s">
        <v>41</v>
      </c>
      <c r="D4518" t="s">
        <v>3</v>
      </c>
      <c r="E4518" t="s">
        <v>8</v>
      </c>
      <c r="F4518" t="s">
        <v>11</v>
      </c>
      <c r="G4518" t="s">
        <v>255</v>
      </c>
      <c r="H4518">
        <v>1122</v>
      </c>
      <c r="I4518">
        <v>1122</v>
      </c>
    </row>
    <row r="4519" spans="1:9" x14ac:dyDescent="0.25">
      <c r="A4519">
        <v>255</v>
      </c>
      <c r="B4519">
        <v>2011</v>
      </c>
      <c r="C4519" t="s">
        <v>42</v>
      </c>
      <c r="D4519" t="s">
        <v>3</v>
      </c>
      <c r="E4519" t="s">
        <v>8</v>
      </c>
      <c r="F4519" t="s">
        <v>11</v>
      </c>
      <c r="G4519" t="s">
        <v>256</v>
      </c>
      <c r="H4519">
        <v>129</v>
      </c>
      <c r="I4519">
        <v>129</v>
      </c>
    </row>
    <row r="4520" spans="1:9" x14ac:dyDescent="0.25">
      <c r="A4520">
        <v>256</v>
      </c>
      <c r="B4520">
        <v>2011</v>
      </c>
      <c r="C4520" t="s">
        <v>43</v>
      </c>
      <c r="D4520" t="s">
        <v>3</v>
      </c>
      <c r="E4520" t="s">
        <v>8</v>
      </c>
      <c r="F4520" t="s">
        <v>11</v>
      </c>
      <c r="G4520" t="s">
        <v>257</v>
      </c>
      <c r="H4520">
        <v>1667</v>
      </c>
      <c r="I4520">
        <v>1667</v>
      </c>
    </row>
    <row r="4521" spans="1:9" x14ac:dyDescent="0.25">
      <c r="A4521">
        <v>257</v>
      </c>
      <c r="B4521">
        <v>2011</v>
      </c>
      <c r="C4521" t="s">
        <v>44</v>
      </c>
      <c r="D4521" t="s">
        <v>3</v>
      </c>
      <c r="E4521" t="s">
        <v>8</v>
      </c>
      <c r="F4521" t="s">
        <v>11</v>
      </c>
      <c r="G4521" t="s">
        <v>258</v>
      </c>
      <c r="H4521">
        <v>433</v>
      </c>
      <c r="I4521">
        <v>433</v>
      </c>
    </row>
    <row r="4522" spans="1:9" x14ac:dyDescent="0.25">
      <c r="A4522">
        <v>2</v>
      </c>
      <c r="B4522">
        <v>2011</v>
      </c>
      <c r="C4522" t="s">
        <v>259</v>
      </c>
      <c r="D4522" t="s">
        <v>3</v>
      </c>
      <c r="E4522" t="s">
        <v>8</v>
      </c>
      <c r="F4522" t="s">
        <v>11</v>
      </c>
      <c r="G4522" t="s">
        <v>260</v>
      </c>
      <c r="H4522">
        <v>13534</v>
      </c>
      <c r="I4522">
        <v>13534</v>
      </c>
    </row>
    <row r="4523" spans="1:9" x14ac:dyDescent="0.25">
      <c r="A4523">
        <v>351</v>
      </c>
      <c r="B4523">
        <v>2011</v>
      </c>
      <c r="C4523" t="s">
        <v>46</v>
      </c>
      <c r="D4523" t="s">
        <v>3</v>
      </c>
      <c r="E4523" t="s">
        <v>8</v>
      </c>
      <c r="F4523" t="s">
        <v>11</v>
      </c>
      <c r="G4523" t="s">
        <v>261</v>
      </c>
      <c r="H4523">
        <v>456</v>
      </c>
      <c r="I4523">
        <v>456</v>
      </c>
    </row>
    <row r="4524" spans="1:9" x14ac:dyDescent="0.25">
      <c r="A4524">
        <v>352</v>
      </c>
      <c r="B4524">
        <v>2011</v>
      </c>
      <c r="C4524" t="s">
        <v>47</v>
      </c>
      <c r="D4524" t="s">
        <v>3</v>
      </c>
      <c r="E4524" t="s">
        <v>8</v>
      </c>
      <c r="F4524" t="s">
        <v>11</v>
      </c>
      <c r="G4524" t="s">
        <v>262</v>
      </c>
      <c r="H4524">
        <v>688</v>
      </c>
      <c r="I4524">
        <v>688</v>
      </c>
    </row>
    <row r="4525" spans="1:9" x14ac:dyDescent="0.25">
      <c r="A4525">
        <v>353</v>
      </c>
      <c r="B4525">
        <v>2011</v>
      </c>
      <c r="C4525" t="s">
        <v>48</v>
      </c>
      <c r="D4525" t="s">
        <v>3</v>
      </c>
      <c r="E4525" t="s">
        <v>8</v>
      </c>
      <c r="F4525" t="s">
        <v>11</v>
      </c>
      <c r="G4525" t="s">
        <v>263</v>
      </c>
      <c r="H4525">
        <v>1118</v>
      </c>
      <c r="I4525">
        <v>1118</v>
      </c>
    </row>
    <row r="4526" spans="1:9" x14ac:dyDescent="0.25">
      <c r="A4526">
        <v>354</v>
      </c>
      <c r="B4526">
        <v>2011</v>
      </c>
      <c r="C4526" t="s">
        <v>49</v>
      </c>
      <c r="D4526" t="s">
        <v>3</v>
      </c>
      <c r="E4526" t="s">
        <v>8</v>
      </c>
      <c r="F4526" t="s">
        <v>11</v>
      </c>
      <c r="G4526" t="s">
        <v>264</v>
      </c>
      <c r="H4526">
        <v>412</v>
      </c>
      <c r="I4526">
        <v>412</v>
      </c>
    </row>
    <row r="4527" spans="1:9" x14ac:dyDescent="0.25">
      <c r="A4527">
        <v>355</v>
      </c>
      <c r="B4527">
        <v>2011</v>
      </c>
      <c r="C4527" t="s">
        <v>50</v>
      </c>
      <c r="D4527" t="s">
        <v>3</v>
      </c>
      <c r="E4527" t="s">
        <v>8</v>
      </c>
      <c r="F4527" t="s">
        <v>11</v>
      </c>
      <c r="G4527" t="s">
        <v>265</v>
      </c>
      <c r="H4527">
        <v>720</v>
      </c>
      <c r="I4527">
        <v>720</v>
      </c>
    </row>
    <row r="4528" spans="1:9" x14ac:dyDescent="0.25">
      <c r="A4528">
        <v>356</v>
      </c>
      <c r="B4528">
        <v>2011</v>
      </c>
      <c r="C4528" t="s">
        <v>51</v>
      </c>
      <c r="D4528" t="s">
        <v>3</v>
      </c>
      <c r="E4528" t="s">
        <v>8</v>
      </c>
      <c r="F4528" t="s">
        <v>11</v>
      </c>
      <c r="G4528" t="s">
        <v>266</v>
      </c>
      <c r="H4528">
        <v>177</v>
      </c>
      <c r="I4528">
        <v>177</v>
      </c>
    </row>
    <row r="4529" spans="1:9" x14ac:dyDescent="0.25">
      <c r="A4529">
        <v>357</v>
      </c>
      <c r="B4529">
        <v>2011</v>
      </c>
      <c r="C4529" t="s">
        <v>52</v>
      </c>
      <c r="D4529" t="s">
        <v>3</v>
      </c>
      <c r="E4529" t="s">
        <v>8</v>
      </c>
      <c r="F4529" t="s">
        <v>11</v>
      </c>
      <c r="G4529" t="s">
        <v>267</v>
      </c>
      <c r="H4529">
        <v>470</v>
      </c>
      <c r="I4529">
        <v>470</v>
      </c>
    </row>
    <row r="4530" spans="1:9" x14ac:dyDescent="0.25">
      <c r="A4530">
        <v>358</v>
      </c>
      <c r="B4530">
        <v>2011</v>
      </c>
      <c r="C4530" t="s">
        <v>53</v>
      </c>
      <c r="D4530" t="s">
        <v>3</v>
      </c>
      <c r="E4530" t="s">
        <v>8</v>
      </c>
      <c r="F4530" t="s">
        <v>11</v>
      </c>
      <c r="G4530" t="s">
        <v>268</v>
      </c>
      <c r="H4530">
        <v>501</v>
      </c>
      <c r="I4530">
        <v>501</v>
      </c>
    </row>
    <row r="4531" spans="1:9" x14ac:dyDescent="0.25">
      <c r="A4531">
        <v>359</v>
      </c>
      <c r="B4531">
        <v>2011</v>
      </c>
      <c r="C4531" t="s">
        <v>54</v>
      </c>
      <c r="D4531" t="s">
        <v>3</v>
      </c>
      <c r="E4531" t="s">
        <v>8</v>
      </c>
      <c r="F4531" t="s">
        <v>11</v>
      </c>
      <c r="G4531" t="s">
        <v>269</v>
      </c>
      <c r="H4531">
        <v>3269</v>
      </c>
      <c r="I4531">
        <v>3269</v>
      </c>
    </row>
    <row r="4532" spans="1:9" x14ac:dyDescent="0.25">
      <c r="A4532">
        <v>360</v>
      </c>
      <c r="B4532">
        <v>2011</v>
      </c>
      <c r="C4532" t="s">
        <v>55</v>
      </c>
      <c r="D4532" t="s">
        <v>3</v>
      </c>
      <c r="E4532" t="s">
        <v>8</v>
      </c>
      <c r="F4532" t="s">
        <v>11</v>
      </c>
      <c r="G4532" t="s">
        <v>270</v>
      </c>
      <c r="H4532">
        <v>249</v>
      </c>
      <c r="I4532">
        <v>249</v>
      </c>
    </row>
    <row r="4533" spans="1:9" x14ac:dyDescent="0.25">
      <c r="A4533">
        <v>361</v>
      </c>
      <c r="B4533">
        <v>2011</v>
      </c>
      <c r="C4533" t="s">
        <v>56</v>
      </c>
      <c r="D4533" t="s">
        <v>3</v>
      </c>
      <c r="E4533" t="s">
        <v>8</v>
      </c>
      <c r="F4533" t="s">
        <v>11</v>
      </c>
      <c r="G4533" t="s">
        <v>271</v>
      </c>
      <c r="H4533">
        <v>428</v>
      </c>
      <c r="I4533">
        <v>428</v>
      </c>
    </row>
    <row r="4534" spans="1:9" x14ac:dyDescent="0.25">
      <c r="A4534">
        <v>3</v>
      </c>
      <c r="B4534">
        <v>2011</v>
      </c>
      <c r="C4534" t="s">
        <v>272</v>
      </c>
      <c r="D4534" t="s">
        <v>3</v>
      </c>
      <c r="E4534" t="s">
        <v>8</v>
      </c>
      <c r="F4534" t="s">
        <v>11</v>
      </c>
      <c r="G4534" t="s">
        <v>273</v>
      </c>
      <c r="H4534">
        <v>8488</v>
      </c>
      <c r="I4534">
        <v>8488</v>
      </c>
    </row>
    <row r="4535" spans="1:9" x14ac:dyDescent="0.25">
      <c r="A4535">
        <v>401</v>
      </c>
      <c r="B4535">
        <v>2011</v>
      </c>
      <c r="C4535" t="s">
        <v>274</v>
      </c>
      <c r="D4535" t="s">
        <v>3</v>
      </c>
      <c r="E4535" t="s">
        <v>8</v>
      </c>
      <c r="F4535" t="s">
        <v>11</v>
      </c>
      <c r="G4535" t="s">
        <v>275</v>
      </c>
      <c r="H4535">
        <v>308</v>
      </c>
      <c r="I4535">
        <v>308</v>
      </c>
    </row>
    <row r="4536" spans="1:9" x14ac:dyDescent="0.25">
      <c r="A4536">
        <v>402</v>
      </c>
      <c r="B4536">
        <v>2011</v>
      </c>
      <c r="C4536" t="s">
        <v>276</v>
      </c>
      <c r="D4536" t="s">
        <v>3</v>
      </c>
      <c r="E4536" t="s">
        <v>8</v>
      </c>
      <c r="F4536" t="s">
        <v>11</v>
      </c>
      <c r="G4536" t="s">
        <v>277</v>
      </c>
      <c r="H4536">
        <v>199</v>
      </c>
      <c r="I4536">
        <v>199</v>
      </c>
    </row>
    <row r="4537" spans="1:9" x14ac:dyDescent="0.25">
      <c r="A4537">
        <v>403</v>
      </c>
      <c r="B4537">
        <v>2011</v>
      </c>
      <c r="C4537" t="s">
        <v>278</v>
      </c>
      <c r="D4537" t="s">
        <v>3</v>
      </c>
      <c r="E4537" t="s">
        <v>8</v>
      </c>
      <c r="F4537" t="s">
        <v>11</v>
      </c>
      <c r="G4537" t="s">
        <v>279</v>
      </c>
      <c r="H4537">
        <v>585</v>
      </c>
      <c r="I4537">
        <v>585</v>
      </c>
    </row>
    <row r="4538" spans="1:9" x14ac:dyDescent="0.25">
      <c r="A4538">
        <v>404</v>
      </c>
      <c r="B4538">
        <v>2011</v>
      </c>
      <c r="C4538" t="s">
        <v>280</v>
      </c>
      <c r="D4538" t="s">
        <v>3</v>
      </c>
      <c r="E4538" t="s">
        <v>8</v>
      </c>
      <c r="F4538" t="s">
        <v>11</v>
      </c>
      <c r="G4538" t="s">
        <v>281</v>
      </c>
      <c r="H4538">
        <v>1143</v>
      </c>
      <c r="I4538">
        <v>1143</v>
      </c>
    </row>
    <row r="4539" spans="1:9" x14ac:dyDescent="0.25">
      <c r="A4539">
        <v>405</v>
      </c>
      <c r="B4539">
        <v>2011</v>
      </c>
      <c r="C4539" t="s">
        <v>282</v>
      </c>
      <c r="D4539" t="s">
        <v>3</v>
      </c>
      <c r="E4539" t="s">
        <v>8</v>
      </c>
      <c r="F4539" t="s">
        <v>11</v>
      </c>
      <c r="G4539" t="s">
        <v>283</v>
      </c>
      <c r="H4539">
        <v>702</v>
      </c>
      <c r="I4539">
        <v>702</v>
      </c>
    </row>
    <row r="4540" spans="1:9" x14ac:dyDescent="0.25">
      <c r="A4540">
        <v>451</v>
      </c>
      <c r="B4540">
        <v>2011</v>
      </c>
      <c r="C4540" t="s">
        <v>58</v>
      </c>
      <c r="D4540" t="s">
        <v>3</v>
      </c>
      <c r="E4540" t="s">
        <v>8</v>
      </c>
      <c r="F4540" t="s">
        <v>11</v>
      </c>
      <c r="G4540" t="s">
        <v>284</v>
      </c>
      <c r="H4540">
        <v>710</v>
      </c>
      <c r="I4540">
        <v>710</v>
      </c>
    </row>
    <row r="4541" spans="1:9" x14ac:dyDescent="0.25">
      <c r="A4541">
        <v>452</v>
      </c>
      <c r="B4541">
        <v>2011</v>
      </c>
      <c r="C4541" t="s">
        <v>59</v>
      </c>
      <c r="D4541" t="s">
        <v>3</v>
      </c>
      <c r="E4541" t="s">
        <v>8</v>
      </c>
      <c r="F4541" t="s">
        <v>11</v>
      </c>
      <c r="G4541" t="s">
        <v>285</v>
      </c>
      <c r="H4541">
        <v>699</v>
      </c>
      <c r="I4541">
        <v>699</v>
      </c>
    </row>
    <row r="4542" spans="1:9" x14ac:dyDescent="0.25">
      <c r="A4542">
        <v>453</v>
      </c>
      <c r="B4542">
        <v>2011</v>
      </c>
      <c r="C4542" t="s">
        <v>60</v>
      </c>
      <c r="D4542" t="s">
        <v>3</v>
      </c>
      <c r="E4542" t="s">
        <v>8</v>
      </c>
      <c r="F4542" t="s">
        <v>11</v>
      </c>
      <c r="G4542" t="s">
        <v>286</v>
      </c>
      <c r="H4542">
        <v>6069</v>
      </c>
      <c r="I4542">
        <v>6069</v>
      </c>
    </row>
    <row r="4543" spans="1:9" x14ac:dyDescent="0.25">
      <c r="A4543">
        <v>454</v>
      </c>
      <c r="B4543">
        <v>2011</v>
      </c>
      <c r="C4543" t="s">
        <v>61</v>
      </c>
      <c r="D4543" t="s">
        <v>3</v>
      </c>
      <c r="E4543" t="s">
        <v>8</v>
      </c>
      <c r="F4543" t="s">
        <v>11</v>
      </c>
      <c r="G4543" t="s">
        <v>287</v>
      </c>
      <c r="H4543">
        <v>4226</v>
      </c>
      <c r="I4543">
        <v>4226</v>
      </c>
    </row>
    <row r="4544" spans="1:9" x14ac:dyDescent="0.25">
      <c r="A4544">
        <v>455</v>
      </c>
      <c r="B4544">
        <v>2011</v>
      </c>
      <c r="C4544" t="s">
        <v>62</v>
      </c>
      <c r="D4544" t="s">
        <v>3</v>
      </c>
      <c r="E4544" t="s">
        <v>8</v>
      </c>
      <c r="F4544" t="s">
        <v>11</v>
      </c>
      <c r="G4544" t="s">
        <v>288</v>
      </c>
      <c r="H4544">
        <v>301</v>
      </c>
      <c r="I4544">
        <v>301</v>
      </c>
    </row>
    <row r="4545" spans="1:9" x14ac:dyDescent="0.25">
      <c r="A4545">
        <v>456</v>
      </c>
      <c r="B4545">
        <v>2011</v>
      </c>
      <c r="C4545" t="s">
        <v>63</v>
      </c>
      <c r="D4545" t="s">
        <v>3</v>
      </c>
      <c r="E4545" t="s">
        <v>8</v>
      </c>
      <c r="F4545" t="s">
        <v>11</v>
      </c>
      <c r="G4545" t="s">
        <v>289</v>
      </c>
      <c r="H4545">
        <v>877</v>
      </c>
      <c r="I4545">
        <v>877</v>
      </c>
    </row>
    <row r="4546" spans="1:9" x14ac:dyDescent="0.25">
      <c r="A4546">
        <v>457</v>
      </c>
      <c r="B4546">
        <v>2011</v>
      </c>
      <c r="C4546" t="s">
        <v>64</v>
      </c>
      <c r="D4546" t="s">
        <v>3</v>
      </c>
      <c r="E4546" t="s">
        <v>8</v>
      </c>
      <c r="F4546" t="s">
        <v>11</v>
      </c>
      <c r="G4546" t="s">
        <v>290</v>
      </c>
      <c r="H4546">
        <v>785</v>
      </c>
      <c r="I4546">
        <v>785</v>
      </c>
    </row>
    <row r="4547" spans="1:9" x14ac:dyDescent="0.25">
      <c r="A4547">
        <v>458</v>
      </c>
      <c r="B4547">
        <v>2011</v>
      </c>
      <c r="C4547" t="s">
        <v>65</v>
      </c>
      <c r="D4547" t="s">
        <v>3</v>
      </c>
      <c r="E4547" t="s">
        <v>8</v>
      </c>
      <c r="F4547" t="s">
        <v>11</v>
      </c>
      <c r="G4547" t="s">
        <v>291</v>
      </c>
      <c r="H4547">
        <v>3649</v>
      </c>
      <c r="I4547">
        <v>3649</v>
      </c>
    </row>
    <row r="4548" spans="1:9" x14ac:dyDescent="0.25">
      <c r="A4548">
        <v>459</v>
      </c>
      <c r="B4548">
        <v>2011</v>
      </c>
      <c r="C4548" t="s">
        <v>66</v>
      </c>
      <c r="D4548" t="s">
        <v>3</v>
      </c>
      <c r="E4548" t="s">
        <v>8</v>
      </c>
      <c r="F4548" t="s">
        <v>11</v>
      </c>
      <c r="G4548" t="s">
        <v>292</v>
      </c>
      <c r="H4548">
        <v>2417</v>
      </c>
      <c r="I4548">
        <v>2417</v>
      </c>
    </row>
    <row r="4549" spans="1:9" x14ac:dyDescent="0.25">
      <c r="A4549">
        <v>460</v>
      </c>
      <c r="B4549">
        <v>2011</v>
      </c>
      <c r="C4549" t="s">
        <v>67</v>
      </c>
      <c r="D4549" t="s">
        <v>3</v>
      </c>
      <c r="E4549" t="s">
        <v>8</v>
      </c>
      <c r="F4549" t="s">
        <v>11</v>
      </c>
      <c r="G4549" t="s">
        <v>293</v>
      </c>
      <c r="H4549">
        <v>5403</v>
      </c>
      <c r="I4549">
        <v>5403</v>
      </c>
    </row>
    <row r="4550" spans="1:9" x14ac:dyDescent="0.25">
      <c r="A4550">
        <v>461</v>
      </c>
      <c r="B4550">
        <v>2011</v>
      </c>
      <c r="C4550" t="s">
        <v>68</v>
      </c>
      <c r="D4550" t="s">
        <v>3</v>
      </c>
      <c r="E4550" t="s">
        <v>8</v>
      </c>
      <c r="F4550" t="s">
        <v>11</v>
      </c>
      <c r="G4550" t="s">
        <v>294</v>
      </c>
      <c r="H4550">
        <v>575</v>
      </c>
      <c r="I4550">
        <v>575</v>
      </c>
    </row>
    <row r="4551" spans="1:9" x14ac:dyDescent="0.25">
      <c r="A4551">
        <v>462</v>
      </c>
      <c r="B4551">
        <v>2011</v>
      </c>
      <c r="C4551" t="s">
        <v>69</v>
      </c>
      <c r="D4551" t="s">
        <v>3</v>
      </c>
      <c r="E4551" t="s">
        <v>8</v>
      </c>
      <c r="F4551" t="s">
        <v>11</v>
      </c>
      <c r="G4551" t="s">
        <v>295</v>
      </c>
      <c r="H4551">
        <v>214</v>
      </c>
      <c r="I4551">
        <v>214</v>
      </c>
    </row>
    <row r="4552" spans="1:9" x14ac:dyDescent="0.25">
      <c r="A4552">
        <v>4</v>
      </c>
      <c r="B4552">
        <v>2011</v>
      </c>
      <c r="C4552" t="s">
        <v>296</v>
      </c>
      <c r="D4552" t="s">
        <v>3</v>
      </c>
      <c r="E4552" t="s">
        <v>8</v>
      </c>
      <c r="F4552" t="s">
        <v>11</v>
      </c>
      <c r="G4552" t="s">
        <v>297</v>
      </c>
      <c r="H4552">
        <v>28862</v>
      </c>
      <c r="I4552">
        <v>28862</v>
      </c>
    </row>
    <row r="4553" spans="1:9" x14ac:dyDescent="0.25">
      <c r="A4553">
        <v>0</v>
      </c>
      <c r="B4553">
        <v>2011</v>
      </c>
      <c r="C4553" t="s">
        <v>71</v>
      </c>
      <c r="D4553" t="s">
        <v>3</v>
      </c>
      <c r="E4553" t="s">
        <v>8</v>
      </c>
      <c r="F4553" t="s">
        <v>11</v>
      </c>
      <c r="G4553" t="s">
        <v>298</v>
      </c>
      <c r="H4553">
        <v>57872</v>
      </c>
      <c r="I4553">
        <v>57872</v>
      </c>
    </row>
    <row r="4554" spans="1:9" x14ac:dyDescent="0.25">
      <c r="A4554">
        <v>101</v>
      </c>
      <c r="B4554">
        <v>2010</v>
      </c>
      <c r="C4554" t="s">
        <v>232</v>
      </c>
      <c r="D4554" t="s">
        <v>3</v>
      </c>
      <c r="E4554" t="s">
        <v>8</v>
      </c>
      <c r="F4554" t="s">
        <v>11</v>
      </c>
      <c r="G4554" t="s">
        <v>233</v>
      </c>
      <c r="H4554">
        <v>1820</v>
      </c>
      <c r="I4554">
        <v>1820</v>
      </c>
    </row>
    <row r="4555" spans="1:9" x14ac:dyDescent="0.25">
      <c r="A4555">
        <v>102</v>
      </c>
      <c r="B4555">
        <v>2010</v>
      </c>
      <c r="C4555" t="s">
        <v>234</v>
      </c>
      <c r="D4555" t="s">
        <v>3</v>
      </c>
      <c r="E4555" t="s">
        <v>8</v>
      </c>
      <c r="F4555" t="s">
        <v>11</v>
      </c>
      <c r="G4555" t="s">
        <v>235</v>
      </c>
      <c r="H4555">
        <v>404</v>
      </c>
      <c r="I4555">
        <v>404</v>
      </c>
    </row>
    <row r="4556" spans="1:9" x14ac:dyDescent="0.25">
      <c r="A4556">
        <v>103</v>
      </c>
      <c r="B4556">
        <v>2010</v>
      </c>
      <c r="C4556" t="s">
        <v>236</v>
      </c>
      <c r="D4556" t="s">
        <v>3</v>
      </c>
      <c r="E4556" t="s">
        <v>8</v>
      </c>
      <c r="F4556" t="s">
        <v>11</v>
      </c>
      <c r="G4556" t="s">
        <v>237</v>
      </c>
      <c r="H4556">
        <v>777</v>
      </c>
      <c r="I4556">
        <v>777</v>
      </c>
    </row>
    <row r="4557" spans="1:9" x14ac:dyDescent="0.25">
      <c r="A4557">
        <v>151</v>
      </c>
      <c r="B4557">
        <v>2010</v>
      </c>
      <c r="C4557" t="s">
        <v>28</v>
      </c>
      <c r="D4557" t="s">
        <v>3</v>
      </c>
      <c r="E4557" t="s">
        <v>8</v>
      </c>
      <c r="F4557" t="s">
        <v>11</v>
      </c>
      <c r="G4557" t="s">
        <v>238</v>
      </c>
      <c r="H4557">
        <v>334</v>
      </c>
      <c r="I4557">
        <v>334</v>
      </c>
    </row>
    <row r="4558" spans="1:9" x14ac:dyDescent="0.25">
      <c r="A4558">
        <v>153</v>
      </c>
      <c r="B4558">
        <v>2010</v>
      </c>
      <c r="C4558" t="s">
        <v>29</v>
      </c>
      <c r="D4558" t="s">
        <v>3</v>
      </c>
      <c r="E4558" t="s">
        <v>8</v>
      </c>
      <c r="F4558" t="s">
        <v>11</v>
      </c>
      <c r="G4558" t="s">
        <v>239</v>
      </c>
      <c r="H4558">
        <v>498</v>
      </c>
      <c r="I4558">
        <v>498</v>
      </c>
    </row>
    <row r="4559" spans="1:9" x14ac:dyDescent="0.25">
      <c r="A4559">
        <v>154</v>
      </c>
      <c r="B4559">
        <v>2010</v>
      </c>
      <c r="C4559" t="s">
        <v>30</v>
      </c>
      <c r="D4559" t="s">
        <v>3</v>
      </c>
      <c r="E4559" t="s">
        <v>8</v>
      </c>
      <c r="F4559" t="s">
        <v>11</v>
      </c>
      <c r="G4559" t="s">
        <v>240</v>
      </c>
      <c r="H4559">
        <v>142</v>
      </c>
      <c r="I4559">
        <v>142</v>
      </c>
    </row>
    <row r="4560" spans="1:9" x14ac:dyDescent="0.25">
      <c r="A4560">
        <v>155</v>
      </c>
      <c r="B4560">
        <v>2010</v>
      </c>
      <c r="C4560" t="s">
        <v>31</v>
      </c>
      <c r="D4560" t="s">
        <v>3</v>
      </c>
      <c r="E4560" t="s">
        <v>8</v>
      </c>
      <c r="F4560" t="s">
        <v>11</v>
      </c>
      <c r="G4560" t="s">
        <v>241</v>
      </c>
      <c r="H4560">
        <v>226</v>
      </c>
      <c r="I4560">
        <v>226</v>
      </c>
    </row>
    <row r="4561" spans="1:9" x14ac:dyDescent="0.25">
      <c r="A4561">
        <v>157</v>
      </c>
      <c r="B4561">
        <v>2010</v>
      </c>
      <c r="C4561" t="s">
        <v>32</v>
      </c>
      <c r="D4561" t="s">
        <v>3</v>
      </c>
      <c r="E4561" t="s">
        <v>8</v>
      </c>
      <c r="F4561" t="s">
        <v>11</v>
      </c>
      <c r="G4561" t="s">
        <v>242</v>
      </c>
      <c r="H4561">
        <v>268</v>
      </c>
      <c r="I4561">
        <v>268</v>
      </c>
    </row>
    <row r="4562" spans="1:9" x14ac:dyDescent="0.25">
      <c r="A4562">
        <v>158</v>
      </c>
      <c r="B4562">
        <v>2010</v>
      </c>
      <c r="C4562" t="s">
        <v>33</v>
      </c>
      <c r="D4562" t="s">
        <v>3</v>
      </c>
      <c r="E4562" t="s">
        <v>8</v>
      </c>
      <c r="F4562" t="s">
        <v>11</v>
      </c>
      <c r="G4562" t="s">
        <v>243</v>
      </c>
      <c r="H4562">
        <v>177</v>
      </c>
      <c r="I4562">
        <v>177</v>
      </c>
    </row>
    <row r="4563" spans="1:9" x14ac:dyDescent="0.25">
      <c r="A4563">
        <v>159</v>
      </c>
      <c r="B4563">
        <v>2010</v>
      </c>
      <c r="C4563" t="s">
        <v>34</v>
      </c>
      <c r="D4563" t="s">
        <v>3</v>
      </c>
      <c r="E4563" t="s">
        <v>8</v>
      </c>
      <c r="F4563" t="s">
        <v>11</v>
      </c>
      <c r="G4563" t="s">
        <v>244</v>
      </c>
      <c r="H4563">
        <v>2453</v>
      </c>
      <c r="I4563">
        <v>2453</v>
      </c>
    </row>
    <row r="4564" spans="1:9" x14ac:dyDescent="0.25">
      <c r="A4564">
        <v>1</v>
      </c>
      <c r="B4564">
        <v>2010</v>
      </c>
      <c r="C4564" t="s">
        <v>245</v>
      </c>
      <c r="D4564" t="s">
        <v>3</v>
      </c>
      <c r="E4564" t="s">
        <v>8</v>
      </c>
      <c r="F4564" t="s">
        <v>11</v>
      </c>
      <c r="G4564" t="s">
        <v>246</v>
      </c>
      <c r="H4564">
        <v>7099</v>
      </c>
      <c r="I4564">
        <v>7099</v>
      </c>
    </row>
    <row r="4565" spans="1:9" x14ac:dyDescent="0.25">
      <c r="A4565">
        <v>241</v>
      </c>
      <c r="B4565">
        <v>2010</v>
      </c>
      <c r="C4565" t="s">
        <v>247</v>
      </c>
      <c r="D4565" t="s">
        <v>3</v>
      </c>
      <c r="E4565" t="s">
        <v>8</v>
      </c>
      <c r="F4565" t="s">
        <v>11</v>
      </c>
      <c r="G4565" t="s">
        <v>248</v>
      </c>
      <c r="H4565">
        <v>5789</v>
      </c>
      <c r="I4565">
        <v>5789</v>
      </c>
    </row>
    <row r="4566" spans="1:9" x14ac:dyDescent="0.25">
      <c r="A4566">
        <v>241001</v>
      </c>
      <c r="B4566">
        <v>2010</v>
      </c>
      <c r="C4566" t="s">
        <v>249</v>
      </c>
      <c r="D4566" t="s">
        <v>3</v>
      </c>
      <c r="E4566" t="s">
        <v>8</v>
      </c>
      <c r="F4566" t="s">
        <v>11</v>
      </c>
      <c r="G4566" t="s">
        <v>250</v>
      </c>
      <c r="H4566">
        <v>4140</v>
      </c>
      <c r="I4566">
        <v>4140</v>
      </c>
    </row>
    <row r="4567" spans="1:9" x14ac:dyDescent="0.25">
      <c r="A4567">
        <v>241999</v>
      </c>
      <c r="B4567">
        <v>2010</v>
      </c>
      <c r="C4567" t="s">
        <v>251</v>
      </c>
      <c r="D4567" t="s">
        <v>3</v>
      </c>
      <c r="E4567" t="s">
        <v>8</v>
      </c>
      <c r="F4567" t="s">
        <v>11</v>
      </c>
      <c r="G4567" t="s">
        <v>252</v>
      </c>
      <c r="H4567">
        <v>1649</v>
      </c>
      <c r="I4567">
        <v>1649</v>
      </c>
    </row>
    <row r="4568" spans="1:9" x14ac:dyDescent="0.25">
      <c r="A4568">
        <v>251</v>
      </c>
      <c r="B4568">
        <v>2010</v>
      </c>
      <c r="C4568" t="s">
        <v>39</v>
      </c>
      <c r="D4568" t="s">
        <v>3</v>
      </c>
      <c r="E4568" t="s">
        <v>8</v>
      </c>
      <c r="F4568" t="s">
        <v>11</v>
      </c>
      <c r="G4568" t="s">
        <v>253</v>
      </c>
      <c r="H4568">
        <v>2980</v>
      </c>
      <c r="I4568">
        <v>2980</v>
      </c>
    </row>
    <row r="4569" spans="1:9" x14ac:dyDescent="0.25">
      <c r="A4569">
        <v>252</v>
      </c>
      <c r="B4569">
        <v>2010</v>
      </c>
      <c r="C4569" t="s">
        <v>40</v>
      </c>
      <c r="D4569" t="s">
        <v>3</v>
      </c>
      <c r="E4569" t="s">
        <v>8</v>
      </c>
      <c r="F4569" t="s">
        <v>11</v>
      </c>
      <c r="G4569" t="s">
        <v>254</v>
      </c>
      <c r="H4569">
        <v>390</v>
      </c>
      <c r="I4569">
        <v>390</v>
      </c>
    </row>
    <row r="4570" spans="1:9" x14ac:dyDescent="0.25">
      <c r="A4570">
        <v>254</v>
      </c>
      <c r="B4570">
        <v>2010</v>
      </c>
      <c r="C4570" t="s">
        <v>41</v>
      </c>
      <c r="D4570" t="s">
        <v>3</v>
      </c>
      <c r="E4570" t="s">
        <v>8</v>
      </c>
      <c r="F4570" t="s">
        <v>11</v>
      </c>
      <c r="G4570" t="s">
        <v>255</v>
      </c>
      <c r="H4570">
        <v>880</v>
      </c>
      <c r="I4570">
        <v>880</v>
      </c>
    </row>
    <row r="4571" spans="1:9" x14ac:dyDescent="0.25">
      <c r="A4571">
        <v>255</v>
      </c>
      <c r="B4571">
        <v>2010</v>
      </c>
      <c r="C4571" t="s">
        <v>42</v>
      </c>
      <c r="D4571" t="s">
        <v>3</v>
      </c>
      <c r="E4571" t="s">
        <v>8</v>
      </c>
      <c r="F4571" t="s">
        <v>11</v>
      </c>
      <c r="G4571" t="s">
        <v>256</v>
      </c>
      <c r="H4571">
        <v>124</v>
      </c>
      <c r="I4571">
        <v>124</v>
      </c>
    </row>
    <row r="4572" spans="1:9" x14ac:dyDescent="0.25">
      <c r="A4572">
        <v>256</v>
      </c>
      <c r="B4572">
        <v>2010</v>
      </c>
      <c r="C4572" t="s">
        <v>43</v>
      </c>
      <c r="D4572" t="s">
        <v>3</v>
      </c>
      <c r="E4572" t="s">
        <v>8</v>
      </c>
      <c r="F4572" t="s">
        <v>11</v>
      </c>
      <c r="G4572" t="s">
        <v>257</v>
      </c>
      <c r="H4572">
        <v>2409</v>
      </c>
      <c r="I4572">
        <v>2409</v>
      </c>
    </row>
    <row r="4573" spans="1:9" x14ac:dyDescent="0.25">
      <c r="A4573">
        <v>257</v>
      </c>
      <c r="B4573">
        <v>2010</v>
      </c>
      <c r="C4573" t="s">
        <v>44</v>
      </c>
      <c r="D4573" t="s">
        <v>3</v>
      </c>
      <c r="E4573" t="s">
        <v>8</v>
      </c>
      <c r="F4573" t="s">
        <v>11</v>
      </c>
      <c r="G4573" t="s">
        <v>258</v>
      </c>
      <c r="H4573">
        <v>425</v>
      </c>
      <c r="I4573">
        <v>425</v>
      </c>
    </row>
    <row r="4574" spans="1:9" x14ac:dyDescent="0.25">
      <c r="A4574">
        <v>2</v>
      </c>
      <c r="B4574">
        <v>2010</v>
      </c>
      <c r="C4574" t="s">
        <v>259</v>
      </c>
      <c r="D4574" t="s">
        <v>3</v>
      </c>
      <c r="E4574" t="s">
        <v>8</v>
      </c>
      <c r="F4574" t="s">
        <v>11</v>
      </c>
      <c r="G4574" t="s">
        <v>260</v>
      </c>
      <c r="H4574">
        <v>12997</v>
      </c>
      <c r="I4574">
        <v>12997</v>
      </c>
    </row>
    <row r="4575" spans="1:9" x14ac:dyDescent="0.25">
      <c r="A4575">
        <v>351</v>
      </c>
      <c r="B4575">
        <v>2010</v>
      </c>
      <c r="C4575" t="s">
        <v>46</v>
      </c>
      <c r="D4575" t="s">
        <v>3</v>
      </c>
      <c r="E4575" t="s">
        <v>8</v>
      </c>
      <c r="F4575" t="s">
        <v>11</v>
      </c>
      <c r="G4575" t="s">
        <v>261</v>
      </c>
      <c r="H4575">
        <v>488</v>
      </c>
      <c r="I4575">
        <v>488</v>
      </c>
    </row>
    <row r="4576" spans="1:9" x14ac:dyDescent="0.25">
      <c r="A4576">
        <v>352</v>
      </c>
      <c r="B4576">
        <v>2010</v>
      </c>
      <c r="C4576" t="s">
        <v>47</v>
      </c>
      <c r="D4576" t="s">
        <v>3</v>
      </c>
      <c r="E4576" t="s">
        <v>8</v>
      </c>
      <c r="F4576" t="s">
        <v>11</v>
      </c>
      <c r="G4576" t="s">
        <v>262</v>
      </c>
      <c r="H4576">
        <v>716</v>
      </c>
      <c r="I4576">
        <v>716</v>
      </c>
    </row>
    <row r="4577" spans="1:9" x14ac:dyDescent="0.25">
      <c r="A4577">
        <v>353</v>
      </c>
      <c r="B4577">
        <v>2010</v>
      </c>
      <c r="C4577" t="s">
        <v>48</v>
      </c>
      <c r="D4577" t="s">
        <v>3</v>
      </c>
      <c r="E4577" t="s">
        <v>8</v>
      </c>
      <c r="F4577" t="s">
        <v>11</v>
      </c>
      <c r="G4577" t="s">
        <v>263</v>
      </c>
      <c r="H4577">
        <v>840</v>
      </c>
      <c r="I4577">
        <v>840</v>
      </c>
    </row>
    <row r="4578" spans="1:9" x14ac:dyDescent="0.25">
      <c r="A4578">
        <v>354</v>
      </c>
      <c r="B4578">
        <v>2010</v>
      </c>
      <c r="C4578" t="s">
        <v>49</v>
      </c>
      <c r="D4578" t="s">
        <v>3</v>
      </c>
      <c r="E4578" t="s">
        <v>8</v>
      </c>
      <c r="F4578" t="s">
        <v>11</v>
      </c>
      <c r="G4578" t="s">
        <v>264</v>
      </c>
      <c r="H4578">
        <v>360</v>
      </c>
      <c r="I4578">
        <v>360</v>
      </c>
    </row>
    <row r="4579" spans="1:9" x14ac:dyDescent="0.25">
      <c r="A4579">
        <v>355</v>
      </c>
      <c r="B4579">
        <v>2010</v>
      </c>
      <c r="C4579" t="s">
        <v>50</v>
      </c>
      <c r="D4579" t="s">
        <v>3</v>
      </c>
      <c r="E4579" t="s">
        <v>8</v>
      </c>
      <c r="F4579" t="s">
        <v>11</v>
      </c>
      <c r="G4579" t="s">
        <v>265</v>
      </c>
      <c r="H4579">
        <v>507</v>
      </c>
      <c r="I4579">
        <v>507</v>
      </c>
    </row>
    <row r="4580" spans="1:9" x14ac:dyDescent="0.25">
      <c r="A4580">
        <v>356</v>
      </c>
      <c r="B4580">
        <v>2010</v>
      </c>
      <c r="C4580" t="s">
        <v>51</v>
      </c>
      <c r="D4580" t="s">
        <v>3</v>
      </c>
      <c r="E4580" t="s">
        <v>8</v>
      </c>
      <c r="F4580" t="s">
        <v>11</v>
      </c>
      <c r="G4580" t="s">
        <v>266</v>
      </c>
      <c r="H4580">
        <v>114</v>
      </c>
      <c r="I4580">
        <v>114</v>
      </c>
    </row>
    <row r="4581" spans="1:9" x14ac:dyDescent="0.25">
      <c r="A4581">
        <v>357</v>
      </c>
      <c r="B4581">
        <v>2010</v>
      </c>
      <c r="C4581" t="s">
        <v>52</v>
      </c>
      <c r="D4581" t="s">
        <v>3</v>
      </c>
      <c r="E4581" t="s">
        <v>8</v>
      </c>
      <c r="F4581" t="s">
        <v>11</v>
      </c>
      <c r="G4581" t="s">
        <v>267</v>
      </c>
      <c r="H4581">
        <v>490</v>
      </c>
      <c r="I4581">
        <v>490</v>
      </c>
    </row>
    <row r="4582" spans="1:9" x14ac:dyDescent="0.25">
      <c r="A4582">
        <v>358</v>
      </c>
      <c r="B4582">
        <v>2010</v>
      </c>
      <c r="C4582" t="s">
        <v>53</v>
      </c>
      <c r="D4582" t="s">
        <v>3</v>
      </c>
      <c r="E4582" t="s">
        <v>8</v>
      </c>
      <c r="F4582" t="s">
        <v>11</v>
      </c>
      <c r="G4582" t="s">
        <v>268</v>
      </c>
      <c r="H4582">
        <v>399</v>
      </c>
      <c r="I4582">
        <v>399</v>
      </c>
    </row>
    <row r="4583" spans="1:9" x14ac:dyDescent="0.25">
      <c r="A4583">
        <v>359</v>
      </c>
      <c r="B4583">
        <v>2010</v>
      </c>
      <c r="C4583" t="s">
        <v>54</v>
      </c>
      <c r="D4583" t="s">
        <v>3</v>
      </c>
      <c r="E4583" t="s">
        <v>8</v>
      </c>
      <c r="F4583" t="s">
        <v>11</v>
      </c>
      <c r="G4583" t="s">
        <v>269</v>
      </c>
      <c r="H4583">
        <v>3016</v>
      </c>
      <c r="I4583">
        <v>3016</v>
      </c>
    </row>
    <row r="4584" spans="1:9" x14ac:dyDescent="0.25">
      <c r="A4584">
        <v>360</v>
      </c>
      <c r="B4584">
        <v>2010</v>
      </c>
      <c r="C4584" t="s">
        <v>55</v>
      </c>
      <c r="D4584" t="s">
        <v>3</v>
      </c>
      <c r="E4584" t="s">
        <v>8</v>
      </c>
      <c r="F4584" t="s">
        <v>11</v>
      </c>
      <c r="G4584" t="s">
        <v>270</v>
      </c>
      <c r="H4584">
        <v>197</v>
      </c>
      <c r="I4584">
        <v>197</v>
      </c>
    </row>
    <row r="4585" spans="1:9" x14ac:dyDescent="0.25">
      <c r="A4585">
        <v>361</v>
      </c>
      <c r="B4585">
        <v>2010</v>
      </c>
      <c r="C4585" t="s">
        <v>56</v>
      </c>
      <c r="D4585" t="s">
        <v>3</v>
      </c>
      <c r="E4585" t="s">
        <v>8</v>
      </c>
      <c r="F4585" t="s">
        <v>11</v>
      </c>
      <c r="G4585" t="s">
        <v>271</v>
      </c>
      <c r="H4585">
        <v>402</v>
      </c>
      <c r="I4585">
        <v>402</v>
      </c>
    </row>
    <row r="4586" spans="1:9" x14ac:dyDescent="0.25">
      <c r="A4586">
        <v>3</v>
      </c>
      <c r="B4586">
        <v>2010</v>
      </c>
      <c r="C4586" t="s">
        <v>272</v>
      </c>
      <c r="D4586" t="s">
        <v>3</v>
      </c>
      <c r="E4586" t="s">
        <v>8</v>
      </c>
      <c r="F4586" t="s">
        <v>11</v>
      </c>
      <c r="G4586" t="s">
        <v>273</v>
      </c>
      <c r="H4586">
        <v>7529</v>
      </c>
      <c r="I4586">
        <v>7529</v>
      </c>
    </row>
    <row r="4587" spans="1:9" x14ac:dyDescent="0.25">
      <c r="A4587">
        <v>401</v>
      </c>
      <c r="B4587">
        <v>2010</v>
      </c>
      <c r="C4587" t="s">
        <v>274</v>
      </c>
      <c r="D4587" t="s">
        <v>3</v>
      </c>
      <c r="E4587" t="s">
        <v>8</v>
      </c>
      <c r="F4587" t="s">
        <v>11</v>
      </c>
      <c r="G4587" t="s">
        <v>275</v>
      </c>
      <c r="H4587">
        <v>207</v>
      </c>
      <c r="I4587">
        <v>207</v>
      </c>
    </row>
    <row r="4588" spans="1:9" x14ac:dyDescent="0.25">
      <c r="A4588">
        <v>402</v>
      </c>
      <c r="B4588">
        <v>2010</v>
      </c>
      <c r="C4588" t="s">
        <v>276</v>
      </c>
      <c r="D4588" t="s">
        <v>3</v>
      </c>
      <c r="E4588" t="s">
        <v>8</v>
      </c>
      <c r="F4588" t="s">
        <v>11</v>
      </c>
      <c r="G4588" t="s">
        <v>277</v>
      </c>
      <c r="H4588">
        <v>145</v>
      </c>
      <c r="I4588">
        <v>145</v>
      </c>
    </row>
    <row r="4589" spans="1:9" x14ac:dyDescent="0.25">
      <c r="A4589">
        <v>403</v>
      </c>
      <c r="B4589">
        <v>2010</v>
      </c>
      <c r="C4589" t="s">
        <v>278</v>
      </c>
      <c r="D4589" t="s">
        <v>3</v>
      </c>
      <c r="E4589" t="s">
        <v>8</v>
      </c>
      <c r="F4589" t="s">
        <v>11</v>
      </c>
      <c r="G4589" t="s">
        <v>279</v>
      </c>
      <c r="H4589">
        <v>761</v>
      </c>
      <c r="I4589">
        <v>761</v>
      </c>
    </row>
    <row r="4590" spans="1:9" x14ac:dyDescent="0.25">
      <c r="A4590">
        <v>404</v>
      </c>
      <c r="B4590">
        <v>2010</v>
      </c>
      <c r="C4590" t="s">
        <v>280</v>
      </c>
      <c r="D4590" t="s">
        <v>3</v>
      </c>
      <c r="E4590" t="s">
        <v>8</v>
      </c>
      <c r="F4590" t="s">
        <v>11</v>
      </c>
      <c r="G4590" t="s">
        <v>281</v>
      </c>
      <c r="H4590">
        <v>1058</v>
      </c>
      <c r="I4590">
        <v>1058</v>
      </c>
    </row>
    <row r="4591" spans="1:9" x14ac:dyDescent="0.25">
      <c r="A4591">
        <v>405</v>
      </c>
      <c r="B4591">
        <v>2010</v>
      </c>
      <c r="C4591" t="s">
        <v>282</v>
      </c>
      <c r="D4591" t="s">
        <v>3</v>
      </c>
      <c r="E4591" t="s">
        <v>8</v>
      </c>
      <c r="F4591" t="s">
        <v>11</v>
      </c>
      <c r="G4591" t="s">
        <v>283</v>
      </c>
      <c r="H4591">
        <v>422</v>
      </c>
      <c r="I4591">
        <v>422</v>
      </c>
    </row>
    <row r="4592" spans="1:9" x14ac:dyDescent="0.25">
      <c r="A4592">
        <v>451</v>
      </c>
      <c r="B4592">
        <v>2010</v>
      </c>
      <c r="C4592" t="s">
        <v>58</v>
      </c>
      <c r="D4592" t="s">
        <v>3</v>
      </c>
      <c r="E4592" t="s">
        <v>8</v>
      </c>
      <c r="F4592" t="s">
        <v>11</v>
      </c>
      <c r="G4592" t="s">
        <v>284</v>
      </c>
      <c r="H4592">
        <v>325</v>
      </c>
      <c r="I4592">
        <v>325</v>
      </c>
    </row>
    <row r="4593" spans="1:9" x14ac:dyDescent="0.25">
      <c r="A4593">
        <v>452</v>
      </c>
      <c r="B4593">
        <v>2010</v>
      </c>
      <c r="C4593" t="s">
        <v>59</v>
      </c>
      <c r="D4593" t="s">
        <v>3</v>
      </c>
      <c r="E4593" t="s">
        <v>8</v>
      </c>
      <c r="F4593" t="s">
        <v>11</v>
      </c>
      <c r="G4593" t="s">
        <v>285</v>
      </c>
      <c r="H4593">
        <v>424</v>
      </c>
      <c r="I4593">
        <v>424</v>
      </c>
    </row>
    <row r="4594" spans="1:9" x14ac:dyDescent="0.25">
      <c r="A4594">
        <v>453</v>
      </c>
      <c r="B4594">
        <v>2010</v>
      </c>
      <c r="C4594" t="s">
        <v>60</v>
      </c>
      <c r="D4594" t="s">
        <v>3</v>
      </c>
      <c r="E4594" t="s">
        <v>8</v>
      </c>
      <c r="F4594" t="s">
        <v>11</v>
      </c>
      <c r="G4594" t="s">
        <v>286</v>
      </c>
      <c r="H4594">
        <v>5846</v>
      </c>
      <c r="I4594">
        <v>5846</v>
      </c>
    </row>
    <row r="4595" spans="1:9" x14ac:dyDescent="0.25">
      <c r="A4595">
        <v>454</v>
      </c>
      <c r="B4595">
        <v>2010</v>
      </c>
      <c r="C4595" t="s">
        <v>61</v>
      </c>
      <c r="D4595" t="s">
        <v>3</v>
      </c>
      <c r="E4595" t="s">
        <v>8</v>
      </c>
      <c r="F4595" t="s">
        <v>11</v>
      </c>
      <c r="G4595" t="s">
        <v>287</v>
      </c>
      <c r="H4595">
        <v>3560</v>
      </c>
      <c r="I4595">
        <v>3560</v>
      </c>
    </row>
    <row r="4596" spans="1:9" x14ac:dyDescent="0.25">
      <c r="A4596">
        <v>455</v>
      </c>
      <c r="B4596">
        <v>2010</v>
      </c>
      <c r="C4596" t="s">
        <v>62</v>
      </c>
      <c r="D4596" t="s">
        <v>3</v>
      </c>
      <c r="E4596" t="s">
        <v>8</v>
      </c>
      <c r="F4596" t="s">
        <v>11</v>
      </c>
      <c r="G4596" t="s">
        <v>288</v>
      </c>
      <c r="H4596">
        <v>185</v>
      </c>
      <c r="I4596">
        <v>185</v>
      </c>
    </row>
    <row r="4597" spans="1:9" x14ac:dyDescent="0.25">
      <c r="A4597">
        <v>456</v>
      </c>
      <c r="B4597">
        <v>2010</v>
      </c>
      <c r="C4597" t="s">
        <v>63</v>
      </c>
      <c r="D4597" t="s">
        <v>3</v>
      </c>
      <c r="E4597" t="s">
        <v>8</v>
      </c>
      <c r="F4597" t="s">
        <v>11</v>
      </c>
      <c r="G4597" t="s">
        <v>289</v>
      </c>
      <c r="H4597">
        <v>954</v>
      </c>
      <c r="I4597">
        <v>954</v>
      </c>
    </row>
    <row r="4598" spans="1:9" x14ac:dyDescent="0.25">
      <c r="A4598">
        <v>457</v>
      </c>
      <c r="B4598">
        <v>2010</v>
      </c>
      <c r="C4598" t="s">
        <v>64</v>
      </c>
      <c r="D4598" t="s">
        <v>3</v>
      </c>
      <c r="E4598" t="s">
        <v>8</v>
      </c>
      <c r="F4598" t="s">
        <v>11</v>
      </c>
      <c r="G4598" t="s">
        <v>290</v>
      </c>
      <c r="H4598">
        <v>815</v>
      </c>
      <c r="I4598">
        <v>815</v>
      </c>
    </row>
    <row r="4599" spans="1:9" x14ac:dyDescent="0.25">
      <c r="A4599">
        <v>458</v>
      </c>
      <c r="B4599">
        <v>2010</v>
      </c>
      <c r="C4599" t="s">
        <v>65</v>
      </c>
      <c r="D4599" t="s">
        <v>3</v>
      </c>
      <c r="E4599" t="s">
        <v>8</v>
      </c>
      <c r="F4599" t="s">
        <v>11</v>
      </c>
      <c r="G4599" t="s">
        <v>291</v>
      </c>
      <c r="H4599">
        <v>1813</v>
      </c>
      <c r="I4599">
        <v>1813</v>
      </c>
    </row>
    <row r="4600" spans="1:9" x14ac:dyDescent="0.25">
      <c r="A4600">
        <v>459</v>
      </c>
      <c r="B4600">
        <v>2010</v>
      </c>
      <c r="C4600" t="s">
        <v>66</v>
      </c>
      <c r="D4600" t="s">
        <v>3</v>
      </c>
      <c r="E4600" t="s">
        <v>8</v>
      </c>
      <c r="F4600" t="s">
        <v>11</v>
      </c>
      <c r="G4600" t="s">
        <v>292</v>
      </c>
      <c r="H4600">
        <v>2091</v>
      </c>
      <c r="I4600">
        <v>2091</v>
      </c>
    </row>
    <row r="4601" spans="1:9" x14ac:dyDescent="0.25">
      <c r="A4601">
        <v>460</v>
      </c>
      <c r="B4601">
        <v>2010</v>
      </c>
      <c r="C4601" t="s">
        <v>67</v>
      </c>
      <c r="D4601" t="s">
        <v>3</v>
      </c>
      <c r="E4601" t="s">
        <v>8</v>
      </c>
      <c r="F4601" t="s">
        <v>11</v>
      </c>
      <c r="G4601" t="s">
        <v>293</v>
      </c>
      <c r="H4601">
        <v>5777</v>
      </c>
      <c r="I4601">
        <v>5777</v>
      </c>
    </row>
    <row r="4602" spans="1:9" x14ac:dyDescent="0.25">
      <c r="A4602">
        <v>461</v>
      </c>
      <c r="B4602">
        <v>2010</v>
      </c>
      <c r="C4602" t="s">
        <v>68</v>
      </c>
      <c r="D4602" t="s">
        <v>3</v>
      </c>
      <c r="E4602" t="s">
        <v>8</v>
      </c>
      <c r="F4602" t="s">
        <v>11</v>
      </c>
      <c r="G4602" t="s">
        <v>294</v>
      </c>
      <c r="H4602">
        <v>428</v>
      </c>
      <c r="I4602">
        <v>428</v>
      </c>
    </row>
    <row r="4603" spans="1:9" x14ac:dyDescent="0.25">
      <c r="A4603">
        <v>462</v>
      </c>
      <c r="B4603">
        <v>2010</v>
      </c>
      <c r="C4603" t="s">
        <v>69</v>
      </c>
      <c r="D4603" t="s">
        <v>3</v>
      </c>
      <c r="E4603" t="s">
        <v>8</v>
      </c>
      <c r="F4603" t="s">
        <v>11</v>
      </c>
      <c r="G4603" t="s">
        <v>295</v>
      </c>
      <c r="H4603">
        <v>189</v>
      </c>
      <c r="I4603">
        <v>189</v>
      </c>
    </row>
    <row r="4604" spans="1:9" x14ac:dyDescent="0.25">
      <c r="A4604">
        <v>4</v>
      </c>
      <c r="B4604">
        <v>2010</v>
      </c>
      <c r="C4604" t="s">
        <v>296</v>
      </c>
      <c r="D4604" t="s">
        <v>3</v>
      </c>
      <c r="E4604" t="s">
        <v>8</v>
      </c>
      <c r="F4604" t="s">
        <v>11</v>
      </c>
      <c r="G4604" t="s">
        <v>297</v>
      </c>
      <c r="H4604">
        <v>25000</v>
      </c>
      <c r="I4604">
        <v>25000</v>
      </c>
    </row>
    <row r="4605" spans="1:9" x14ac:dyDescent="0.25">
      <c r="A4605">
        <v>0</v>
      </c>
      <c r="B4605">
        <v>2010</v>
      </c>
      <c r="C4605" t="s">
        <v>71</v>
      </c>
      <c r="D4605" t="s">
        <v>3</v>
      </c>
      <c r="E4605" t="s">
        <v>8</v>
      </c>
      <c r="F4605" t="s">
        <v>11</v>
      </c>
      <c r="G4605" t="s">
        <v>298</v>
      </c>
      <c r="H4605">
        <v>52625</v>
      </c>
      <c r="I4605">
        <v>52625</v>
      </c>
    </row>
    <row r="4606" spans="1:9" x14ac:dyDescent="0.25">
      <c r="A4606">
        <v>101</v>
      </c>
      <c r="B4606">
        <v>2020</v>
      </c>
      <c r="C4606" t="s">
        <v>232</v>
      </c>
      <c r="D4606" t="s">
        <v>3</v>
      </c>
      <c r="E4606" t="s">
        <v>9</v>
      </c>
      <c r="F4606" t="s">
        <v>11</v>
      </c>
      <c r="G4606" t="s">
        <v>233</v>
      </c>
      <c r="H4606">
        <v>1624</v>
      </c>
      <c r="I4606">
        <v>1624</v>
      </c>
    </row>
    <row r="4607" spans="1:9" x14ac:dyDescent="0.25">
      <c r="A4607">
        <v>102</v>
      </c>
      <c r="B4607">
        <v>2020</v>
      </c>
      <c r="C4607" t="s">
        <v>234</v>
      </c>
      <c r="D4607" t="s">
        <v>3</v>
      </c>
      <c r="E4607" t="s">
        <v>9</v>
      </c>
      <c r="F4607" t="s">
        <v>11</v>
      </c>
      <c r="G4607" t="s">
        <v>235</v>
      </c>
      <c r="H4607">
        <v>900</v>
      </c>
      <c r="I4607">
        <v>900</v>
      </c>
    </row>
    <row r="4608" spans="1:9" x14ac:dyDescent="0.25">
      <c r="A4608">
        <v>103</v>
      </c>
      <c r="B4608">
        <v>2020</v>
      </c>
      <c r="C4608" t="s">
        <v>236</v>
      </c>
      <c r="D4608" t="s">
        <v>3</v>
      </c>
      <c r="E4608" t="s">
        <v>9</v>
      </c>
      <c r="F4608" t="s">
        <v>11</v>
      </c>
      <c r="G4608" t="s">
        <v>237</v>
      </c>
      <c r="H4608">
        <v>971</v>
      </c>
      <c r="I4608">
        <v>971</v>
      </c>
    </row>
    <row r="4609" spans="1:9" x14ac:dyDescent="0.25">
      <c r="A4609">
        <v>151</v>
      </c>
      <c r="B4609">
        <v>2020</v>
      </c>
      <c r="C4609" t="s">
        <v>28</v>
      </c>
      <c r="D4609" t="s">
        <v>3</v>
      </c>
      <c r="E4609" t="s">
        <v>9</v>
      </c>
      <c r="F4609" t="s">
        <v>11</v>
      </c>
      <c r="G4609" t="s">
        <v>238</v>
      </c>
      <c r="H4609">
        <v>678</v>
      </c>
      <c r="I4609">
        <v>678</v>
      </c>
    </row>
    <row r="4610" spans="1:9" x14ac:dyDescent="0.25">
      <c r="A4610">
        <v>153</v>
      </c>
      <c r="B4610">
        <v>2020</v>
      </c>
      <c r="C4610" t="s">
        <v>29</v>
      </c>
      <c r="D4610" t="s">
        <v>3</v>
      </c>
      <c r="E4610" t="s">
        <v>9</v>
      </c>
      <c r="F4610" t="s">
        <v>11</v>
      </c>
      <c r="G4610" t="s">
        <v>239</v>
      </c>
      <c r="H4610">
        <v>843</v>
      </c>
      <c r="I4610">
        <v>843</v>
      </c>
    </row>
    <row r="4611" spans="1:9" x14ac:dyDescent="0.25">
      <c r="A4611">
        <v>154</v>
      </c>
      <c r="B4611">
        <v>2020</v>
      </c>
      <c r="C4611" t="s">
        <v>30</v>
      </c>
      <c r="D4611" t="s">
        <v>3</v>
      </c>
      <c r="E4611" t="s">
        <v>9</v>
      </c>
      <c r="F4611" t="s">
        <v>11</v>
      </c>
      <c r="G4611" t="s">
        <v>240</v>
      </c>
      <c r="H4611">
        <v>438</v>
      </c>
      <c r="I4611">
        <v>438</v>
      </c>
    </row>
    <row r="4612" spans="1:9" x14ac:dyDescent="0.25">
      <c r="A4612">
        <v>155</v>
      </c>
      <c r="B4612">
        <v>2020</v>
      </c>
      <c r="C4612" t="s">
        <v>31</v>
      </c>
      <c r="D4612" t="s">
        <v>3</v>
      </c>
      <c r="E4612" t="s">
        <v>9</v>
      </c>
      <c r="F4612" t="s">
        <v>11</v>
      </c>
      <c r="G4612" t="s">
        <v>241</v>
      </c>
      <c r="H4612">
        <v>540</v>
      </c>
      <c r="I4612">
        <v>540</v>
      </c>
    </row>
    <row r="4613" spans="1:9" x14ac:dyDescent="0.25">
      <c r="A4613">
        <v>157</v>
      </c>
      <c r="B4613">
        <v>2020</v>
      </c>
      <c r="C4613" t="s">
        <v>32</v>
      </c>
      <c r="D4613" t="s">
        <v>3</v>
      </c>
      <c r="E4613" t="s">
        <v>9</v>
      </c>
      <c r="F4613" t="s">
        <v>11</v>
      </c>
      <c r="G4613" t="s">
        <v>242</v>
      </c>
      <c r="H4613">
        <v>618</v>
      </c>
      <c r="I4613">
        <v>618</v>
      </c>
    </row>
    <row r="4614" spans="1:9" x14ac:dyDescent="0.25">
      <c r="A4614">
        <v>158</v>
      </c>
      <c r="B4614">
        <v>2020</v>
      </c>
      <c r="C4614" t="s">
        <v>33</v>
      </c>
      <c r="D4614" t="s">
        <v>3</v>
      </c>
      <c r="E4614" t="s">
        <v>9</v>
      </c>
      <c r="F4614" t="s">
        <v>11</v>
      </c>
      <c r="G4614" t="s">
        <v>243</v>
      </c>
      <c r="H4614">
        <v>379</v>
      </c>
      <c r="I4614">
        <v>379</v>
      </c>
    </row>
    <row r="4615" spans="1:9" x14ac:dyDescent="0.25">
      <c r="A4615">
        <v>159</v>
      </c>
      <c r="B4615">
        <v>2020</v>
      </c>
      <c r="C4615" t="s">
        <v>34</v>
      </c>
      <c r="D4615" t="s">
        <v>3</v>
      </c>
      <c r="E4615" t="s">
        <v>9</v>
      </c>
      <c r="F4615" t="s">
        <v>11</v>
      </c>
      <c r="G4615" t="s">
        <v>244</v>
      </c>
      <c r="H4615">
        <v>1695</v>
      </c>
      <c r="I4615">
        <v>1695</v>
      </c>
    </row>
    <row r="4616" spans="1:9" x14ac:dyDescent="0.25">
      <c r="A4616">
        <v>1</v>
      </c>
      <c r="B4616">
        <v>2020</v>
      </c>
      <c r="C4616" t="s">
        <v>245</v>
      </c>
      <c r="D4616" t="s">
        <v>3</v>
      </c>
      <c r="E4616" t="s">
        <v>9</v>
      </c>
      <c r="F4616" t="s">
        <v>11</v>
      </c>
      <c r="G4616" t="s">
        <v>246</v>
      </c>
      <c r="H4616">
        <v>8686</v>
      </c>
      <c r="I4616">
        <v>8686</v>
      </c>
    </row>
    <row r="4617" spans="1:9" x14ac:dyDescent="0.25">
      <c r="A4617">
        <v>241</v>
      </c>
      <c r="B4617">
        <v>2020</v>
      </c>
      <c r="C4617" t="s">
        <v>247</v>
      </c>
      <c r="D4617" t="s">
        <v>3</v>
      </c>
      <c r="E4617" t="s">
        <v>9</v>
      </c>
      <c r="F4617" t="s">
        <v>11</v>
      </c>
      <c r="G4617" t="s">
        <v>248</v>
      </c>
      <c r="H4617">
        <v>7649</v>
      </c>
      <c r="I4617">
        <v>7649</v>
      </c>
    </row>
    <row r="4618" spans="1:9" x14ac:dyDescent="0.25">
      <c r="A4618">
        <v>241001</v>
      </c>
      <c r="B4618">
        <v>2020</v>
      </c>
      <c r="C4618" t="s">
        <v>249</v>
      </c>
      <c r="D4618" t="s">
        <v>3</v>
      </c>
      <c r="E4618" t="s">
        <v>9</v>
      </c>
      <c r="F4618" t="s">
        <v>11</v>
      </c>
      <c r="G4618" t="s">
        <v>250</v>
      </c>
      <c r="H4618">
        <v>4205</v>
      </c>
      <c r="I4618">
        <v>4205</v>
      </c>
    </row>
    <row r="4619" spans="1:9" x14ac:dyDescent="0.25">
      <c r="A4619">
        <v>241999</v>
      </c>
      <c r="B4619">
        <v>2020</v>
      </c>
      <c r="C4619" t="s">
        <v>251</v>
      </c>
      <c r="D4619" t="s">
        <v>3</v>
      </c>
      <c r="E4619" t="s">
        <v>9</v>
      </c>
      <c r="F4619" t="s">
        <v>11</v>
      </c>
      <c r="G4619" t="s">
        <v>252</v>
      </c>
      <c r="H4619">
        <v>3444</v>
      </c>
      <c r="I4619">
        <v>3444</v>
      </c>
    </row>
    <row r="4620" spans="1:9" x14ac:dyDescent="0.25">
      <c r="A4620">
        <v>251</v>
      </c>
      <c r="B4620">
        <v>2020</v>
      </c>
      <c r="C4620" t="s">
        <v>39</v>
      </c>
      <c r="D4620" t="s">
        <v>3</v>
      </c>
      <c r="E4620" t="s">
        <v>9</v>
      </c>
      <c r="F4620" t="s">
        <v>11</v>
      </c>
      <c r="G4620" t="s">
        <v>253</v>
      </c>
      <c r="H4620">
        <v>1497</v>
      </c>
      <c r="I4620">
        <v>1497</v>
      </c>
    </row>
    <row r="4621" spans="1:9" x14ac:dyDescent="0.25">
      <c r="A4621">
        <v>252</v>
      </c>
      <c r="B4621">
        <v>2020</v>
      </c>
      <c r="C4621" t="s">
        <v>40</v>
      </c>
      <c r="D4621" t="s">
        <v>3</v>
      </c>
      <c r="E4621" t="s">
        <v>9</v>
      </c>
      <c r="F4621" t="s">
        <v>11</v>
      </c>
      <c r="G4621" t="s">
        <v>254</v>
      </c>
      <c r="H4621">
        <v>803</v>
      </c>
      <c r="I4621">
        <v>803</v>
      </c>
    </row>
    <row r="4622" spans="1:9" x14ac:dyDescent="0.25">
      <c r="A4622">
        <v>254</v>
      </c>
      <c r="B4622">
        <v>2020</v>
      </c>
      <c r="C4622" t="s">
        <v>41</v>
      </c>
      <c r="D4622" t="s">
        <v>3</v>
      </c>
      <c r="E4622" t="s">
        <v>9</v>
      </c>
      <c r="F4622" t="s">
        <v>11</v>
      </c>
      <c r="G4622" t="s">
        <v>255</v>
      </c>
      <c r="H4622">
        <v>1310</v>
      </c>
      <c r="I4622">
        <v>1310</v>
      </c>
    </row>
    <row r="4623" spans="1:9" x14ac:dyDescent="0.25">
      <c r="A4623">
        <v>255</v>
      </c>
      <c r="B4623">
        <v>2020</v>
      </c>
      <c r="C4623" t="s">
        <v>42</v>
      </c>
      <c r="D4623" t="s">
        <v>3</v>
      </c>
      <c r="E4623" t="s">
        <v>9</v>
      </c>
      <c r="F4623" t="s">
        <v>11</v>
      </c>
      <c r="G4623" t="s">
        <v>256</v>
      </c>
      <c r="H4623">
        <v>310</v>
      </c>
      <c r="I4623">
        <v>310</v>
      </c>
    </row>
    <row r="4624" spans="1:9" x14ac:dyDescent="0.25">
      <c r="A4624">
        <v>256</v>
      </c>
      <c r="B4624">
        <v>2020</v>
      </c>
      <c r="C4624" t="s">
        <v>43</v>
      </c>
      <c r="D4624" t="s">
        <v>3</v>
      </c>
      <c r="E4624" t="s">
        <v>9</v>
      </c>
      <c r="F4624" t="s">
        <v>11</v>
      </c>
      <c r="G4624" t="s">
        <v>257</v>
      </c>
      <c r="H4624">
        <v>1180</v>
      </c>
      <c r="I4624">
        <v>1180</v>
      </c>
    </row>
    <row r="4625" spans="1:9" x14ac:dyDescent="0.25">
      <c r="A4625">
        <v>257</v>
      </c>
      <c r="B4625">
        <v>2020</v>
      </c>
      <c r="C4625" t="s">
        <v>44</v>
      </c>
      <c r="D4625" t="s">
        <v>3</v>
      </c>
      <c r="E4625" t="s">
        <v>9</v>
      </c>
      <c r="F4625" t="s">
        <v>11</v>
      </c>
      <c r="G4625" t="s">
        <v>258</v>
      </c>
      <c r="H4625">
        <v>851</v>
      </c>
      <c r="I4625">
        <v>851</v>
      </c>
    </row>
    <row r="4626" spans="1:9" x14ac:dyDescent="0.25">
      <c r="A4626">
        <v>2</v>
      </c>
      <c r="B4626">
        <v>2020</v>
      </c>
      <c r="C4626" t="s">
        <v>259</v>
      </c>
      <c r="D4626" t="s">
        <v>3</v>
      </c>
      <c r="E4626" t="s">
        <v>9</v>
      </c>
      <c r="F4626" t="s">
        <v>11</v>
      </c>
      <c r="G4626" t="s">
        <v>260</v>
      </c>
      <c r="H4626">
        <v>13600</v>
      </c>
      <c r="I4626">
        <v>13600</v>
      </c>
    </row>
    <row r="4627" spans="1:9" x14ac:dyDescent="0.25">
      <c r="A4627">
        <v>351</v>
      </c>
      <c r="B4627">
        <v>2020</v>
      </c>
      <c r="C4627" t="s">
        <v>46</v>
      </c>
      <c r="D4627" t="s">
        <v>3</v>
      </c>
      <c r="E4627" t="s">
        <v>9</v>
      </c>
      <c r="F4627" t="s">
        <v>11</v>
      </c>
      <c r="G4627" t="s">
        <v>261</v>
      </c>
      <c r="H4627">
        <v>1094</v>
      </c>
      <c r="I4627">
        <v>1094</v>
      </c>
    </row>
    <row r="4628" spans="1:9" x14ac:dyDescent="0.25">
      <c r="A4628">
        <v>352</v>
      </c>
      <c r="B4628">
        <v>2020</v>
      </c>
      <c r="C4628" t="s">
        <v>47</v>
      </c>
      <c r="D4628" t="s">
        <v>3</v>
      </c>
      <c r="E4628" t="s">
        <v>9</v>
      </c>
      <c r="F4628" t="s">
        <v>11</v>
      </c>
      <c r="G4628" t="s">
        <v>262</v>
      </c>
      <c r="H4628">
        <v>764</v>
      </c>
      <c r="I4628">
        <v>764</v>
      </c>
    </row>
    <row r="4629" spans="1:9" x14ac:dyDescent="0.25">
      <c r="A4629">
        <v>353</v>
      </c>
      <c r="B4629">
        <v>2020</v>
      </c>
      <c r="C4629" t="s">
        <v>48</v>
      </c>
      <c r="D4629" t="s">
        <v>3</v>
      </c>
      <c r="E4629" t="s">
        <v>9</v>
      </c>
      <c r="F4629" t="s">
        <v>11</v>
      </c>
      <c r="G4629" t="s">
        <v>263</v>
      </c>
      <c r="H4629">
        <v>1999</v>
      </c>
      <c r="I4629">
        <v>1999</v>
      </c>
    </row>
    <row r="4630" spans="1:9" x14ac:dyDescent="0.25">
      <c r="A4630">
        <v>354</v>
      </c>
      <c r="B4630">
        <v>2020</v>
      </c>
      <c r="C4630" t="s">
        <v>49</v>
      </c>
      <c r="D4630" t="s">
        <v>3</v>
      </c>
      <c r="E4630" t="s">
        <v>9</v>
      </c>
      <c r="F4630" t="s">
        <v>11</v>
      </c>
      <c r="G4630" t="s">
        <v>264</v>
      </c>
      <c r="H4630">
        <v>225</v>
      </c>
      <c r="I4630">
        <v>225</v>
      </c>
    </row>
    <row r="4631" spans="1:9" x14ac:dyDescent="0.25">
      <c r="A4631">
        <v>355</v>
      </c>
      <c r="B4631">
        <v>2020</v>
      </c>
      <c r="C4631" t="s">
        <v>50</v>
      </c>
      <c r="D4631" t="s">
        <v>3</v>
      </c>
      <c r="E4631" t="s">
        <v>9</v>
      </c>
      <c r="F4631" t="s">
        <v>11</v>
      </c>
      <c r="G4631" t="s">
        <v>265</v>
      </c>
      <c r="H4631">
        <v>965</v>
      </c>
      <c r="I4631">
        <v>965</v>
      </c>
    </row>
    <row r="4632" spans="1:9" x14ac:dyDescent="0.25">
      <c r="A4632">
        <v>356</v>
      </c>
      <c r="B4632">
        <v>2020</v>
      </c>
      <c r="C4632" t="s">
        <v>51</v>
      </c>
      <c r="D4632" t="s">
        <v>3</v>
      </c>
      <c r="E4632" t="s">
        <v>9</v>
      </c>
      <c r="F4632" t="s">
        <v>11</v>
      </c>
      <c r="G4632" t="s">
        <v>266</v>
      </c>
      <c r="H4632">
        <v>308</v>
      </c>
      <c r="I4632">
        <v>308</v>
      </c>
    </row>
    <row r="4633" spans="1:9" x14ac:dyDescent="0.25">
      <c r="A4633">
        <v>357</v>
      </c>
      <c r="B4633">
        <v>2020</v>
      </c>
      <c r="C4633" t="s">
        <v>52</v>
      </c>
      <c r="D4633" t="s">
        <v>3</v>
      </c>
      <c r="E4633" t="s">
        <v>9</v>
      </c>
      <c r="F4633" t="s">
        <v>11</v>
      </c>
      <c r="G4633" t="s">
        <v>267</v>
      </c>
      <c r="H4633">
        <v>798</v>
      </c>
      <c r="I4633">
        <v>798</v>
      </c>
    </row>
    <row r="4634" spans="1:9" x14ac:dyDescent="0.25">
      <c r="A4634">
        <v>358</v>
      </c>
      <c r="B4634">
        <v>2020</v>
      </c>
      <c r="C4634" t="s">
        <v>53</v>
      </c>
      <c r="D4634" t="s">
        <v>3</v>
      </c>
      <c r="E4634" t="s">
        <v>9</v>
      </c>
      <c r="F4634" t="s">
        <v>11</v>
      </c>
      <c r="G4634" t="s">
        <v>268</v>
      </c>
      <c r="H4634">
        <v>1063</v>
      </c>
      <c r="I4634">
        <v>1063</v>
      </c>
    </row>
    <row r="4635" spans="1:9" x14ac:dyDescent="0.25">
      <c r="A4635">
        <v>359</v>
      </c>
      <c r="B4635">
        <v>2020</v>
      </c>
      <c r="C4635" t="s">
        <v>54</v>
      </c>
      <c r="D4635" t="s">
        <v>3</v>
      </c>
      <c r="E4635" t="s">
        <v>9</v>
      </c>
      <c r="F4635" t="s">
        <v>11</v>
      </c>
      <c r="G4635" t="s">
        <v>269</v>
      </c>
      <c r="H4635">
        <v>1528</v>
      </c>
      <c r="I4635">
        <v>1528</v>
      </c>
    </row>
    <row r="4636" spans="1:9" x14ac:dyDescent="0.25">
      <c r="A4636">
        <v>360</v>
      </c>
      <c r="B4636">
        <v>2020</v>
      </c>
      <c r="C4636" t="s">
        <v>55</v>
      </c>
      <c r="D4636" t="s">
        <v>3</v>
      </c>
      <c r="E4636" t="s">
        <v>9</v>
      </c>
      <c r="F4636" t="s">
        <v>11</v>
      </c>
      <c r="G4636" t="s">
        <v>270</v>
      </c>
      <c r="H4636">
        <v>356</v>
      </c>
      <c r="I4636">
        <v>356</v>
      </c>
    </row>
    <row r="4637" spans="1:9" x14ac:dyDescent="0.25">
      <c r="A4637">
        <v>361</v>
      </c>
      <c r="B4637">
        <v>2020</v>
      </c>
      <c r="C4637" t="s">
        <v>56</v>
      </c>
      <c r="D4637" t="s">
        <v>3</v>
      </c>
      <c r="E4637" t="s">
        <v>9</v>
      </c>
      <c r="F4637" t="s">
        <v>11</v>
      </c>
      <c r="G4637" t="s">
        <v>271</v>
      </c>
      <c r="H4637">
        <v>626</v>
      </c>
      <c r="I4637">
        <v>626</v>
      </c>
    </row>
    <row r="4638" spans="1:9" x14ac:dyDescent="0.25">
      <c r="A4638">
        <v>3</v>
      </c>
      <c r="B4638">
        <v>2020</v>
      </c>
      <c r="C4638" t="s">
        <v>272</v>
      </c>
      <c r="D4638" t="s">
        <v>3</v>
      </c>
      <c r="E4638" t="s">
        <v>9</v>
      </c>
      <c r="F4638" t="s">
        <v>11</v>
      </c>
      <c r="G4638" t="s">
        <v>273</v>
      </c>
      <c r="H4638">
        <v>9726</v>
      </c>
      <c r="I4638">
        <v>9726</v>
      </c>
    </row>
    <row r="4639" spans="1:9" x14ac:dyDescent="0.25">
      <c r="A4639">
        <v>401</v>
      </c>
      <c r="B4639">
        <v>2020</v>
      </c>
      <c r="C4639" t="s">
        <v>274</v>
      </c>
      <c r="D4639" t="s">
        <v>3</v>
      </c>
      <c r="E4639" t="s">
        <v>9</v>
      </c>
      <c r="F4639" t="s">
        <v>11</v>
      </c>
      <c r="G4639" t="s">
        <v>275</v>
      </c>
      <c r="H4639">
        <v>623</v>
      </c>
      <c r="I4639">
        <v>623</v>
      </c>
    </row>
    <row r="4640" spans="1:9" x14ac:dyDescent="0.25">
      <c r="A4640">
        <v>402</v>
      </c>
      <c r="B4640">
        <v>2020</v>
      </c>
      <c r="C4640" t="s">
        <v>276</v>
      </c>
      <c r="D4640" t="s">
        <v>3</v>
      </c>
      <c r="E4640" t="s">
        <v>9</v>
      </c>
      <c r="F4640" t="s">
        <v>11</v>
      </c>
      <c r="G4640" t="s">
        <v>277</v>
      </c>
      <c r="H4640">
        <v>237</v>
      </c>
      <c r="I4640">
        <v>237</v>
      </c>
    </row>
    <row r="4641" spans="1:9" x14ac:dyDescent="0.25">
      <c r="A4641">
        <v>403</v>
      </c>
      <c r="B4641">
        <v>2020</v>
      </c>
      <c r="C4641" t="s">
        <v>278</v>
      </c>
      <c r="D4641" t="s">
        <v>3</v>
      </c>
      <c r="E4641" t="s">
        <v>9</v>
      </c>
      <c r="F4641" t="s">
        <v>11</v>
      </c>
      <c r="G4641" t="s">
        <v>279</v>
      </c>
      <c r="H4641">
        <v>1021</v>
      </c>
      <c r="I4641">
        <v>1021</v>
      </c>
    </row>
    <row r="4642" spans="1:9" x14ac:dyDescent="0.25">
      <c r="A4642">
        <v>404</v>
      </c>
      <c r="B4642">
        <v>2020</v>
      </c>
      <c r="C4642" t="s">
        <v>280</v>
      </c>
      <c r="D4642" t="s">
        <v>3</v>
      </c>
      <c r="E4642" t="s">
        <v>9</v>
      </c>
      <c r="F4642" t="s">
        <v>11</v>
      </c>
      <c r="G4642" t="s">
        <v>281</v>
      </c>
      <c r="H4642">
        <v>847</v>
      </c>
      <c r="I4642">
        <v>847</v>
      </c>
    </row>
    <row r="4643" spans="1:9" x14ac:dyDescent="0.25">
      <c r="A4643">
        <v>405</v>
      </c>
      <c r="B4643">
        <v>2020</v>
      </c>
      <c r="C4643" t="s">
        <v>282</v>
      </c>
      <c r="D4643" t="s">
        <v>3</v>
      </c>
      <c r="E4643" t="s">
        <v>9</v>
      </c>
      <c r="F4643" t="s">
        <v>11</v>
      </c>
      <c r="G4643" t="s">
        <v>283</v>
      </c>
      <c r="H4643">
        <v>556</v>
      </c>
      <c r="I4643">
        <v>556</v>
      </c>
    </row>
    <row r="4644" spans="1:9" x14ac:dyDescent="0.25">
      <c r="A4644">
        <v>451</v>
      </c>
      <c r="B4644">
        <v>2020</v>
      </c>
      <c r="C4644" t="s">
        <v>58</v>
      </c>
      <c r="D4644" t="s">
        <v>3</v>
      </c>
      <c r="E4644" t="s">
        <v>9</v>
      </c>
      <c r="F4644" t="s">
        <v>11</v>
      </c>
      <c r="G4644" t="s">
        <v>284</v>
      </c>
      <c r="H4644">
        <v>919</v>
      </c>
      <c r="I4644">
        <v>919</v>
      </c>
    </row>
    <row r="4645" spans="1:9" x14ac:dyDescent="0.25">
      <c r="A4645">
        <v>452</v>
      </c>
      <c r="B4645">
        <v>2020</v>
      </c>
      <c r="C4645" t="s">
        <v>59</v>
      </c>
      <c r="D4645" t="s">
        <v>3</v>
      </c>
      <c r="E4645" t="s">
        <v>9</v>
      </c>
      <c r="F4645" t="s">
        <v>11</v>
      </c>
      <c r="G4645" t="s">
        <v>285</v>
      </c>
      <c r="H4645">
        <v>746</v>
      </c>
      <c r="I4645">
        <v>746</v>
      </c>
    </row>
    <row r="4646" spans="1:9" x14ac:dyDescent="0.25">
      <c r="A4646">
        <v>453</v>
      </c>
      <c r="B4646">
        <v>2020</v>
      </c>
      <c r="C4646" t="s">
        <v>60</v>
      </c>
      <c r="D4646" t="s">
        <v>3</v>
      </c>
      <c r="E4646" t="s">
        <v>9</v>
      </c>
      <c r="F4646" t="s">
        <v>11</v>
      </c>
      <c r="G4646" t="s">
        <v>286</v>
      </c>
      <c r="H4646">
        <v>5372</v>
      </c>
      <c r="I4646">
        <v>5372</v>
      </c>
    </row>
    <row r="4647" spans="1:9" x14ac:dyDescent="0.25">
      <c r="A4647">
        <v>454</v>
      </c>
      <c r="B4647">
        <v>2020</v>
      </c>
      <c r="C4647" t="s">
        <v>61</v>
      </c>
      <c r="D4647" t="s">
        <v>3</v>
      </c>
      <c r="E4647" t="s">
        <v>9</v>
      </c>
      <c r="F4647" t="s">
        <v>11</v>
      </c>
      <c r="G4647" t="s">
        <v>287</v>
      </c>
      <c r="H4647">
        <v>5584</v>
      </c>
      <c r="I4647">
        <v>5584</v>
      </c>
    </row>
    <row r="4648" spans="1:9" x14ac:dyDescent="0.25">
      <c r="A4648">
        <v>455</v>
      </c>
      <c r="B4648">
        <v>2020</v>
      </c>
      <c r="C4648" t="s">
        <v>62</v>
      </c>
      <c r="D4648" t="s">
        <v>3</v>
      </c>
      <c r="E4648" t="s">
        <v>9</v>
      </c>
      <c r="F4648" t="s">
        <v>11</v>
      </c>
      <c r="G4648" t="s">
        <v>288</v>
      </c>
      <c r="H4648">
        <v>332</v>
      </c>
      <c r="I4648">
        <v>332</v>
      </c>
    </row>
    <row r="4649" spans="1:9" x14ac:dyDescent="0.25">
      <c r="A4649">
        <v>456</v>
      </c>
      <c r="B4649">
        <v>2020</v>
      </c>
      <c r="C4649" t="s">
        <v>63</v>
      </c>
      <c r="D4649" t="s">
        <v>3</v>
      </c>
      <c r="E4649" t="s">
        <v>9</v>
      </c>
      <c r="F4649" t="s">
        <v>11</v>
      </c>
      <c r="G4649" t="s">
        <v>289</v>
      </c>
      <c r="H4649">
        <v>1013</v>
      </c>
      <c r="I4649">
        <v>1013</v>
      </c>
    </row>
    <row r="4650" spans="1:9" x14ac:dyDescent="0.25">
      <c r="A4650">
        <v>457</v>
      </c>
      <c r="B4650">
        <v>2020</v>
      </c>
      <c r="C4650" t="s">
        <v>64</v>
      </c>
      <c r="D4650" t="s">
        <v>3</v>
      </c>
      <c r="E4650" t="s">
        <v>9</v>
      </c>
      <c r="F4650" t="s">
        <v>11</v>
      </c>
      <c r="G4650" t="s">
        <v>290</v>
      </c>
      <c r="H4650">
        <v>1378</v>
      </c>
      <c r="I4650">
        <v>1378</v>
      </c>
    </row>
    <row r="4651" spans="1:9" x14ac:dyDescent="0.25">
      <c r="A4651">
        <v>458</v>
      </c>
      <c r="B4651">
        <v>2020</v>
      </c>
      <c r="C4651" t="s">
        <v>65</v>
      </c>
      <c r="D4651" t="s">
        <v>3</v>
      </c>
      <c r="E4651" t="s">
        <v>9</v>
      </c>
      <c r="F4651" t="s">
        <v>11</v>
      </c>
      <c r="G4651" t="s">
        <v>291</v>
      </c>
      <c r="H4651">
        <v>1565</v>
      </c>
      <c r="I4651">
        <v>1565</v>
      </c>
    </row>
    <row r="4652" spans="1:9" x14ac:dyDescent="0.25">
      <c r="A4652">
        <v>459</v>
      </c>
      <c r="B4652">
        <v>2020</v>
      </c>
      <c r="C4652" t="s">
        <v>66</v>
      </c>
      <c r="D4652" t="s">
        <v>3</v>
      </c>
      <c r="E4652" t="s">
        <v>9</v>
      </c>
      <c r="F4652" t="s">
        <v>11</v>
      </c>
      <c r="G4652" t="s">
        <v>292</v>
      </c>
      <c r="H4652">
        <v>2678</v>
      </c>
      <c r="I4652">
        <v>2678</v>
      </c>
    </row>
    <row r="4653" spans="1:9" x14ac:dyDescent="0.25">
      <c r="A4653">
        <v>460</v>
      </c>
      <c r="B4653">
        <v>2020</v>
      </c>
      <c r="C4653" t="s">
        <v>67</v>
      </c>
      <c r="D4653" t="s">
        <v>3</v>
      </c>
      <c r="E4653" t="s">
        <v>9</v>
      </c>
      <c r="F4653" t="s">
        <v>11</v>
      </c>
      <c r="G4653" t="s">
        <v>293</v>
      </c>
      <c r="H4653">
        <v>1767</v>
      </c>
      <c r="I4653">
        <v>1767</v>
      </c>
    </row>
    <row r="4654" spans="1:9" x14ac:dyDescent="0.25">
      <c r="A4654">
        <v>461</v>
      </c>
      <c r="B4654">
        <v>2020</v>
      </c>
      <c r="C4654" t="s">
        <v>68</v>
      </c>
      <c r="D4654" t="s">
        <v>3</v>
      </c>
      <c r="E4654" t="s">
        <v>9</v>
      </c>
      <c r="F4654" t="s">
        <v>11</v>
      </c>
      <c r="G4654" t="s">
        <v>294</v>
      </c>
      <c r="H4654">
        <v>818</v>
      </c>
      <c r="I4654">
        <v>818</v>
      </c>
    </row>
    <row r="4655" spans="1:9" x14ac:dyDescent="0.25">
      <c r="A4655">
        <v>462</v>
      </c>
      <c r="B4655">
        <v>2020</v>
      </c>
      <c r="C4655" t="s">
        <v>69</v>
      </c>
      <c r="D4655" t="s">
        <v>3</v>
      </c>
      <c r="E4655" t="s">
        <v>9</v>
      </c>
      <c r="F4655" t="s">
        <v>11</v>
      </c>
      <c r="G4655" t="s">
        <v>295</v>
      </c>
      <c r="H4655">
        <v>177</v>
      </c>
      <c r="I4655">
        <v>177</v>
      </c>
    </row>
    <row r="4656" spans="1:9" x14ac:dyDescent="0.25">
      <c r="A4656">
        <v>4</v>
      </c>
      <c r="B4656">
        <v>2020</v>
      </c>
      <c r="C4656" t="s">
        <v>296</v>
      </c>
      <c r="D4656" t="s">
        <v>3</v>
      </c>
      <c r="E4656" t="s">
        <v>9</v>
      </c>
      <c r="F4656" t="s">
        <v>11</v>
      </c>
      <c r="G4656" t="s">
        <v>297</v>
      </c>
      <c r="H4656">
        <v>25633</v>
      </c>
      <c r="I4656">
        <v>25633</v>
      </c>
    </row>
    <row r="4657" spans="1:9" x14ac:dyDescent="0.25">
      <c r="A4657">
        <v>0</v>
      </c>
      <c r="B4657">
        <v>2020</v>
      </c>
      <c r="C4657" t="s">
        <v>71</v>
      </c>
      <c r="D4657" t="s">
        <v>3</v>
      </c>
      <c r="E4657" t="s">
        <v>9</v>
      </c>
      <c r="F4657" t="s">
        <v>11</v>
      </c>
      <c r="G4657" t="s">
        <v>298</v>
      </c>
      <c r="H4657">
        <v>57645</v>
      </c>
      <c r="I4657">
        <v>57645</v>
      </c>
    </row>
    <row r="4658" spans="1:9" x14ac:dyDescent="0.25">
      <c r="A4658">
        <v>101</v>
      </c>
      <c r="B4658">
        <v>2019</v>
      </c>
      <c r="C4658" t="s">
        <v>232</v>
      </c>
      <c r="D4658" t="s">
        <v>3</v>
      </c>
      <c r="E4658" t="s">
        <v>9</v>
      </c>
      <c r="F4658" t="s">
        <v>11</v>
      </c>
      <c r="G4658" t="s">
        <v>233</v>
      </c>
      <c r="H4658">
        <v>1974</v>
      </c>
      <c r="I4658">
        <v>1974</v>
      </c>
    </row>
    <row r="4659" spans="1:9" x14ac:dyDescent="0.25">
      <c r="A4659">
        <v>102</v>
      </c>
      <c r="B4659">
        <v>2019</v>
      </c>
      <c r="C4659" t="s">
        <v>234</v>
      </c>
      <c r="D4659" t="s">
        <v>3</v>
      </c>
      <c r="E4659" t="s">
        <v>9</v>
      </c>
      <c r="F4659" t="s">
        <v>11</v>
      </c>
      <c r="G4659" t="s">
        <v>235</v>
      </c>
      <c r="H4659">
        <v>1791</v>
      </c>
      <c r="I4659">
        <v>1791</v>
      </c>
    </row>
    <row r="4660" spans="1:9" x14ac:dyDescent="0.25">
      <c r="A4660">
        <v>103</v>
      </c>
      <c r="B4660">
        <v>2019</v>
      </c>
      <c r="C4660" t="s">
        <v>236</v>
      </c>
      <c r="D4660" t="s">
        <v>3</v>
      </c>
      <c r="E4660" t="s">
        <v>9</v>
      </c>
      <c r="F4660" t="s">
        <v>11</v>
      </c>
      <c r="G4660" t="s">
        <v>237</v>
      </c>
      <c r="H4660">
        <v>1028</v>
      </c>
      <c r="I4660">
        <v>1028</v>
      </c>
    </row>
    <row r="4661" spans="1:9" x14ac:dyDescent="0.25">
      <c r="A4661">
        <v>151</v>
      </c>
      <c r="B4661">
        <v>2019</v>
      </c>
      <c r="C4661" t="s">
        <v>28</v>
      </c>
      <c r="D4661" t="s">
        <v>3</v>
      </c>
      <c r="E4661" t="s">
        <v>9</v>
      </c>
      <c r="F4661" t="s">
        <v>11</v>
      </c>
      <c r="G4661" t="s">
        <v>238</v>
      </c>
      <c r="H4661">
        <v>938</v>
      </c>
      <c r="I4661">
        <v>938</v>
      </c>
    </row>
    <row r="4662" spans="1:9" x14ac:dyDescent="0.25">
      <c r="A4662">
        <v>153</v>
      </c>
      <c r="B4662">
        <v>2019</v>
      </c>
      <c r="C4662" t="s">
        <v>29</v>
      </c>
      <c r="D4662" t="s">
        <v>3</v>
      </c>
      <c r="E4662" t="s">
        <v>9</v>
      </c>
      <c r="F4662" t="s">
        <v>11</v>
      </c>
      <c r="G4662" t="s">
        <v>239</v>
      </c>
      <c r="H4662">
        <v>1116</v>
      </c>
      <c r="I4662">
        <v>1116</v>
      </c>
    </row>
    <row r="4663" spans="1:9" x14ac:dyDescent="0.25">
      <c r="A4663">
        <v>154</v>
      </c>
      <c r="B4663">
        <v>2019</v>
      </c>
      <c r="C4663" t="s">
        <v>30</v>
      </c>
      <c r="D4663" t="s">
        <v>3</v>
      </c>
      <c r="E4663" t="s">
        <v>9</v>
      </c>
      <c r="F4663" t="s">
        <v>11</v>
      </c>
      <c r="G4663" t="s">
        <v>240</v>
      </c>
      <c r="H4663">
        <v>555</v>
      </c>
      <c r="I4663">
        <v>555</v>
      </c>
    </row>
    <row r="4664" spans="1:9" x14ac:dyDescent="0.25">
      <c r="A4664">
        <v>155</v>
      </c>
      <c r="B4664">
        <v>2019</v>
      </c>
      <c r="C4664" t="s">
        <v>31</v>
      </c>
      <c r="D4664" t="s">
        <v>3</v>
      </c>
      <c r="E4664" t="s">
        <v>9</v>
      </c>
      <c r="F4664" t="s">
        <v>11</v>
      </c>
      <c r="G4664" t="s">
        <v>241</v>
      </c>
      <c r="H4664">
        <v>571</v>
      </c>
      <c r="I4664">
        <v>571</v>
      </c>
    </row>
    <row r="4665" spans="1:9" x14ac:dyDescent="0.25">
      <c r="A4665">
        <v>157</v>
      </c>
      <c r="B4665">
        <v>2019</v>
      </c>
      <c r="C4665" t="s">
        <v>32</v>
      </c>
      <c r="D4665" t="s">
        <v>3</v>
      </c>
      <c r="E4665" t="s">
        <v>9</v>
      </c>
      <c r="F4665" t="s">
        <v>11</v>
      </c>
      <c r="G4665" t="s">
        <v>242</v>
      </c>
      <c r="H4665">
        <v>874</v>
      </c>
      <c r="I4665">
        <v>874</v>
      </c>
    </row>
    <row r="4666" spans="1:9" x14ac:dyDescent="0.25">
      <c r="A4666">
        <v>158</v>
      </c>
      <c r="B4666">
        <v>2019</v>
      </c>
      <c r="C4666" t="s">
        <v>33</v>
      </c>
      <c r="D4666" t="s">
        <v>3</v>
      </c>
      <c r="E4666" t="s">
        <v>9</v>
      </c>
      <c r="F4666" t="s">
        <v>11</v>
      </c>
      <c r="G4666" t="s">
        <v>243</v>
      </c>
      <c r="H4666">
        <v>465</v>
      </c>
      <c r="I4666">
        <v>465</v>
      </c>
    </row>
    <row r="4667" spans="1:9" x14ac:dyDescent="0.25">
      <c r="A4667">
        <v>159</v>
      </c>
      <c r="B4667">
        <v>2019</v>
      </c>
      <c r="C4667" t="s">
        <v>34</v>
      </c>
      <c r="D4667" t="s">
        <v>3</v>
      </c>
      <c r="E4667" t="s">
        <v>9</v>
      </c>
      <c r="F4667" t="s">
        <v>11</v>
      </c>
      <c r="G4667" t="s">
        <v>244</v>
      </c>
      <c r="H4667">
        <v>2365</v>
      </c>
      <c r="I4667">
        <v>2365</v>
      </c>
    </row>
    <row r="4668" spans="1:9" x14ac:dyDescent="0.25">
      <c r="A4668">
        <v>1</v>
      </c>
      <c r="B4668">
        <v>2019</v>
      </c>
      <c r="C4668" t="s">
        <v>245</v>
      </c>
      <c r="D4668" t="s">
        <v>3</v>
      </c>
      <c r="E4668" t="s">
        <v>9</v>
      </c>
      <c r="F4668" t="s">
        <v>11</v>
      </c>
      <c r="G4668" t="s">
        <v>246</v>
      </c>
      <c r="H4668">
        <v>11677</v>
      </c>
      <c r="I4668">
        <v>11677</v>
      </c>
    </row>
    <row r="4669" spans="1:9" x14ac:dyDescent="0.25">
      <c r="A4669">
        <v>241</v>
      </c>
      <c r="B4669">
        <v>2019</v>
      </c>
      <c r="C4669" t="s">
        <v>247</v>
      </c>
      <c r="D4669" t="s">
        <v>3</v>
      </c>
      <c r="E4669" t="s">
        <v>9</v>
      </c>
      <c r="F4669" t="s">
        <v>11</v>
      </c>
      <c r="G4669" t="s">
        <v>248</v>
      </c>
      <c r="H4669">
        <v>10161</v>
      </c>
      <c r="I4669">
        <v>10161</v>
      </c>
    </row>
    <row r="4670" spans="1:9" x14ac:dyDescent="0.25">
      <c r="A4670">
        <v>241001</v>
      </c>
      <c r="B4670">
        <v>2019</v>
      </c>
      <c r="C4670" t="s">
        <v>249</v>
      </c>
      <c r="D4670" t="s">
        <v>3</v>
      </c>
      <c r="E4670" t="s">
        <v>9</v>
      </c>
      <c r="F4670" t="s">
        <v>11</v>
      </c>
      <c r="G4670" t="s">
        <v>250</v>
      </c>
      <c r="H4670">
        <v>5716</v>
      </c>
      <c r="I4670">
        <v>5716</v>
      </c>
    </row>
    <row r="4671" spans="1:9" x14ac:dyDescent="0.25">
      <c r="A4671">
        <v>241999</v>
      </c>
      <c r="B4671">
        <v>2019</v>
      </c>
      <c r="C4671" t="s">
        <v>251</v>
      </c>
      <c r="D4671" t="s">
        <v>3</v>
      </c>
      <c r="E4671" t="s">
        <v>9</v>
      </c>
      <c r="F4671" t="s">
        <v>11</v>
      </c>
      <c r="G4671" t="s">
        <v>252</v>
      </c>
      <c r="H4671">
        <v>4445</v>
      </c>
      <c r="I4671">
        <v>4445</v>
      </c>
    </row>
    <row r="4672" spans="1:9" x14ac:dyDescent="0.25">
      <c r="A4672">
        <v>251</v>
      </c>
      <c r="B4672">
        <v>2019</v>
      </c>
      <c r="C4672" t="s">
        <v>39</v>
      </c>
      <c r="D4672" t="s">
        <v>3</v>
      </c>
      <c r="E4672" t="s">
        <v>9</v>
      </c>
      <c r="F4672" t="s">
        <v>11</v>
      </c>
      <c r="G4672" t="s">
        <v>253</v>
      </c>
      <c r="H4672">
        <v>2013</v>
      </c>
      <c r="I4672">
        <v>2013</v>
      </c>
    </row>
    <row r="4673" spans="1:9" x14ac:dyDescent="0.25">
      <c r="A4673">
        <v>252</v>
      </c>
      <c r="B4673">
        <v>2019</v>
      </c>
      <c r="C4673" t="s">
        <v>40</v>
      </c>
      <c r="D4673" t="s">
        <v>3</v>
      </c>
      <c r="E4673" t="s">
        <v>9</v>
      </c>
      <c r="F4673" t="s">
        <v>11</v>
      </c>
      <c r="G4673" t="s">
        <v>254</v>
      </c>
      <c r="H4673">
        <v>1145</v>
      </c>
      <c r="I4673">
        <v>1145</v>
      </c>
    </row>
    <row r="4674" spans="1:9" x14ac:dyDescent="0.25">
      <c r="A4674">
        <v>254</v>
      </c>
      <c r="B4674">
        <v>2019</v>
      </c>
      <c r="C4674" t="s">
        <v>41</v>
      </c>
      <c r="D4674" t="s">
        <v>3</v>
      </c>
      <c r="E4674" t="s">
        <v>9</v>
      </c>
      <c r="F4674" t="s">
        <v>11</v>
      </c>
      <c r="G4674" t="s">
        <v>255</v>
      </c>
      <c r="H4674">
        <v>1683</v>
      </c>
      <c r="I4674">
        <v>1683</v>
      </c>
    </row>
    <row r="4675" spans="1:9" x14ac:dyDescent="0.25">
      <c r="A4675">
        <v>255</v>
      </c>
      <c r="B4675">
        <v>2019</v>
      </c>
      <c r="C4675" t="s">
        <v>42</v>
      </c>
      <c r="D4675" t="s">
        <v>3</v>
      </c>
      <c r="E4675" t="s">
        <v>9</v>
      </c>
      <c r="F4675" t="s">
        <v>11</v>
      </c>
      <c r="G4675" t="s">
        <v>256</v>
      </c>
      <c r="H4675">
        <v>465</v>
      </c>
      <c r="I4675">
        <v>465</v>
      </c>
    </row>
    <row r="4676" spans="1:9" x14ac:dyDescent="0.25">
      <c r="A4676">
        <v>256</v>
      </c>
      <c r="B4676">
        <v>2019</v>
      </c>
      <c r="C4676" t="s">
        <v>43</v>
      </c>
      <c r="D4676" t="s">
        <v>3</v>
      </c>
      <c r="E4676" t="s">
        <v>9</v>
      </c>
      <c r="F4676" t="s">
        <v>11</v>
      </c>
      <c r="G4676" t="s">
        <v>257</v>
      </c>
      <c r="H4676">
        <v>1892</v>
      </c>
      <c r="I4676">
        <v>1892</v>
      </c>
    </row>
    <row r="4677" spans="1:9" x14ac:dyDescent="0.25">
      <c r="A4677">
        <v>257</v>
      </c>
      <c r="B4677">
        <v>2019</v>
      </c>
      <c r="C4677" t="s">
        <v>44</v>
      </c>
      <c r="D4677" t="s">
        <v>3</v>
      </c>
      <c r="E4677" t="s">
        <v>9</v>
      </c>
      <c r="F4677" t="s">
        <v>11</v>
      </c>
      <c r="G4677" t="s">
        <v>258</v>
      </c>
      <c r="H4677">
        <v>997</v>
      </c>
      <c r="I4677">
        <v>997</v>
      </c>
    </row>
    <row r="4678" spans="1:9" x14ac:dyDescent="0.25">
      <c r="A4678">
        <v>2</v>
      </c>
      <c r="B4678">
        <v>2019</v>
      </c>
      <c r="C4678" t="s">
        <v>259</v>
      </c>
      <c r="D4678" t="s">
        <v>3</v>
      </c>
      <c r="E4678" t="s">
        <v>9</v>
      </c>
      <c r="F4678" t="s">
        <v>11</v>
      </c>
      <c r="G4678" t="s">
        <v>260</v>
      </c>
      <c r="H4678">
        <v>18356</v>
      </c>
      <c r="I4678">
        <v>18356</v>
      </c>
    </row>
    <row r="4679" spans="1:9" x14ac:dyDescent="0.25">
      <c r="A4679">
        <v>351</v>
      </c>
      <c r="B4679">
        <v>2019</v>
      </c>
      <c r="C4679" t="s">
        <v>46</v>
      </c>
      <c r="D4679" t="s">
        <v>3</v>
      </c>
      <c r="E4679" t="s">
        <v>9</v>
      </c>
      <c r="F4679" t="s">
        <v>11</v>
      </c>
      <c r="G4679" t="s">
        <v>261</v>
      </c>
      <c r="H4679">
        <v>1393</v>
      </c>
      <c r="I4679">
        <v>1393</v>
      </c>
    </row>
    <row r="4680" spans="1:9" x14ac:dyDescent="0.25">
      <c r="A4680">
        <v>352</v>
      </c>
      <c r="B4680">
        <v>2019</v>
      </c>
      <c r="C4680" t="s">
        <v>47</v>
      </c>
      <c r="D4680" t="s">
        <v>3</v>
      </c>
      <c r="E4680" t="s">
        <v>9</v>
      </c>
      <c r="F4680" t="s">
        <v>11</v>
      </c>
      <c r="G4680" t="s">
        <v>262</v>
      </c>
      <c r="H4680">
        <v>1173</v>
      </c>
      <c r="I4680">
        <v>1173</v>
      </c>
    </row>
    <row r="4681" spans="1:9" x14ac:dyDescent="0.25">
      <c r="A4681">
        <v>353</v>
      </c>
      <c r="B4681">
        <v>2019</v>
      </c>
      <c r="C4681" t="s">
        <v>48</v>
      </c>
      <c r="D4681" t="s">
        <v>3</v>
      </c>
      <c r="E4681" t="s">
        <v>9</v>
      </c>
      <c r="F4681" t="s">
        <v>11</v>
      </c>
      <c r="G4681" t="s">
        <v>263</v>
      </c>
      <c r="H4681">
        <v>2431</v>
      </c>
      <c r="I4681">
        <v>2431</v>
      </c>
    </row>
    <row r="4682" spans="1:9" x14ac:dyDescent="0.25">
      <c r="A4682">
        <v>354</v>
      </c>
      <c r="B4682">
        <v>2019</v>
      </c>
      <c r="C4682" t="s">
        <v>49</v>
      </c>
      <c r="D4682" t="s">
        <v>3</v>
      </c>
      <c r="E4682" t="s">
        <v>9</v>
      </c>
      <c r="F4682" t="s">
        <v>11</v>
      </c>
      <c r="G4682" t="s">
        <v>264</v>
      </c>
      <c r="H4682">
        <v>286</v>
      </c>
      <c r="I4682">
        <v>286</v>
      </c>
    </row>
    <row r="4683" spans="1:9" x14ac:dyDescent="0.25">
      <c r="A4683">
        <v>355</v>
      </c>
      <c r="B4683">
        <v>2019</v>
      </c>
      <c r="C4683" t="s">
        <v>50</v>
      </c>
      <c r="D4683" t="s">
        <v>3</v>
      </c>
      <c r="E4683" t="s">
        <v>9</v>
      </c>
      <c r="F4683" t="s">
        <v>11</v>
      </c>
      <c r="G4683" t="s">
        <v>265</v>
      </c>
      <c r="H4683">
        <v>1399</v>
      </c>
      <c r="I4683">
        <v>1399</v>
      </c>
    </row>
    <row r="4684" spans="1:9" x14ac:dyDescent="0.25">
      <c r="A4684">
        <v>356</v>
      </c>
      <c r="B4684">
        <v>2019</v>
      </c>
      <c r="C4684" t="s">
        <v>51</v>
      </c>
      <c r="D4684" t="s">
        <v>3</v>
      </c>
      <c r="E4684" t="s">
        <v>9</v>
      </c>
      <c r="F4684" t="s">
        <v>11</v>
      </c>
      <c r="G4684" t="s">
        <v>266</v>
      </c>
      <c r="H4684">
        <v>341</v>
      </c>
      <c r="I4684">
        <v>341</v>
      </c>
    </row>
    <row r="4685" spans="1:9" x14ac:dyDescent="0.25">
      <c r="A4685">
        <v>357</v>
      </c>
      <c r="B4685">
        <v>2019</v>
      </c>
      <c r="C4685" t="s">
        <v>52</v>
      </c>
      <c r="D4685" t="s">
        <v>3</v>
      </c>
      <c r="E4685" t="s">
        <v>9</v>
      </c>
      <c r="F4685" t="s">
        <v>11</v>
      </c>
      <c r="G4685" t="s">
        <v>267</v>
      </c>
      <c r="H4685">
        <v>972</v>
      </c>
      <c r="I4685">
        <v>972</v>
      </c>
    </row>
    <row r="4686" spans="1:9" x14ac:dyDescent="0.25">
      <c r="A4686">
        <v>358</v>
      </c>
      <c r="B4686">
        <v>2019</v>
      </c>
      <c r="C4686" t="s">
        <v>53</v>
      </c>
      <c r="D4686" t="s">
        <v>3</v>
      </c>
      <c r="E4686" t="s">
        <v>9</v>
      </c>
      <c r="F4686" t="s">
        <v>11</v>
      </c>
      <c r="G4686" t="s">
        <v>268</v>
      </c>
      <c r="H4686">
        <v>1200</v>
      </c>
      <c r="I4686">
        <v>1200</v>
      </c>
    </row>
    <row r="4687" spans="1:9" x14ac:dyDescent="0.25">
      <c r="A4687">
        <v>359</v>
      </c>
      <c r="B4687">
        <v>2019</v>
      </c>
      <c r="C4687" t="s">
        <v>54</v>
      </c>
      <c r="D4687" t="s">
        <v>3</v>
      </c>
      <c r="E4687" t="s">
        <v>9</v>
      </c>
      <c r="F4687" t="s">
        <v>11</v>
      </c>
      <c r="G4687" t="s">
        <v>269</v>
      </c>
      <c r="H4687">
        <v>1906</v>
      </c>
      <c r="I4687">
        <v>1906</v>
      </c>
    </row>
    <row r="4688" spans="1:9" x14ac:dyDescent="0.25">
      <c r="A4688">
        <v>360</v>
      </c>
      <c r="B4688">
        <v>2019</v>
      </c>
      <c r="C4688" t="s">
        <v>55</v>
      </c>
      <c r="D4688" t="s">
        <v>3</v>
      </c>
      <c r="E4688" t="s">
        <v>9</v>
      </c>
      <c r="F4688" t="s">
        <v>11</v>
      </c>
      <c r="G4688" t="s">
        <v>270</v>
      </c>
      <c r="H4688">
        <v>610</v>
      </c>
      <c r="I4688">
        <v>610</v>
      </c>
    </row>
    <row r="4689" spans="1:9" x14ac:dyDescent="0.25">
      <c r="A4689">
        <v>361</v>
      </c>
      <c r="B4689">
        <v>2019</v>
      </c>
      <c r="C4689" t="s">
        <v>56</v>
      </c>
      <c r="D4689" t="s">
        <v>3</v>
      </c>
      <c r="E4689" t="s">
        <v>9</v>
      </c>
      <c r="F4689" t="s">
        <v>11</v>
      </c>
      <c r="G4689" t="s">
        <v>271</v>
      </c>
      <c r="H4689">
        <v>841</v>
      </c>
      <c r="I4689">
        <v>841</v>
      </c>
    </row>
    <row r="4690" spans="1:9" x14ac:dyDescent="0.25">
      <c r="A4690">
        <v>3</v>
      </c>
      <c r="B4690">
        <v>2019</v>
      </c>
      <c r="C4690" t="s">
        <v>272</v>
      </c>
      <c r="D4690" t="s">
        <v>3</v>
      </c>
      <c r="E4690" t="s">
        <v>9</v>
      </c>
      <c r="F4690" t="s">
        <v>11</v>
      </c>
      <c r="G4690" t="s">
        <v>273</v>
      </c>
      <c r="H4690">
        <v>12552</v>
      </c>
      <c r="I4690">
        <v>12552</v>
      </c>
    </row>
    <row r="4691" spans="1:9" x14ac:dyDescent="0.25">
      <c r="A4691">
        <v>401</v>
      </c>
      <c r="B4691">
        <v>2019</v>
      </c>
      <c r="C4691" t="s">
        <v>274</v>
      </c>
      <c r="D4691" t="s">
        <v>3</v>
      </c>
      <c r="E4691" t="s">
        <v>9</v>
      </c>
      <c r="F4691" t="s">
        <v>11</v>
      </c>
      <c r="G4691" t="s">
        <v>275</v>
      </c>
      <c r="H4691">
        <v>924</v>
      </c>
      <c r="I4691">
        <v>924</v>
      </c>
    </row>
    <row r="4692" spans="1:9" x14ac:dyDescent="0.25">
      <c r="A4692">
        <v>402</v>
      </c>
      <c r="B4692">
        <v>2019</v>
      </c>
      <c r="C4692" t="s">
        <v>276</v>
      </c>
      <c r="D4692" t="s">
        <v>3</v>
      </c>
      <c r="E4692" t="s">
        <v>9</v>
      </c>
      <c r="F4692" t="s">
        <v>11</v>
      </c>
      <c r="G4692" t="s">
        <v>277</v>
      </c>
      <c r="H4692">
        <v>424</v>
      </c>
      <c r="I4692">
        <v>424</v>
      </c>
    </row>
    <row r="4693" spans="1:9" x14ac:dyDescent="0.25">
      <c r="A4693">
        <v>403</v>
      </c>
      <c r="B4693">
        <v>2019</v>
      </c>
      <c r="C4693" t="s">
        <v>278</v>
      </c>
      <c r="D4693" t="s">
        <v>3</v>
      </c>
      <c r="E4693" t="s">
        <v>9</v>
      </c>
      <c r="F4693" t="s">
        <v>11</v>
      </c>
      <c r="G4693" t="s">
        <v>279</v>
      </c>
      <c r="H4693">
        <v>1334</v>
      </c>
      <c r="I4693">
        <v>1334</v>
      </c>
    </row>
    <row r="4694" spans="1:9" x14ac:dyDescent="0.25">
      <c r="A4694">
        <v>404</v>
      </c>
      <c r="B4694">
        <v>2019</v>
      </c>
      <c r="C4694" t="s">
        <v>280</v>
      </c>
      <c r="D4694" t="s">
        <v>3</v>
      </c>
      <c r="E4694" t="s">
        <v>9</v>
      </c>
      <c r="F4694" t="s">
        <v>11</v>
      </c>
      <c r="G4694" t="s">
        <v>281</v>
      </c>
      <c r="H4694">
        <v>1242</v>
      </c>
      <c r="I4694">
        <v>1242</v>
      </c>
    </row>
    <row r="4695" spans="1:9" x14ac:dyDescent="0.25">
      <c r="A4695">
        <v>405</v>
      </c>
      <c r="B4695">
        <v>2019</v>
      </c>
      <c r="C4695" t="s">
        <v>282</v>
      </c>
      <c r="D4695" t="s">
        <v>3</v>
      </c>
      <c r="E4695" t="s">
        <v>9</v>
      </c>
      <c r="F4695" t="s">
        <v>11</v>
      </c>
      <c r="G4695" t="s">
        <v>283</v>
      </c>
      <c r="H4695">
        <v>951</v>
      </c>
      <c r="I4695">
        <v>951</v>
      </c>
    </row>
    <row r="4696" spans="1:9" x14ac:dyDescent="0.25">
      <c r="A4696">
        <v>451</v>
      </c>
      <c r="B4696">
        <v>2019</v>
      </c>
      <c r="C4696" t="s">
        <v>58</v>
      </c>
      <c r="D4696" t="s">
        <v>3</v>
      </c>
      <c r="E4696" t="s">
        <v>9</v>
      </c>
      <c r="F4696" t="s">
        <v>11</v>
      </c>
      <c r="G4696" t="s">
        <v>284</v>
      </c>
      <c r="H4696">
        <v>1062</v>
      </c>
      <c r="I4696">
        <v>1062</v>
      </c>
    </row>
    <row r="4697" spans="1:9" x14ac:dyDescent="0.25">
      <c r="A4697">
        <v>452</v>
      </c>
      <c r="B4697">
        <v>2019</v>
      </c>
      <c r="C4697" t="s">
        <v>59</v>
      </c>
      <c r="D4697" t="s">
        <v>3</v>
      </c>
      <c r="E4697" t="s">
        <v>9</v>
      </c>
      <c r="F4697" t="s">
        <v>11</v>
      </c>
      <c r="G4697" t="s">
        <v>285</v>
      </c>
      <c r="H4697">
        <v>1292</v>
      </c>
      <c r="I4697">
        <v>1292</v>
      </c>
    </row>
    <row r="4698" spans="1:9" x14ac:dyDescent="0.25">
      <c r="A4698">
        <v>453</v>
      </c>
      <c r="B4698">
        <v>2019</v>
      </c>
      <c r="C4698" t="s">
        <v>60</v>
      </c>
      <c r="D4698" t="s">
        <v>3</v>
      </c>
      <c r="E4698" t="s">
        <v>9</v>
      </c>
      <c r="F4698" t="s">
        <v>11</v>
      </c>
      <c r="G4698" t="s">
        <v>286</v>
      </c>
      <c r="H4698">
        <v>6371</v>
      </c>
      <c r="I4698">
        <v>6371</v>
      </c>
    </row>
    <row r="4699" spans="1:9" x14ac:dyDescent="0.25">
      <c r="A4699">
        <v>454</v>
      </c>
      <c r="B4699">
        <v>2019</v>
      </c>
      <c r="C4699" t="s">
        <v>61</v>
      </c>
      <c r="D4699" t="s">
        <v>3</v>
      </c>
      <c r="E4699" t="s">
        <v>9</v>
      </c>
      <c r="F4699" t="s">
        <v>11</v>
      </c>
      <c r="G4699" t="s">
        <v>287</v>
      </c>
      <c r="H4699">
        <v>6875</v>
      </c>
      <c r="I4699">
        <v>6875</v>
      </c>
    </row>
    <row r="4700" spans="1:9" x14ac:dyDescent="0.25">
      <c r="A4700">
        <v>455</v>
      </c>
      <c r="B4700">
        <v>2019</v>
      </c>
      <c r="C4700" t="s">
        <v>62</v>
      </c>
      <c r="D4700" t="s">
        <v>3</v>
      </c>
      <c r="E4700" t="s">
        <v>9</v>
      </c>
      <c r="F4700" t="s">
        <v>11</v>
      </c>
      <c r="G4700" t="s">
        <v>288</v>
      </c>
      <c r="H4700">
        <v>493</v>
      </c>
      <c r="I4700">
        <v>493</v>
      </c>
    </row>
    <row r="4701" spans="1:9" x14ac:dyDescent="0.25">
      <c r="A4701">
        <v>456</v>
      </c>
      <c r="B4701">
        <v>2019</v>
      </c>
      <c r="C4701" t="s">
        <v>63</v>
      </c>
      <c r="D4701" t="s">
        <v>3</v>
      </c>
      <c r="E4701" t="s">
        <v>9</v>
      </c>
      <c r="F4701" t="s">
        <v>11</v>
      </c>
      <c r="G4701" t="s">
        <v>289</v>
      </c>
      <c r="H4701">
        <v>1117</v>
      </c>
      <c r="I4701">
        <v>1117</v>
      </c>
    </row>
    <row r="4702" spans="1:9" x14ac:dyDescent="0.25">
      <c r="A4702">
        <v>457</v>
      </c>
      <c r="B4702">
        <v>2019</v>
      </c>
      <c r="C4702" t="s">
        <v>64</v>
      </c>
      <c r="D4702" t="s">
        <v>3</v>
      </c>
      <c r="E4702" t="s">
        <v>9</v>
      </c>
      <c r="F4702" t="s">
        <v>11</v>
      </c>
      <c r="G4702" t="s">
        <v>290</v>
      </c>
      <c r="H4702">
        <v>1662</v>
      </c>
      <c r="I4702">
        <v>1662</v>
      </c>
    </row>
    <row r="4703" spans="1:9" x14ac:dyDescent="0.25">
      <c r="A4703">
        <v>458</v>
      </c>
      <c r="B4703">
        <v>2019</v>
      </c>
      <c r="C4703" t="s">
        <v>65</v>
      </c>
      <c r="D4703" t="s">
        <v>3</v>
      </c>
      <c r="E4703" t="s">
        <v>9</v>
      </c>
      <c r="F4703" t="s">
        <v>11</v>
      </c>
      <c r="G4703" t="s">
        <v>291</v>
      </c>
      <c r="H4703">
        <v>2380</v>
      </c>
      <c r="I4703">
        <v>2380</v>
      </c>
    </row>
    <row r="4704" spans="1:9" x14ac:dyDescent="0.25">
      <c r="A4704">
        <v>459</v>
      </c>
      <c r="B4704">
        <v>2019</v>
      </c>
      <c r="C4704" t="s">
        <v>66</v>
      </c>
      <c r="D4704" t="s">
        <v>3</v>
      </c>
      <c r="E4704" t="s">
        <v>9</v>
      </c>
      <c r="F4704" t="s">
        <v>11</v>
      </c>
      <c r="G4704" t="s">
        <v>292</v>
      </c>
      <c r="H4704">
        <v>3219</v>
      </c>
      <c r="I4704">
        <v>3219</v>
      </c>
    </row>
    <row r="4705" spans="1:9" x14ac:dyDescent="0.25">
      <c r="A4705">
        <v>460</v>
      </c>
      <c r="B4705">
        <v>2019</v>
      </c>
      <c r="C4705" t="s">
        <v>67</v>
      </c>
      <c r="D4705" t="s">
        <v>3</v>
      </c>
      <c r="E4705" t="s">
        <v>9</v>
      </c>
      <c r="F4705" t="s">
        <v>11</v>
      </c>
      <c r="G4705" t="s">
        <v>293</v>
      </c>
      <c r="H4705">
        <v>2321</v>
      </c>
      <c r="I4705">
        <v>2321</v>
      </c>
    </row>
    <row r="4706" spans="1:9" x14ac:dyDescent="0.25">
      <c r="A4706">
        <v>461</v>
      </c>
      <c r="B4706">
        <v>2019</v>
      </c>
      <c r="C4706" t="s">
        <v>68</v>
      </c>
      <c r="D4706" t="s">
        <v>3</v>
      </c>
      <c r="E4706" t="s">
        <v>9</v>
      </c>
      <c r="F4706" t="s">
        <v>11</v>
      </c>
      <c r="G4706" t="s">
        <v>294</v>
      </c>
      <c r="H4706">
        <v>798</v>
      </c>
      <c r="I4706">
        <v>798</v>
      </c>
    </row>
    <row r="4707" spans="1:9" x14ac:dyDescent="0.25">
      <c r="A4707">
        <v>462</v>
      </c>
      <c r="B4707">
        <v>2019</v>
      </c>
      <c r="C4707" t="s">
        <v>69</v>
      </c>
      <c r="D4707" t="s">
        <v>3</v>
      </c>
      <c r="E4707" t="s">
        <v>9</v>
      </c>
      <c r="F4707" t="s">
        <v>11</v>
      </c>
      <c r="G4707" t="s">
        <v>295</v>
      </c>
      <c r="H4707">
        <v>255</v>
      </c>
      <c r="I4707">
        <v>255</v>
      </c>
    </row>
    <row r="4708" spans="1:9" x14ac:dyDescent="0.25">
      <c r="A4708">
        <v>4</v>
      </c>
      <c r="B4708">
        <v>2019</v>
      </c>
      <c r="C4708" t="s">
        <v>296</v>
      </c>
      <c r="D4708" t="s">
        <v>3</v>
      </c>
      <c r="E4708" t="s">
        <v>9</v>
      </c>
      <c r="F4708" t="s">
        <v>11</v>
      </c>
      <c r="G4708" t="s">
        <v>297</v>
      </c>
      <c r="H4708">
        <v>32720</v>
      </c>
      <c r="I4708">
        <v>32720</v>
      </c>
    </row>
    <row r="4709" spans="1:9" x14ac:dyDescent="0.25">
      <c r="A4709">
        <v>0</v>
      </c>
      <c r="B4709">
        <v>2019</v>
      </c>
      <c r="C4709" t="s">
        <v>71</v>
      </c>
      <c r="D4709" t="s">
        <v>3</v>
      </c>
      <c r="E4709" t="s">
        <v>9</v>
      </c>
      <c r="F4709" t="s">
        <v>11</v>
      </c>
      <c r="G4709" t="s">
        <v>298</v>
      </c>
      <c r="H4709">
        <v>75305</v>
      </c>
      <c r="I4709">
        <v>75305</v>
      </c>
    </row>
    <row r="4710" spans="1:9" x14ac:dyDescent="0.25">
      <c r="A4710">
        <v>101</v>
      </c>
      <c r="B4710">
        <v>2018</v>
      </c>
      <c r="C4710" t="s">
        <v>232</v>
      </c>
      <c r="D4710" t="s">
        <v>3</v>
      </c>
      <c r="E4710" t="s">
        <v>9</v>
      </c>
      <c r="F4710" t="s">
        <v>11</v>
      </c>
      <c r="G4710" t="s">
        <v>233</v>
      </c>
      <c r="H4710">
        <v>2339</v>
      </c>
      <c r="I4710">
        <v>2339</v>
      </c>
    </row>
    <row r="4711" spans="1:9" x14ac:dyDescent="0.25">
      <c r="A4711">
        <v>102</v>
      </c>
      <c r="B4711">
        <v>2018</v>
      </c>
      <c r="C4711" t="s">
        <v>234</v>
      </c>
      <c r="D4711" t="s">
        <v>3</v>
      </c>
      <c r="E4711" t="s">
        <v>9</v>
      </c>
      <c r="F4711" t="s">
        <v>11</v>
      </c>
      <c r="G4711" t="s">
        <v>235</v>
      </c>
      <c r="H4711">
        <v>1313</v>
      </c>
      <c r="I4711">
        <v>1313</v>
      </c>
    </row>
    <row r="4712" spans="1:9" x14ac:dyDescent="0.25">
      <c r="A4712">
        <v>103</v>
      </c>
      <c r="B4712">
        <v>2018</v>
      </c>
      <c r="C4712" t="s">
        <v>236</v>
      </c>
      <c r="D4712" t="s">
        <v>3</v>
      </c>
      <c r="E4712" t="s">
        <v>9</v>
      </c>
      <c r="F4712" t="s">
        <v>11</v>
      </c>
      <c r="G4712" t="s">
        <v>237</v>
      </c>
      <c r="H4712">
        <v>928</v>
      </c>
      <c r="I4712">
        <v>928</v>
      </c>
    </row>
    <row r="4713" spans="1:9" x14ac:dyDescent="0.25">
      <c r="A4713">
        <v>151</v>
      </c>
      <c r="B4713">
        <v>2018</v>
      </c>
      <c r="C4713" t="s">
        <v>28</v>
      </c>
      <c r="D4713" t="s">
        <v>3</v>
      </c>
      <c r="E4713" t="s">
        <v>9</v>
      </c>
      <c r="F4713" t="s">
        <v>11</v>
      </c>
      <c r="G4713" t="s">
        <v>238</v>
      </c>
      <c r="H4713">
        <v>943</v>
      </c>
      <c r="I4713">
        <v>943</v>
      </c>
    </row>
    <row r="4714" spans="1:9" x14ac:dyDescent="0.25">
      <c r="A4714">
        <v>153</v>
      </c>
      <c r="B4714">
        <v>2018</v>
      </c>
      <c r="C4714" t="s">
        <v>29</v>
      </c>
      <c r="D4714" t="s">
        <v>3</v>
      </c>
      <c r="E4714" t="s">
        <v>9</v>
      </c>
      <c r="F4714" t="s">
        <v>11</v>
      </c>
      <c r="G4714" t="s">
        <v>239</v>
      </c>
      <c r="H4714">
        <v>970</v>
      </c>
      <c r="I4714">
        <v>970</v>
      </c>
    </row>
    <row r="4715" spans="1:9" x14ac:dyDescent="0.25">
      <c r="A4715">
        <v>154</v>
      </c>
      <c r="B4715">
        <v>2018</v>
      </c>
      <c r="C4715" t="s">
        <v>30</v>
      </c>
      <c r="D4715" t="s">
        <v>3</v>
      </c>
      <c r="E4715" t="s">
        <v>9</v>
      </c>
      <c r="F4715" t="s">
        <v>11</v>
      </c>
      <c r="G4715" t="s">
        <v>240</v>
      </c>
      <c r="H4715">
        <v>570</v>
      </c>
      <c r="I4715">
        <v>570</v>
      </c>
    </row>
    <row r="4716" spans="1:9" x14ac:dyDescent="0.25">
      <c r="A4716">
        <v>155</v>
      </c>
      <c r="B4716">
        <v>2018</v>
      </c>
      <c r="C4716" t="s">
        <v>31</v>
      </c>
      <c r="D4716" t="s">
        <v>3</v>
      </c>
      <c r="E4716" t="s">
        <v>9</v>
      </c>
      <c r="F4716" t="s">
        <v>11</v>
      </c>
      <c r="G4716" t="s">
        <v>241</v>
      </c>
      <c r="H4716">
        <v>533</v>
      </c>
      <c r="I4716">
        <v>533</v>
      </c>
    </row>
    <row r="4717" spans="1:9" x14ac:dyDescent="0.25">
      <c r="A4717">
        <v>157</v>
      </c>
      <c r="B4717">
        <v>2018</v>
      </c>
      <c r="C4717" t="s">
        <v>32</v>
      </c>
      <c r="D4717" t="s">
        <v>3</v>
      </c>
      <c r="E4717" t="s">
        <v>9</v>
      </c>
      <c r="F4717" t="s">
        <v>11</v>
      </c>
      <c r="G4717" t="s">
        <v>242</v>
      </c>
      <c r="H4717">
        <v>841</v>
      </c>
      <c r="I4717">
        <v>841</v>
      </c>
    </row>
    <row r="4718" spans="1:9" x14ac:dyDescent="0.25">
      <c r="A4718">
        <v>158</v>
      </c>
      <c r="B4718">
        <v>2018</v>
      </c>
      <c r="C4718" t="s">
        <v>33</v>
      </c>
      <c r="D4718" t="s">
        <v>3</v>
      </c>
      <c r="E4718" t="s">
        <v>9</v>
      </c>
      <c r="F4718" t="s">
        <v>11</v>
      </c>
      <c r="G4718" t="s">
        <v>243</v>
      </c>
      <c r="H4718">
        <v>549</v>
      </c>
      <c r="I4718">
        <v>549</v>
      </c>
    </row>
    <row r="4719" spans="1:9" x14ac:dyDescent="0.25">
      <c r="A4719">
        <v>159</v>
      </c>
      <c r="B4719">
        <v>2018</v>
      </c>
      <c r="C4719" t="s">
        <v>34</v>
      </c>
      <c r="D4719" t="s">
        <v>3</v>
      </c>
      <c r="E4719" t="s">
        <v>9</v>
      </c>
      <c r="F4719" t="s">
        <v>11</v>
      </c>
      <c r="G4719" t="s">
        <v>244</v>
      </c>
      <c r="H4719">
        <v>1977</v>
      </c>
      <c r="I4719">
        <v>1977</v>
      </c>
    </row>
    <row r="4720" spans="1:9" x14ac:dyDescent="0.25">
      <c r="A4720">
        <v>1</v>
      </c>
      <c r="B4720">
        <v>2018</v>
      </c>
      <c r="C4720" t="s">
        <v>245</v>
      </c>
      <c r="D4720" t="s">
        <v>3</v>
      </c>
      <c r="E4720" t="s">
        <v>9</v>
      </c>
      <c r="F4720" t="s">
        <v>11</v>
      </c>
      <c r="G4720" t="s">
        <v>246</v>
      </c>
      <c r="H4720">
        <v>10963</v>
      </c>
      <c r="I4720">
        <v>10963</v>
      </c>
    </row>
    <row r="4721" spans="1:9" x14ac:dyDescent="0.25">
      <c r="A4721">
        <v>241</v>
      </c>
      <c r="B4721">
        <v>2018</v>
      </c>
      <c r="C4721" t="s">
        <v>247</v>
      </c>
      <c r="D4721" t="s">
        <v>3</v>
      </c>
      <c r="E4721" t="s">
        <v>9</v>
      </c>
      <c r="F4721" t="s">
        <v>11</v>
      </c>
      <c r="G4721" t="s">
        <v>248</v>
      </c>
      <c r="H4721">
        <v>9568</v>
      </c>
      <c r="I4721">
        <v>9568</v>
      </c>
    </row>
    <row r="4722" spans="1:9" x14ac:dyDescent="0.25">
      <c r="A4722">
        <v>241001</v>
      </c>
      <c r="B4722">
        <v>2018</v>
      </c>
      <c r="C4722" t="s">
        <v>249</v>
      </c>
      <c r="D4722" t="s">
        <v>3</v>
      </c>
      <c r="E4722" t="s">
        <v>9</v>
      </c>
      <c r="F4722" t="s">
        <v>11</v>
      </c>
      <c r="G4722" t="s">
        <v>250</v>
      </c>
      <c r="H4722">
        <v>5482</v>
      </c>
      <c r="I4722">
        <v>5482</v>
      </c>
    </row>
    <row r="4723" spans="1:9" x14ac:dyDescent="0.25">
      <c r="A4723">
        <v>241999</v>
      </c>
      <c r="B4723">
        <v>2018</v>
      </c>
      <c r="C4723" t="s">
        <v>251</v>
      </c>
      <c r="D4723" t="s">
        <v>3</v>
      </c>
      <c r="E4723" t="s">
        <v>9</v>
      </c>
      <c r="F4723" t="s">
        <v>11</v>
      </c>
      <c r="G4723" t="s">
        <v>252</v>
      </c>
      <c r="H4723">
        <v>4086</v>
      </c>
      <c r="I4723">
        <v>4086</v>
      </c>
    </row>
    <row r="4724" spans="1:9" x14ac:dyDescent="0.25">
      <c r="A4724">
        <v>251</v>
      </c>
      <c r="B4724">
        <v>2018</v>
      </c>
      <c r="C4724" t="s">
        <v>39</v>
      </c>
      <c r="D4724" t="s">
        <v>3</v>
      </c>
      <c r="E4724" t="s">
        <v>9</v>
      </c>
      <c r="F4724" t="s">
        <v>11</v>
      </c>
      <c r="G4724" t="s">
        <v>253</v>
      </c>
      <c r="H4724">
        <v>2614</v>
      </c>
      <c r="I4724">
        <v>2614</v>
      </c>
    </row>
    <row r="4725" spans="1:9" x14ac:dyDescent="0.25">
      <c r="A4725">
        <v>252</v>
      </c>
      <c r="B4725">
        <v>2018</v>
      </c>
      <c r="C4725" t="s">
        <v>40</v>
      </c>
      <c r="D4725" t="s">
        <v>3</v>
      </c>
      <c r="E4725" t="s">
        <v>9</v>
      </c>
      <c r="F4725" t="s">
        <v>11</v>
      </c>
      <c r="G4725" t="s">
        <v>254</v>
      </c>
      <c r="H4725">
        <v>974</v>
      </c>
      <c r="I4725">
        <v>974</v>
      </c>
    </row>
    <row r="4726" spans="1:9" x14ac:dyDescent="0.25">
      <c r="A4726">
        <v>254</v>
      </c>
      <c r="B4726">
        <v>2018</v>
      </c>
      <c r="C4726" t="s">
        <v>41</v>
      </c>
      <c r="D4726" t="s">
        <v>3</v>
      </c>
      <c r="E4726" t="s">
        <v>9</v>
      </c>
      <c r="F4726" t="s">
        <v>11</v>
      </c>
      <c r="G4726" t="s">
        <v>255</v>
      </c>
      <c r="H4726">
        <v>1505</v>
      </c>
      <c r="I4726">
        <v>1505</v>
      </c>
    </row>
    <row r="4727" spans="1:9" x14ac:dyDescent="0.25">
      <c r="A4727">
        <v>255</v>
      </c>
      <c r="B4727">
        <v>2018</v>
      </c>
      <c r="C4727" t="s">
        <v>42</v>
      </c>
      <c r="D4727" t="s">
        <v>3</v>
      </c>
      <c r="E4727" t="s">
        <v>9</v>
      </c>
      <c r="F4727" t="s">
        <v>11</v>
      </c>
      <c r="G4727" t="s">
        <v>256</v>
      </c>
      <c r="H4727">
        <v>407</v>
      </c>
      <c r="I4727">
        <v>407</v>
      </c>
    </row>
    <row r="4728" spans="1:9" x14ac:dyDescent="0.25">
      <c r="A4728">
        <v>256</v>
      </c>
      <c r="B4728">
        <v>2018</v>
      </c>
      <c r="C4728" t="s">
        <v>43</v>
      </c>
      <c r="D4728" t="s">
        <v>3</v>
      </c>
      <c r="E4728" t="s">
        <v>9</v>
      </c>
      <c r="F4728" t="s">
        <v>11</v>
      </c>
      <c r="G4728" t="s">
        <v>257</v>
      </c>
      <c r="H4728">
        <v>2003</v>
      </c>
      <c r="I4728">
        <v>2003</v>
      </c>
    </row>
    <row r="4729" spans="1:9" x14ac:dyDescent="0.25">
      <c r="A4729">
        <v>257</v>
      </c>
      <c r="B4729">
        <v>2018</v>
      </c>
      <c r="C4729" t="s">
        <v>44</v>
      </c>
      <c r="D4729" t="s">
        <v>3</v>
      </c>
      <c r="E4729" t="s">
        <v>9</v>
      </c>
      <c r="F4729" t="s">
        <v>11</v>
      </c>
      <c r="G4729" t="s">
        <v>258</v>
      </c>
      <c r="H4729">
        <v>1170</v>
      </c>
      <c r="I4729">
        <v>1170</v>
      </c>
    </row>
    <row r="4730" spans="1:9" x14ac:dyDescent="0.25">
      <c r="A4730">
        <v>2</v>
      </c>
      <c r="B4730">
        <v>2018</v>
      </c>
      <c r="C4730" t="s">
        <v>259</v>
      </c>
      <c r="D4730" t="s">
        <v>3</v>
      </c>
      <c r="E4730" t="s">
        <v>9</v>
      </c>
      <c r="F4730" t="s">
        <v>11</v>
      </c>
      <c r="G4730" t="s">
        <v>260</v>
      </c>
      <c r="H4730">
        <v>18241</v>
      </c>
      <c r="I4730">
        <v>18241</v>
      </c>
    </row>
    <row r="4731" spans="1:9" x14ac:dyDescent="0.25">
      <c r="A4731">
        <v>351</v>
      </c>
      <c r="B4731">
        <v>2018</v>
      </c>
      <c r="C4731" t="s">
        <v>46</v>
      </c>
      <c r="D4731" t="s">
        <v>3</v>
      </c>
      <c r="E4731" t="s">
        <v>9</v>
      </c>
      <c r="F4731" t="s">
        <v>11</v>
      </c>
      <c r="G4731" t="s">
        <v>261</v>
      </c>
      <c r="H4731">
        <v>1193</v>
      </c>
      <c r="I4731">
        <v>1193</v>
      </c>
    </row>
    <row r="4732" spans="1:9" x14ac:dyDescent="0.25">
      <c r="A4732">
        <v>352</v>
      </c>
      <c r="B4732">
        <v>2018</v>
      </c>
      <c r="C4732" t="s">
        <v>47</v>
      </c>
      <c r="D4732" t="s">
        <v>3</v>
      </c>
      <c r="E4732" t="s">
        <v>9</v>
      </c>
      <c r="F4732" t="s">
        <v>11</v>
      </c>
      <c r="G4732" t="s">
        <v>262</v>
      </c>
      <c r="H4732">
        <v>1025</v>
      </c>
      <c r="I4732">
        <v>1025</v>
      </c>
    </row>
    <row r="4733" spans="1:9" x14ac:dyDescent="0.25">
      <c r="A4733">
        <v>353</v>
      </c>
      <c r="B4733">
        <v>2018</v>
      </c>
      <c r="C4733" t="s">
        <v>48</v>
      </c>
      <c r="D4733" t="s">
        <v>3</v>
      </c>
      <c r="E4733" t="s">
        <v>9</v>
      </c>
      <c r="F4733" t="s">
        <v>11</v>
      </c>
      <c r="G4733" t="s">
        <v>263</v>
      </c>
      <c r="H4733">
        <v>2221</v>
      </c>
      <c r="I4733">
        <v>2221</v>
      </c>
    </row>
    <row r="4734" spans="1:9" x14ac:dyDescent="0.25">
      <c r="A4734">
        <v>354</v>
      </c>
      <c r="B4734">
        <v>2018</v>
      </c>
      <c r="C4734" t="s">
        <v>49</v>
      </c>
      <c r="D4734" t="s">
        <v>3</v>
      </c>
      <c r="E4734" t="s">
        <v>9</v>
      </c>
      <c r="F4734" t="s">
        <v>11</v>
      </c>
      <c r="G4734" t="s">
        <v>264</v>
      </c>
      <c r="H4734">
        <v>265</v>
      </c>
      <c r="I4734">
        <v>265</v>
      </c>
    </row>
    <row r="4735" spans="1:9" x14ac:dyDescent="0.25">
      <c r="A4735">
        <v>355</v>
      </c>
      <c r="B4735">
        <v>2018</v>
      </c>
      <c r="C4735" t="s">
        <v>50</v>
      </c>
      <c r="D4735" t="s">
        <v>3</v>
      </c>
      <c r="E4735" t="s">
        <v>9</v>
      </c>
      <c r="F4735" t="s">
        <v>11</v>
      </c>
      <c r="G4735" t="s">
        <v>265</v>
      </c>
      <c r="H4735">
        <v>1380</v>
      </c>
      <c r="I4735">
        <v>1380</v>
      </c>
    </row>
    <row r="4736" spans="1:9" x14ac:dyDescent="0.25">
      <c r="A4736">
        <v>356</v>
      </c>
      <c r="B4736">
        <v>2018</v>
      </c>
      <c r="C4736" t="s">
        <v>51</v>
      </c>
      <c r="D4736" t="s">
        <v>3</v>
      </c>
      <c r="E4736" t="s">
        <v>9</v>
      </c>
      <c r="F4736" t="s">
        <v>11</v>
      </c>
      <c r="G4736" t="s">
        <v>266</v>
      </c>
      <c r="H4736">
        <v>357</v>
      </c>
      <c r="I4736">
        <v>357</v>
      </c>
    </row>
    <row r="4737" spans="1:9" x14ac:dyDescent="0.25">
      <c r="A4737">
        <v>357</v>
      </c>
      <c r="B4737">
        <v>2018</v>
      </c>
      <c r="C4737" t="s">
        <v>52</v>
      </c>
      <c r="D4737" t="s">
        <v>3</v>
      </c>
      <c r="E4737" t="s">
        <v>9</v>
      </c>
      <c r="F4737" t="s">
        <v>11</v>
      </c>
      <c r="G4737" t="s">
        <v>267</v>
      </c>
      <c r="H4737">
        <v>964</v>
      </c>
      <c r="I4737">
        <v>964</v>
      </c>
    </row>
    <row r="4738" spans="1:9" x14ac:dyDescent="0.25">
      <c r="A4738">
        <v>358</v>
      </c>
      <c r="B4738">
        <v>2018</v>
      </c>
      <c r="C4738" t="s">
        <v>53</v>
      </c>
      <c r="D4738" t="s">
        <v>3</v>
      </c>
      <c r="E4738" t="s">
        <v>9</v>
      </c>
      <c r="F4738" t="s">
        <v>11</v>
      </c>
      <c r="G4738" t="s">
        <v>268</v>
      </c>
      <c r="H4738">
        <v>1222</v>
      </c>
      <c r="I4738">
        <v>1222</v>
      </c>
    </row>
    <row r="4739" spans="1:9" x14ac:dyDescent="0.25">
      <c r="A4739">
        <v>359</v>
      </c>
      <c r="B4739">
        <v>2018</v>
      </c>
      <c r="C4739" t="s">
        <v>54</v>
      </c>
      <c r="D4739" t="s">
        <v>3</v>
      </c>
      <c r="E4739" t="s">
        <v>9</v>
      </c>
      <c r="F4739" t="s">
        <v>11</v>
      </c>
      <c r="G4739" t="s">
        <v>269</v>
      </c>
      <c r="H4739">
        <v>1760</v>
      </c>
      <c r="I4739">
        <v>1760</v>
      </c>
    </row>
    <row r="4740" spans="1:9" x14ac:dyDescent="0.25">
      <c r="A4740">
        <v>360</v>
      </c>
      <c r="B4740">
        <v>2018</v>
      </c>
      <c r="C4740" t="s">
        <v>55</v>
      </c>
      <c r="D4740" t="s">
        <v>3</v>
      </c>
      <c r="E4740" t="s">
        <v>9</v>
      </c>
      <c r="F4740" t="s">
        <v>11</v>
      </c>
      <c r="G4740" t="s">
        <v>270</v>
      </c>
      <c r="H4740">
        <v>519</v>
      </c>
      <c r="I4740">
        <v>519</v>
      </c>
    </row>
    <row r="4741" spans="1:9" x14ac:dyDescent="0.25">
      <c r="A4741">
        <v>361</v>
      </c>
      <c r="B4741">
        <v>2018</v>
      </c>
      <c r="C4741" t="s">
        <v>56</v>
      </c>
      <c r="D4741" t="s">
        <v>3</v>
      </c>
      <c r="E4741" t="s">
        <v>9</v>
      </c>
      <c r="F4741" t="s">
        <v>11</v>
      </c>
      <c r="G4741" t="s">
        <v>271</v>
      </c>
      <c r="H4741">
        <v>734</v>
      </c>
      <c r="I4741">
        <v>734</v>
      </c>
    </row>
    <row r="4742" spans="1:9" x14ac:dyDescent="0.25">
      <c r="A4742">
        <v>3</v>
      </c>
      <c r="B4742">
        <v>2018</v>
      </c>
      <c r="C4742" t="s">
        <v>272</v>
      </c>
      <c r="D4742" t="s">
        <v>3</v>
      </c>
      <c r="E4742" t="s">
        <v>9</v>
      </c>
      <c r="F4742" t="s">
        <v>11</v>
      </c>
      <c r="G4742" t="s">
        <v>273</v>
      </c>
      <c r="H4742">
        <v>11640</v>
      </c>
      <c r="I4742">
        <v>11640</v>
      </c>
    </row>
    <row r="4743" spans="1:9" x14ac:dyDescent="0.25">
      <c r="A4743">
        <v>401</v>
      </c>
      <c r="B4743">
        <v>2018</v>
      </c>
      <c r="C4743" t="s">
        <v>274</v>
      </c>
      <c r="D4743" t="s">
        <v>3</v>
      </c>
      <c r="E4743" t="s">
        <v>9</v>
      </c>
      <c r="F4743" t="s">
        <v>11</v>
      </c>
      <c r="G4743" t="s">
        <v>275</v>
      </c>
      <c r="H4743">
        <v>868</v>
      </c>
      <c r="I4743">
        <v>868</v>
      </c>
    </row>
    <row r="4744" spans="1:9" x14ac:dyDescent="0.25">
      <c r="A4744">
        <v>402</v>
      </c>
      <c r="B4744">
        <v>2018</v>
      </c>
      <c r="C4744" t="s">
        <v>276</v>
      </c>
      <c r="D4744" t="s">
        <v>3</v>
      </c>
      <c r="E4744" t="s">
        <v>9</v>
      </c>
      <c r="F4744" t="s">
        <v>11</v>
      </c>
      <c r="G4744" t="s">
        <v>277</v>
      </c>
      <c r="H4744">
        <v>504</v>
      </c>
      <c r="I4744">
        <v>504</v>
      </c>
    </row>
    <row r="4745" spans="1:9" x14ac:dyDescent="0.25">
      <c r="A4745">
        <v>403</v>
      </c>
      <c r="B4745">
        <v>2018</v>
      </c>
      <c r="C4745" t="s">
        <v>278</v>
      </c>
      <c r="D4745" t="s">
        <v>3</v>
      </c>
      <c r="E4745" t="s">
        <v>9</v>
      </c>
      <c r="F4745" t="s">
        <v>11</v>
      </c>
      <c r="G4745" t="s">
        <v>279</v>
      </c>
      <c r="H4745">
        <v>1321</v>
      </c>
      <c r="I4745">
        <v>1321</v>
      </c>
    </row>
    <row r="4746" spans="1:9" x14ac:dyDescent="0.25">
      <c r="A4746">
        <v>404</v>
      </c>
      <c r="B4746">
        <v>2018</v>
      </c>
      <c r="C4746" t="s">
        <v>280</v>
      </c>
      <c r="D4746" t="s">
        <v>3</v>
      </c>
      <c r="E4746" t="s">
        <v>9</v>
      </c>
      <c r="F4746" t="s">
        <v>11</v>
      </c>
      <c r="G4746" t="s">
        <v>281</v>
      </c>
      <c r="H4746">
        <v>1269</v>
      </c>
      <c r="I4746">
        <v>1269</v>
      </c>
    </row>
    <row r="4747" spans="1:9" x14ac:dyDescent="0.25">
      <c r="A4747">
        <v>405</v>
      </c>
      <c r="B4747">
        <v>2018</v>
      </c>
      <c r="C4747" t="s">
        <v>282</v>
      </c>
      <c r="D4747" t="s">
        <v>3</v>
      </c>
      <c r="E4747" t="s">
        <v>9</v>
      </c>
      <c r="F4747" t="s">
        <v>11</v>
      </c>
      <c r="G4747" t="s">
        <v>283</v>
      </c>
      <c r="H4747">
        <v>732</v>
      </c>
      <c r="I4747">
        <v>732</v>
      </c>
    </row>
    <row r="4748" spans="1:9" x14ac:dyDescent="0.25">
      <c r="A4748">
        <v>451</v>
      </c>
      <c r="B4748">
        <v>2018</v>
      </c>
      <c r="C4748" t="s">
        <v>58</v>
      </c>
      <c r="D4748" t="s">
        <v>3</v>
      </c>
      <c r="E4748" t="s">
        <v>9</v>
      </c>
      <c r="F4748" t="s">
        <v>11</v>
      </c>
      <c r="G4748" t="s">
        <v>284</v>
      </c>
      <c r="H4748">
        <v>1054</v>
      </c>
      <c r="I4748">
        <v>1054</v>
      </c>
    </row>
    <row r="4749" spans="1:9" x14ac:dyDescent="0.25">
      <c r="A4749">
        <v>452</v>
      </c>
      <c r="B4749">
        <v>2018</v>
      </c>
      <c r="C4749" t="s">
        <v>59</v>
      </c>
      <c r="D4749" t="s">
        <v>3</v>
      </c>
      <c r="E4749" t="s">
        <v>9</v>
      </c>
      <c r="F4749" t="s">
        <v>11</v>
      </c>
      <c r="G4749" t="s">
        <v>285</v>
      </c>
      <c r="H4749">
        <v>970</v>
      </c>
      <c r="I4749">
        <v>970</v>
      </c>
    </row>
    <row r="4750" spans="1:9" x14ac:dyDescent="0.25">
      <c r="A4750">
        <v>453</v>
      </c>
      <c r="B4750">
        <v>2018</v>
      </c>
      <c r="C4750" t="s">
        <v>60</v>
      </c>
      <c r="D4750" t="s">
        <v>3</v>
      </c>
      <c r="E4750" t="s">
        <v>9</v>
      </c>
      <c r="F4750" t="s">
        <v>11</v>
      </c>
      <c r="G4750" t="s">
        <v>286</v>
      </c>
      <c r="H4750">
        <v>5974</v>
      </c>
      <c r="I4750">
        <v>5974</v>
      </c>
    </row>
    <row r="4751" spans="1:9" x14ac:dyDescent="0.25">
      <c r="A4751">
        <v>454</v>
      </c>
      <c r="B4751">
        <v>2018</v>
      </c>
      <c r="C4751" t="s">
        <v>61</v>
      </c>
      <c r="D4751" t="s">
        <v>3</v>
      </c>
      <c r="E4751" t="s">
        <v>9</v>
      </c>
      <c r="F4751" t="s">
        <v>11</v>
      </c>
      <c r="G4751" t="s">
        <v>287</v>
      </c>
      <c r="H4751">
        <v>6163</v>
      </c>
      <c r="I4751">
        <v>6163</v>
      </c>
    </row>
    <row r="4752" spans="1:9" x14ac:dyDescent="0.25">
      <c r="A4752">
        <v>455</v>
      </c>
      <c r="B4752">
        <v>2018</v>
      </c>
      <c r="C4752" t="s">
        <v>62</v>
      </c>
      <c r="D4752" t="s">
        <v>3</v>
      </c>
      <c r="E4752" t="s">
        <v>9</v>
      </c>
      <c r="F4752" t="s">
        <v>11</v>
      </c>
      <c r="G4752" t="s">
        <v>288</v>
      </c>
      <c r="H4752">
        <v>425</v>
      </c>
      <c r="I4752">
        <v>425</v>
      </c>
    </row>
    <row r="4753" spans="1:9" x14ac:dyDescent="0.25">
      <c r="A4753">
        <v>456</v>
      </c>
      <c r="B4753">
        <v>2018</v>
      </c>
      <c r="C4753" t="s">
        <v>63</v>
      </c>
      <c r="D4753" t="s">
        <v>3</v>
      </c>
      <c r="E4753" t="s">
        <v>9</v>
      </c>
      <c r="F4753" t="s">
        <v>11</v>
      </c>
      <c r="G4753" t="s">
        <v>289</v>
      </c>
      <c r="H4753">
        <v>1088</v>
      </c>
      <c r="I4753">
        <v>1088</v>
      </c>
    </row>
    <row r="4754" spans="1:9" x14ac:dyDescent="0.25">
      <c r="A4754">
        <v>457</v>
      </c>
      <c r="B4754">
        <v>2018</v>
      </c>
      <c r="C4754" t="s">
        <v>64</v>
      </c>
      <c r="D4754" t="s">
        <v>3</v>
      </c>
      <c r="E4754" t="s">
        <v>9</v>
      </c>
      <c r="F4754" t="s">
        <v>11</v>
      </c>
      <c r="G4754" t="s">
        <v>290</v>
      </c>
      <c r="H4754">
        <v>1317</v>
      </c>
      <c r="I4754">
        <v>1317</v>
      </c>
    </row>
    <row r="4755" spans="1:9" x14ac:dyDescent="0.25">
      <c r="A4755">
        <v>458</v>
      </c>
      <c r="B4755">
        <v>2018</v>
      </c>
      <c r="C4755" t="s">
        <v>65</v>
      </c>
      <c r="D4755" t="s">
        <v>3</v>
      </c>
      <c r="E4755" t="s">
        <v>9</v>
      </c>
      <c r="F4755" t="s">
        <v>11</v>
      </c>
      <c r="G4755" t="s">
        <v>291</v>
      </c>
      <c r="H4755">
        <v>2313</v>
      </c>
      <c r="I4755">
        <v>2313</v>
      </c>
    </row>
    <row r="4756" spans="1:9" x14ac:dyDescent="0.25">
      <c r="A4756">
        <v>459</v>
      </c>
      <c r="B4756">
        <v>2018</v>
      </c>
      <c r="C4756" t="s">
        <v>66</v>
      </c>
      <c r="D4756" t="s">
        <v>3</v>
      </c>
      <c r="E4756" t="s">
        <v>9</v>
      </c>
      <c r="F4756" t="s">
        <v>11</v>
      </c>
      <c r="G4756" t="s">
        <v>292</v>
      </c>
      <c r="H4756">
        <v>2907</v>
      </c>
      <c r="I4756">
        <v>2907</v>
      </c>
    </row>
    <row r="4757" spans="1:9" x14ac:dyDescent="0.25">
      <c r="A4757">
        <v>460</v>
      </c>
      <c r="B4757">
        <v>2018</v>
      </c>
      <c r="C4757" t="s">
        <v>67</v>
      </c>
      <c r="D4757" t="s">
        <v>3</v>
      </c>
      <c r="E4757" t="s">
        <v>9</v>
      </c>
      <c r="F4757" t="s">
        <v>11</v>
      </c>
      <c r="G4757" t="s">
        <v>293</v>
      </c>
      <c r="H4757">
        <v>3199</v>
      </c>
      <c r="I4757">
        <v>3199</v>
      </c>
    </row>
    <row r="4758" spans="1:9" x14ac:dyDescent="0.25">
      <c r="A4758">
        <v>461</v>
      </c>
      <c r="B4758">
        <v>2018</v>
      </c>
      <c r="C4758" t="s">
        <v>68</v>
      </c>
      <c r="D4758" t="s">
        <v>3</v>
      </c>
      <c r="E4758" t="s">
        <v>9</v>
      </c>
      <c r="F4758" t="s">
        <v>11</v>
      </c>
      <c r="G4758" t="s">
        <v>294</v>
      </c>
      <c r="H4758">
        <v>835</v>
      </c>
      <c r="I4758">
        <v>835</v>
      </c>
    </row>
    <row r="4759" spans="1:9" x14ac:dyDescent="0.25">
      <c r="A4759">
        <v>462</v>
      </c>
      <c r="B4759">
        <v>2018</v>
      </c>
      <c r="C4759" t="s">
        <v>69</v>
      </c>
      <c r="D4759" t="s">
        <v>3</v>
      </c>
      <c r="E4759" t="s">
        <v>9</v>
      </c>
      <c r="F4759" t="s">
        <v>11</v>
      </c>
      <c r="G4759" t="s">
        <v>295</v>
      </c>
      <c r="H4759">
        <v>291</v>
      </c>
      <c r="I4759">
        <v>291</v>
      </c>
    </row>
    <row r="4760" spans="1:9" x14ac:dyDescent="0.25">
      <c r="A4760">
        <v>4</v>
      </c>
      <c r="B4760">
        <v>2018</v>
      </c>
      <c r="C4760" t="s">
        <v>296</v>
      </c>
      <c r="D4760" t="s">
        <v>3</v>
      </c>
      <c r="E4760" t="s">
        <v>9</v>
      </c>
      <c r="F4760" t="s">
        <v>11</v>
      </c>
      <c r="G4760" t="s">
        <v>297</v>
      </c>
      <c r="H4760">
        <v>31230</v>
      </c>
      <c r="I4760">
        <v>31230</v>
      </c>
    </row>
    <row r="4761" spans="1:9" x14ac:dyDescent="0.25">
      <c r="A4761">
        <v>0</v>
      </c>
      <c r="B4761">
        <v>2018</v>
      </c>
      <c r="C4761" t="s">
        <v>71</v>
      </c>
      <c r="D4761" t="s">
        <v>3</v>
      </c>
      <c r="E4761" t="s">
        <v>9</v>
      </c>
      <c r="F4761" t="s">
        <v>11</v>
      </c>
      <c r="G4761" t="s">
        <v>298</v>
      </c>
      <c r="H4761">
        <v>72074</v>
      </c>
      <c r="I4761">
        <v>72074</v>
      </c>
    </row>
    <row r="4762" spans="1:9" x14ac:dyDescent="0.25">
      <c r="A4762">
        <v>101</v>
      </c>
      <c r="B4762">
        <v>2017</v>
      </c>
      <c r="C4762" t="s">
        <v>232</v>
      </c>
      <c r="D4762" t="s">
        <v>3</v>
      </c>
      <c r="E4762" t="s">
        <v>9</v>
      </c>
      <c r="F4762" t="s">
        <v>11</v>
      </c>
      <c r="G4762" t="s">
        <v>233</v>
      </c>
      <c r="H4762">
        <v>2235</v>
      </c>
      <c r="I4762">
        <v>2235</v>
      </c>
    </row>
    <row r="4763" spans="1:9" x14ac:dyDescent="0.25">
      <c r="A4763">
        <v>102</v>
      </c>
      <c r="B4763">
        <v>2017</v>
      </c>
      <c r="C4763" t="s">
        <v>234</v>
      </c>
      <c r="D4763" t="s">
        <v>3</v>
      </c>
      <c r="E4763" t="s">
        <v>9</v>
      </c>
      <c r="F4763" t="s">
        <v>11</v>
      </c>
      <c r="G4763" t="s">
        <v>235</v>
      </c>
      <c r="H4763">
        <v>1236</v>
      </c>
      <c r="I4763">
        <v>1236</v>
      </c>
    </row>
    <row r="4764" spans="1:9" x14ac:dyDescent="0.25">
      <c r="A4764">
        <v>103</v>
      </c>
      <c r="B4764">
        <v>2017</v>
      </c>
      <c r="C4764" t="s">
        <v>236</v>
      </c>
      <c r="D4764" t="s">
        <v>3</v>
      </c>
      <c r="E4764" t="s">
        <v>9</v>
      </c>
      <c r="F4764" t="s">
        <v>11</v>
      </c>
      <c r="G4764" t="s">
        <v>237</v>
      </c>
      <c r="H4764">
        <v>1020</v>
      </c>
      <c r="I4764">
        <v>1020</v>
      </c>
    </row>
    <row r="4765" spans="1:9" x14ac:dyDescent="0.25">
      <c r="A4765">
        <v>151</v>
      </c>
      <c r="B4765">
        <v>2017</v>
      </c>
      <c r="C4765" t="s">
        <v>28</v>
      </c>
      <c r="D4765" t="s">
        <v>3</v>
      </c>
      <c r="E4765" t="s">
        <v>9</v>
      </c>
      <c r="F4765" t="s">
        <v>11</v>
      </c>
      <c r="G4765" t="s">
        <v>238</v>
      </c>
      <c r="H4765">
        <v>934</v>
      </c>
      <c r="I4765">
        <v>934</v>
      </c>
    </row>
    <row r="4766" spans="1:9" x14ac:dyDescent="0.25">
      <c r="A4766">
        <v>153</v>
      </c>
      <c r="B4766">
        <v>2017</v>
      </c>
      <c r="C4766" t="s">
        <v>29</v>
      </c>
      <c r="D4766" t="s">
        <v>3</v>
      </c>
      <c r="E4766" t="s">
        <v>9</v>
      </c>
      <c r="F4766" t="s">
        <v>11</v>
      </c>
      <c r="G4766" t="s">
        <v>239</v>
      </c>
      <c r="H4766">
        <v>954</v>
      </c>
      <c r="I4766">
        <v>954</v>
      </c>
    </row>
    <row r="4767" spans="1:9" x14ac:dyDescent="0.25">
      <c r="A4767">
        <v>154</v>
      </c>
      <c r="B4767">
        <v>2017</v>
      </c>
      <c r="C4767" t="s">
        <v>30</v>
      </c>
      <c r="D4767" t="s">
        <v>3</v>
      </c>
      <c r="E4767" t="s">
        <v>9</v>
      </c>
      <c r="F4767" t="s">
        <v>11</v>
      </c>
      <c r="G4767" t="s">
        <v>240</v>
      </c>
      <c r="H4767">
        <v>526</v>
      </c>
      <c r="I4767">
        <v>526</v>
      </c>
    </row>
    <row r="4768" spans="1:9" x14ac:dyDescent="0.25">
      <c r="A4768">
        <v>155</v>
      </c>
      <c r="B4768">
        <v>2017</v>
      </c>
      <c r="C4768" t="s">
        <v>31</v>
      </c>
      <c r="D4768" t="s">
        <v>3</v>
      </c>
      <c r="E4768" t="s">
        <v>9</v>
      </c>
      <c r="F4768" t="s">
        <v>11</v>
      </c>
      <c r="G4768" t="s">
        <v>241</v>
      </c>
      <c r="H4768">
        <v>470</v>
      </c>
      <c r="I4768">
        <v>470</v>
      </c>
    </row>
    <row r="4769" spans="1:9" x14ac:dyDescent="0.25">
      <c r="A4769">
        <v>157</v>
      </c>
      <c r="B4769">
        <v>2017</v>
      </c>
      <c r="C4769" t="s">
        <v>32</v>
      </c>
      <c r="D4769" t="s">
        <v>3</v>
      </c>
      <c r="E4769" t="s">
        <v>9</v>
      </c>
      <c r="F4769" t="s">
        <v>11</v>
      </c>
      <c r="G4769" t="s">
        <v>242</v>
      </c>
      <c r="H4769">
        <v>710</v>
      </c>
      <c r="I4769">
        <v>710</v>
      </c>
    </row>
    <row r="4770" spans="1:9" x14ac:dyDescent="0.25">
      <c r="A4770">
        <v>158</v>
      </c>
      <c r="B4770">
        <v>2017</v>
      </c>
      <c r="C4770" t="s">
        <v>33</v>
      </c>
      <c r="D4770" t="s">
        <v>3</v>
      </c>
      <c r="E4770" t="s">
        <v>9</v>
      </c>
      <c r="F4770" t="s">
        <v>11</v>
      </c>
      <c r="G4770" t="s">
        <v>243</v>
      </c>
      <c r="H4770">
        <v>515</v>
      </c>
      <c r="I4770">
        <v>515</v>
      </c>
    </row>
    <row r="4771" spans="1:9" x14ac:dyDescent="0.25">
      <c r="A4771">
        <v>159</v>
      </c>
      <c r="B4771">
        <v>2017</v>
      </c>
      <c r="C4771" t="s">
        <v>34</v>
      </c>
      <c r="D4771" t="s">
        <v>3</v>
      </c>
      <c r="E4771" t="s">
        <v>9</v>
      </c>
      <c r="F4771" t="s">
        <v>11</v>
      </c>
      <c r="G4771" t="s">
        <v>244</v>
      </c>
      <c r="H4771">
        <v>1922</v>
      </c>
      <c r="I4771">
        <v>1922</v>
      </c>
    </row>
    <row r="4772" spans="1:9" x14ac:dyDescent="0.25">
      <c r="A4772">
        <v>1</v>
      </c>
      <c r="B4772">
        <v>2017</v>
      </c>
      <c r="C4772" t="s">
        <v>245</v>
      </c>
      <c r="D4772" t="s">
        <v>3</v>
      </c>
      <c r="E4772" t="s">
        <v>9</v>
      </c>
      <c r="F4772" t="s">
        <v>11</v>
      </c>
      <c r="G4772" t="s">
        <v>246</v>
      </c>
      <c r="H4772">
        <v>10522</v>
      </c>
      <c r="I4772">
        <v>10522</v>
      </c>
    </row>
    <row r="4773" spans="1:9" x14ac:dyDescent="0.25">
      <c r="A4773">
        <v>241</v>
      </c>
      <c r="B4773">
        <v>2017</v>
      </c>
      <c r="C4773" t="s">
        <v>247</v>
      </c>
      <c r="D4773" t="s">
        <v>3</v>
      </c>
      <c r="E4773" t="s">
        <v>9</v>
      </c>
      <c r="F4773" t="s">
        <v>11</v>
      </c>
      <c r="G4773" t="s">
        <v>248</v>
      </c>
      <c r="H4773">
        <v>9293</v>
      </c>
      <c r="I4773">
        <v>9293</v>
      </c>
    </row>
    <row r="4774" spans="1:9" x14ac:dyDescent="0.25">
      <c r="A4774">
        <v>241001</v>
      </c>
      <c r="B4774">
        <v>2017</v>
      </c>
      <c r="C4774" t="s">
        <v>249</v>
      </c>
      <c r="D4774" t="s">
        <v>3</v>
      </c>
      <c r="E4774" t="s">
        <v>9</v>
      </c>
      <c r="F4774" t="s">
        <v>11</v>
      </c>
      <c r="G4774" t="s">
        <v>250</v>
      </c>
      <c r="H4774">
        <v>4731</v>
      </c>
      <c r="I4774">
        <v>4731</v>
      </c>
    </row>
    <row r="4775" spans="1:9" x14ac:dyDescent="0.25">
      <c r="A4775">
        <v>241999</v>
      </c>
      <c r="B4775">
        <v>2017</v>
      </c>
      <c r="C4775" t="s">
        <v>251</v>
      </c>
      <c r="D4775" t="s">
        <v>3</v>
      </c>
      <c r="E4775" t="s">
        <v>9</v>
      </c>
      <c r="F4775" t="s">
        <v>11</v>
      </c>
      <c r="G4775" t="s">
        <v>252</v>
      </c>
      <c r="H4775">
        <v>4562</v>
      </c>
      <c r="I4775">
        <v>4562</v>
      </c>
    </row>
    <row r="4776" spans="1:9" x14ac:dyDescent="0.25">
      <c r="A4776">
        <v>251</v>
      </c>
      <c r="B4776">
        <v>2017</v>
      </c>
      <c r="C4776" t="s">
        <v>39</v>
      </c>
      <c r="D4776" t="s">
        <v>3</v>
      </c>
      <c r="E4776" t="s">
        <v>9</v>
      </c>
      <c r="F4776" t="s">
        <v>11</v>
      </c>
      <c r="G4776" t="s">
        <v>253</v>
      </c>
      <c r="H4776">
        <v>2429</v>
      </c>
      <c r="I4776">
        <v>2429</v>
      </c>
    </row>
    <row r="4777" spans="1:9" x14ac:dyDescent="0.25">
      <c r="A4777">
        <v>252</v>
      </c>
      <c r="B4777">
        <v>2017</v>
      </c>
      <c r="C4777" t="s">
        <v>40</v>
      </c>
      <c r="D4777" t="s">
        <v>3</v>
      </c>
      <c r="E4777" t="s">
        <v>9</v>
      </c>
      <c r="F4777" t="s">
        <v>11</v>
      </c>
      <c r="G4777" t="s">
        <v>254</v>
      </c>
      <c r="H4777">
        <v>896</v>
      </c>
      <c r="I4777">
        <v>896</v>
      </c>
    </row>
    <row r="4778" spans="1:9" x14ac:dyDescent="0.25">
      <c r="A4778">
        <v>254</v>
      </c>
      <c r="B4778">
        <v>2017</v>
      </c>
      <c r="C4778" t="s">
        <v>41</v>
      </c>
      <c r="D4778" t="s">
        <v>3</v>
      </c>
      <c r="E4778" t="s">
        <v>9</v>
      </c>
      <c r="F4778" t="s">
        <v>11</v>
      </c>
      <c r="G4778" t="s">
        <v>255</v>
      </c>
      <c r="H4778">
        <v>1544</v>
      </c>
      <c r="I4778">
        <v>1544</v>
      </c>
    </row>
    <row r="4779" spans="1:9" x14ac:dyDescent="0.25">
      <c r="A4779">
        <v>255</v>
      </c>
      <c r="B4779">
        <v>2017</v>
      </c>
      <c r="C4779" t="s">
        <v>42</v>
      </c>
      <c r="D4779" t="s">
        <v>3</v>
      </c>
      <c r="E4779" t="s">
        <v>9</v>
      </c>
      <c r="F4779" t="s">
        <v>11</v>
      </c>
      <c r="G4779" t="s">
        <v>256</v>
      </c>
      <c r="H4779">
        <v>397</v>
      </c>
      <c r="I4779">
        <v>397</v>
      </c>
    </row>
    <row r="4780" spans="1:9" x14ac:dyDescent="0.25">
      <c r="A4780">
        <v>256</v>
      </c>
      <c r="B4780">
        <v>2017</v>
      </c>
      <c r="C4780" t="s">
        <v>43</v>
      </c>
      <c r="D4780" t="s">
        <v>3</v>
      </c>
      <c r="E4780" t="s">
        <v>9</v>
      </c>
      <c r="F4780" t="s">
        <v>11</v>
      </c>
      <c r="G4780" t="s">
        <v>257</v>
      </c>
      <c r="H4780">
        <v>2053</v>
      </c>
      <c r="I4780">
        <v>2053</v>
      </c>
    </row>
    <row r="4781" spans="1:9" x14ac:dyDescent="0.25">
      <c r="A4781">
        <v>257</v>
      </c>
      <c r="B4781">
        <v>2017</v>
      </c>
      <c r="C4781" t="s">
        <v>44</v>
      </c>
      <c r="D4781" t="s">
        <v>3</v>
      </c>
      <c r="E4781" t="s">
        <v>9</v>
      </c>
      <c r="F4781" t="s">
        <v>11</v>
      </c>
      <c r="G4781" t="s">
        <v>258</v>
      </c>
      <c r="H4781">
        <v>977</v>
      </c>
      <c r="I4781">
        <v>977</v>
      </c>
    </row>
    <row r="4782" spans="1:9" x14ac:dyDescent="0.25">
      <c r="A4782">
        <v>2</v>
      </c>
      <c r="B4782">
        <v>2017</v>
      </c>
      <c r="C4782" t="s">
        <v>259</v>
      </c>
      <c r="D4782" t="s">
        <v>3</v>
      </c>
      <c r="E4782" t="s">
        <v>9</v>
      </c>
      <c r="F4782" t="s">
        <v>11</v>
      </c>
      <c r="G4782" t="s">
        <v>260</v>
      </c>
      <c r="H4782">
        <v>17589</v>
      </c>
      <c r="I4782">
        <v>17589</v>
      </c>
    </row>
    <row r="4783" spans="1:9" x14ac:dyDescent="0.25">
      <c r="A4783">
        <v>351</v>
      </c>
      <c r="B4783">
        <v>2017</v>
      </c>
      <c r="C4783" t="s">
        <v>46</v>
      </c>
      <c r="D4783" t="s">
        <v>3</v>
      </c>
      <c r="E4783" t="s">
        <v>9</v>
      </c>
      <c r="F4783" t="s">
        <v>11</v>
      </c>
      <c r="G4783" t="s">
        <v>261</v>
      </c>
      <c r="H4783">
        <v>1120</v>
      </c>
      <c r="I4783">
        <v>1120</v>
      </c>
    </row>
    <row r="4784" spans="1:9" x14ac:dyDescent="0.25">
      <c r="A4784">
        <v>352</v>
      </c>
      <c r="B4784">
        <v>2017</v>
      </c>
      <c r="C4784" t="s">
        <v>47</v>
      </c>
      <c r="D4784" t="s">
        <v>3</v>
      </c>
      <c r="E4784" t="s">
        <v>9</v>
      </c>
      <c r="F4784" t="s">
        <v>11</v>
      </c>
      <c r="G4784" t="s">
        <v>262</v>
      </c>
      <c r="H4784">
        <v>1134</v>
      </c>
      <c r="I4784">
        <v>1134</v>
      </c>
    </row>
    <row r="4785" spans="1:9" x14ac:dyDescent="0.25">
      <c r="A4785">
        <v>353</v>
      </c>
      <c r="B4785">
        <v>2017</v>
      </c>
      <c r="C4785" t="s">
        <v>48</v>
      </c>
      <c r="D4785" t="s">
        <v>3</v>
      </c>
      <c r="E4785" t="s">
        <v>9</v>
      </c>
      <c r="F4785" t="s">
        <v>11</v>
      </c>
      <c r="G4785" t="s">
        <v>263</v>
      </c>
      <c r="H4785">
        <v>2423</v>
      </c>
      <c r="I4785">
        <v>2423</v>
      </c>
    </row>
    <row r="4786" spans="1:9" x14ac:dyDescent="0.25">
      <c r="A4786">
        <v>354</v>
      </c>
      <c r="B4786">
        <v>2017</v>
      </c>
      <c r="C4786" t="s">
        <v>49</v>
      </c>
      <c r="D4786" t="s">
        <v>3</v>
      </c>
      <c r="E4786" t="s">
        <v>9</v>
      </c>
      <c r="F4786" t="s">
        <v>11</v>
      </c>
      <c r="G4786" t="s">
        <v>264</v>
      </c>
      <c r="H4786">
        <v>476</v>
      </c>
      <c r="I4786">
        <v>476</v>
      </c>
    </row>
    <row r="4787" spans="1:9" x14ac:dyDescent="0.25">
      <c r="A4787">
        <v>355</v>
      </c>
      <c r="B4787">
        <v>2017</v>
      </c>
      <c r="C4787" t="s">
        <v>50</v>
      </c>
      <c r="D4787" t="s">
        <v>3</v>
      </c>
      <c r="E4787" t="s">
        <v>9</v>
      </c>
      <c r="F4787" t="s">
        <v>11</v>
      </c>
      <c r="G4787" t="s">
        <v>265</v>
      </c>
      <c r="H4787">
        <v>1226</v>
      </c>
      <c r="I4787">
        <v>1226</v>
      </c>
    </row>
    <row r="4788" spans="1:9" x14ac:dyDescent="0.25">
      <c r="A4788">
        <v>356</v>
      </c>
      <c r="B4788">
        <v>2017</v>
      </c>
      <c r="C4788" t="s">
        <v>51</v>
      </c>
      <c r="D4788" t="s">
        <v>3</v>
      </c>
      <c r="E4788" t="s">
        <v>9</v>
      </c>
      <c r="F4788" t="s">
        <v>11</v>
      </c>
      <c r="G4788" t="s">
        <v>266</v>
      </c>
      <c r="H4788">
        <v>458</v>
      </c>
      <c r="I4788">
        <v>458</v>
      </c>
    </row>
    <row r="4789" spans="1:9" x14ac:dyDescent="0.25">
      <c r="A4789">
        <v>357</v>
      </c>
      <c r="B4789">
        <v>2017</v>
      </c>
      <c r="C4789" t="s">
        <v>52</v>
      </c>
      <c r="D4789" t="s">
        <v>3</v>
      </c>
      <c r="E4789" t="s">
        <v>9</v>
      </c>
      <c r="F4789" t="s">
        <v>11</v>
      </c>
      <c r="G4789" t="s">
        <v>267</v>
      </c>
      <c r="H4789">
        <v>1040</v>
      </c>
      <c r="I4789">
        <v>1040</v>
      </c>
    </row>
    <row r="4790" spans="1:9" x14ac:dyDescent="0.25">
      <c r="A4790">
        <v>358</v>
      </c>
      <c r="B4790">
        <v>2017</v>
      </c>
      <c r="C4790" t="s">
        <v>53</v>
      </c>
      <c r="D4790" t="s">
        <v>3</v>
      </c>
      <c r="E4790" t="s">
        <v>9</v>
      </c>
      <c r="F4790" t="s">
        <v>11</v>
      </c>
      <c r="G4790" t="s">
        <v>268</v>
      </c>
      <c r="H4790">
        <v>2031</v>
      </c>
      <c r="I4790">
        <v>2031</v>
      </c>
    </row>
    <row r="4791" spans="1:9" x14ac:dyDescent="0.25">
      <c r="A4791">
        <v>359</v>
      </c>
      <c r="B4791">
        <v>2017</v>
      </c>
      <c r="C4791" t="s">
        <v>54</v>
      </c>
      <c r="D4791" t="s">
        <v>3</v>
      </c>
      <c r="E4791" t="s">
        <v>9</v>
      </c>
      <c r="F4791" t="s">
        <v>11</v>
      </c>
      <c r="G4791" t="s">
        <v>269</v>
      </c>
      <c r="H4791">
        <v>2421</v>
      </c>
      <c r="I4791">
        <v>2421</v>
      </c>
    </row>
    <row r="4792" spans="1:9" x14ac:dyDescent="0.25">
      <c r="A4792">
        <v>360</v>
      </c>
      <c r="B4792">
        <v>2017</v>
      </c>
      <c r="C4792" t="s">
        <v>55</v>
      </c>
      <c r="D4792" t="s">
        <v>3</v>
      </c>
      <c r="E4792" t="s">
        <v>9</v>
      </c>
      <c r="F4792" t="s">
        <v>11</v>
      </c>
      <c r="G4792" t="s">
        <v>270</v>
      </c>
      <c r="H4792">
        <v>522</v>
      </c>
      <c r="I4792">
        <v>522</v>
      </c>
    </row>
    <row r="4793" spans="1:9" x14ac:dyDescent="0.25">
      <c r="A4793">
        <v>361</v>
      </c>
      <c r="B4793">
        <v>2017</v>
      </c>
      <c r="C4793" t="s">
        <v>56</v>
      </c>
      <c r="D4793" t="s">
        <v>3</v>
      </c>
      <c r="E4793" t="s">
        <v>9</v>
      </c>
      <c r="F4793" t="s">
        <v>11</v>
      </c>
      <c r="G4793" t="s">
        <v>271</v>
      </c>
      <c r="H4793">
        <v>799</v>
      </c>
      <c r="I4793">
        <v>799</v>
      </c>
    </row>
    <row r="4794" spans="1:9" x14ac:dyDescent="0.25">
      <c r="A4794">
        <v>3</v>
      </c>
      <c r="B4794">
        <v>2017</v>
      </c>
      <c r="C4794" t="s">
        <v>272</v>
      </c>
      <c r="D4794" t="s">
        <v>3</v>
      </c>
      <c r="E4794" t="s">
        <v>9</v>
      </c>
      <c r="F4794" t="s">
        <v>11</v>
      </c>
      <c r="G4794" t="s">
        <v>273</v>
      </c>
      <c r="H4794">
        <v>13650</v>
      </c>
      <c r="I4794">
        <v>13650</v>
      </c>
    </row>
    <row r="4795" spans="1:9" x14ac:dyDescent="0.25">
      <c r="A4795">
        <v>401</v>
      </c>
      <c r="B4795">
        <v>2017</v>
      </c>
      <c r="C4795" t="s">
        <v>274</v>
      </c>
      <c r="D4795" t="s">
        <v>3</v>
      </c>
      <c r="E4795" t="s">
        <v>9</v>
      </c>
      <c r="F4795" t="s">
        <v>11</v>
      </c>
      <c r="G4795" t="s">
        <v>275</v>
      </c>
      <c r="H4795">
        <v>827</v>
      </c>
      <c r="I4795">
        <v>827</v>
      </c>
    </row>
    <row r="4796" spans="1:9" x14ac:dyDescent="0.25">
      <c r="A4796">
        <v>402</v>
      </c>
      <c r="B4796">
        <v>2017</v>
      </c>
      <c r="C4796" t="s">
        <v>276</v>
      </c>
      <c r="D4796" t="s">
        <v>3</v>
      </c>
      <c r="E4796" t="s">
        <v>9</v>
      </c>
      <c r="F4796" t="s">
        <v>11</v>
      </c>
      <c r="G4796" t="s">
        <v>277</v>
      </c>
      <c r="H4796">
        <v>369</v>
      </c>
      <c r="I4796">
        <v>369</v>
      </c>
    </row>
    <row r="4797" spans="1:9" x14ac:dyDescent="0.25">
      <c r="A4797">
        <v>403</v>
      </c>
      <c r="B4797">
        <v>2017</v>
      </c>
      <c r="C4797" t="s">
        <v>278</v>
      </c>
      <c r="D4797" t="s">
        <v>3</v>
      </c>
      <c r="E4797" t="s">
        <v>9</v>
      </c>
      <c r="F4797" t="s">
        <v>11</v>
      </c>
      <c r="G4797" t="s">
        <v>279</v>
      </c>
      <c r="H4797">
        <v>1646</v>
      </c>
      <c r="I4797">
        <v>1646</v>
      </c>
    </row>
    <row r="4798" spans="1:9" x14ac:dyDescent="0.25">
      <c r="A4798">
        <v>404</v>
      </c>
      <c r="B4798">
        <v>2017</v>
      </c>
      <c r="C4798" t="s">
        <v>280</v>
      </c>
      <c r="D4798" t="s">
        <v>3</v>
      </c>
      <c r="E4798" t="s">
        <v>9</v>
      </c>
      <c r="F4798" t="s">
        <v>11</v>
      </c>
      <c r="G4798" t="s">
        <v>281</v>
      </c>
      <c r="H4798">
        <v>1516</v>
      </c>
      <c r="I4798">
        <v>1516</v>
      </c>
    </row>
    <row r="4799" spans="1:9" x14ac:dyDescent="0.25">
      <c r="A4799">
        <v>405</v>
      </c>
      <c r="B4799">
        <v>2017</v>
      </c>
      <c r="C4799" t="s">
        <v>282</v>
      </c>
      <c r="D4799" t="s">
        <v>3</v>
      </c>
      <c r="E4799" t="s">
        <v>9</v>
      </c>
      <c r="F4799" t="s">
        <v>11</v>
      </c>
      <c r="G4799" t="s">
        <v>283</v>
      </c>
      <c r="H4799">
        <v>771</v>
      </c>
      <c r="I4799">
        <v>771</v>
      </c>
    </row>
    <row r="4800" spans="1:9" x14ac:dyDescent="0.25">
      <c r="A4800">
        <v>451</v>
      </c>
      <c r="B4800">
        <v>2017</v>
      </c>
      <c r="C4800" t="s">
        <v>58</v>
      </c>
      <c r="D4800" t="s">
        <v>3</v>
      </c>
      <c r="E4800" t="s">
        <v>9</v>
      </c>
      <c r="F4800" t="s">
        <v>11</v>
      </c>
      <c r="G4800" t="s">
        <v>284</v>
      </c>
      <c r="H4800">
        <v>967</v>
      </c>
      <c r="I4800">
        <v>967</v>
      </c>
    </row>
    <row r="4801" spans="1:9" x14ac:dyDescent="0.25">
      <c r="A4801">
        <v>452</v>
      </c>
      <c r="B4801">
        <v>2017</v>
      </c>
      <c r="C4801" t="s">
        <v>59</v>
      </c>
      <c r="D4801" t="s">
        <v>3</v>
      </c>
      <c r="E4801" t="s">
        <v>9</v>
      </c>
      <c r="F4801" t="s">
        <v>11</v>
      </c>
      <c r="G4801" t="s">
        <v>285</v>
      </c>
      <c r="H4801">
        <v>995</v>
      </c>
      <c r="I4801">
        <v>995</v>
      </c>
    </row>
    <row r="4802" spans="1:9" x14ac:dyDescent="0.25">
      <c r="A4802">
        <v>453</v>
      </c>
      <c r="B4802">
        <v>2017</v>
      </c>
      <c r="C4802" t="s">
        <v>60</v>
      </c>
      <c r="D4802" t="s">
        <v>3</v>
      </c>
      <c r="E4802" t="s">
        <v>9</v>
      </c>
      <c r="F4802" t="s">
        <v>11</v>
      </c>
      <c r="G4802" t="s">
        <v>286</v>
      </c>
      <c r="H4802">
        <v>5544</v>
      </c>
      <c r="I4802">
        <v>5544</v>
      </c>
    </row>
    <row r="4803" spans="1:9" x14ac:dyDescent="0.25">
      <c r="A4803">
        <v>454</v>
      </c>
      <c r="B4803">
        <v>2017</v>
      </c>
      <c r="C4803" t="s">
        <v>61</v>
      </c>
      <c r="D4803" t="s">
        <v>3</v>
      </c>
      <c r="E4803" t="s">
        <v>9</v>
      </c>
      <c r="F4803" t="s">
        <v>11</v>
      </c>
      <c r="G4803" t="s">
        <v>287</v>
      </c>
      <c r="H4803">
        <v>5240</v>
      </c>
      <c r="I4803">
        <v>5240</v>
      </c>
    </row>
    <row r="4804" spans="1:9" x14ac:dyDescent="0.25">
      <c r="A4804">
        <v>455</v>
      </c>
      <c r="B4804">
        <v>2017</v>
      </c>
      <c r="C4804" t="s">
        <v>62</v>
      </c>
      <c r="D4804" t="s">
        <v>3</v>
      </c>
      <c r="E4804" t="s">
        <v>9</v>
      </c>
      <c r="F4804" t="s">
        <v>11</v>
      </c>
      <c r="G4804" t="s">
        <v>288</v>
      </c>
      <c r="H4804">
        <v>403</v>
      </c>
      <c r="I4804">
        <v>403</v>
      </c>
    </row>
    <row r="4805" spans="1:9" x14ac:dyDescent="0.25">
      <c r="A4805">
        <v>456</v>
      </c>
      <c r="B4805">
        <v>2017</v>
      </c>
      <c r="C4805" t="s">
        <v>63</v>
      </c>
      <c r="D4805" t="s">
        <v>3</v>
      </c>
      <c r="E4805" t="s">
        <v>9</v>
      </c>
      <c r="F4805" t="s">
        <v>11</v>
      </c>
      <c r="G4805" t="s">
        <v>289</v>
      </c>
      <c r="H4805">
        <v>1063</v>
      </c>
      <c r="I4805">
        <v>1063</v>
      </c>
    </row>
    <row r="4806" spans="1:9" x14ac:dyDescent="0.25">
      <c r="A4806">
        <v>457</v>
      </c>
      <c r="B4806">
        <v>2017</v>
      </c>
      <c r="C4806" t="s">
        <v>64</v>
      </c>
      <c r="D4806" t="s">
        <v>3</v>
      </c>
      <c r="E4806" t="s">
        <v>9</v>
      </c>
      <c r="F4806" t="s">
        <v>11</v>
      </c>
      <c r="G4806" t="s">
        <v>290</v>
      </c>
      <c r="H4806">
        <v>1259</v>
      </c>
      <c r="I4806">
        <v>1259</v>
      </c>
    </row>
    <row r="4807" spans="1:9" x14ac:dyDescent="0.25">
      <c r="A4807">
        <v>458</v>
      </c>
      <c r="B4807">
        <v>2017</v>
      </c>
      <c r="C4807" t="s">
        <v>65</v>
      </c>
      <c r="D4807" t="s">
        <v>3</v>
      </c>
      <c r="E4807" t="s">
        <v>9</v>
      </c>
      <c r="F4807" t="s">
        <v>11</v>
      </c>
      <c r="G4807" t="s">
        <v>291</v>
      </c>
      <c r="H4807">
        <v>2140</v>
      </c>
      <c r="I4807">
        <v>2140</v>
      </c>
    </row>
    <row r="4808" spans="1:9" x14ac:dyDescent="0.25">
      <c r="A4808">
        <v>459</v>
      </c>
      <c r="B4808">
        <v>2017</v>
      </c>
      <c r="C4808" t="s">
        <v>66</v>
      </c>
      <c r="D4808" t="s">
        <v>3</v>
      </c>
      <c r="E4808" t="s">
        <v>9</v>
      </c>
      <c r="F4808" t="s">
        <v>11</v>
      </c>
      <c r="G4808" t="s">
        <v>292</v>
      </c>
      <c r="H4808">
        <v>2609</v>
      </c>
      <c r="I4808">
        <v>2609</v>
      </c>
    </row>
    <row r="4809" spans="1:9" x14ac:dyDescent="0.25">
      <c r="A4809">
        <v>460</v>
      </c>
      <c r="B4809">
        <v>2017</v>
      </c>
      <c r="C4809" t="s">
        <v>67</v>
      </c>
      <c r="D4809" t="s">
        <v>3</v>
      </c>
      <c r="E4809" t="s">
        <v>9</v>
      </c>
      <c r="F4809" t="s">
        <v>11</v>
      </c>
      <c r="G4809" t="s">
        <v>293</v>
      </c>
      <c r="H4809">
        <v>2917</v>
      </c>
      <c r="I4809">
        <v>2917</v>
      </c>
    </row>
    <row r="4810" spans="1:9" x14ac:dyDescent="0.25">
      <c r="A4810">
        <v>461</v>
      </c>
      <c r="B4810">
        <v>2017</v>
      </c>
      <c r="C4810" t="s">
        <v>68</v>
      </c>
      <c r="D4810" t="s">
        <v>3</v>
      </c>
      <c r="E4810" t="s">
        <v>9</v>
      </c>
      <c r="F4810" t="s">
        <v>11</v>
      </c>
      <c r="G4810" t="s">
        <v>294</v>
      </c>
      <c r="H4810">
        <v>671</v>
      </c>
      <c r="I4810">
        <v>671</v>
      </c>
    </row>
    <row r="4811" spans="1:9" x14ac:dyDescent="0.25">
      <c r="A4811">
        <v>462</v>
      </c>
      <c r="B4811">
        <v>2017</v>
      </c>
      <c r="C4811" t="s">
        <v>69</v>
      </c>
      <c r="D4811" t="s">
        <v>3</v>
      </c>
      <c r="E4811" t="s">
        <v>9</v>
      </c>
      <c r="F4811" t="s">
        <v>11</v>
      </c>
      <c r="G4811" t="s">
        <v>295</v>
      </c>
      <c r="H4811">
        <v>267</v>
      </c>
      <c r="I4811">
        <v>267</v>
      </c>
    </row>
    <row r="4812" spans="1:9" x14ac:dyDescent="0.25">
      <c r="A4812">
        <v>4</v>
      </c>
      <c r="B4812">
        <v>2017</v>
      </c>
      <c r="C4812" t="s">
        <v>296</v>
      </c>
      <c r="D4812" t="s">
        <v>3</v>
      </c>
      <c r="E4812" t="s">
        <v>9</v>
      </c>
      <c r="F4812" t="s">
        <v>11</v>
      </c>
      <c r="G4812" t="s">
        <v>297</v>
      </c>
      <c r="H4812">
        <v>29204</v>
      </c>
      <c r="I4812">
        <v>29204</v>
      </c>
    </row>
    <row r="4813" spans="1:9" x14ac:dyDescent="0.25">
      <c r="A4813">
        <v>0</v>
      </c>
      <c r="B4813">
        <v>2017</v>
      </c>
      <c r="C4813" t="s">
        <v>71</v>
      </c>
      <c r="D4813" t="s">
        <v>3</v>
      </c>
      <c r="E4813" t="s">
        <v>9</v>
      </c>
      <c r="F4813" t="s">
        <v>11</v>
      </c>
      <c r="G4813" t="s">
        <v>298</v>
      </c>
      <c r="H4813">
        <v>70965</v>
      </c>
      <c r="I4813">
        <v>70965</v>
      </c>
    </row>
    <row r="4814" spans="1:9" x14ac:dyDescent="0.25">
      <c r="A4814">
        <v>101</v>
      </c>
      <c r="B4814">
        <v>2016</v>
      </c>
      <c r="C4814" t="s">
        <v>232</v>
      </c>
      <c r="D4814" t="s">
        <v>3</v>
      </c>
      <c r="E4814" t="s">
        <v>9</v>
      </c>
      <c r="F4814" t="s">
        <v>11</v>
      </c>
      <c r="G4814" t="s">
        <v>233</v>
      </c>
      <c r="H4814">
        <v>3861</v>
      </c>
      <c r="I4814">
        <v>3861</v>
      </c>
    </row>
    <row r="4815" spans="1:9" x14ac:dyDescent="0.25">
      <c r="A4815">
        <v>102</v>
      </c>
      <c r="B4815">
        <v>2016</v>
      </c>
      <c r="C4815" t="s">
        <v>234</v>
      </c>
      <c r="D4815" t="s">
        <v>3</v>
      </c>
      <c r="E4815" t="s">
        <v>9</v>
      </c>
      <c r="F4815" t="s">
        <v>11</v>
      </c>
      <c r="G4815" t="s">
        <v>235</v>
      </c>
      <c r="H4815">
        <v>1048</v>
      </c>
      <c r="I4815">
        <v>1048</v>
      </c>
    </row>
    <row r="4816" spans="1:9" x14ac:dyDescent="0.25">
      <c r="A4816">
        <v>103</v>
      </c>
      <c r="B4816">
        <v>2016</v>
      </c>
      <c r="C4816" t="s">
        <v>236</v>
      </c>
      <c r="D4816" t="s">
        <v>3</v>
      </c>
      <c r="E4816" t="s">
        <v>9</v>
      </c>
      <c r="F4816" t="s">
        <v>11</v>
      </c>
      <c r="G4816" t="s">
        <v>237</v>
      </c>
      <c r="H4816">
        <v>1185</v>
      </c>
      <c r="I4816">
        <v>1185</v>
      </c>
    </row>
    <row r="4817" spans="1:9" x14ac:dyDescent="0.25">
      <c r="A4817">
        <v>151</v>
      </c>
      <c r="B4817">
        <v>2016</v>
      </c>
      <c r="C4817" t="s">
        <v>28</v>
      </c>
      <c r="D4817" t="s">
        <v>3</v>
      </c>
      <c r="E4817" t="s">
        <v>9</v>
      </c>
      <c r="F4817" t="s">
        <v>11</v>
      </c>
      <c r="G4817" t="s">
        <v>238</v>
      </c>
      <c r="H4817">
        <v>1319</v>
      </c>
      <c r="I4817">
        <v>1319</v>
      </c>
    </row>
    <row r="4818" spans="1:9" x14ac:dyDescent="0.25">
      <c r="A4818">
        <v>153</v>
      </c>
      <c r="B4818">
        <v>2016</v>
      </c>
      <c r="C4818" t="s">
        <v>29</v>
      </c>
      <c r="D4818" t="s">
        <v>3</v>
      </c>
      <c r="E4818" t="s">
        <v>9</v>
      </c>
      <c r="F4818" t="s">
        <v>11</v>
      </c>
      <c r="G4818" t="s">
        <v>239</v>
      </c>
      <c r="H4818">
        <v>1283</v>
      </c>
      <c r="I4818">
        <v>1283</v>
      </c>
    </row>
    <row r="4819" spans="1:9" x14ac:dyDescent="0.25">
      <c r="A4819">
        <v>154</v>
      </c>
      <c r="B4819">
        <v>2016</v>
      </c>
      <c r="C4819" t="s">
        <v>30</v>
      </c>
      <c r="D4819" t="s">
        <v>3</v>
      </c>
      <c r="E4819" t="s">
        <v>9</v>
      </c>
      <c r="F4819" t="s">
        <v>11</v>
      </c>
      <c r="G4819" t="s">
        <v>240</v>
      </c>
      <c r="H4819">
        <v>736</v>
      </c>
      <c r="I4819">
        <v>736</v>
      </c>
    </row>
    <row r="4820" spans="1:9" x14ac:dyDescent="0.25">
      <c r="A4820">
        <v>155</v>
      </c>
      <c r="B4820">
        <v>2016</v>
      </c>
      <c r="C4820" t="s">
        <v>31</v>
      </c>
      <c r="D4820" t="s">
        <v>3</v>
      </c>
      <c r="E4820" t="s">
        <v>9</v>
      </c>
      <c r="F4820" t="s">
        <v>11</v>
      </c>
      <c r="G4820" t="s">
        <v>241</v>
      </c>
      <c r="H4820">
        <v>698</v>
      </c>
      <c r="I4820">
        <v>698</v>
      </c>
    </row>
    <row r="4821" spans="1:9" x14ac:dyDescent="0.25">
      <c r="A4821">
        <v>157</v>
      </c>
      <c r="B4821">
        <v>2016</v>
      </c>
      <c r="C4821" t="s">
        <v>32</v>
      </c>
      <c r="D4821" t="s">
        <v>3</v>
      </c>
      <c r="E4821" t="s">
        <v>9</v>
      </c>
      <c r="F4821" t="s">
        <v>11</v>
      </c>
      <c r="G4821" t="s">
        <v>242</v>
      </c>
      <c r="H4821">
        <v>1192</v>
      </c>
      <c r="I4821">
        <v>1192</v>
      </c>
    </row>
    <row r="4822" spans="1:9" x14ac:dyDescent="0.25">
      <c r="A4822">
        <v>158</v>
      </c>
      <c r="B4822">
        <v>2016</v>
      </c>
      <c r="C4822" t="s">
        <v>33</v>
      </c>
      <c r="D4822" t="s">
        <v>3</v>
      </c>
      <c r="E4822" t="s">
        <v>9</v>
      </c>
      <c r="F4822" t="s">
        <v>11</v>
      </c>
      <c r="G4822" t="s">
        <v>243</v>
      </c>
      <c r="H4822">
        <v>741</v>
      </c>
      <c r="I4822">
        <v>741</v>
      </c>
    </row>
    <row r="4823" spans="1:9" x14ac:dyDescent="0.25">
      <c r="A4823">
        <v>159</v>
      </c>
      <c r="B4823">
        <v>2016</v>
      </c>
      <c r="C4823" t="s">
        <v>34</v>
      </c>
      <c r="D4823" t="s">
        <v>3</v>
      </c>
      <c r="E4823" t="s">
        <v>9</v>
      </c>
      <c r="F4823" t="s">
        <v>11</v>
      </c>
      <c r="G4823" t="s">
        <v>244</v>
      </c>
      <c r="H4823">
        <v>2870</v>
      </c>
      <c r="I4823">
        <v>2870</v>
      </c>
    </row>
    <row r="4824" spans="1:9" x14ac:dyDescent="0.25">
      <c r="A4824">
        <v>1</v>
      </c>
      <c r="B4824">
        <v>2016</v>
      </c>
      <c r="C4824" t="s">
        <v>245</v>
      </c>
      <c r="D4824" t="s">
        <v>3</v>
      </c>
      <c r="E4824" t="s">
        <v>9</v>
      </c>
      <c r="F4824" t="s">
        <v>11</v>
      </c>
      <c r="G4824" t="s">
        <v>246</v>
      </c>
      <c r="H4824">
        <v>14933</v>
      </c>
      <c r="I4824">
        <v>14933</v>
      </c>
    </row>
    <row r="4826" spans="1:9" x14ac:dyDescent="0.25">
      <c r="A4826">
        <v>241</v>
      </c>
      <c r="B4826">
        <v>2016</v>
      </c>
      <c r="C4826" t="s">
        <v>247</v>
      </c>
      <c r="D4826" t="s">
        <v>3</v>
      </c>
      <c r="E4826" t="s">
        <v>9</v>
      </c>
      <c r="F4826" t="s">
        <v>11</v>
      </c>
      <c r="G4826" t="s">
        <v>248</v>
      </c>
      <c r="H4826">
        <v>13661</v>
      </c>
      <c r="I4826">
        <v>13661</v>
      </c>
    </row>
    <row r="4827" spans="1:9" x14ac:dyDescent="0.25">
      <c r="A4827">
        <v>241001</v>
      </c>
      <c r="B4827">
        <v>2016</v>
      </c>
      <c r="C4827" t="s">
        <v>249</v>
      </c>
      <c r="D4827" t="s">
        <v>3</v>
      </c>
      <c r="E4827" t="s">
        <v>9</v>
      </c>
      <c r="F4827" t="s">
        <v>11</v>
      </c>
      <c r="G4827" t="s">
        <v>250</v>
      </c>
      <c r="H4827">
        <v>8082</v>
      </c>
      <c r="I4827">
        <v>8082</v>
      </c>
    </row>
    <row r="4828" spans="1:9" x14ac:dyDescent="0.25">
      <c r="A4828">
        <v>241999</v>
      </c>
      <c r="B4828">
        <v>2016</v>
      </c>
      <c r="C4828" t="s">
        <v>251</v>
      </c>
      <c r="D4828" t="s">
        <v>3</v>
      </c>
      <c r="E4828" t="s">
        <v>9</v>
      </c>
      <c r="F4828" t="s">
        <v>11</v>
      </c>
      <c r="G4828" t="s">
        <v>252</v>
      </c>
      <c r="H4828">
        <v>5579</v>
      </c>
      <c r="I4828">
        <v>5579</v>
      </c>
    </row>
    <row r="4829" spans="1:9" x14ac:dyDescent="0.25">
      <c r="A4829">
        <v>251</v>
      </c>
      <c r="B4829">
        <v>2016</v>
      </c>
      <c r="C4829" t="s">
        <v>39</v>
      </c>
      <c r="D4829" t="s">
        <v>3</v>
      </c>
      <c r="E4829" t="s">
        <v>9</v>
      </c>
      <c r="F4829" t="s">
        <v>11</v>
      </c>
      <c r="G4829" t="s">
        <v>253</v>
      </c>
      <c r="H4829">
        <v>3116</v>
      </c>
      <c r="I4829">
        <v>3116</v>
      </c>
    </row>
    <row r="4830" spans="1:9" x14ac:dyDescent="0.25">
      <c r="A4830">
        <v>252</v>
      </c>
      <c r="B4830">
        <v>2016</v>
      </c>
      <c r="C4830" t="s">
        <v>40</v>
      </c>
      <c r="D4830" t="s">
        <v>3</v>
      </c>
      <c r="E4830" t="s">
        <v>9</v>
      </c>
      <c r="F4830" t="s">
        <v>11</v>
      </c>
      <c r="G4830" t="s">
        <v>254</v>
      </c>
      <c r="H4830">
        <v>1068</v>
      </c>
      <c r="I4830">
        <v>1068</v>
      </c>
    </row>
    <row r="4831" spans="1:9" x14ac:dyDescent="0.25">
      <c r="A4831">
        <v>254</v>
      </c>
      <c r="B4831">
        <v>2016</v>
      </c>
      <c r="C4831" t="s">
        <v>41</v>
      </c>
      <c r="D4831" t="s">
        <v>3</v>
      </c>
      <c r="E4831" t="s">
        <v>9</v>
      </c>
      <c r="F4831" t="s">
        <v>11</v>
      </c>
      <c r="G4831" t="s">
        <v>255</v>
      </c>
      <c r="H4831">
        <v>1831</v>
      </c>
      <c r="I4831">
        <v>1831</v>
      </c>
    </row>
    <row r="4832" spans="1:9" x14ac:dyDescent="0.25">
      <c r="A4832">
        <v>255</v>
      </c>
      <c r="B4832">
        <v>2016</v>
      </c>
      <c r="C4832" t="s">
        <v>42</v>
      </c>
      <c r="D4832" t="s">
        <v>3</v>
      </c>
      <c r="E4832" t="s">
        <v>9</v>
      </c>
      <c r="F4832" t="s">
        <v>11</v>
      </c>
      <c r="G4832" t="s">
        <v>256</v>
      </c>
      <c r="H4832">
        <v>467</v>
      </c>
      <c r="I4832">
        <v>467</v>
      </c>
    </row>
    <row r="4833" spans="1:9" x14ac:dyDescent="0.25">
      <c r="A4833">
        <v>256</v>
      </c>
      <c r="B4833">
        <v>2016</v>
      </c>
      <c r="C4833" t="s">
        <v>43</v>
      </c>
      <c r="D4833" t="s">
        <v>3</v>
      </c>
      <c r="E4833" t="s">
        <v>9</v>
      </c>
      <c r="F4833" t="s">
        <v>11</v>
      </c>
      <c r="G4833" t="s">
        <v>257</v>
      </c>
      <c r="H4833">
        <v>2295</v>
      </c>
      <c r="I4833">
        <v>2295</v>
      </c>
    </row>
    <row r="4834" spans="1:9" x14ac:dyDescent="0.25">
      <c r="A4834">
        <v>257</v>
      </c>
      <c r="B4834">
        <v>2016</v>
      </c>
      <c r="C4834" t="s">
        <v>44</v>
      </c>
      <c r="D4834" t="s">
        <v>3</v>
      </c>
      <c r="E4834" t="s">
        <v>9</v>
      </c>
      <c r="F4834" t="s">
        <v>11</v>
      </c>
      <c r="G4834" t="s">
        <v>258</v>
      </c>
      <c r="H4834">
        <v>1099</v>
      </c>
      <c r="I4834">
        <v>1099</v>
      </c>
    </row>
    <row r="4835" spans="1:9" x14ac:dyDescent="0.25">
      <c r="A4835">
        <v>2</v>
      </c>
      <c r="B4835">
        <v>2016</v>
      </c>
      <c r="C4835" t="s">
        <v>259</v>
      </c>
      <c r="D4835" t="s">
        <v>3</v>
      </c>
      <c r="E4835" t="s">
        <v>9</v>
      </c>
      <c r="F4835" t="s">
        <v>11</v>
      </c>
      <c r="G4835" t="s">
        <v>260</v>
      </c>
      <c r="H4835">
        <v>23537</v>
      </c>
      <c r="I4835">
        <v>23537</v>
      </c>
    </row>
    <row r="4837" spans="1:9" x14ac:dyDescent="0.25">
      <c r="A4837">
        <v>351</v>
      </c>
      <c r="B4837">
        <v>2016</v>
      </c>
      <c r="C4837" t="s">
        <v>46</v>
      </c>
      <c r="D4837" t="s">
        <v>3</v>
      </c>
      <c r="E4837" t="s">
        <v>9</v>
      </c>
      <c r="F4837" t="s">
        <v>11</v>
      </c>
      <c r="G4837" t="s">
        <v>261</v>
      </c>
      <c r="H4837">
        <v>1427</v>
      </c>
      <c r="I4837">
        <v>1427</v>
      </c>
    </row>
    <row r="4838" spans="1:9" x14ac:dyDescent="0.25">
      <c r="A4838">
        <v>352</v>
      </c>
      <c r="B4838">
        <v>2016</v>
      </c>
      <c r="C4838" t="s">
        <v>47</v>
      </c>
      <c r="D4838" t="s">
        <v>3</v>
      </c>
      <c r="E4838" t="s">
        <v>9</v>
      </c>
      <c r="F4838" t="s">
        <v>11</v>
      </c>
      <c r="G4838" t="s">
        <v>262</v>
      </c>
      <c r="H4838">
        <v>1409</v>
      </c>
      <c r="I4838">
        <v>1409</v>
      </c>
    </row>
    <row r="4839" spans="1:9" x14ac:dyDescent="0.25">
      <c r="A4839">
        <v>353</v>
      </c>
      <c r="B4839">
        <v>2016</v>
      </c>
      <c r="C4839" t="s">
        <v>48</v>
      </c>
      <c r="D4839" t="s">
        <v>3</v>
      </c>
      <c r="E4839" t="s">
        <v>9</v>
      </c>
      <c r="F4839" t="s">
        <v>11</v>
      </c>
      <c r="G4839" t="s">
        <v>263</v>
      </c>
      <c r="H4839">
        <v>2588</v>
      </c>
      <c r="I4839">
        <v>2588</v>
      </c>
    </row>
    <row r="4840" spans="1:9" x14ac:dyDescent="0.25">
      <c r="A4840">
        <v>354</v>
      </c>
      <c r="B4840">
        <v>2016</v>
      </c>
      <c r="C4840" t="s">
        <v>49</v>
      </c>
      <c r="D4840" t="s">
        <v>3</v>
      </c>
      <c r="E4840" t="s">
        <v>9</v>
      </c>
      <c r="F4840" t="s">
        <v>11</v>
      </c>
      <c r="G4840" t="s">
        <v>264</v>
      </c>
      <c r="H4840">
        <v>780</v>
      </c>
      <c r="I4840">
        <v>780</v>
      </c>
    </row>
    <row r="4841" spans="1:9" x14ac:dyDescent="0.25">
      <c r="A4841">
        <v>355</v>
      </c>
      <c r="B4841">
        <v>2016</v>
      </c>
      <c r="C4841" t="s">
        <v>50</v>
      </c>
      <c r="D4841" t="s">
        <v>3</v>
      </c>
      <c r="E4841" t="s">
        <v>9</v>
      </c>
      <c r="F4841" t="s">
        <v>11</v>
      </c>
      <c r="G4841" t="s">
        <v>265</v>
      </c>
      <c r="H4841">
        <v>1987</v>
      </c>
      <c r="I4841">
        <v>1987</v>
      </c>
    </row>
    <row r="4842" spans="1:9" x14ac:dyDescent="0.25">
      <c r="A4842">
        <v>356</v>
      </c>
      <c r="B4842">
        <v>2016</v>
      </c>
      <c r="C4842" t="s">
        <v>51</v>
      </c>
      <c r="D4842" t="s">
        <v>3</v>
      </c>
      <c r="E4842" t="s">
        <v>9</v>
      </c>
      <c r="F4842" t="s">
        <v>11</v>
      </c>
      <c r="G4842" t="s">
        <v>266</v>
      </c>
      <c r="H4842">
        <v>879</v>
      </c>
      <c r="I4842">
        <v>879</v>
      </c>
    </row>
    <row r="4843" spans="1:9" x14ac:dyDescent="0.25">
      <c r="A4843">
        <v>357</v>
      </c>
      <c r="B4843">
        <v>2016</v>
      </c>
      <c r="C4843" t="s">
        <v>52</v>
      </c>
      <c r="D4843" t="s">
        <v>3</v>
      </c>
      <c r="E4843" t="s">
        <v>9</v>
      </c>
      <c r="F4843" t="s">
        <v>11</v>
      </c>
      <c r="G4843" t="s">
        <v>267</v>
      </c>
      <c r="H4843">
        <v>1536</v>
      </c>
      <c r="I4843">
        <v>1536</v>
      </c>
    </row>
    <row r="4844" spans="1:9" x14ac:dyDescent="0.25">
      <c r="A4844">
        <v>358</v>
      </c>
      <c r="B4844">
        <v>2016</v>
      </c>
      <c r="C4844" t="s">
        <v>53</v>
      </c>
      <c r="D4844" t="s">
        <v>3</v>
      </c>
      <c r="E4844" t="s">
        <v>9</v>
      </c>
      <c r="F4844" t="s">
        <v>11</v>
      </c>
      <c r="G4844" t="s">
        <v>268</v>
      </c>
      <c r="H4844">
        <v>1121</v>
      </c>
      <c r="I4844">
        <v>1121</v>
      </c>
    </row>
    <row r="4845" spans="1:9" x14ac:dyDescent="0.25">
      <c r="A4845">
        <v>359</v>
      </c>
      <c r="B4845">
        <v>2016</v>
      </c>
      <c r="C4845" t="s">
        <v>54</v>
      </c>
      <c r="D4845" t="s">
        <v>3</v>
      </c>
      <c r="E4845" t="s">
        <v>9</v>
      </c>
      <c r="F4845" t="s">
        <v>11</v>
      </c>
      <c r="G4845" t="s">
        <v>269</v>
      </c>
      <c r="H4845">
        <v>3125</v>
      </c>
      <c r="I4845">
        <v>3125</v>
      </c>
    </row>
    <row r="4846" spans="1:9" x14ac:dyDescent="0.25">
      <c r="A4846">
        <v>360</v>
      </c>
      <c r="B4846">
        <v>2016</v>
      </c>
      <c r="C4846" t="s">
        <v>55</v>
      </c>
      <c r="D4846" t="s">
        <v>3</v>
      </c>
      <c r="E4846" t="s">
        <v>9</v>
      </c>
      <c r="F4846" t="s">
        <v>11</v>
      </c>
      <c r="G4846" t="s">
        <v>270</v>
      </c>
      <c r="H4846">
        <v>829</v>
      </c>
      <c r="I4846">
        <v>829</v>
      </c>
    </row>
    <row r="4847" spans="1:9" x14ac:dyDescent="0.25">
      <c r="A4847">
        <v>361</v>
      </c>
      <c r="B4847">
        <v>2016</v>
      </c>
      <c r="C4847" t="s">
        <v>56</v>
      </c>
      <c r="D4847" t="s">
        <v>3</v>
      </c>
      <c r="E4847" t="s">
        <v>9</v>
      </c>
      <c r="F4847" t="s">
        <v>11</v>
      </c>
      <c r="G4847" t="s">
        <v>271</v>
      </c>
      <c r="H4847">
        <v>895</v>
      </c>
      <c r="I4847">
        <v>895</v>
      </c>
    </row>
    <row r="4848" spans="1:9" x14ac:dyDescent="0.25">
      <c r="A4848">
        <v>3</v>
      </c>
      <c r="B4848">
        <v>2016</v>
      </c>
      <c r="C4848" t="s">
        <v>272</v>
      </c>
      <c r="D4848" t="s">
        <v>3</v>
      </c>
      <c r="E4848" t="s">
        <v>9</v>
      </c>
      <c r="F4848" t="s">
        <v>11</v>
      </c>
      <c r="G4848" t="s">
        <v>273</v>
      </c>
      <c r="H4848">
        <v>16576</v>
      </c>
      <c r="I4848">
        <v>16576</v>
      </c>
    </row>
    <row r="4850" spans="1:9" x14ac:dyDescent="0.25">
      <c r="A4850">
        <v>401</v>
      </c>
      <c r="B4850">
        <v>2016</v>
      </c>
      <c r="C4850" t="s">
        <v>274</v>
      </c>
      <c r="D4850" t="s">
        <v>3</v>
      </c>
      <c r="E4850" t="s">
        <v>9</v>
      </c>
      <c r="F4850" t="s">
        <v>11</v>
      </c>
      <c r="G4850" t="s">
        <v>275</v>
      </c>
      <c r="H4850">
        <v>897</v>
      </c>
      <c r="I4850">
        <v>897</v>
      </c>
    </row>
    <row r="4851" spans="1:9" x14ac:dyDescent="0.25">
      <c r="A4851">
        <v>402</v>
      </c>
      <c r="B4851">
        <v>2016</v>
      </c>
      <c r="C4851" t="s">
        <v>276</v>
      </c>
      <c r="D4851" t="s">
        <v>3</v>
      </c>
      <c r="E4851" t="s">
        <v>9</v>
      </c>
      <c r="F4851" t="s">
        <v>11</v>
      </c>
      <c r="G4851" t="s">
        <v>277</v>
      </c>
      <c r="H4851">
        <v>417</v>
      </c>
      <c r="I4851">
        <v>417</v>
      </c>
    </row>
    <row r="4852" spans="1:9" x14ac:dyDescent="0.25">
      <c r="A4852">
        <v>403</v>
      </c>
      <c r="B4852">
        <v>2016</v>
      </c>
      <c r="C4852" t="s">
        <v>278</v>
      </c>
      <c r="D4852" t="s">
        <v>3</v>
      </c>
      <c r="E4852" t="s">
        <v>9</v>
      </c>
      <c r="F4852" t="s">
        <v>11</v>
      </c>
      <c r="G4852" t="s">
        <v>279</v>
      </c>
      <c r="H4852">
        <v>1465</v>
      </c>
      <c r="I4852">
        <v>1465</v>
      </c>
    </row>
    <row r="4853" spans="1:9" x14ac:dyDescent="0.25">
      <c r="A4853">
        <v>404</v>
      </c>
      <c r="B4853">
        <v>2016</v>
      </c>
      <c r="C4853" t="s">
        <v>280</v>
      </c>
      <c r="D4853" t="s">
        <v>3</v>
      </c>
      <c r="E4853" t="s">
        <v>9</v>
      </c>
      <c r="F4853" t="s">
        <v>11</v>
      </c>
      <c r="G4853" t="s">
        <v>281</v>
      </c>
      <c r="H4853">
        <v>1425</v>
      </c>
      <c r="I4853">
        <v>1425</v>
      </c>
    </row>
    <row r="4854" spans="1:9" x14ac:dyDescent="0.25">
      <c r="A4854">
        <v>405</v>
      </c>
      <c r="B4854">
        <v>2016</v>
      </c>
      <c r="C4854" t="s">
        <v>282</v>
      </c>
      <c r="D4854" t="s">
        <v>3</v>
      </c>
      <c r="E4854" t="s">
        <v>9</v>
      </c>
      <c r="F4854" t="s">
        <v>11</v>
      </c>
      <c r="G4854" t="s">
        <v>283</v>
      </c>
      <c r="H4854">
        <v>925</v>
      </c>
      <c r="I4854">
        <v>925</v>
      </c>
    </row>
    <row r="4855" spans="1:9" x14ac:dyDescent="0.25">
      <c r="A4855">
        <v>451</v>
      </c>
      <c r="B4855">
        <v>2016</v>
      </c>
      <c r="C4855" t="s">
        <v>58</v>
      </c>
      <c r="D4855" t="s">
        <v>3</v>
      </c>
      <c r="E4855" t="s">
        <v>9</v>
      </c>
      <c r="F4855" t="s">
        <v>11</v>
      </c>
      <c r="G4855" t="s">
        <v>284</v>
      </c>
      <c r="H4855">
        <v>1127</v>
      </c>
      <c r="I4855">
        <v>1127</v>
      </c>
    </row>
    <row r="4856" spans="1:9" x14ac:dyDescent="0.25">
      <c r="A4856">
        <v>452</v>
      </c>
      <c r="B4856">
        <v>2016</v>
      </c>
      <c r="C4856" t="s">
        <v>59</v>
      </c>
      <c r="D4856" t="s">
        <v>3</v>
      </c>
      <c r="E4856" t="s">
        <v>9</v>
      </c>
      <c r="F4856" t="s">
        <v>11</v>
      </c>
      <c r="G4856" t="s">
        <v>285</v>
      </c>
      <c r="H4856">
        <v>1229</v>
      </c>
      <c r="I4856">
        <v>1229</v>
      </c>
    </row>
    <row r="4857" spans="1:9" x14ac:dyDescent="0.25">
      <c r="A4857">
        <v>453</v>
      </c>
      <c r="B4857">
        <v>2016</v>
      </c>
      <c r="C4857" t="s">
        <v>60</v>
      </c>
      <c r="D4857" t="s">
        <v>3</v>
      </c>
      <c r="E4857" t="s">
        <v>9</v>
      </c>
      <c r="F4857" t="s">
        <v>11</v>
      </c>
      <c r="G4857" t="s">
        <v>286</v>
      </c>
      <c r="H4857">
        <v>6153</v>
      </c>
      <c r="I4857">
        <v>6153</v>
      </c>
    </row>
    <row r="4858" spans="1:9" x14ac:dyDescent="0.25">
      <c r="A4858">
        <v>454</v>
      </c>
      <c r="B4858">
        <v>2016</v>
      </c>
      <c r="C4858" t="s">
        <v>61</v>
      </c>
      <c r="D4858" t="s">
        <v>3</v>
      </c>
      <c r="E4858" t="s">
        <v>9</v>
      </c>
      <c r="F4858" t="s">
        <v>11</v>
      </c>
      <c r="G4858" t="s">
        <v>287</v>
      </c>
      <c r="H4858">
        <v>6409</v>
      </c>
      <c r="I4858">
        <v>6409</v>
      </c>
    </row>
    <row r="4859" spans="1:9" x14ac:dyDescent="0.25">
      <c r="A4859">
        <v>455</v>
      </c>
      <c r="B4859">
        <v>2016</v>
      </c>
      <c r="C4859" t="s">
        <v>62</v>
      </c>
      <c r="D4859" t="s">
        <v>3</v>
      </c>
      <c r="E4859" t="s">
        <v>9</v>
      </c>
      <c r="F4859" t="s">
        <v>11</v>
      </c>
      <c r="G4859" t="s">
        <v>288</v>
      </c>
      <c r="H4859">
        <v>655</v>
      </c>
      <c r="I4859">
        <v>655</v>
      </c>
    </row>
    <row r="4860" spans="1:9" x14ac:dyDescent="0.25">
      <c r="A4860">
        <v>456</v>
      </c>
      <c r="B4860">
        <v>2016</v>
      </c>
      <c r="C4860" t="s">
        <v>63</v>
      </c>
      <c r="D4860" t="s">
        <v>3</v>
      </c>
      <c r="E4860" t="s">
        <v>9</v>
      </c>
      <c r="F4860" t="s">
        <v>11</v>
      </c>
      <c r="G4860" t="s">
        <v>289</v>
      </c>
      <c r="H4860">
        <v>1425</v>
      </c>
      <c r="I4860">
        <v>1425</v>
      </c>
    </row>
    <row r="4861" spans="1:9" x14ac:dyDescent="0.25">
      <c r="A4861">
        <v>457</v>
      </c>
      <c r="B4861">
        <v>2016</v>
      </c>
      <c r="C4861" t="s">
        <v>64</v>
      </c>
      <c r="D4861" t="s">
        <v>3</v>
      </c>
      <c r="E4861" t="s">
        <v>9</v>
      </c>
      <c r="F4861" t="s">
        <v>11</v>
      </c>
      <c r="G4861" t="s">
        <v>290</v>
      </c>
      <c r="H4861">
        <v>1498</v>
      </c>
      <c r="I4861">
        <v>1498</v>
      </c>
    </row>
    <row r="4862" spans="1:9" x14ac:dyDescent="0.25">
      <c r="A4862">
        <v>458</v>
      </c>
      <c r="B4862">
        <v>2016</v>
      </c>
      <c r="C4862" t="s">
        <v>65</v>
      </c>
      <c r="D4862" t="s">
        <v>3</v>
      </c>
      <c r="E4862" t="s">
        <v>9</v>
      </c>
      <c r="F4862" t="s">
        <v>11</v>
      </c>
      <c r="G4862" t="s">
        <v>291</v>
      </c>
      <c r="H4862">
        <v>2591</v>
      </c>
      <c r="I4862">
        <v>2591</v>
      </c>
    </row>
    <row r="4863" spans="1:9" x14ac:dyDescent="0.25">
      <c r="A4863">
        <v>459</v>
      </c>
      <c r="B4863">
        <v>2016</v>
      </c>
      <c r="C4863" t="s">
        <v>66</v>
      </c>
      <c r="D4863" t="s">
        <v>3</v>
      </c>
      <c r="E4863" t="s">
        <v>9</v>
      </c>
      <c r="F4863" t="s">
        <v>11</v>
      </c>
      <c r="G4863" t="s">
        <v>292</v>
      </c>
      <c r="H4863">
        <v>5402</v>
      </c>
      <c r="I4863">
        <v>5402</v>
      </c>
    </row>
    <row r="4864" spans="1:9" x14ac:dyDescent="0.25">
      <c r="A4864">
        <v>460</v>
      </c>
      <c r="B4864">
        <v>2016</v>
      </c>
      <c r="C4864" t="s">
        <v>67</v>
      </c>
      <c r="D4864" t="s">
        <v>3</v>
      </c>
      <c r="E4864" t="s">
        <v>9</v>
      </c>
      <c r="F4864" t="s">
        <v>11</v>
      </c>
      <c r="G4864" t="s">
        <v>293</v>
      </c>
      <c r="H4864">
        <v>3055</v>
      </c>
      <c r="I4864">
        <v>3055</v>
      </c>
    </row>
    <row r="4865" spans="1:9" x14ac:dyDescent="0.25">
      <c r="A4865">
        <v>461</v>
      </c>
      <c r="B4865">
        <v>2016</v>
      </c>
      <c r="C4865" t="s">
        <v>68</v>
      </c>
      <c r="D4865" t="s">
        <v>3</v>
      </c>
      <c r="E4865" t="s">
        <v>9</v>
      </c>
      <c r="F4865" t="s">
        <v>11</v>
      </c>
      <c r="G4865" t="s">
        <v>294</v>
      </c>
      <c r="H4865">
        <v>901</v>
      </c>
      <c r="I4865">
        <v>901</v>
      </c>
    </row>
    <row r="4866" spans="1:9" x14ac:dyDescent="0.25">
      <c r="A4866">
        <v>462</v>
      </c>
      <c r="B4866">
        <v>2016</v>
      </c>
      <c r="C4866" t="s">
        <v>69</v>
      </c>
      <c r="D4866" t="s">
        <v>3</v>
      </c>
      <c r="E4866" t="s">
        <v>9</v>
      </c>
      <c r="F4866" t="s">
        <v>11</v>
      </c>
      <c r="G4866" t="s">
        <v>295</v>
      </c>
      <c r="H4866">
        <v>475</v>
      </c>
      <c r="I4866">
        <v>475</v>
      </c>
    </row>
    <row r="4867" spans="1:9" x14ac:dyDescent="0.25">
      <c r="A4867">
        <v>4</v>
      </c>
      <c r="B4867">
        <v>2016</v>
      </c>
      <c r="C4867" t="s">
        <v>296</v>
      </c>
      <c r="D4867" t="s">
        <v>3</v>
      </c>
      <c r="E4867" t="s">
        <v>9</v>
      </c>
      <c r="F4867" t="s">
        <v>11</v>
      </c>
      <c r="G4867" t="s">
        <v>297</v>
      </c>
      <c r="H4867">
        <v>36049</v>
      </c>
      <c r="I4867">
        <v>36049</v>
      </c>
    </row>
    <row r="4869" spans="1:9" x14ac:dyDescent="0.25">
      <c r="A4869">
        <v>0</v>
      </c>
      <c r="B4869">
        <v>2016</v>
      </c>
      <c r="C4869" t="s">
        <v>71</v>
      </c>
      <c r="D4869" t="s">
        <v>3</v>
      </c>
      <c r="E4869" t="s">
        <v>9</v>
      </c>
      <c r="F4869" t="s">
        <v>11</v>
      </c>
      <c r="G4869" t="s">
        <v>298</v>
      </c>
      <c r="H4869">
        <v>91095</v>
      </c>
      <c r="I4869">
        <v>91095</v>
      </c>
    </row>
    <row r="4870" spans="1:9" x14ac:dyDescent="0.25">
      <c r="A4870">
        <v>101</v>
      </c>
      <c r="B4870">
        <v>2015</v>
      </c>
      <c r="C4870" t="s">
        <v>232</v>
      </c>
      <c r="D4870" t="s">
        <v>3</v>
      </c>
      <c r="E4870" t="s">
        <v>9</v>
      </c>
      <c r="F4870" t="s">
        <v>11</v>
      </c>
      <c r="G4870" t="s">
        <v>233</v>
      </c>
      <c r="H4870">
        <v>2490</v>
      </c>
      <c r="I4870">
        <v>2490</v>
      </c>
    </row>
    <row r="4871" spans="1:9" x14ac:dyDescent="0.25">
      <c r="A4871">
        <v>102</v>
      </c>
      <c r="B4871">
        <v>2015</v>
      </c>
      <c r="C4871" t="s">
        <v>234</v>
      </c>
      <c r="D4871" t="s">
        <v>3</v>
      </c>
      <c r="E4871" t="s">
        <v>9</v>
      </c>
      <c r="F4871" t="s">
        <v>11</v>
      </c>
      <c r="G4871" t="s">
        <v>235</v>
      </c>
      <c r="H4871">
        <v>704</v>
      </c>
      <c r="I4871">
        <v>704</v>
      </c>
    </row>
    <row r="4872" spans="1:9" x14ac:dyDescent="0.25">
      <c r="A4872">
        <v>103</v>
      </c>
      <c r="B4872">
        <v>2015</v>
      </c>
      <c r="C4872" t="s">
        <v>236</v>
      </c>
      <c r="D4872" t="s">
        <v>3</v>
      </c>
      <c r="E4872" t="s">
        <v>9</v>
      </c>
      <c r="F4872" t="s">
        <v>11</v>
      </c>
      <c r="G4872" t="s">
        <v>237</v>
      </c>
      <c r="H4872">
        <v>919</v>
      </c>
      <c r="I4872">
        <v>919</v>
      </c>
    </row>
    <row r="4873" spans="1:9" x14ac:dyDescent="0.25">
      <c r="A4873">
        <v>151</v>
      </c>
      <c r="B4873">
        <v>2015</v>
      </c>
      <c r="C4873" t="s">
        <v>28</v>
      </c>
      <c r="D4873" t="s">
        <v>3</v>
      </c>
      <c r="E4873" t="s">
        <v>9</v>
      </c>
      <c r="F4873" t="s">
        <v>11</v>
      </c>
      <c r="G4873" t="s">
        <v>238</v>
      </c>
      <c r="H4873">
        <v>689</v>
      </c>
      <c r="I4873">
        <v>689</v>
      </c>
    </row>
    <row r="4874" spans="1:9" x14ac:dyDescent="0.25">
      <c r="A4874">
        <v>153</v>
      </c>
      <c r="B4874">
        <v>2015</v>
      </c>
      <c r="C4874" t="s">
        <v>29</v>
      </c>
      <c r="D4874" t="s">
        <v>3</v>
      </c>
      <c r="E4874" t="s">
        <v>9</v>
      </c>
      <c r="F4874" t="s">
        <v>11</v>
      </c>
      <c r="G4874" t="s">
        <v>239</v>
      </c>
      <c r="H4874">
        <v>644</v>
      </c>
      <c r="I4874">
        <v>644</v>
      </c>
    </row>
    <row r="4875" spans="1:9" x14ac:dyDescent="0.25">
      <c r="A4875">
        <v>154</v>
      </c>
      <c r="B4875">
        <v>2015</v>
      </c>
      <c r="C4875" t="s">
        <v>30</v>
      </c>
      <c r="D4875" t="s">
        <v>3</v>
      </c>
      <c r="E4875" t="s">
        <v>9</v>
      </c>
      <c r="F4875" t="s">
        <v>11</v>
      </c>
      <c r="G4875" t="s">
        <v>240</v>
      </c>
      <c r="H4875">
        <v>393</v>
      </c>
      <c r="I4875">
        <v>393</v>
      </c>
    </row>
    <row r="4876" spans="1:9" x14ac:dyDescent="0.25">
      <c r="A4876">
        <v>155</v>
      </c>
      <c r="B4876">
        <v>2015</v>
      </c>
      <c r="C4876" t="s">
        <v>31</v>
      </c>
      <c r="D4876" t="s">
        <v>3</v>
      </c>
      <c r="E4876" t="s">
        <v>9</v>
      </c>
      <c r="F4876" t="s">
        <v>11</v>
      </c>
      <c r="G4876" t="s">
        <v>241</v>
      </c>
      <c r="H4876">
        <v>376</v>
      </c>
      <c r="I4876">
        <v>376</v>
      </c>
    </row>
    <row r="4877" spans="1:9" x14ac:dyDescent="0.25">
      <c r="A4877">
        <v>157</v>
      </c>
      <c r="B4877">
        <v>2015</v>
      </c>
      <c r="C4877" t="s">
        <v>32</v>
      </c>
      <c r="D4877" t="s">
        <v>3</v>
      </c>
      <c r="E4877" t="s">
        <v>9</v>
      </c>
      <c r="F4877" t="s">
        <v>11</v>
      </c>
      <c r="G4877" t="s">
        <v>242</v>
      </c>
      <c r="H4877">
        <v>425</v>
      </c>
      <c r="I4877">
        <v>425</v>
      </c>
    </row>
    <row r="4878" spans="1:9" x14ac:dyDescent="0.25">
      <c r="A4878">
        <v>158</v>
      </c>
      <c r="B4878">
        <v>2015</v>
      </c>
      <c r="C4878" t="s">
        <v>33</v>
      </c>
      <c r="D4878" t="s">
        <v>3</v>
      </c>
      <c r="E4878" t="s">
        <v>9</v>
      </c>
      <c r="F4878" t="s">
        <v>11</v>
      </c>
      <c r="G4878" t="s">
        <v>243</v>
      </c>
      <c r="H4878">
        <v>352</v>
      </c>
      <c r="I4878">
        <v>352</v>
      </c>
    </row>
    <row r="4879" spans="1:9" x14ac:dyDescent="0.25">
      <c r="A4879">
        <v>159</v>
      </c>
      <c r="B4879">
        <v>2015</v>
      </c>
      <c r="C4879" t="s">
        <v>34</v>
      </c>
      <c r="D4879" t="s">
        <v>3</v>
      </c>
      <c r="E4879" t="s">
        <v>9</v>
      </c>
      <c r="F4879" t="s">
        <v>11</v>
      </c>
      <c r="G4879" t="s">
        <v>244</v>
      </c>
      <c r="H4879">
        <v>1941</v>
      </c>
      <c r="I4879">
        <v>1941</v>
      </c>
    </row>
    <row r="4880" spans="1:9" x14ac:dyDescent="0.25">
      <c r="A4880">
        <v>1</v>
      </c>
      <c r="B4880">
        <v>2015</v>
      </c>
      <c r="C4880" t="s">
        <v>245</v>
      </c>
      <c r="D4880" t="s">
        <v>3</v>
      </c>
      <c r="E4880" t="s">
        <v>9</v>
      </c>
      <c r="F4880" t="s">
        <v>11</v>
      </c>
      <c r="G4880" t="s">
        <v>246</v>
      </c>
      <c r="H4880">
        <v>8933</v>
      </c>
      <c r="I4880">
        <v>8933</v>
      </c>
    </row>
    <row r="4881" spans="1:9" x14ac:dyDescent="0.25">
      <c r="A4881">
        <v>241</v>
      </c>
      <c r="B4881">
        <v>2015</v>
      </c>
      <c r="C4881" t="s">
        <v>247</v>
      </c>
      <c r="D4881" t="s">
        <v>3</v>
      </c>
      <c r="E4881" t="s">
        <v>9</v>
      </c>
      <c r="F4881" t="s">
        <v>11</v>
      </c>
      <c r="G4881" t="s">
        <v>248</v>
      </c>
      <c r="H4881">
        <v>6974</v>
      </c>
      <c r="I4881">
        <v>6974</v>
      </c>
    </row>
    <row r="4882" spans="1:9" x14ac:dyDescent="0.25">
      <c r="A4882">
        <v>241001</v>
      </c>
      <c r="B4882">
        <v>2015</v>
      </c>
      <c r="C4882" t="s">
        <v>249</v>
      </c>
      <c r="D4882" t="s">
        <v>3</v>
      </c>
      <c r="E4882" t="s">
        <v>9</v>
      </c>
      <c r="F4882" t="s">
        <v>11</v>
      </c>
      <c r="G4882" t="s">
        <v>250</v>
      </c>
      <c r="H4882">
        <v>4093</v>
      </c>
      <c r="I4882">
        <v>4093</v>
      </c>
    </row>
    <row r="4883" spans="1:9" x14ac:dyDescent="0.25">
      <c r="A4883">
        <v>241999</v>
      </c>
      <c r="B4883">
        <v>2015</v>
      </c>
      <c r="C4883" t="s">
        <v>251</v>
      </c>
      <c r="D4883" t="s">
        <v>3</v>
      </c>
      <c r="E4883" t="s">
        <v>9</v>
      </c>
      <c r="F4883" t="s">
        <v>11</v>
      </c>
      <c r="G4883" t="s">
        <v>252</v>
      </c>
      <c r="H4883">
        <v>2881</v>
      </c>
      <c r="I4883">
        <v>2881</v>
      </c>
    </row>
    <row r="4884" spans="1:9" x14ac:dyDescent="0.25">
      <c r="A4884">
        <v>251</v>
      </c>
      <c r="B4884">
        <v>2015</v>
      </c>
      <c r="C4884" t="s">
        <v>39</v>
      </c>
      <c r="D4884" t="s">
        <v>3</v>
      </c>
      <c r="E4884" t="s">
        <v>9</v>
      </c>
      <c r="F4884" t="s">
        <v>11</v>
      </c>
      <c r="G4884" t="s">
        <v>253</v>
      </c>
      <c r="H4884">
        <v>2004</v>
      </c>
      <c r="I4884">
        <v>2004</v>
      </c>
    </row>
    <row r="4885" spans="1:9" x14ac:dyDescent="0.25">
      <c r="A4885">
        <v>252</v>
      </c>
      <c r="B4885">
        <v>2015</v>
      </c>
      <c r="C4885" t="s">
        <v>40</v>
      </c>
      <c r="D4885" t="s">
        <v>3</v>
      </c>
      <c r="E4885" t="s">
        <v>9</v>
      </c>
      <c r="F4885" t="s">
        <v>11</v>
      </c>
      <c r="G4885" t="s">
        <v>254</v>
      </c>
      <c r="H4885">
        <v>562</v>
      </c>
      <c r="I4885">
        <v>562</v>
      </c>
    </row>
    <row r="4886" spans="1:9" x14ac:dyDescent="0.25">
      <c r="A4886">
        <v>254</v>
      </c>
      <c r="B4886">
        <v>2015</v>
      </c>
      <c r="C4886" t="s">
        <v>41</v>
      </c>
      <c r="D4886" t="s">
        <v>3</v>
      </c>
      <c r="E4886" t="s">
        <v>9</v>
      </c>
      <c r="F4886" t="s">
        <v>11</v>
      </c>
      <c r="G4886" t="s">
        <v>255</v>
      </c>
      <c r="H4886">
        <v>1000</v>
      </c>
      <c r="I4886">
        <v>1000</v>
      </c>
    </row>
    <row r="4887" spans="1:9" x14ac:dyDescent="0.25">
      <c r="A4887">
        <v>255</v>
      </c>
      <c r="B4887">
        <v>2015</v>
      </c>
      <c r="C4887" t="s">
        <v>42</v>
      </c>
      <c r="D4887" t="s">
        <v>3</v>
      </c>
      <c r="E4887" t="s">
        <v>9</v>
      </c>
      <c r="F4887" t="s">
        <v>11</v>
      </c>
      <c r="G4887" t="s">
        <v>256</v>
      </c>
      <c r="H4887">
        <v>179</v>
      </c>
      <c r="I4887">
        <v>179</v>
      </c>
    </row>
    <row r="4888" spans="1:9" x14ac:dyDescent="0.25">
      <c r="A4888">
        <v>256</v>
      </c>
      <c r="B4888">
        <v>2015</v>
      </c>
      <c r="C4888" t="s">
        <v>43</v>
      </c>
      <c r="D4888" t="s">
        <v>3</v>
      </c>
      <c r="E4888" t="s">
        <v>9</v>
      </c>
      <c r="F4888" t="s">
        <v>11</v>
      </c>
      <c r="G4888" t="s">
        <v>257</v>
      </c>
      <c r="H4888">
        <v>1834</v>
      </c>
      <c r="I4888">
        <v>1834</v>
      </c>
    </row>
    <row r="4889" spans="1:9" x14ac:dyDescent="0.25">
      <c r="A4889">
        <v>257</v>
      </c>
      <c r="B4889">
        <v>2015</v>
      </c>
      <c r="C4889" t="s">
        <v>44</v>
      </c>
      <c r="D4889" t="s">
        <v>3</v>
      </c>
      <c r="E4889" t="s">
        <v>9</v>
      </c>
      <c r="F4889" t="s">
        <v>11</v>
      </c>
      <c r="G4889" t="s">
        <v>258</v>
      </c>
      <c r="H4889">
        <v>803</v>
      </c>
      <c r="I4889">
        <v>803</v>
      </c>
    </row>
    <row r="4890" spans="1:9" x14ac:dyDescent="0.25">
      <c r="A4890">
        <v>2</v>
      </c>
      <c r="B4890">
        <v>2015</v>
      </c>
      <c r="C4890" t="s">
        <v>259</v>
      </c>
      <c r="D4890" t="s">
        <v>3</v>
      </c>
      <c r="E4890" t="s">
        <v>9</v>
      </c>
      <c r="F4890" t="s">
        <v>11</v>
      </c>
      <c r="G4890" t="s">
        <v>260</v>
      </c>
      <c r="H4890">
        <v>13356</v>
      </c>
      <c r="I4890">
        <v>13356</v>
      </c>
    </row>
    <row r="4891" spans="1:9" x14ac:dyDescent="0.25">
      <c r="A4891">
        <v>351</v>
      </c>
      <c r="B4891">
        <v>2015</v>
      </c>
      <c r="C4891" t="s">
        <v>46</v>
      </c>
      <c r="D4891" t="s">
        <v>3</v>
      </c>
      <c r="E4891" t="s">
        <v>9</v>
      </c>
      <c r="F4891" t="s">
        <v>11</v>
      </c>
      <c r="G4891" t="s">
        <v>261</v>
      </c>
      <c r="H4891">
        <v>839</v>
      </c>
      <c r="I4891">
        <v>839</v>
      </c>
    </row>
    <row r="4892" spans="1:9" x14ac:dyDescent="0.25">
      <c r="A4892">
        <v>352</v>
      </c>
      <c r="B4892">
        <v>2015</v>
      </c>
      <c r="C4892" t="s">
        <v>47</v>
      </c>
      <c r="D4892" t="s">
        <v>3</v>
      </c>
      <c r="E4892" t="s">
        <v>9</v>
      </c>
      <c r="F4892" t="s">
        <v>11</v>
      </c>
      <c r="G4892" t="s">
        <v>262</v>
      </c>
      <c r="H4892">
        <v>869</v>
      </c>
      <c r="I4892">
        <v>869</v>
      </c>
    </row>
    <row r="4893" spans="1:9" x14ac:dyDescent="0.25">
      <c r="A4893">
        <v>353</v>
      </c>
      <c r="B4893">
        <v>2015</v>
      </c>
      <c r="C4893" t="s">
        <v>48</v>
      </c>
      <c r="D4893" t="s">
        <v>3</v>
      </c>
      <c r="E4893" t="s">
        <v>9</v>
      </c>
      <c r="F4893" t="s">
        <v>11</v>
      </c>
      <c r="G4893" t="s">
        <v>263</v>
      </c>
      <c r="H4893">
        <v>1696</v>
      </c>
      <c r="I4893">
        <v>1696</v>
      </c>
    </row>
    <row r="4894" spans="1:9" x14ac:dyDescent="0.25">
      <c r="A4894">
        <v>354</v>
      </c>
      <c r="B4894">
        <v>2015</v>
      </c>
      <c r="C4894" t="s">
        <v>49</v>
      </c>
      <c r="D4894" t="s">
        <v>3</v>
      </c>
      <c r="E4894" t="s">
        <v>9</v>
      </c>
      <c r="F4894" t="s">
        <v>11</v>
      </c>
      <c r="G4894" t="s">
        <v>264</v>
      </c>
      <c r="H4894">
        <v>434</v>
      </c>
      <c r="I4894">
        <v>434</v>
      </c>
    </row>
    <row r="4895" spans="1:9" x14ac:dyDescent="0.25">
      <c r="A4895">
        <v>355</v>
      </c>
      <c r="B4895">
        <v>2015</v>
      </c>
      <c r="C4895" t="s">
        <v>50</v>
      </c>
      <c r="D4895" t="s">
        <v>3</v>
      </c>
      <c r="E4895" t="s">
        <v>9</v>
      </c>
      <c r="F4895" t="s">
        <v>11</v>
      </c>
      <c r="G4895" t="s">
        <v>265</v>
      </c>
      <c r="H4895">
        <v>857</v>
      </c>
      <c r="I4895">
        <v>857</v>
      </c>
    </row>
    <row r="4896" spans="1:9" x14ac:dyDescent="0.25">
      <c r="A4896">
        <v>356</v>
      </c>
      <c r="B4896">
        <v>2015</v>
      </c>
      <c r="C4896" t="s">
        <v>51</v>
      </c>
      <c r="D4896" t="s">
        <v>3</v>
      </c>
      <c r="E4896" t="s">
        <v>9</v>
      </c>
      <c r="F4896" t="s">
        <v>11</v>
      </c>
      <c r="G4896" t="s">
        <v>266</v>
      </c>
      <c r="H4896">
        <v>394</v>
      </c>
      <c r="I4896">
        <v>394</v>
      </c>
    </row>
    <row r="4897" spans="1:9" x14ac:dyDescent="0.25">
      <c r="A4897">
        <v>357</v>
      </c>
      <c r="B4897">
        <v>2015</v>
      </c>
      <c r="C4897" t="s">
        <v>52</v>
      </c>
      <c r="D4897" t="s">
        <v>3</v>
      </c>
      <c r="E4897" t="s">
        <v>9</v>
      </c>
      <c r="F4897" t="s">
        <v>11</v>
      </c>
      <c r="G4897" t="s">
        <v>267</v>
      </c>
      <c r="H4897">
        <v>942</v>
      </c>
      <c r="I4897">
        <v>942</v>
      </c>
    </row>
    <row r="4898" spans="1:9" x14ac:dyDescent="0.25">
      <c r="A4898">
        <v>358</v>
      </c>
      <c r="B4898">
        <v>2015</v>
      </c>
      <c r="C4898" t="s">
        <v>53</v>
      </c>
      <c r="D4898" t="s">
        <v>3</v>
      </c>
      <c r="E4898" t="s">
        <v>9</v>
      </c>
      <c r="F4898" t="s">
        <v>11</v>
      </c>
      <c r="G4898" t="s">
        <v>268</v>
      </c>
      <c r="H4898">
        <v>710</v>
      </c>
      <c r="I4898">
        <v>710</v>
      </c>
    </row>
    <row r="4899" spans="1:9" x14ac:dyDescent="0.25">
      <c r="A4899">
        <v>359</v>
      </c>
      <c r="B4899">
        <v>2015</v>
      </c>
      <c r="C4899" t="s">
        <v>54</v>
      </c>
      <c r="D4899" t="s">
        <v>3</v>
      </c>
      <c r="E4899" t="s">
        <v>9</v>
      </c>
      <c r="F4899" t="s">
        <v>11</v>
      </c>
      <c r="G4899" t="s">
        <v>269</v>
      </c>
      <c r="H4899">
        <v>2510</v>
      </c>
      <c r="I4899">
        <v>2510</v>
      </c>
    </row>
    <row r="4900" spans="1:9" x14ac:dyDescent="0.25">
      <c r="A4900">
        <v>360</v>
      </c>
      <c r="B4900">
        <v>2015</v>
      </c>
      <c r="C4900" t="s">
        <v>55</v>
      </c>
      <c r="D4900" t="s">
        <v>3</v>
      </c>
      <c r="E4900" t="s">
        <v>9</v>
      </c>
      <c r="F4900" t="s">
        <v>11</v>
      </c>
      <c r="G4900" t="s">
        <v>270</v>
      </c>
      <c r="H4900">
        <v>317</v>
      </c>
      <c r="I4900">
        <v>317</v>
      </c>
    </row>
    <row r="4901" spans="1:9" x14ac:dyDescent="0.25">
      <c r="A4901">
        <v>361</v>
      </c>
      <c r="B4901">
        <v>2015</v>
      </c>
      <c r="C4901" t="s">
        <v>56</v>
      </c>
      <c r="D4901" t="s">
        <v>3</v>
      </c>
      <c r="E4901" t="s">
        <v>9</v>
      </c>
      <c r="F4901" t="s">
        <v>11</v>
      </c>
      <c r="G4901" t="s">
        <v>271</v>
      </c>
      <c r="H4901">
        <v>468</v>
      </c>
      <c r="I4901">
        <v>468</v>
      </c>
    </row>
    <row r="4902" spans="1:9" x14ac:dyDescent="0.25">
      <c r="A4902">
        <v>3</v>
      </c>
      <c r="B4902">
        <v>2015</v>
      </c>
      <c r="C4902" t="s">
        <v>272</v>
      </c>
      <c r="D4902" t="s">
        <v>3</v>
      </c>
      <c r="E4902" t="s">
        <v>9</v>
      </c>
      <c r="F4902" t="s">
        <v>11</v>
      </c>
      <c r="G4902" t="s">
        <v>273</v>
      </c>
      <c r="H4902">
        <v>10036</v>
      </c>
      <c r="I4902">
        <v>10036</v>
      </c>
    </row>
    <row r="4903" spans="1:9" x14ac:dyDescent="0.25">
      <c r="A4903">
        <v>401</v>
      </c>
      <c r="B4903">
        <v>2015</v>
      </c>
      <c r="C4903" t="s">
        <v>274</v>
      </c>
      <c r="D4903" t="s">
        <v>3</v>
      </c>
      <c r="E4903" t="s">
        <v>9</v>
      </c>
      <c r="F4903" t="s">
        <v>11</v>
      </c>
      <c r="G4903" t="s">
        <v>275</v>
      </c>
      <c r="H4903">
        <v>588</v>
      </c>
      <c r="I4903">
        <v>588</v>
      </c>
    </row>
    <row r="4904" spans="1:9" x14ac:dyDescent="0.25">
      <c r="A4904">
        <v>402</v>
      </c>
      <c r="B4904">
        <v>2015</v>
      </c>
      <c r="C4904" t="s">
        <v>276</v>
      </c>
      <c r="D4904" t="s">
        <v>3</v>
      </c>
      <c r="E4904" t="s">
        <v>9</v>
      </c>
      <c r="F4904" t="s">
        <v>11</v>
      </c>
      <c r="G4904" t="s">
        <v>277</v>
      </c>
      <c r="H4904">
        <v>265</v>
      </c>
      <c r="I4904">
        <v>265</v>
      </c>
    </row>
    <row r="4905" spans="1:9" x14ac:dyDescent="0.25">
      <c r="A4905">
        <v>403</v>
      </c>
      <c r="B4905">
        <v>2015</v>
      </c>
      <c r="C4905" t="s">
        <v>278</v>
      </c>
      <c r="D4905" t="s">
        <v>3</v>
      </c>
      <c r="E4905" t="s">
        <v>9</v>
      </c>
      <c r="F4905" t="s">
        <v>11</v>
      </c>
      <c r="G4905" t="s">
        <v>279</v>
      </c>
      <c r="H4905">
        <v>741</v>
      </c>
      <c r="I4905">
        <v>741</v>
      </c>
    </row>
    <row r="4906" spans="1:9" x14ac:dyDescent="0.25">
      <c r="A4906">
        <v>404</v>
      </c>
      <c r="B4906">
        <v>2015</v>
      </c>
      <c r="C4906" t="s">
        <v>280</v>
      </c>
      <c r="D4906" t="s">
        <v>3</v>
      </c>
      <c r="E4906" t="s">
        <v>9</v>
      </c>
      <c r="F4906" t="s">
        <v>11</v>
      </c>
      <c r="G4906" t="s">
        <v>281</v>
      </c>
      <c r="H4906">
        <v>739</v>
      </c>
      <c r="I4906">
        <v>739</v>
      </c>
    </row>
    <row r="4907" spans="1:9" x14ac:dyDescent="0.25">
      <c r="A4907">
        <v>405</v>
      </c>
      <c r="B4907">
        <v>2015</v>
      </c>
      <c r="C4907" t="s">
        <v>282</v>
      </c>
      <c r="D4907" t="s">
        <v>3</v>
      </c>
      <c r="E4907" t="s">
        <v>9</v>
      </c>
      <c r="F4907" t="s">
        <v>11</v>
      </c>
      <c r="G4907" t="s">
        <v>283</v>
      </c>
      <c r="H4907">
        <v>449</v>
      </c>
      <c r="I4907">
        <v>449</v>
      </c>
    </row>
    <row r="4908" spans="1:9" x14ac:dyDescent="0.25">
      <c r="A4908">
        <v>451</v>
      </c>
      <c r="B4908">
        <v>2015</v>
      </c>
      <c r="C4908" t="s">
        <v>58</v>
      </c>
      <c r="D4908" t="s">
        <v>3</v>
      </c>
      <c r="E4908" t="s">
        <v>9</v>
      </c>
      <c r="F4908" t="s">
        <v>11</v>
      </c>
      <c r="G4908" t="s">
        <v>284</v>
      </c>
      <c r="H4908">
        <v>836</v>
      </c>
      <c r="I4908">
        <v>836</v>
      </c>
    </row>
    <row r="4909" spans="1:9" x14ac:dyDescent="0.25">
      <c r="A4909">
        <v>452</v>
      </c>
      <c r="B4909">
        <v>2015</v>
      </c>
      <c r="C4909" t="s">
        <v>59</v>
      </c>
      <c r="D4909" t="s">
        <v>3</v>
      </c>
      <c r="E4909" t="s">
        <v>9</v>
      </c>
      <c r="F4909" t="s">
        <v>11</v>
      </c>
      <c r="G4909" t="s">
        <v>285</v>
      </c>
      <c r="H4909">
        <v>686</v>
      </c>
      <c r="I4909">
        <v>686</v>
      </c>
    </row>
    <row r="4910" spans="1:9" x14ac:dyDescent="0.25">
      <c r="A4910">
        <v>453</v>
      </c>
      <c r="B4910">
        <v>2015</v>
      </c>
      <c r="C4910" t="s">
        <v>60</v>
      </c>
      <c r="D4910" t="s">
        <v>3</v>
      </c>
      <c r="E4910" t="s">
        <v>9</v>
      </c>
      <c r="F4910" t="s">
        <v>11</v>
      </c>
      <c r="G4910" t="s">
        <v>286</v>
      </c>
      <c r="H4910">
        <v>4750</v>
      </c>
      <c r="I4910">
        <v>4750</v>
      </c>
    </row>
    <row r="4911" spans="1:9" x14ac:dyDescent="0.25">
      <c r="A4911">
        <v>454</v>
      </c>
      <c r="B4911">
        <v>2015</v>
      </c>
      <c r="C4911" t="s">
        <v>61</v>
      </c>
      <c r="D4911" t="s">
        <v>3</v>
      </c>
      <c r="E4911" t="s">
        <v>9</v>
      </c>
      <c r="F4911" t="s">
        <v>11</v>
      </c>
      <c r="G4911" t="s">
        <v>287</v>
      </c>
      <c r="H4911">
        <v>4663</v>
      </c>
      <c r="I4911">
        <v>4663</v>
      </c>
    </row>
    <row r="4912" spans="1:9" x14ac:dyDescent="0.25">
      <c r="A4912">
        <v>455</v>
      </c>
      <c r="B4912">
        <v>2015</v>
      </c>
      <c r="C4912" t="s">
        <v>62</v>
      </c>
      <c r="D4912" t="s">
        <v>3</v>
      </c>
      <c r="E4912" t="s">
        <v>9</v>
      </c>
      <c r="F4912" t="s">
        <v>11</v>
      </c>
      <c r="G4912" t="s">
        <v>288</v>
      </c>
      <c r="H4912">
        <v>261</v>
      </c>
      <c r="I4912">
        <v>261</v>
      </c>
    </row>
    <row r="4913" spans="1:9" x14ac:dyDescent="0.25">
      <c r="A4913">
        <v>456</v>
      </c>
      <c r="B4913">
        <v>2015</v>
      </c>
      <c r="C4913" t="s">
        <v>63</v>
      </c>
      <c r="D4913" t="s">
        <v>3</v>
      </c>
      <c r="E4913" t="s">
        <v>9</v>
      </c>
      <c r="F4913" t="s">
        <v>11</v>
      </c>
      <c r="G4913" t="s">
        <v>289</v>
      </c>
      <c r="H4913">
        <v>922</v>
      </c>
      <c r="I4913">
        <v>922</v>
      </c>
    </row>
    <row r="4914" spans="1:9" x14ac:dyDescent="0.25">
      <c r="A4914">
        <v>457</v>
      </c>
      <c r="B4914">
        <v>2015</v>
      </c>
      <c r="C4914" t="s">
        <v>64</v>
      </c>
      <c r="D4914" t="s">
        <v>3</v>
      </c>
      <c r="E4914" t="s">
        <v>9</v>
      </c>
      <c r="F4914" t="s">
        <v>11</v>
      </c>
      <c r="G4914" t="s">
        <v>290</v>
      </c>
      <c r="H4914">
        <v>990</v>
      </c>
      <c r="I4914">
        <v>990</v>
      </c>
    </row>
    <row r="4915" spans="1:9" x14ac:dyDescent="0.25">
      <c r="A4915">
        <v>458</v>
      </c>
      <c r="B4915">
        <v>2015</v>
      </c>
      <c r="C4915" t="s">
        <v>65</v>
      </c>
      <c r="D4915" t="s">
        <v>3</v>
      </c>
      <c r="E4915" t="s">
        <v>9</v>
      </c>
      <c r="F4915" t="s">
        <v>11</v>
      </c>
      <c r="G4915" t="s">
        <v>291</v>
      </c>
      <c r="H4915">
        <v>1663</v>
      </c>
      <c r="I4915">
        <v>1663</v>
      </c>
    </row>
    <row r="4916" spans="1:9" x14ac:dyDescent="0.25">
      <c r="A4916">
        <v>459</v>
      </c>
      <c r="B4916">
        <v>2015</v>
      </c>
      <c r="C4916" t="s">
        <v>66</v>
      </c>
      <c r="D4916" t="s">
        <v>3</v>
      </c>
      <c r="E4916" t="s">
        <v>9</v>
      </c>
      <c r="F4916" t="s">
        <v>11</v>
      </c>
      <c r="G4916" t="s">
        <v>292</v>
      </c>
      <c r="H4916">
        <v>2369</v>
      </c>
      <c r="I4916">
        <v>2369</v>
      </c>
    </row>
    <row r="4917" spans="1:9" x14ac:dyDescent="0.25">
      <c r="A4917">
        <v>460</v>
      </c>
      <c r="B4917">
        <v>2015</v>
      </c>
      <c r="C4917" t="s">
        <v>67</v>
      </c>
      <c r="D4917" t="s">
        <v>3</v>
      </c>
      <c r="E4917" t="s">
        <v>9</v>
      </c>
      <c r="F4917" t="s">
        <v>11</v>
      </c>
      <c r="G4917" t="s">
        <v>293</v>
      </c>
      <c r="H4917">
        <v>2312</v>
      </c>
      <c r="I4917">
        <v>2312</v>
      </c>
    </row>
    <row r="4918" spans="1:9" x14ac:dyDescent="0.25">
      <c r="A4918">
        <v>461</v>
      </c>
      <c r="B4918">
        <v>2015</v>
      </c>
      <c r="C4918" t="s">
        <v>68</v>
      </c>
      <c r="D4918" t="s">
        <v>3</v>
      </c>
      <c r="E4918" t="s">
        <v>9</v>
      </c>
      <c r="F4918" t="s">
        <v>11</v>
      </c>
      <c r="G4918" t="s">
        <v>294</v>
      </c>
      <c r="H4918">
        <v>463</v>
      </c>
      <c r="I4918">
        <v>463</v>
      </c>
    </row>
    <row r="4919" spans="1:9" x14ac:dyDescent="0.25">
      <c r="A4919">
        <v>462</v>
      </c>
      <c r="B4919">
        <v>2015</v>
      </c>
      <c r="C4919" t="s">
        <v>69</v>
      </c>
      <c r="D4919" t="s">
        <v>3</v>
      </c>
      <c r="E4919" t="s">
        <v>9</v>
      </c>
      <c r="F4919" t="s">
        <v>11</v>
      </c>
      <c r="G4919" t="s">
        <v>295</v>
      </c>
      <c r="H4919">
        <v>261</v>
      </c>
      <c r="I4919">
        <v>261</v>
      </c>
    </row>
    <row r="4920" spans="1:9" x14ac:dyDescent="0.25">
      <c r="A4920">
        <v>4</v>
      </c>
      <c r="B4920">
        <v>2015</v>
      </c>
      <c r="C4920" t="s">
        <v>296</v>
      </c>
      <c r="D4920" t="s">
        <v>3</v>
      </c>
      <c r="E4920" t="s">
        <v>9</v>
      </c>
      <c r="F4920" t="s">
        <v>11</v>
      </c>
      <c r="G4920" t="s">
        <v>297</v>
      </c>
      <c r="H4920">
        <v>22958</v>
      </c>
      <c r="I4920">
        <v>22958</v>
      </c>
    </row>
    <row r="4921" spans="1:9" x14ac:dyDescent="0.25">
      <c r="A4921">
        <v>0</v>
      </c>
      <c r="B4921">
        <v>2015</v>
      </c>
      <c r="C4921" t="s">
        <v>71</v>
      </c>
      <c r="D4921" t="s">
        <v>3</v>
      </c>
      <c r="E4921" t="s">
        <v>9</v>
      </c>
      <c r="F4921" t="s">
        <v>11</v>
      </c>
      <c r="G4921" t="s">
        <v>298</v>
      </c>
      <c r="H4921">
        <v>55283</v>
      </c>
      <c r="I4921">
        <v>55283</v>
      </c>
    </row>
    <row r="4922" spans="1:9" x14ac:dyDescent="0.25">
      <c r="A4922">
        <v>101</v>
      </c>
      <c r="B4922">
        <v>2014</v>
      </c>
      <c r="C4922" t="s">
        <v>232</v>
      </c>
      <c r="D4922" t="s">
        <v>3</v>
      </c>
      <c r="E4922" t="s">
        <v>9</v>
      </c>
      <c r="F4922" t="s">
        <v>11</v>
      </c>
      <c r="G4922" t="s">
        <v>233</v>
      </c>
      <c r="H4922">
        <v>1618</v>
      </c>
      <c r="I4922">
        <v>1618</v>
      </c>
    </row>
    <row r="4923" spans="1:9" x14ac:dyDescent="0.25">
      <c r="A4923">
        <v>102</v>
      </c>
      <c r="B4923">
        <v>2014</v>
      </c>
      <c r="C4923" t="s">
        <v>234</v>
      </c>
      <c r="D4923" t="s">
        <v>3</v>
      </c>
      <c r="E4923" t="s">
        <v>9</v>
      </c>
      <c r="F4923" t="s">
        <v>11</v>
      </c>
      <c r="G4923" t="s">
        <v>235</v>
      </c>
      <c r="H4923">
        <v>577</v>
      </c>
      <c r="I4923">
        <v>577</v>
      </c>
    </row>
    <row r="4924" spans="1:9" x14ac:dyDescent="0.25">
      <c r="A4924">
        <v>103</v>
      </c>
      <c r="B4924">
        <v>2014</v>
      </c>
      <c r="C4924" t="s">
        <v>236</v>
      </c>
      <c r="D4924" t="s">
        <v>3</v>
      </c>
      <c r="E4924" t="s">
        <v>9</v>
      </c>
      <c r="F4924" t="s">
        <v>11</v>
      </c>
      <c r="G4924" t="s">
        <v>237</v>
      </c>
      <c r="H4924">
        <v>811</v>
      </c>
      <c r="I4924">
        <v>811</v>
      </c>
    </row>
    <row r="4925" spans="1:9" x14ac:dyDescent="0.25">
      <c r="A4925">
        <v>151</v>
      </c>
      <c r="B4925">
        <v>2014</v>
      </c>
      <c r="C4925" t="s">
        <v>28</v>
      </c>
      <c r="D4925" t="s">
        <v>3</v>
      </c>
      <c r="E4925" t="s">
        <v>9</v>
      </c>
      <c r="F4925" t="s">
        <v>11</v>
      </c>
      <c r="G4925" t="s">
        <v>238</v>
      </c>
      <c r="H4925">
        <v>618</v>
      </c>
      <c r="I4925">
        <v>618</v>
      </c>
    </row>
    <row r="4926" spans="1:9" x14ac:dyDescent="0.25">
      <c r="A4926">
        <v>153</v>
      </c>
      <c r="B4926">
        <v>2014</v>
      </c>
      <c r="C4926" t="s">
        <v>29</v>
      </c>
      <c r="D4926" t="s">
        <v>3</v>
      </c>
      <c r="E4926" t="s">
        <v>9</v>
      </c>
      <c r="F4926" t="s">
        <v>11</v>
      </c>
      <c r="G4926" t="s">
        <v>239</v>
      </c>
      <c r="H4926">
        <v>610</v>
      </c>
      <c r="I4926">
        <v>610</v>
      </c>
    </row>
    <row r="4927" spans="1:9" x14ac:dyDescent="0.25">
      <c r="A4927">
        <v>154</v>
      </c>
      <c r="B4927">
        <v>2014</v>
      </c>
      <c r="C4927" t="s">
        <v>30</v>
      </c>
      <c r="D4927" t="s">
        <v>3</v>
      </c>
      <c r="E4927" t="s">
        <v>9</v>
      </c>
      <c r="F4927" t="s">
        <v>11</v>
      </c>
      <c r="G4927" t="s">
        <v>240</v>
      </c>
      <c r="H4927">
        <v>326</v>
      </c>
      <c r="I4927">
        <v>326</v>
      </c>
    </row>
    <row r="4928" spans="1:9" x14ac:dyDescent="0.25">
      <c r="A4928">
        <v>155</v>
      </c>
      <c r="B4928">
        <v>2014</v>
      </c>
      <c r="C4928" t="s">
        <v>31</v>
      </c>
      <c r="D4928" t="s">
        <v>3</v>
      </c>
      <c r="E4928" t="s">
        <v>9</v>
      </c>
      <c r="F4928" t="s">
        <v>11</v>
      </c>
      <c r="G4928" t="s">
        <v>241</v>
      </c>
      <c r="H4928">
        <v>350</v>
      </c>
      <c r="I4928">
        <v>350</v>
      </c>
    </row>
    <row r="4929" spans="1:9" x14ac:dyDescent="0.25">
      <c r="A4929">
        <v>157</v>
      </c>
      <c r="B4929">
        <v>2014</v>
      </c>
      <c r="C4929" t="s">
        <v>32</v>
      </c>
      <c r="D4929" t="s">
        <v>3</v>
      </c>
      <c r="E4929" t="s">
        <v>9</v>
      </c>
      <c r="F4929" t="s">
        <v>11</v>
      </c>
      <c r="G4929" t="s">
        <v>242</v>
      </c>
      <c r="H4929">
        <v>411</v>
      </c>
      <c r="I4929">
        <v>411</v>
      </c>
    </row>
    <row r="4930" spans="1:9" x14ac:dyDescent="0.25">
      <c r="A4930">
        <v>158</v>
      </c>
      <c r="B4930">
        <v>2014</v>
      </c>
      <c r="C4930" t="s">
        <v>33</v>
      </c>
      <c r="D4930" t="s">
        <v>3</v>
      </c>
      <c r="E4930" t="s">
        <v>9</v>
      </c>
      <c r="F4930" t="s">
        <v>11</v>
      </c>
      <c r="G4930" t="s">
        <v>243</v>
      </c>
      <c r="H4930">
        <v>357</v>
      </c>
      <c r="I4930">
        <v>357</v>
      </c>
    </row>
    <row r="4931" spans="1:9" x14ac:dyDescent="0.25">
      <c r="A4931">
        <v>159</v>
      </c>
      <c r="B4931">
        <v>2014</v>
      </c>
      <c r="C4931" t="s">
        <v>34</v>
      </c>
      <c r="D4931" t="s">
        <v>3</v>
      </c>
      <c r="E4931" t="s">
        <v>9</v>
      </c>
      <c r="F4931" t="s">
        <v>11</v>
      </c>
      <c r="G4931" t="s">
        <v>244</v>
      </c>
      <c r="H4931">
        <v>1568</v>
      </c>
      <c r="I4931">
        <v>1568</v>
      </c>
    </row>
    <row r="4932" spans="1:9" x14ac:dyDescent="0.25">
      <c r="A4932">
        <v>1</v>
      </c>
      <c r="B4932">
        <v>2014</v>
      </c>
      <c r="C4932" t="s">
        <v>245</v>
      </c>
      <c r="D4932" t="s">
        <v>3</v>
      </c>
      <c r="E4932" t="s">
        <v>9</v>
      </c>
      <c r="F4932" t="s">
        <v>11</v>
      </c>
      <c r="G4932" t="s">
        <v>246</v>
      </c>
      <c r="H4932">
        <v>7246</v>
      </c>
      <c r="I4932">
        <v>7246</v>
      </c>
    </row>
    <row r="4933" spans="1:9" x14ac:dyDescent="0.25">
      <c r="A4933">
        <v>241</v>
      </c>
      <c r="B4933">
        <v>2014</v>
      </c>
      <c r="C4933" t="s">
        <v>247</v>
      </c>
      <c r="D4933" t="s">
        <v>3</v>
      </c>
      <c r="E4933" t="s">
        <v>9</v>
      </c>
      <c r="F4933" t="s">
        <v>11</v>
      </c>
      <c r="G4933" t="s">
        <v>248</v>
      </c>
      <c r="H4933">
        <v>7514</v>
      </c>
      <c r="I4933">
        <v>7514</v>
      </c>
    </row>
    <row r="4934" spans="1:9" x14ac:dyDescent="0.25">
      <c r="A4934">
        <v>241001</v>
      </c>
      <c r="B4934">
        <v>2014</v>
      </c>
      <c r="C4934" t="s">
        <v>249</v>
      </c>
      <c r="D4934" t="s">
        <v>3</v>
      </c>
      <c r="E4934" t="s">
        <v>9</v>
      </c>
      <c r="F4934" t="s">
        <v>11</v>
      </c>
      <c r="G4934" t="s">
        <v>250</v>
      </c>
      <c r="H4934">
        <v>4737</v>
      </c>
      <c r="I4934">
        <v>4737</v>
      </c>
    </row>
    <row r="4935" spans="1:9" x14ac:dyDescent="0.25">
      <c r="A4935">
        <v>241999</v>
      </c>
      <c r="B4935">
        <v>2014</v>
      </c>
      <c r="C4935" t="s">
        <v>251</v>
      </c>
      <c r="D4935" t="s">
        <v>3</v>
      </c>
      <c r="E4935" t="s">
        <v>9</v>
      </c>
      <c r="F4935" t="s">
        <v>11</v>
      </c>
      <c r="G4935" t="s">
        <v>252</v>
      </c>
      <c r="H4935">
        <v>2777</v>
      </c>
      <c r="I4935">
        <v>2777</v>
      </c>
    </row>
    <row r="4936" spans="1:9" x14ac:dyDescent="0.25">
      <c r="A4936">
        <v>251</v>
      </c>
      <c r="B4936">
        <v>2014</v>
      </c>
      <c r="C4936" t="s">
        <v>39</v>
      </c>
      <c r="D4936" t="s">
        <v>3</v>
      </c>
      <c r="E4936" t="s">
        <v>9</v>
      </c>
      <c r="F4936" t="s">
        <v>11</v>
      </c>
      <c r="G4936" t="s">
        <v>253</v>
      </c>
      <c r="H4936">
        <v>1866</v>
      </c>
      <c r="I4936">
        <v>1866</v>
      </c>
    </row>
    <row r="4937" spans="1:9" x14ac:dyDescent="0.25">
      <c r="A4937">
        <v>252</v>
      </c>
      <c r="B4937">
        <v>2014</v>
      </c>
      <c r="C4937" t="s">
        <v>40</v>
      </c>
      <c r="D4937" t="s">
        <v>3</v>
      </c>
      <c r="E4937" t="s">
        <v>9</v>
      </c>
      <c r="F4937" t="s">
        <v>11</v>
      </c>
      <c r="G4937" t="s">
        <v>254</v>
      </c>
      <c r="H4937">
        <v>494</v>
      </c>
      <c r="I4937">
        <v>494</v>
      </c>
    </row>
    <row r="4938" spans="1:9" x14ac:dyDescent="0.25">
      <c r="A4938">
        <v>254</v>
      </c>
      <c r="B4938">
        <v>2014</v>
      </c>
      <c r="C4938" t="s">
        <v>41</v>
      </c>
      <c r="D4938" t="s">
        <v>3</v>
      </c>
      <c r="E4938" t="s">
        <v>9</v>
      </c>
      <c r="F4938" t="s">
        <v>11</v>
      </c>
      <c r="G4938" t="s">
        <v>255</v>
      </c>
      <c r="H4938">
        <v>982</v>
      </c>
      <c r="I4938">
        <v>982</v>
      </c>
    </row>
    <row r="4939" spans="1:9" x14ac:dyDescent="0.25">
      <c r="A4939">
        <v>255</v>
      </c>
      <c r="B4939">
        <v>2014</v>
      </c>
      <c r="C4939" t="s">
        <v>42</v>
      </c>
      <c r="D4939" t="s">
        <v>3</v>
      </c>
      <c r="E4939" t="s">
        <v>9</v>
      </c>
      <c r="F4939" t="s">
        <v>11</v>
      </c>
      <c r="G4939" t="s">
        <v>256</v>
      </c>
      <c r="H4939">
        <v>212</v>
      </c>
      <c r="I4939">
        <v>212</v>
      </c>
    </row>
    <row r="4940" spans="1:9" x14ac:dyDescent="0.25">
      <c r="A4940">
        <v>256</v>
      </c>
      <c r="B4940">
        <v>2014</v>
      </c>
      <c r="C4940" t="s">
        <v>43</v>
      </c>
      <c r="D4940" t="s">
        <v>3</v>
      </c>
      <c r="E4940" t="s">
        <v>9</v>
      </c>
      <c r="F4940" t="s">
        <v>11</v>
      </c>
      <c r="G4940" t="s">
        <v>257</v>
      </c>
      <c r="H4940">
        <v>1832</v>
      </c>
      <c r="I4940">
        <v>1832</v>
      </c>
    </row>
    <row r="4941" spans="1:9" x14ac:dyDescent="0.25">
      <c r="A4941">
        <v>257</v>
      </c>
      <c r="B4941">
        <v>2014</v>
      </c>
      <c r="C4941" t="s">
        <v>44</v>
      </c>
      <c r="D4941" t="s">
        <v>3</v>
      </c>
      <c r="E4941" t="s">
        <v>9</v>
      </c>
      <c r="F4941" t="s">
        <v>11</v>
      </c>
      <c r="G4941" t="s">
        <v>258</v>
      </c>
      <c r="H4941">
        <v>752</v>
      </c>
      <c r="I4941">
        <v>752</v>
      </c>
    </row>
    <row r="4942" spans="1:9" x14ac:dyDescent="0.25">
      <c r="A4942">
        <v>2</v>
      </c>
      <c r="B4942">
        <v>2014</v>
      </c>
      <c r="C4942" t="s">
        <v>259</v>
      </c>
      <c r="D4942" t="s">
        <v>3</v>
      </c>
      <c r="E4942" t="s">
        <v>9</v>
      </c>
      <c r="F4942" t="s">
        <v>11</v>
      </c>
      <c r="G4942" t="s">
        <v>260</v>
      </c>
      <c r="H4942">
        <v>13652</v>
      </c>
      <c r="I4942">
        <v>13652</v>
      </c>
    </row>
    <row r="4943" spans="1:9" x14ac:dyDescent="0.25">
      <c r="A4943">
        <v>351</v>
      </c>
      <c r="B4943">
        <v>2014</v>
      </c>
      <c r="C4943" t="s">
        <v>46</v>
      </c>
      <c r="D4943" t="s">
        <v>3</v>
      </c>
      <c r="E4943" t="s">
        <v>9</v>
      </c>
      <c r="F4943" t="s">
        <v>11</v>
      </c>
      <c r="G4943" t="s">
        <v>261</v>
      </c>
      <c r="H4943">
        <v>716</v>
      </c>
      <c r="I4943">
        <v>716</v>
      </c>
    </row>
    <row r="4944" spans="1:9" x14ac:dyDescent="0.25">
      <c r="A4944">
        <v>352</v>
      </c>
      <c r="B4944">
        <v>2014</v>
      </c>
      <c r="C4944" t="s">
        <v>47</v>
      </c>
      <c r="D4944" t="s">
        <v>3</v>
      </c>
      <c r="E4944" t="s">
        <v>9</v>
      </c>
      <c r="F4944" t="s">
        <v>11</v>
      </c>
      <c r="G4944" t="s">
        <v>262</v>
      </c>
      <c r="H4944">
        <v>769</v>
      </c>
      <c r="I4944">
        <v>769</v>
      </c>
    </row>
    <row r="4945" spans="1:9" x14ac:dyDescent="0.25">
      <c r="A4945">
        <v>353</v>
      </c>
      <c r="B4945">
        <v>2014</v>
      </c>
      <c r="C4945" t="s">
        <v>48</v>
      </c>
      <c r="D4945" t="s">
        <v>3</v>
      </c>
      <c r="E4945" t="s">
        <v>9</v>
      </c>
      <c r="F4945" t="s">
        <v>11</v>
      </c>
      <c r="G4945" t="s">
        <v>263</v>
      </c>
      <c r="H4945">
        <v>1509</v>
      </c>
      <c r="I4945">
        <v>1509</v>
      </c>
    </row>
    <row r="4946" spans="1:9" x14ac:dyDescent="0.25">
      <c r="A4946">
        <v>354</v>
      </c>
      <c r="B4946">
        <v>2014</v>
      </c>
      <c r="C4946" t="s">
        <v>49</v>
      </c>
      <c r="D4946" t="s">
        <v>3</v>
      </c>
      <c r="E4946" t="s">
        <v>9</v>
      </c>
      <c r="F4946" t="s">
        <v>11</v>
      </c>
      <c r="G4946" t="s">
        <v>264</v>
      </c>
      <c r="H4946">
        <v>492</v>
      </c>
      <c r="I4946">
        <v>492</v>
      </c>
    </row>
    <row r="4947" spans="1:9" x14ac:dyDescent="0.25">
      <c r="A4947">
        <v>355</v>
      </c>
      <c r="B4947">
        <v>2014</v>
      </c>
      <c r="C4947" t="s">
        <v>50</v>
      </c>
      <c r="D4947" t="s">
        <v>3</v>
      </c>
      <c r="E4947" t="s">
        <v>9</v>
      </c>
      <c r="F4947" t="s">
        <v>11</v>
      </c>
      <c r="G4947" t="s">
        <v>265</v>
      </c>
      <c r="H4947">
        <v>821</v>
      </c>
      <c r="I4947">
        <v>821</v>
      </c>
    </row>
    <row r="4948" spans="1:9" x14ac:dyDescent="0.25">
      <c r="A4948">
        <v>356</v>
      </c>
      <c r="B4948">
        <v>2014</v>
      </c>
      <c r="C4948" t="s">
        <v>51</v>
      </c>
      <c r="D4948" t="s">
        <v>3</v>
      </c>
      <c r="E4948" t="s">
        <v>9</v>
      </c>
      <c r="F4948" t="s">
        <v>11</v>
      </c>
      <c r="G4948" t="s">
        <v>266</v>
      </c>
      <c r="H4948">
        <v>395</v>
      </c>
      <c r="I4948">
        <v>395</v>
      </c>
    </row>
    <row r="4949" spans="1:9" x14ac:dyDescent="0.25">
      <c r="A4949">
        <v>357</v>
      </c>
      <c r="B4949">
        <v>2014</v>
      </c>
      <c r="C4949" t="s">
        <v>52</v>
      </c>
      <c r="D4949" t="s">
        <v>3</v>
      </c>
      <c r="E4949" t="s">
        <v>9</v>
      </c>
      <c r="F4949" t="s">
        <v>11</v>
      </c>
      <c r="G4949" t="s">
        <v>267</v>
      </c>
      <c r="H4949">
        <v>675</v>
      </c>
      <c r="I4949">
        <v>675</v>
      </c>
    </row>
    <row r="4950" spans="1:9" x14ac:dyDescent="0.25">
      <c r="A4950">
        <v>358</v>
      </c>
      <c r="B4950">
        <v>2014</v>
      </c>
      <c r="C4950" t="s">
        <v>53</v>
      </c>
      <c r="D4950" t="s">
        <v>3</v>
      </c>
      <c r="E4950" t="s">
        <v>9</v>
      </c>
      <c r="F4950" t="s">
        <v>11</v>
      </c>
      <c r="G4950" t="s">
        <v>268</v>
      </c>
      <c r="H4950">
        <v>692</v>
      </c>
      <c r="I4950">
        <v>692</v>
      </c>
    </row>
    <row r="4951" spans="1:9" x14ac:dyDescent="0.25">
      <c r="A4951">
        <v>359</v>
      </c>
      <c r="B4951">
        <v>2014</v>
      </c>
      <c r="C4951" t="s">
        <v>54</v>
      </c>
      <c r="D4951" t="s">
        <v>3</v>
      </c>
      <c r="E4951" t="s">
        <v>9</v>
      </c>
      <c r="F4951" t="s">
        <v>11</v>
      </c>
      <c r="G4951" t="s">
        <v>269</v>
      </c>
      <c r="H4951">
        <v>3067</v>
      </c>
      <c r="I4951">
        <v>3067</v>
      </c>
    </row>
    <row r="4952" spans="1:9" x14ac:dyDescent="0.25">
      <c r="A4952">
        <v>360</v>
      </c>
      <c r="B4952">
        <v>2014</v>
      </c>
      <c r="C4952" t="s">
        <v>55</v>
      </c>
      <c r="D4952" t="s">
        <v>3</v>
      </c>
      <c r="E4952" t="s">
        <v>9</v>
      </c>
      <c r="F4952" t="s">
        <v>11</v>
      </c>
      <c r="G4952" t="s">
        <v>270</v>
      </c>
      <c r="H4952">
        <v>264</v>
      </c>
      <c r="I4952">
        <v>264</v>
      </c>
    </row>
    <row r="4953" spans="1:9" x14ac:dyDescent="0.25">
      <c r="A4953">
        <v>361</v>
      </c>
      <c r="B4953">
        <v>2014</v>
      </c>
      <c r="C4953" t="s">
        <v>56</v>
      </c>
      <c r="D4953" t="s">
        <v>3</v>
      </c>
      <c r="E4953" t="s">
        <v>9</v>
      </c>
      <c r="F4953" t="s">
        <v>11</v>
      </c>
      <c r="G4953" t="s">
        <v>271</v>
      </c>
      <c r="H4953">
        <v>564</v>
      </c>
      <c r="I4953">
        <v>564</v>
      </c>
    </row>
    <row r="4954" spans="1:9" x14ac:dyDescent="0.25">
      <c r="A4954">
        <v>3</v>
      </c>
      <c r="B4954">
        <v>2014</v>
      </c>
      <c r="C4954" t="s">
        <v>272</v>
      </c>
      <c r="D4954" t="s">
        <v>3</v>
      </c>
      <c r="E4954" t="s">
        <v>9</v>
      </c>
      <c r="F4954" t="s">
        <v>11</v>
      </c>
      <c r="G4954" t="s">
        <v>273</v>
      </c>
      <c r="H4954">
        <v>9964</v>
      </c>
      <c r="I4954">
        <v>9964</v>
      </c>
    </row>
    <row r="4955" spans="1:9" x14ac:dyDescent="0.25">
      <c r="A4955">
        <v>401</v>
      </c>
      <c r="B4955">
        <v>2014</v>
      </c>
      <c r="C4955" t="s">
        <v>274</v>
      </c>
      <c r="D4955" t="s">
        <v>3</v>
      </c>
      <c r="E4955" t="s">
        <v>9</v>
      </c>
      <c r="F4955" t="s">
        <v>11</v>
      </c>
      <c r="G4955" t="s">
        <v>275</v>
      </c>
      <c r="H4955">
        <v>604</v>
      </c>
      <c r="I4955">
        <v>604</v>
      </c>
    </row>
    <row r="4956" spans="1:9" x14ac:dyDescent="0.25">
      <c r="A4956">
        <v>402</v>
      </c>
      <c r="B4956">
        <v>2014</v>
      </c>
      <c r="C4956" t="s">
        <v>276</v>
      </c>
      <c r="D4956" t="s">
        <v>3</v>
      </c>
      <c r="E4956" t="s">
        <v>9</v>
      </c>
      <c r="F4956" t="s">
        <v>11</v>
      </c>
      <c r="G4956" t="s">
        <v>277</v>
      </c>
      <c r="H4956">
        <v>234</v>
      </c>
      <c r="I4956">
        <v>234</v>
      </c>
    </row>
    <row r="4957" spans="1:9" x14ac:dyDescent="0.25">
      <c r="A4957">
        <v>403</v>
      </c>
      <c r="B4957">
        <v>2014</v>
      </c>
      <c r="C4957" t="s">
        <v>278</v>
      </c>
      <c r="D4957" t="s">
        <v>3</v>
      </c>
      <c r="E4957" t="s">
        <v>9</v>
      </c>
      <c r="F4957" t="s">
        <v>11</v>
      </c>
      <c r="G4957" t="s">
        <v>279</v>
      </c>
      <c r="H4957">
        <v>716</v>
      </c>
      <c r="I4957">
        <v>716</v>
      </c>
    </row>
    <row r="4958" spans="1:9" x14ac:dyDescent="0.25">
      <c r="A4958">
        <v>404</v>
      </c>
      <c r="B4958">
        <v>2014</v>
      </c>
      <c r="C4958" t="s">
        <v>280</v>
      </c>
      <c r="D4958" t="s">
        <v>3</v>
      </c>
      <c r="E4958" t="s">
        <v>9</v>
      </c>
      <c r="F4958" t="s">
        <v>11</v>
      </c>
      <c r="G4958" t="s">
        <v>281</v>
      </c>
      <c r="H4958">
        <v>1029</v>
      </c>
      <c r="I4958">
        <v>1029</v>
      </c>
    </row>
    <row r="4959" spans="1:9" x14ac:dyDescent="0.25">
      <c r="A4959">
        <v>405</v>
      </c>
      <c r="B4959">
        <v>2014</v>
      </c>
      <c r="C4959" t="s">
        <v>282</v>
      </c>
      <c r="D4959" t="s">
        <v>3</v>
      </c>
      <c r="E4959" t="s">
        <v>9</v>
      </c>
      <c r="F4959" t="s">
        <v>11</v>
      </c>
      <c r="G4959" t="s">
        <v>283</v>
      </c>
      <c r="H4959">
        <v>508</v>
      </c>
      <c r="I4959">
        <v>508</v>
      </c>
    </row>
    <row r="4960" spans="1:9" x14ac:dyDescent="0.25">
      <c r="A4960">
        <v>451</v>
      </c>
      <c r="B4960">
        <v>2014</v>
      </c>
      <c r="C4960" t="s">
        <v>58</v>
      </c>
      <c r="D4960" t="s">
        <v>3</v>
      </c>
      <c r="E4960" t="s">
        <v>9</v>
      </c>
      <c r="F4960" t="s">
        <v>11</v>
      </c>
      <c r="G4960" t="s">
        <v>284</v>
      </c>
      <c r="H4960">
        <v>842</v>
      </c>
      <c r="I4960">
        <v>842</v>
      </c>
    </row>
    <row r="4961" spans="1:9" x14ac:dyDescent="0.25">
      <c r="A4961">
        <v>452</v>
      </c>
      <c r="B4961">
        <v>2014</v>
      </c>
      <c r="C4961" t="s">
        <v>59</v>
      </c>
      <c r="D4961" t="s">
        <v>3</v>
      </c>
      <c r="E4961" t="s">
        <v>9</v>
      </c>
      <c r="F4961" t="s">
        <v>11</v>
      </c>
      <c r="G4961" t="s">
        <v>285</v>
      </c>
      <c r="H4961">
        <v>598</v>
      </c>
      <c r="I4961">
        <v>598</v>
      </c>
    </row>
    <row r="4962" spans="1:9" x14ac:dyDescent="0.25">
      <c r="A4962">
        <v>453</v>
      </c>
      <c r="B4962">
        <v>2014</v>
      </c>
      <c r="C4962" t="s">
        <v>60</v>
      </c>
      <c r="D4962" t="s">
        <v>3</v>
      </c>
      <c r="E4962" t="s">
        <v>9</v>
      </c>
      <c r="F4962" t="s">
        <v>11</v>
      </c>
      <c r="G4962" t="s">
        <v>286</v>
      </c>
      <c r="H4962">
        <v>5066</v>
      </c>
      <c r="I4962">
        <v>5066</v>
      </c>
    </row>
    <row r="4963" spans="1:9" x14ac:dyDescent="0.25">
      <c r="A4963">
        <v>454</v>
      </c>
      <c r="B4963">
        <v>2014</v>
      </c>
      <c r="C4963" t="s">
        <v>61</v>
      </c>
      <c r="D4963" t="s">
        <v>3</v>
      </c>
      <c r="E4963" t="s">
        <v>9</v>
      </c>
      <c r="F4963" t="s">
        <v>11</v>
      </c>
      <c r="G4963" t="s">
        <v>287</v>
      </c>
      <c r="H4963">
        <v>4183</v>
      </c>
      <c r="I4963">
        <v>4183</v>
      </c>
    </row>
    <row r="4964" spans="1:9" x14ac:dyDescent="0.25">
      <c r="A4964">
        <v>455</v>
      </c>
      <c r="B4964">
        <v>2014</v>
      </c>
      <c r="C4964" t="s">
        <v>62</v>
      </c>
      <c r="D4964" t="s">
        <v>3</v>
      </c>
      <c r="E4964" t="s">
        <v>9</v>
      </c>
      <c r="F4964" t="s">
        <v>11</v>
      </c>
      <c r="G4964" t="s">
        <v>288</v>
      </c>
      <c r="H4964">
        <v>215</v>
      </c>
      <c r="I4964">
        <v>215</v>
      </c>
    </row>
    <row r="4965" spans="1:9" x14ac:dyDescent="0.25">
      <c r="A4965">
        <v>456</v>
      </c>
      <c r="B4965">
        <v>2014</v>
      </c>
      <c r="C4965" t="s">
        <v>63</v>
      </c>
      <c r="D4965" t="s">
        <v>3</v>
      </c>
      <c r="E4965" t="s">
        <v>9</v>
      </c>
      <c r="F4965" t="s">
        <v>11</v>
      </c>
      <c r="G4965" t="s">
        <v>289</v>
      </c>
      <c r="H4965">
        <v>858</v>
      </c>
      <c r="I4965">
        <v>858</v>
      </c>
    </row>
    <row r="4966" spans="1:9" x14ac:dyDescent="0.25">
      <c r="A4966">
        <v>457</v>
      </c>
      <c r="B4966">
        <v>2014</v>
      </c>
      <c r="C4966" t="s">
        <v>64</v>
      </c>
      <c r="D4966" t="s">
        <v>3</v>
      </c>
      <c r="E4966" t="s">
        <v>9</v>
      </c>
      <c r="F4966" t="s">
        <v>11</v>
      </c>
      <c r="G4966" t="s">
        <v>290</v>
      </c>
      <c r="H4966">
        <v>997</v>
      </c>
      <c r="I4966">
        <v>997</v>
      </c>
    </row>
    <row r="4967" spans="1:9" x14ac:dyDescent="0.25">
      <c r="A4967">
        <v>458</v>
      </c>
      <c r="B4967">
        <v>2014</v>
      </c>
      <c r="C4967" t="s">
        <v>65</v>
      </c>
      <c r="D4967" t="s">
        <v>3</v>
      </c>
      <c r="E4967" t="s">
        <v>9</v>
      </c>
      <c r="F4967" t="s">
        <v>11</v>
      </c>
      <c r="G4967" t="s">
        <v>291</v>
      </c>
      <c r="H4967">
        <v>1574</v>
      </c>
      <c r="I4967">
        <v>1574</v>
      </c>
    </row>
    <row r="4968" spans="1:9" x14ac:dyDescent="0.25">
      <c r="A4968">
        <v>459</v>
      </c>
      <c r="B4968">
        <v>2014</v>
      </c>
      <c r="C4968" t="s">
        <v>66</v>
      </c>
      <c r="D4968" t="s">
        <v>3</v>
      </c>
      <c r="E4968" t="s">
        <v>9</v>
      </c>
      <c r="F4968" t="s">
        <v>11</v>
      </c>
      <c r="G4968" t="s">
        <v>292</v>
      </c>
      <c r="H4968">
        <v>2008</v>
      </c>
      <c r="I4968">
        <v>2008</v>
      </c>
    </row>
    <row r="4969" spans="1:9" x14ac:dyDescent="0.25">
      <c r="A4969">
        <v>460</v>
      </c>
      <c r="B4969">
        <v>2014</v>
      </c>
      <c r="C4969" t="s">
        <v>67</v>
      </c>
      <c r="D4969" t="s">
        <v>3</v>
      </c>
      <c r="E4969" t="s">
        <v>9</v>
      </c>
      <c r="F4969" t="s">
        <v>11</v>
      </c>
      <c r="G4969" t="s">
        <v>293</v>
      </c>
      <c r="H4969">
        <v>2228</v>
      </c>
      <c r="I4969">
        <v>2228</v>
      </c>
    </row>
    <row r="4970" spans="1:9" x14ac:dyDescent="0.25">
      <c r="A4970">
        <v>461</v>
      </c>
      <c r="B4970">
        <v>2014</v>
      </c>
      <c r="C4970" t="s">
        <v>68</v>
      </c>
      <c r="D4970" t="s">
        <v>3</v>
      </c>
      <c r="E4970" t="s">
        <v>9</v>
      </c>
      <c r="F4970" t="s">
        <v>11</v>
      </c>
      <c r="G4970" t="s">
        <v>294</v>
      </c>
      <c r="H4970">
        <v>567</v>
      </c>
      <c r="I4970">
        <v>567</v>
      </c>
    </row>
    <row r="4971" spans="1:9" x14ac:dyDescent="0.25">
      <c r="A4971">
        <v>462</v>
      </c>
      <c r="B4971">
        <v>2014</v>
      </c>
      <c r="C4971" t="s">
        <v>69</v>
      </c>
      <c r="D4971" t="s">
        <v>3</v>
      </c>
      <c r="E4971" t="s">
        <v>9</v>
      </c>
      <c r="F4971" t="s">
        <v>11</v>
      </c>
      <c r="G4971" t="s">
        <v>295</v>
      </c>
      <c r="H4971">
        <v>225</v>
      </c>
      <c r="I4971">
        <v>225</v>
      </c>
    </row>
    <row r="4972" spans="1:9" x14ac:dyDescent="0.25">
      <c r="A4972">
        <v>4</v>
      </c>
      <c r="B4972">
        <v>2014</v>
      </c>
      <c r="C4972" t="s">
        <v>296</v>
      </c>
      <c r="D4972" t="s">
        <v>3</v>
      </c>
      <c r="E4972" t="s">
        <v>9</v>
      </c>
      <c r="F4972" t="s">
        <v>11</v>
      </c>
      <c r="G4972" t="s">
        <v>297</v>
      </c>
      <c r="H4972">
        <v>22452</v>
      </c>
      <c r="I4972">
        <v>22452</v>
      </c>
    </row>
    <row r="4973" spans="1:9" x14ac:dyDescent="0.25">
      <c r="A4973">
        <v>0</v>
      </c>
      <c r="B4973">
        <v>2014</v>
      </c>
      <c r="C4973" t="s">
        <v>71</v>
      </c>
      <c r="D4973" t="s">
        <v>3</v>
      </c>
      <c r="E4973" t="s">
        <v>9</v>
      </c>
      <c r="F4973" t="s">
        <v>11</v>
      </c>
      <c r="G4973" t="s">
        <v>298</v>
      </c>
      <c r="H4973">
        <v>53314</v>
      </c>
      <c r="I4973">
        <v>53314</v>
      </c>
    </row>
    <row r="4974" spans="1:9" x14ac:dyDescent="0.25">
      <c r="A4974">
        <v>101</v>
      </c>
      <c r="B4974">
        <v>2013</v>
      </c>
      <c r="C4974" t="s">
        <v>232</v>
      </c>
      <c r="D4974" t="s">
        <v>3</v>
      </c>
      <c r="E4974" t="s">
        <v>9</v>
      </c>
      <c r="F4974" t="s">
        <v>11</v>
      </c>
      <c r="G4974" t="s">
        <v>233</v>
      </c>
      <c r="H4974">
        <v>1344</v>
      </c>
      <c r="I4974">
        <v>1344</v>
      </c>
    </row>
    <row r="4975" spans="1:9" x14ac:dyDescent="0.25">
      <c r="A4975">
        <v>102</v>
      </c>
      <c r="B4975">
        <v>2013</v>
      </c>
      <c r="C4975" t="s">
        <v>234</v>
      </c>
      <c r="D4975" t="s">
        <v>3</v>
      </c>
      <c r="E4975" t="s">
        <v>9</v>
      </c>
      <c r="F4975" t="s">
        <v>11</v>
      </c>
      <c r="G4975" t="s">
        <v>235</v>
      </c>
      <c r="H4975">
        <v>511</v>
      </c>
      <c r="I4975">
        <v>511</v>
      </c>
    </row>
    <row r="4976" spans="1:9" x14ac:dyDescent="0.25">
      <c r="A4976">
        <v>103</v>
      </c>
      <c r="B4976">
        <v>2013</v>
      </c>
      <c r="C4976" t="s">
        <v>236</v>
      </c>
      <c r="D4976" t="s">
        <v>3</v>
      </c>
      <c r="E4976" t="s">
        <v>9</v>
      </c>
      <c r="F4976" t="s">
        <v>11</v>
      </c>
      <c r="G4976" t="s">
        <v>237</v>
      </c>
      <c r="H4976">
        <v>715</v>
      </c>
      <c r="I4976">
        <v>715</v>
      </c>
    </row>
    <row r="4977" spans="1:9" x14ac:dyDescent="0.25">
      <c r="A4977">
        <v>151</v>
      </c>
      <c r="B4977">
        <v>2013</v>
      </c>
      <c r="C4977" t="s">
        <v>28</v>
      </c>
      <c r="D4977" t="s">
        <v>3</v>
      </c>
      <c r="E4977" t="s">
        <v>9</v>
      </c>
      <c r="F4977" t="s">
        <v>11</v>
      </c>
      <c r="G4977" t="s">
        <v>238</v>
      </c>
      <c r="H4977">
        <v>444</v>
      </c>
      <c r="I4977">
        <v>444</v>
      </c>
    </row>
    <row r="4978" spans="1:9" x14ac:dyDescent="0.25">
      <c r="A4978">
        <v>153</v>
      </c>
      <c r="B4978">
        <v>2013</v>
      </c>
      <c r="C4978" t="s">
        <v>29</v>
      </c>
      <c r="D4978" t="s">
        <v>3</v>
      </c>
      <c r="E4978" t="s">
        <v>9</v>
      </c>
      <c r="F4978" t="s">
        <v>11</v>
      </c>
      <c r="G4978" t="s">
        <v>239</v>
      </c>
      <c r="H4978">
        <v>435</v>
      </c>
      <c r="I4978">
        <v>435</v>
      </c>
    </row>
    <row r="4979" spans="1:9" x14ac:dyDescent="0.25">
      <c r="A4979">
        <v>154</v>
      </c>
      <c r="B4979">
        <v>2013</v>
      </c>
      <c r="C4979" t="s">
        <v>30</v>
      </c>
      <c r="D4979" t="s">
        <v>3</v>
      </c>
      <c r="E4979" t="s">
        <v>9</v>
      </c>
      <c r="F4979" t="s">
        <v>11</v>
      </c>
      <c r="G4979" t="s">
        <v>240</v>
      </c>
      <c r="H4979">
        <v>366</v>
      </c>
      <c r="I4979">
        <v>366</v>
      </c>
    </row>
    <row r="4980" spans="1:9" x14ac:dyDescent="0.25">
      <c r="A4980">
        <v>155</v>
      </c>
      <c r="B4980">
        <v>2013</v>
      </c>
      <c r="C4980" t="s">
        <v>31</v>
      </c>
      <c r="D4980" t="s">
        <v>3</v>
      </c>
      <c r="E4980" t="s">
        <v>9</v>
      </c>
      <c r="F4980" t="s">
        <v>11</v>
      </c>
      <c r="G4980" t="s">
        <v>241</v>
      </c>
      <c r="H4980">
        <v>270</v>
      </c>
      <c r="I4980">
        <v>270</v>
      </c>
    </row>
    <row r="4981" spans="1:9" x14ac:dyDescent="0.25">
      <c r="A4981">
        <v>157</v>
      </c>
      <c r="B4981">
        <v>2013</v>
      </c>
      <c r="C4981" t="s">
        <v>32</v>
      </c>
      <c r="D4981" t="s">
        <v>3</v>
      </c>
      <c r="E4981" t="s">
        <v>9</v>
      </c>
      <c r="F4981" t="s">
        <v>11</v>
      </c>
      <c r="G4981" t="s">
        <v>242</v>
      </c>
      <c r="H4981">
        <v>258</v>
      </c>
      <c r="I4981">
        <v>258</v>
      </c>
    </row>
    <row r="4982" spans="1:9" x14ac:dyDescent="0.25">
      <c r="A4982">
        <v>158</v>
      </c>
      <c r="B4982">
        <v>2013</v>
      </c>
      <c r="C4982" t="s">
        <v>33</v>
      </c>
      <c r="D4982" t="s">
        <v>3</v>
      </c>
      <c r="E4982" t="s">
        <v>9</v>
      </c>
      <c r="F4982" t="s">
        <v>11</v>
      </c>
      <c r="G4982" t="s">
        <v>243</v>
      </c>
      <c r="H4982">
        <v>322</v>
      </c>
      <c r="I4982">
        <v>322</v>
      </c>
    </row>
    <row r="4983" spans="1:9" x14ac:dyDescent="0.25">
      <c r="A4983">
        <v>159</v>
      </c>
      <c r="B4983">
        <v>2013</v>
      </c>
      <c r="C4983" t="s">
        <v>34</v>
      </c>
      <c r="D4983" t="s">
        <v>3</v>
      </c>
      <c r="E4983" t="s">
        <v>9</v>
      </c>
      <c r="F4983" t="s">
        <v>11</v>
      </c>
      <c r="G4983" t="s">
        <v>244</v>
      </c>
      <c r="H4983">
        <v>1426</v>
      </c>
      <c r="I4983">
        <v>1426</v>
      </c>
    </row>
    <row r="4984" spans="1:9" x14ac:dyDescent="0.25">
      <c r="A4984">
        <v>1</v>
      </c>
      <c r="B4984">
        <v>2013</v>
      </c>
      <c r="C4984" t="s">
        <v>245</v>
      </c>
      <c r="D4984" t="s">
        <v>3</v>
      </c>
      <c r="E4984" t="s">
        <v>9</v>
      </c>
      <c r="F4984" t="s">
        <v>11</v>
      </c>
      <c r="G4984" t="s">
        <v>246</v>
      </c>
      <c r="H4984">
        <v>6091</v>
      </c>
      <c r="I4984">
        <v>6091</v>
      </c>
    </row>
    <row r="4985" spans="1:9" x14ac:dyDescent="0.25">
      <c r="A4985">
        <v>241</v>
      </c>
      <c r="B4985">
        <v>2013</v>
      </c>
      <c r="C4985" t="s">
        <v>247</v>
      </c>
      <c r="D4985" t="s">
        <v>3</v>
      </c>
      <c r="E4985" t="s">
        <v>9</v>
      </c>
      <c r="F4985" t="s">
        <v>11</v>
      </c>
      <c r="G4985" t="s">
        <v>248</v>
      </c>
      <c r="H4985">
        <v>5850</v>
      </c>
      <c r="I4985">
        <v>5850</v>
      </c>
    </row>
    <row r="4986" spans="1:9" x14ac:dyDescent="0.25">
      <c r="A4986">
        <v>241001</v>
      </c>
      <c r="B4986">
        <v>2013</v>
      </c>
      <c r="C4986" t="s">
        <v>249</v>
      </c>
      <c r="D4986" t="s">
        <v>3</v>
      </c>
      <c r="E4986" t="s">
        <v>9</v>
      </c>
      <c r="F4986" t="s">
        <v>11</v>
      </c>
      <c r="G4986" t="s">
        <v>250</v>
      </c>
      <c r="H4986">
        <v>3551</v>
      </c>
      <c r="I4986">
        <v>3551</v>
      </c>
    </row>
    <row r="4987" spans="1:9" x14ac:dyDescent="0.25">
      <c r="A4987">
        <v>241999</v>
      </c>
      <c r="B4987">
        <v>2013</v>
      </c>
      <c r="C4987" t="s">
        <v>251</v>
      </c>
      <c r="D4987" t="s">
        <v>3</v>
      </c>
      <c r="E4987" t="s">
        <v>9</v>
      </c>
      <c r="F4987" t="s">
        <v>11</v>
      </c>
      <c r="G4987" t="s">
        <v>252</v>
      </c>
      <c r="H4987">
        <v>2299</v>
      </c>
      <c r="I4987">
        <v>2299</v>
      </c>
    </row>
    <row r="4988" spans="1:9" x14ac:dyDescent="0.25">
      <c r="A4988">
        <v>251</v>
      </c>
      <c r="B4988">
        <v>2013</v>
      </c>
      <c r="C4988" t="s">
        <v>39</v>
      </c>
      <c r="D4988" t="s">
        <v>3</v>
      </c>
      <c r="E4988" t="s">
        <v>9</v>
      </c>
      <c r="F4988" t="s">
        <v>11</v>
      </c>
      <c r="G4988" t="s">
        <v>253</v>
      </c>
      <c r="H4988">
        <v>1983</v>
      </c>
      <c r="I4988">
        <v>1983</v>
      </c>
    </row>
    <row r="4989" spans="1:9" x14ac:dyDescent="0.25">
      <c r="A4989">
        <v>252</v>
      </c>
      <c r="B4989">
        <v>2013</v>
      </c>
      <c r="C4989" t="s">
        <v>40</v>
      </c>
      <c r="D4989" t="s">
        <v>3</v>
      </c>
      <c r="E4989" t="s">
        <v>9</v>
      </c>
      <c r="F4989" t="s">
        <v>11</v>
      </c>
      <c r="G4989" t="s">
        <v>254</v>
      </c>
      <c r="H4989">
        <v>412</v>
      </c>
      <c r="I4989">
        <v>412</v>
      </c>
    </row>
    <row r="4990" spans="1:9" x14ac:dyDescent="0.25">
      <c r="A4990">
        <v>254</v>
      </c>
      <c r="B4990">
        <v>2013</v>
      </c>
      <c r="C4990" t="s">
        <v>41</v>
      </c>
      <c r="D4990" t="s">
        <v>3</v>
      </c>
      <c r="E4990" t="s">
        <v>9</v>
      </c>
      <c r="F4990" t="s">
        <v>11</v>
      </c>
      <c r="G4990" t="s">
        <v>255</v>
      </c>
      <c r="H4990">
        <v>861</v>
      </c>
      <c r="I4990">
        <v>861</v>
      </c>
    </row>
    <row r="4991" spans="1:9" x14ac:dyDescent="0.25">
      <c r="A4991">
        <v>255</v>
      </c>
      <c r="B4991">
        <v>2013</v>
      </c>
      <c r="C4991" t="s">
        <v>42</v>
      </c>
      <c r="D4991" t="s">
        <v>3</v>
      </c>
      <c r="E4991" t="s">
        <v>9</v>
      </c>
      <c r="F4991" t="s">
        <v>11</v>
      </c>
      <c r="G4991" t="s">
        <v>256</v>
      </c>
      <c r="H4991">
        <v>165</v>
      </c>
      <c r="I4991">
        <v>165</v>
      </c>
    </row>
    <row r="4992" spans="1:9" x14ac:dyDescent="0.25">
      <c r="A4992">
        <v>256</v>
      </c>
      <c r="B4992">
        <v>2013</v>
      </c>
      <c r="C4992" t="s">
        <v>43</v>
      </c>
      <c r="D4992" t="s">
        <v>3</v>
      </c>
      <c r="E4992" t="s">
        <v>9</v>
      </c>
      <c r="F4992" t="s">
        <v>11</v>
      </c>
      <c r="G4992" t="s">
        <v>257</v>
      </c>
      <c r="H4992">
        <v>1597</v>
      </c>
      <c r="I4992">
        <v>1597</v>
      </c>
    </row>
    <row r="4993" spans="1:9" x14ac:dyDescent="0.25">
      <c r="A4993">
        <v>257</v>
      </c>
      <c r="B4993">
        <v>2013</v>
      </c>
      <c r="C4993" t="s">
        <v>44</v>
      </c>
      <c r="D4993" t="s">
        <v>3</v>
      </c>
      <c r="E4993" t="s">
        <v>9</v>
      </c>
      <c r="F4993" t="s">
        <v>11</v>
      </c>
      <c r="G4993" t="s">
        <v>258</v>
      </c>
      <c r="H4993">
        <v>514</v>
      </c>
      <c r="I4993">
        <v>514</v>
      </c>
    </row>
    <row r="4994" spans="1:9" x14ac:dyDescent="0.25">
      <c r="A4994">
        <v>2</v>
      </c>
      <c r="B4994">
        <v>2013</v>
      </c>
      <c r="C4994" t="s">
        <v>259</v>
      </c>
      <c r="D4994" t="s">
        <v>3</v>
      </c>
      <c r="E4994" t="s">
        <v>9</v>
      </c>
      <c r="F4994" t="s">
        <v>11</v>
      </c>
      <c r="G4994" t="s">
        <v>260</v>
      </c>
      <c r="H4994">
        <v>11382</v>
      </c>
      <c r="I4994">
        <v>11382</v>
      </c>
    </row>
    <row r="4995" spans="1:9" x14ac:dyDescent="0.25">
      <c r="A4995">
        <v>351</v>
      </c>
      <c r="B4995">
        <v>2013</v>
      </c>
      <c r="C4995" t="s">
        <v>46</v>
      </c>
      <c r="D4995" t="s">
        <v>3</v>
      </c>
      <c r="E4995" t="s">
        <v>9</v>
      </c>
      <c r="F4995" t="s">
        <v>11</v>
      </c>
      <c r="G4995" t="s">
        <v>261</v>
      </c>
      <c r="H4995">
        <v>494</v>
      </c>
      <c r="I4995">
        <v>494</v>
      </c>
    </row>
    <row r="4996" spans="1:9" x14ac:dyDescent="0.25">
      <c r="A4996">
        <v>352</v>
      </c>
      <c r="B4996">
        <v>2013</v>
      </c>
      <c r="C4996" t="s">
        <v>47</v>
      </c>
      <c r="D4996" t="s">
        <v>3</v>
      </c>
      <c r="E4996" t="s">
        <v>9</v>
      </c>
      <c r="F4996" t="s">
        <v>11</v>
      </c>
      <c r="G4996" t="s">
        <v>262</v>
      </c>
      <c r="H4996">
        <v>738</v>
      </c>
      <c r="I4996">
        <v>738</v>
      </c>
    </row>
    <row r="4997" spans="1:9" x14ac:dyDescent="0.25">
      <c r="A4997">
        <v>353</v>
      </c>
      <c r="B4997">
        <v>2013</v>
      </c>
      <c r="C4997" t="s">
        <v>48</v>
      </c>
      <c r="D4997" t="s">
        <v>3</v>
      </c>
      <c r="E4997" t="s">
        <v>9</v>
      </c>
      <c r="F4997" t="s">
        <v>11</v>
      </c>
      <c r="G4997" t="s">
        <v>263</v>
      </c>
      <c r="H4997">
        <v>1302</v>
      </c>
      <c r="I4997">
        <v>1302</v>
      </c>
    </row>
    <row r="4998" spans="1:9" x14ac:dyDescent="0.25">
      <c r="A4998">
        <v>354</v>
      </c>
      <c r="B4998">
        <v>2013</v>
      </c>
      <c r="C4998" t="s">
        <v>49</v>
      </c>
      <c r="D4998" t="s">
        <v>3</v>
      </c>
      <c r="E4998" t="s">
        <v>9</v>
      </c>
      <c r="F4998" t="s">
        <v>11</v>
      </c>
      <c r="G4998" t="s">
        <v>264</v>
      </c>
      <c r="H4998">
        <v>407</v>
      </c>
      <c r="I4998">
        <v>407</v>
      </c>
    </row>
    <row r="4999" spans="1:9" x14ac:dyDescent="0.25">
      <c r="A4999">
        <v>355</v>
      </c>
      <c r="B4999">
        <v>2013</v>
      </c>
      <c r="C4999" t="s">
        <v>50</v>
      </c>
      <c r="D4999" t="s">
        <v>3</v>
      </c>
      <c r="E4999" t="s">
        <v>9</v>
      </c>
      <c r="F4999" t="s">
        <v>11</v>
      </c>
      <c r="G4999" t="s">
        <v>265</v>
      </c>
      <c r="H4999">
        <v>665</v>
      </c>
      <c r="I4999">
        <v>665</v>
      </c>
    </row>
    <row r="5000" spans="1:9" x14ac:dyDescent="0.25">
      <c r="A5000">
        <v>356</v>
      </c>
      <c r="B5000">
        <v>2013</v>
      </c>
      <c r="C5000" t="s">
        <v>51</v>
      </c>
      <c r="D5000" t="s">
        <v>3</v>
      </c>
      <c r="E5000" t="s">
        <v>9</v>
      </c>
      <c r="F5000" t="s">
        <v>11</v>
      </c>
      <c r="G5000" t="s">
        <v>266</v>
      </c>
      <c r="H5000">
        <v>292</v>
      </c>
      <c r="I5000">
        <v>292</v>
      </c>
    </row>
    <row r="5001" spans="1:9" x14ac:dyDescent="0.25">
      <c r="A5001">
        <v>357</v>
      </c>
      <c r="B5001">
        <v>2013</v>
      </c>
      <c r="C5001" t="s">
        <v>52</v>
      </c>
      <c r="D5001" t="s">
        <v>3</v>
      </c>
      <c r="E5001" t="s">
        <v>9</v>
      </c>
      <c r="F5001" t="s">
        <v>11</v>
      </c>
      <c r="G5001" t="s">
        <v>267</v>
      </c>
      <c r="H5001">
        <v>521</v>
      </c>
      <c r="I5001">
        <v>521</v>
      </c>
    </row>
    <row r="5002" spans="1:9" x14ac:dyDescent="0.25">
      <c r="A5002">
        <v>358</v>
      </c>
      <c r="B5002">
        <v>2013</v>
      </c>
      <c r="C5002" t="s">
        <v>53</v>
      </c>
      <c r="D5002" t="s">
        <v>3</v>
      </c>
      <c r="E5002" t="s">
        <v>9</v>
      </c>
      <c r="F5002" t="s">
        <v>11</v>
      </c>
      <c r="G5002" t="s">
        <v>268</v>
      </c>
      <c r="H5002">
        <v>435</v>
      </c>
      <c r="I5002">
        <v>435</v>
      </c>
    </row>
    <row r="5003" spans="1:9" x14ac:dyDescent="0.25">
      <c r="A5003">
        <v>359</v>
      </c>
      <c r="B5003">
        <v>2013</v>
      </c>
      <c r="C5003" t="s">
        <v>54</v>
      </c>
      <c r="D5003" t="s">
        <v>3</v>
      </c>
      <c r="E5003" t="s">
        <v>9</v>
      </c>
      <c r="F5003" t="s">
        <v>11</v>
      </c>
      <c r="G5003" t="s">
        <v>269</v>
      </c>
      <c r="H5003">
        <v>2561</v>
      </c>
      <c r="I5003">
        <v>2561</v>
      </c>
    </row>
    <row r="5004" spans="1:9" x14ac:dyDescent="0.25">
      <c r="A5004">
        <v>360</v>
      </c>
      <c r="B5004">
        <v>2013</v>
      </c>
      <c r="C5004" t="s">
        <v>55</v>
      </c>
      <c r="D5004" t="s">
        <v>3</v>
      </c>
      <c r="E5004" t="s">
        <v>9</v>
      </c>
      <c r="F5004" t="s">
        <v>11</v>
      </c>
      <c r="G5004" t="s">
        <v>270</v>
      </c>
      <c r="H5004">
        <v>206</v>
      </c>
      <c r="I5004">
        <v>206</v>
      </c>
    </row>
    <row r="5005" spans="1:9" x14ac:dyDescent="0.25">
      <c r="A5005">
        <v>361</v>
      </c>
      <c r="B5005">
        <v>2013</v>
      </c>
      <c r="C5005" t="s">
        <v>56</v>
      </c>
      <c r="D5005" t="s">
        <v>3</v>
      </c>
      <c r="E5005" t="s">
        <v>9</v>
      </c>
      <c r="F5005" t="s">
        <v>11</v>
      </c>
      <c r="G5005" t="s">
        <v>271</v>
      </c>
      <c r="H5005">
        <v>404</v>
      </c>
      <c r="I5005">
        <v>404</v>
      </c>
    </row>
    <row r="5006" spans="1:9" x14ac:dyDescent="0.25">
      <c r="A5006">
        <v>3</v>
      </c>
      <c r="B5006">
        <v>2013</v>
      </c>
      <c r="C5006" t="s">
        <v>272</v>
      </c>
      <c r="D5006" t="s">
        <v>3</v>
      </c>
      <c r="E5006" t="s">
        <v>9</v>
      </c>
      <c r="F5006" t="s">
        <v>11</v>
      </c>
      <c r="G5006" t="s">
        <v>273</v>
      </c>
      <c r="H5006">
        <v>8025</v>
      </c>
      <c r="I5006">
        <v>8025</v>
      </c>
    </row>
    <row r="5007" spans="1:9" x14ac:dyDescent="0.25">
      <c r="A5007">
        <v>401</v>
      </c>
      <c r="B5007">
        <v>2013</v>
      </c>
      <c r="C5007" t="s">
        <v>274</v>
      </c>
      <c r="D5007" t="s">
        <v>3</v>
      </c>
      <c r="E5007" t="s">
        <v>9</v>
      </c>
      <c r="F5007" t="s">
        <v>11</v>
      </c>
      <c r="G5007" t="s">
        <v>275</v>
      </c>
      <c r="H5007">
        <v>276</v>
      </c>
      <c r="I5007">
        <v>276</v>
      </c>
    </row>
    <row r="5008" spans="1:9" x14ac:dyDescent="0.25">
      <c r="A5008">
        <v>402</v>
      </c>
      <c r="B5008">
        <v>2013</v>
      </c>
      <c r="C5008" t="s">
        <v>276</v>
      </c>
      <c r="D5008" t="s">
        <v>3</v>
      </c>
      <c r="E5008" t="s">
        <v>9</v>
      </c>
      <c r="F5008" t="s">
        <v>11</v>
      </c>
      <c r="G5008" t="s">
        <v>277</v>
      </c>
      <c r="H5008">
        <v>280</v>
      </c>
      <c r="I5008">
        <v>280</v>
      </c>
    </row>
    <row r="5009" spans="1:9" x14ac:dyDescent="0.25">
      <c r="A5009">
        <v>403</v>
      </c>
      <c r="B5009">
        <v>2013</v>
      </c>
      <c r="C5009" t="s">
        <v>278</v>
      </c>
      <c r="D5009" t="s">
        <v>3</v>
      </c>
      <c r="E5009" t="s">
        <v>9</v>
      </c>
      <c r="F5009" t="s">
        <v>11</v>
      </c>
      <c r="G5009" t="s">
        <v>279</v>
      </c>
      <c r="H5009">
        <v>540</v>
      </c>
      <c r="I5009">
        <v>540</v>
      </c>
    </row>
    <row r="5010" spans="1:9" x14ac:dyDescent="0.25">
      <c r="A5010">
        <v>404</v>
      </c>
      <c r="B5010">
        <v>2013</v>
      </c>
      <c r="C5010" t="s">
        <v>280</v>
      </c>
      <c r="D5010" t="s">
        <v>3</v>
      </c>
      <c r="E5010" t="s">
        <v>9</v>
      </c>
      <c r="F5010" t="s">
        <v>11</v>
      </c>
      <c r="G5010" t="s">
        <v>281</v>
      </c>
      <c r="H5010">
        <v>743</v>
      </c>
      <c r="I5010">
        <v>743</v>
      </c>
    </row>
    <row r="5011" spans="1:9" x14ac:dyDescent="0.25">
      <c r="A5011">
        <v>405</v>
      </c>
      <c r="B5011">
        <v>2013</v>
      </c>
      <c r="C5011" t="s">
        <v>282</v>
      </c>
      <c r="D5011" t="s">
        <v>3</v>
      </c>
      <c r="E5011" t="s">
        <v>9</v>
      </c>
      <c r="F5011" t="s">
        <v>11</v>
      </c>
      <c r="G5011" t="s">
        <v>283</v>
      </c>
      <c r="H5011">
        <v>664</v>
      </c>
      <c r="I5011">
        <v>664</v>
      </c>
    </row>
    <row r="5012" spans="1:9" x14ac:dyDescent="0.25">
      <c r="A5012">
        <v>451</v>
      </c>
      <c r="B5012">
        <v>2013</v>
      </c>
      <c r="C5012" t="s">
        <v>58</v>
      </c>
      <c r="D5012" t="s">
        <v>3</v>
      </c>
      <c r="E5012" t="s">
        <v>9</v>
      </c>
      <c r="F5012" t="s">
        <v>11</v>
      </c>
      <c r="G5012" t="s">
        <v>284</v>
      </c>
      <c r="H5012">
        <v>849</v>
      </c>
      <c r="I5012">
        <v>849</v>
      </c>
    </row>
    <row r="5013" spans="1:9" x14ac:dyDescent="0.25">
      <c r="A5013">
        <v>452</v>
      </c>
      <c r="B5013">
        <v>2013</v>
      </c>
      <c r="C5013" t="s">
        <v>59</v>
      </c>
      <c r="D5013" t="s">
        <v>3</v>
      </c>
      <c r="E5013" t="s">
        <v>9</v>
      </c>
      <c r="F5013" t="s">
        <v>11</v>
      </c>
      <c r="G5013" t="s">
        <v>285</v>
      </c>
      <c r="H5013">
        <v>520</v>
      </c>
      <c r="I5013">
        <v>520</v>
      </c>
    </row>
    <row r="5014" spans="1:9" x14ac:dyDescent="0.25">
      <c r="A5014">
        <v>453</v>
      </c>
      <c r="B5014">
        <v>2013</v>
      </c>
      <c r="C5014" t="s">
        <v>60</v>
      </c>
      <c r="D5014" t="s">
        <v>3</v>
      </c>
      <c r="E5014" t="s">
        <v>9</v>
      </c>
      <c r="F5014" t="s">
        <v>11</v>
      </c>
      <c r="G5014" t="s">
        <v>286</v>
      </c>
      <c r="H5014">
        <v>4827</v>
      </c>
      <c r="I5014">
        <v>4827</v>
      </c>
    </row>
    <row r="5015" spans="1:9" x14ac:dyDescent="0.25">
      <c r="A5015">
        <v>454</v>
      </c>
      <c r="B5015">
        <v>2013</v>
      </c>
      <c r="C5015" t="s">
        <v>61</v>
      </c>
      <c r="D5015" t="s">
        <v>3</v>
      </c>
      <c r="E5015" t="s">
        <v>9</v>
      </c>
      <c r="F5015" t="s">
        <v>11</v>
      </c>
      <c r="G5015" t="s">
        <v>287</v>
      </c>
      <c r="H5015">
        <v>3973</v>
      </c>
      <c r="I5015">
        <v>3973</v>
      </c>
    </row>
    <row r="5016" spans="1:9" x14ac:dyDescent="0.25">
      <c r="A5016">
        <v>455</v>
      </c>
      <c r="B5016">
        <v>2013</v>
      </c>
      <c r="C5016" t="s">
        <v>62</v>
      </c>
      <c r="D5016" t="s">
        <v>3</v>
      </c>
      <c r="E5016" t="s">
        <v>9</v>
      </c>
      <c r="F5016" t="s">
        <v>11</v>
      </c>
      <c r="G5016" t="s">
        <v>288</v>
      </c>
      <c r="H5016">
        <v>173</v>
      </c>
      <c r="I5016">
        <v>173</v>
      </c>
    </row>
    <row r="5017" spans="1:9" x14ac:dyDescent="0.25">
      <c r="A5017">
        <v>456</v>
      </c>
      <c r="B5017">
        <v>2013</v>
      </c>
      <c r="C5017" t="s">
        <v>63</v>
      </c>
      <c r="D5017" t="s">
        <v>3</v>
      </c>
      <c r="E5017" t="s">
        <v>9</v>
      </c>
      <c r="F5017" t="s">
        <v>11</v>
      </c>
      <c r="G5017" t="s">
        <v>289</v>
      </c>
      <c r="H5017">
        <v>750</v>
      </c>
      <c r="I5017">
        <v>750</v>
      </c>
    </row>
    <row r="5018" spans="1:9" x14ac:dyDescent="0.25">
      <c r="A5018">
        <v>457</v>
      </c>
      <c r="B5018">
        <v>2013</v>
      </c>
      <c r="C5018" t="s">
        <v>64</v>
      </c>
      <c r="D5018" t="s">
        <v>3</v>
      </c>
      <c r="E5018" t="s">
        <v>9</v>
      </c>
      <c r="F5018" t="s">
        <v>11</v>
      </c>
      <c r="G5018" t="s">
        <v>290</v>
      </c>
      <c r="H5018">
        <v>820</v>
      </c>
      <c r="I5018">
        <v>820</v>
      </c>
    </row>
    <row r="5019" spans="1:9" x14ac:dyDescent="0.25">
      <c r="A5019">
        <v>458</v>
      </c>
      <c r="B5019">
        <v>2013</v>
      </c>
      <c r="C5019" t="s">
        <v>65</v>
      </c>
      <c r="D5019" t="s">
        <v>3</v>
      </c>
      <c r="E5019" t="s">
        <v>9</v>
      </c>
      <c r="F5019" t="s">
        <v>11</v>
      </c>
      <c r="G5019" t="s">
        <v>291</v>
      </c>
      <c r="H5019">
        <v>1708</v>
      </c>
      <c r="I5019">
        <v>1708</v>
      </c>
    </row>
    <row r="5020" spans="1:9" x14ac:dyDescent="0.25">
      <c r="A5020">
        <v>459</v>
      </c>
      <c r="B5020">
        <v>2013</v>
      </c>
      <c r="C5020" t="s">
        <v>66</v>
      </c>
      <c r="D5020" t="s">
        <v>3</v>
      </c>
      <c r="E5020" t="s">
        <v>9</v>
      </c>
      <c r="F5020" t="s">
        <v>11</v>
      </c>
      <c r="G5020" t="s">
        <v>292</v>
      </c>
      <c r="H5020">
        <v>2012</v>
      </c>
      <c r="I5020">
        <v>2012</v>
      </c>
    </row>
    <row r="5021" spans="1:9" x14ac:dyDescent="0.25">
      <c r="A5021">
        <v>460</v>
      </c>
      <c r="B5021">
        <v>2013</v>
      </c>
      <c r="C5021" t="s">
        <v>67</v>
      </c>
      <c r="D5021" t="s">
        <v>3</v>
      </c>
      <c r="E5021" t="s">
        <v>9</v>
      </c>
      <c r="F5021" t="s">
        <v>11</v>
      </c>
      <c r="G5021" t="s">
        <v>293</v>
      </c>
      <c r="H5021">
        <v>2503</v>
      </c>
      <c r="I5021">
        <v>2503</v>
      </c>
    </row>
    <row r="5022" spans="1:9" x14ac:dyDescent="0.25">
      <c r="A5022">
        <v>461</v>
      </c>
      <c r="B5022">
        <v>2013</v>
      </c>
      <c r="C5022" t="s">
        <v>68</v>
      </c>
      <c r="D5022" t="s">
        <v>3</v>
      </c>
      <c r="E5022" t="s">
        <v>9</v>
      </c>
      <c r="F5022" t="s">
        <v>11</v>
      </c>
      <c r="G5022" t="s">
        <v>294</v>
      </c>
      <c r="H5022">
        <v>416</v>
      </c>
      <c r="I5022">
        <v>416</v>
      </c>
    </row>
    <row r="5023" spans="1:9" x14ac:dyDescent="0.25">
      <c r="A5023">
        <v>462</v>
      </c>
      <c r="B5023">
        <v>2013</v>
      </c>
      <c r="C5023" t="s">
        <v>69</v>
      </c>
      <c r="D5023" t="s">
        <v>3</v>
      </c>
      <c r="E5023" t="s">
        <v>9</v>
      </c>
      <c r="F5023" t="s">
        <v>11</v>
      </c>
      <c r="G5023" t="s">
        <v>295</v>
      </c>
      <c r="H5023">
        <v>172</v>
      </c>
      <c r="I5023">
        <v>172</v>
      </c>
    </row>
    <row r="5024" spans="1:9" x14ac:dyDescent="0.25">
      <c r="A5024">
        <v>4</v>
      </c>
      <c r="B5024">
        <v>2013</v>
      </c>
      <c r="C5024" t="s">
        <v>296</v>
      </c>
      <c r="D5024" t="s">
        <v>3</v>
      </c>
      <c r="E5024" t="s">
        <v>9</v>
      </c>
      <c r="F5024" t="s">
        <v>11</v>
      </c>
      <c r="G5024" t="s">
        <v>297</v>
      </c>
      <c r="H5024">
        <v>21226</v>
      </c>
      <c r="I5024">
        <v>21226</v>
      </c>
    </row>
    <row r="5025" spans="1:9" x14ac:dyDescent="0.25">
      <c r="A5025">
        <v>0</v>
      </c>
      <c r="B5025">
        <v>2013</v>
      </c>
      <c r="C5025" t="s">
        <v>71</v>
      </c>
      <c r="D5025" t="s">
        <v>3</v>
      </c>
      <c r="E5025" t="s">
        <v>9</v>
      </c>
      <c r="F5025" t="s">
        <v>11</v>
      </c>
      <c r="G5025" t="s">
        <v>298</v>
      </c>
      <c r="H5025">
        <v>46724</v>
      </c>
      <c r="I5025">
        <v>46724</v>
      </c>
    </row>
    <row r="5026" spans="1:9" x14ac:dyDescent="0.25">
      <c r="A5026">
        <v>101</v>
      </c>
      <c r="B5026">
        <v>2012</v>
      </c>
      <c r="C5026" t="s">
        <v>232</v>
      </c>
      <c r="D5026" t="s">
        <v>3</v>
      </c>
      <c r="E5026" t="s">
        <v>9</v>
      </c>
      <c r="F5026" t="s">
        <v>11</v>
      </c>
      <c r="G5026" t="s">
        <v>233</v>
      </c>
      <c r="H5026">
        <v>1334</v>
      </c>
      <c r="I5026">
        <v>1334</v>
      </c>
    </row>
    <row r="5027" spans="1:9" x14ac:dyDescent="0.25">
      <c r="A5027">
        <v>102</v>
      </c>
      <c r="B5027">
        <v>2012</v>
      </c>
      <c r="C5027" t="s">
        <v>234</v>
      </c>
      <c r="D5027" t="s">
        <v>3</v>
      </c>
      <c r="E5027" t="s">
        <v>9</v>
      </c>
      <c r="F5027" t="s">
        <v>11</v>
      </c>
      <c r="G5027" t="s">
        <v>235</v>
      </c>
      <c r="H5027">
        <v>362</v>
      </c>
      <c r="I5027">
        <v>362</v>
      </c>
    </row>
    <row r="5028" spans="1:9" x14ac:dyDescent="0.25">
      <c r="A5028">
        <v>103</v>
      </c>
      <c r="B5028">
        <v>2012</v>
      </c>
      <c r="C5028" t="s">
        <v>236</v>
      </c>
      <c r="D5028" t="s">
        <v>3</v>
      </c>
      <c r="E5028" t="s">
        <v>9</v>
      </c>
      <c r="F5028" t="s">
        <v>11</v>
      </c>
      <c r="G5028" t="s">
        <v>237</v>
      </c>
      <c r="H5028">
        <v>678</v>
      </c>
      <c r="I5028">
        <v>678</v>
      </c>
    </row>
    <row r="5029" spans="1:9" x14ac:dyDescent="0.25">
      <c r="A5029">
        <v>151</v>
      </c>
      <c r="B5029">
        <v>2012</v>
      </c>
      <c r="C5029" t="s">
        <v>28</v>
      </c>
      <c r="D5029" t="s">
        <v>3</v>
      </c>
      <c r="E5029" t="s">
        <v>9</v>
      </c>
      <c r="F5029" t="s">
        <v>11</v>
      </c>
      <c r="G5029" t="s">
        <v>238</v>
      </c>
      <c r="H5029">
        <v>351</v>
      </c>
      <c r="I5029">
        <v>351</v>
      </c>
    </row>
    <row r="5030" spans="1:9" x14ac:dyDescent="0.25">
      <c r="A5030">
        <v>153</v>
      </c>
      <c r="B5030">
        <v>2012</v>
      </c>
      <c r="C5030" t="s">
        <v>29</v>
      </c>
      <c r="D5030" t="s">
        <v>3</v>
      </c>
      <c r="E5030" t="s">
        <v>9</v>
      </c>
      <c r="F5030" t="s">
        <v>11</v>
      </c>
      <c r="G5030" t="s">
        <v>239</v>
      </c>
      <c r="H5030">
        <v>402</v>
      </c>
      <c r="I5030">
        <v>402</v>
      </c>
    </row>
    <row r="5031" spans="1:9" x14ac:dyDescent="0.25">
      <c r="A5031">
        <v>154</v>
      </c>
      <c r="B5031">
        <v>2012</v>
      </c>
      <c r="C5031" t="s">
        <v>30</v>
      </c>
      <c r="D5031" t="s">
        <v>3</v>
      </c>
      <c r="E5031" t="s">
        <v>9</v>
      </c>
      <c r="F5031" t="s">
        <v>11</v>
      </c>
      <c r="G5031" t="s">
        <v>240</v>
      </c>
      <c r="H5031">
        <v>142</v>
      </c>
      <c r="I5031">
        <v>142</v>
      </c>
    </row>
    <row r="5032" spans="1:9" x14ac:dyDescent="0.25">
      <c r="A5032">
        <v>155</v>
      </c>
      <c r="B5032">
        <v>2012</v>
      </c>
      <c r="C5032" t="s">
        <v>31</v>
      </c>
      <c r="D5032" t="s">
        <v>3</v>
      </c>
      <c r="E5032" t="s">
        <v>9</v>
      </c>
      <c r="F5032" t="s">
        <v>11</v>
      </c>
      <c r="G5032" t="s">
        <v>241</v>
      </c>
      <c r="H5032">
        <v>236</v>
      </c>
      <c r="I5032">
        <v>236</v>
      </c>
    </row>
    <row r="5033" spans="1:9" x14ac:dyDescent="0.25">
      <c r="A5033">
        <v>157</v>
      </c>
      <c r="B5033">
        <v>2012</v>
      </c>
      <c r="C5033" t="s">
        <v>32</v>
      </c>
      <c r="D5033" t="s">
        <v>3</v>
      </c>
      <c r="E5033" t="s">
        <v>9</v>
      </c>
      <c r="F5033" t="s">
        <v>11</v>
      </c>
      <c r="G5033" t="s">
        <v>242</v>
      </c>
      <c r="H5033">
        <v>248</v>
      </c>
      <c r="I5033">
        <v>248</v>
      </c>
    </row>
    <row r="5034" spans="1:9" x14ac:dyDescent="0.25">
      <c r="A5034">
        <v>158</v>
      </c>
      <c r="B5034">
        <v>2012</v>
      </c>
      <c r="C5034" t="s">
        <v>33</v>
      </c>
      <c r="D5034" t="s">
        <v>3</v>
      </c>
      <c r="E5034" t="s">
        <v>9</v>
      </c>
      <c r="F5034" t="s">
        <v>11</v>
      </c>
      <c r="G5034" t="s">
        <v>243</v>
      </c>
      <c r="H5034">
        <v>260</v>
      </c>
      <c r="I5034">
        <v>260</v>
      </c>
    </row>
    <row r="5035" spans="1:9" x14ac:dyDescent="0.25">
      <c r="A5035">
        <v>159</v>
      </c>
      <c r="B5035">
        <v>2012</v>
      </c>
      <c r="C5035" t="s">
        <v>34</v>
      </c>
      <c r="D5035" t="s">
        <v>3</v>
      </c>
      <c r="E5035" t="s">
        <v>9</v>
      </c>
      <c r="F5035" t="s">
        <v>11</v>
      </c>
      <c r="G5035" t="s">
        <v>244</v>
      </c>
      <c r="H5035">
        <v>1327</v>
      </c>
      <c r="I5035">
        <v>1327</v>
      </c>
    </row>
    <row r="5036" spans="1:9" x14ac:dyDescent="0.25">
      <c r="A5036">
        <v>1</v>
      </c>
      <c r="B5036">
        <v>2012</v>
      </c>
      <c r="C5036" t="s">
        <v>245</v>
      </c>
      <c r="D5036" t="s">
        <v>3</v>
      </c>
      <c r="E5036" t="s">
        <v>9</v>
      </c>
      <c r="F5036" t="s">
        <v>11</v>
      </c>
      <c r="G5036" t="s">
        <v>246</v>
      </c>
      <c r="H5036">
        <v>5340</v>
      </c>
      <c r="I5036">
        <v>5340</v>
      </c>
    </row>
    <row r="5037" spans="1:9" x14ac:dyDescent="0.25">
      <c r="A5037">
        <v>241</v>
      </c>
      <c r="B5037">
        <v>2012</v>
      </c>
      <c r="C5037" t="s">
        <v>247</v>
      </c>
      <c r="D5037" t="s">
        <v>3</v>
      </c>
      <c r="E5037" t="s">
        <v>9</v>
      </c>
      <c r="F5037" t="s">
        <v>11</v>
      </c>
      <c r="G5037" t="s">
        <v>248</v>
      </c>
      <c r="H5037">
        <v>4936</v>
      </c>
      <c r="I5037">
        <v>4936</v>
      </c>
    </row>
    <row r="5038" spans="1:9" x14ac:dyDescent="0.25">
      <c r="A5038">
        <v>241001</v>
      </c>
      <c r="B5038">
        <v>2012</v>
      </c>
      <c r="C5038" t="s">
        <v>249</v>
      </c>
      <c r="D5038" t="s">
        <v>3</v>
      </c>
      <c r="E5038" t="s">
        <v>9</v>
      </c>
      <c r="F5038" t="s">
        <v>11</v>
      </c>
      <c r="G5038" t="s">
        <v>250</v>
      </c>
      <c r="H5038">
        <v>3220</v>
      </c>
      <c r="I5038">
        <v>3220</v>
      </c>
    </row>
    <row r="5039" spans="1:9" x14ac:dyDescent="0.25">
      <c r="A5039">
        <v>241999</v>
      </c>
      <c r="B5039">
        <v>2012</v>
      </c>
      <c r="C5039" t="s">
        <v>251</v>
      </c>
      <c r="D5039" t="s">
        <v>3</v>
      </c>
      <c r="E5039" t="s">
        <v>9</v>
      </c>
      <c r="F5039" t="s">
        <v>11</v>
      </c>
      <c r="G5039" t="s">
        <v>252</v>
      </c>
      <c r="H5039">
        <v>1716</v>
      </c>
      <c r="I5039">
        <v>1716</v>
      </c>
    </row>
    <row r="5040" spans="1:9" x14ac:dyDescent="0.25">
      <c r="A5040">
        <v>251</v>
      </c>
      <c r="B5040">
        <v>2012</v>
      </c>
      <c r="C5040" t="s">
        <v>39</v>
      </c>
      <c r="D5040" t="s">
        <v>3</v>
      </c>
      <c r="E5040" t="s">
        <v>9</v>
      </c>
      <c r="F5040" t="s">
        <v>11</v>
      </c>
      <c r="G5040" t="s">
        <v>253</v>
      </c>
      <c r="H5040">
        <v>2377</v>
      </c>
      <c r="I5040">
        <v>2377</v>
      </c>
    </row>
    <row r="5041" spans="1:9" x14ac:dyDescent="0.25">
      <c r="A5041">
        <v>252</v>
      </c>
      <c r="B5041">
        <v>2012</v>
      </c>
      <c r="C5041" t="s">
        <v>40</v>
      </c>
      <c r="D5041" t="s">
        <v>3</v>
      </c>
      <c r="E5041" t="s">
        <v>9</v>
      </c>
      <c r="F5041" t="s">
        <v>11</v>
      </c>
      <c r="G5041" t="s">
        <v>254</v>
      </c>
      <c r="H5041">
        <v>284</v>
      </c>
      <c r="I5041">
        <v>284</v>
      </c>
    </row>
    <row r="5042" spans="1:9" x14ac:dyDescent="0.25">
      <c r="A5042">
        <v>254</v>
      </c>
      <c r="B5042">
        <v>2012</v>
      </c>
      <c r="C5042" t="s">
        <v>41</v>
      </c>
      <c r="D5042" t="s">
        <v>3</v>
      </c>
      <c r="E5042" t="s">
        <v>9</v>
      </c>
      <c r="F5042" t="s">
        <v>11</v>
      </c>
      <c r="G5042" t="s">
        <v>255</v>
      </c>
      <c r="H5042">
        <v>887</v>
      </c>
      <c r="I5042">
        <v>887</v>
      </c>
    </row>
    <row r="5043" spans="1:9" x14ac:dyDescent="0.25">
      <c r="A5043">
        <v>255</v>
      </c>
      <c r="B5043">
        <v>2012</v>
      </c>
      <c r="C5043" t="s">
        <v>42</v>
      </c>
      <c r="D5043" t="s">
        <v>3</v>
      </c>
      <c r="E5043" t="s">
        <v>9</v>
      </c>
      <c r="F5043" t="s">
        <v>11</v>
      </c>
      <c r="G5043" t="s">
        <v>256</v>
      </c>
      <c r="H5043">
        <v>214</v>
      </c>
      <c r="I5043">
        <v>214</v>
      </c>
    </row>
    <row r="5044" spans="1:9" x14ac:dyDescent="0.25">
      <c r="A5044">
        <v>256</v>
      </c>
      <c r="B5044">
        <v>2012</v>
      </c>
      <c r="C5044" t="s">
        <v>43</v>
      </c>
      <c r="D5044" t="s">
        <v>3</v>
      </c>
      <c r="E5044" t="s">
        <v>9</v>
      </c>
      <c r="F5044" t="s">
        <v>11</v>
      </c>
      <c r="G5044" t="s">
        <v>257</v>
      </c>
      <c r="H5044">
        <v>1949</v>
      </c>
      <c r="I5044">
        <v>1949</v>
      </c>
    </row>
    <row r="5045" spans="1:9" x14ac:dyDescent="0.25">
      <c r="A5045">
        <v>257</v>
      </c>
      <c r="B5045">
        <v>2012</v>
      </c>
      <c r="C5045" t="s">
        <v>44</v>
      </c>
      <c r="D5045" t="s">
        <v>3</v>
      </c>
      <c r="E5045" t="s">
        <v>9</v>
      </c>
      <c r="F5045" t="s">
        <v>11</v>
      </c>
      <c r="G5045" t="s">
        <v>258</v>
      </c>
      <c r="H5045">
        <v>427</v>
      </c>
      <c r="I5045">
        <v>427</v>
      </c>
    </row>
    <row r="5046" spans="1:9" x14ac:dyDescent="0.25">
      <c r="A5046">
        <v>2</v>
      </c>
      <c r="B5046">
        <v>2012</v>
      </c>
      <c r="C5046" t="s">
        <v>259</v>
      </c>
      <c r="D5046" t="s">
        <v>3</v>
      </c>
      <c r="E5046" t="s">
        <v>9</v>
      </c>
      <c r="F5046" t="s">
        <v>11</v>
      </c>
      <c r="G5046" t="s">
        <v>260</v>
      </c>
      <c r="H5046">
        <v>11074</v>
      </c>
      <c r="I5046">
        <v>11074</v>
      </c>
    </row>
    <row r="5047" spans="1:9" x14ac:dyDescent="0.25">
      <c r="A5047">
        <v>351</v>
      </c>
      <c r="B5047">
        <v>2012</v>
      </c>
      <c r="C5047" t="s">
        <v>46</v>
      </c>
      <c r="D5047" t="s">
        <v>3</v>
      </c>
      <c r="E5047" t="s">
        <v>9</v>
      </c>
      <c r="F5047" t="s">
        <v>11</v>
      </c>
      <c r="G5047" t="s">
        <v>261</v>
      </c>
      <c r="H5047">
        <v>381</v>
      </c>
      <c r="I5047">
        <v>381</v>
      </c>
    </row>
    <row r="5048" spans="1:9" x14ac:dyDescent="0.25">
      <c r="A5048">
        <v>352</v>
      </c>
      <c r="B5048">
        <v>2012</v>
      </c>
      <c r="C5048" t="s">
        <v>47</v>
      </c>
      <c r="D5048" t="s">
        <v>3</v>
      </c>
      <c r="E5048" t="s">
        <v>9</v>
      </c>
      <c r="F5048" t="s">
        <v>11</v>
      </c>
      <c r="G5048" t="s">
        <v>262</v>
      </c>
      <c r="H5048">
        <v>608</v>
      </c>
      <c r="I5048">
        <v>608</v>
      </c>
    </row>
    <row r="5049" spans="1:9" x14ac:dyDescent="0.25">
      <c r="A5049">
        <v>353</v>
      </c>
      <c r="B5049">
        <v>2012</v>
      </c>
      <c r="C5049" t="s">
        <v>48</v>
      </c>
      <c r="D5049" t="s">
        <v>3</v>
      </c>
      <c r="E5049" t="s">
        <v>9</v>
      </c>
      <c r="F5049" t="s">
        <v>11</v>
      </c>
      <c r="G5049" t="s">
        <v>263</v>
      </c>
      <c r="H5049">
        <v>987</v>
      </c>
      <c r="I5049">
        <v>987</v>
      </c>
    </row>
    <row r="5050" spans="1:9" x14ac:dyDescent="0.25">
      <c r="A5050">
        <v>354</v>
      </c>
      <c r="B5050">
        <v>2012</v>
      </c>
      <c r="C5050" t="s">
        <v>49</v>
      </c>
      <c r="D5050" t="s">
        <v>3</v>
      </c>
      <c r="E5050" t="s">
        <v>9</v>
      </c>
      <c r="F5050" t="s">
        <v>11</v>
      </c>
      <c r="G5050" t="s">
        <v>264</v>
      </c>
      <c r="H5050">
        <v>310</v>
      </c>
      <c r="I5050">
        <v>310</v>
      </c>
    </row>
    <row r="5051" spans="1:9" x14ac:dyDescent="0.25">
      <c r="A5051">
        <v>355</v>
      </c>
      <c r="B5051">
        <v>2012</v>
      </c>
      <c r="C5051" t="s">
        <v>50</v>
      </c>
      <c r="D5051" t="s">
        <v>3</v>
      </c>
      <c r="E5051" t="s">
        <v>9</v>
      </c>
      <c r="F5051" t="s">
        <v>11</v>
      </c>
      <c r="G5051" t="s">
        <v>265</v>
      </c>
      <c r="H5051">
        <v>579</v>
      </c>
      <c r="I5051">
        <v>579</v>
      </c>
    </row>
    <row r="5052" spans="1:9" x14ac:dyDescent="0.25">
      <c r="A5052">
        <v>356</v>
      </c>
      <c r="B5052">
        <v>2012</v>
      </c>
      <c r="C5052" t="s">
        <v>51</v>
      </c>
      <c r="D5052" t="s">
        <v>3</v>
      </c>
      <c r="E5052" t="s">
        <v>9</v>
      </c>
      <c r="F5052" t="s">
        <v>11</v>
      </c>
      <c r="G5052" t="s">
        <v>266</v>
      </c>
      <c r="H5052">
        <v>199</v>
      </c>
      <c r="I5052">
        <v>199</v>
      </c>
    </row>
    <row r="5053" spans="1:9" x14ac:dyDescent="0.25">
      <c r="A5053">
        <v>357</v>
      </c>
      <c r="B5053">
        <v>2012</v>
      </c>
      <c r="C5053" t="s">
        <v>52</v>
      </c>
      <c r="D5053" t="s">
        <v>3</v>
      </c>
      <c r="E5053" t="s">
        <v>9</v>
      </c>
      <c r="F5053" t="s">
        <v>11</v>
      </c>
      <c r="G5053" t="s">
        <v>267</v>
      </c>
      <c r="H5053">
        <v>380</v>
      </c>
      <c r="I5053">
        <v>380</v>
      </c>
    </row>
    <row r="5054" spans="1:9" x14ac:dyDescent="0.25">
      <c r="A5054">
        <v>358</v>
      </c>
      <c r="B5054">
        <v>2012</v>
      </c>
      <c r="C5054" t="s">
        <v>53</v>
      </c>
      <c r="D5054" t="s">
        <v>3</v>
      </c>
      <c r="E5054" t="s">
        <v>9</v>
      </c>
      <c r="F5054" t="s">
        <v>11</v>
      </c>
      <c r="G5054" t="s">
        <v>268</v>
      </c>
      <c r="H5054">
        <v>370</v>
      </c>
      <c r="I5054">
        <v>370</v>
      </c>
    </row>
    <row r="5055" spans="1:9" x14ac:dyDescent="0.25">
      <c r="A5055">
        <v>359</v>
      </c>
      <c r="B5055">
        <v>2012</v>
      </c>
      <c r="C5055" t="s">
        <v>54</v>
      </c>
      <c r="D5055" t="s">
        <v>3</v>
      </c>
      <c r="E5055" t="s">
        <v>9</v>
      </c>
      <c r="F5055" t="s">
        <v>11</v>
      </c>
      <c r="G5055" t="s">
        <v>269</v>
      </c>
      <c r="H5055">
        <v>3150</v>
      </c>
      <c r="I5055">
        <v>3150</v>
      </c>
    </row>
    <row r="5056" spans="1:9" x14ac:dyDescent="0.25">
      <c r="A5056">
        <v>360</v>
      </c>
      <c r="B5056">
        <v>2012</v>
      </c>
      <c r="C5056" t="s">
        <v>55</v>
      </c>
      <c r="D5056" t="s">
        <v>3</v>
      </c>
      <c r="E5056" t="s">
        <v>9</v>
      </c>
      <c r="F5056" t="s">
        <v>11</v>
      </c>
      <c r="G5056" t="s">
        <v>270</v>
      </c>
      <c r="H5056">
        <v>173</v>
      </c>
      <c r="I5056">
        <v>173</v>
      </c>
    </row>
    <row r="5057" spans="1:9" x14ac:dyDescent="0.25">
      <c r="A5057">
        <v>361</v>
      </c>
      <c r="B5057">
        <v>2012</v>
      </c>
      <c r="C5057" t="s">
        <v>56</v>
      </c>
      <c r="D5057" t="s">
        <v>3</v>
      </c>
      <c r="E5057" t="s">
        <v>9</v>
      </c>
      <c r="F5057" t="s">
        <v>11</v>
      </c>
      <c r="G5057" t="s">
        <v>271</v>
      </c>
      <c r="H5057">
        <v>326</v>
      </c>
      <c r="I5057">
        <v>326</v>
      </c>
    </row>
    <row r="5058" spans="1:9" x14ac:dyDescent="0.25">
      <c r="A5058">
        <v>3</v>
      </c>
      <c r="B5058">
        <v>2012</v>
      </c>
      <c r="C5058" t="s">
        <v>272</v>
      </c>
      <c r="D5058" t="s">
        <v>3</v>
      </c>
      <c r="E5058" t="s">
        <v>9</v>
      </c>
      <c r="F5058" t="s">
        <v>11</v>
      </c>
      <c r="G5058" t="s">
        <v>273</v>
      </c>
      <c r="H5058">
        <v>7463</v>
      </c>
      <c r="I5058">
        <v>7463</v>
      </c>
    </row>
    <row r="5059" spans="1:9" x14ac:dyDescent="0.25">
      <c r="A5059">
        <v>401</v>
      </c>
      <c r="B5059">
        <v>2012</v>
      </c>
      <c r="C5059" t="s">
        <v>274</v>
      </c>
      <c r="D5059" t="s">
        <v>3</v>
      </c>
      <c r="E5059" t="s">
        <v>9</v>
      </c>
      <c r="F5059" t="s">
        <v>11</v>
      </c>
      <c r="G5059" t="s">
        <v>275</v>
      </c>
      <c r="H5059">
        <v>290</v>
      </c>
      <c r="I5059">
        <v>290</v>
      </c>
    </row>
    <row r="5060" spans="1:9" x14ac:dyDescent="0.25">
      <c r="A5060">
        <v>402</v>
      </c>
      <c r="B5060">
        <v>2012</v>
      </c>
      <c r="C5060" t="s">
        <v>276</v>
      </c>
      <c r="D5060" t="s">
        <v>3</v>
      </c>
      <c r="E5060" t="s">
        <v>9</v>
      </c>
      <c r="F5060" t="s">
        <v>11</v>
      </c>
      <c r="G5060" t="s">
        <v>277</v>
      </c>
      <c r="H5060">
        <v>264</v>
      </c>
      <c r="I5060">
        <v>264</v>
      </c>
    </row>
    <row r="5061" spans="1:9" x14ac:dyDescent="0.25">
      <c r="A5061">
        <v>403</v>
      </c>
      <c r="B5061">
        <v>2012</v>
      </c>
      <c r="C5061" t="s">
        <v>278</v>
      </c>
      <c r="D5061" t="s">
        <v>3</v>
      </c>
      <c r="E5061" t="s">
        <v>9</v>
      </c>
      <c r="F5061" t="s">
        <v>11</v>
      </c>
      <c r="G5061" t="s">
        <v>279</v>
      </c>
      <c r="H5061">
        <v>459</v>
      </c>
      <c r="I5061">
        <v>459</v>
      </c>
    </row>
    <row r="5062" spans="1:9" x14ac:dyDescent="0.25">
      <c r="A5062">
        <v>404</v>
      </c>
      <c r="B5062">
        <v>2012</v>
      </c>
      <c r="C5062" t="s">
        <v>280</v>
      </c>
      <c r="D5062" t="s">
        <v>3</v>
      </c>
      <c r="E5062" t="s">
        <v>9</v>
      </c>
      <c r="F5062" t="s">
        <v>11</v>
      </c>
      <c r="G5062" t="s">
        <v>281</v>
      </c>
      <c r="H5062">
        <v>684</v>
      </c>
      <c r="I5062">
        <v>684</v>
      </c>
    </row>
    <row r="5063" spans="1:9" x14ac:dyDescent="0.25">
      <c r="A5063">
        <v>405</v>
      </c>
      <c r="B5063">
        <v>2012</v>
      </c>
      <c r="C5063" t="s">
        <v>282</v>
      </c>
      <c r="D5063" t="s">
        <v>3</v>
      </c>
      <c r="E5063" t="s">
        <v>9</v>
      </c>
      <c r="F5063" t="s">
        <v>11</v>
      </c>
      <c r="G5063" t="s">
        <v>283</v>
      </c>
      <c r="H5063">
        <v>805</v>
      </c>
      <c r="I5063">
        <v>805</v>
      </c>
    </row>
    <row r="5064" spans="1:9" x14ac:dyDescent="0.25">
      <c r="A5064">
        <v>451</v>
      </c>
      <c r="B5064">
        <v>2012</v>
      </c>
      <c r="C5064" t="s">
        <v>58</v>
      </c>
      <c r="D5064" t="s">
        <v>3</v>
      </c>
      <c r="E5064" t="s">
        <v>9</v>
      </c>
      <c r="F5064" t="s">
        <v>11</v>
      </c>
      <c r="G5064" t="s">
        <v>284</v>
      </c>
      <c r="H5064">
        <v>740</v>
      </c>
      <c r="I5064">
        <v>740</v>
      </c>
    </row>
    <row r="5065" spans="1:9" x14ac:dyDescent="0.25">
      <c r="A5065">
        <v>452</v>
      </c>
      <c r="B5065">
        <v>2012</v>
      </c>
      <c r="C5065" t="s">
        <v>59</v>
      </c>
      <c r="D5065" t="s">
        <v>3</v>
      </c>
      <c r="E5065" t="s">
        <v>9</v>
      </c>
      <c r="F5065" t="s">
        <v>11</v>
      </c>
      <c r="G5065" t="s">
        <v>285</v>
      </c>
      <c r="H5065">
        <v>446</v>
      </c>
      <c r="I5065">
        <v>446</v>
      </c>
    </row>
    <row r="5066" spans="1:9" x14ac:dyDescent="0.25">
      <c r="A5066">
        <v>453</v>
      </c>
      <c r="B5066">
        <v>2012</v>
      </c>
      <c r="C5066" t="s">
        <v>60</v>
      </c>
      <c r="D5066" t="s">
        <v>3</v>
      </c>
      <c r="E5066" t="s">
        <v>9</v>
      </c>
      <c r="F5066" t="s">
        <v>11</v>
      </c>
      <c r="G5066" t="s">
        <v>286</v>
      </c>
      <c r="H5066">
        <v>4920</v>
      </c>
      <c r="I5066">
        <v>4920</v>
      </c>
    </row>
    <row r="5067" spans="1:9" x14ac:dyDescent="0.25">
      <c r="A5067">
        <v>454</v>
      </c>
      <c r="B5067">
        <v>2012</v>
      </c>
      <c r="C5067" t="s">
        <v>61</v>
      </c>
      <c r="D5067" t="s">
        <v>3</v>
      </c>
      <c r="E5067" t="s">
        <v>9</v>
      </c>
      <c r="F5067" t="s">
        <v>11</v>
      </c>
      <c r="G5067" t="s">
        <v>287</v>
      </c>
      <c r="H5067">
        <v>3669</v>
      </c>
      <c r="I5067">
        <v>3669</v>
      </c>
    </row>
    <row r="5068" spans="1:9" x14ac:dyDescent="0.25">
      <c r="A5068">
        <v>455</v>
      </c>
      <c r="B5068">
        <v>2012</v>
      </c>
      <c r="C5068" t="s">
        <v>62</v>
      </c>
      <c r="D5068" t="s">
        <v>3</v>
      </c>
      <c r="E5068" t="s">
        <v>9</v>
      </c>
      <c r="F5068" t="s">
        <v>11</v>
      </c>
      <c r="G5068" t="s">
        <v>288</v>
      </c>
      <c r="H5068">
        <v>261</v>
      </c>
      <c r="I5068">
        <v>261</v>
      </c>
    </row>
    <row r="5069" spans="1:9" x14ac:dyDescent="0.25">
      <c r="A5069">
        <v>456</v>
      </c>
      <c r="B5069">
        <v>2012</v>
      </c>
      <c r="C5069" t="s">
        <v>63</v>
      </c>
      <c r="D5069" t="s">
        <v>3</v>
      </c>
      <c r="E5069" t="s">
        <v>9</v>
      </c>
      <c r="F5069" t="s">
        <v>11</v>
      </c>
      <c r="G5069" t="s">
        <v>289</v>
      </c>
      <c r="H5069">
        <v>645</v>
      </c>
      <c r="I5069">
        <v>645</v>
      </c>
    </row>
    <row r="5070" spans="1:9" x14ac:dyDescent="0.25">
      <c r="A5070">
        <v>457</v>
      </c>
      <c r="B5070">
        <v>2012</v>
      </c>
      <c r="C5070" t="s">
        <v>64</v>
      </c>
      <c r="D5070" t="s">
        <v>3</v>
      </c>
      <c r="E5070" t="s">
        <v>9</v>
      </c>
      <c r="F5070" t="s">
        <v>11</v>
      </c>
      <c r="G5070" t="s">
        <v>290</v>
      </c>
      <c r="H5070">
        <v>633</v>
      </c>
      <c r="I5070">
        <v>633</v>
      </c>
    </row>
    <row r="5071" spans="1:9" x14ac:dyDescent="0.25">
      <c r="A5071">
        <v>458</v>
      </c>
      <c r="B5071">
        <v>2012</v>
      </c>
      <c r="C5071" t="s">
        <v>65</v>
      </c>
      <c r="D5071" t="s">
        <v>3</v>
      </c>
      <c r="E5071" t="s">
        <v>9</v>
      </c>
      <c r="F5071" t="s">
        <v>11</v>
      </c>
      <c r="G5071" t="s">
        <v>291</v>
      </c>
      <c r="H5071">
        <v>1211</v>
      </c>
      <c r="I5071">
        <v>1211</v>
      </c>
    </row>
    <row r="5072" spans="1:9" x14ac:dyDescent="0.25">
      <c r="A5072">
        <v>459</v>
      </c>
      <c r="B5072">
        <v>2012</v>
      </c>
      <c r="C5072" t="s">
        <v>66</v>
      </c>
      <c r="D5072" t="s">
        <v>3</v>
      </c>
      <c r="E5072" t="s">
        <v>9</v>
      </c>
      <c r="F5072" t="s">
        <v>11</v>
      </c>
      <c r="G5072" t="s">
        <v>292</v>
      </c>
      <c r="H5072">
        <v>1855</v>
      </c>
      <c r="I5072">
        <v>1855</v>
      </c>
    </row>
    <row r="5073" spans="1:9" x14ac:dyDescent="0.25">
      <c r="A5073">
        <v>460</v>
      </c>
      <c r="B5073">
        <v>2012</v>
      </c>
      <c r="C5073" t="s">
        <v>67</v>
      </c>
      <c r="D5073" t="s">
        <v>3</v>
      </c>
      <c r="E5073" t="s">
        <v>9</v>
      </c>
      <c r="F5073" t="s">
        <v>11</v>
      </c>
      <c r="G5073" t="s">
        <v>293</v>
      </c>
      <c r="H5073">
        <v>2487</v>
      </c>
      <c r="I5073">
        <v>2487</v>
      </c>
    </row>
    <row r="5074" spans="1:9" x14ac:dyDescent="0.25">
      <c r="A5074">
        <v>461</v>
      </c>
      <c r="B5074">
        <v>2012</v>
      </c>
      <c r="C5074" t="s">
        <v>68</v>
      </c>
      <c r="D5074" t="s">
        <v>3</v>
      </c>
      <c r="E5074" t="s">
        <v>9</v>
      </c>
      <c r="F5074" t="s">
        <v>11</v>
      </c>
      <c r="G5074" t="s">
        <v>294</v>
      </c>
      <c r="H5074">
        <v>366</v>
      </c>
      <c r="I5074">
        <v>366</v>
      </c>
    </row>
    <row r="5075" spans="1:9" x14ac:dyDescent="0.25">
      <c r="A5075">
        <v>462</v>
      </c>
      <c r="B5075">
        <v>2012</v>
      </c>
      <c r="C5075" t="s">
        <v>69</v>
      </c>
      <c r="D5075" t="s">
        <v>3</v>
      </c>
      <c r="E5075" t="s">
        <v>9</v>
      </c>
      <c r="F5075" t="s">
        <v>11</v>
      </c>
      <c r="G5075" t="s">
        <v>295</v>
      </c>
      <c r="H5075">
        <v>147</v>
      </c>
      <c r="I5075">
        <v>147</v>
      </c>
    </row>
    <row r="5076" spans="1:9" x14ac:dyDescent="0.25">
      <c r="A5076">
        <v>4</v>
      </c>
      <c r="B5076">
        <v>2012</v>
      </c>
      <c r="C5076" t="s">
        <v>296</v>
      </c>
      <c r="D5076" t="s">
        <v>3</v>
      </c>
      <c r="E5076" t="s">
        <v>9</v>
      </c>
      <c r="F5076" t="s">
        <v>11</v>
      </c>
      <c r="G5076" t="s">
        <v>297</v>
      </c>
      <c r="H5076">
        <v>19882</v>
      </c>
      <c r="I5076">
        <v>19882</v>
      </c>
    </row>
    <row r="5077" spans="1:9" x14ac:dyDescent="0.25">
      <c r="A5077">
        <v>0</v>
      </c>
      <c r="B5077">
        <v>2012</v>
      </c>
      <c r="C5077" t="s">
        <v>71</v>
      </c>
      <c r="D5077" t="s">
        <v>3</v>
      </c>
      <c r="E5077" t="s">
        <v>9</v>
      </c>
      <c r="F5077" t="s">
        <v>11</v>
      </c>
      <c r="G5077" t="s">
        <v>298</v>
      </c>
      <c r="H5077">
        <v>43759</v>
      </c>
      <c r="I5077">
        <v>43759</v>
      </c>
    </row>
    <row r="5078" spans="1:9" x14ac:dyDescent="0.25">
      <c r="A5078">
        <v>101</v>
      </c>
      <c r="B5078">
        <v>2011</v>
      </c>
      <c r="C5078" t="s">
        <v>232</v>
      </c>
      <c r="D5078" t="s">
        <v>3</v>
      </c>
      <c r="E5078" t="s">
        <v>9</v>
      </c>
      <c r="F5078" t="s">
        <v>11</v>
      </c>
      <c r="G5078" t="s">
        <v>233</v>
      </c>
      <c r="H5078">
        <v>1303</v>
      </c>
      <c r="I5078">
        <v>1303</v>
      </c>
    </row>
    <row r="5079" spans="1:9" x14ac:dyDescent="0.25">
      <c r="A5079">
        <v>102</v>
      </c>
      <c r="B5079">
        <v>2011</v>
      </c>
      <c r="C5079" t="s">
        <v>234</v>
      </c>
      <c r="D5079" t="s">
        <v>3</v>
      </c>
      <c r="E5079" t="s">
        <v>9</v>
      </c>
      <c r="F5079" t="s">
        <v>11</v>
      </c>
      <c r="G5079" t="s">
        <v>235</v>
      </c>
      <c r="H5079">
        <v>358</v>
      </c>
      <c r="I5079">
        <v>358</v>
      </c>
    </row>
    <row r="5080" spans="1:9" x14ac:dyDescent="0.25">
      <c r="A5080">
        <v>103</v>
      </c>
      <c r="B5080">
        <v>2011</v>
      </c>
      <c r="C5080" t="s">
        <v>236</v>
      </c>
      <c r="D5080" t="s">
        <v>3</v>
      </c>
      <c r="E5080" t="s">
        <v>9</v>
      </c>
      <c r="F5080" t="s">
        <v>11</v>
      </c>
      <c r="G5080" t="s">
        <v>237</v>
      </c>
      <c r="H5080">
        <v>716</v>
      </c>
      <c r="I5080">
        <v>716</v>
      </c>
    </row>
    <row r="5081" spans="1:9" x14ac:dyDescent="0.25">
      <c r="A5081">
        <v>151</v>
      </c>
      <c r="B5081">
        <v>2011</v>
      </c>
      <c r="C5081" t="s">
        <v>28</v>
      </c>
      <c r="D5081" t="s">
        <v>3</v>
      </c>
      <c r="E5081" t="s">
        <v>9</v>
      </c>
      <c r="F5081" t="s">
        <v>11</v>
      </c>
      <c r="G5081" t="s">
        <v>238</v>
      </c>
      <c r="H5081">
        <v>321</v>
      </c>
      <c r="I5081">
        <v>321</v>
      </c>
    </row>
    <row r="5082" spans="1:9" x14ac:dyDescent="0.25">
      <c r="A5082">
        <v>153</v>
      </c>
      <c r="B5082">
        <v>2011</v>
      </c>
      <c r="C5082" t="s">
        <v>29</v>
      </c>
      <c r="D5082" t="s">
        <v>3</v>
      </c>
      <c r="E5082" t="s">
        <v>9</v>
      </c>
      <c r="F5082" t="s">
        <v>11</v>
      </c>
      <c r="G5082" t="s">
        <v>239</v>
      </c>
      <c r="H5082">
        <v>384</v>
      </c>
      <c r="I5082">
        <v>384</v>
      </c>
    </row>
    <row r="5083" spans="1:9" x14ac:dyDescent="0.25">
      <c r="A5083">
        <v>154</v>
      </c>
      <c r="B5083">
        <v>2011</v>
      </c>
      <c r="C5083" t="s">
        <v>30</v>
      </c>
      <c r="D5083" t="s">
        <v>3</v>
      </c>
      <c r="E5083" t="s">
        <v>9</v>
      </c>
      <c r="F5083" t="s">
        <v>11</v>
      </c>
      <c r="G5083" t="s">
        <v>240</v>
      </c>
      <c r="H5083">
        <v>150</v>
      </c>
      <c r="I5083">
        <v>150</v>
      </c>
    </row>
    <row r="5084" spans="1:9" x14ac:dyDescent="0.25">
      <c r="A5084">
        <v>155</v>
      </c>
      <c r="B5084">
        <v>2011</v>
      </c>
      <c r="C5084" t="s">
        <v>31</v>
      </c>
      <c r="D5084" t="s">
        <v>3</v>
      </c>
      <c r="E5084" t="s">
        <v>9</v>
      </c>
      <c r="F5084" t="s">
        <v>11</v>
      </c>
      <c r="G5084" t="s">
        <v>241</v>
      </c>
      <c r="H5084">
        <v>215</v>
      </c>
      <c r="I5084">
        <v>215</v>
      </c>
    </row>
    <row r="5085" spans="1:9" x14ac:dyDescent="0.25">
      <c r="A5085">
        <v>157</v>
      </c>
      <c r="B5085">
        <v>2011</v>
      </c>
      <c r="C5085" t="s">
        <v>32</v>
      </c>
      <c r="D5085" t="s">
        <v>3</v>
      </c>
      <c r="E5085" t="s">
        <v>9</v>
      </c>
      <c r="F5085" t="s">
        <v>11</v>
      </c>
      <c r="G5085" t="s">
        <v>242</v>
      </c>
      <c r="H5085">
        <v>259</v>
      </c>
      <c r="I5085">
        <v>259</v>
      </c>
    </row>
    <row r="5086" spans="1:9" x14ac:dyDescent="0.25">
      <c r="A5086">
        <v>158</v>
      </c>
      <c r="B5086">
        <v>2011</v>
      </c>
      <c r="C5086" t="s">
        <v>33</v>
      </c>
      <c r="D5086" t="s">
        <v>3</v>
      </c>
      <c r="E5086" t="s">
        <v>9</v>
      </c>
      <c r="F5086" t="s">
        <v>11</v>
      </c>
      <c r="G5086" t="s">
        <v>243</v>
      </c>
      <c r="H5086">
        <v>173</v>
      </c>
      <c r="I5086">
        <v>173</v>
      </c>
    </row>
    <row r="5087" spans="1:9" x14ac:dyDescent="0.25">
      <c r="A5087">
        <v>159</v>
      </c>
      <c r="B5087">
        <v>2011</v>
      </c>
      <c r="C5087" t="s">
        <v>34</v>
      </c>
      <c r="D5087" t="s">
        <v>3</v>
      </c>
      <c r="E5087" t="s">
        <v>9</v>
      </c>
      <c r="F5087" t="s">
        <v>11</v>
      </c>
      <c r="G5087" t="s">
        <v>244</v>
      </c>
      <c r="H5087">
        <v>1406</v>
      </c>
      <c r="I5087">
        <v>1406</v>
      </c>
    </row>
    <row r="5088" spans="1:9" x14ac:dyDescent="0.25">
      <c r="A5088">
        <v>1</v>
      </c>
      <c r="B5088">
        <v>2011</v>
      </c>
      <c r="C5088" t="s">
        <v>245</v>
      </c>
      <c r="D5088" t="s">
        <v>3</v>
      </c>
      <c r="E5088" t="s">
        <v>9</v>
      </c>
      <c r="F5088" t="s">
        <v>11</v>
      </c>
      <c r="G5088" t="s">
        <v>246</v>
      </c>
      <c r="H5088">
        <v>5285</v>
      </c>
      <c r="I5088">
        <v>5285</v>
      </c>
    </row>
    <row r="5089" spans="1:9" x14ac:dyDescent="0.25">
      <c r="A5089">
        <v>241</v>
      </c>
      <c r="B5089">
        <v>2011</v>
      </c>
      <c r="C5089" t="s">
        <v>247</v>
      </c>
      <c r="D5089" t="s">
        <v>3</v>
      </c>
      <c r="E5089" t="s">
        <v>9</v>
      </c>
      <c r="F5089" t="s">
        <v>11</v>
      </c>
      <c r="G5089" t="s">
        <v>248</v>
      </c>
      <c r="H5089">
        <v>5114</v>
      </c>
      <c r="I5089">
        <v>5114</v>
      </c>
    </row>
    <row r="5090" spans="1:9" x14ac:dyDescent="0.25">
      <c r="A5090">
        <v>241001</v>
      </c>
      <c r="B5090">
        <v>2011</v>
      </c>
      <c r="C5090" t="s">
        <v>249</v>
      </c>
      <c r="D5090" t="s">
        <v>3</v>
      </c>
      <c r="E5090" t="s">
        <v>9</v>
      </c>
      <c r="F5090" t="s">
        <v>11</v>
      </c>
      <c r="G5090" t="s">
        <v>250</v>
      </c>
      <c r="H5090">
        <v>3273</v>
      </c>
      <c r="I5090">
        <v>3273</v>
      </c>
    </row>
    <row r="5091" spans="1:9" x14ac:dyDescent="0.25">
      <c r="A5091">
        <v>241999</v>
      </c>
      <c r="B5091">
        <v>2011</v>
      </c>
      <c r="C5091" t="s">
        <v>251</v>
      </c>
      <c r="D5091" t="s">
        <v>3</v>
      </c>
      <c r="E5091" t="s">
        <v>9</v>
      </c>
      <c r="F5091" t="s">
        <v>11</v>
      </c>
      <c r="G5091" t="s">
        <v>252</v>
      </c>
      <c r="H5091">
        <v>1841</v>
      </c>
      <c r="I5091">
        <v>1841</v>
      </c>
    </row>
    <row r="5092" spans="1:9" x14ac:dyDescent="0.25">
      <c r="A5092">
        <v>251</v>
      </c>
      <c r="B5092">
        <v>2011</v>
      </c>
      <c r="C5092" t="s">
        <v>39</v>
      </c>
      <c r="D5092" t="s">
        <v>3</v>
      </c>
      <c r="E5092" t="s">
        <v>9</v>
      </c>
      <c r="F5092" t="s">
        <v>11</v>
      </c>
      <c r="G5092" t="s">
        <v>253</v>
      </c>
      <c r="H5092">
        <v>2189</v>
      </c>
      <c r="I5092">
        <v>2189</v>
      </c>
    </row>
    <row r="5093" spans="1:9" x14ac:dyDescent="0.25">
      <c r="A5093">
        <v>252</v>
      </c>
      <c r="B5093">
        <v>2011</v>
      </c>
      <c r="C5093" t="s">
        <v>40</v>
      </c>
      <c r="D5093" t="s">
        <v>3</v>
      </c>
      <c r="E5093" t="s">
        <v>9</v>
      </c>
      <c r="F5093" t="s">
        <v>11</v>
      </c>
      <c r="G5093" t="s">
        <v>254</v>
      </c>
      <c r="H5093">
        <v>368</v>
      </c>
      <c r="I5093">
        <v>368</v>
      </c>
    </row>
    <row r="5094" spans="1:9" x14ac:dyDescent="0.25">
      <c r="A5094">
        <v>254</v>
      </c>
      <c r="B5094">
        <v>2011</v>
      </c>
      <c r="C5094" t="s">
        <v>41</v>
      </c>
      <c r="D5094" t="s">
        <v>3</v>
      </c>
      <c r="E5094" t="s">
        <v>9</v>
      </c>
      <c r="F5094" t="s">
        <v>11</v>
      </c>
      <c r="G5094" t="s">
        <v>255</v>
      </c>
      <c r="H5094">
        <v>899</v>
      </c>
      <c r="I5094">
        <v>899</v>
      </c>
    </row>
    <row r="5095" spans="1:9" x14ac:dyDescent="0.25">
      <c r="A5095">
        <v>255</v>
      </c>
      <c r="B5095">
        <v>2011</v>
      </c>
      <c r="C5095" t="s">
        <v>42</v>
      </c>
      <c r="D5095" t="s">
        <v>3</v>
      </c>
      <c r="E5095" t="s">
        <v>9</v>
      </c>
      <c r="F5095" t="s">
        <v>11</v>
      </c>
      <c r="G5095" t="s">
        <v>256</v>
      </c>
      <c r="H5095">
        <v>123</v>
      </c>
      <c r="I5095">
        <v>123</v>
      </c>
    </row>
    <row r="5096" spans="1:9" x14ac:dyDescent="0.25">
      <c r="A5096">
        <v>256</v>
      </c>
      <c r="B5096">
        <v>2011</v>
      </c>
      <c r="C5096" t="s">
        <v>43</v>
      </c>
      <c r="D5096" t="s">
        <v>3</v>
      </c>
      <c r="E5096" t="s">
        <v>9</v>
      </c>
      <c r="F5096" t="s">
        <v>11</v>
      </c>
      <c r="G5096" t="s">
        <v>257</v>
      </c>
      <c r="H5096">
        <v>934</v>
      </c>
      <c r="I5096">
        <v>934</v>
      </c>
    </row>
    <row r="5097" spans="1:9" x14ac:dyDescent="0.25">
      <c r="A5097">
        <v>257</v>
      </c>
      <c r="B5097">
        <v>2011</v>
      </c>
      <c r="C5097" t="s">
        <v>44</v>
      </c>
      <c r="D5097" t="s">
        <v>3</v>
      </c>
      <c r="E5097" t="s">
        <v>9</v>
      </c>
      <c r="F5097" t="s">
        <v>11</v>
      </c>
      <c r="G5097" t="s">
        <v>258</v>
      </c>
      <c r="H5097">
        <v>386</v>
      </c>
      <c r="I5097">
        <v>386</v>
      </c>
    </row>
    <row r="5098" spans="1:9" x14ac:dyDescent="0.25">
      <c r="A5098">
        <v>2</v>
      </c>
      <c r="B5098">
        <v>2011</v>
      </c>
      <c r="C5098" t="s">
        <v>259</v>
      </c>
      <c r="D5098" t="s">
        <v>3</v>
      </c>
      <c r="E5098" t="s">
        <v>9</v>
      </c>
      <c r="F5098" t="s">
        <v>11</v>
      </c>
      <c r="G5098" t="s">
        <v>260</v>
      </c>
      <c r="H5098">
        <v>10013</v>
      </c>
      <c r="I5098">
        <v>10013</v>
      </c>
    </row>
    <row r="5099" spans="1:9" x14ac:dyDescent="0.25">
      <c r="A5099">
        <v>351</v>
      </c>
      <c r="B5099">
        <v>2011</v>
      </c>
      <c r="C5099" t="s">
        <v>46</v>
      </c>
      <c r="D5099" t="s">
        <v>3</v>
      </c>
      <c r="E5099" t="s">
        <v>9</v>
      </c>
      <c r="F5099" t="s">
        <v>11</v>
      </c>
      <c r="G5099" t="s">
        <v>261</v>
      </c>
      <c r="H5099">
        <v>413</v>
      </c>
      <c r="I5099">
        <v>413</v>
      </c>
    </row>
    <row r="5100" spans="1:9" x14ac:dyDescent="0.25">
      <c r="A5100">
        <v>352</v>
      </c>
      <c r="B5100">
        <v>2011</v>
      </c>
      <c r="C5100" t="s">
        <v>47</v>
      </c>
      <c r="D5100" t="s">
        <v>3</v>
      </c>
      <c r="E5100" t="s">
        <v>9</v>
      </c>
      <c r="F5100" t="s">
        <v>11</v>
      </c>
      <c r="G5100" t="s">
        <v>262</v>
      </c>
      <c r="H5100">
        <v>583</v>
      </c>
      <c r="I5100">
        <v>583</v>
      </c>
    </row>
    <row r="5101" spans="1:9" x14ac:dyDescent="0.25">
      <c r="A5101">
        <v>353</v>
      </c>
      <c r="B5101">
        <v>2011</v>
      </c>
      <c r="C5101" t="s">
        <v>48</v>
      </c>
      <c r="D5101" t="s">
        <v>3</v>
      </c>
      <c r="E5101" t="s">
        <v>9</v>
      </c>
      <c r="F5101" t="s">
        <v>11</v>
      </c>
      <c r="G5101" t="s">
        <v>263</v>
      </c>
      <c r="H5101">
        <v>1028</v>
      </c>
      <c r="I5101">
        <v>1028</v>
      </c>
    </row>
    <row r="5102" spans="1:9" x14ac:dyDescent="0.25">
      <c r="A5102">
        <v>354</v>
      </c>
      <c r="B5102">
        <v>2011</v>
      </c>
      <c r="C5102" t="s">
        <v>49</v>
      </c>
      <c r="D5102" t="s">
        <v>3</v>
      </c>
      <c r="E5102" t="s">
        <v>9</v>
      </c>
      <c r="F5102" t="s">
        <v>11</v>
      </c>
      <c r="G5102" t="s">
        <v>264</v>
      </c>
      <c r="H5102">
        <v>374</v>
      </c>
      <c r="I5102">
        <v>374</v>
      </c>
    </row>
    <row r="5103" spans="1:9" x14ac:dyDescent="0.25">
      <c r="A5103">
        <v>355</v>
      </c>
      <c r="B5103">
        <v>2011</v>
      </c>
      <c r="C5103" t="s">
        <v>50</v>
      </c>
      <c r="D5103" t="s">
        <v>3</v>
      </c>
      <c r="E5103" t="s">
        <v>9</v>
      </c>
      <c r="F5103" t="s">
        <v>11</v>
      </c>
      <c r="G5103" t="s">
        <v>265</v>
      </c>
      <c r="H5103">
        <v>580</v>
      </c>
      <c r="I5103">
        <v>580</v>
      </c>
    </row>
    <row r="5104" spans="1:9" x14ac:dyDescent="0.25">
      <c r="A5104">
        <v>356</v>
      </c>
      <c r="B5104">
        <v>2011</v>
      </c>
      <c r="C5104" t="s">
        <v>51</v>
      </c>
      <c r="D5104" t="s">
        <v>3</v>
      </c>
      <c r="E5104" t="s">
        <v>9</v>
      </c>
      <c r="F5104" t="s">
        <v>11</v>
      </c>
      <c r="G5104" t="s">
        <v>266</v>
      </c>
      <c r="H5104">
        <v>157</v>
      </c>
      <c r="I5104">
        <v>157</v>
      </c>
    </row>
    <row r="5105" spans="1:9" x14ac:dyDescent="0.25">
      <c r="A5105">
        <v>357</v>
      </c>
      <c r="B5105">
        <v>2011</v>
      </c>
      <c r="C5105" t="s">
        <v>52</v>
      </c>
      <c r="D5105" t="s">
        <v>3</v>
      </c>
      <c r="E5105" t="s">
        <v>9</v>
      </c>
      <c r="F5105" t="s">
        <v>11</v>
      </c>
      <c r="G5105" t="s">
        <v>267</v>
      </c>
      <c r="H5105">
        <v>433</v>
      </c>
      <c r="I5105">
        <v>433</v>
      </c>
    </row>
    <row r="5106" spans="1:9" x14ac:dyDescent="0.25">
      <c r="A5106">
        <v>358</v>
      </c>
      <c r="B5106">
        <v>2011</v>
      </c>
      <c r="C5106" t="s">
        <v>53</v>
      </c>
      <c r="D5106" t="s">
        <v>3</v>
      </c>
      <c r="E5106" t="s">
        <v>9</v>
      </c>
      <c r="F5106" t="s">
        <v>11</v>
      </c>
      <c r="G5106" t="s">
        <v>268</v>
      </c>
      <c r="H5106">
        <v>395</v>
      </c>
      <c r="I5106">
        <v>395</v>
      </c>
    </row>
    <row r="5107" spans="1:9" x14ac:dyDescent="0.25">
      <c r="A5107">
        <v>359</v>
      </c>
      <c r="B5107">
        <v>2011</v>
      </c>
      <c r="C5107" t="s">
        <v>54</v>
      </c>
      <c r="D5107" t="s">
        <v>3</v>
      </c>
      <c r="E5107" t="s">
        <v>9</v>
      </c>
      <c r="F5107" t="s">
        <v>11</v>
      </c>
      <c r="G5107" t="s">
        <v>269</v>
      </c>
      <c r="H5107">
        <v>3174</v>
      </c>
      <c r="I5107">
        <v>3174</v>
      </c>
    </row>
    <row r="5108" spans="1:9" x14ac:dyDescent="0.25">
      <c r="A5108">
        <v>360</v>
      </c>
      <c r="B5108">
        <v>2011</v>
      </c>
      <c r="C5108" t="s">
        <v>55</v>
      </c>
      <c r="D5108" t="s">
        <v>3</v>
      </c>
      <c r="E5108" t="s">
        <v>9</v>
      </c>
      <c r="F5108" t="s">
        <v>11</v>
      </c>
      <c r="G5108" t="s">
        <v>270</v>
      </c>
      <c r="H5108">
        <v>202</v>
      </c>
      <c r="I5108">
        <v>202</v>
      </c>
    </row>
    <row r="5109" spans="1:9" x14ac:dyDescent="0.25">
      <c r="A5109">
        <v>361</v>
      </c>
      <c r="B5109">
        <v>2011</v>
      </c>
      <c r="C5109" t="s">
        <v>56</v>
      </c>
      <c r="D5109" t="s">
        <v>3</v>
      </c>
      <c r="E5109" t="s">
        <v>9</v>
      </c>
      <c r="F5109" t="s">
        <v>11</v>
      </c>
      <c r="G5109" t="s">
        <v>271</v>
      </c>
      <c r="H5109">
        <v>363</v>
      </c>
      <c r="I5109">
        <v>363</v>
      </c>
    </row>
    <row r="5110" spans="1:9" x14ac:dyDescent="0.25">
      <c r="A5110">
        <v>3</v>
      </c>
      <c r="B5110">
        <v>2011</v>
      </c>
      <c r="C5110" t="s">
        <v>272</v>
      </c>
      <c r="D5110" t="s">
        <v>3</v>
      </c>
      <c r="E5110" t="s">
        <v>9</v>
      </c>
      <c r="F5110" t="s">
        <v>11</v>
      </c>
      <c r="G5110" t="s">
        <v>273</v>
      </c>
      <c r="H5110">
        <v>7702</v>
      </c>
      <c r="I5110">
        <v>7702</v>
      </c>
    </row>
    <row r="5111" spans="1:9" x14ac:dyDescent="0.25">
      <c r="A5111">
        <v>401</v>
      </c>
      <c r="B5111">
        <v>2011</v>
      </c>
      <c r="C5111" t="s">
        <v>274</v>
      </c>
      <c r="D5111" t="s">
        <v>3</v>
      </c>
      <c r="E5111" t="s">
        <v>9</v>
      </c>
      <c r="F5111" t="s">
        <v>11</v>
      </c>
      <c r="G5111" t="s">
        <v>275</v>
      </c>
      <c r="H5111">
        <v>260</v>
      </c>
      <c r="I5111">
        <v>260</v>
      </c>
    </row>
    <row r="5112" spans="1:9" x14ac:dyDescent="0.25">
      <c r="A5112">
        <v>402</v>
      </c>
      <c r="B5112">
        <v>2011</v>
      </c>
      <c r="C5112" t="s">
        <v>276</v>
      </c>
      <c r="D5112" t="s">
        <v>3</v>
      </c>
      <c r="E5112" t="s">
        <v>9</v>
      </c>
      <c r="F5112" t="s">
        <v>11</v>
      </c>
      <c r="G5112" t="s">
        <v>277</v>
      </c>
      <c r="H5112">
        <v>166</v>
      </c>
      <c r="I5112">
        <v>166</v>
      </c>
    </row>
    <row r="5113" spans="1:9" x14ac:dyDescent="0.25">
      <c r="A5113">
        <v>403</v>
      </c>
      <c r="B5113">
        <v>2011</v>
      </c>
      <c r="C5113" t="s">
        <v>278</v>
      </c>
      <c r="D5113" t="s">
        <v>3</v>
      </c>
      <c r="E5113" t="s">
        <v>9</v>
      </c>
      <c r="F5113" t="s">
        <v>11</v>
      </c>
      <c r="G5113" t="s">
        <v>279</v>
      </c>
      <c r="H5113">
        <v>483</v>
      </c>
      <c r="I5113">
        <v>483</v>
      </c>
    </row>
    <row r="5114" spans="1:9" x14ac:dyDescent="0.25">
      <c r="A5114">
        <v>404</v>
      </c>
      <c r="B5114">
        <v>2011</v>
      </c>
      <c r="C5114" t="s">
        <v>280</v>
      </c>
      <c r="D5114" t="s">
        <v>3</v>
      </c>
      <c r="E5114" t="s">
        <v>9</v>
      </c>
      <c r="F5114" t="s">
        <v>11</v>
      </c>
      <c r="G5114" t="s">
        <v>281</v>
      </c>
      <c r="H5114">
        <v>760</v>
      </c>
      <c r="I5114">
        <v>760</v>
      </c>
    </row>
    <row r="5115" spans="1:9" x14ac:dyDescent="0.25">
      <c r="A5115">
        <v>405</v>
      </c>
      <c r="B5115">
        <v>2011</v>
      </c>
      <c r="C5115" t="s">
        <v>282</v>
      </c>
      <c r="D5115" t="s">
        <v>3</v>
      </c>
      <c r="E5115" t="s">
        <v>9</v>
      </c>
      <c r="F5115" t="s">
        <v>11</v>
      </c>
      <c r="G5115" t="s">
        <v>283</v>
      </c>
      <c r="H5115">
        <v>665</v>
      </c>
      <c r="I5115">
        <v>665</v>
      </c>
    </row>
    <row r="5116" spans="1:9" x14ac:dyDescent="0.25">
      <c r="A5116">
        <v>451</v>
      </c>
      <c r="B5116">
        <v>2011</v>
      </c>
      <c r="C5116" t="s">
        <v>58</v>
      </c>
      <c r="D5116" t="s">
        <v>3</v>
      </c>
      <c r="E5116" t="s">
        <v>9</v>
      </c>
      <c r="F5116" t="s">
        <v>11</v>
      </c>
      <c r="G5116" t="s">
        <v>284</v>
      </c>
      <c r="H5116">
        <v>564</v>
      </c>
      <c r="I5116">
        <v>564</v>
      </c>
    </row>
    <row r="5117" spans="1:9" x14ac:dyDescent="0.25">
      <c r="A5117">
        <v>452</v>
      </c>
      <c r="B5117">
        <v>2011</v>
      </c>
      <c r="C5117" t="s">
        <v>59</v>
      </c>
      <c r="D5117" t="s">
        <v>3</v>
      </c>
      <c r="E5117" t="s">
        <v>9</v>
      </c>
      <c r="F5117" t="s">
        <v>11</v>
      </c>
      <c r="G5117" t="s">
        <v>285</v>
      </c>
      <c r="H5117">
        <v>428</v>
      </c>
      <c r="I5117">
        <v>428</v>
      </c>
    </row>
    <row r="5118" spans="1:9" x14ac:dyDescent="0.25">
      <c r="A5118">
        <v>453</v>
      </c>
      <c r="B5118">
        <v>2011</v>
      </c>
      <c r="C5118" t="s">
        <v>60</v>
      </c>
      <c r="D5118" t="s">
        <v>3</v>
      </c>
      <c r="E5118" t="s">
        <v>9</v>
      </c>
      <c r="F5118" t="s">
        <v>11</v>
      </c>
      <c r="G5118" t="s">
        <v>286</v>
      </c>
      <c r="H5118">
        <v>4187</v>
      </c>
      <c r="I5118">
        <v>4187</v>
      </c>
    </row>
    <row r="5119" spans="1:9" x14ac:dyDescent="0.25">
      <c r="A5119">
        <v>454</v>
      </c>
      <c r="B5119">
        <v>2011</v>
      </c>
      <c r="C5119" t="s">
        <v>61</v>
      </c>
      <c r="D5119" t="s">
        <v>3</v>
      </c>
      <c r="E5119" t="s">
        <v>9</v>
      </c>
      <c r="F5119" t="s">
        <v>11</v>
      </c>
      <c r="G5119" t="s">
        <v>287</v>
      </c>
      <c r="H5119">
        <v>3592</v>
      </c>
      <c r="I5119">
        <v>3592</v>
      </c>
    </row>
    <row r="5120" spans="1:9" x14ac:dyDescent="0.25">
      <c r="A5120">
        <v>455</v>
      </c>
      <c r="B5120">
        <v>2011</v>
      </c>
      <c r="C5120" t="s">
        <v>62</v>
      </c>
      <c r="D5120" t="s">
        <v>3</v>
      </c>
      <c r="E5120" t="s">
        <v>9</v>
      </c>
      <c r="F5120" t="s">
        <v>11</v>
      </c>
      <c r="G5120" t="s">
        <v>288</v>
      </c>
      <c r="H5120">
        <v>253</v>
      </c>
      <c r="I5120">
        <v>253</v>
      </c>
    </row>
    <row r="5121" spans="1:9" x14ac:dyDescent="0.25">
      <c r="A5121">
        <v>456</v>
      </c>
      <c r="B5121">
        <v>2011</v>
      </c>
      <c r="C5121" t="s">
        <v>63</v>
      </c>
      <c r="D5121" t="s">
        <v>3</v>
      </c>
      <c r="E5121" t="s">
        <v>9</v>
      </c>
      <c r="F5121" t="s">
        <v>11</v>
      </c>
      <c r="G5121" t="s">
        <v>289</v>
      </c>
      <c r="H5121">
        <v>607</v>
      </c>
      <c r="I5121">
        <v>607</v>
      </c>
    </row>
    <row r="5122" spans="1:9" x14ac:dyDescent="0.25">
      <c r="A5122">
        <v>457</v>
      </c>
      <c r="B5122">
        <v>2011</v>
      </c>
      <c r="C5122" t="s">
        <v>64</v>
      </c>
      <c r="D5122" t="s">
        <v>3</v>
      </c>
      <c r="E5122" t="s">
        <v>9</v>
      </c>
      <c r="F5122" t="s">
        <v>11</v>
      </c>
      <c r="G5122" t="s">
        <v>290</v>
      </c>
      <c r="H5122">
        <v>598</v>
      </c>
      <c r="I5122">
        <v>598</v>
      </c>
    </row>
    <row r="5123" spans="1:9" x14ac:dyDescent="0.25">
      <c r="A5123">
        <v>458</v>
      </c>
      <c r="B5123">
        <v>2011</v>
      </c>
      <c r="C5123" t="s">
        <v>65</v>
      </c>
      <c r="D5123" t="s">
        <v>3</v>
      </c>
      <c r="E5123" t="s">
        <v>9</v>
      </c>
      <c r="F5123" t="s">
        <v>11</v>
      </c>
      <c r="G5123" t="s">
        <v>291</v>
      </c>
      <c r="H5123">
        <v>1173</v>
      </c>
      <c r="I5123">
        <v>1173</v>
      </c>
    </row>
    <row r="5124" spans="1:9" x14ac:dyDescent="0.25">
      <c r="A5124">
        <v>459</v>
      </c>
      <c r="B5124">
        <v>2011</v>
      </c>
      <c r="C5124" t="s">
        <v>66</v>
      </c>
      <c r="D5124" t="s">
        <v>3</v>
      </c>
      <c r="E5124" t="s">
        <v>9</v>
      </c>
      <c r="F5124" t="s">
        <v>11</v>
      </c>
      <c r="G5124" t="s">
        <v>292</v>
      </c>
      <c r="H5124">
        <v>1536</v>
      </c>
      <c r="I5124">
        <v>1536</v>
      </c>
    </row>
    <row r="5125" spans="1:9" x14ac:dyDescent="0.25">
      <c r="A5125">
        <v>460</v>
      </c>
      <c r="B5125">
        <v>2011</v>
      </c>
      <c r="C5125" t="s">
        <v>67</v>
      </c>
      <c r="D5125" t="s">
        <v>3</v>
      </c>
      <c r="E5125" t="s">
        <v>9</v>
      </c>
      <c r="F5125" t="s">
        <v>11</v>
      </c>
      <c r="G5125" t="s">
        <v>293</v>
      </c>
      <c r="H5125">
        <v>2124</v>
      </c>
      <c r="I5125">
        <v>2124</v>
      </c>
    </row>
    <row r="5126" spans="1:9" x14ac:dyDescent="0.25">
      <c r="A5126">
        <v>461</v>
      </c>
      <c r="B5126">
        <v>2011</v>
      </c>
      <c r="C5126" t="s">
        <v>68</v>
      </c>
      <c r="D5126" t="s">
        <v>3</v>
      </c>
      <c r="E5126" t="s">
        <v>9</v>
      </c>
      <c r="F5126" t="s">
        <v>11</v>
      </c>
      <c r="G5126" t="s">
        <v>294</v>
      </c>
      <c r="H5126">
        <v>522</v>
      </c>
      <c r="I5126">
        <v>522</v>
      </c>
    </row>
    <row r="5127" spans="1:9" x14ac:dyDescent="0.25">
      <c r="A5127">
        <v>462</v>
      </c>
      <c r="B5127">
        <v>2011</v>
      </c>
      <c r="C5127" t="s">
        <v>69</v>
      </c>
      <c r="D5127" t="s">
        <v>3</v>
      </c>
      <c r="E5127" t="s">
        <v>9</v>
      </c>
      <c r="F5127" t="s">
        <v>11</v>
      </c>
      <c r="G5127" t="s">
        <v>295</v>
      </c>
      <c r="H5127">
        <v>147</v>
      </c>
      <c r="I5127">
        <v>147</v>
      </c>
    </row>
    <row r="5128" spans="1:9" x14ac:dyDescent="0.25">
      <c r="A5128">
        <v>4</v>
      </c>
      <c r="B5128">
        <v>2011</v>
      </c>
      <c r="C5128" t="s">
        <v>296</v>
      </c>
      <c r="D5128" t="s">
        <v>3</v>
      </c>
      <c r="E5128" t="s">
        <v>9</v>
      </c>
      <c r="F5128" t="s">
        <v>11</v>
      </c>
      <c r="G5128" t="s">
        <v>297</v>
      </c>
      <c r="H5128">
        <v>18065</v>
      </c>
      <c r="I5128">
        <v>18065</v>
      </c>
    </row>
    <row r="5129" spans="1:9" x14ac:dyDescent="0.25">
      <c r="A5129">
        <v>0</v>
      </c>
      <c r="B5129">
        <v>2011</v>
      </c>
      <c r="C5129" t="s">
        <v>71</v>
      </c>
      <c r="D5129" t="s">
        <v>3</v>
      </c>
      <c r="E5129" t="s">
        <v>9</v>
      </c>
      <c r="F5129" t="s">
        <v>11</v>
      </c>
      <c r="G5129" t="s">
        <v>298</v>
      </c>
      <c r="H5129">
        <v>41065</v>
      </c>
      <c r="I5129">
        <v>41065</v>
      </c>
    </row>
    <row r="5130" spans="1:9" x14ac:dyDescent="0.25">
      <c r="A5130">
        <v>101</v>
      </c>
      <c r="B5130">
        <v>2010</v>
      </c>
      <c r="C5130" t="s">
        <v>232</v>
      </c>
      <c r="D5130" t="s">
        <v>3</v>
      </c>
      <c r="E5130" t="s">
        <v>9</v>
      </c>
      <c r="F5130" t="s">
        <v>11</v>
      </c>
      <c r="G5130" t="s">
        <v>233</v>
      </c>
      <c r="H5130">
        <v>1378</v>
      </c>
      <c r="I5130">
        <v>1378</v>
      </c>
    </row>
    <row r="5131" spans="1:9" x14ac:dyDescent="0.25">
      <c r="A5131">
        <v>102</v>
      </c>
      <c r="B5131">
        <v>2010</v>
      </c>
      <c r="C5131" t="s">
        <v>234</v>
      </c>
      <c r="D5131" t="s">
        <v>3</v>
      </c>
      <c r="E5131" t="s">
        <v>9</v>
      </c>
      <c r="F5131" t="s">
        <v>11</v>
      </c>
      <c r="G5131" t="s">
        <v>235</v>
      </c>
      <c r="H5131">
        <v>361</v>
      </c>
      <c r="I5131">
        <v>361</v>
      </c>
    </row>
    <row r="5132" spans="1:9" x14ac:dyDescent="0.25">
      <c r="A5132">
        <v>103</v>
      </c>
      <c r="B5132">
        <v>2010</v>
      </c>
      <c r="C5132" t="s">
        <v>236</v>
      </c>
      <c r="D5132" t="s">
        <v>3</v>
      </c>
      <c r="E5132" t="s">
        <v>9</v>
      </c>
      <c r="F5132" t="s">
        <v>11</v>
      </c>
      <c r="G5132" t="s">
        <v>237</v>
      </c>
      <c r="H5132">
        <v>559</v>
      </c>
      <c r="I5132">
        <v>559</v>
      </c>
    </row>
    <row r="5133" spans="1:9" x14ac:dyDescent="0.25">
      <c r="A5133">
        <v>151</v>
      </c>
      <c r="B5133">
        <v>2010</v>
      </c>
      <c r="C5133" t="s">
        <v>28</v>
      </c>
      <c r="D5133" t="s">
        <v>3</v>
      </c>
      <c r="E5133" t="s">
        <v>9</v>
      </c>
      <c r="F5133" t="s">
        <v>11</v>
      </c>
      <c r="G5133" t="s">
        <v>238</v>
      </c>
      <c r="H5133">
        <v>305</v>
      </c>
      <c r="I5133">
        <v>305</v>
      </c>
    </row>
    <row r="5134" spans="1:9" x14ac:dyDescent="0.25">
      <c r="A5134">
        <v>153</v>
      </c>
      <c r="B5134">
        <v>2010</v>
      </c>
      <c r="C5134" t="s">
        <v>29</v>
      </c>
      <c r="D5134" t="s">
        <v>3</v>
      </c>
      <c r="E5134" t="s">
        <v>9</v>
      </c>
      <c r="F5134" t="s">
        <v>11</v>
      </c>
      <c r="G5134" t="s">
        <v>239</v>
      </c>
      <c r="H5134">
        <v>414</v>
      </c>
      <c r="I5134">
        <v>414</v>
      </c>
    </row>
    <row r="5135" spans="1:9" x14ac:dyDescent="0.25">
      <c r="A5135">
        <v>154</v>
      </c>
      <c r="B5135">
        <v>2010</v>
      </c>
      <c r="C5135" t="s">
        <v>30</v>
      </c>
      <c r="D5135" t="s">
        <v>3</v>
      </c>
      <c r="E5135" t="s">
        <v>9</v>
      </c>
      <c r="F5135" t="s">
        <v>11</v>
      </c>
      <c r="G5135" t="s">
        <v>240</v>
      </c>
      <c r="H5135">
        <v>140</v>
      </c>
      <c r="I5135">
        <v>140</v>
      </c>
    </row>
    <row r="5136" spans="1:9" x14ac:dyDescent="0.25">
      <c r="A5136">
        <v>155</v>
      </c>
      <c r="B5136">
        <v>2010</v>
      </c>
      <c r="C5136" t="s">
        <v>31</v>
      </c>
      <c r="D5136" t="s">
        <v>3</v>
      </c>
      <c r="E5136" t="s">
        <v>9</v>
      </c>
      <c r="F5136" t="s">
        <v>11</v>
      </c>
      <c r="G5136" t="s">
        <v>241</v>
      </c>
      <c r="H5136">
        <v>186</v>
      </c>
      <c r="I5136">
        <v>186</v>
      </c>
    </row>
    <row r="5137" spans="1:9" x14ac:dyDescent="0.25">
      <c r="A5137">
        <v>157</v>
      </c>
      <c r="B5137">
        <v>2010</v>
      </c>
      <c r="C5137" t="s">
        <v>32</v>
      </c>
      <c r="D5137" t="s">
        <v>3</v>
      </c>
      <c r="E5137" t="s">
        <v>9</v>
      </c>
      <c r="F5137" t="s">
        <v>11</v>
      </c>
      <c r="G5137" t="s">
        <v>242</v>
      </c>
      <c r="H5137">
        <v>265</v>
      </c>
      <c r="I5137">
        <v>265</v>
      </c>
    </row>
    <row r="5138" spans="1:9" x14ac:dyDescent="0.25">
      <c r="A5138">
        <v>158</v>
      </c>
      <c r="B5138">
        <v>2010</v>
      </c>
      <c r="C5138" t="s">
        <v>33</v>
      </c>
      <c r="D5138" t="s">
        <v>3</v>
      </c>
      <c r="E5138" t="s">
        <v>9</v>
      </c>
      <c r="F5138" t="s">
        <v>11</v>
      </c>
      <c r="G5138" t="s">
        <v>243</v>
      </c>
      <c r="H5138">
        <v>161</v>
      </c>
      <c r="I5138">
        <v>161</v>
      </c>
    </row>
    <row r="5139" spans="1:9" x14ac:dyDescent="0.25">
      <c r="A5139">
        <v>159</v>
      </c>
      <c r="B5139">
        <v>2010</v>
      </c>
      <c r="C5139" t="s">
        <v>34</v>
      </c>
      <c r="D5139" t="s">
        <v>3</v>
      </c>
      <c r="E5139" t="s">
        <v>9</v>
      </c>
      <c r="F5139" t="s">
        <v>11</v>
      </c>
      <c r="G5139" t="s">
        <v>244</v>
      </c>
      <c r="H5139">
        <v>1507</v>
      </c>
      <c r="I5139">
        <v>1507</v>
      </c>
    </row>
    <row r="5140" spans="1:9" x14ac:dyDescent="0.25">
      <c r="A5140">
        <v>1</v>
      </c>
      <c r="B5140">
        <v>2010</v>
      </c>
      <c r="C5140" t="s">
        <v>245</v>
      </c>
      <c r="D5140" t="s">
        <v>3</v>
      </c>
      <c r="E5140" t="s">
        <v>9</v>
      </c>
      <c r="F5140" t="s">
        <v>11</v>
      </c>
      <c r="G5140" t="s">
        <v>246</v>
      </c>
      <c r="H5140">
        <v>5276</v>
      </c>
      <c r="I5140">
        <v>5276</v>
      </c>
    </row>
    <row r="5141" spans="1:9" x14ac:dyDescent="0.25">
      <c r="A5141">
        <v>241</v>
      </c>
      <c r="B5141">
        <v>2010</v>
      </c>
      <c r="C5141" t="s">
        <v>247</v>
      </c>
      <c r="D5141" t="s">
        <v>3</v>
      </c>
      <c r="E5141" t="s">
        <v>9</v>
      </c>
      <c r="F5141" t="s">
        <v>11</v>
      </c>
      <c r="G5141" t="s">
        <v>248</v>
      </c>
      <c r="H5141">
        <v>4580</v>
      </c>
      <c r="I5141">
        <v>4580</v>
      </c>
    </row>
    <row r="5142" spans="1:9" x14ac:dyDescent="0.25">
      <c r="A5142">
        <v>241001</v>
      </c>
      <c r="B5142">
        <v>2010</v>
      </c>
      <c r="C5142" t="s">
        <v>249</v>
      </c>
      <c r="D5142" t="s">
        <v>3</v>
      </c>
      <c r="E5142" t="s">
        <v>9</v>
      </c>
      <c r="F5142" t="s">
        <v>11</v>
      </c>
      <c r="G5142" t="s">
        <v>250</v>
      </c>
      <c r="H5142">
        <v>3038</v>
      </c>
      <c r="I5142">
        <v>3038</v>
      </c>
    </row>
    <row r="5143" spans="1:9" x14ac:dyDescent="0.25">
      <c r="A5143">
        <v>241999</v>
      </c>
      <c r="B5143">
        <v>2010</v>
      </c>
      <c r="C5143" t="s">
        <v>251</v>
      </c>
      <c r="D5143" t="s">
        <v>3</v>
      </c>
      <c r="E5143" t="s">
        <v>9</v>
      </c>
      <c r="F5143" t="s">
        <v>11</v>
      </c>
      <c r="G5143" t="s">
        <v>252</v>
      </c>
      <c r="H5143">
        <v>1542</v>
      </c>
      <c r="I5143">
        <v>1542</v>
      </c>
    </row>
    <row r="5144" spans="1:9" x14ac:dyDescent="0.25">
      <c r="A5144">
        <v>251</v>
      </c>
      <c r="B5144">
        <v>2010</v>
      </c>
      <c r="C5144" t="s">
        <v>39</v>
      </c>
      <c r="D5144" t="s">
        <v>3</v>
      </c>
      <c r="E5144" t="s">
        <v>9</v>
      </c>
      <c r="F5144" t="s">
        <v>11</v>
      </c>
      <c r="G5144" t="s">
        <v>253</v>
      </c>
      <c r="H5144">
        <v>2021</v>
      </c>
      <c r="I5144">
        <v>2021</v>
      </c>
    </row>
    <row r="5145" spans="1:9" x14ac:dyDescent="0.25">
      <c r="A5145">
        <v>252</v>
      </c>
      <c r="B5145">
        <v>2010</v>
      </c>
      <c r="C5145" t="s">
        <v>40</v>
      </c>
      <c r="D5145" t="s">
        <v>3</v>
      </c>
      <c r="E5145" t="s">
        <v>9</v>
      </c>
      <c r="F5145" t="s">
        <v>11</v>
      </c>
      <c r="G5145" t="s">
        <v>254</v>
      </c>
      <c r="H5145">
        <v>325</v>
      </c>
      <c r="I5145">
        <v>325</v>
      </c>
    </row>
    <row r="5146" spans="1:9" x14ac:dyDescent="0.25">
      <c r="A5146">
        <v>254</v>
      </c>
      <c r="B5146">
        <v>2010</v>
      </c>
      <c r="C5146" t="s">
        <v>41</v>
      </c>
      <c r="D5146" t="s">
        <v>3</v>
      </c>
      <c r="E5146" t="s">
        <v>9</v>
      </c>
      <c r="F5146" t="s">
        <v>11</v>
      </c>
      <c r="G5146" t="s">
        <v>255</v>
      </c>
      <c r="H5146">
        <v>661</v>
      </c>
      <c r="I5146">
        <v>661</v>
      </c>
    </row>
    <row r="5147" spans="1:9" x14ac:dyDescent="0.25">
      <c r="A5147">
        <v>255</v>
      </c>
      <c r="B5147">
        <v>2010</v>
      </c>
      <c r="C5147" t="s">
        <v>42</v>
      </c>
      <c r="D5147" t="s">
        <v>3</v>
      </c>
      <c r="E5147" t="s">
        <v>9</v>
      </c>
      <c r="F5147" t="s">
        <v>11</v>
      </c>
      <c r="G5147" t="s">
        <v>256</v>
      </c>
      <c r="H5147">
        <v>118</v>
      </c>
      <c r="I5147">
        <v>118</v>
      </c>
    </row>
    <row r="5148" spans="1:9" x14ac:dyDescent="0.25">
      <c r="A5148">
        <v>256</v>
      </c>
      <c r="B5148">
        <v>2010</v>
      </c>
      <c r="C5148" t="s">
        <v>43</v>
      </c>
      <c r="D5148" t="s">
        <v>3</v>
      </c>
      <c r="E5148" t="s">
        <v>9</v>
      </c>
      <c r="F5148" t="s">
        <v>11</v>
      </c>
      <c r="G5148" t="s">
        <v>257</v>
      </c>
      <c r="H5148">
        <v>1551</v>
      </c>
      <c r="I5148">
        <v>1551</v>
      </c>
    </row>
    <row r="5149" spans="1:9" x14ac:dyDescent="0.25">
      <c r="A5149">
        <v>257</v>
      </c>
      <c r="B5149">
        <v>2010</v>
      </c>
      <c r="C5149" t="s">
        <v>44</v>
      </c>
      <c r="D5149" t="s">
        <v>3</v>
      </c>
      <c r="E5149" t="s">
        <v>9</v>
      </c>
      <c r="F5149" t="s">
        <v>11</v>
      </c>
      <c r="G5149" t="s">
        <v>258</v>
      </c>
      <c r="H5149">
        <v>386</v>
      </c>
      <c r="I5149">
        <v>386</v>
      </c>
    </row>
    <row r="5150" spans="1:9" x14ac:dyDescent="0.25">
      <c r="A5150">
        <v>2</v>
      </c>
      <c r="B5150">
        <v>2010</v>
      </c>
      <c r="C5150" t="s">
        <v>259</v>
      </c>
      <c r="D5150" t="s">
        <v>3</v>
      </c>
      <c r="E5150" t="s">
        <v>9</v>
      </c>
      <c r="F5150" t="s">
        <v>11</v>
      </c>
      <c r="G5150" t="s">
        <v>260</v>
      </c>
      <c r="H5150">
        <v>9642</v>
      </c>
      <c r="I5150">
        <v>9642</v>
      </c>
    </row>
    <row r="5151" spans="1:9" x14ac:dyDescent="0.25">
      <c r="A5151">
        <v>351</v>
      </c>
      <c r="B5151">
        <v>2010</v>
      </c>
      <c r="C5151" t="s">
        <v>46</v>
      </c>
      <c r="D5151" t="s">
        <v>3</v>
      </c>
      <c r="E5151" t="s">
        <v>9</v>
      </c>
      <c r="F5151" t="s">
        <v>11</v>
      </c>
      <c r="G5151" t="s">
        <v>261</v>
      </c>
      <c r="H5151">
        <v>450</v>
      </c>
      <c r="I5151">
        <v>450</v>
      </c>
    </row>
    <row r="5152" spans="1:9" x14ac:dyDescent="0.25">
      <c r="A5152">
        <v>352</v>
      </c>
      <c r="B5152">
        <v>2010</v>
      </c>
      <c r="C5152" t="s">
        <v>47</v>
      </c>
      <c r="D5152" t="s">
        <v>3</v>
      </c>
      <c r="E5152" t="s">
        <v>9</v>
      </c>
      <c r="F5152" t="s">
        <v>11</v>
      </c>
      <c r="G5152" t="s">
        <v>262</v>
      </c>
      <c r="H5152">
        <v>607</v>
      </c>
      <c r="I5152">
        <v>607</v>
      </c>
    </row>
    <row r="5153" spans="1:9" x14ac:dyDescent="0.25">
      <c r="A5153">
        <v>353</v>
      </c>
      <c r="B5153">
        <v>2010</v>
      </c>
      <c r="C5153" t="s">
        <v>48</v>
      </c>
      <c r="D5153" t="s">
        <v>3</v>
      </c>
      <c r="E5153" t="s">
        <v>9</v>
      </c>
      <c r="F5153" t="s">
        <v>11</v>
      </c>
      <c r="G5153" t="s">
        <v>263</v>
      </c>
      <c r="H5153">
        <v>839</v>
      </c>
      <c r="I5153">
        <v>839</v>
      </c>
    </row>
    <row r="5154" spans="1:9" x14ac:dyDescent="0.25">
      <c r="A5154">
        <v>354</v>
      </c>
      <c r="B5154">
        <v>2010</v>
      </c>
      <c r="C5154" t="s">
        <v>49</v>
      </c>
      <c r="D5154" t="s">
        <v>3</v>
      </c>
      <c r="E5154" t="s">
        <v>9</v>
      </c>
      <c r="F5154" t="s">
        <v>11</v>
      </c>
      <c r="G5154" t="s">
        <v>264</v>
      </c>
      <c r="H5154">
        <v>319</v>
      </c>
      <c r="I5154">
        <v>319</v>
      </c>
    </row>
    <row r="5155" spans="1:9" x14ac:dyDescent="0.25">
      <c r="A5155">
        <v>355</v>
      </c>
      <c r="B5155">
        <v>2010</v>
      </c>
      <c r="C5155" t="s">
        <v>50</v>
      </c>
      <c r="D5155" t="s">
        <v>3</v>
      </c>
      <c r="E5155" t="s">
        <v>9</v>
      </c>
      <c r="F5155" t="s">
        <v>11</v>
      </c>
      <c r="G5155" t="s">
        <v>265</v>
      </c>
      <c r="H5155">
        <v>455</v>
      </c>
      <c r="I5155">
        <v>455</v>
      </c>
    </row>
    <row r="5156" spans="1:9" x14ac:dyDescent="0.25">
      <c r="A5156">
        <v>356</v>
      </c>
      <c r="B5156">
        <v>2010</v>
      </c>
      <c r="C5156" t="s">
        <v>51</v>
      </c>
      <c r="D5156" t="s">
        <v>3</v>
      </c>
      <c r="E5156" t="s">
        <v>9</v>
      </c>
      <c r="F5156" t="s">
        <v>11</v>
      </c>
      <c r="G5156" t="s">
        <v>266</v>
      </c>
      <c r="H5156">
        <v>125</v>
      </c>
      <c r="I5156">
        <v>125</v>
      </c>
    </row>
    <row r="5157" spans="1:9" x14ac:dyDescent="0.25">
      <c r="A5157">
        <v>357</v>
      </c>
      <c r="B5157">
        <v>2010</v>
      </c>
      <c r="C5157" t="s">
        <v>52</v>
      </c>
      <c r="D5157" t="s">
        <v>3</v>
      </c>
      <c r="E5157" t="s">
        <v>9</v>
      </c>
      <c r="F5157" t="s">
        <v>11</v>
      </c>
      <c r="G5157" t="s">
        <v>267</v>
      </c>
      <c r="H5157">
        <v>480</v>
      </c>
      <c r="I5157">
        <v>480</v>
      </c>
    </row>
    <row r="5158" spans="1:9" x14ac:dyDescent="0.25">
      <c r="A5158">
        <v>358</v>
      </c>
      <c r="B5158">
        <v>2010</v>
      </c>
      <c r="C5158" t="s">
        <v>53</v>
      </c>
      <c r="D5158" t="s">
        <v>3</v>
      </c>
      <c r="E5158" t="s">
        <v>9</v>
      </c>
      <c r="F5158" t="s">
        <v>11</v>
      </c>
      <c r="G5158" t="s">
        <v>268</v>
      </c>
      <c r="H5158">
        <v>335</v>
      </c>
      <c r="I5158">
        <v>335</v>
      </c>
    </row>
    <row r="5159" spans="1:9" x14ac:dyDescent="0.25">
      <c r="A5159">
        <v>359</v>
      </c>
      <c r="B5159">
        <v>2010</v>
      </c>
      <c r="C5159" t="s">
        <v>54</v>
      </c>
      <c r="D5159" t="s">
        <v>3</v>
      </c>
      <c r="E5159" t="s">
        <v>9</v>
      </c>
      <c r="F5159" t="s">
        <v>11</v>
      </c>
      <c r="G5159" t="s">
        <v>269</v>
      </c>
      <c r="H5159">
        <v>2926</v>
      </c>
      <c r="I5159">
        <v>2926</v>
      </c>
    </row>
    <row r="5160" spans="1:9" x14ac:dyDescent="0.25">
      <c r="A5160">
        <v>360</v>
      </c>
      <c r="B5160">
        <v>2010</v>
      </c>
      <c r="C5160" t="s">
        <v>55</v>
      </c>
      <c r="D5160" t="s">
        <v>3</v>
      </c>
      <c r="E5160" t="s">
        <v>9</v>
      </c>
      <c r="F5160" t="s">
        <v>11</v>
      </c>
      <c r="G5160" t="s">
        <v>270</v>
      </c>
      <c r="H5160">
        <v>174</v>
      </c>
      <c r="I5160">
        <v>174</v>
      </c>
    </row>
    <row r="5161" spans="1:9" x14ac:dyDescent="0.25">
      <c r="A5161">
        <v>361</v>
      </c>
      <c r="B5161">
        <v>2010</v>
      </c>
      <c r="C5161" t="s">
        <v>56</v>
      </c>
      <c r="D5161" t="s">
        <v>3</v>
      </c>
      <c r="E5161" t="s">
        <v>9</v>
      </c>
      <c r="F5161" t="s">
        <v>11</v>
      </c>
      <c r="G5161" t="s">
        <v>271</v>
      </c>
      <c r="H5161">
        <v>339</v>
      </c>
      <c r="I5161">
        <v>339</v>
      </c>
    </row>
    <row r="5162" spans="1:9" x14ac:dyDescent="0.25">
      <c r="A5162">
        <v>3</v>
      </c>
      <c r="B5162">
        <v>2010</v>
      </c>
      <c r="C5162" t="s">
        <v>272</v>
      </c>
      <c r="D5162" t="s">
        <v>3</v>
      </c>
      <c r="E5162" t="s">
        <v>9</v>
      </c>
      <c r="F5162" t="s">
        <v>11</v>
      </c>
      <c r="G5162" t="s">
        <v>273</v>
      </c>
      <c r="H5162">
        <v>7049</v>
      </c>
      <c r="I5162">
        <v>7049</v>
      </c>
    </row>
    <row r="5163" spans="1:9" x14ac:dyDescent="0.25">
      <c r="A5163">
        <v>401</v>
      </c>
      <c r="B5163">
        <v>2010</v>
      </c>
      <c r="C5163" t="s">
        <v>274</v>
      </c>
      <c r="D5163" t="s">
        <v>3</v>
      </c>
      <c r="E5163" t="s">
        <v>9</v>
      </c>
      <c r="F5163" t="s">
        <v>11</v>
      </c>
      <c r="G5163" t="s">
        <v>275</v>
      </c>
      <c r="H5163">
        <v>183</v>
      </c>
      <c r="I5163">
        <v>183</v>
      </c>
    </row>
    <row r="5164" spans="1:9" x14ac:dyDescent="0.25">
      <c r="A5164">
        <v>402</v>
      </c>
      <c r="B5164">
        <v>2010</v>
      </c>
      <c r="C5164" t="s">
        <v>276</v>
      </c>
      <c r="D5164" t="s">
        <v>3</v>
      </c>
      <c r="E5164" t="s">
        <v>9</v>
      </c>
      <c r="F5164" t="s">
        <v>11</v>
      </c>
      <c r="G5164" t="s">
        <v>277</v>
      </c>
      <c r="H5164">
        <v>116</v>
      </c>
      <c r="I5164">
        <v>116</v>
      </c>
    </row>
    <row r="5165" spans="1:9" x14ac:dyDescent="0.25">
      <c r="A5165">
        <v>403</v>
      </c>
      <c r="B5165">
        <v>2010</v>
      </c>
      <c r="C5165" t="s">
        <v>278</v>
      </c>
      <c r="D5165" t="s">
        <v>3</v>
      </c>
      <c r="E5165" t="s">
        <v>9</v>
      </c>
      <c r="F5165" t="s">
        <v>11</v>
      </c>
      <c r="G5165" t="s">
        <v>279</v>
      </c>
      <c r="H5165">
        <v>541</v>
      </c>
      <c r="I5165">
        <v>541</v>
      </c>
    </row>
    <row r="5166" spans="1:9" x14ac:dyDescent="0.25">
      <c r="A5166">
        <v>404</v>
      </c>
      <c r="B5166">
        <v>2010</v>
      </c>
      <c r="C5166" t="s">
        <v>280</v>
      </c>
      <c r="D5166" t="s">
        <v>3</v>
      </c>
      <c r="E5166" t="s">
        <v>9</v>
      </c>
      <c r="F5166" t="s">
        <v>11</v>
      </c>
      <c r="G5166" t="s">
        <v>281</v>
      </c>
      <c r="H5166">
        <v>737</v>
      </c>
      <c r="I5166">
        <v>737</v>
      </c>
    </row>
    <row r="5167" spans="1:9" x14ac:dyDescent="0.25">
      <c r="A5167">
        <v>405</v>
      </c>
      <c r="B5167">
        <v>2010</v>
      </c>
      <c r="C5167" t="s">
        <v>282</v>
      </c>
      <c r="D5167" t="s">
        <v>3</v>
      </c>
      <c r="E5167" t="s">
        <v>9</v>
      </c>
      <c r="F5167" t="s">
        <v>11</v>
      </c>
      <c r="G5167" t="s">
        <v>283</v>
      </c>
      <c r="H5167">
        <v>422</v>
      </c>
      <c r="I5167">
        <v>422</v>
      </c>
    </row>
    <row r="5168" spans="1:9" x14ac:dyDescent="0.25">
      <c r="A5168">
        <v>451</v>
      </c>
      <c r="B5168">
        <v>2010</v>
      </c>
      <c r="C5168" t="s">
        <v>58</v>
      </c>
      <c r="D5168" t="s">
        <v>3</v>
      </c>
      <c r="E5168" t="s">
        <v>9</v>
      </c>
      <c r="F5168" t="s">
        <v>11</v>
      </c>
      <c r="G5168" t="s">
        <v>284</v>
      </c>
      <c r="H5168">
        <v>296</v>
      </c>
      <c r="I5168">
        <v>296</v>
      </c>
    </row>
    <row r="5169" spans="1:9" x14ac:dyDescent="0.25">
      <c r="A5169">
        <v>452</v>
      </c>
      <c r="B5169">
        <v>2010</v>
      </c>
      <c r="C5169" t="s">
        <v>59</v>
      </c>
      <c r="D5169" t="s">
        <v>3</v>
      </c>
      <c r="E5169" t="s">
        <v>9</v>
      </c>
      <c r="F5169" t="s">
        <v>11</v>
      </c>
      <c r="G5169" t="s">
        <v>285</v>
      </c>
      <c r="H5169">
        <v>275</v>
      </c>
      <c r="I5169">
        <v>275</v>
      </c>
    </row>
    <row r="5170" spans="1:9" x14ac:dyDescent="0.25">
      <c r="A5170">
        <v>453</v>
      </c>
      <c r="B5170">
        <v>2010</v>
      </c>
      <c r="C5170" t="s">
        <v>60</v>
      </c>
      <c r="D5170" t="s">
        <v>3</v>
      </c>
      <c r="E5170" t="s">
        <v>9</v>
      </c>
      <c r="F5170" t="s">
        <v>11</v>
      </c>
      <c r="G5170" t="s">
        <v>286</v>
      </c>
      <c r="H5170">
        <v>3943</v>
      </c>
      <c r="I5170">
        <v>3943</v>
      </c>
    </row>
    <row r="5171" spans="1:9" x14ac:dyDescent="0.25">
      <c r="A5171">
        <v>454</v>
      </c>
      <c r="B5171">
        <v>2010</v>
      </c>
      <c r="C5171" t="s">
        <v>61</v>
      </c>
      <c r="D5171" t="s">
        <v>3</v>
      </c>
      <c r="E5171" t="s">
        <v>9</v>
      </c>
      <c r="F5171" t="s">
        <v>11</v>
      </c>
      <c r="G5171" t="s">
        <v>287</v>
      </c>
      <c r="H5171">
        <v>3124</v>
      </c>
      <c r="I5171">
        <v>3124</v>
      </c>
    </row>
    <row r="5172" spans="1:9" x14ac:dyDescent="0.25">
      <c r="A5172">
        <v>455</v>
      </c>
      <c r="B5172">
        <v>2010</v>
      </c>
      <c r="C5172" t="s">
        <v>62</v>
      </c>
      <c r="D5172" t="s">
        <v>3</v>
      </c>
      <c r="E5172" t="s">
        <v>9</v>
      </c>
      <c r="F5172" t="s">
        <v>11</v>
      </c>
      <c r="G5172" t="s">
        <v>288</v>
      </c>
      <c r="H5172">
        <v>159</v>
      </c>
      <c r="I5172">
        <v>159</v>
      </c>
    </row>
    <row r="5173" spans="1:9" x14ac:dyDescent="0.25">
      <c r="A5173">
        <v>456</v>
      </c>
      <c r="B5173">
        <v>2010</v>
      </c>
      <c r="C5173" t="s">
        <v>63</v>
      </c>
      <c r="D5173" t="s">
        <v>3</v>
      </c>
      <c r="E5173" t="s">
        <v>9</v>
      </c>
      <c r="F5173" t="s">
        <v>11</v>
      </c>
      <c r="G5173" t="s">
        <v>289</v>
      </c>
      <c r="H5173">
        <v>699</v>
      </c>
      <c r="I5173">
        <v>699</v>
      </c>
    </row>
    <row r="5174" spans="1:9" x14ac:dyDescent="0.25">
      <c r="A5174">
        <v>457</v>
      </c>
      <c r="B5174">
        <v>2010</v>
      </c>
      <c r="C5174" t="s">
        <v>64</v>
      </c>
      <c r="D5174" t="s">
        <v>3</v>
      </c>
      <c r="E5174" t="s">
        <v>9</v>
      </c>
      <c r="F5174" t="s">
        <v>11</v>
      </c>
      <c r="G5174" t="s">
        <v>290</v>
      </c>
      <c r="H5174">
        <v>650</v>
      </c>
      <c r="I5174">
        <v>650</v>
      </c>
    </row>
    <row r="5175" spans="1:9" x14ac:dyDescent="0.25">
      <c r="A5175">
        <v>458</v>
      </c>
      <c r="B5175">
        <v>2010</v>
      </c>
      <c r="C5175" t="s">
        <v>65</v>
      </c>
      <c r="D5175" t="s">
        <v>3</v>
      </c>
      <c r="E5175" t="s">
        <v>9</v>
      </c>
      <c r="F5175" t="s">
        <v>11</v>
      </c>
      <c r="G5175" t="s">
        <v>291</v>
      </c>
      <c r="H5175">
        <v>1016</v>
      </c>
      <c r="I5175">
        <v>1016</v>
      </c>
    </row>
    <row r="5176" spans="1:9" x14ac:dyDescent="0.25">
      <c r="A5176">
        <v>459</v>
      </c>
      <c r="B5176">
        <v>2010</v>
      </c>
      <c r="C5176" t="s">
        <v>66</v>
      </c>
      <c r="D5176" t="s">
        <v>3</v>
      </c>
      <c r="E5176" t="s">
        <v>9</v>
      </c>
      <c r="F5176" t="s">
        <v>11</v>
      </c>
      <c r="G5176" t="s">
        <v>292</v>
      </c>
      <c r="H5176">
        <v>1358</v>
      </c>
      <c r="I5176">
        <v>1358</v>
      </c>
    </row>
    <row r="5177" spans="1:9" x14ac:dyDescent="0.25">
      <c r="A5177">
        <v>460</v>
      </c>
      <c r="B5177">
        <v>2010</v>
      </c>
      <c r="C5177" t="s">
        <v>67</v>
      </c>
      <c r="D5177" t="s">
        <v>3</v>
      </c>
      <c r="E5177" t="s">
        <v>9</v>
      </c>
      <c r="F5177" t="s">
        <v>11</v>
      </c>
      <c r="G5177" t="s">
        <v>293</v>
      </c>
      <c r="H5177">
        <v>2155</v>
      </c>
      <c r="I5177">
        <v>2155</v>
      </c>
    </row>
    <row r="5178" spans="1:9" x14ac:dyDescent="0.25">
      <c r="A5178">
        <v>461</v>
      </c>
      <c r="B5178">
        <v>2010</v>
      </c>
      <c r="C5178" t="s">
        <v>68</v>
      </c>
      <c r="D5178" t="s">
        <v>3</v>
      </c>
      <c r="E5178" t="s">
        <v>9</v>
      </c>
      <c r="F5178" t="s">
        <v>11</v>
      </c>
      <c r="G5178" t="s">
        <v>294</v>
      </c>
      <c r="H5178">
        <v>366</v>
      </c>
      <c r="I5178">
        <v>366</v>
      </c>
    </row>
    <row r="5179" spans="1:9" x14ac:dyDescent="0.25">
      <c r="A5179">
        <v>462</v>
      </c>
      <c r="B5179">
        <v>2010</v>
      </c>
      <c r="C5179" t="s">
        <v>69</v>
      </c>
      <c r="D5179" t="s">
        <v>3</v>
      </c>
      <c r="E5179" t="s">
        <v>9</v>
      </c>
      <c r="F5179" t="s">
        <v>11</v>
      </c>
      <c r="G5179" t="s">
        <v>295</v>
      </c>
      <c r="H5179">
        <v>106</v>
      </c>
      <c r="I5179">
        <v>106</v>
      </c>
    </row>
    <row r="5180" spans="1:9" x14ac:dyDescent="0.25">
      <c r="A5180">
        <v>4</v>
      </c>
      <c r="B5180">
        <v>2010</v>
      </c>
      <c r="C5180" t="s">
        <v>296</v>
      </c>
      <c r="D5180" t="s">
        <v>3</v>
      </c>
      <c r="E5180" t="s">
        <v>9</v>
      </c>
      <c r="F5180" t="s">
        <v>11</v>
      </c>
      <c r="G5180" t="s">
        <v>297</v>
      </c>
      <c r="H5180">
        <v>16146</v>
      </c>
      <c r="I5180">
        <v>16146</v>
      </c>
    </row>
    <row r="5181" spans="1:9" x14ac:dyDescent="0.25">
      <c r="A5181">
        <v>0</v>
      </c>
      <c r="B5181">
        <v>2010</v>
      </c>
      <c r="C5181" t="s">
        <v>71</v>
      </c>
      <c r="D5181" t="s">
        <v>3</v>
      </c>
      <c r="E5181" t="s">
        <v>9</v>
      </c>
      <c r="F5181" t="s">
        <v>11</v>
      </c>
      <c r="G5181" t="s">
        <v>298</v>
      </c>
      <c r="H5181">
        <v>38113</v>
      </c>
      <c r="I5181">
        <v>38113</v>
      </c>
    </row>
    <row r="5182" spans="1:9" x14ac:dyDescent="0.25">
      <c r="A5182">
        <v>101</v>
      </c>
      <c r="B5182">
        <v>2020</v>
      </c>
      <c r="C5182" t="s">
        <v>232</v>
      </c>
      <c r="D5182" t="s">
        <v>3</v>
      </c>
      <c r="E5182" t="s">
        <v>10</v>
      </c>
      <c r="F5182" t="s">
        <v>11</v>
      </c>
      <c r="G5182" t="s">
        <v>233</v>
      </c>
      <c r="H5182">
        <v>816</v>
      </c>
      <c r="I5182">
        <v>816</v>
      </c>
    </row>
    <row r="5183" spans="1:9" x14ac:dyDescent="0.25">
      <c r="A5183">
        <v>102</v>
      </c>
      <c r="B5183">
        <v>2020</v>
      </c>
      <c r="C5183" t="s">
        <v>234</v>
      </c>
      <c r="D5183" t="s">
        <v>3</v>
      </c>
      <c r="E5183" t="s">
        <v>10</v>
      </c>
      <c r="F5183" t="s">
        <v>11</v>
      </c>
      <c r="G5183" t="s">
        <v>235</v>
      </c>
      <c r="H5183">
        <v>414</v>
      </c>
      <c r="I5183">
        <v>414</v>
      </c>
    </row>
    <row r="5184" spans="1:9" x14ac:dyDescent="0.25">
      <c r="A5184">
        <v>103</v>
      </c>
      <c r="B5184">
        <v>2020</v>
      </c>
      <c r="C5184" t="s">
        <v>236</v>
      </c>
      <c r="D5184" t="s">
        <v>3</v>
      </c>
      <c r="E5184" t="s">
        <v>10</v>
      </c>
      <c r="F5184" t="s">
        <v>11</v>
      </c>
      <c r="G5184" t="s">
        <v>237</v>
      </c>
      <c r="H5184">
        <v>490</v>
      </c>
      <c r="I5184">
        <v>490</v>
      </c>
    </row>
    <row r="5185" spans="1:9" x14ac:dyDescent="0.25">
      <c r="A5185">
        <v>151</v>
      </c>
      <c r="B5185">
        <v>2020</v>
      </c>
      <c r="C5185" t="s">
        <v>28</v>
      </c>
      <c r="D5185" t="s">
        <v>3</v>
      </c>
      <c r="E5185" t="s">
        <v>10</v>
      </c>
      <c r="F5185" t="s">
        <v>11</v>
      </c>
      <c r="G5185" t="s">
        <v>238</v>
      </c>
      <c r="H5185">
        <v>299</v>
      </c>
      <c r="I5185">
        <v>299</v>
      </c>
    </row>
    <row r="5186" spans="1:9" x14ac:dyDescent="0.25">
      <c r="A5186">
        <v>153</v>
      </c>
      <c r="B5186">
        <v>2020</v>
      </c>
      <c r="C5186" t="s">
        <v>29</v>
      </c>
      <c r="D5186" t="s">
        <v>3</v>
      </c>
      <c r="E5186" t="s">
        <v>10</v>
      </c>
      <c r="F5186" t="s">
        <v>11</v>
      </c>
      <c r="G5186" t="s">
        <v>239</v>
      </c>
      <c r="H5186">
        <v>438</v>
      </c>
      <c r="I5186">
        <v>438</v>
      </c>
    </row>
    <row r="5187" spans="1:9" x14ac:dyDescent="0.25">
      <c r="A5187">
        <v>154</v>
      </c>
      <c r="B5187">
        <v>2020</v>
      </c>
      <c r="C5187" t="s">
        <v>30</v>
      </c>
      <c r="D5187" t="s">
        <v>3</v>
      </c>
      <c r="E5187" t="s">
        <v>10</v>
      </c>
      <c r="F5187" t="s">
        <v>11</v>
      </c>
      <c r="G5187" t="s">
        <v>240</v>
      </c>
      <c r="H5187">
        <v>166</v>
      </c>
      <c r="I5187">
        <v>166</v>
      </c>
    </row>
    <row r="5188" spans="1:9" x14ac:dyDescent="0.25">
      <c r="A5188">
        <v>155</v>
      </c>
      <c r="B5188">
        <v>2020</v>
      </c>
      <c r="C5188" t="s">
        <v>31</v>
      </c>
      <c r="D5188" t="s">
        <v>3</v>
      </c>
      <c r="E5188" t="s">
        <v>10</v>
      </c>
      <c r="F5188" t="s">
        <v>11</v>
      </c>
      <c r="G5188" t="s">
        <v>241</v>
      </c>
      <c r="H5188">
        <v>267</v>
      </c>
      <c r="I5188">
        <v>267</v>
      </c>
    </row>
    <row r="5189" spans="1:9" x14ac:dyDescent="0.25">
      <c r="A5189">
        <v>157</v>
      </c>
      <c r="B5189">
        <v>2020</v>
      </c>
      <c r="C5189" t="s">
        <v>32</v>
      </c>
      <c r="D5189" t="s">
        <v>3</v>
      </c>
      <c r="E5189" t="s">
        <v>10</v>
      </c>
      <c r="F5189" t="s">
        <v>11</v>
      </c>
      <c r="G5189" t="s">
        <v>242</v>
      </c>
      <c r="H5189">
        <v>268</v>
      </c>
      <c r="I5189">
        <v>268</v>
      </c>
    </row>
    <row r="5190" spans="1:9" x14ac:dyDescent="0.25">
      <c r="A5190">
        <v>158</v>
      </c>
      <c r="B5190">
        <v>2020</v>
      </c>
      <c r="C5190" t="s">
        <v>33</v>
      </c>
      <c r="D5190" t="s">
        <v>3</v>
      </c>
      <c r="E5190" t="s">
        <v>10</v>
      </c>
      <c r="F5190" t="s">
        <v>11</v>
      </c>
      <c r="G5190" t="s">
        <v>243</v>
      </c>
      <c r="H5190">
        <v>170</v>
      </c>
      <c r="I5190">
        <v>170</v>
      </c>
    </row>
    <row r="5191" spans="1:9" x14ac:dyDescent="0.25">
      <c r="A5191">
        <v>159</v>
      </c>
      <c r="B5191">
        <v>2020</v>
      </c>
      <c r="C5191" t="s">
        <v>34</v>
      </c>
      <c r="D5191" t="s">
        <v>3</v>
      </c>
      <c r="E5191" t="s">
        <v>10</v>
      </c>
      <c r="F5191" t="s">
        <v>11</v>
      </c>
      <c r="G5191" t="s">
        <v>244</v>
      </c>
      <c r="H5191">
        <v>1252</v>
      </c>
      <c r="I5191">
        <v>1252</v>
      </c>
    </row>
    <row r="5192" spans="1:9" x14ac:dyDescent="0.25">
      <c r="A5192">
        <v>1</v>
      </c>
      <c r="B5192">
        <v>2020</v>
      </c>
      <c r="C5192" t="s">
        <v>245</v>
      </c>
      <c r="D5192" t="s">
        <v>3</v>
      </c>
      <c r="E5192" t="s">
        <v>10</v>
      </c>
      <c r="F5192" t="s">
        <v>11</v>
      </c>
      <c r="G5192" t="s">
        <v>246</v>
      </c>
      <c r="H5192">
        <v>4580</v>
      </c>
      <c r="I5192">
        <v>4580</v>
      </c>
    </row>
    <row r="5193" spans="1:9" x14ac:dyDescent="0.25">
      <c r="A5193">
        <v>241</v>
      </c>
      <c r="B5193">
        <v>2020</v>
      </c>
      <c r="C5193" t="s">
        <v>247</v>
      </c>
      <c r="D5193" t="s">
        <v>3</v>
      </c>
      <c r="E5193" t="s">
        <v>10</v>
      </c>
      <c r="F5193" t="s">
        <v>11</v>
      </c>
      <c r="G5193" t="s">
        <v>248</v>
      </c>
      <c r="H5193">
        <v>3749</v>
      </c>
      <c r="I5193">
        <v>3749</v>
      </c>
    </row>
    <row r="5194" spans="1:9" x14ac:dyDescent="0.25">
      <c r="A5194">
        <v>241001</v>
      </c>
      <c r="B5194">
        <v>2020</v>
      </c>
      <c r="C5194" t="s">
        <v>249</v>
      </c>
      <c r="D5194" t="s">
        <v>3</v>
      </c>
      <c r="E5194" t="s">
        <v>10</v>
      </c>
      <c r="F5194" t="s">
        <v>11</v>
      </c>
      <c r="G5194" t="s">
        <v>250</v>
      </c>
      <c r="H5194">
        <v>2283</v>
      </c>
      <c r="I5194">
        <v>2283</v>
      </c>
    </row>
    <row r="5195" spans="1:9" x14ac:dyDescent="0.25">
      <c r="A5195">
        <v>241999</v>
      </c>
      <c r="B5195">
        <v>2020</v>
      </c>
      <c r="C5195" t="s">
        <v>251</v>
      </c>
      <c r="D5195" t="s">
        <v>3</v>
      </c>
      <c r="E5195" t="s">
        <v>10</v>
      </c>
      <c r="F5195" t="s">
        <v>11</v>
      </c>
      <c r="G5195" t="s">
        <v>252</v>
      </c>
      <c r="H5195">
        <v>1466</v>
      </c>
      <c r="I5195">
        <v>1466</v>
      </c>
    </row>
    <row r="5196" spans="1:9" x14ac:dyDescent="0.25">
      <c r="A5196">
        <v>251</v>
      </c>
      <c r="B5196">
        <v>2020</v>
      </c>
      <c r="C5196" t="s">
        <v>39</v>
      </c>
      <c r="D5196" t="s">
        <v>3</v>
      </c>
      <c r="E5196" t="s">
        <v>10</v>
      </c>
      <c r="F5196" t="s">
        <v>11</v>
      </c>
      <c r="G5196" t="s">
        <v>253</v>
      </c>
      <c r="H5196">
        <v>828</v>
      </c>
      <c r="I5196">
        <v>828</v>
      </c>
    </row>
    <row r="5197" spans="1:9" x14ac:dyDescent="0.25">
      <c r="A5197">
        <v>252</v>
      </c>
      <c r="B5197">
        <v>2020</v>
      </c>
      <c r="C5197" t="s">
        <v>40</v>
      </c>
      <c r="D5197" t="s">
        <v>3</v>
      </c>
      <c r="E5197" t="s">
        <v>10</v>
      </c>
      <c r="F5197" t="s">
        <v>11</v>
      </c>
      <c r="G5197" t="s">
        <v>254</v>
      </c>
      <c r="H5197">
        <v>446</v>
      </c>
      <c r="I5197">
        <v>446</v>
      </c>
    </row>
    <row r="5198" spans="1:9" x14ac:dyDescent="0.25">
      <c r="A5198">
        <v>254</v>
      </c>
      <c r="B5198">
        <v>2020</v>
      </c>
      <c r="C5198" t="s">
        <v>41</v>
      </c>
      <c r="D5198" t="s">
        <v>3</v>
      </c>
      <c r="E5198" t="s">
        <v>10</v>
      </c>
      <c r="F5198" t="s">
        <v>11</v>
      </c>
      <c r="G5198" t="s">
        <v>255</v>
      </c>
      <c r="H5198">
        <v>683</v>
      </c>
      <c r="I5198">
        <v>683</v>
      </c>
    </row>
    <row r="5199" spans="1:9" x14ac:dyDescent="0.25">
      <c r="A5199">
        <v>255</v>
      </c>
      <c r="B5199">
        <v>2020</v>
      </c>
      <c r="C5199" t="s">
        <v>42</v>
      </c>
      <c r="D5199" t="s">
        <v>3</v>
      </c>
      <c r="E5199" t="s">
        <v>10</v>
      </c>
      <c r="F5199" t="s">
        <v>11</v>
      </c>
      <c r="G5199" t="s">
        <v>256</v>
      </c>
      <c r="H5199">
        <v>147</v>
      </c>
      <c r="I5199">
        <v>147</v>
      </c>
    </row>
    <row r="5200" spans="1:9" x14ac:dyDescent="0.25">
      <c r="A5200">
        <v>256</v>
      </c>
      <c r="B5200">
        <v>2020</v>
      </c>
      <c r="C5200" t="s">
        <v>43</v>
      </c>
      <c r="D5200" t="s">
        <v>3</v>
      </c>
      <c r="E5200" t="s">
        <v>10</v>
      </c>
      <c r="F5200" t="s">
        <v>11</v>
      </c>
      <c r="G5200" t="s">
        <v>257</v>
      </c>
      <c r="H5200">
        <v>495</v>
      </c>
      <c r="I5200">
        <v>495</v>
      </c>
    </row>
    <row r="5201" spans="1:9" x14ac:dyDescent="0.25">
      <c r="A5201">
        <v>257</v>
      </c>
      <c r="B5201">
        <v>2020</v>
      </c>
      <c r="C5201" t="s">
        <v>44</v>
      </c>
      <c r="D5201" t="s">
        <v>3</v>
      </c>
      <c r="E5201" t="s">
        <v>10</v>
      </c>
      <c r="F5201" t="s">
        <v>11</v>
      </c>
      <c r="G5201" t="s">
        <v>258</v>
      </c>
      <c r="H5201">
        <v>374</v>
      </c>
      <c r="I5201">
        <v>374</v>
      </c>
    </row>
    <row r="5202" spans="1:9" x14ac:dyDescent="0.25">
      <c r="A5202">
        <v>2</v>
      </c>
      <c r="B5202">
        <v>2020</v>
      </c>
      <c r="C5202" t="s">
        <v>259</v>
      </c>
      <c r="D5202" t="s">
        <v>3</v>
      </c>
      <c r="E5202" t="s">
        <v>10</v>
      </c>
      <c r="F5202" t="s">
        <v>11</v>
      </c>
      <c r="G5202" t="s">
        <v>260</v>
      </c>
      <c r="H5202">
        <v>6722</v>
      </c>
      <c r="I5202">
        <v>6722</v>
      </c>
    </row>
    <row r="5203" spans="1:9" x14ac:dyDescent="0.25">
      <c r="A5203">
        <v>351</v>
      </c>
      <c r="B5203">
        <v>2020</v>
      </c>
      <c r="C5203" t="s">
        <v>46</v>
      </c>
      <c r="D5203" t="s">
        <v>3</v>
      </c>
      <c r="E5203" t="s">
        <v>10</v>
      </c>
      <c r="F5203" t="s">
        <v>11</v>
      </c>
      <c r="G5203" t="s">
        <v>261</v>
      </c>
      <c r="H5203">
        <v>525</v>
      </c>
      <c r="I5203">
        <v>525</v>
      </c>
    </row>
    <row r="5204" spans="1:9" x14ac:dyDescent="0.25">
      <c r="A5204">
        <v>352</v>
      </c>
      <c r="B5204">
        <v>2020</v>
      </c>
      <c r="C5204" t="s">
        <v>47</v>
      </c>
      <c r="D5204" t="s">
        <v>3</v>
      </c>
      <c r="E5204" t="s">
        <v>10</v>
      </c>
      <c r="F5204" t="s">
        <v>11</v>
      </c>
      <c r="G5204" t="s">
        <v>262</v>
      </c>
      <c r="H5204">
        <v>393</v>
      </c>
      <c r="I5204">
        <v>393</v>
      </c>
    </row>
    <row r="5205" spans="1:9" x14ac:dyDescent="0.25">
      <c r="A5205">
        <v>353</v>
      </c>
      <c r="B5205">
        <v>2020</v>
      </c>
      <c r="C5205" t="s">
        <v>48</v>
      </c>
      <c r="D5205" t="s">
        <v>3</v>
      </c>
      <c r="E5205" t="s">
        <v>10</v>
      </c>
      <c r="F5205" t="s">
        <v>11</v>
      </c>
      <c r="G5205" t="s">
        <v>263</v>
      </c>
      <c r="H5205">
        <v>778</v>
      </c>
      <c r="I5205">
        <v>778</v>
      </c>
    </row>
    <row r="5206" spans="1:9" x14ac:dyDescent="0.25">
      <c r="A5206">
        <v>354</v>
      </c>
      <c r="B5206">
        <v>2020</v>
      </c>
      <c r="C5206" t="s">
        <v>49</v>
      </c>
      <c r="D5206" t="s">
        <v>3</v>
      </c>
      <c r="E5206" t="s">
        <v>10</v>
      </c>
      <c r="F5206" t="s">
        <v>11</v>
      </c>
      <c r="G5206" t="s">
        <v>264</v>
      </c>
      <c r="H5206">
        <v>126</v>
      </c>
      <c r="I5206">
        <v>126</v>
      </c>
    </row>
    <row r="5207" spans="1:9" x14ac:dyDescent="0.25">
      <c r="A5207">
        <v>355</v>
      </c>
      <c r="B5207">
        <v>2020</v>
      </c>
      <c r="C5207" t="s">
        <v>50</v>
      </c>
      <c r="D5207" t="s">
        <v>3</v>
      </c>
      <c r="E5207" t="s">
        <v>10</v>
      </c>
      <c r="F5207" t="s">
        <v>11</v>
      </c>
      <c r="G5207" t="s">
        <v>265</v>
      </c>
      <c r="H5207">
        <v>470</v>
      </c>
      <c r="I5207">
        <v>470</v>
      </c>
    </row>
    <row r="5208" spans="1:9" x14ac:dyDescent="0.25">
      <c r="A5208">
        <v>356</v>
      </c>
      <c r="B5208">
        <v>2020</v>
      </c>
      <c r="C5208" t="s">
        <v>51</v>
      </c>
      <c r="D5208" t="s">
        <v>3</v>
      </c>
      <c r="E5208" t="s">
        <v>10</v>
      </c>
      <c r="F5208" t="s">
        <v>11</v>
      </c>
      <c r="G5208" t="s">
        <v>266</v>
      </c>
      <c r="H5208">
        <v>167</v>
      </c>
      <c r="I5208">
        <v>167</v>
      </c>
    </row>
    <row r="5209" spans="1:9" x14ac:dyDescent="0.25">
      <c r="A5209">
        <v>357</v>
      </c>
      <c r="B5209">
        <v>2020</v>
      </c>
      <c r="C5209" t="s">
        <v>52</v>
      </c>
      <c r="D5209" t="s">
        <v>3</v>
      </c>
      <c r="E5209" t="s">
        <v>10</v>
      </c>
      <c r="F5209" t="s">
        <v>11</v>
      </c>
      <c r="G5209" t="s">
        <v>267</v>
      </c>
      <c r="H5209">
        <v>417</v>
      </c>
      <c r="I5209">
        <v>417</v>
      </c>
    </row>
    <row r="5210" spans="1:9" x14ac:dyDescent="0.25">
      <c r="A5210">
        <v>358</v>
      </c>
      <c r="B5210">
        <v>2020</v>
      </c>
      <c r="C5210" t="s">
        <v>53</v>
      </c>
      <c r="D5210" t="s">
        <v>3</v>
      </c>
      <c r="E5210" t="s">
        <v>10</v>
      </c>
      <c r="F5210" t="s">
        <v>11</v>
      </c>
      <c r="G5210" t="s">
        <v>268</v>
      </c>
      <c r="H5210">
        <v>490</v>
      </c>
      <c r="I5210">
        <v>490</v>
      </c>
    </row>
    <row r="5211" spans="1:9" x14ac:dyDescent="0.25">
      <c r="A5211">
        <v>359</v>
      </c>
      <c r="B5211">
        <v>2020</v>
      </c>
      <c r="C5211" t="s">
        <v>54</v>
      </c>
      <c r="D5211" t="s">
        <v>3</v>
      </c>
      <c r="E5211" t="s">
        <v>10</v>
      </c>
      <c r="F5211" t="s">
        <v>11</v>
      </c>
      <c r="G5211" t="s">
        <v>269</v>
      </c>
      <c r="H5211">
        <v>691</v>
      </c>
      <c r="I5211">
        <v>691</v>
      </c>
    </row>
    <row r="5212" spans="1:9" x14ac:dyDescent="0.25">
      <c r="A5212">
        <v>360</v>
      </c>
      <c r="B5212">
        <v>2020</v>
      </c>
      <c r="C5212" t="s">
        <v>55</v>
      </c>
      <c r="D5212" t="s">
        <v>3</v>
      </c>
      <c r="E5212" t="s">
        <v>10</v>
      </c>
      <c r="F5212" t="s">
        <v>11</v>
      </c>
      <c r="G5212" t="s">
        <v>270</v>
      </c>
      <c r="H5212">
        <v>185</v>
      </c>
      <c r="I5212">
        <v>185</v>
      </c>
    </row>
    <row r="5213" spans="1:9" x14ac:dyDescent="0.25">
      <c r="A5213">
        <v>361</v>
      </c>
      <c r="B5213">
        <v>2020</v>
      </c>
      <c r="C5213" t="s">
        <v>56</v>
      </c>
      <c r="D5213" t="s">
        <v>3</v>
      </c>
      <c r="E5213" t="s">
        <v>10</v>
      </c>
      <c r="F5213" t="s">
        <v>11</v>
      </c>
      <c r="G5213" t="s">
        <v>271</v>
      </c>
      <c r="H5213">
        <v>318</v>
      </c>
      <c r="I5213">
        <v>318</v>
      </c>
    </row>
    <row r="5214" spans="1:9" x14ac:dyDescent="0.25">
      <c r="A5214">
        <v>3</v>
      </c>
      <c r="B5214">
        <v>2020</v>
      </c>
      <c r="C5214" t="s">
        <v>272</v>
      </c>
      <c r="D5214" t="s">
        <v>3</v>
      </c>
      <c r="E5214" t="s">
        <v>10</v>
      </c>
      <c r="F5214" t="s">
        <v>11</v>
      </c>
      <c r="G5214" t="s">
        <v>273</v>
      </c>
      <c r="H5214">
        <v>4560</v>
      </c>
      <c r="I5214">
        <v>4560</v>
      </c>
    </row>
    <row r="5215" spans="1:9" x14ac:dyDescent="0.25">
      <c r="A5215">
        <v>401</v>
      </c>
      <c r="B5215">
        <v>2020</v>
      </c>
      <c r="C5215" t="s">
        <v>274</v>
      </c>
      <c r="D5215" t="s">
        <v>3</v>
      </c>
      <c r="E5215" t="s">
        <v>10</v>
      </c>
      <c r="F5215" t="s">
        <v>11</v>
      </c>
      <c r="G5215" t="s">
        <v>275</v>
      </c>
      <c r="H5215">
        <v>365</v>
      </c>
      <c r="I5215">
        <v>365</v>
      </c>
    </row>
    <row r="5216" spans="1:9" x14ac:dyDescent="0.25">
      <c r="A5216">
        <v>402</v>
      </c>
      <c r="B5216">
        <v>2020</v>
      </c>
      <c r="C5216" t="s">
        <v>276</v>
      </c>
      <c r="D5216" t="s">
        <v>3</v>
      </c>
      <c r="E5216" t="s">
        <v>10</v>
      </c>
      <c r="F5216" t="s">
        <v>11</v>
      </c>
      <c r="G5216" t="s">
        <v>277</v>
      </c>
      <c r="H5216">
        <v>116</v>
      </c>
      <c r="I5216">
        <v>116</v>
      </c>
    </row>
    <row r="5217" spans="1:9" x14ac:dyDescent="0.25">
      <c r="A5217">
        <v>403</v>
      </c>
      <c r="B5217">
        <v>2020</v>
      </c>
      <c r="C5217" t="s">
        <v>278</v>
      </c>
      <c r="D5217" t="s">
        <v>3</v>
      </c>
      <c r="E5217" t="s">
        <v>10</v>
      </c>
      <c r="F5217" t="s">
        <v>11</v>
      </c>
      <c r="G5217" t="s">
        <v>279</v>
      </c>
      <c r="H5217">
        <v>520</v>
      </c>
      <c r="I5217">
        <v>520</v>
      </c>
    </row>
    <row r="5218" spans="1:9" x14ac:dyDescent="0.25">
      <c r="A5218">
        <v>404</v>
      </c>
      <c r="B5218">
        <v>2020</v>
      </c>
      <c r="C5218" t="s">
        <v>280</v>
      </c>
      <c r="D5218" t="s">
        <v>3</v>
      </c>
      <c r="E5218" t="s">
        <v>10</v>
      </c>
      <c r="F5218" t="s">
        <v>11</v>
      </c>
      <c r="G5218" t="s">
        <v>281</v>
      </c>
      <c r="H5218">
        <v>607</v>
      </c>
      <c r="I5218">
        <v>607</v>
      </c>
    </row>
    <row r="5219" spans="1:9" x14ac:dyDescent="0.25">
      <c r="A5219">
        <v>405</v>
      </c>
      <c r="B5219">
        <v>2020</v>
      </c>
      <c r="C5219" t="s">
        <v>282</v>
      </c>
      <c r="D5219" t="s">
        <v>3</v>
      </c>
      <c r="E5219" t="s">
        <v>10</v>
      </c>
      <c r="F5219" t="s">
        <v>11</v>
      </c>
      <c r="G5219" t="s">
        <v>283</v>
      </c>
      <c r="H5219">
        <v>195</v>
      </c>
      <c r="I5219">
        <v>195</v>
      </c>
    </row>
    <row r="5220" spans="1:9" x14ac:dyDescent="0.25">
      <c r="A5220">
        <v>451</v>
      </c>
      <c r="B5220">
        <v>2020</v>
      </c>
      <c r="C5220" t="s">
        <v>58</v>
      </c>
      <c r="D5220" t="s">
        <v>3</v>
      </c>
      <c r="E5220" t="s">
        <v>10</v>
      </c>
      <c r="F5220" t="s">
        <v>11</v>
      </c>
      <c r="G5220" t="s">
        <v>284</v>
      </c>
      <c r="H5220">
        <v>465</v>
      </c>
      <c r="I5220">
        <v>465</v>
      </c>
    </row>
    <row r="5221" spans="1:9" x14ac:dyDescent="0.25">
      <c r="A5221">
        <v>452</v>
      </c>
      <c r="B5221">
        <v>2020</v>
      </c>
      <c r="C5221" t="s">
        <v>59</v>
      </c>
      <c r="D5221" t="s">
        <v>3</v>
      </c>
      <c r="E5221" t="s">
        <v>10</v>
      </c>
      <c r="F5221" t="s">
        <v>11</v>
      </c>
      <c r="G5221" t="s">
        <v>285</v>
      </c>
      <c r="H5221">
        <v>508</v>
      </c>
      <c r="I5221">
        <v>508</v>
      </c>
    </row>
    <row r="5222" spans="1:9" x14ac:dyDescent="0.25">
      <c r="A5222">
        <v>453</v>
      </c>
      <c r="B5222">
        <v>2020</v>
      </c>
      <c r="C5222" t="s">
        <v>60</v>
      </c>
      <c r="D5222" t="s">
        <v>3</v>
      </c>
      <c r="E5222" t="s">
        <v>10</v>
      </c>
      <c r="F5222" t="s">
        <v>11</v>
      </c>
      <c r="G5222" t="s">
        <v>286</v>
      </c>
      <c r="H5222">
        <v>2500</v>
      </c>
      <c r="I5222">
        <v>2500</v>
      </c>
    </row>
    <row r="5223" spans="1:9" x14ac:dyDescent="0.25">
      <c r="A5223">
        <v>454</v>
      </c>
      <c r="B5223">
        <v>2020</v>
      </c>
      <c r="C5223" t="s">
        <v>61</v>
      </c>
      <c r="D5223" t="s">
        <v>3</v>
      </c>
      <c r="E5223" t="s">
        <v>10</v>
      </c>
      <c r="F5223" t="s">
        <v>11</v>
      </c>
      <c r="G5223" t="s">
        <v>287</v>
      </c>
      <c r="H5223">
        <v>2027</v>
      </c>
      <c r="I5223">
        <v>2027</v>
      </c>
    </row>
    <row r="5224" spans="1:9" x14ac:dyDescent="0.25">
      <c r="A5224">
        <v>455</v>
      </c>
      <c r="B5224">
        <v>2020</v>
      </c>
      <c r="C5224" t="s">
        <v>62</v>
      </c>
      <c r="D5224" t="s">
        <v>3</v>
      </c>
      <c r="E5224" t="s">
        <v>10</v>
      </c>
      <c r="F5224" t="s">
        <v>11</v>
      </c>
      <c r="G5224" t="s">
        <v>288</v>
      </c>
      <c r="H5224">
        <v>191</v>
      </c>
      <c r="I5224">
        <v>191</v>
      </c>
    </row>
    <row r="5225" spans="1:9" x14ac:dyDescent="0.25">
      <c r="A5225">
        <v>456</v>
      </c>
      <c r="B5225">
        <v>2020</v>
      </c>
      <c r="C5225" t="s">
        <v>63</v>
      </c>
      <c r="D5225" t="s">
        <v>3</v>
      </c>
      <c r="E5225" t="s">
        <v>10</v>
      </c>
      <c r="F5225" t="s">
        <v>11</v>
      </c>
      <c r="G5225" t="s">
        <v>289</v>
      </c>
      <c r="H5225">
        <v>492</v>
      </c>
      <c r="I5225">
        <v>492</v>
      </c>
    </row>
    <row r="5226" spans="1:9" x14ac:dyDescent="0.25">
      <c r="A5226">
        <v>457</v>
      </c>
      <c r="B5226">
        <v>2020</v>
      </c>
      <c r="C5226" t="s">
        <v>64</v>
      </c>
      <c r="D5226" t="s">
        <v>3</v>
      </c>
      <c r="E5226" t="s">
        <v>10</v>
      </c>
      <c r="F5226" t="s">
        <v>11</v>
      </c>
      <c r="G5226" t="s">
        <v>290</v>
      </c>
      <c r="H5226">
        <v>472</v>
      </c>
      <c r="I5226">
        <v>472</v>
      </c>
    </row>
    <row r="5227" spans="1:9" x14ac:dyDescent="0.25">
      <c r="A5227">
        <v>458</v>
      </c>
      <c r="B5227">
        <v>2020</v>
      </c>
      <c r="C5227" t="s">
        <v>65</v>
      </c>
      <c r="D5227" t="s">
        <v>3</v>
      </c>
      <c r="E5227" t="s">
        <v>10</v>
      </c>
      <c r="F5227" t="s">
        <v>11</v>
      </c>
      <c r="G5227" t="s">
        <v>291</v>
      </c>
      <c r="H5227">
        <v>1327</v>
      </c>
      <c r="I5227">
        <v>1327</v>
      </c>
    </row>
    <row r="5228" spans="1:9" x14ac:dyDescent="0.25">
      <c r="A5228">
        <v>459</v>
      </c>
      <c r="B5228">
        <v>2020</v>
      </c>
      <c r="C5228" t="s">
        <v>66</v>
      </c>
      <c r="D5228" t="s">
        <v>3</v>
      </c>
      <c r="E5228" t="s">
        <v>10</v>
      </c>
      <c r="F5228" t="s">
        <v>11</v>
      </c>
      <c r="G5228" t="s">
        <v>292</v>
      </c>
      <c r="H5228">
        <v>1368</v>
      </c>
      <c r="I5228">
        <v>1368</v>
      </c>
    </row>
    <row r="5229" spans="1:9" x14ac:dyDescent="0.25">
      <c r="A5229">
        <v>460</v>
      </c>
      <c r="B5229">
        <v>2020</v>
      </c>
      <c r="C5229" t="s">
        <v>67</v>
      </c>
      <c r="D5229" t="s">
        <v>3</v>
      </c>
      <c r="E5229" t="s">
        <v>10</v>
      </c>
      <c r="F5229" t="s">
        <v>11</v>
      </c>
      <c r="G5229" t="s">
        <v>293</v>
      </c>
      <c r="H5229">
        <v>1103</v>
      </c>
      <c r="I5229">
        <v>1103</v>
      </c>
    </row>
    <row r="5230" spans="1:9" x14ac:dyDescent="0.25">
      <c r="A5230">
        <v>461</v>
      </c>
      <c r="B5230">
        <v>2020</v>
      </c>
      <c r="C5230" t="s">
        <v>68</v>
      </c>
      <c r="D5230" t="s">
        <v>3</v>
      </c>
      <c r="E5230" t="s">
        <v>10</v>
      </c>
      <c r="F5230" t="s">
        <v>11</v>
      </c>
      <c r="G5230" t="s">
        <v>294</v>
      </c>
      <c r="H5230">
        <v>221</v>
      </c>
      <c r="I5230">
        <v>221</v>
      </c>
    </row>
    <row r="5231" spans="1:9" x14ac:dyDescent="0.25">
      <c r="A5231">
        <v>462</v>
      </c>
      <c r="B5231">
        <v>2020</v>
      </c>
      <c r="C5231" t="s">
        <v>69</v>
      </c>
      <c r="D5231" t="s">
        <v>3</v>
      </c>
      <c r="E5231" t="s">
        <v>10</v>
      </c>
      <c r="F5231" t="s">
        <v>11</v>
      </c>
      <c r="G5231" t="s">
        <v>295</v>
      </c>
      <c r="H5231">
        <v>143</v>
      </c>
      <c r="I5231">
        <v>143</v>
      </c>
    </row>
    <row r="5232" spans="1:9" x14ac:dyDescent="0.25">
      <c r="A5232">
        <v>4</v>
      </c>
      <c r="B5232">
        <v>2020</v>
      </c>
      <c r="C5232" t="s">
        <v>296</v>
      </c>
      <c r="D5232" t="s">
        <v>3</v>
      </c>
      <c r="E5232" t="s">
        <v>10</v>
      </c>
      <c r="F5232" t="s">
        <v>11</v>
      </c>
      <c r="G5232" t="s">
        <v>297</v>
      </c>
      <c r="H5232">
        <v>12620</v>
      </c>
      <c r="I5232">
        <v>12620</v>
      </c>
    </row>
    <row r="5233" spans="1:9" x14ac:dyDescent="0.25">
      <c r="A5233">
        <v>0</v>
      </c>
      <c r="B5233">
        <v>2020</v>
      </c>
      <c r="C5233" t="s">
        <v>71</v>
      </c>
      <c r="D5233" t="s">
        <v>3</v>
      </c>
      <c r="E5233" t="s">
        <v>10</v>
      </c>
      <c r="F5233" t="s">
        <v>11</v>
      </c>
      <c r="G5233" t="s">
        <v>298</v>
      </c>
      <c r="H5233">
        <v>28482</v>
      </c>
      <c r="I5233">
        <v>28482</v>
      </c>
    </row>
    <row r="5234" spans="1:9" x14ac:dyDescent="0.25">
      <c r="A5234">
        <v>101</v>
      </c>
      <c r="B5234">
        <v>2019</v>
      </c>
      <c r="C5234" t="s">
        <v>232</v>
      </c>
      <c r="D5234" t="s">
        <v>3</v>
      </c>
      <c r="E5234" t="s">
        <v>10</v>
      </c>
      <c r="F5234" t="s">
        <v>11</v>
      </c>
      <c r="G5234" t="s">
        <v>233</v>
      </c>
      <c r="H5234">
        <v>1035</v>
      </c>
      <c r="I5234">
        <v>1035</v>
      </c>
    </row>
    <row r="5235" spans="1:9" x14ac:dyDescent="0.25">
      <c r="A5235">
        <v>102</v>
      </c>
      <c r="B5235">
        <v>2019</v>
      </c>
      <c r="C5235" t="s">
        <v>234</v>
      </c>
      <c r="D5235" t="s">
        <v>3</v>
      </c>
      <c r="E5235" t="s">
        <v>10</v>
      </c>
      <c r="F5235" t="s">
        <v>11</v>
      </c>
      <c r="G5235" t="s">
        <v>235</v>
      </c>
      <c r="H5235">
        <v>838</v>
      </c>
      <c r="I5235">
        <v>838</v>
      </c>
    </row>
    <row r="5236" spans="1:9" x14ac:dyDescent="0.25">
      <c r="A5236">
        <v>103</v>
      </c>
      <c r="B5236">
        <v>2019</v>
      </c>
      <c r="C5236" t="s">
        <v>236</v>
      </c>
      <c r="D5236" t="s">
        <v>3</v>
      </c>
      <c r="E5236" t="s">
        <v>10</v>
      </c>
      <c r="F5236" t="s">
        <v>11</v>
      </c>
      <c r="G5236" t="s">
        <v>237</v>
      </c>
      <c r="H5236">
        <v>522</v>
      </c>
      <c r="I5236">
        <v>522</v>
      </c>
    </row>
    <row r="5237" spans="1:9" x14ac:dyDescent="0.25">
      <c r="A5237">
        <v>151</v>
      </c>
      <c r="B5237">
        <v>2019</v>
      </c>
      <c r="C5237" t="s">
        <v>28</v>
      </c>
      <c r="D5237" t="s">
        <v>3</v>
      </c>
      <c r="E5237" t="s">
        <v>10</v>
      </c>
      <c r="F5237" t="s">
        <v>11</v>
      </c>
      <c r="G5237" t="s">
        <v>238</v>
      </c>
      <c r="H5237">
        <v>339</v>
      </c>
      <c r="I5237">
        <v>339</v>
      </c>
    </row>
    <row r="5238" spans="1:9" x14ac:dyDescent="0.25">
      <c r="A5238">
        <v>153</v>
      </c>
      <c r="B5238">
        <v>2019</v>
      </c>
      <c r="C5238" t="s">
        <v>29</v>
      </c>
      <c r="D5238" t="s">
        <v>3</v>
      </c>
      <c r="E5238" t="s">
        <v>10</v>
      </c>
      <c r="F5238" t="s">
        <v>11</v>
      </c>
      <c r="G5238" t="s">
        <v>239</v>
      </c>
      <c r="H5238">
        <v>594</v>
      </c>
      <c r="I5238">
        <v>594</v>
      </c>
    </row>
    <row r="5239" spans="1:9" x14ac:dyDescent="0.25">
      <c r="A5239">
        <v>154</v>
      </c>
      <c r="B5239">
        <v>2019</v>
      </c>
      <c r="C5239" t="s">
        <v>30</v>
      </c>
      <c r="D5239" t="s">
        <v>3</v>
      </c>
      <c r="E5239" t="s">
        <v>10</v>
      </c>
      <c r="F5239" t="s">
        <v>11</v>
      </c>
      <c r="G5239" t="s">
        <v>240</v>
      </c>
      <c r="H5239">
        <v>243</v>
      </c>
      <c r="I5239">
        <v>243</v>
      </c>
    </row>
    <row r="5240" spans="1:9" x14ac:dyDescent="0.25">
      <c r="A5240">
        <v>155</v>
      </c>
      <c r="B5240">
        <v>2019</v>
      </c>
      <c r="C5240" t="s">
        <v>31</v>
      </c>
      <c r="D5240" t="s">
        <v>3</v>
      </c>
      <c r="E5240" t="s">
        <v>10</v>
      </c>
      <c r="F5240" t="s">
        <v>11</v>
      </c>
      <c r="G5240" t="s">
        <v>241</v>
      </c>
      <c r="H5240">
        <v>296</v>
      </c>
      <c r="I5240">
        <v>296</v>
      </c>
    </row>
    <row r="5241" spans="1:9" x14ac:dyDescent="0.25">
      <c r="A5241">
        <v>157</v>
      </c>
      <c r="B5241">
        <v>2019</v>
      </c>
      <c r="C5241" t="s">
        <v>32</v>
      </c>
      <c r="D5241" t="s">
        <v>3</v>
      </c>
      <c r="E5241" t="s">
        <v>10</v>
      </c>
      <c r="F5241" t="s">
        <v>11</v>
      </c>
      <c r="G5241" t="s">
        <v>242</v>
      </c>
      <c r="H5241">
        <v>458</v>
      </c>
      <c r="I5241">
        <v>458</v>
      </c>
    </row>
    <row r="5242" spans="1:9" x14ac:dyDescent="0.25">
      <c r="A5242">
        <v>158</v>
      </c>
      <c r="B5242">
        <v>2019</v>
      </c>
      <c r="C5242" t="s">
        <v>33</v>
      </c>
      <c r="D5242" t="s">
        <v>3</v>
      </c>
      <c r="E5242" t="s">
        <v>10</v>
      </c>
      <c r="F5242" t="s">
        <v>11</v>
      </c>
      <c r="G5242" t="s">
        <v>243</v>
      </c>
      <c r="H5242">
        <v>240</v>
      </c>
      <c r="I5242">
        <v>240</v>
      </c>
    </row>
    <row r="5243" spans="1:9" x14ac:dyDescent="0.25">
      <c r="A5243">
        <v>159</v>
      </c>
      <c r="B5243">
        <v>2019</v>
      </c>
      <c r="C5243" t="s">
        <v>34</v>
      </c>
      <c r="D5243" t="s">
        <v>3</v>
      </c>
      <c r="E5243" t="s">
        <v>10</v>
      </c>
      <c r="F5243" t="s">
        <v>11</v>
      </c>
      <c r="G5243" t="s">
        <v>244</v>
      </c>
      <c r="H5243">
        <v>1844</v>
      </c>
      <c r="I5243">
        <v>1844</v>
      </c>
    </row>
    <row r="5244" spans="1:9" x14ac:dyDescent="0.25">
      <c r="A5244">
        <v>1</v>
      </c>
      <c r="B5244">
        <v>2019</v>
      </c>
      <c r="C5244" t="s">
        <v>245</v>
      </c>
      <c r="D5244" t="s">
        <v>3</v>
      </c>
      <c r="E5244" t="s">
        <v>10</v>
      </c>
      <c r="F5244" t="s">
        <v>11</v>
      </c>
      <c r="G5244" t="s">
        <v>246</v>
      </c>
      <c r="H5244">
        <v>6409</v>
      </c>
      <c r="I5244">
        <v>6409</v>
      </c>
    </row>
    <row r="5245" spans="1:9" x14ac:dyDescent="0.25">
      <c r="A5245">
        <v>241</v>
      </c>
      <c r="B5245">
        <v>2019</v>
      </c>
      <c r="C5245" t="s">
        <v>247</v>
      </c>
      <c r="D5245" t="s">
        <v>3</v>
      </c>
      <c r="E5245" t="s">
        <v>10</v>
      </c>
      <c r="F5245" t="s">
        <v>11</v>
      </c>
      <c r="G5245" t="s">
        <v>248</v>
      </c>
      <c r="H5245">
        <v>5051</v>
      </c>
      <c r="I5245">
        <v>5051</v>
      </c>
    </row>
    <row r="5246" spans="1:9" x14ac:dyDescent="0.25">
      <c r="A5246">
        <v>241001</v>
      </c>
      <c r="B5246">
        <v>2019</v>
      </c>
      <c r="C5246" t="s">
        <v>249</v>
      </c>
      <c r="D5246" t="s">
        <v>3</v>
      </c>
      <c r="E5246" t="s">
        <v>10</v>
      </c>
      <c r="F5246" t="s">
        <v>11</v>
      </c>
      <c r="G5246" t="s">
        <v>250</v>
      </c>
      <c r="H5246">
        <v>3085</v>
      </c>
      <c r="I5246">
        <v>3085</v>
      </c>
    </row>
    <row r="5247" spans="1:9" x14ac:dyDescent="0.25">
      <c r="A5247">
        <v>241999</v>
      </c>
      <c r="B5247">
        <v>2019</v>
      </c>
      <c r="C5247" t="s">
        <v>251</v>
      </c>
      <c r="D5247" t="s">
        <v>3</v>
      </c>
      <c r="E5247" t="s">
        <v>10</v>
      </c>
      <c r="F5247" t="s">
        <v>11</v>
      </c>
      <c r="G5247" t="s">
        <v>252</v>
      </c>
      <c r="H5247">
        <v>1966</v>
      </c>
      <c r="I5247">
        <v>1966</v>
      </c>
    </row>
    <row r="5248" spans="1:9" x14ac:dyDescent="0.25">
      <c r="A5248">
        <v>251</v>
      </c>
      <c r="B5248">
        <v>2019</v>
      </c>
      <c r="C5248" t="s">
        <v>39</v>
      </c>
      <c r="D5248" t="s">
        <v>3</v>
      </c>
      <c r="E5248" t="s">
        <v>10</v>
      </c>
      <c r="F5248" t="s">
        <v>11</v>
      </c>
      <c r="G5248" t="s">
        <v>253</v>
      </c>
      <c r="H5248">
        <v>1105</v>
      </c>
      <c r="I5248">
        <v>1105</v>
      </c>
    </row>
    <row r="5249" spans="1:9" x14ac:dyDescent="0.25">
      <c r="A5249">
        <v>252</v>
      </c>
      <c r="B5249">
        <v>2019</v>
      </c>
      <c r="C5249" t="s">
        <v>40</v>
      </c>
      <c r="D5249" t="s">
        <v>3</v>
      </c>
      <c r="E5249" t="s">
        <v>10</v>
      </c>
      <c r="F5249" t="s">
        <v>11</v>
      </c>
      <c r="G5249" t="s">
        <v>254</v>
      </c>
      <c r="H5249">
        <v>503</v>
      </c>
      <c r="I5249">
        <v>503</v>
      </c>
    </row>
    <row r="5250" spans="1:9" x14ac:dyDescent="0.25">
      <c r="A5250">
        <v>254</v>
      </c>
      <c r="B5250">
        <v>2019</v>
      </c>
      <c r="C5250" t="s">
        <v>41</v>
      </c>
      <c r="D5250" t="s">
        <v>3</v>
      </c>
      <c r="E5250" t="s">
        <v>10</v>
      </c>
      <c r="F5250" t="s">
        <v>11</v>
      </c>
      <c r="G5250" t="s">
        <v>255</v>
      </c>
      <c r="H5250">
        <v>872</v>
      </c>
      <c r="I5250">
        <v>872</v>
      </c>
    </row>
    <row r="5251" spans="1:9" x14ac:dyDescent="0.25">
      <c r="A5251">
        <v>255</v>
      </c>
      <c r="B5251">
        <v>2019</v>
      </c>
      <c r="C5251" t="s">
        <v>42</v>
      </c>
      <c r="D5251" t="s">
        <v>3</v>
      </c>
      <c r="E5251" t="s">
        <v>10</v>
      </c>
      <c r="F5251" t="s">
        <v>11</v>
      </c>
      <c r="G5251" t="s">
        <v>256</v>
      </c>
      <c r="H5251">
        <v>199</v>
      </c>
      <c r="I5251">
        <v>199</v>
      </c>
    </row>
    <row r="5252" spans="1:9" x14ac:dyDescent="0.25">
      <c r="A5252">
        <v>256</v>
      </c>
      <c r="B5252">
        <v>2019</v>
      </c>
      <c r="C5252" t="s">
        <v>43</v>
      </c>
      <c r="D5252" t="s">
        <v>3</v>
      </c>
      <c r="E5252" t="s">
        <v>10</v>
      </c>
      <c r="F5252" t="s">
        <v>11</v>
      </c>
      <c r="G5252" t="s">
        <v>257</v>
      </c>
      <c r="H5252">
        <v>953</v>
      </c>
      <c r="I5252">
        <v>953</v>
      </c>
    </row>
    <row r="5253" spans="1:9" x14ac:dyDescent="0.25">
      <c r="A5253">
        <v>257</v>
      </c>
      <c r="B5253">
        <v>2019</v>
      </c>
      <c r="C5253" t="s">
        <v>44</v>
      </c>
      <c r="D5253" t="s">
        <v>3</v>
      </c>
      <c r="E5253" t="s">
        <v>10</v>
      </c>
      <c r="F5253" t="s">
        <v>11</v>
      </c>
      <c r="G5253" t="s">
        <v>258</v>
      </c>
      <c r="H5253">
        <v>455</v>
      </c>
      <c r="I5253">
        <v>455</v>
      </c>
    </row>
    <row r="5254" spans="1:9" x14ac:dyDescent="0.25">
      <c r="A5254">
        <v>2</v>
      </c>
      <c r="B5254">
        <v>2019</v>
      </c>
      <c r="C5254" t="s">
        <v>259</v>
      </c>
      <c r="D5254" t="s">
        <v>3</v>
      </c>
      <c r="E5254" t="s">
        <v>10</v>
      </c>
      <c r="F5254" t="s">
        <v>11</v>
      </c>
      <c r="G5254" t="s">
        <v>260</v>
      </c>
      <c r="H5254">
        <v>9138</v>
      </c>
      <c r="I5254">
        <v>9138</v>
      </c>
    </row>
    <row r="5255" spans="1:9" x14ac:dyDescent="0.25">
      <c r="A5255">
        <v>351</v>
      </c>
      <c r="B5255">
        <v>2019</v>
      </c>
      <c r="C5255" t="s">
        <v>46</v>
      </c>
      <c r="D5255" t="s">
        <v>3</v>
      </c>
      <c r="E5255" t="s">
        <v>10</v>
      </c>
      <c r="F5255" t="s">
        <v>11</v>
      </c>
      <c r="G5255" t="s">
        <v>261</v>
      </c>
      <c r="H5255">
        <v>749</v>
      </c>
      <c r="I5255">
        <v>749</v>
      </c>
    </row>
    <row r="5256" spans="1:9" x14ac:dyDescent="0.25">
      <c r="A5256">
        <v>352</v>
      </c>
      <c r="B5256">
        <v>2019</v>
      </c>
      <c r="C5256" t="s">
        <v>47</v>
      </c>
      <c r="D5256" t="s">
        <v>3</v>
      </c>
      <c r="E5256" t="s">
        <v>10</v>
      </c>
      <c r="F5256" t="s">
        <v>11</v>
      </c>
      <c r="G5256" t="s">
        <v>262</v>
      </c>
      <c r="H5256">
        <v>535</v>
      </c>
      <c r="I5256">
        <v>535</v>
      </c>
    </row>
    <row r="5257" spans="1:9" x14ac:dyDescent="0.25">
      <c r="A5257">
        <v>353</v>
      </c>
      <c r="B5257">
        <v>2019</v>
      </c>
      <c r="C5257" t="s">
        <v>48</v>
      </c>
      <c r="D5257" t="s">
        <v>3</v>
      </c>
      <c r="E5257" t="s">
        <v>10</v>
      </c>
      <c r="F5257" t="s">
        <v>11</v>
      </c>
      <c r="G5257" t="s">
        <v>263</v>
      </c>
      <c r="H5257">
        <v>879</v>
      </c>
      <c r="I5257">
        <v>879</v>
      </c>
    </row>
    <row r="5258" spans="1:9" x14ac:dyDescent="0.25">
      <c r="A5258">
        <v>354</v>
      </c>
      <c r="B5258">
        <v>2019</v>
      </c>
      <c r="C5258" t="s">
        <v>49</v>
      </c>
      <c r="D5258" t="s">
        <v>3</v>
      </c>
      <c r="E5258" t="s">
        <v>10</v>
      </c>
      <c r="F5258" t="s">
        <v>11</v>
      </c>
      <c r="G5258" t="s">
        <v>264</v>
      </c>
      <c r="H5258">
        <v>170</v>
      </c>
      <c r="I5258">
        <v>170</v>
      </c>
    </row>
    <row r="5259" spans="1:9" x14ac:dyDescent="0.25">
      <c r="A5259">
        <v>355</v>
      </c>
      <c r="B5259">
        <v>2019</v>
      </c>
      <c r="C5259" t="s">
        <v>50</v>
      </c>
      <c r="D5259" t="s">
        <v>3</v>
      </c>
      <c r="E5259" t="s">
        <v>10</v>
      </c>
      <c r="F5259" t="s">
        <v>11</v>
      </c>
      <c r="G5259" t="s">
        <v>265</v>
      </c>
      <c r="H5259">
        <v>731</v>
      </c>
      <c r="I5259">
        <v>731</v>
      </c>
    </row>
    <row r="5260" spans="1:9" x14ac:dyDescent="0.25">
      <c r="A5260">
        <v>356</v>
      </c>
      <c r="B5260">
        <v>2019</v>
      </c>
      <c r="C5260" t="s">
        <v>51</v>
      </c>
      <c r="D5260" t="s">
        <v>3</v>
      </c>
      <c r="E5260" t="s">
        <v>10</v>
      </c>
      <c r="F5260" t="s">
        <v>11</v>
      </c>
      <c r="G5260" t="s">
        <v>266</v>
      </c>
      <c r="H5260">
        <v>221</v>
      </c>
      <c r="I5260">
        <v>221</v>
      </c>
    </row>
    <row r="5261" spans="1:9" x14ac:dyDescent="0.25">
      <c r="A5261">
        <v>357</v>
      </c>
      <c r="B5261">
        <v>2019</v>
      </c>
      <c r="C5261" t="s">
        <v>52</v>
      </c>
      <c r="D5261" t="s">
        <v>3</v>
      </c>
      <c r="E5261" t="s">
        <v>10</v>
      </c>
      <c r="F5261" t="s">
        <v>11</v>
      </c>
      <c r="G5261" t="s">
        <v>267</v>
      </c>
      <c r="H5261">
        <v>512</v>
      </c>
      <c r="I5261">
        <v>512</v>
      </c>
    </row>
    <row r="5262" spans="1:9" x14ac:dyDescent="0.25">
      <c r="A5262">
        <v>358</v>
      </c>
      <c r="B5262">
        <v>2019</v>
      </c>
      <c r="C5262" t="s">
        <v>53</v>
      </c>
      <c r="D5262" t="s">
        <v>3</v>
      </c>
      <c r="E5262" t="s">
        <v>10</v>
      </c>
      <c r="F5262" t="s">
        <v>11</v>
      </c>
      <c r="G5262" t="s">
        <v>268</v>
      </c>
      <c r="H5262">
        <v>623</v>
      </c>
      <c r="I5262">
        <v>623</v>
      </c>
    </row>
    <row r="5263" spans="1:9" x14ac:dyDescent="0.25">
      <c r="A5263">
        <v>359</v>
      </c>
      <c r="B5263">
        <v>2019</v>
      </c>
      <c r="C5263" t="s">
        <v>54</v>
      </c>
      <c r="D5263" t="s">
        <v>3</v>
      </c>
      <c r="E5263" t="s">
        <v>10</v>
      </c>
      <c r="F5263" t="s">
        <v>11</v>
      </c>
      <c r="G5263" t="s">
        <v>269</v>
      </c>
      <c r="H5263">
        <v>851</v>
      </c>
      <c r="I5263">
        <v>851</v>
      </c>
    </row>
    <row r="5264" spans="1:9" x14ac:dyDescent="0.25">
      <c r="A5264">
        <v>360</v>
      </c>
      <c r="B5264">
        <v>2019</v>
      </c>
      <c r="C5264" t="s">
        <v>55</v>
      </c>
      <c r="D5264" t="s">
        <v>3</v>
      </c>
      <c r="E5264" t="s">
        <v>10</v>
      </c>
      <c r="F5264" t="s">
        <v>11</v>
      </c>
      <c r="G5264" t="s">
        <v>270</v>
      </c>
      <c r="H5264">
        <v>271</v>
      </c>
      <c r="I5264">
        <v>271</v>
      </c>
    </row>
    <row r="5265" spans="1:9" x14ac:dyDescent="0.25">
      <c r="A5265">
        <v>361</v>
      </c>
      <c r="B5265">
        <v>2019</v>
      </c>
      <c r="C5265" t="s">
        <v>56</v>
      </c>
      <c r="D5265" t="s">
        <v>3</v>
      </c>
      <c r="E5265" t="s">
        <v>10</v>
      </c>
      <c r="F5265" t="s">
        <v>11</v>
      </c>
      <c r="G5265" t="s">
        <v>271</v>
      </c>
      <c r="H5265">
        <v>421</v>
      </c>
      <c r="I5265">
        <v>421</v>
      </c>
    </row>
    <row r="5266" spans="1:9" x14ac:dyDescent="0.25">
      <c r="A5266">
        <v>3</v>
      </c>
      <c r="B5266">
        <v>2019</v>
      </c>
      <c r="C5266" t="s">
        <v>272</v>
      </c>
      <c r="D5266" t="s">
        <v>3</v>
      </c>
      <c r="E5266" t="s">
        <v>10</v>
      </c>
      <c r="F5266" t="s">
        <v>11</v>
      </c>
      <c r="G5266" t="s">
        <v>273</v>
      </c>
      <c r="H5266">
        <v>5963</v>
      </c>
      <c r="I5266">
        <v>5963</v>
      </c>
    </row>
    <row r="5267" spans="1:9" x14ac:dyDescent="0.25">
      <c r="A5267">
        <v>401</v>
      </c>
      <c r="B5267">
        <v>2019</v>
      </c>
      <c r="C5267" t="s">
        <v>274</v>
      </c>
      <c r="D5267" t="s">
        <v>3</v>
      </c>
      <c r="E5267" t="s">
        <v>10</v>
      </c>
      <c r="F5267" t="s">
        <v>11</v>
      </c>
      <c r="G5267" t="s">
        <v>275</v>
      </c>
      <c r="H5267">
        <v>426</v>
      </c>
      <c r="I5267">
        <v>426</v>
      </c>
    </row>
    <row r="5268" spans="1:9" x14ac:dyDescent="0.25">
      <c r="A5268">
        <v>402</v>
      </c>
      <c r="B5268">
        <v>2019</v>
      </c>
      <c r="C5268" t="s">
        <v>276</v>
      </c>
      <c r="D5268" t="s">
        <v>3</v>
      </c>
      <c r="E5268" t="s">
        <v>10</v>
      </c>
      <c r="F5268" t="s">
        <v>11</v>
      </c>
      <c r="G5268" t="s">
        <v>277</v>
      </c>
      <c r="H5268">
        <v>175</v>
      </c>
      <c r="I5268">
        <v>175</v>
      </c>
    </row>
    <row r="5269" spans="1:9" x14ac:dyDescent="0.25">
      <c r="A5269">
        <v>403</v>
      </c>
      <c r="B5269">
        <v>2019</v>
      </c>
      <c r="C5269" t="s">
        <v>278</v>
      </c>
      <c r="D5269" t="s">
        <v>3</v>
      </c>
      <c r="E5269" t="s">
        <v>10</v>
      </c>
      <c r="F5269" t="s">
        <v>11</v>
      </c>
      <c r="G5269" t="s">
        <v>279</v>
      </c>
      <c r="H5269">
        <v>748</v>
      </c>
      <c r="I5269">
        <v>748</v>
      </c>
    </row>
    <row r="5270" spans="1:9" x14ac:dyDescent="0.25">
      <c r="A5270">
        <v>404</v>
      </c>
      <c r="B5270">
        <v>2019</v>
      </c>
      <c r="C5270" t="s">
        <v>280</v>
      </c>
      <c r="D5270" t="s">
        <v>3</v>
      </c>
      <c r="E5270" t="s">
        <v>10</v>
      </c>
      <c r="F5270" t="s">
        <v>11</v>
      </c>
      <c r="G5270" t="s">
        <v>281</v>
      </c>
      <c r="H5270">
        <v>824</v>
      </c>
      <c r="I5270">
        <v>824</v>
      </c>
    </row>
    <row r="5271" spans="1:9" x14ac:dyDescent="0.25">
      <c r="A5271">
        <v>405</v>
      </c>
      <c r="B5271">
        <v>2019</v>
      </c>
      <c r="C5271" t="s">
        <v>282</v>
      </c>
      <c r="D5271" t="s">
        <v>3</v>
      </c>
      <c r="E5271" t="s">
        <v>10</v>
      </c>
      <c r="F5271" t="s">
        <v>11</v>
      </c>
      <c r="G5271" t="s">
        <v>283</v>
      </c>
      <c r="H5271">
        <v>291</v>
      </c>
      <c r="I5271">
        <v>291</v>
      </c>
    </row>
    <row r="5272" spans="1:9" x14ac:dyDescent="0.25">
      <c r="A5272">
        <v>451</v>
      </c>
      <c r="B5272">
        <v>2019</v>
      </c>
      <c r="C5272" t="s">
        <v>58</v>
      </c>
      <c r="D5272" t="s">
        <v>3</v>
      </c>
      <c r="E5272" t="s">
        <v>10</v>
      </c>
      <c r="F5272" t="s">
        <v>11</v>
      </c>
      <c r="G5272" t="s">
        <v>284</v>
      </c>
      <c r="H5272">
        <v>495</v>
      </c>
      <c r="I5272">
        <v>495</v>
      </c>
    </row>
    <row r="5273" spans="1:9" x14ac:dyDescent="0.25">
      <c r="A5273">
        <v>452</v>
      </c>
      <c r="B5273">
        <v>2019</v>
      </c>
      <c r="C5273" t="s">
        <v>59</v>
      </c>
      <c r="D5273" t="s">
        <v>3</v>
      </c>
      <c r="E5273" t="s">
        <v>10</v>
      </c>
      <c r="F5273" t="s">
        <v>11</v>
      </c>
      <c r="G5273" t="s">
        <v>285</v>
      </c>
      <c r="H5273">
        <v>749</v>
      </c>
      <c r="I5273">
        <v>749</v>
      </c>
    </row>
    <row r="5274" spans="1:9" x14ac:dyDescent="0.25">
      <c r="A5274">
        <v>453</v>
      </c>
      <c r="B5274">
        <v>2019</v>
      </c>
      <c r="C5274" t="s">
        <v>60</v>
      </c>
      <c r="D5274" t="s">
        <v>3</v>
      </c>
      <c r="E5274" t="s">
        <v>10</v>
      </c>
      <c r="F5274" t="s">
        <v>11</v>
      </c>
      <c r="G5274" t="s">
        <v>286</v>
      </c>
      <c r="H5274">
        <v>2993</v>
      </c>
      <c r="I5274">
        <v>2993</v>
      </c>
    </row>
    <row r="5275" spans="1:9" x14ac:dyDescent="0.25">
      <c r="A5275">
        <v>454</v>
      </c>
      <c r="B5275">
        <v>2019</v>
      </c>
      <c r="C5275" t="s">
        <v>61</v>
      </c>
      <c r="D5275" t="s">
        <v>3</v>
      </c>
      <c r="E5275" t="s">
        <v>10</v>
      </c>
      <c r="F5275" t="s">
        <v>11</v>
      </c>
      <c r="G5275" t="s">
        <v>287</v>
      </c>
      <c r="H5275">
        <v>2282</v>
      </c>
      <c r="I5275">
        <v>2282</v>
      </c>
    </row>
    <row r="5276" spans="1:9" x14ac:dyDescent="0.25">
      <c r="A5276">
        <v>455</v>
      </c>
      <c r="B5276">
        <v>2019</v>
      </c>
      <c r="C5276" t="s">
        <v>62</v>
      </c>
      <c r="D5276" t="s">
        <v>3</v>
      </c>
      <c r="E5276" t="s">
        <v>10</v>
      </c>
      <c r="F5276" t="s">
        <v>11</v>
      </c>
      <c r="G5276" t="s">
        <v>288</v>
      </c>
      <c r="H5276">
        <v>258</v>
      </c>
      <c r="I5276">
        <v>258</v>
      </c>
    </row>
    <row r="5277" spans="1:9" x14ac:dyDescent="0.25">
      <c r="A5277">
        <v>456</v>
      </c>
      <c r="B5277">
        <v>2019</v>
      </c>
      <c r="C5277" t="s">
        <v>63</v>
      </c>
      <c r="D5277" t="s">
        <v>3</v>
      </c>
      <c r="E5277" t="s">
        <v>10</v>
      </c>
      <c r="F5277" t="s">
        <v>11</v>
      </c>
      <c r="G5277" t="s">
        <v>289</v>
      </c>
      <c r="H5277">
        <v>595</v>
      </c>
      <c r="I5277">
        <v>595</v>
      </c>
    </row>
    <row r="5278" spans="1:9" x14ac:dyDescent="0.25">
      <c r="A5278">
        <v>457</v>
      </c>
      <c r="B5278">
        <v>2019</v>
      </c>
      <c r="C5278" t="s">
        <v>64</v>
      </c>
      <c r="D5278" t="s">
        <v>3</v>
      </c>
      <c r="E5278" t="s">
        <v>10</v>
      </c>
      <c r="F5278" t="s">
        <v>11</v>
      </c>
      <c r="G5278" t="s">
        <v>290</v>
      </c>
      <c r="H5278">
        <v>509</v>
      </c>
      <c r="I5278">
        <v>509</v>
      </c>
    </row>
    <row r="5279" spans="1:9" x14ac:dyDescent="0.25">
      <c r="A5279">
        <v>458</v>
      </c>
      <c r="B5279">
        <v>2019</v>
      </c>
      <c r="C5279" t="s">
        <v>65</v>
      </c>
      <c r="D5279" t="s">
        <v>3</v>
      </c>
      <c r="E5279" t="s">
        <v>10</v>
      </c>
      <c r="F5279" t="s">
        <v>11</v>
      </c>
      <c r="G5279" t="s">
        <v>291</v>
      </c>
      <c r="H5279">
        <v>2155</v>
      </c>
      <c r="I5279">
        <v>2155</v>
      </c>
    </row>
    <row r="5280" spans="1:9" x14ac:dyDescent="0.25">
      <c r="A5280">
        <v>459</v>
      </c>
      <c r="B5280">
        <v>2019</v>
      </c>
      <c r="C5280" t="s">
        <v>66</v>
      </c>
      <c r="D5280" t="s">
        <v>3</v>
      </c>
      <c r="E5280" t="s">
        <v>10</v>
      </c>
      <c r="F5280" t="s">
        <v>11</v>
      </c>
      <c r="G5280" t="s">
        <v>292</v>
      </c>
      <c r="H5280">
        <v>1640</v>
      </c>
      <c r="I5280">
        <v>1640</v>
      </c>
    </row>
    <row r="5281" spans="1:9" x14ac:dyDescent="0.25">
      <c r="A5281">
        <v>460</v>
      </c>
      <c r="B5281">
        <v>2019</v>
      </c>
      <c r="C5281" t="s">
        <v>67</v>
      </c>
      <c r="D5281" t="s">
        <v>3</v>
      </c>
      <c r="E5281" t="s">
        <v>10</v>
      </c>
      <c r="F5281" t="s">
        <v>11</v>
      </c>
      <c r="G5281" t="s">
        <v>293</v>
      </c>
      <c r="H5281">
        <v>1491</v>
      </c>
      <c r="I5281">
        <v>1491</v>
      </c>
    </row>
    <row r="5282" spans="1:9" x14ac:dyDescent="0.25">
      <c r="A5282">
        <v>461</v>
      </c>
      <c r="B5282">
        <v>2019</v>
      </c>
      <c r="C5282" t="s">
        <v>68</v>
      </c>
      <c r="D5282" t="s">
        <v>3</v>
      </c>
      <c r="E5282" t="s">
        <v>10</v>
      </c>
      <c r="F5282" t="s">
        <v>11</v>
      </c>
      <c r="G5282" t="s">
        <v>294</v>
      </c>
      <c r="H5282">
        <v>298</v>
      </c>
      <c r="I5282">
        <v>298</v>
      </c>
    </row>
    <row r="5283" spans="1:9" x14ac:dyDescent="0.25">
      <c r="A5283">
        <v>462</v>
      </c>
      <c r="B5283">
        <v>2019</v>
      </c>
      <c r="C5283" t="s">
        <v>69</v>
      </c>
      <c r="D5283" t="s">
        <v>3</v>
      </c>
      <c r="E5283" t="s">
        <v>10</v>
      </c>
      <c r="F5283" t="s">
        <v>11</v>
      </c>
      <c r="G5283" t="s">
        <v>295</v>
      </c>
      <c r="H5283">
        <v>189</v>
      </c>
      <c r="I5283">
        <v>189</v>
      </c>
    </row>
    <row r="5284" spans="1:9" x14ac:dyDescent="0.25">
      <c r="A5284">
        <v>4</v>
      </c>
      <c r="B5284">
        <v>2019</v>
      </c>
      <c r="C5284" t="s">
        <v>296</v>
      </c>
      <c r="D5284" t="s">
        <v>3</v>
      </c>
      <c r="E5284" t="s">
        <v>10</v>
      </c>
      <c r="F5284" t="s">
        <v>11</v>
      </c>
      <c r="G5284" t="s">
        <v>297</v>
      </c>
      <c r="H5284">
        <v>16118</v>
      </c>
      <c r="I5284">
        <v>16118</v>
      </c>
    </row>
    <row r="5285" spans="1:9" x14ac:dyDescent="0.25">
      <c r="A5285">
        <v>0</v>
      </c>
      <c r="B5285">
        <v>2019</v>
      </c>
      <c r="C5285" t="s">
        <v>71</v>
      </c>
      <c r="D5285" t="s">
        <v>3</v>
      </c>
      <c r="E5285" t="s">
        <v>10</v>
      </c>
      <c r="F5285" t="s">
        <v>11</v>
      </c>
      <c r="G5285" t="s">
        <v>298</v>
      </c>
      <c r="H5285">
        <v>37628</v>
      </c>
      <c r="I5285">
        <v>37628</v>
      </c>
    </row>
    <row r="5286" spans="1:9" x14ac:dyDescent="0.25">
      <c r="A5286">
        <v>101</v>
      </c>
      <c r="B5286">
        <v>2018</v>
      </c>
      <c r="C5286" t="s">
        <v>232</v>
      </c>
      <c r="D5286" t="s">
        <v>3</v>
      </c>
      <c r="E5286" t="s">
        <v>10</v>
      </c>
      <c r="F5286" t="s">
        <v>11</v>
      </c>
      <c r="G5286" t="s">
        <v>233</v>
      </c>
      <c r="H5286">
        <v>1262</v>
      </c>
      <c r="I5286">
        <v>1262</v>
      </c>
    </row>
    <row r="5287" spans="1:9" x14ac:dyDescent="0.25">
      <c r="A5287">
        <v>102</v>
      </c>
      <c r="B5287">
        <v>2018</v>
      </c>
      <c r="C5287" t="s">
        <v>234</v>
      </c>
      <c r="D5287" t="s">
        <v>3</v>
      </c>
      <c r="E5287" t="s">
        <v>10</v>
      </c>
      <c r="F5287" t="s">
        <v>11</v>
      </c>
      <c r="G5287" t="s">
        <v>235</v>
      </c>
      <c r="H5287">
        <v>559</v>
      </c>
      <c r="I5287">
        <v>559</v>
      </c>
    </row>
    <row r="5288" spans="1:9" x14ac:dyDescent="0.25">
      <c r="A5288">
        <v>103</v>
      </c>
      <c r="B5288">
        <v>2018</v>
      </c>
      <c r="C5288" t="s">
        <v>236</v>
      </c>
      <c r="D5288" t="s">
        <v>3</v>
      </c>
      <c r="E5288" t="s">
        <v>10</v>
      </c>
      <c r="F5288" t="s">
        <v>11</v>
      </c>
      <c r="G5288" t="s">
        <v>237</v>
      </c>
      <c r="H5288">
        <v>547</v>
      </c>
      <c r="I5288">
        <v>547</v>
      </c>
    </row>
    <row r="5289" spans="1:9" x14ac:dyDescent="0.25">
      <c r="A5289">
        <v>151</v>
      </c>
      <c r="B5289">
        <v>2018</v>
      </c>
      <c r="C5289" t="s">
        <v>28</v>
      </c>
      <c r="D5289" t="s">
        <v>3</v>
      </c>
      <c r="E5289" t="s">
        <v>10</v>
      </c>
      <c r="F5289" t="s">
        <v>11</v>
      </c>
      <c r="G5289" t="s">
        <v>238</v>
      </c>
      <c r="H5289">
        <v>379</v>
      </c>
      <c r="I5289">
        <v>379</v>
      </c>
    </row>
    <row r="5290" spans="1:9" x14ac:dyDescent="0.25">
      <c r="A5290">
        <v>153</v>
      </c>
      <c r="B5290">
        <v>2018</v>
      </c>
      <c r="C5290" t="s">
        <v>29</v>
      </c>
      <c r="D5290" t="s">
        <v>3</v>
      </c>
      <c r="E5290" t="s">
        <v>10</v>
      </c>
      <c r="F5290" t="s">
        <v>11</v>
      </c>
      <c r="G5290" t="s">
        <v>239</v>
      </c>
      <c r="H5290">
        <v>483</v>
      </c>
      <c r="I5290">
        <v>483</v>
      </c>
    </row>
    <row r="5291" spans="1:9" x14ac:dyDescent="0.25">
      <c r="A5291">
        <v>154</v>
      </c>
      <c r="B5291">
        <v>2018</v>
      </c>
      <c r="C5291" t="s">
        <v>30</v>
      </c>
      <c r="D5291" t="s">
        <v>3</v>
      </c>
      <c r="E5291" t="s">
        <v>10</v>
      </c>
      <c r="F5291" t="s">
        <v>11</v>
      </c>
      <c r="G5291" t="s">
        <v>240</v>
      </c>
      <c r="H5291">
        <v>218</v>
      </c>
      <c r="I5291">
        <v>218</v>
      </c>
    </row>
    <row r="5292" spans="1:9" x14ac:dyDescent="0.25">
      <c r="A5292">
        <v>155</v>
      </c>
      <c r="B5292">
        <v>2018</v>
      </c>
      <c r="C5292" t="s">
        <v>31</v>
      </c>
      <c r="D5292" t="s">
        <v>3</v>
      </c>
      <c r="E5292" t="s">
        <v>10</v>
      </c>
      <c r="F5292" t="s">
        <v>11</v>
      </c>
      <c r="G5292" t="s">
        <v>241</v>
      </c>
      <c r="H5292">
        <v>245</v>
      </c>
      <c r="I5292">
        <v>245</v>
      </c>
    </row>
    <row r="5293" spans="1:9" x14ac:dyDescent="0.25">
      <c r="A5293">
        <v>157</v>
      </c>
      <c r="B5293">
        <v>2018</v>
      </c>
      <c r="C5293" t="s">
        <v>32</v>
      </c>
      <c r="D5293" t="s">
        <v>3</v>
      </c>
      <c r="E5293" t="s">
        <v>10</v>
      </c>
      <c r="F5293" t="s">
        <v>11</v>
      </c>
      <c r="G5293" t="s">
        <v>242</v>
      </c>
      <c r="H5293">
        <v>362</v>
      </c>
      <c r="I5293">
        <v>362</v>
      </c>
    </row>
    <row r="5294" spans="1:9" x14ac:dyDescent="0.25">
      <c r="A5294">
        <v>158</v>
      </c>
      <c r="B5294">
        <v>2018</v>
      </c>
      <c r="C5294" t="s">
        <v>33</v>
      </c>
      <c r="D5294" t="s">
        <v>3</v>
      </c>
      <c r="E5294" t="s">
        <v>10</v>
      </c>
      <c r="F5294" t="s">
        <v>11</v>
      </c>
      <c r="G5294" t="s">
        <v>243</v>
      </c>
      <c r="H5294">
        <v>251</v>
      </c>
      <c r="I5294">
        <v>251</v>
      </c>
    </row>
    <row r="5295" spans="1:9" x14ac:dyDescent="0.25">
      <c r="A5295">
        <v>159</v>
      </c>
      <c r="B5295">
        <v>2018</v>
      </c>
      <c r="C5295" t="s">
        <v>34</v>
      </c>
      <c r="D5295" t="s">
        <v>3</v>
      </c>
      <c r="E5295" t="s">
        <v>10</v>
      </c>
      <c r="F5295" t="s">
        <v>11</v>
      </c>
      <c r="G5295" t="s">
        <v>244</v>
      </c>
      <c r="H5295">
        <v>1591</v>
      </c>
      <c r="I5295">
        <v>1591</v>
      </c>
    </row>
    <row r="5296" spans="1:9" x14ac:dyDescent="0.25">
      <c r="A5296">
        <v>1</v>
      </c>
      <c r="B5296">
        <v>2018</v>
      </c>
      <c r="C5296" t="s">
        <v>245</v>
      </c>
      <c r="D5296" t="s">
        <v>3</v>
      </c>
      <c r="E5296" t="s">
        <v>10</v>
      </c>
      <c r="F5296" t="s">
        <v>11</v>
      </c>
      <c r="G5296" t="s">
        <v>246</v>
      </c>
      <c r="H5296">
        <v>5897</v>
      </c>
      <c r="I5296">
        <v>5897</v>
      </c>
    </row>
    <row r="5297" spans="1:9" x14ac:dyDescent="0.25">
      <c r="A5297">
        <v>241</v>
      </c>
      <c r="B5297">
        <v>2018</v>
      </c>
      <c r="C5297" t="s">
        <v>247</v>
      </c>
      <c r="D5297" t="s">
        <v>3</v>
      </c>
      <c r="E5297" t="s">
        <v>10</v>
      </c>
      <c r="F5297" t="s">
        <v>11</v>
      </c>
      <c r="G5297" t="s">
        <v>248</v>
      </c>
      <c r="H5297">
        <v>4866</v>
      </c>
      <c r="I5297">
        <v>4866</v>
      </c>
    </row>
    <row r="5298" spans="1:9" x14ac:dyDescent="0.25">
      <c r="A5298">
        <v>241001</v>
      </c>
      <c r="B5298">
        <v>2018</v>
      </c>
      <c r="C5298" t="s">
        <v>249</v>
      </c>
      <c r="D5298" t="s">
        <v>3</v>
      </c>
      <c r="E5298" t="s">
        <v>10</v>
      </c>
      <c r="F5298" t="s">
        <v>11</v>
      </c>
      <c r="G5298" t="s">
        <v>250</v>
      </c>
      <c r="H5298">
        <v>2937</v>
      </c>
      <c r="I5298">
        <v>2937</v>
      </c>
    </row>
    <row r="5299" spans="1:9" x14ac:dyDescent="0.25">
      <c r="A5299">
        <v>241999</v>
      </c>
      <c r="B5299">
        <v>2018</v>
      </c>
      <c r="C5299" t="s">
        <v>251</v>
      </c>
      <c r="D5299" t="s">
        <v>3</v>
      </c>
      <c r="E5299" t="s">
        <v>10</v>
      </c>
      <c r="F5299" t="s">
        <v>11</v>
      </c>
      <c r="G5299" t="s">
        <v>252</v>
      </c>
      <c r="H5299">
        <v>1929</v>
      </c>
      <c r="I5299">
        <v>1929</v>
      </c>
    </row>
    <row r="5300" spans="1:9" x14ac:dyDescent="0.25">
      <c r="A5300">
        <v>251</v>
      </c>
      <c r="B5300">
        <v>2018</v>
      </c>
      <c r="C5300" t="s">
        <v>39</v>
      </c>
      <c r="D5300" t="s">
        <v>3</v>
      </c>
      <c r="E5300" t="s">
        <v>10</v>
      </c>
      <c r="F5300" t="s">
        <v>11</v>
      </c>
      <c r="G5300" t="s">
        <v>253</v>
      </c>
      <c r="H5300">
        <v>1950</v>
      </c>
      <c r="I5300">
        <v>1950</v>
      </c>
    </row>
    <row r="5301" spans="1:9" x14ac:dyDescent="0.25">
      <c r="A5301">
        <v>252</v>
      </c>
      <c r="B5301">
        <v>2018</v>
      </c>
      <c r="C5301" t="s">
        <v>40</v>
      </c>
      <c r="D5301" t="s">
        <v>3</v>
      </c>
      <c r="E5301" t="s">
        <v>10</v>
      </c>
      <c r="F5301" t="s">
        <v>11</v>
      </c>
      <c r="G5301" t="s">
        <v>254</v>
      </c>
      <c r="H5301">
        <v>434</v>
      </c>
      <c r="I5301">
        <v>434</v>
      </c>
    </row>
    <row r="5302" spans="1:9" x14ac:dyDescent="0.25">
      <c r="A5302">
        <v>254</v>
      </c>
      <c r="B5302">
        <v>2018</v>
      </c>
      <c r="C5302" t="s">
        <v>41</v>
      </c>
      <c r="D5302" t="s">
        <v>3</v>
      </c>
      <c r="E5302" t="s">
        <v>10</v>
      </c>
      <c r="F5302" t="s">
        <v>11</v>
      </c>
      <c r="G5302" t="s">
        <v>255</v>
      </c>
      <c r="H5302">
        <v>815</v>
      </c>
      <c r="I5302">
        <v>815</v>
      </c>
    </row>
    <row r="5303" spans="1:9" x14ac:dyDescent="0.25">
      <c r="A5303">
        <v>255</v>
      </c>
      <c r="B5303">
        <v>2018</v>
      </c>
      <c r="C5303" t="s">
        <v>42</v>
      </c>
      <c r="D5303" t="s">
        <v>3</v>
      </c>
      <c r="E5303" t="s">
        <v>10</v>
      </c>
      <c r="F5303" t="s">
        <v>11</v>
      </c>
      <c r="G5303" t="s">
        <v>256</v>
      </c>
      <c r="H5303">
        <v>215</v>
      </c>
      <c r="I5303">
        <v>215</v>
      </c>
    </row>
    <row r="5304" spans="1:9" x14ac:dyDescent="0.25">
      <c r="A5304">
        <v>256</v>
      </c>
      <c r="B5304">
        <v>2018</v>
      </c>
      <c r="C5304" t="s">
        <v>43</v>
      </c>
      <c r="D5304" t="s">
        <v>3</v>
      </c>
      <c r="E5304" t="s">
        <v>10</v>
      </c>
      <c r="F5304" t="s">
        <v>11</v>
      </c>
      <c r="G5304" t="s">
        <v>257</v>
      </c>
      <c r="H5304">
        <v>1189</v>
      </c>
      <c r="I5304">
        <v>1189</v>
      </c>
    </row>
    <row r="5305" spans="1:9" x14ac:dyDescent="0.25">
      <c r="A5305">
        <v>257</v>
      </c>
      <c r="B5305">
        <v>2018</v>
      </c>
      <c r="C5305" t="s">
        <v>44</v>
      </c>
      <c r="D5305" t="s">
        <v>3</v>
      </c>
      <c r="E5305" t="s">
        <v>10</v>
      </c>
      <c r="F5305" t="s">
        <v>11</v>
      </c>
      <c r="G5305" t="s">
        <v>258</v>
      </c>
      <c r="H5305">
        <v>471</v>
      </c>
      <c r="I5305">
        <v>471</v>
      </c>
    </row>
    <row r="5306" spans="1:9" x14ac:dyDescent="0.25">
      <c r="A5306">
        <v>2</v>
      </c>
      <c r="B5306">
        <v>2018</v>
      </c>
      <c r="C5306" t="s">
        <v>259</v>
      </c>
      <c r="D5306" t="s">
        <v>3</v>
      </c>
      <c r="E5306" t="s">
        <v>10</v>
      </c>
      <c r="F5306" t="s">
        <v>11</v>
      </c>
      <c r="G5306" t="s">
        <v>260</v>
      </c>
      <c r="H5306">
        <v>9940</v>
      </c>
      <c r="I5306">
        <v>9940</v>
      </c>
    </row>
    <row r="5307" spans="1:9" x14ac:dyDescent="0.25">
      <c r="A5307">
        <v>351</v>
      </c>
      <c r="B5307">
        <v>2018</v>
      </c>
      <c r="C5307" t="s">
        <v>46</v>
      </c>
      <c r="D5307" t="s">
        <v>3</v>
      </c>
      <c r="E5307" t="s">
        <v>10</v>
      </c>
      <c r="F5307" t="s">
        <v>11</v>
      </c>
      <c r="G5307" t="s">
        <v>261</v>
      </c>
      <c r="H5307">
        <v>689</v>
      </c>
      <c r="I5307">
        <v>689</v>
      </c>
    </row>
    <row r="5308" spans="1:9" x14ac:dyDescent="0.25">
      <c r="A5308">
        <v>352</v>
      </c>
      <c r="B5308">
        <v>2018</v>
      </c>
      <c r="C5308" t="s">
        <v>47</v>
      </c>
      <c r="D5308" t="s">
        <v>3</v>
      </c>
      <c r="E5308" t="s">
        <v>10</v>
      </c>
      <c r="F5308" t="s">
        <v>11</v>
      </c>
      <c r="G5308" t="s">
        <v>262</v>
      </c>
      <c r="H5308">
        <v>503</v>
      </c>
      <c r="I5308">
        <v>503</v>
      </c>
    </row>
    <row r="5309" spans="1:9" x14ac:dyDescent="0.25">
      <c r="A5309">
        <v>353</v>
      </c>
      <c r="B5309">
        <v>2018</v>
      </c>
      <c r="C5309" t="s">
        <v>48</v>
      </c>
      <c r="D5309" t="s">
        <v>3</v>
      </c>
      <c r="E5309" t="s">
        <v>10</v>
      </c>
      <c r="F5309" t="s">
        <v>11</v>
      </c>
      <c r="G5309" t="s">
        <v>263</v>
      </c>
      <c r="H5309">
        <v>800</v>
      </c>
      <c r="I5309">
        <v>800</v>
      </c>
    </row>
    <row r="5310" spans="1:9" x14ac:dyDescent="0.25">
      <c r="A5310">
        <v>354</v>
      </c>
      <c r="B5310">
        <v>2018</v>
      </c>
      <c r="C5310" t="s">
        <v>49</v>
      </c>
      <c r="D5310" t="s">
        <v>3</v>
      </c>
      <c r="E5310" t="s">
        <v>10</v>
      </c>
      <c r="F5310" t="s">
        <v>11</v>
      </c>
      <c r="G5310" t="s">
        <v>264</v>
      </c>
      <c r="H5310">
        <v>150</v>
      </c>
      <c r="I5310">
        <v>150</v>
      </c>
    </row>
    <row r="5311" spans="1:9" x14ac:dyDescent="0.25">
      <c r="A5311">
        <v>355</v>
      </c>
      <c r="B5311">
        <v>2018</v>
      </c>
      <c r="C5311" t="s">
        <v>50</v>
      </c>
      <c r="D5311" t="s">
        <v>3</v>
      </c>
      <c r="E5311" t="s">
        <v>10</v>
      </c>
      <c r="F5311" t="s">
        <v>11</v>
      </c>
      <c r="G5311" t="s">
        <v>265</v>
      </c>
      <c r="H5311">
        <v>702</v>
      </c>
      <c r="I5311">
        <v>702</v>
      </c>
    </row>
    <row r="5312" spans="1:9" x14ac:dyDescent="0.25">
      <c r="A5312">
        <v>356</v>
      </c>
      <c r="B5312">
        <v>2018</v>
      </c>
      <c r="C5312" t="s">
        <v>51</v>
      </c>
      <c r="D5312" t="s">
        <v>3</v>
      </c>
      <c r="E5312" t="s">
        <v>10</v>
      </c>
      <c r="F5312" t="s">
        <v>11</v>
      </c>
      <c r="G5312" t="s">
        <v>266</v>
      </c>
      <c r="H5312">
        <v>207</v>
      </c>
      <c r="I5312">
        <v>207</v>
      </c>
    </row>
    <row r="5313" spans="1:9" x14ac:dyDescent="0.25">
      <c r="A5313">
        <v>357</v>
      </c>
      <c r="B5313">
        <v>2018</v>
      </c>
      <c r="C5313" t="s">
        <v>52</v>
      </c>
      <c r="D5313" t="s">
        <v>3</v>
      </c>
      <c r="E5313" t="s">
        <v>10</v>
      </c>
      <c r="F5313" t="s">
        <v>11</v>
      </c>
      <c r="G5313" t="s">
        <v>267</v>
      </c>
      <c r="H5313">
        <v>455</v>
      </c>
      <c r="I5313">
        <v>455</v>
      </c>
    </row>
    <row r="5314" spans="1:9" x14ac:dyDescent="0.25">
      <c r="A5314">
        <v>358</v>
      </c>
      <c r="B5314">
        <v>2018</v>
      </c>
      <c r="C5314" t="s">
        <v>53</v>
      </c>
      <c r="D5314" t="s">
        <v>3</v>
      </c>
      <c r="E5314" t="s">
        <v>10</v>
      </c>
      <c r="F5314" t="s">
        <v>11</v>
      </c>
      <c r="G5314" t="s">
        <v>268</v>
      </c>
      <c r="H5314">
        <v>583</v>
      </c>
      <c r="I5314">
        <v>583</v>
      </c>
    </row>
    <row r="5315" spans="1:9" x14ac:dyDescent="0.25">
      <c r="A5315">
        <v>359</v>
      </c>
      <c r="B5315">
        <v>2018</v>
      </c>
      <c r="C5315" t="s">
        <v>54</v>
      </c>
      <c r="D5315" t="s">
        <v>3</v>
      </c>
      <c r="E5315" t="s">
        <v>10</v>
      </c>
      <c r="F5315" t="s">
        <v>11</v>
      </c>
      <c r="G5315" t="s">
        <v>269</v>
      </c>
      <c r="H5315">
        <v>730</v>
      </c>
      <c r="I5315">
        <v>730</v>
      </c>
    </row>
    <row r="5316" spans="1:9" x14ac:dyDescent="0.25">
      <c r="A5316">
        <v>360</v>
      </c>
      <c r="B5316">
        <v>2018</v>
      </c>
      <c r="C5316" t="s">
        <v>55</v>
      </c>
      <c r="D5316" t="s">
        <v>3</v>
      </c>
      <c r="E5316" t="s">
        <v>10</v>
      </c>
      <c r="F5316" t="s">
        <v>11</v>
      </c>
      <c r="G5316" t="s">
        <v>270</v>
      </c>
      <c r="H5316">
        <v>238</v>
      </c>
      <c r="I5316">
        <v>238</v>
      </c>
    </row>
    <row r="5317" spans="1:9" x14ac:dyDescent="0.25">
      <c r="A5317">
        <v>361</v>
      </c>
      <c r="B5317">
        <v>2018</v>
      </c>
      <c r="C5317" t="s">
        <v>56</v>
      </c>
      <c r="D5317" t="s">
        <v>3</v>
      </c>
      <c r="E5317" t="s">
        <v>10</v>
      </c>
      <c r="F5317" t="s">
        <v>11</v>
      </c>
      <c r="G5317" t="s">
        <v>271</v>
      </c>
      <c r="H5317">
        <v>306</v>
      </c>
      <c r="I5317">
        <v>306</v>
      </c>
    </row>
    <row r="5318" spans="1:9" x14ac:dyDescent="0.25">
      <c r="A5318">
        <v>3</v>
      </c>
      <c r="B5318">
        <v>2018</v>
      </c>
      <c r="C5318" t="s">
        <v>272</v>
      </c>
      <c r="D5318" t="s">
        <v>3</v>
      </c>
      <c r="E5318" t="s">
        <v>10</v>
      </c>
      <c r="F5318" t="s">
        <v>11</v>
      </c>
      <c r="G5318" t="s">
        <v>273</v>
      </c>
      <c r="H5318">
        <v>5363</v>
      </c>
      <c r="I5318">
        <v>5363</v>
      </c>
    </row>
    <row r="5319" spans="1:9" x14ac:dyDescent="0.25">
      <c r="A5319">
        <v>401</v>
      </c>
      <c r="B5319">
        <v>2018</v>
      </c>
      <c r="C5319" t="s">
        <v>274</v>
      </c>
      <c r="D5319" t="s">
        <v>3</v>
      </c>
      <c r="E5319" t="s">
        <v>10</v>
      </c>
      <c r="F5319" t="s">
        <v>11</v>
      </c>
      <c r="G5319" t="s">
        <v>275</v>
      </c>
      <c r="H5319">
        <v>467</v>
      </c>
      <c r="I5319">
        <v>467</v>
      </c>
    </row>
    <row r="5320" spans="1:9" x14ac:dyDescent="0.25">
      <c r="A5320">
        <v>402</v>
      </c>
      <c r="B5320">
        <v>2018</v>
      </c>
      <c r="C5320" t="s">
        <v>276</v>
      </c>
      <c r="D5320" t="s">
        <v>3</v>
      </c>
      <c r="E5320" t="s">
        <v>10</v>
      </c>
      <c r="F5320" t="s">
        <v>11</v>
      </c>
      <c r="G5320" t="s">
        <v>277</v>
      </c>
      <c r="H5320">
        <v>221</v>
      </c>
      <c r="I5320">
        <v>221</v>
      </c>
    </row>
    <row r="5321" spans="1:9" x14ac:dyDescent="0.25">
      <c r="A5321">
        <v>403</v>
      </c>
      <c r="B5321">
        <v>2018</v>
      </c>
      <c r="C5321" t="s">
        <v>278</v>
      </c>
      <c r="D5321" t="s">
        <v>3</v>
      </c>
      <c r="E5321" t="s">
        <v>10</v>
      </c>
      <c r="F5321" t="s">
        <v>11</v>
      </c>
      <c r="G5321" t="s">
        <v>279</v>
      </c>
      <c r="H5321">
        <v>738</v>
      </c>
      <c r="I5321">
        <v>738</v>
      </c>
    </row>
    <row r="5322" spans="1:9" x14ac:dyDescent="0.25">
      <c r="A5322">
        <v>404</v>
      </c>
      <c r="B5322">
        <v>2018</v>
      </c>
      <c r="C5322" t="s">
        <v>280</v>
      </c>
      <c r="D5322" t="s">
        <v>3</v>
      </c>
      <c r="E5322" t="s">
        <v>10</v>
      </c>
      <c r="F5322" t="s">
        <v>11</v>
      </c>
      <c r="G5322" t="s">
        <v>281</v>
      </c>
      <c r="H5322">
        <v>829</v>
      </c>
      <c r="I5322">
        <v>829</v>
      </c>
    </row>
    <row r="5323" spans="1:9" x14ac:dyDescent="0.25">
      <c r="A5323">
        <v>405</v>
      </c>
      <c r="B5323">
        <v>2018</v>
      </c>
      <c r="C5323" t="s">
        <v>282</v>
      </c>
      <c r="D5323" t="s">
        <v>3</v>
      </c>
      <c r="E5323" t="s">
        <v>10</v>
      </c>
      <c r="F5323" t="s">
        <v>11</v>
      </c>
      <c r="G5323" t="s">
        <v>283</v>
      </c>
      <c r="H5323">
        <v>293</v>
      </c>
      <c r="I5323">
        <v>293</v>
      </c>
    </row>
    <row r="5324" spans="1:9" x14ac:dyDescent="0.25">
      <c r="A5324">
        <v>451</v>
      </c>
      <c r="B5324">
        <v>2018</v>
      </c>
      <c r="C5324" t="s">
        <v>58</v>
      </c>
      <c r="D5324" t="s">
        <v>3</v>
      </c>
      <c r="E5324" t="s">
        <v>10</v>
      </c>
      <c r="F5324" t="s">
        <v>11</v>
      </c>
      <c r="G5324" t="s">
        <v>284</v>
      </c>
      <c r="H5324">
        <v>455</v>
      </c>
      <c r="I5324">
        <v>455</v>
      </c>
    </row>
    <row r="5325" spans="1:9" x14ac:dyDescent="0.25">
      <c r="A5325">
        <v>452</v>
      </c>
      <c r="B5325">
        <v>2018</v>
      </c>
      <c r="C5325" t="s">
        <v>59</v>
      </c>
      <c r="D5325" t="s">
        <v>3</v>
      </c>
      <c r="E5325" t="s">
        <v>10</v>
      </c>
      <c r="F5325" t="s">
        <v>11</v>
      </c>
      <c r="G5325" t="s">
        <v>285</v>
      </c>
      <c r="H5325">
        <v>625</v>
      </c>
      <c r="I5325">
        <v>625</v>
      </c>
    </row>
    <row r="5326" spans="1:9" x14ac:dyDescent="0.25">
      <c r="A5326">
        <v>453</v>
      </c>
      <c r="B5326">
        <v>2018</v>
      </c>
      <c r="C5326" t="s">
        <v>60</v>
      </c>
      <c r="D5326" t="s">
        <v>3</v>
      </c>
      <c r="E5326" t="s">
        <v>10</v>
      </c>
      <c r="F5326" t="s">
        <v>11</v>
      </c>
      <c r="G5326" t="s">
        <v>286</v>
      </c>
      <c r="H5326">
        <v>2851</v>
      </c>
      <c r="I5326">
        <v>2851</v>
      </c>
    </row>
    <row r="5327" spans="1:9" x14ac:dyDescent="0.25">
      <c r="A5327">
        <v>454</v>
      </c>
      <c r="B5327">
        <v>2018</v>
      </c>
      <c r="C5327" t="s">
        <v>61</v>
      </c>
      <c r="D5327" t="s">
        <v>3</v>
      </c>
      <c r="E5327" t="s">
        <v>10</v>
      </c>
      <c r="F5327" t="s">
        <v>11</v>
      </c>
      <c r="G5327" t="s">
        <v>287</v>
      </c>
      <c r="H5327">
        <v>1816</v>
      </c>
      <c r="I5327">
        <v>1816</v>
      </c>
    </row>
    <row r="5328" spans="1:9" x14ac:dyDescent="0.25">
      <c r="A5328">
        <v>455</v>
      </c>
      <c r="B5328">
        <v>2018</v>
      </c>
      <c r="C5328" t="s">
        <v>62</v>
      </c>
      <c r="D5328" t="s">
        <v>3</v>
      </c>
      <c r="E5328" t="s">
        <v>10</v>
      </c>
      <c r="F5328" t="s">
        <v>11</v>
      </c>
      <c r="G5328" t="s">
        <v>288</v>
      </c>
      <c r="H5328">
        <v>297</v>
      </c>
      <c r="I5328">
        <v>297</v>
      </c>
    </row>
    <row r="5329" spans="1:9" x14ac:dyDescent="0.25">
      <c r="A5329">
        <v>456</v>
      </c>
      <c r="B5329">
        <v>2018</v>
      </c>
      <c r="C5329" t="s">
        <v>63</v>
      </c>
      <c r="D5329" t="s">
        <v>3</v>
      </c>
      <c r="E5329" t="s">
        <v>10</v>
      </c>
      <c r="F5329" t="s">
        <v>11</v>
      </c>
      <c r="G5329" t="s">
        <v>289</v>
      </c>
      <c r="H5329">
        <v>575</v>
      </c>
      <c r="I5329">
        <v>575</v>
      </c>
    </row>
    <row r="5330" spans="1:9" x14ac:dyDescent="0.25">
      <c r="A5330">
        <v>457</v>
      </c>
      <c r="B5330">
        <v>2018</v>
      </c>
      <c r="C5330" t="s">
        <v>64</v>
      </c>
      <c r="D5330" t="s">
        <v>3</v>
      </c>
      <c r="E5330" t="s">
        <v>10</v>
      </c>
      <c r="F5330" t="s">
        <v>11</v>
      </c>
      <c r="G5330" t="s">
        <v>290</v>
      </c>
      <c r="H5330">
        <v>523</v>
      </c>
      <c r="I5330">
        <v>523</v>
      </c>
    </row>
    <row r="5331" spans="1:9" x14ac:dyDescent="0.25">
      <c r="A5331">
        <v>458</v>
      </c>
      <c r="B5331">
        <v>2018</v>
      </c>
      <c r="C5331" t="s">
        <v>65</v>
      </c>
      <c r="D5331" t="s">
        <v>3</v>
      </c>
      <c r="E5331" t="s">
        <v>10</v>
      </c>
      <c r="F5331" t="s">
        <v>11</v>
      </c>
      <c r="G5331" t="s">
        <v>291</v>
      </c>
      <c r="H5331">
        <v>1968</v>
      </c>
      <c r="I5331">
        <v>1968</v>
      </c>
    </row>
    <row r="5332" spans="1:9" x14ac:dyDescent="0.25">
      <c r="A5332">
        <v>459</v>
      </c>
      <c r="B5332">
        <v>2018</v>
      </c>
      <c r="C5332" t="s">
        <v>66</v>
      </c>
      <c r="D5332" t="s">
        <v>3</v>
      </c>
      <c r="E5332" t="s">
        <v>10</v>
      </c>
      <c r="F5332" t="s">
        <v>11</v>
      </c>
      <c r="G5332" t="s">
        <v>292</v>
      </c>
      <c r="H5332">
        <v>1530</v>
      </c>
      <c r="I5332">
        <v>1530</v>
      </c>
    </row>
    <row r="5333" spans="1:9" x14ac:dyDescent="0.25">
      <c r="A5333">
        <v>460</v>
      </c>
      <c r="B5333">
        <v>2018</v>
      </c>
      <c r="C5333" t="s">
        <v>67</v>
      </c>
      <c r="D5333" t="s">
        <v>3</v>
      </c>
      <c r="E5333" t="s">
        <v>10</v>
      </c>
      <c r="F5333" t="s">
        <v>11</v>
      </c>
      <c r="G5333" t="s">
        <v>293</v>
      </c>
      <c r="H5333">
        <v>2380</v>
      </c>
      <c r="I5333">
        <v>2380</v>
      </c>
    </row>
    <row r="5334" spans="1:9" x14ac:dyDescent="0.25">
      <c r="A5334">
        <v>461</v>
      </c>
      <c r="B5334">
        <v>2018</v>
      </c>
      <c r="C5334" t="s">
        <v>68</v>
      </c>
      <c r="D5334" t="s">
        <v>3</v>
      </c>
      <c r="E5334" t="s">
        <v>10</v>
      </c>
      <c r="F5334" t="s">
        <v>11</v>
      </c>
      <c r="G5334" t="s">
        <v>294</v>
      </c>
      <c r="H5334">
        <v>315</v>
      </c>
      <c r="I5334">
        <v>315</v>
      </c>
    </row>
    <row r="5335" spans="1:9" x14ac:dyDescent="0.25">
      <c r="A5335">
        <v>462</v>
      </c>
      <c r="B5335">
        <v>2018</v>
      </c>
      <c r="C5335" t="s">
        <v>69</v>
      </c>
      <c r="D5335" t="s">
        <v>3</v>
      </c>
      <c r="E5335" t="s">
        <v>10</v>
      </c>
      <c r="F5335" t="s">
        <v>11</v>
      </c>
      <c r="G5335" t="s">
        <v>295</v>
      </c>
      <c r="H5335">
        <v>206</v>
      </c>
      <c r="I5335">
        <v>206</v>
      </c>
    </row>
    <row r="5336" spans="1:9" x14ac:dyDescent="0.25">
      <c r="A5336">
        <v>4</v>
      </c>
      <c r="B5336">
        <v>2018</v>
      </c>
      <c r="C5336" t="s">
        <v>296</v>
      </c>
      <c r="D5336" t="s">
        <v>3</v>
      </c>
      <c r="E5336" t="s">
        <v>10</v>
      </c>
      <c r="F5336" t="s">
        <v>11</v>
      </c>
      <c r="G5336" t="s">
        <v>297</v>
      </c>
      <c r="H5336">
        <v>16089</v>
      </c>
      <c r="I5336">
        <v>16089</v>
      </c>
    </row>
    <row r="5337" spans="1:9" x14ac:dyDescent="0.25">
      <c r="A5337">
        <v>0</v>
      </c>
      <c r="B5337">
        <v>2018</v>
      </c>
      <c r="C5337" t="s">
        <v>71</v>
      </c>
      <c r="D5337" t="s">
        <v>3</v>
      </c>
      <c r="E5337" t="s">
        <v>10</v>
      </c>
      <c r="F5337" t="s">
        <v>11</v>
      </c>
      <c r="G5337" t="s">
        <v>298</v>
      </c>
      <c r="H5337">
        <v>37289</v>
      </c>
      <c r="I5337">
        <v>37289</v>
      </c>
    </row>
    <row r="5338" spans="1:9" x14ac:dyDescent="0.25">
      <c r="A5338">
        <v>101</v>
      </c>
      <c r="B5338">
        <v>2017</v>
      </c>
      <c r="C5338" t="s">
        <v>232</v>
      </c>
      <c r="D5338" t="s">
        <v>3</v>
      </c>
      <c r="E5338" t="s">
        <v>10</v>
      </c>
      <c r="F5338" t="s">
        <v>11</v>
      </c>
      <c r="G5338" t="s">
        <v>233</v>
      </c>
      <c r="H5338">
        <v>1324</v>
      </c>
      <c r="I5338">
        <v>1324</v>
      </c>
    </row>
    <row r="5339" spans="1:9" x14ac:dyDescent="0.25">
      <c r="A5339">
        <v>102</v>
      </c>
      <c r="B5339">
        <v>2017</v>
      </c>
      <c r="C5339" t="s">
        <v>234</v>
      </c>
      <c r="D5339" t="s">
        <v>3</v>
      </c>
      <c r="E5339" t="s">
        <v>10</v>
      </c>
      <c r="F5339" t="s">
        <v>11</v>
      </c>
      <c r="G5339" t="s">
        <v>235</v>
      </c>
      <c r="H5339">
        <v>489</v>
      </c>
      <c r="I5339">
        <v>489</v>
      </c>
    </row>
    <row r="5340" spans="1:9" x14ac:dyDescent="0.25">
      <c r="A5340">
        <v>103</v>
      </c>
      <c r="B5340">
        <v>2017</v>
      </c>
      <c r="C5340" t="s">
        <v>236</v>
      </c>
      <c r="D5340" t="s">
        <v>3</v>
      </c>
      <c r="E5340" t="s">
        <v>10</v>
      </c>
      <c r="F5340" t="s">
        <v>11</v>
      </c>
      <c r="G5340" t="s">
        <v>237</v>
      </c>
      <c r="H5340">
        <v>526</v>
      </c>
      <c r="I5340">
        <v>526</v>
      </c>
    </row>
    <row r="5341" spans="1:9" x14ac:dyDescent="0.25">
      <c r="A5341">
        <v>151</v>
      </c>
      <c r="B5341">
        <v>2017</v>
      </c>
      <c r="C5341" t="s">
        <v>28</v>
      </c>
      <c r="D5341" t="s">
        <v>3</v>
      </c>
      <c r="E5341" t="s">
        <v>10</v>
      </c>
      <c r="F5341" t="s">
        <v>11</v>
      </c>
      <c r="G5341" t="s">
        <v>238</v>
      </c>
      <c r="H5341">
        <v>354</v>
      </c>
      <c r="I5341">
        <v>354</v>
      </c>
    </row>
    <row r="5342" spans="1:9" x14ac:dyDescent="0.25">
      <c r="A5342">
        <v>153</v>
      </c>
      <c r="B5342">
        <v>2017</v>
      </c>
      <c r="C5342" t="s">
        <v>29</v>
      </c>
      <c r="D5342" t="s">
        <v>3</v>
      </c>
      <c r="E5342" t="s">
        <v>10</v>
      </c>
      <c r="F5342" t="s">
        <v>11</v>
      </c>
      <c r="G5342" t="s">
        <v>239</v>
      </c>
      <c r="H5342">
        <v>436</v>
      </c>
      <c r="I5342">
        <v>436</v>
      </c>
    </row>
    <row r="5343" spans="1:9" x14ac:dyDescent="0.25">
      <c r="A5343">
        <v>154</v>
      </c>
      <c r="B5343">
        <v>2017</v>
      </c>
      <c r="C5343" t="s">
        <v>30</v>
      </c>
      <c r="D5343" t="s">
        <v>3</v>
      </c>
      <c r="E5343" t="s">
        <v>10</v>
      </c>
      <c r="F5343" t="s">
        <v>11</v>
      </c>
      <c r="G5343" t="s">
        <v>240</v>
      </c>
      <c r="H5343">
        <v>209</v>
      </c>
      <c r="I5343">
        <v>209</v>
      </c>
    </row>
    <row r="5344" spans="1:9" x14ac:dyDescent="0.25">
      <c r="A5344">
        <v>155</v>
      </c>
      <c r="B5344">
        <v>2017</v>
      </c>
      <c r="C5344" t="s">
        <v>31</v>
      </c>
      <c r="D5344" t="s">
        <v>3</v>
      </c>
      <c r="E5344" t="s">
        <v>10</v>
      </c>
      <c r="F5344" t="s">
        <v>11</v>
      </c>
      <c r="G5344" t="s">
        <v>241</v>
      </c>
      <c r="H5344">
        <v>265</v>
      </c>
      <c r="I5344">
        <v>265</v>
      </c>
    </row>
    <row r="5345" spans="1:9" x14ac:dyDescent="0.25">
      <c r="A5345">
        <v>157</v>
      </c>
      <c r="B5345">
        <v>2017</v>
      </c>
      <c r="C5345" t="s">
        <v>32</v>
      </c>
      <c r="D5345" t="s">
        <v>3</v>
      </c>
      <c r="E5345" t="s">
        <v>10</v>
      </c>
      <c r="F5345" t="s">
        <v>11</v>
      </c>
      <c r="G5345" t="s">
        <v>242</v>
      </c>
      <c r="H5345">
        <v>310</v>
      </c>
      <c r="I5345">
        <v>310</v>
      </c>
    </row>
    <row r="5346" spans="1:9" x14ac:dyDescent="0.25">
      <c r="A5346">
        <v>158</v>
      </c>
      <c r="B5346">
        <v>2017</v>
      </c>
      <c r="C5346" t="s">
        <v>33</v>
      </c>
      <c r="D5346" t="s">
        <v>3</v>
      </c>
      <c r="E5346" t="s">
        <v>10</v>
      </c>
      <c r="F5346" t="s">
        <v>11</v>
      </c>
      <c r="G5346" t="s">
        <v>243</v>
      </c>
      <c r="H5346">
        <v>218</v>
      </c>
      <c r="I5346">
        <v>218</v>
      </c>
    </row>
    <row r="5347" spans="1:9" x14ac:dyDescent="0.25">
      <c r="A5347">
        <v>159</v>
      </c>
      <c r="B5347">
        <v>2017</v>
      </c>
      <c r="C5347" t="s">
        <v>34</v>
      </c>
      <c r="D5347" t="s">
        <v>3</v>
      </c>
      <c r="E5347" t="s">
        <v>10</v>
      </c>
      <c r="F5347" t="s">
        <v>11</v>
      </c>
      <c r="G5347" t="s">
        <v>244</v>
      </c>
      <c r="H5347">
        <v>1711</v>
      </c>
      <c r="I5347">
        <v>1711</v>
      </c>
    </row>
    <row r="5348" spans="1:9" x14ac:dyDescent="0.25">
      <c r="A5348">
        <v>1</v>
      </c>
      <c r="B5348">
        <v>2017</v>
      </c>
      <c r="C5348" t="s">
        <v>245</v>
      </c>
      <c r="D5348" t="s">
        <v>3</v>
      </c>
      <c r="E5348" t="s">
        <v>10</v>
      </c>
      <c r="F5348" t="s">
        <v>11</v>
      </c>
      <c r="G5348" t="s">
        <v>246</v>
      </c>
      <c r="H5348">
        <v>5842</v>
      </c>
      <c r="I5348">
        <v>5842</v>
      </c>
    </row>
    <row r="5349" spans="1:9" x14ac:dyDescent="0.25">
      <c r="A5349">
        <v>241</v>
      </c>
      <c r="B5349">
        <v>2017</v>
      </c>
      <c r="C5349" t="s">
        <v>247</v>
      </c>
      <c r="D5349" t="s">
        <v>3</v>
      </c>
      <c r="E5349" t="s">
        <v>10</v>
      </c>
      <c r="F5349" t="s">
        <v>11</v>
      </c>
      <c r="G5349" t="s">
        <v>248</v>
      </c>
      <c r="H5349">
        <v>4449</v>
      </c>
      <c r="I5349">
        <v>4449</v>
      </c>
    </row>
    <row r="5350" spans="1:9" x14ac:dyDescent="0.25">
      <c r="A5350">
        <v>241001</v>
      </c>
      <c r="B5350">
        <v>2017</v>
      </c>
      <c r="C5350" t="s">
        <v>249</v>
      </c>
      <c r="D5350" t="s">
        <v>3</v>
      </c>
      <c r="E5350" t="s">
        <v>10</v>
      </c>
      <c r="F5350" t="s">
        <v>11</v>
      </c>
      <c r="G5350" t="s">
        <v>250</v>
      </c>
      <c r="H5350">
        <v>2523</v>
      </c>
      <c r="I5350">
        <v>2523</v>
      </c>
    </row>
    <row r="5351" spans="1:9" x14ac:dyDescent="0.25">
      <c r="A5351">
        <v>241999</v>
      </c>
      <c r="B5351">
        <v>2017</v>
      </c>
      <c r="C5351" t="s">
        <v>251</v>
      </c>
      <c r="D5351" t="s">
        <v>3</v>
      </c>
      <c r="E5351" t="s">
        <v>10</v>
      </c>
      <c r="F5351" t="s">
        <v>11</v>
      </c>
      <c r="G5351" t="s">
        <v>252</v>
      </c>
      <c r="H5351">
        <v>1926</v>
      </c>
      <c r="I5351">
        <v>1926</v>
      </c>
    </row>
    <row r="5352" spans="1:9" x14ac:dyDescent="0.25">
      <c r="A5352">
        <v>251</v>
      </c>
      <c r="B5352">
        <v>2017</v>
      </c>
      <c r="C5352" t="s">
        <v>39</v>
      </c>
      <c r="D5352" t="s">
        <v>3</v>
      </c>
      <c r="E5352" t="s">
        <v>10</v>
      </c>
      <c r="F5352" t="s">
        <v>11</v>
      </c>
      <c r="G5352" t="s">
        <v>253</v>
      </c>
      <c r="H5352">
        <v>1287</v>
      </c>
      <c r="I5352">
        <v>1287</v>
      </c>
    </row>
    <row r="5353" spans="1:9" x14ac:dyDescent="0.25">
      <c r="A5353">
        <v>252</v>
      </c>
      <c r="B5353">
        <v>2017</v>
      </c>
      <c r="C5353" t="s">
        <v>40</v>
      </c>
      <c r="D5353" t="s">
        <v>3</v>
      </c>
      <c r="E5353" t="s">
        <v>10</v>
      </c>
      <c r="F5353" t="s">
        <v>11</v>
      </c>
      <c r="G5353" t="s">
        <v>254</v>
      </c>
      <c r="H5353">
        <v>512</v>
      </c>
      <c r="I5353">
        <v>512</v>
      </c>
    </row>
    <row r="5354" spans="1:9" x14ac:dyDescent="0.25">
      <c r="A5354">
        <v>254</v>
      </c>
      <c r="B5354">
        <v>2017</v>
      </c>
      <c r="C5354" t="s">
        <v>41</v>
      </c>
      <c r="D5354" t="s">
        <v>3</v>
      </c>
      <c r="E5354" t="s">
        <v>10</v>
      </c>
      <c r="F5354" t="s">
        <v>11</v>
      </c>
      <c r="G5354" t="s">
        <v>255</v>
      </c>
      <c r="H5354">
        <v>828</v>
      </c>
      <c r="I5354">
        <v>828</v>
      </c>
    </row>
    <row r="5355" spans="1:9" x14ac:dyDescent="0.25">
      <c r="A5355">
        <v>255</v>
      </c>
      <c r="B5355">
        <v>2017</v>
      </c>
      <c r="C5355" t="s">
        <v>42</v>
      </c>
      <c r="D5355" t="s">
        <v>3</v>
      </c>
      <c r="E5355" t="s">
        <v>10</v>
      </c>
      <c r="F5355" t="s">
        <v>11</v>
      </c>
      <c r="G5355" t="s">
        <v>256</v>
      </c>
      <c r="H5355">
        <v>232</v>
      </c>
      <c r="I5355">
        <v>232</v>
      </c>
    </row>
    <row r="5356" spans="1:9" x14ac:dyDescent="0.25">
      <c r="A5356">
        <v>256</v>
      </c>
      <c r="B5356">
        <v>2017</v>
      </c>
      <c r="C5356" t="s">
        <v>43</v>
      </c>
      <c r="D5356" t="s">
        <v>3</v>
      </c>
      <c r="E5356" t="s">
        <v>10</v>
      </c>
      <c r="F5356" t="s">
        <v>11</v>
      </c>
      <c r="G5356" t="s">
        <v>257</v>
      </c>
      <c r="H5356">
        <v>1172</v>
      </c>
      <c r="I5356">
        <v>1172</v>
      </c>
    </row>
    <row r="5357" spans="1:9" x14ac:dyDescent="0.25">
      <c r="A5357">
        <v>257</v>
      </c>
      <c r="B5357">
        <v>2017</v>
      </c>
      <c r="C5357" t="s">
        <v>44</v>
      </c>
      <c r="D5357" t="s">
        <v>3</v>
      </c>
      <c r="E5357" t="s">
        <v>10</v>
      </c>
      <c r="F5357" t="s">
        <v>11</v>
      </c>
      <c r="G5357" t="s">
        <v>258</v>
      </c>
      <c r="H5357">
        <v>455</v>
      </c>
      <c r="I5357">
        <v>455</v>
      </c>
    </row>
    <row r="5358" spans="1:9" x14ac:dyDescent="0.25">
      <c r="A5358">
        <v>2</v>
      </c>
      <c r="B5358">
        <v>2017</v>
      </c>
      <c r="C5358" t="s">
        <v>259</v>
      </c>
      <c r="D5358" t="s">
        <v>3</v>
      </c>
      <c r="E5358" t="s">
        <v>10</v>
      </c>
      <c r="F5358" t="s">
        <v>11</v>
      </c>
      <c r="G5358" t="s">
        <v>260</v>
      </c>
      <c r="H5358">
        <v>8935</v>
      </c>
      <c r="I5358">
        <v>8935</v>
      </c>
    </row>
    <row r="5359" spans="1:9" x14ac:dyDescent="0.25">
      <c r="A5359">
        <v>351</v>
      </c>
      <c r="B5359">
        <v>2017</v>
      </c>
      <c r="C5359" t="s">
        <v>46</v>
      </c>
      <c r="D5359" t="s">
        <v>3</v>
      </c>
      <c r="E5359" t="s">
        <v>10</v>
      </c>
      <c r="F5359" t="s">
        <v>11</v>
      </c>
      <c r="G5359" t="s">
        <v>261</v>
      </c>
      <c r="H5359">
        <v>614</v>
      </c>
      <c r="I5359">
        <v>614</v>
      </c>
    </row>
    <row r="5360" spans="1:9" x14ac:dyDescent="0.25">
      <c r="A5360">
        <v>352</v>
      </c>
      <c r="B5360">
        <v>2017</v>
      </c>
      <c r="C5360" t="s">
        <v>47</v>
      </c>
      <c r="D5360" t="s">
        <v>3</v>
      </c>
      <c r="E5360" t="s">
        <v>10</v>
      </c>
      <c r="F5360" t="s">
        <v>11</v>
      </c>
      <c r="G5360" t="s">
        <v>262</v>
      </c>
      <c r="H5360">
        <v>569</v>
      </c>
      <c r="I5360">
        <v>569</v>
      </c>
    </row>
    <row r="5361" spans="1:9" x14ac:dyDescent="0.25">
      <c r="A5361">
        <v>353</v>
      </c>
      <c r="B5361">
        <v>2017</v>
      </c>
      <c r="C5361" t="s">
        <v>48</v>
      </c>
      <c r="D5361" t="s">
        <v>3</v>
      </c>
      <c r="E5361" t="s">
        <v>10</v>
      </c>
      <c r="F5361" t="s">
        <v>11</v>
      </c>
      <c r="G5361" t="s">
        <v>263</v>
      </c>
      <c r="H5361">
        <v>752</v>
      </c>
      <c r="I5361">
        <v>752</v>
      </c>
    </row>
    <row r="5362" spans="1:9" x14ac:dyDescent="0.25">
      <c r="A5362">
        <v>354</v>
      </c>
      <c r="B5362">
        <v>2017</v>
      </c>
      <c r="C5362" t="s">
        <v>49</v>
      </c>
      <c r="D5362" t="s">
        <v>3</v>
      </c>
      <c r="E5362" t="s">
        <v>10</v>
      </c>
      <c r="F5362" t="s">
        <v>11</v>
      </c>
      <c r="G5362" t="s">
        <v>264</v>
      </c>
      <c r="H5362">
        <v>212</v>
      </c>
      <c r="I5362">
        <v>212</v>
      </c>
    </row>
    <row r="5363" spans="1:9" x14ac:dyDescent="0.25">
      <c r="A5363">
        <v>355</v>
      </c>
      <c r="B5363">
        <v>2017</v>
      </c>
      <c r="C5363" t="s">
        <v>50</v>
      </c>
      <c r="D5363" t="s">
        <v>3</v>
      </c>
      <c r="E5363" t="s">
        <v>10</v>
      </c>
      <c r="F5363" t="s">
        <v>11</v>
      </c>
      <c r="G5363" t="s">
        <v>265</v>
      </c>
      <c r="H5363">
        <v>639</v>
      </c>
      <c r="I5363">
        <v>639</v>
      </c>
    </row>
    <row r="5364" spans="1:9" x14ac:dyDescent="0.25">
      <c r="A5364">
        <v>356</v>
      </c>
      <c r="B5364">
        <v>2017</v>
      </c>
      <c r="C5364" t="s">
        <v>51</v>
      </c>
      <c r="D5364" t="s">
        <v>3</v>
      </c>
      <c r="E5364" t="s">
        <v>10</v>
      </c>
      <c r="F5364" t="s">
        <v>11</v>
      </c>
      <c r="G5364" t="s">
        <v>266</v>
      </c>
      <c r="H5364">
        <v>253</v>
      </c>
      <c r="I5364">
        <v>253</v>
      </c>
    </row>
    <row r="5365" spans="1:9" x14ac:dyDescent="0.25">
      <c r="A5365">
        <v>357</v>
      </c>
      <c r="B5365">
        <v>2017</v>
      </c>
      <c r="C5365" t="s">
        <v>52</v>
      </c>
      <c r="D5365" t="s">
        <v>3</v>
      </c>
      <c r="E5365" t="s">
        <v>10</v>
      </c>
      <c r="F5365" t="s">
        <v>11</v>
      </c>
      <c r="G5365" t="s">
        <v>267</v>
      </c>
      <c r="H5365">
        <v>455</v>
      </c>
      <c r="I5365">
        <v>455</v>
      </c>
    </row>
    <row r="5366" spans="1:9" x14ac:dyDescent="0.25">
      <c r="A5366">
        <v>358</v>
      </c>
      <c r="B5366">
        <v>2017</v>
      </c>
      <c r="C5366" t="s">
        <v>53</v>
      </c>
      <c r="D5366" t="s">
        <v>3</v>
      </c>
      <c r="E5366" t="s">
        <v>10</v>
      </c>
      <c r="F5366" t="s">
        <v>11</v>
      </c>
      <c r="G5366" t="s">
        <v>268</v>
      </c>
      <c r="H5366">
        <v>922</v>
      </c>
      <c r="I5366">
        <v>922</v>
      </c>
    </row>
    <row r="5367" spans="1:9" x14ac:dyDescent="0.25">
      <c r="A5367">
        <v>359</v>
      </c>
      <c r="B5367">
        <v>2017</v>
      </c>
      <c r="C5367" t="s">
        <v>54</v>
      </c>
      <c r="D5367" t="s">
        <v>3</v>
      </c>
      <c r="E5367" t="s">
        <v>10</v>
      </c>
      <c r="F5367" t="s">
        <v>11</v>
      </c>
      <c r="G5367" t="s">
        <v>269</v>
      </c>
      <c r="H5367">
        <v>818</v>
      </c>
      <c r="I5367">
        <v>818</v>
      </c>
    </row>
    <row r="5368" spans="1:9" x14ac:dyDescent="0.25">
      <c r="A5368">
        <v>360</v>
      </c>
      <c r="B5368">
        <v>2017</v>
      </c>
      <c r="C5368" t="s">
        <v>55</v>
      </c>
      <c r="D5368" t="s">
        <v>3</v>
      </c>
      <c r="E5368" t="s">
        <v>10</v>
      </c>
      <c r="F5368" t="s">
        <v>11</v>
      </c>
      <c r="G5368" t="s">
        <v>270</v>
      </c>
      <c r="H5368">
        <v>242</v>
      </c>
      <c r="I5368">
        <v>242</v>
      </c>
    </row>
    <row r="5369" spans="1:9" x14ac:dyDescent="0.25">
      <c r="A5369">
        <v>361</v>
      </c>
      <c r="B5369">
        <v>2017</v>
      </c>
      <c r="C5369" t="s">
        <v>56</v>
      </c>
      <c r="D5369" t="s">
        <v>3</v>
      </c>
      <c r="E5369" t="s">
        <v>10</v>
      </c>
      <c r="F5369" t="s">
        <v>11</v>
      </c>
      <c r="G5369" t="s">
        <v>271</v>
      </c>
      <c r="H5369">
        <v>335</v>
      </c>
      <c r="I5369">
        <v>335</v>
      </c>
    </row>
    <row r="5370" spans="1:9" x14ac:dyDescent="0.25">
      <c r="A5370">
        <v>3</v>
      </c>
      <c r="B5370">
        <v>2017</v>
      </c>
      <c r="C5370" t="s">
        <v>272</v>
      </c>
      <c r="D5370" t="s">
        <v>3</v>
      </c>
      <c r="E5370" t="s">
        <v>10</v>
      </c>
      <c r="F5370" t="s">
        <v>11</v>
      </c>
      <c r="G5370" t="s">
        <v>273</v>
      </c>
      <c r="H5370">
        <v>5811</v>
      </c>
      <c r="I5370">
        <v>5811</v>
      </c>
    </row>
    <row r="5371" spans="1:9" x14ac:dyDescent="0.25">
      <c r="A5371">
        <v>401</v>
      </c>
      <c r="B5371">
        <v>2017</v>
      </c>
      <c r="C5371" t="s">
        <v>274</v>
      </c>
      <c r="D5371" t="s">
        <v>3</v>
      </c>
      <c r="E5371" t="s">
        <v>10</v>
      </c>
      <c r="F5371" t="s">
        <v>11</v>
      </c>
      <c r="G5371" t="s">
        <v>275</v>
      </c>
      <c r="H5371">
        <v>409</v>
      </c>
      <c r="I5371">
        <v>409</v>
      </c>
    </row>
    <row r="5372" spans="1:9" x14ac:dyDescent="0.25">
      <c r="A5372">
        <v>402</v>
      </c>
      <c r="B5372">
        <v>2017</v>
      </c>
      <c r="C5372" t="s">
        <v>276</v>
      </c>
      <c r="D5372" t="s">
        <v>3</v>
      </c>
      <c r="E5372" t="s">
        <v>10</v>
      </c>
      <c r="F5372" t="s">
        <v>11</v>
      </c>
      <c r="G5372" t="s">
        <v>277</v>
      </c>
      <c r="H5372">
        <v>177</v>
      </c>
      <c r="I5372">
        <v>177</v>
      </c>
    </row>
    <row r="5373" spans="1:9" x14ac:dyDescent="0.25">
      <c r="A5373">
        <v>403</v>
      </c>
      <c r="B5373">
        <v>2017</v>
      </c>
      <c r="C5373" t="s">
        <v>278</v>
      </c>
      <c r="D5373" t="s">
        <v>3</v>
      </c>
      <c r="E5373" t="s">
        <v>10</v>
      </c>
      <c r="F5373" t="s">
        <v>11</v>
      </c>
      <c r="G5373" t="s">
        <v>279</v>
      </c>
      <c r="H5373">
        <v>999</v>
      </c>
      <c r="I5373">
        <v>999</v>
      </c>
    </row>
    <row r="5374" spans="1:9" x14ac:dyDescent="0.25">
      <c r="A5374">
        <v>404</v>
      </c>
      <c r="B5374">
        <v>2017</v>
      </c>
      <c r="C5374" t="s">
        <v>280</v>
      </c>
      <c r="D5374" t="s">
        <v>3</v>
      </c>
      <c r="E5374" t="s">
        <v>10</v>
      </c>
      <c r="F5374" t="s">
        <v>11</v>
      </c>
      <c r="G5374" t="s">
        <v>281</v>
      </c>
      <c r="H5374">
        <v>911</v>
      </c>
      <c r="I5374">
        <v>911</v>
      </c>
    </row>
    <row r="5375" spans="1:9" x14ac:dyDescent="0.25">
      <c r="A5375">
        <v>405</v>
      </c>
      <c r="B5375">
        <v>2017</v>
      </c>
      <c r="C5375" t="s">
        <v>282</v>
      </c>
      <c r="D5375" t="s">
        <v>3</v>
      </c>
      <c r="E5375" t="s">
        <v>10</v>
      </c>
      <c r="F5375" t="s">
        <v>11</v>
      </c>
      <c r="G5375" t="s">
        <v>283</v>
      </c>
      <c r="H5375">
        <v>231</v>
      </c>
      <c r="I5375">
        <v>231</v>
      </c>
    </row>
    <row r="5376" spans="1:9" x14ac:dyDescent="0.25">
      <c r="A5376">
        <v>451</v>
      </c>
      <c r="B5376">
        <v>2017</v>
      </c>
      <c r="C5376" t="s">
        <v>58</v>
      </c>
      <c r="D5376" t="s">
        <v>3</v>
      </c>
      <c r="E5376" t="s">
        <v>10</v>
      </c>
      <c r="F5376" t="s">
        <v>11</v>
      </c>
      <c r="G5376" t="s">
        <v>284</v>
      </c>
      <c r="H5376">
        <v>469</v>
      </c>
      <c r="I5376">
        <v>469</v>
      </c>
    </row>
    <row r="5377" spans="1:9" x14ac:dyDescent="0.25">
      <c r="A5377">
        <v>452</v>
      </c>
      <c r="B5377">
        <v>2017</v>
      </c>
      <c r="C5377" t="s">
        <v>59</v>
      </c>
      <c r="D5377" t="s">
        <v>3</v>
      </c>
      <c r="E5377" t="s">
        <v>10</v>
      </c>
      <c r="F5377" t="s">
        <v>11</v>
      </c>
      <c r="G5377" t="s">
        <v>285</v>
      </c>
      <c r="H5377">
        <v>590</v>
      </c>
      <c r="I5377">
        <v>590</v>
      </c>
    </row>
    <row r="5378" spans="1:9" x14ac:dyDescent="0.25">
      <c r="A5378">
        <v>453</v>
      </c>
      <c r="B5378">
        <v>2017</v>
      </c>
      <c r="C5378" t="s">
        <v>60</v>
      </c>
      <c r="D5378" t="s">
        <v>3</v>
      </c>
      <c r="E5378" t="s">
        <v>10</v>
      </c>
      <c r="F5378" t="s">
        <v>11</v>
      </c>
      <c r="G5378" t="s">
        <v>286</v>
      </c>
      <c r="H5378">
        <v>2763</v>
      </c>
      <c r="I5378">
        <v>2763</v>
      </c>
    </row>
    <row r="5379" spans="1:9" x14ac:dyDescent="0.25">
      <c r="A5379">
        <v>454</v>
      </c>
      <c r="B5379">
        <v>2017</v>
      </c>
      <c r="C5379" t="s">
        <v>61</v>
      </c>
      <c r="D5379" t="s">
        <v>3</v>
      </c>
      <c r="E5379" t="s">
        <v>10</v>
      </c>
      <c r="F5379" t="s">
        <v>11</v>
      </c>
      <c r="G5379" t="s">
        <v>287</v>
      </c>
      <c r="H5379">
        <v>1577</v>
      </c>
      <c r="I5379">
        <v>1577</v>
      </c>
    </row>
    <row r="5380" spans="1:9" x14ac:dyDescent="0.25">
      <c r="A5380">
        <v>455</v>
      </c>
      <c r="B5380">
        <v>2017</v>
      </c>
      <c r="C5380" t="s">
        <v>62</v>
      </c>
      <c r="D5380" t="s">
        <v>3</v>
      </c>
      <c r="E5380" t="s">
        <v>10</v>
      </c>
      <c r="F5380" t="s">
        <v>11</v>
      </c>
      <c r="G5380" t="s">
        <v>288</v>
      </c>
      <c r="H5380">
        <v>228</v>
      </c>
      <c r="I5380">
        <v>228</v>
      </c>
    </row>
    <row r="5381" spans="1:9" x14ac:dyDescent="0.25">
      <c r="A5381">
        <v>456</v>
      </c>
      <c r="B5381">
        <v>2017</v>
      </c>
      <c r="C5381" t="s">
        <v>63</v>
      </c>
      <c r="D5381" t="s">
        <v>3</v>
      </c>
      <c r="E5381" t="s">
        <v>10</v>
      </c>
      <c r="F5381" t="s">
        <v>11</v>
      </c>
      <c r="G5381" t="s">
        <v>289</v>
      </c>
      <c r="H5381">
        <v>544</v>
      </c>
      <c r="I5381">
        <v>544</v>
      </c>
    </row>
    <row r="5382" spans="1:9" x14ac:dyDescent="0.25">
      <c r="A5382">
        <v>457</v>
      </c>
      <c r="B5382">
        <v>2017</v>
      </c>
      <c r="C5382" t="s">
        <v>64</v>
      </c>
      <c r="D5382" t="s">
        <v>3</v>
      </c>
      <c r="E5382" t="s">
        <v>10</v>
      </c>
      <c r="F5382" t="s">
        <v>11</v>
      </c>
      <c r="G5382" t="s">
        <v>290</v>
      </c>
      <c r="H5382">
        <v>440</v>
      </c>
      <c r="I5382">
        <v>440</v>
      </c>
    </row>
    <row r="5383" spans="1:9" x14ac:dyDescent="0.25">
      <c r="A5383">
        <v>458</v>
      </c>
      <c r="B5383">
        <v>2017</v>
      </c>
      <c r="C5383" t="s">
        <v>65</v>
      </c>
      <c r="D5383" t="s">
        <v>3</v>
      </c>
      <c r="E5383" t="s">
        <v>10</v>
      </c>
      <c r="F5383" t="s">
        <v>11</v>
      </c>
      <c r="G5383" t="s">
        <v>291</v>
      </c>
      <c r="H5383">
        <v>1909</v>
      </c>
      <c r="I5383">
        <v>1909</v>
      </c>
    </row>
    <row r="5384" spans="1:9" x14ac:dyDescent="0.25">
      <c r="A5384">
        <v>459</v>
      </c>
      <c r="B5384">
        <v>2017</v>
      </c>
      <c r="C5384" t="s">
        <v>66</v>
      </c>
      <c r="D5384" t="s">
        <v>3</v>
      </c>
      <c r="E5384" t="s">
        <v>10</v>
      </c>
      <c r="F5384" t="s">
        <v>11</v>
      </c>
      <c r="G5384" t="s">
        <v>292</v>
      </c>
      <c r="H5384">
        <v>1400</v>
      </c>
      <c r="I5384">
        <v>1400</v>
      </c>
    </row>
    <row r="5385" spans="1:9" x14ac:dyDescent="0.25">
      <c r="A5385">
        <v>460</v>
      </c>
      <c r="B5385">
        <v>2017</v>
      </c>
      <c r="C5385" t="s">
        <v>67</v>
      </c>
      <c r="D5385" t="s">
        <v>3</v>
      </c>
      <c r="E5385" t="s">
        <v>10</v>
      </c>
      <c r="F5385" t="s">
        <v>11</v>
      </c>
      <c r="G5385" t="s">
        <v>293</v>
      </c>
      <c r="H5385">
        <v>2635</v>
      </c>
      <c r="I5385">
        <v>2635</v>
      </c>
    </row>
    <row r="5386" spans="1:9" x14ac:dyDescent="0.25">
      <c r="A5386">
        <v>461</v>
      </c>
      <c r="B5386">
        <v>2017</v>
      </c>
      <c r="C5386" t="s">
        <v>68</v>
      </c>
      <c r="D5386" t="s">
        <v>3</v>
      </c>
      <c r="E5386" t="s">
        <v>10</v>
      </c>
      <c r="F5386" t="s">
        <v>11</v>
      </c>
      <c r="G5386" t="s">
        <v>294</v>
      </c>
      <c r="H5386">
        <v>272</v>
      </c>
      <c r="I5386">
        <v>272</v>
      </c>
    </row>
    <row r="5387" spans="1:9" x14ac:dyDescent="0.25">
      <c r="A5387">
        <v>462</v>
      </c>
      <c r="B5387">
        <v>2017</v>
      </c>
      <c r="C5387" t="s">
        <v>69</v>
      </c>
      <c r="D5387" t="s">
        <v>3</v>
      </c>
      <c r="E5387" t="s">
        <v>10</v>
      </c>
      <c r="F5387" t="s">
        <v>11</v>
      </c>
      <c r="G5387" t="s">
        <v>295</v>
      </c>
      <c r="H5387">
        <v>189</v>
      </c>
      <c r="I5387">
        <v>189</v>
      </c>
    </row>
    <row r="5388" spans="1:9" x14ac:dyDescent="0.25">
      <c r="A5388">
        <v>4</v>
      </c>
      <c r="B5388">
        <v>2017</v>
      </c>
      <c r="C5388" t="s">
        <v>296</v>
      </c>
      <c r="D5388" t="s">
        <v>3</v>
      </c>
      <c r="E5388" t="s">
        <v>10</v>
      </c>
      <c r="F5388" t="s">
        <v>11</v>
      </c>
      <c r="G5388" t="s">
        <v>297</v>
      </c>
      <c r="H5388">
        <v>15743</v>
      </c>
      <c r="I5388">
        <v>15743</v>
      </c>
    </row>
    <row r="5389" spans="1:9" x14ac:dyDescent="0.25">
      <c r="A5389">
        <v>0</v>
      </c>
      <c r="B5389">
        <v>2017</v>
      </c>
      <c r="C5389" t="s">
        <v>71</v>
      </c>
      <c r="D5389" t="s">
        <v>3</v>
      </c>
      <c r="E5389" t="s">
        <v>10</v>
      </c>
      <c r="F5389" t="s">
        <v>11</v>
      </c>
      <c r="G5389" t="s">
        <v>298</v>
      </c>
      <c r="H5389">
        <v>36331</v>
      </c>
      <c r="I5389">
        <v>36331</v>
      </c>
    </row>
    <row r="5390" spans="1:9" x14ac:dyDescent="0.25">
      <c r="A5390">
        <v>101</v>
      </c>
      <c r="B5390">
        <v>2016</v>
      </c>
      <c r="C5390" t="s">
        <v>232</v>
      </c>
      <c r="D5390" t="s">
        <v>3</v>
      </c>
      <c r="E5390" t="s">
        <v>10</v>
      </c>
      <c r="F5390" t="s">
        <v>11</v>
      </c>
      <c r="G5390" t="s">
        <v>233</v>
      </c>
      <c r="H5390">
        <v>1693</v>
      </c>
      <c r="I5390">
        <v>1693</v>
      </c>
    </row>
    <row r="5391" spans="1:9" x14ac:dyDescent="0.25">
      <c r="A5391">
        <v>102</v>
      </c>
      <c r="B5391">
        <v>2016</v>
      </c>
      <c r="C5391" t="s">
        <v>234</v>
      </c>
      <c r="D5391" t="s">
        <v>3</v>
      </c>
      <c r="E5391" t="s">
        <v>10</v>
      </c>
      <c r="F5391" t="s">
        <v>11</v>
      </c>
      <c r="G5391" t="s">
        <v>235</v>
      </c>
      <c r="H5391">
        <v>452</v>
      </c>
      <c r="I5391">
        <v>452</v>
      </c>
    </row>
    <row r="5392" spans="1:9" x14ac:dyDescent="0.25">
      <c r="A5392">
        <v>103</v>
      </c>
      <c r="B5392">
        <v>2016</v>
      </c>
      <c r="C5392" t="s">
        <v>236</v>
      </c>
      <c r="D5392" t="s">
        <v>3</v>
      </c>
      <c r="E5392" t="s">
        <v>10</v>
      </c>
      <c r="F5392" t="s">
        <v>11</v>
      </c>
      <c r="G5392" t="s">
        <v>237</v>
      </c>
      <c r="H5392">
        <v>600</v>
      </c>
      <c r="I5392">
        <v>600</v>
      </c>
    </row>
    <row r="5393" spans="1:9" x14ac:dyDescent="0.25">
      <c r="A5393">
        <v>151</v>
      </c>
      <c r="B5393">
        <v>2016</v>
      </c>
      <c r="C5393" t="s">
        <v>28</v>
      </c>
      <c r="D5393" t="s">
        <v>3</v>
      </c>
      <c r="E5393" t="s">
        <v>10</v>
      </c>
      <c r="F5393" t="s">
        <v>11</v>
      </c>
      <c r="G5393" t="s">
        <v>238</v>
      </c>
      <c r="H5393">
        <v>654</v>
      </c>
      <c r="I5393">
        <v>654</v>
      </c>
    </row>
    <row r="5394" spans="1:9" x14ac:dyDescent="0.25">
      <c r="A5394">
        <v>153</v>
      </c>
      <c r="B5394">
        <v>2016</v>
      </c>
      <c r="C5394" t="s">
        <v>29</v>
      </c>
      <c r="D5394" t="s">
        <v>3</v>
      </c>
      <c r="E5394" t="s">
        <v>10</v>
      </c>
      <c r="F5394" t="s">
        <v>11</v>
      </c>
      <c r="G5394" t="s">
        <v>239</v>
      </c>
      <c r="H5394">
        <v>686</v>
      </c>
      <c r="I5394">
        <v>686</v>
      </c>
    </row>
    <row r="5395" spans="1:9" x14ac:dyDescent="0.25">
      <c r="A5395">
        <v>154</v>
      </c>
      <c r="B5395">
        <v>2016</v>
      </c>
      <c r="C5395" t="s">
        <v>30</v>
      </c>
      <c r="D5395" t="s">
        <v>3</v>
      </c>
      <c r="E5395" t="s">
        <v>10</v>
      </c>
      <c r="F5395" t="s">
        <v>11</v>
      </c>
      <c r="G5395" t="s">
        <v>240</v>
      </c>
      <c r="H5395">
        <v>258</v>
      </c>
      <c r="I5395">
        <v>258</v>
      </c>
    </row>
    <row r="5396" spans="1:9" x14ac:dyDescent="0.25">
      <c r="A5396">
        <v>155</v>
      </c>
      <c r="B5396">
        <v>2016</v>
      </c>
      <c r="C5396" t="s">
        <v>31</v>
      </c>
      <c r="D5396" t="s">
        <v>3</v>
      </c>
      <c r="E5396" t="s">
        <v>10</v>
      </c>
      <c r="F5396" t="s">
        <v>11</v>
      </c>
      <c r="G5396" t="s">
        <v>241</v>
      </c>
      <c r="H5396">
        <v>393</v>
      </c>
      <c r="I5396">
        <v>393</v>
      </c>
    </row>
    <row r="5397" spans="1:9" x14ac:dyDescent="0.25">
      <c r="A5397">
        <v>157</v>
      </c>
      <c r="B5397">
        <v>2016</v>
      </c>
      <c r="C5397" t="s">
        <v>32</v>
      </c>
      <c r="D5397" t="s">
        <v>3</v>
      </c>
      <c r="E5397" t="s">
        <v>10</v>
      </c>
      <c r="F5397" t="s">
        <v>11</v>
      </c>
      <c r="G5397" t="s">
        <v>242</v>
      </c>
      <c r="H5397">
        <v>499</v>
      </c>
      <c r="I5397">
        <v>499</v>
      </c>
    </row>
    <row r="5398" spans="1:9" x14ac:dyDescent="0.25">
      <c r="A5398">
        <v>158</v>
      </c>
      <c r="B5398">
        <v>2016</v>
      </c>
      <c r="C5398" t="s">
        <v>33</v>
      </c>
      <c r="D5398" t="s">
        <v>3</v>
      </c>
      <c r="E5398" t="s">
        <v>10</v>
      </c>
      <c r="F5398" t="s">
        <v>11</v>
      </c>
      <c r="G5398" t="s">
        <v>243</v>
      </c>
      <c r="H5398">
        <v>346</v>
      </c>
      <c r="I5398">
        <v>346</v>
      </c>
    </row>
    <row r="5399" spans="1:9" x14ac:dyDescent="0.25">
      <c r="A5399">
        <v>159</v>
      </c>
      <c r="B5399">
        <v>2016</v>
      </c>
      <c r="C5399" t="s">
        <v>34</v>
      </c>
      <c r="D5399" t="s">
        <v>3</v>
      </c>
      <c r="E5399" t="s">
        <v>10</v>
      </c>
      <c r="F5399" t="s">
        <v>11</v>
      </c>
      <c r="G5399" t="s">
        <v>244</v>
      </c>
      <c r="H5399">
        <v>2002</v>
      </c>
      <c r="I5399">
        <v>2002</v>
      </c>
    </row>
    <row r="5400" spans="1:9" x14ac:dyDescent="0.25">
      <c r="A5400">
        <v>1</v>
      </c>
      <c r="B5400">
        <v>2016</v>
      </c>
      <c r="C5400" t="s">
        <v>245</v>
      </c>
      <c r="D5400" t="s">
        <v>3</v>
      </c>
      <c r="E5400" t="s">
        <v>10</v>
      </c>
      <c r="F5400" t="s">
        <v>11</v>
      </c>
      <c r="G5400" t="s">
        <v>246</v>
      </c>
      <c r="H5400">
        <v>7583</v>
      </c>
      <c r="I5400">
        <v>7583</v>
      </c>
    </row>
    <row r="5402" spans="1:9" x14ac:dyDescent="0.25">
      <c r="A5402">
        <v>241</v>
      </c>
      <c r="B5402">
        <v>2016</v>
      </c>
      <c r="C5402" t="s">
        <v>247</v>
      </c>
      <c r="D5402" t="s">
        <v>3</v>
      </c>
      <c r="E5402" t="s">
        <v>10</v>
      </c>
      <c r="F5402" t="s">
        <v>11</v>
      </c>
      <c r="G5402" t="s">
        <v>248</v>
      </c>
      <c r="H5402">
        <v>6148</v>
      </c>
      <c r="I5402">
        <v>6148</v>
      </c>
    </row>
    <row r="5403" spans="1:9" x14ac:dyDescent="0.25">
      <c r="A5403">
        <v>241001</v>
      </c>
      <c r="B5403">
        <v>2016</v>
      </c>
      <c r="C5403" t="s">
        <v>249</v>
      </c>
      <c r="D5403" t="s">
        <v>3</v>
      </c>
      <c r="E5403" t="s">
        <v>10</v>
      </c>
      <c r="F5403" t="s">
        <v>11</v>
      </c>
      <c r="G5403" t="s">
        <v>250</v>
      </c>
      <c r="H5403">
        <v>3704</v>
      </c>
      <c r="I5403">
        <v>3704</v>
      </c>
    </row>
    <row r="5404" spans="1:9" x14ac:dyDescent="0.25">
      <c r="A5404">
        <v>241999</v>
      </c>
      <c r="B5404">
        <v>2016</v>
      </c>
      <c r="C5404" t="s">
        <v>251</v>
      </c>
      <c r="D5404" t="s">
        <v>3</v>
      </c>
      <c r="E5404" t="s">
        <v>10</v>
      </c>
      <c r="F5404" t="s">
        <v>11</v>
      </c>
      <c r="G5404" t="s">
        <v>252</v>
      </c>
      <c r="H5404">
        <v>2444</v>
      </c>
      <c r="I5404">
        <v>2444</v>
      </c>
    </row>
    <row r="5405" spans="1:9" x14ac:dyDescent="0.25">
      <c r="A5405">
        <v>251</v>
      </c>
      <c r="B5405">
        <v>2016</v>
      </c>
      <c r="C5405" t="s">
        <v>39</v>
      </c>
      <c r="D5405" t="s">
        <v>3</v>
      </c>
      <c r="E5405" t="s">
        <v>10</v>
      </c>
      <c r="F5405" t="s">
        <v>11</v>
      </c>
      <c r="G5405" t="s">
        <v>253</v>
      </c>
      <c r="H5405">
        <v>1706</v>
      </c>
      <c r="I5405">
        <v>1706</v>
      </c>
    </row>
    <row r="5406" spans="1:9" x14ac:dyDescent="0.25">
      <c r="A5406">
        <v>252</v>
      </c>
      <c r="B5406">
        <v>2016</v>
      </c>
      <c r="C5406" t="s">
        <v>40</v>
      </c>
      <c r="D5406" t="s">
        <v>3</v>
      </c>
      <c r="E5406" t="s">
        <v>10</v>
      </c>
      <c r="F5406" t="s">
        <v>11</v>
      </c>
      <c r="G5406" t="s">
        <v>254</v>
      </c>
      <c r="H5406">
        <v>610</v>
      </c>
      <c r="I5406">
        <v>610</v>
      </c>
    </row>
    <row r="5407" spans="1:9" x14ac:dyDescent="0.25">
      <c r="A5407">
        <v>254</v>
      </c>
      <c r="B5407">
        <v>2016</v>
      </c>
      <c r="C5407" t="s">
        <v>41</v>
      </c>
      <c r="D5407" t="s">
        <v>3</v>
      </c>
      <c r="E5407" t="s">
        <v>10</v>
      </c>
      <c r="F5407" t="s">
        <v>11</v>
      </c>
      <c r="G5407" t="s">
        <v>255</v>
      </c>
      <c r="H5407">
        <v>996</v>
      </c>
      <c r="I5407">
        <v>996</v>
      </c>
    </row>
    <row r="5408" spans="1:9" x14ac:dyDescent="0.25">
      <c r="A5408">
        <v>255</v>
      </c>
      <c r="B5408">
        <v>2016</v>
      </c>
      <c r="C5408" t="s">
        <v>42</v>
      </c>
      <c r="D5408" t="s">
        <v>3</v>
      </c>
      <c r="E5408" t="s">
        <v>10</v>
      </c>
      <c r="F5408" t="s">
        <v>11</v>
      </c>
      <c r="G5408" t="s">
        <v>256</v>
      </c>
      <c r="H5408">
        <v>205</v>
      </c>
      <c r="I5408">
        <v>205</v>
      </c>
    </row>
    <row r="5409" spans="1:9" x14ac:dyDescent="0.25">
      <c r="A5409">
        <v>256</v>
      </c>
      <c r="B5409">
        <v>2016</v>
      </c>
      <c r="C5409" t="s">
        <v>43</v>
      </c>
      <c r="D5409" t="s">
        <v>3</v>
      </c>
      <c r="E5409" t="s">
        <v>10</v>
      </c>
      <c r="F5409" t="s">
        <v>11</v>
      </c>
      <c r="G5409" t="s">
        <v>257</v>
      </c>
      <c r="H5409">
        <v>1237</v>
      </c>
      <c r="I5409">
        <v>1237</v>
      </c>
    </row>
    <row r="5410" spans="1:9" x14ac:dyDescent="0.25">
      <c r="A5410">
        <v>257</v>
      </c>
      <c r="B5410">
        <v>2016</v>
      </c>
      <c r="C5410" t="s">
        <v>44</v>
      </c>
      <c r="D5410" t="s">
        <v>3</v>
      </c>
      <c r="E5410" t="s">
        <v>10</v>
      </c>
      <c r="F5410" t="s">
        <v>11</v>
      </c>
      <c r="G5410" t="s">
        <v>258</v>
      </c>
      <c r="H5410">
        <v>500</v>
      </c>
      <c r="I5410">
        <v>500</v>
      </c>
    </row>
    <row r="5411" spans="1:9" x14ac:dyDescent="0.25">
      <c r="A5411">
        <v>2</v>
      </c>
      <c r="B5411">
        <v>2016</v>
      </c>
      <c r="C5411" t="s">
        <v>259</v>
      </c>
      <c r="D5411" t="s">
        <v>3</v>
      </c>
      <c r="E5411" t="s">
        <v>10</v>
      </c>
      <c r="F5411" t="s">
        <v>11</v>
      </c>
      <c r="G5411" t="s">
        <v>260</v>
      </c>
      <c r="H5411">
        <v>11402</v>
      </c>
      <c r="I5411">
        <v>11402</v>
      </c>
    </row>
    <row r="5413" spans="1:9" x14ac:dyDescent="0.25">
      <c r="A5413">
        <v>351</v>
      </c>
      <c r="B5413">
        <v>2016</v>
      </c>
      <c r="C5413" t="s">
        <v>46</v>
      </c>
      <c r="D5413" t="s">
        <v>3</v>
      </c>
      <c r="E5413" t="s">
        <v>10</v>
      </c>
      <c r="F5413" t="s">
        <v>11</v>
      </c>
      <c r="G5413" t="s">
        <v>261</v>
      </c>
      <c r="H5413">
        <v>664</v>
      </c>
      <c r="I5413">
        <v>664</v>
      </c>
    </row>
    <row r="5414" spans="1:9" x14ac:dyDescent="0.25">
      <c r="A5414">
        <v>352</v>
      </c>
      <c r="B5414">
        <v>2016</v>
      </c>
      <c r="C5414" t="s">
        <v>47</v>
      </c>
      <c r="D5414" t="s">
        <v>3</v>
      </c>
      <c r="E5414" t="s">
        <v>10</v>
      </c>
      <c r="F5414" t="s">
        <v>11</v>
      </c>
      <c r="G5414" t="s">
        <v>262</v>
      </c>
      <c r="H5414">
        <v>760</v>
      </c>
      <c r="I5414">
        <v>760</v>
      </c>
    </row>
    <row r="5415" spans="1:9" x14ac:dyDescent="0.25">
      <c r="A5415">
        <v>353</v>
      </c>
      <c r="B5415">
        <v>2016</v>
      </c>
      <c r="C5415" t="s">
        <v>48</v>
      </c>
      <c r="D5415" t="s">
        <v>3</v>
      </c>
      <c r="E5415" t="s">
        <v>10</v>
      </c>
      <c r="F5415" t="s">
        <v>11</v>
      </c>
      <c r="G5415" t="s">
        <v>263</v>
      </c>
      <c r="H5415">
        <v>813</v>
      </c>
      <c r="I5415">
        <v>813</v>
      </c>
    </row>
    <row r="5416" spans="1:9" x14ac:dyDescent="0.25">
      <c r="A5416">
        <v>354</v>
      </c>
      <c r="B5416">
        <v>2016</v>
      </c>
      <c r="C5416" t="s">
        <v>49</v>
      </c>
      <c r="D5416" t="s">
        <v>3</v>
      </c>
      <c r="E5416" t="s">
        <v>10</v>
      </c>
      <c r="F5416" t="s">
        <v>11</v>
      </c>
      <c r="G5416" t="s">
        <v>264</v>
      </c>
      <c r="H5416">
        <v>341</v>
      </c>
      <c r="I5416">
        <v>341</v>
      </c>
    </row>
    <row r="5417" spans="1:9" x14ac:dyDescent="0.25">
      <c r="A5417">
        <v>355</v>
      </c>
      <c r="B5417">
        <v>2016</v>
      </c>
      <c r="C5417" t="s">
        <v>50</v>
      </c>
      <c r="D5417" t="s">
        <v>3</v>
      </c>
      <c r="E5417" t="s">
        <v>10</v>
      </c>
      <c r="F5417" t="s">
        <v>11</v>
      </c>
      <c r="G5417" t="s">
        <v>265</v>
      </c>
      <c r="H5417">
        <v>891</v>
      </c>
      <c r="I5417">
        <v>891</v>
      </c>
    </row>
    <row r="5418" spans="1:9" x14ac:dyDescent="0.25">
      <c r="A5418">
        <v>356</v>
      </c>
      <c r="B5418">
        <v>2016</v>
      </c>
      <c r="C5418" t="s">
        <v>51</v>
      </c>
      <c r="D5418" t="s">
        <v>3</v>
      </c>
      <c r="E5418" t="s">
        <v>10</v>
      </c>
      <c r="F5418" t="s">
        <v>11</v>
      </c>
      <c r="G5418" t="s">
        <v>266</v>
      </c>
      <c r="H5418">
        <v>489</v>
      </c>
      <c r="I5418">
        <v>489</v>
      </c>
    </row>
    <row r="5419" spans="1:9" x14ac:dyDescent="0.25">
      <c r="A5419">
        <v>357</v>
      </c>
      <c r="B5419">
        <v>2016</v>
      </c>
      <c r="C5419" t="s">
        <v>52</v>
      </c>
      <c r="D5419" t="s">
        <v>3</v>
      </c>
      <c r="E5419" t="s">
        <v>10</v>
      </c>
      <c r="F5419" t="s">
        <v>11</v>
      </c>
      <c r="G5419" t="s">
        <v>267</v>
      </c>
      <c r="H5419">
        <v>720</v>
      </c>
      <c r="I5419">
        <v>720</v>
      </c>
    </row>
    <row r="5420" spans="1:9" x14ac:dyDescent="0.25">
      <c r="A5420">
        <v>358</v>
      </c>
      <c r="B5420">
        <v>2016</v>
      </c>
      <c r="C5420" t="s">
        <v>53</v>
      </c>
      <c r="D5420" t="s">
        <v>3</v>
      </c>
      <c r="E5420" t="s">
        <v>10</v>
      </c>
      <c r="F5420" t="s">
        <v>11</v>
      </c>
      <c r="G5420" t="s">
        <v>268</v>
      </c>
      <c r="H5420">
        <v>594</v>
      </c>
      <c r="I5420">
        <v>594</v>
      </c>
    </row>
    <row r="5421" spans="1:9" x14ac:dyDescent="0.25">
      <c r="A5421">
        <v>359</v>
      </c>
      <c r="B5421">
        <v>2016</v>
      </c>
      <c r="C5421" t="s">
        <v>54</v>
      </c>
      <c r="D5421" t="s">
        <v>3</v>
      </c>
      <c r="E5421" t="s">
        <v>10</v>
      </c>
      <c r="F5421" t="s">
        <v>11</v>
      </c>
      <c r="G5421" t="s">
        <v>269</v>
      </c>
      <c r="H5421">
        <v>874</v>
      </c>
      <c r="I5421">
        <v>874</v>
      </c>
    </row>
    <row r="5422" spans="1:9" x14ac:dyDescent="0.25">
      <c r="A5422">
        <v>360</v>
      </c>
      <c r="B5422">
        <v>2016</v>
      </c>
      <c r="C5422" t="s">
        <v>55</v>
      </c>
      <c r="D5422" t="s">
        <v>3</v>
      </c>
      <c r="E5422" t="s">
        <v>10</v>
      </c>
      <c r="F5422" t="s">
        <v>11</v>
      </c>
      <c r="G5422" t="s">
        <v>270</v>
      </c>
      <c r="H5422">
        <v>374</v>
      </c>
      <c r="I5422">
        <v>374</v>
      </c>
    </row>
    <row r="5423" spans="1:9" x14ac:dyDescent="0.25">
      <c r="A5423">
        <v>361</v>
      </c>
      <c r="B5423">
        <v>2016</v>
      </c>
      <c r="C5423" t="s">
        <v>56</v>
      </c>
      <c r="D5423" t="s">
        <v>3</v>
      </c>
      <c r="E5423" t="s">
        <v>10</v>
      </c>
      <c r="F5423" t="s">
        <v>11</v>
      </c>
      <c r="G5423" t="s">
        <v>271</v>
      </c>
      <c r="H5423">
        <v>434</v>
      </c>
      <c r="I5423">
        <v>434</v>
      </c>
    </row>
    <row r="5424" spans="1:9" x14ac:dyDescent="0.25">
      <c r="A5424">
        <v>3</v>
      </c>
      <c r="B5424">
        <v>2016</v>
      </c>
      <c r="C5424" t="s">
        <v>272</v>
      </c>
      <c r="D5424" t="s">
        <v>3</v>
      </c>
      <c r="E5424" t="s">
        <v>10</v>
      </c>
      <c r="F5424" t="s">
        <v>11</v>
      </c>
      <c r="G5424" t="s">
        <v>273</v>
      </c>
      <c r="H5424">
        <v>6954</v>
      </c>
      <c r="I5424">
        <v>6954</v>
      </c>
    </row>
    <row r="5426" spans="1:9" x14ac:dyDescent="0.25">
      <c r="A5426">
        <v>401</v>
      </c>
      <c r="B5426">
        <v>2016</v>
      </c>
      <c r="C5426" t="s">
        <v>274</v>
      </c>
      <c r="D5426" t="s">
        <v>3</v>
      </c>
      <c r="E5426" t="s">
        <v>10</v>
      </c>
      <c r="F5426" t="s">
        <v>11</v>
      </c>
      <c r="G5426" t="s">
        <v>275</v>
      </c>
      <c r="H5426">
        <v>447</v>
      </c>
      <c r="I5426">
        <v>447</v>
      </c>
    </row>
    <row r="5427" spans="1:9" x14ac:dyDescent="0.25">
      <c r="A5427">
        <v>402</v>
      </c>
      <c r="B5427">
        <v>2016</v>
      </c>
      <c r="C5427" t="s">
        <v>276</v>
      </c>
      <c r="D5427" t="s">
        <v>3</v>
      </c>
      <c r="E5427" t="s">
        <v>10</v>
      </c>
      <c r="F5427" t="s">
        <v>11</v>
      </c>
      <c r="G5427" t="s">
        <v>277</v>
      </c>
      <c r="H5427">
        <v>156</v>
      </c>
      <c r="I5427">
        <v>156</v>
      </c>
    </row>
    <row r="5428" spans="1:9" x14ac:dyDescent="0.25">
      <c r="A5428">
        <v>403</v>
      </c>
      <c r="B5428">
        <v>2016</v>
      </c>
      <c r="C5428" t="s">
        <v>278</v>
      </c>
      <c r="D5428" t="s">
        <v>3</v>
      </c>
      <c r="E5428" t="s">
        <v>10</v>
      </c>
      <c r="F5428" t="s">
        <v>11</v>
      </c>
      <c r="G5428" t="s">
        <v>279</v>
      </c>
      <c r="H5428">
        <v>742</v>
      </c>
      <c r="I5428">
        <v>742</v>
      </c>
    </row>
    <row r="5429" spans="1:9" x14ac:dyDescent="0.25">
      <c r="A5429">
        <v>404</v>
      </c>
      <c r="B5429">
        <v>2016</v>
      </c>
      <c r="C5429" t="s">
        <v>280</v>
      </c>
      <c r="D5429" t="s">
        <v>3</v>
      </c>
      <c r="E5429" t="s">
        <v>10</v>
      </c>
      <c r="F5429" t="s">
        <v>11</v>
      </c>
      <c r="G5429" t="s">
        <v>281</v>
      </c>
      <c r="H5429">
        <v>925</v>
      </c>
      <c r="I5429">
        <v>925</v>
      </c>
    </row>
    <row r="5430" spans="1:9" x14ac:dyDescent="0.25">
      <c r="A5430">
        <v>405</v>
      </c>
      <c r="B5430">
        <v>2016</v>
      </c>
      <c r="C5430" t="s">
        <v>282</v>
      </c>
      <c r="D5430" t="s">
        <v>3</v>
      </c>
      <c r="E5430" t="s">
        <v>10</v>
      </c>
      <c r="F5430" t="s">
        <v>11</v>
      </c>
      <c r="G5430" t="s">
        <v>283</v>
      </c>
      <c r="H5430">
        <v>414</v>
      </c>
      <c r="I5430">
        <v>414</v>
      </c>
    </row>
    <row r="5431" spans="1:9" x14ac:dyDescent="0.25">
      <c r="A5431">
        <v>451</v>
      </c>
      <c r="B5431">
        <v>2016</v>
      </c>
      <c r="C5431" t="s">
        <v>58</v>
      </c>
      <c r="D5431" t="s">
        <v>3</v>
      </c>
      <c r="E5431" t="s">
        <v>10</v>
      </c>
      <c r="F5431" t="s">
        <v>11</v>
      </c>
      <c r="G5431" t="s">
        <v>284</v>
      </c>
      <c r="H5431">
        <v>610</v>
      </c>
      <c r="I5431">
        <v>610</v>
      </c>
    </row>
    <row r="5432" spans="1:9" x14ac:dyDescent="0.25">
      <c r="A5432">
        <v>452</v>
      </c>
      <c r="B5432">
        <v>2016</v>
      </c>
      <c r="C5432" t="s">
        <v>59</v>
      </c>
      <c r="D5432" t="s">
        <v>3</v>
      </c>
      <c r="E5432" t="s">
        <v>10</v>
      </c>
      <c r="F5432" t="s">
        <v>11</v>
      </c>
      <c r="G5432" t="s">
        <v>285</v>
      </c>
      <c r="H5432">
        <v>679</v>
      </c>
      <c r="I5432">
        <v>679</v>
      </c>
    </row>
    <row r="5433" spans="1:9" x14ac:dyDescent="0.25">
      <c r="A5433">
        <v>453</v>
      </c>
      <c r="B5433">
        <v>2016</v>
      </c>
      <c r="C5433" t="s">
        <v>60</v>
      </c>
      <c r="D5433" t="s">
        <v>3</v>
      </c>
      <c r="E5433" t="s">
        <v>10</v>
      </c>
      <c r="F5433" t="s">
        <v>11</v>
      </c>
      <c r="G5433" t="s">
        <v>286</v>
      </c>
      <c r="H5433">
        <v>2812</v>
      </c>
      <c r="I5433">
        <v>2812</v>
      </c>
    </row>
    <row r="5434" spans="1:9" x14ac:dyDescent="0.25">
      <c r="A5434">
        <v>454</v>
      </c>
      <c r="B5434">
        <v>2016</v>
      </c>
      <c r="C5434" t="s">
        <v>61</v>
      </c>
      <c r="D5434" t="s">
        <v>3</v>
      </c>
      <c r="E5434" t="s">
        <v>10</v>
      </c>
      <c r="F5434" t="s">
        <v>11</v>
      </c>
      <c r="G5434" t="s">
        <v>287</v>
      </c>
      <c r="H5434">
        <v>2045</v>
      </c>
      <c r="I5434">
        <v>2045</v>
      </c>
    </row>
    <row r="5435" spans="1:9" x14ac:dyDescent="0.25">
      <c r="A5435">
        <v>455</v>
      </c>
      <c r="B5435">
        <v>2016</v>
      </c>
      <c r="C5435" t="s">
        <v>62</v>
      </c>
      <c r="D5435" t="s">
        <v>3</v>
      </c>
      <c r="E5435" t="s">
        <v>10</v>
      </c>
      <c r="F5435" t="s">
        <v>11</v>
      </c>
      <c r="G5435" t="s">
        <v>288</v>
      </c>
      <c r="H5435">
        <v>425</v>
      </c>
      <c r="I5435">
        <v>425</v>
      </c>
    </row>
    <row r="5436" spans="1:9" x14ac:dyDescent="0.25">
      <c r="A5436">
        <v>456</v>
      </c>
      <c r="B5436">
        <v>2016</v>
      </c>
      <c r="C5436" t="s">
        <v>63</v>
      </c>
      <c r="D5436" t="s">
        <v>3</v>
      </c>
      <c r="E5436" t="s">
        <v>10</v>
      </c>
      <c r="F5436" t="s">
        <v>11</v>
      </c>
      <c r="G5436" t="s">
        <v>289</v>
      </c>
      <c r="H5436">
        <v>733</v>
      </c>
      <c r="I5436">
        <v>733</v>
      </c>
    </row>
    <row r="5437" spans="1:9" x14ac:dyDescent="0.25">
      <c r="A5437">
        <v>457</v>
      </c>
      <c r="B5437">
        <v>2016</v>
      </c>
      <c r="C5437" t="s">
        <v>64</v>
      </c>
      <c r="D5437" t="s">
        <v>3</v>
      </c>
      <c r="E5437" t="s">
        <v>10</v>
      </c>
      <c r="F5437" t="s">
        <v>11</v>
      </c>
      <c r="G5437" t="s">
        <v>290</v>
      </c>
      <c r="H5437">
        <v>659</v>
      </c>
      <c r="I5437">
        <v>659</v>
      </c>
    </row>
    <row r="5438" spans="1:9" x14ac:dyDescent="0.25">
      <c r="A5438">
        <v>458</v>
      </c>
      <c r="B5438">
        <v>2016</v>
      </c>
      <c r="C5438" t="s">
        <v>65</v>
      </c>
      <c r="D5438" t="s">
        <v>3</v>
      </c>
      <c r="E5438" t="s">
        <v>10</v>
      </c>
      <c r="F5438" t="s">
        <v>11</v>
      </c>
      <c r="G5438" t="s">
        <v>291</v>
      </c>
      <c r="H5438">
        <v>2603</v>
      </c>
      <c r="I5438">
        <v>2603</v>
      </c>
    </row>
    <row r="5439" spans="1:9" x14ac:dyDescent="0.25">
      <c r="A5439">
        <v>459</v>
      </c>
      <c r="B5439">
        <v>2016</v>
      </c>
      <c r="C5439" t="s">
        <v>66</v>
      </c>
      <c r="D5439" t="s">
        <v>3</v>
      </c>
      <c r="E5439" t="s">
        <v>10</v>
      </c>
      <c r="F5439" t="s">
        <v>11</v>
      </c>
      <c r="G5439" t="s">
        <v>292</v>
      </c>
      <c r="H5439">
        <v>2909</v>
      </c>
      <c r="I5439">
        <v>2909</v>
      </c>
    </row>
    <row r="5440" spans="1:9" x14ac:dyDescent="0.25">
      <c r="A5440">
        <v>460</v>
      </c>
      <c r="B5440">
        <v>2016</v>
      </c>
      <c r="C5440" t="s">
        <v>67</v>
      </c>
      <c r="D5440" t="s">
        <v>3</v>
      </c>
      <c r="E5440" t="s">
        <v>10</v>
      </c>
      <c r="F5440" t="s">
        <v>11</v>
      </c>
      <c r="G5440" t="s">
        <v>293</v>
      </c>
      <c r="H5440">
        <v>3128</v>
      </c>
      <c r="I5440">
        <v>3128</v>
      </c>
    </row>
    <row r="5441" spans="1:9" x14ac:dyDescent="0.25">
      <c r="A5441">
        <v>461</v>
      </c>
      <c r="B5441">
        <v>2016</v>
      </c>
      <c r="C5441" t="s">
        <v>68</v>
      </c>
      <c r="D5441" t="s">
        <v>3</v>
      </c>
      <c r="E5441" t="s">
        <v>10</v>
      </c>
      <c r="F5441" t="s">
        <v>11</v>
      </c>
      <c r="G5441" t="s">
        <v>294</v>
      </c>
      <c r="H5441">
        <v>409</v>
      </c>
      <c r="I5441">
        <v>409</v>
      </c>
    </row>
    <row r="5442" spans="1:9" x14ac:dyDescent="0.25">
      <c r="A5442">
        <v>462</v>
      </c>
      <c r="B5442">
        <v>2016</v>
      </c>
      <c r="C5442" t="s">
        <v>69</v>
      </c>
      <c r="D5442" t="s">
        <v>3</v>
      </c>
      <c r="E5442" t="s">
        <v>10</v>
      </c>
      <c r="F5442" t="s">
        <v>11</v>
      </c>
      <c r="G5442" t="s">
        <v>295</v>
      </c>
      <c r="H5442">
        <v>291</v>
      </c>
      <c r="I5442">
        <v>291</v>
      </c>
    </row>
    <row r="5443" spans="1:9" x14ac:dyDescent="0.25">
      <c r="A5443">
        <v>4</v>
      </c>
      <c r="B5443">
        <v>2016</v>
      </c>
      <c r="C5443" t="s">
        <v>296</v>
      </c>
      <c r="D5443" t="s">
        <v>3</v>
      </c>
      <c r="E5443" t="s">
        <v>10</v>
      </c>
      <c r="F5443" t="s">
        <v>11</v>
      </c>
      <c r="G5443" t="s">
        <v>297</v>
      </c>
      <c r="H5443">
        <v>19987</v>
      </c>
      <c r="I5443">
        <v>19987</v>
      </c>
    </row>
    <row r="5445" spans="1:9" x14ac:dyDescent="0.25">
      <c r="A5445">
        <v>0</v>
      </c>
      <c r="B5445">
        <v>2016</v>
      </c>
      <c r="C5445" t="s">
        <v>71</v>
      </c>
      <c r="D5445" t="s">
        <v>3</v>
      </c>
      <c r="E5445" t="s">
        <v>10</v>
      </c>
      <c r="F5445" t="s">
        <v>11</v>
      </c>
      <c r="G5445" t="s">
        <v>298</v>
      </c>
      <c r="H5445">
        <v>45926</v>
      </c>
      <c r="I5445">
        <v>45926</v>
      </c>
    </row>
    <row r="5446" spans="1:9" x14ac:dyDescent="0.25">
      <c r="A5446">
        <v>101</v>
      </c>
      <c r="B5446">
        <v>2015</v>
      </c>
      <c r="C5446" t="s">
        <v>232</v>
      </c>
      <c r="D5446" t="s">
        <v>3</v>
      </c>
      <c r="E5446" t="s">
        <v>10</v>
      </c>
      <c r="F5446" t="s">
        <v>11</v>
      </c>
      <c r="G5446" t="s">
        <v>233</v>
      </c>
      <c r="H5446">
        <v>1097</v>
      </c>
      <c r="I5446">
        <v>1097</v>
      </c>
    </row>
    <row r="5447" spans="1:9" x14ac:dyDescent="0.25">
      <c r="A5447">
        <v>102</v>
      </c>
      <c r="B5447">
        <v>2015</v>
      </c>
      <c r="C5447" t="s">
        <v>234</v>
      </c>
      <c r="D5447" t="s">
        <v>3</v>
      </c>
      <c r="E5447" t="s">
        <v>10</v>
      </c>
      <c r="F5447" t="s">
        <v>11</v>
      </c>
      <c r="G5447" t="s">
        <v>235</v>
      </c>
      <c r="H5447">
        <v>234</v>
      </c>
      <c r="I5447">
        <v>234</v>
      </c>
    </row>
    <row r="5448" spans="1:9" x14ac:dyDescent="0.25">
      <c r="A5448">
        <v>103</v>
      </c>
      <c r="B5448">
        <v>2015</v>
      </c>
      <c r="C5448" t="s">
        <v>236</v>
      </c>
      <c r="D5448" t="s">
        <v>3</v>
      </c>
      <c r="E5448" t="s">
        <v>10</v>
      </c>
      <c r="F5448" t="s">
        <v>11</v>
      </c>
      <c r="G5448" t="s">
        <v>237</v>
      </c>
      <c r="H5448">
        <v>544</v>
      </c>
      <c r="I5448">
        <v>544</v>
      </c>
    </row>
    <row r="5449" spans="1:9" x14ac:dyDescent="0.25">
      <c r="A5449">
        <v>151</v>
      </c>
      <c r="B5449">
        <v>2015</v>
      </c>
      <c r="C5449" t="s">
        <v>28</v>
      </c>
      <c r="D5449" t="s">
        <v>3</v>
      </c>
      <c r="E5449" t="s">
        <v>10</v>
      </c>
      <c r="F5449" t="s">
        <v>11</v>
      </c>
      <c r="G5449" t="s">
        <v>238</v>
      </c>
      <c r="H5449">
        <v>437</v>
      </c>
      <c r="I5449">
        <v>437</v>
      </c>
    </row>
    <row r="5450" spans="1:9" x14ac:dyDescent="0.25">
      <c r="A5450">
        <v>153</v>
      </c>
      <c r="B5450">
        <v>2015</v>
      </c>
      <c r="C5450" t="s">
        <v>29</v>
      </c>
      <c r="D5450" t="s">
        <v>3</v>
      </c>
      <c r="E5450" t="s">
        <v>10</v>
      </c>
      <c r="F5450" t="s">
        <v>11</v>
      </c>
      <c r="G5450" t="s">
        <v>239</v>
      </c>
      <c r="H5450">
        <v>361</v>
      </c>
      <c r="I5450">
        <v>361</v>
      </c>
    </row>
    <row r="5451" spans="1:9" x14ac:dyDescent="0.25">
      <c r="A5451">
        <v>154</v>
      </c>
      <c r="B5451">
        <v>2015</v>
      </c>
      <c r="C5451" t="s">
        <v>30</v>
      </c>
      <c r="D5451" t="s">
        <v>3</v>
      </c>
      <c r="E5451" t="s">
        <v>10</v>
      </c>
      <c r="F5451" t="s">
        <v>11</v>
      </c>
      <c r="G5451" t="s">
        <v>240</v>
      </c>
      <c r="H5451">
        <v>163</v>
      </c>
      <c r="I5451">
        <v>163</v>
      </c>
    </row>
    <row r="5452" spans="1:9" x14ac:dyDescent="0.25">
      <c r="A5452">
        <v>155</v>
      </c>
      <c r="B5452">
        <v>2015</v>
      </c>
      <c r="C5452" t="s">
        <v>31</v>
      </c>
      <c r="D5452" t="s">
        <v>3</v>
      </c>
      <c r="E5452" t="s">
        <v>10</v>
      </c>
      <c r="F5452" t="s">
        <v>11</v>
      </c>
      <c r="G5452" t="s">
        <v>241</v>
      </c>
      <c r="H5452">
        <v>263</v>
      </c>
      <c r="I5452">
        <v>263</v>
      </c>
    </row>
    <row r="5453" spans="1:9" x14ac:dyDescent="0.25">
      <c r="A5453">
        <v>157</v>
      </c>
      <c r="B5453">
        <v>2015</v>
      </c>
      <c r="C5453" t="s">
        <v>32</v>
      </c>
      <c r="D5453" t="s">
        <v>3</v>
      </c>
      <c r="E5453" t="s">
        <v>10</v>
      </c>
      <c r="F5453" t="s">
        <v>11</v>
      </c>
      <c r="G5453" t="s">
        <v>242</v>
      </c>
      <c r="H5453">
        <v>238</v>
      </c>
      <c r="I5453">
        <v>238</v>
      </c>
    </row>
    <row r="5454" spans="1:9" x14ac:dyDescent="0.25">
      <c r="A5454">
        <v>158</v>
      </c>
      <c r="B5454">
        <v>2015</v>
      </c>
      <c r="C5454" t="s">
        <v>33</v>
      </c>
      <c r="D5454" t="s">
        <v>3</v>
      </c>
      <c r="E5454" t="s">
        <v>10</v>
      </c>
      <c r="F5454" t="s">
        <v>11</v>
      </c>
      <c r="G5454" t="s">
        <v>243</v>
      </c>
      <c r="H5454">
        <v>257</v>
      </c>
      <c r="I5454">
        <v>257</v>
      </c>
    </row>
    <row r="5455" spans="1:9" x14ac:dyDescent="0.25">
      <c r="A5455">
        <v>159</v>
      </c>
      <c r="B5455">
        <v>2015</v>
      </c>
      <c r="C5455" t="s">
        <v>34</v>
      </c>
      <c r="D5455" t="s">
        <v>3</v>
      </c>
      <c r="E5455" t="s">
        <v>10</v>
      </c>
      <c r="F5455" t="s">
        <v>11</v>
      </c>
      <c r="G5455" t="s">
        <v>244</v>
      </c>
      <c r="H5455">
        <v>1722</v>
      </c>
      <c r="I5455">
        <v>1722</v>
      </c>
    </row>
    <row r="5456" spans="1:9" x14ac:dyDescent="0.25">
      <c r="A5456">
        <v>1</v>
      </c>
      <c r="B5456">
        <v>2015</v>
      </c>
      <c r="C5456" t="s">
        <v>245</v>
      </c>
      <c r="D5456" t="s">
        <v>3</v>
      </c>
      <c r="E5456" t="s">
        <v>10</v>
      </c>
      <c r="F5456" t="s">
        <v>11</v>
      </c>
      <c r="G5456" t="s">
        <v>246</v>
      </c>
      <c r="H5456">
        <v>5316</v>
      </c>
      <c r="I5456">
        <v>5316</v>
      </c>
    </row>
    <row r="5457" spans="1:9" x14ac:dyDescent="0.25">
      <c r="A5457">
        <v>241</v>
      </c>
      <c r="B5457">
        <v>2015</v>
      </c>
      <c r="C5457" t="s">
        <v>247</v>
      </c>
      <c r="D5457" t="s">
        <v>3</v>
      </c>
      <c r="E5457" t="s">
        <v>10</v>
      </c>
      <c r="F5457" t="s">
        <v>11</v>
      </c>
      <c r="G5457" t="s">
        <v>248</v>
      </c>
      <c r="H5457">
        <v>3823</v>
      </c>
      <c r="I5457">
        <v>3823</v>
      </c>
    </row>
    <row r="5458" spans="1:9" x14ac:dyDescent="0.25">
      <c r="A5458">
        <v>241001</v>
      </c>
      <c r="B5458">
        <v>2015</v>
      </c>
      <c r="C5458" t="s">
        <v>249</v>
      </c>
      <c r="D5458" t="s">
        <v>3</v>
      </c>
      <c r="E5458" t="s">
        <v>10</v>
      </c>
      <c r="F5458" t="s">
        <v>11</v>
      </c>
      <c r="G5458" t="s">
        <v>250</v>
      </c>
      <c r="H5458">
        <v>2324</v>
      </c>
      <c r="I5458">
        <v>2324</v>
      </c>
    </row>
    <row r="5459" spans="1:9" x14ac:dyDescent="0.25">
      <c r="A5459">
        <v>241999</v>
      </c>
      <c r="B5459">
        <v>2015</v>
      </c>
      <c r="C5459" t="s">
        <v>251</v>
      </c>
      <c r="D5459" t="s">
        <v>3</v>
      </c>
      <c r="E5459" t="s">
        <v>10</v>
      </c>
      <c r="F5459" t="s">
        <v>11</v>
      </c>
      <c r="G5459" t="s">
        <v>252</v>
      </c>
      <c r="H5459">
        <v>1499</v>
      </c>
      <c r="I5459">
        <v>1499</v>
      </c>
    </row>
    <row r="5460" spans="1:9" x14ac:dyDescent="0.25">
      <c r="A5460">
        <v>251</v>
      </c>
      <c r="B5460">
        <v>2015</v>
      </c>
      <c r="C5460" t="s">
        <v>39</v>
      </c>
      <c r="D5460" t="s">
        <v>3</v>
      </c>
      <c r="E5460" t="s">
        <v>10</v>
      </c>
      <c r="F5460" t="s">
        <v>11</v>
      </c>
      <c r="G5460" t="s">
        <v>253</v>
      </c>
      <c r="H5460">
        <v>1196</v>
      </c>
      <c r="I5460">
        <v>1196</v>
      </c>
    </row>
    <row r="5461" spans="1:9" x14ac:dyDescent="0.25">
      <c r="A5461">
        <v>252</v>
      </c>
      <c r="B5461">
        <v>2015</v>
      </c>
      <c r="C5461" t="s">
        <v>40</v>
      </c>
      <c r="D5461" t="s">
        <v>3</v>
      </c>
      <c r="E5461" t="s">
        <v>10</v>
      </c>
      <c r="F5461" t="s">
        <v>11</v>
      </c>
      <c r="G5461" t="s">
        <v>254</v>
      </c>
      <c r="H5461">
        <v>380</v>
      </c>
      <c r="I5461">
        <v>380</v>
      </c>
    </row>
    <row r="5462" spans="1:9" x14ac:dyDescent="0.25">
      <c r="A5462">
        <v>254</v>
      </c>
      <c r="B5462">
        <v>2015</v>
      </c>
      <c r="C5462" t="s">
        <v>41</v>
      </c>
      <c r="D5462" t="s">
        <v>3</v>
      </c>
      <c r="E5462" t="s">
        <v>10</v>
      </c>
      <c r="F5462" t="s">
        <v>11</v>
      </c>
      <c r="G5462" t="s">
        <v>255</v>
      </c>
      <c r="H5462">
        <v>587</v>
      </c>
      <c r="I5462">
        <v>587</v>
      </c>
    </row>
    <row r="5463" spans="1:9" x14ac:dyDescent="0.25">
      <c r="A5463">
        <v>255</v>
      </c>
      <c r="B5463">
        <v>2015</v>
      </c>
      <c r="C5463" t="s">
        <v>42</v>
      </c>
      <c r="D5463" t="s">
        <v>3</v>
      </c>
      <c r="E5463" t="s">
        <v>10</v>
      </c>
      <c r="F5463" t="s">
        <v>11</v>
      </c>
      <c r="G5463" t="s">
        <v>256</v>
      </c>
      <c r="H5463">
        <v>86</v>
      </c>
      <c r="I5463">
        <v>86</v>
      </c>
    </row>
    <row r="5464" spans="1:9" x14ac:dyDescent="0.25">
      <c r="A5464">
        <v>256</v>
      </c>
      <c r="B5464">
        <v>2015</v>
      </c>
      <c r="C5464" t="s">
        <v>43</v>
      </c>
      <c r="D5464" t="s">
        <v>3</v>
      </c>
      <c r="E5464" t="s">
        <v>10</v>
      </c>
      <c r="F5464" t="s">
        <v>11</v>
      </c>
      <c r="G5464" t="s">
        <v>257</v>
      </c>
      <c r="H5464">
        <v>1082</v>
      </c>
      <c r="I5464">
        <v>1082</v>
      </c>
    </row>
    <row r="5465" spans="1:9" x14ac:dyDescent="0.25">
      <c r="A5465">
        <v>257</v>
      </c>
      <c r="B5465">
        <v>2015</v>
      </c>
      <c r="C5465" t="s">
        <v>44</v>
      </c>
      <c r="D5465" t="s">
        <v>3</v>
      </c>
      <c r="E5465" t="s">
        <v>10</v>
      </c>
      <c r="F5465" t="s">
        <v>11</v>
      </c>
      <c r="G5465" t="s">
        <v>258</v>
      </c>
      <c r="H5465">
        <v>312</v>
      </c>
      <c r="I5465">
        <v>312</v>
      </c>
    </row>
    <row r="5466" spans="1:9" x14ac:dyDescent="0.25">
      <c r="A5466">
        <v>2</v>
      </c>
      <c r="B5466">
        <v>2015</v>
      </c>
      <c r="C5466" t="s">
        <v>259</v>
      </c>
      <c r="D5466" t="s">
        <v>3</v>
      </c>
      <c r="E5466" t="s">
        <v>10</v>
      </c>
      <c r="F5466" t="s">
        <v>11</v>
      </c>
      <c r="G5466" t="s">
        <v>260</v>
      </c>
      <c r="H5466">
        <v>7466</v>
      </c>
      <c r="I5466">
        <v>7466</v>
      </c>
    </row>
    <row r="5467" spans="1:9" x14ac:dyDescent="0.25">
      <c r="A5467">
        <v>351</v>
      </c>
      <c r="B5467">
        <v>2015</v>
      </c>
      <c r="C5467" t="s">
        <v>46</v>
      </c>
      <c r="D5467" t="s">
        <v>3</v>
      </c>
      <c r="E5467" t="s">
        <v>10</v>
      </c>
      <c r="F5467" t="s">
        <v>11</v>
      </c>
      <c r="G5467" t="s">
        <v>261</v>
      </c>
      <c r="H5467">
        <v>509</v>
      </c>
      <c r="I5467">
        <v>509</v>
      </c>
    </row>
    <row r="5468" spans="1:9" x14ac:dyDescent="0.25">
      <c r="A5468">
        <v>352</v>
      </c>
      <c r="B5468">
        <v>2015</v>
      </c>
      <c r="C5468" t="s">
        <v>47</v>
      </c>
      <c r="D5468" t="s">
        <v>3</v>
      </c>
      <c r="E5468" t="s">
        <v>10</v>
      </c>
      <c r="F5468" t="s">
        <v>11</v>
      </c>
      <c r="G5468" t="s">
        <v>262</v>
      </c>
      <c r="H5468">
        <v>429</v>
      </c>
      <c r="I5468">
        <v>429</v>
      </c>
    </row>
    <row r="5469" spans="1:9" x14ac:dyDescent="0.25">
      <c r="A5469">
        <v>353</v>
      </c>
      <c r="B5469">
        <v>2015</v>
      </c>
      <c r="C5469" t="s">
        <v>48</v>
      </c>
      <c r="D5469" t="s">
        <v>3</v>
      </c>
      <c r="E5469" t="s">
        <v>10</v>
      </c>
      <c r="F5469" t="s">
        <v>11</v>
      </c>
      <c r="G5469" t="s">
        <v>263</v>
      </c>
      <c r="H5469">
        <v>627</v>
      </c>
      <c r="I5469">
        <v>627</v>
      </c>
    </row>
    <row r="5470" spans="1:9" x14ac:dyDescent="0.25">
      <c r="A5470">
        <v>354</v>
      </c>
      <c r="B5470">
        <v>2015</v>
      </c>
      <c r="C5470" t="s">
        <v>49</v>
      </c>
      <c r="D5470" t="s">
        <v>3</v>
      </c>
      <c r="E5470" t="s">
        <v>10</v>
      </c>
      <c r="F5470" t="s">
        <v>11</v>
      </c>
      <c r="G5470" t="s">
        <v>264</v>
      </c>
      <c r="H5470">
        <v>168</v>
      </c>
      <c r="I5470">
        <v>168</v>
      </c>
    </row>
    <row r="5471" spans="1:9" x14ac:dyDescent="0.25">
      <c r="A5471">
        <v>355</v>
      </c>
      <c r="B5471">
        <v>2015</v>
      </c>
      <c r="C5471" t="s">
        <v>50</v>
      </c>
      <c r="D5471" t="s">
        <v>3</v>
      </c>
      <c r="E5471" t="s">
        <v>10</v>
      </c>
      <c r="F5471" t="s">
        <v>11</v>
      </c>
      <c r="G5471" t="s">
        <v>265</v>
      </c>
      <c r="H5471">
        <v>508</v>
      </c>
      <c r="I5471">
        <v>508</v>
      </c>
    </row>
    <row r="5472" spans="1:9" x14ac:dyDescent="0.25">
      <c r="A5472">
        <v>356</v>
      </c>
      <c r="B5472">
        <v>2015</v>
      </c>
      <c r="C5472" t="s">
        <v>51</v>
      </c>
      <c r="D5472" t="s">
        <v>3</v>
      </c>
      <c r="E5472" t="s">
        <v>10</v>
      </c>
      <c r="F5472" t="s">
        <v>11</v>
      </c>
      <c r="G5472" t="s">
        <v>266</v>
      </c>
      <c r="H5472">
        <v>239</v>
      </c>
      <c r="I5472">
        <v>239</v>
      </c>
    </row>
    <row r="5473" spans="1:9" x14ac:dyDescent="0.25">
      <c r="A5473">
        <v>357</v>
      </c>
      <c r="B5473">
        <v>2015</v>
      </c>
      <c r="C5473" t="s">
        <v>52</v>
      </c>
      <c r="D5473" t="s">
        <v>3</v>
      </c>
      <c r="E5473" t="s">
        <v>10</v>
      </c>
      <c r="F5473" t="s">
        <v>11</v>
      </c>
      <c r="G5473" t="s">
        <v>267</v>
      </c>
      <c r="H5473">
        <v>387</v>
      </c>
      <c r="I5473">
        <v>387</v>
      </c>
    </row>
    <row r="5474" spans="1:9" x14ac:dyDescent="0.25">
      <c r="A5474">
        <v>358</v>
      </c>
      <c r="B5474">
        <v>2015</v>
      </c>
      <c r="C5474" t="s">
        <v>53</v>
      </c>
      <c r="D5474" t="s">
        <v>3</v>
      </c>
      <c r="E5474" t="s">
        <v>10</v>
      </c>
      <c r="F5474" t="s">
        <v>11</v>
      </c>
      <c r="G5474" t="s">
        <v>268</v>
      </c>
      <c r="H5474">
        <v>504</v>
      </c>
      <c r="I5474">
        <v>504</v>
      </c>
    </row>
    <row r="5475" spans="1:9" x14ac:dyDescent="0.25">
      <c r="A5475">
        <v>359</v>
      </c>
      <c r="B5475">
        <v>2015</v>
      </c>
      <c r="C5475" t="s">
        <v>54</v>
      </c>
      <c r="D5475" t="s">
        <v>3</v>
      </c>
      <c r="E5475" t="s">
        <v>10</v>
      </c>
      <c r="F5475" t="s">
        <v>11</v>
      </c>
      <c r="G5475" t="s">
        <v>269</v>
      </c>
      <c r="H5475">
        <v>507</v>
      </c>
      <c r="I5475">
        <v>507</v>
      </c>
    </row>
    <row r="5476" spans="1:9" x14ac:dyDescent="0.25">
      <c r="A5476">
        <v>360</v>
      </c>
      <c r="B5476">
        <v>2015</v>
      </c>
      <c r="C5476" t="s">
        <v>55</v>
      </c>
      <c r="D5476" t="s">
        <v>3</v>
      </c>
      <c r="E5476" t="s">
        <v>10</v>
      </c>
      <c r="F5476" t="s">
        <v>11</v>
      </c>
      <c r="G5476" t="s">
        <v>270</v>
      </c>
      <c r="H5476">
        <v>185</v>
      </c>
      <c r="I5476">
        <v>185</v>
      </c>
    </row>
    <row r="5477" spans="1:9" x14ac:dyDescent="0.25">
      <c r="A5477">
        <v>361</v>
      </c>
      <c r="B5477">
        <v>2015</v>
      </c>
      <c r="C5477" t="s">
        <v>56</v>
      </c>
      <c r="D5477" t="s">
        <v>3</v>
      </c>
      <c r="E5477" t="s">
        <v>10</v>
      </c>
      <c r="F5477" t="s">
        <v>11</v>
      </c>
      <c r="G5477" t="s">
        <v>271</v>
      </c>
      <c r="H5477">
        <v>252</v>
      </c>
      <c r="I5477">
        <v>252</v>
      </c>
    </row>
    <row r="5478" spans="1:9" x14ac:dyDescent="0.25">
      <c r="A5478">
        <v>3</v>
      </c>
      <c r="B5478">
        <v>2015</v>
      </c>
      <c r="C5478" t="s">
        <v>272</v>
      </c>
      <c r="D5478" t="s">
        <v>3</v>
      </c>
      <c r="E5478" t="s">
        <v>10</v>
      </c>
      <c r="F5478" t="s">
        <v>11</v>
      </c>
      <c r="G5478" t="s">
        <v>273</v>
      </c>
      <c r="H5478">
        <v>4315</v>
      </c>
      <c r="I5478">
        <v>4315</v>
      </c>
    </row>
    <row r="5479" spans="1:9" x14ac:dyDescent="0.25">
      <c r="A5479">
        <v>401</v>
      </c>
      <c r="B5479">
        <v>2015</v>
      </c>
      <c r="C5479" t="s">
        <v>274</v>
      </c>
      <c r="D5479" t="s">
        <v>3</v>
      </c>
      <c r="E5479" t="s">
        <v>10</v>
      </c>
      <c r="F5479" t="s">
        <v>11</v>
      </c>
      <c r="G5479" t="s">
        <v>275</v>
      </c>
      <c r="H5479">
        <v>282</v>
      </c>
      <c r="I5479">
        <v>282</v>
      </c>
    </row>
    <row r="5480" spans="1:9" x14ac:dyDescent="0.25">
      <c r="A5480">
        <v>402</v>
      </c>
      <c r="B5480">
        <v>2015</v>
      </c>
      <c r="C5480" t="s">
        <v>276</v>
      </c>
      <c r="D5480" t="s">
        <v>3</v>
      </c>
      <c r="E5480" t="s">
        <v>10</v>
      </c>
      <c r="F5480" t="s">
        <v>11</v>
      </c>
      <c r="G5480" t="s">
        <v>277</v>
      </c>
      <c r="H5480">
        <v>141</v>
      </c>
      <c r="I5480">
        <v>141</v>
      </c>
    </row>
    <row r="5481" spans="1:9" x14ac:dyDescent="0.25">
      <c r="A5481">
        <v>403</v>
      </c>
      <c r="B5481">
        <v>2015</v>
      </c>
      <c r="C5481" t="s">
        <v>278</v>
      </c>
      <c r="D5481" t="s">
        <v>3</v>
      </c>
      <c r="E5481" t="s">
        <v>10</v>
      </c>
      <c r="F5481" t="s">
        <v>11</v>
      </c>
      <c r="G5481" t="s">
        <v>279</v>
      </c>
      <c r="H5481">
        <v>473</v>
      </c>
      <c r="I5481">
        <v>473</v>
      </c>
    </row>
    <row r="5482" spans="1:9" x14ac:dyDescent="0.25">
      <c r="A5482">
        <v>404</v>
      </c>
      <c r="B5482">
        <v>2015</v>
      </c>
      <c r="C5482" t="s">
        <v>280</v>
      </c>
      <c r="D5482" t="s">
        <v>3</v>
      </c>
      <c r="E5482" t="s">
        <v>10</v>
      </c>
      <c r="F5482" t="s">
        <v>11</v>
      </c>
      <c r="G5482" t="s">
        <v>281</v>
      </c>
      <c r="H5482">
        <v>638</v>
      </c>
      <c r="I5482">
        <v>638</v>
      </c>
    </row>
    <row r="5483" spans="1:9" x14ac:dyDescent="0.25">
      <c r="A5483">
        <v>405</v>
      </c>
      <c r="B5483">
        <v>2015</v>
      </c>
      <c r="C5483" t="s">
        <v>282</v>
      </c>
      <c r="D5483" t="s">
        <v>3</v>
      </c>
      <c r="E5483" t="s">
        <v>10</v>
      </c>
      <c r="F5483" t="s">
        <v>11</v>
      </c>
      <c r="G5483" t="s">
        <v>283</v>
      </c>
      <c r="H5483">
        <v>200</v>
      </c>
      <c r="I5483">
        <v>200</v>
      </c>
    </row>
    <row r="5484" spans="1:9" x14ac:dyDescent="0.25">
      <c r="A5484">
        <v>451</v>
      </c>
      <c r="B5484">
        <v>2015</v>
      </c>
      <c r="C5484" t="s">
        <v>58</v>
      </c>
      <c r="D5484" t="s">
        <v>3</v>
      </c>
      <c r="E5484" t="s">
        <v>10</v>
      </c>
      <c r="F5484" t="s">
        <v>11</v>
      </c>
      <c r="G5484" t="s">
        <v>284</v>
      </c>
      <c r="H5484">
        <v>396</v>
      </c>
      <c r="I5484">
        <v>396</v>
      </c>
    </row>
    <row r="5485" spans="1:9" x14ac:dyDescent="0.25">
      <c r="A5485">
        <v>452</v>
      </c>
      <c r="B5485">
        <v>2015</v>
      </c>
      <c r="C5485" t="s">
        <v>59</v>
      </c>
      <c r="D5485" t="s">
        <v>3</v>
      </c>
      <c r="E5485" t="s">
        <v>10</v>
      </c>
      <c r="F5485" t="s">
        <v>11</v>
      </c>
      <c r="G5485" t="s">
        <v>285</v>
      </c>
      <c r="H5485">
        <v>529</v>
      </c>
      <c r="I5485">
        <v>529</v>
      </c>
    </row>
    <row r="5486" spans="1:9" x14ac:dyDescent="0.25">
      <c r="A5486">
        <v>453</v>
      </c>
      <c r="B5486">
        <v>2015</v>
      </c>
      <c r="C5486" t="s">
        <v>60</v>
      </c>
      <c r="D5486" t="s">
        <v>3</v>
      </c>
      <c r="E5486" t="s">
        <v>10</v>
      </c>
      <c r="F5486" t="s">
        <v>11</v>
      </c>
      <c r="G5486" t="s">
        <v>286</v>
      </c>
      <c r="H5486">
        <v>2407</v>
      </c>
      <c r="I5486">
        <v>2407</v>
      </c>
    </row>
    <row r="5487" spans="1:9" x14ac:dyDescent="0.25">
      <c r="A5487">
        <v>454</v>
      </c>
      <c r="B5487">
        <v>2015</v>
      </c>
      <c r="C5487" t="s">
        <v>61</v>
      </c>
      <c r="D5487" t="s">
        <v>3</v>
      </c>
      <c r="E5487" t="s">
        <v>10</v>
      </c>
      <c r="F5487" t="s">
        <v>11</v>
      </c>
      <c r="G5487" t="s">
        <v>287</v>
      </c>
      <c r="H5487">
        <v>1526</v>
      </c>
      <c r="I5487">
        <v>1526</v>
      </c>
    </row>
    <row r="5488" spans="1:9" x14ac:dyDescent="0.25">
      <c r="A5488">
        <v>455</v>
      </c>
      <c r="B5488">
        <v>2015</v>
      </c>
      <c r="C5488" t="s">
        <v>62</v>
      </c>
      <c r="D5488" t="s">
        <v>3</v>
      </c>
      <c r="E5488" t="s">
        <v>10</v>
      </c>
      <c r="F5488" t="s">
        <v>11</v>
      </c>
      <c r="G5488" t="s">
        <v>288</v>
      </c>
      <c r="H5488">
        <v>200</v>
      </c>
      <c r="I5488">
        <v>200</v>
      </c>
    </row>
    <row r="5489" spans="1:9" x14ac:dyDescent="0.25">
      <c r="A5489">
        <v>456</v>
      </c>
      <c r="B5489">
        <v>2015</v>
      </c>
      <c r="C5489" t="s">
        <v>63</v>
      </c>
      <c r="D5489" t="s">
        <v>3</v>
      </c>
      <c r="E5489" t="s">
        <v>10</v>
      </c>
      <c r="F5489" t="s">
        <v>11</v>
      </c>
      <c r="G5489" t="s">
        <v>289</v>
      </c>
      <c r="H5489">
        <v>531</v>
      </c>
      <c r="I5489">
        <v>531</v>
      </c>
    </row>
    <row r="5490" spans="1:9" x14ac:dyDescent="0.25">
      <c r="A5490">
        <v>457</v>
      </c>
      <c r="B5490">
        <v>2015</v>
      </c>
      <c r="C5490" t="s">
        <v>64</v>
      </c>
      <c r="D5490" t="s">
        <v>3</v>
      </c>
      <c r="E5490" t="s">
        <v>10</v>
      </c>
      <c r="F5490" t="s">
        <v>11</v>
      </c>
      <c r="G5490" t="s">
        <v>290</v>
      </c>
      <c r="H5490">
        <v>427</v>
      </c>
      <c r="I5490">
        <v>427</v>
      </c>
    </row>
    <row r="5491" spans="1:9" x14ac:dyDescent="0.25">
      <c r="A5491">
        <v>458</v>
      </c>
      <c r="B5491">
        <v>2015</v>
      </c>
      <c r="C5491" t="s">
        <v>65</v>
      </c>
      <c r="D5491" t="s">
        <v>3</v>
      </c>
      <c r="E5491" t="s">
        <v>10</v>
      </c>
      <c r="F5491" t="s">
        <v>11</v>
      </c>
      <c r="G5491" t="s">
        <v>291</v>
      </c>
      <c r="H5491">
        <v>2085</v>
      </c>
      <c r="I5491">
        <v>2085</v>
      </c>
    </row>
    <row r="5492" spans="1:9" x14ac:dyDescent="0.25">
      <c r="A5492">
        <v>459</v>
      </c>
      <c r="B5492">
        <v>2015</v>
      </c>
      <c r="C5492" t="s">
        <v>66</v>
      </c>
      <c r="D5492" t="s">
        <v>3</v>
      </c>
      <c r="E5492" t="s">
        <v>10</v>
      </c>
      <c r="F5492" t="s">
        <v>11</v>
      </c>
      <c r="G5492" t="s">
        <v>292</v>
      </c>
      <c r="H5492">
        <v>1471</v>
      </c>
      <c r="I5492">
        <v>1471</v>
      </c>
    </row>
    <row r="5493" spans="1:9" x14ac:dyDescent="0.25">
      <c r="A5493">
        <v>460</v>
      </c>
      <c r="B5493">
        <v>2015</v>
      </c>
      <c r="C5493" t="s">
        <v>67</v>
      </c>
      <c r="D5493" t="s">
        <v>3</v>
      </c>
      <c r="E5493" t="s">
        <v>10</v>
      </c>
      <c r="F5493" t="s">
        <v>11</v>
      </c>
      <c r="G5493" t="s">
        <v>293</v>
      </c>
      <c r="H5493">
        <v>2971</v>
      </c>
      <c r="I5493">
        <v>2971</v>
      </c>
    </row>
    <row r="5494" spans="1:9" x14ac:dyDescent="0.25">
      <c r="A5494">
        <v>461</v>
      </c>
      <c r="B5494">
        <v>2015</v>
      </c>
      <c r="C5494" t="s">
        <v>68</v>
      </c>
      <c r="D5494" t="s">
        <v>3</v>
      </c>
      <c r="E5494" t="s">
        <v>10</v>
      </c>
      <c r="F5494" t="s">
        <v>11</v>
      </c>
      <c r="G5494" t="s">
        <v>294</v>
      </c>
      <c r="H5494">
        <v>180</v>
      </c>
      <c r="I5494">
        <v>180</v>
      </c>
    </row>
    <row r="5495" spans="1:9" x14ac:dyDescent="0.25">
      <c r="A5495">
        <v>462</v>
      </c>
      <c r="B5495">
        <v>2015</v>
      </c>
      <c r="C5495" t="s">
        <v>69</v>
      </c>
      <c r="D5495" t="s">
        <v>3</v>
      </c>
      <c r="E5495" t="s">
        <v>10</v>
      </c>
      <c r="F5495" t="s">
        <v>11</v>
      </c>
      <c r="G5495" t="s">
        <v>295</v>
      </c>
      <c r="H5495">
        <v>214</v>
      </c>
      <c r="I5495">
        <v>214</v>
      </c>
    </row>
    <row r="5496" spans="1:9" x14ac:dyDescent="0.25">
      <c r="A5496">
        <v>4</v>
      </c>
      <c r="B5496">
        <v>2015</v>
      </c>
      <c r="C5496" t="s">
        <v>296</v>
      </c>
      <c r="D5496" t="s">
        <v>3</v>
      </c>
      <c r="E5496" t="s">
        <v>10</v>
      </c>
      <c r="F5496" t="s">
        <v>11</v>
      </c>
      <c r="G5496" t="s">
        <v>297</v>
      </c>
      <c r="H5496">
        <v>14671</v>
      </c>
      <c r="I5496">
        <v>14671</v>
      </c>
    </row>
    <row r="5497" spans="1:9" x14ac:dyDescent="0.25">
      <c r="A5497">
        <v>0</v>
      </c>
      <c r="B5497">
        <v>2015</v>
      </c>
      <c r="C5497" t="s">
        <v>71</v>
      </c>
      <c r="D5497" t="s">
        <v>3</v>
      </c>
      <c r="E5497" t="s">
        <v>10</v>
      </c>
      <c r="F5497" t="s">
        <v>11</v>
      </c>
      <c r="G5497" t="s">
        <v>298</v>
      </c>
      <c r="H5497">
        <v>31768</v>
      </c>
      <c r="I5497">
        <v>31768</v>
      </c>
    </row>
    <row r="5498" spans="1:9" x14ac:dyDescent="0.25">
      <c r="A5498">
        <v>101</v>
      </c>
      <c r="B5498">
        <v>2014</v>
      </c>
      <c r="C5498" t="s">
        <v>232</v>
      </c>
      <c r="D5498" t="s">
        <v>3</v>
      </c>
      <c r="E5498" t="s">
        <v>10</v>
      </c>
      <c r="F5498" t="s">
        <v>11</v>
      </c>
      <c r="G5498" t="s">
        <v>233</v>
      </c>
      <c r="H5498">
        <v>943</v>
      </c>
      <c r="I5498">
        <v>943</v>
      </c>
    </row>
    <row r="5499" spans="1:9" x14ac:dyDescent="0.25">
      <c r="A5499">
        <v>102</v>
      </c>
      <c r="B5499">
        <v>2014</v>
      </c>
      <c r="C5499" t="s">
        <v>234</v>
      </c>
      <c r="D5499" t="s">
        <v>3</v>
      </c>
      <c r="E5499" t="s">
        <v>10</v>
      </c>
      <c r="F5499" t="s">
        <v>11</v>
      </c>
      <c r="G5499" t="s">
        <v>235</v>
      </c>
      <c r="H5499">
        <v>204</v>
      </c>
      <c r="I5499">
        <v>204</v>
      </c>
    </row>
    <row r="5500" spans="1:9" x14ac:dyDescent="0.25">
      <c r="A5500">
        <v>103</v>
      </c>
      <c r="B5500">
        <v>2014</v>
      </c>
      <c r="C5500" t="s">
        <v>236</v>
      </c>
      <c r="D5500" t="s">
        <v>3</v>
      </c>
      <c r="E5500" t="s">
        <v>10</v>
      </c>
      <c r="F5500" t="s">
        <v>11</v>
      </c>
      <c r="G5500" t="s">
        <v>237</v>
      </c>
      <c r="H5500">
        <v>468</v>
      </c>
      <c r="I5500">
        <v>468</v>
      </c>
    </row>
    <row r="5501" spans="1:9" x14ac:dyDescent="0.25">
      <c r="A5501">
        <v>151</v>
      </c>
      <c r="B5501">
        <v>2014</v>
      </c>
      <c r="C5501" t="s">
        <v>28</v>
      </c>
      <c r="D5501" t="s">
        <v>3</v>
      </c>
      <c r="E5501" t="s">
        <v>10</v>
      </c>
      <c r="F5501" t="s">
        <v>11</v>
      </c>
      <c r="G5501" t="s">
        <v>238</v>
      </c>
      <c r="H5501">
        <v>359</v>
      </c>
      <c r="I5501">
        <v>359</v>
      </c>
    </row>
    <row r="5502" spans="1:9" x14ac:dyDescent="0.25">
      <c r="A5502">
        <v>153</v>
      </c>
      <c r="B5502">
        <v>2014</v>
      </c>
      <c r="C5502" t="s">
        <v>29</v>
      </c>
      <c r="D5502" t="s">
        <v>3</v>
      </c>
      <c r="E5502" t="s">
        <v>10</v>
      </c>
      <c r="F5502" t="s">
        <v>11</v>
      </c>
      <c r="G5502" t="s">
        <v>239</v>
      </c>
      <c r="H5502">
        <v>275</v>
      </c>
      <c r="I5502">
        <v>275</v>
      </c>
    </row>
    <row r="5503" spans="1:9" x14ac:dyDescent="0.25">
      <c r="A5503">
        <v>154</v>
      </c>
      <c r="B5503">
        <v>2014</v>
      </c>
      <c r="C5503" t="s">
        <v>30</v>
      </c>
      <c r="D5503" t="s">
        <v>3</v>
      </c>
      <c r="E5503" t="s">
        <v>10</v>
      </c>
      <c r="F5503" t="s">
        <v>11</v>
      </c>
      <c r="G5503" t="s">
        <v>240</v>
      </c>
      <c r="H5503">
        <v>149</v>
      </c>
      <c r="I5503">
        <v>149</v>
      </c>
    </row>
    <row r="5504" spans="1:9" x14ac:dyDescent="0.25">
      <c r="A5504">
        <v>155</v>
      </c>
      <c r="B5504">
        <v>2014</v>
      </c>
      <c r="C5504" t="s">
        <v>31</v>
      </c>
      <c r="D5504" t="s">
        <v>3</v>
      </c>
      <c r="E5504" t="s">
        <v>10</v>
      </c>
      <c r="F5504" t="s">
        <v>11</v>
      </c>
      <c r="G5504" t="s">
        <v>241</v>
      </c>
      <c r="H5504">
        <v>244</v>
      </c>
      <c r="I5504">
        <v>244</v>
      </c>
    </row>
    <row r="5505" spans="1:9" x14ac:dyDescent="0.25">
      <c r="A5505">
        <v>157</v>
      </c>
      <c r="B5505">
        <v>2014</v>
      </c>
      <c r="C5505" t="s">
        <v>32</v>
      </c>
      <c r="D5505" t="s">
        <v>3</v>
      </c>
      <c r="E5505" t="s">
        <v>10</v>
      </c>
      <c r="F5505" t="s">
        <v>11</v>
      </c>
      <c r="G5505" t="s">
        <v>242</v>
      </c>
      <c r="H5505">
        <v>219</v>
      </c>
      <c r="I5505">
        <v>219</v>
      </c>
    </row>
    <row r="5506" spans="1:9" x14ac:dyDescent="0.25">
      <c r="A5506">
        <v>158</v>
      </c>
      <c r="B5506">
        <v>2014</v>
      </c>
      <c r="C5506" t="s">
        <v>33</v>
      </c>
      <c r="D5506" t="s">
        <v>3</v>
      </c>
      <c r="E5506" t="s">
        <v>10</v>
      </c>
      <c r="F5506" t="s">
        <v>11</v>
      </c>
      <c r="G5506" t="s">
        <v>243</v>
      </c>
      <c r="H5506">
        <v>220</v>
      </c>
      <c r="I5506">
        <v>220</v>
      </c>
    </row>
    <row r="5507" spans="1:9" x14ac:dyDescent="0.25">
      <c r="A5507">
        <v>159</v>
      </c>
      <c r="B5507">
        <v>2014</v>
      </c>
      <c r="C5507" t="s">
        <v>34</v>
      </c>
      <c r="D5507" t="s">
        <v>3</v>
      </c>
      <c r="E5507" t="s">
        <v>10</v>
      </c>
      <c r="F5507" t="s">
        <v>11</v>
      </c>
      <c r="G5507" t="s">
        <v>244</v>
      </c>
      <c r="H5507">
        <v>1594</v>
      </c>
      <c r="I5507">
        <v>1594</v>
      </c>
    </row>
    <row r="5508" spans="1:9" x14ac:dyDescent="0.25">
      <c r="A5508">
        <v>1</v>
      </c>
      <c r="B5508">
        <v>2014</v>
      </c>
      <c r="C5508" t="s">
        <v>245</v>
      </c>
      <c r="D5508" t="s">
        <v>3</v>
      </c>
      <c r="E5508" t="s">
        <v>10</v>
      </c>
      <c r="F5508" t="s">
        <v>11</v>
      </c>
      <c r="G5508" t="s">
        <v>246</v>
      </c>
      <c r="H5508">
        <v>4675</v>
      </c>
      <c r="I5508">
        <v>4675</v>
      </c>
    </row>
    <row r="5509" spans="1:9" x14ac:dyDescent="0.25">
      <c r="A5509">
        <v>241</v>
      </c>
      <c r="B5509">
        <v>2014</v>
      </c>
      <c r="C5509" t="s">
        <v>247</v>
      </c>
      <c r="D5509" t="s">
        <v>3</v>
      </c>
      <c r="E5509" t="s">
        <v>10</v>
      </c>
      <c r="F5509" t="s">
        <v>11</v>
      </c>
      <c r="G5509" t="s">
        <v>248</v>
      </c>
      <c r="H5509">
        <v>4240</v>
      </c>
      <c r="I5509">
        <v>4240</v>
      </c>
    </row>
    <row r="5510" spans="1:9" x14ac:dyDescent="0.25">
      <c r="A5510">
        <v>241001</v>
      </c>
      <c r="B5510">
        <v>2014</v>
      </c>
      <c r="C5510" t="s">
        <v>249</v>
      </c>
      <c r="D5510" t="s">
        <v>3</v>
      </c>
      <c r="E5510" t="s">
        <v>10</v>
      </c>
      <c r="F5510" t="s">
        <v>11</v>
      </c>
      <c r="G5510" t="s">
        <v>250</v>
      </c>
      <c r="H5510">
        <v>2738</v>
      </c>
      <c r="I5510">
        <v>2738</v>
      </c>
    </row>
    <row r="5511" spans="1:9" x14ac:dyDescent="0.25">
      <c r="A5511">
        <v>241999</v>
      </c>
      <c r="B5511">
        <v>2014</v>
      </c>
      <c r="C5511" t="s">
        <v>251</v>
      </c>
      <c r="D5511" t="s">
        <v>3</v>
      </c>
      <c r="E5511" t="s">
        <v>10</v>
      </c>
      <c r="F5511" t="s">
        <v>11</v>
      </c>
      <c r="G5511" t="s">
        <v>252</v>
      </c>
      <c r="H5511">
        <v>1502</v>
      </c>
      <c r="I5511">
        <v>1502</v>
      </c>
    </row>
    <row r="5512" spans="1:9" x14ac:dyDescent="0.25">
      <c r="A5512">
        <v>251</v>
      </c>
      <c r="B5512">
        <v>2014</v>
      </c>
      <c r="C5512" t="s">
        <v>39</v>
      </c>
      <c r="D5512" t="s">
        <v>3</v>
      </c>
      <c r="E5512" t="s">
        <v>10</v>
      </c>
      <c r="F5512" t="s">
        <v>11</v>
      </c>
      <c r="G5512" t="s">
        <v>253</v>
      </c>
      <c r="H5512">
        <v>1402</v>
      </c>
      <c r="I5512">
        <v>1402</v>
      </c>
    </row>
    <row r="5513" spans="1:9" x14ac:dyDescent="0.25">
      <c r="A5513">
        <v>252</v>
      </c>
      <c r="B5513">
        <v>2014</v>
      </c>
      <c r="C5513" t="s">
        <v>40</v>
      </c>
      <c r="D5513" t="s">
        <v>3</v>
      </c>
      <c r="E5513" t="s">
        <v>10</v>
      </c>
      <c r="F5513" t="s">
        <v>11</v>
      </c>
      <c r="G5513" t="s">
        <v>254</v>
      </c>
      <c r="H5513">
        <v>384</v>
      </c>
      <c r="I5513">
        <v>384</v>
      </c>
    </row>
    <row r="5514" spans="1:9" x14ac:dyDescent="0.25">
      <c r="A5514">
        <v>254</v>
      </c>
      <c r="B5514">
        <v>2014</v>
      </c>
      <c r="C5514" t="s">
        <v>41</v>
      </c>
      <c r="D5514" t="s">
        <v>3</v>
      </c>
      <c r="E5514" t="s">
        <v>10</v>
      </c>
      <c r="F5514" t="s">
        <v>11</v>
      </c>
      <c r="G5514" t="s">
        <v>255</v>
      </c>
      <c r="H5514">
        <v>682</v>
      </c>
      <c r="I5514">
        <v>682</v>
      </c>
    </row>
    <row r="5515" spans="1:9" x14ac:dyDescent="0.25">
      <c r="A5515">
        <v>255</v>
      </c>
      <c r="B5515">
        <v>2014</v>
      </c>
      <c r="C5515" t="s">
        <v>42</v>
      </c>
      <c r="D5515" t="s">
        <v>3</v>
      </c>
      <c r="E5515" t="s">
        <v>10</v>
      </c>
      <c r="F5515" t="s">
        <v>11</v>
      </c>
      <c r="G5515" t="s">
        <v>256</v>
      </c>
      <c r="H5515">
        <v>145</v>
      </c>
      <c r="I5515">
        <v>145</v>
      </c>
    </row>
    <row r="5516" spans="1:9" x14ac:dyDescent="0.25">
      <c r="A5516">
        <v>256</v>
      </c>
      <c r="B5516">
        <v>2014</v>
      </c>
      <c r="C5516" t="s">
        <v>43</v>
      </c>
      <c r="D5516" t="s">
        <v>3</v>
      </c>
      <c r="E5516" t="s">
        <v>10</v>
      </c>
      <c r="F5516" t="s">
        <v>11</v>
      </c>
      <c r="G5516" t="s">
        <v>257</v>
      </c>
      <c r="H5516">
        <v>959</v>
      </c>
      <c r="I5516">
        <v>959</v>
      </c>
    </row>
    <row r="5517" spans="1:9" x14ac:dyDescent="0.25">
      <c r="A5517">
        <v>257</v>
      </c>
      <c r="B5517">
        <v>2014</v>
      </c>
      <c r="C5517" t="s">
        <v>44</v>
      </c>
      <c r="D5517" t="s">
        <v>3</v>
      </c>
      <c r="E5517" t="s">
        <v>10</v>
      </c>
      <c r="F5517" t="s">
        <v>11</v>
      </c>
      <c r="G5517" t="s">
        <v>258</v>
      </c>
      <c r="H5517">
        <v>322</v>
      </c>
      <c r="I5517">
        <v>322</v>
      </c>
    </row>
    <row r="5518" spans="1:9" x14ac:dyDescent="0.25">
      <c r="A5518">
        <v>2</v>
      </c>
      <c r="B5518">
        <v>2014</v>
      </c>
      <c r="C5518" t="s">
        <v>259</v>
      </c>
      <c r="D5518" t="s">
        <v>3</v>
      </c>
      <c r="E5518" t="s">
        <v>10</v>
      </c>
      <c r="F5518" t="s">
        <v>11</v>
      </c>
      <c r="G5518" t="s">
        <v>260</v>
      </c>
      <c r="H5518">
        <v>8134</v>
      </c>
      <c r="I5518">
        <v>8134</v>
      </c>
    </row>
    <row r="5519" spans="1:9" x14ac:dyDescent="0.25">
      <c r="A5519">
        <v>351</v>
      </c>
      <c r="B5519">
        <v>2014</v>
      </c>
      <c r="C5519" t="s">
        <v>46</v>
      </c>
      <c r="D5519" t="s">
        <v>3</v>
      </c>
      <c r="E5519" t="s">
        <v>10</v>
      </c>
      <c r="F5519" t="s">
        <v>11</v>
      </c>
      <c r="G5519" t="s">
        <v>261</v>
      </c>
      <c r="H5519">
        <v>463</v>
      </c>
      <c r="I5519">
        <v>463</v>
      </c>
    </row>
    <row r="5520" spans="1:9" x14ac:dyDescent="0.25">
      <c r="A5520">
        <v>352</v>
      </c>
      <c r="B5520">
        <v>2014</v>
      </c>
      <c r="C5520" t="s">
        <v>47</v>
      </c>
      <c r="D5520" t="s">
        <v>3</v>
      </c>
      <c r="E5520" t="s">
        <v>10</v>
      </c>
      <c r="F5520" t="s">
        <v>11</v>
      </c>
      <c r="G5520" t="s">
        <v>262</v>
      </c>
      <c r="H5520">
        <v>402</v>
      </c>
      <c r="I5520">
        <v>402</v>
      </c>
    </row>
    <row r="5521" spans="1:9" x14ac:dyDescent="0.25">
      <c r="A5521">
        <v>353</v>
      </c>
      <c r="B5521">
        <v>2014</v>
      </c>
      <c r="C5521" t="s">
        <v>48</v>
      </c>
      <c r="D5521" t="s">
        <v>3</v>
      </c>
      <c r="E5521" t="s">
        <v>10</v>
      </c>
      <c r="F5521" t="s">
        <v>11</v>
      </c>
      <c r="G5521" t="s">
        <v>263</v>
      </c>
      <c r="H5521">
        <v>612</v>
      </c>
      <c r="I5521">
        <v>612</v>
      </c>
    </row>
    <row r="5522" spans="1:9" x14ac:dyDescent="0.25">
      <c r="A5522">
        <v>354</v>
      </c>
      <c r="B5522">
        <v>2014</v>
      </c>
      <c r="C5522" t="s">
        <v>49</v>
      </c>
      <c r="D5522" t="s">
        <v>3</v>
      </c>
      <c r="E5522" t="s">
        <v>10</v>
      </c>
      <c r="F5522" t="s">
        <v>11</v>
      </c>
      <c r="G5522" t="s">
        <v>264</v>
      </c>
      <c r="H5522">
        <v>208</v>
      </c>
      <c r="I5522">
        <v>208</v>
      </c>
    </row>
    <row r="5523" spans="1:9" x14ac:dyDescent="0.25">
      <c r="A5523">
        <v>355</v>
      </c>
      <c r="B5523">
        <v>2014</v>
      </c>
      <c r="C5523" t="s">
        <v>50</v>
      </c>
      <c r="D5523" t="s">
        <v>3</v>
      </c>
      <c r="E5523" t="s">
        <v>10</v>
      </c>
      <c r="F5523" t="s">
        <v>11</v>
      </c>
      <c r="G5523" t="s">
        <v>265</v>
      </c>
      <c r="H5523">
        <v>496</v>
      </c>
      <c r="I5523">
        <v>496</v>
      </c>
    </row>
    <row r="5524" spans="1:9" x14ac:dyDescent="0.25">
      <c r="A5524">
        <v>356</v>
      </c>
      <c r="B5524">
        <v>2014</v>
      </c>
      <c r="C5524" t="s">
        <v>51</v>
      </c>
      <c r="D5524" t="s">
        <v>3</v>
      </c>
      <c r="E5524" t="s">
        <v>10</v>
      </c>
      <c r="F5524" t="s">
        <v>11</v>
      </c>
      <c r="G5524" t="s">
        <v>266</v>
      </c>
      <c r="H5524">
        <v>190</v>
      </c>
      <c r="I5524">
        <v>190</v>
      </c>
    </row>
    <row r="5525" spans="1:9" x14ac:dyDescent="0.25">
      <c r="A5525">
        <v>357</v>
      </c>
      <c r="B5525">
        <v>2014</v>
      </c>
      <c r="C5525" t="s">
        <v>52</v>
      </c>
      <c r="D5525" t="s">
        <v>3</v>
      </c>
      <c r="E5525" t="s">
        <v>10</v>
      </c>
      <c r="F5525" t="s">
        <v>11</v>
      </c>
      <c r="G5525" t="s">
        <v>267</v>
      </c>
      <c r="H5525">
        <v>275</v>
      </c>
      <c r="I5525">
        <v>275</v>
      </c>
    </row>
    <row r="5526" spans="1:9" x14ac:dyDescent="0.25">
      <c r="A5526">
        <v>358</v>
      </c>
      <c r="B5526">
        <v>2014</v>
      </c>
      <c r="C5526" t="s">
        <v>53</v>
      </c>
      <c r="D5526" t="s">
        <v>3</v>
      </c>
      <c r="E5526" t="s">
        <v>10</v>
      </c>
      <c r="F5526" t="s">
        <v>11</v>
      </c>
      <c r="G5526" t="s">
        <v>268</v>
      </c>
      <c r="H5526">
        <v>491</v>
      </c>
      <c r="I5526">
        <v>491</v>
      </c>
    </row>
    <row r="5527" spans="1:9" x14ac:dyDescent="0.25">
      <c r="A5527">
        <v>359</v>
      </c>
      <c r="B5527">
        <v>2014</v>
      </c>
      <c r="C5527" t="s">
        <v>54</v>
      </c>
      <c r="D5527" t="s">
        <v>3</v>
      </c>
      <c r="E5527" t="s">
        <v>10</v>
      </c>
      <c r="F5527" t="s">
        <v>11</v>
      </c>
      <c r="G5527" t="s">
        <v>269</v>
      </c>
      <c r="H5527">
        <v>489</v>
      </c>
      <c r="I5527">
        <v>489</v>
      </c>
    </row>
    <row r="5528" spans="1:9" x14ac:dyDescent="0.25">
      <c r="A5528">
        <v>360</v>
      </c>
      <c r="B5528">
        <v>2014</v>
      </c>
      <c r="C5528" t="s">
        <v>55</v>
      </c>
      <c r="D5528" t="s">
        <v>3</v>
      </c>
      <c r="E5528" t="s">
        <v>10</v>
      </c>
      <c r="F5528" t="s">
        <v>11</v>
      </c>
      <c r="G5528" t="s">
        <v>270</v>
      </c>
      <c r="H5528">
        <v>179</v>
      </c>
      <c r="I5528">
        <v>179</v>
      </c>
    </row>
    <row r="5529" spans="1:9" x14ac:dyDescent="0.25">
      <c r="A5529">
        <v>361</v>
      </c>
      <c r="B5529">
        <v>2014</v>
      </c>
      <c r="C5529" t="s">
        <v>56</v>
      </c>
      <c r="D5529" t="s">
        <v>3</v>
      </c>
      <c r="E5529" t="s">
        <v>10</v>
      </c>
      <c r="F5529" t="s">
        <v>11</v>
      </c>
      <c r="G5529" t="s">
        <v>271</v>
      </c>
      <c r="H5529">
        <v>262</v>
      </c>
      <c r="I5529">
        <v>262</v>
      </c>
    </row>
    <row r="5530" spans="1:9" x14ac:dyDescent="0.25">
      <c r="A5530">
        <v>3</v>
      </c>
      <c r="B5530">
        <v>2014</v>
      </c>
      <c r="C5530" t="s">
        <v>272</v>
      </c>
      <c r="D5530" t="s">
        <v>3</v>
      </c>
      <c r="E5530" t="s">
        <v>10</v>
      </c>
      <c r="F5530" t="s">
        <v>11</v>
      </c>
      <c r="G5530" t="s">
        <v>273</v>
      </c>
      <c r="H5530">
        <v>4067</v>
      </c>
      <c r="I5530">
        <v>4067</v>
      </c>
    </row>
    <row r="5531" spans="1:9" x14ac:dyDescent="0.25">
      <c r="A5531">
        <v>401</v>
      </c>
      <c r="B5531">
        <v>2014</v>
      </c>
      <c r="C5531" t="s">
        <v>274</v>
      </c>
      <c r="D5531" t="s">
        <v>3</v>
      </c>
      <c r="E5531" t="s">
        <v>10</v>
      </c>
      <c r="F5531" t="s">
        <v>11</v>
      </c>
      <c r="G5531" t="s">
        <v>275</v>
      </c>
      <c r="H5531">
        <v>292</v>
      </c>
      <c r="I5531">
        <v>292</v>
      </c>
    </row>
    <row r="5532" spans="1:9" x14ac:dyDescent="0.25">
      <c r="A5532">
        <v>402</v>
      </c>
      <c r="B5532">
        <v>2014</v>
      </c>
      <c r="C5532" t="s">
        <v>276</v>
      </c>
      <c r="D5532" t="s">
        <v>3</v>
      </c>
      <c r="E5532" t="s">
        <v>10</v>
      </c>
      <c r="F5532" t="s">
        <v>11</v>
      </c>
      <c r="G5532" t="s">
        <v>277</v>
      </c>
      <c r="H5532">
        <v>110</v>
      </c>
      <c r="I5532">
        <v>110</v>
      </c>
    </row>
    <row r="5533" spans="1:9" x14ac:dyDescent="0.25">
      <c r="A5533">
        <v>403</v>
      </c>
      <c r="B5533">
        <v>2014</v>
      </c>
      <c r="C5533" t="s">
        <v>278</v>
      </c>
      <c r="D5533" t="s">
        <v>3</v>
      </c>
      <c r="E5533" t="s">
        <v>10</v>
      </c>
      <c r="F5533" t="s">
        <v>11</v>
      </c>
      <c r="G5533" t="s">
        <v>279</v>
      </c>
      <c r="H5533">
        <v>531</v>
      </c>
      <c r="I5533">
        <v>531</v>
      </c>
    </row>
    <row r="5534" spans="1:9" x14ac:dyDescent="0.25">
      <c r="A5534">
        <v>404</v>
      </c>
      <c r="B5534">
        <v>2014</v>
      </c>
      <c r="C5534" t="s">
        <v>280</v>
      </c>
      <c r="D5534" t="s">
        <v>3</v>
      </c>
      <c r="E5534" t="s">
        <v>10</v>
      </c>
      <c r="F5534" t="s">
        <v>11</v>
      </c>
      <c r="G5534" t="s">
        <v>281</v>
      </c>
      <c r="H5534">
        <v>736</v>
      </c>
      <c r="I5534">
        <v>736</v>
      </c>
    </row>
    <row r="5535" spans="1:9" x14ac:dyDescent="0.25">
      <c r="A5535">
        <v>405</v>
      </c>
      <c r="B5535">
        <v>2014</v>
      </c>
      <c r="C5535" t="s">
        <v>282</v>
      </c>
      <c r="D5535" t="s">
        <v>3</v>
      </c>
      <c r="E5535" t="s">
        <v>10</v>
      </c>
      <c r="F5535" t="s">
        <v>11</v>
      </c>
      <c r="G5535" t="s">
        <v>283</v>
      </c>
      <c r="H5535">
        <v>199</v>
      </c>
      <c r="I5535">
        <v>199</v>
      </c>
    </row>
    <row r="5536" spans="1:9" x14ac:dyDescent="0.25">
      <c r="A5536">
        <v>451</v>
      </c>
      <c r="B5536">
        <v>2014</v>
      </c>
      <c r="C5536" t="s">
        <v>58</v>
      </c>
      <c r="D5536" t="s">
        <v>3</v>
      </c>
      <c r="E5536" t="s">
        <v>10</v>
      </c>
      <c r="F5536" t="s">
        <v>11</v>
      </c>
      <c r="G5536" t="s">
        <v>284</v>
      </c>
      <c r="H5536">
        <v>400</v>
      </c>
      <c r="I5536">
        <v>400</v>
      </c>
    </row>
    <row r="5537" spans="1:9" x14ac:dyDescent="0.25">
      <c r="A5537">
        <v>452</v>
      </c>
      <c r="B5537">
        <v>2014</v>
      </c>
      <c r="C5537" t="s">
        <v>59</v>
      </c>
      <c r="D5537" t="s">
        <v>3</v>
      </c>
      <c r="E5537" t="s">
        <v>10</v>
      </c>
      <c r="F5537" t="s">
        <v>11</v>
      </c>
      <c r="G5537" t="s">
        <v>285</v>
      </c>
      <c r="H5537">
        <v>486</v>
      </c>
      <c r="I5537">
        <v>486</v>
      </c>
    </row>
    <row r="5538" spans="1:9" x14ac:dyDescent="0.25">
      <c r="A5538">
        <v>453</v>
      </c>
      <c r="B5538">
        <v>2014</v>
      </c>
      <c r="C5538" t="s">
        <v>60</v>
      </c>
      <c r="D5538" t="s">
        <v>3</v>
      </c>
      <c r="E5538" t="s">
        <v>10</v>
      </c>
      <c r="F5538" t="s">
        <v>11</v>
      </c>
      <c r="G5538" t="s">
        <v>286</v>
      </c>
      <c r="H5538">
        <v>2516</v>
      </c>
      <c r="I5538">
        <v>2516</v>
      </c>
    </row>
    <row r="5539" spans="1:9" x14ac:dyDescent="0.25">
      <c r="A5539">
        <v>454</v>
      </c>
      <c r="B5539">
        <v>2014</v>
      </c>
      <c r="C5539" t="s">
        <v>61</v>
      </c>
      <c r="D5539" t="s">
        <v>3</v>
      </c>
      <c r="E5539" t="s">
        <v>10</v>
      </c>
      <c r="F5539" t="s">
        <v>11</v>
      </c>
      <c r="G5539" t="s">
        <v>287</v>
      </c>
      <c r="H5539">
        <v>1204</v>
      </c>
      <c r="I5539">
        <v>1204</v>
      </c>
    </row>
    <row r="5540" spans="1:9" x14ac:dyDescent="0.25">
      <c r="A5540">
        <v>455</v>
      </c>
      <c r="B5540">
        <v>2014</v>
      </c>
      <c r="C5540" t="s">
        <v>62</v>
      </c>
      <c r="D5540" t="s">
        <v>3</v>
      </c>
      <c r="E5540" t="s">
        <v>10</v>
      </c>
      <c r="F5540" t="s">
        <v>11</v>
      </c>
      <c r="G5540" t="s">
        <v>288</v>
      </c>
      <c r="H5540">
        <v>215</v>
      </c>
      <c r="I5540">
        <v>215</v>
      </c>
    </row>
    <row r="5541" spans="1:9" x14ac:dyDescent="0.25">
      <c r="A5541">
        <v>456</v>
      </c>
      <c r="B5541">
        <v>2014</v>
      </c>
      <c r="C5541" t="s">
        <v>63</v>
      </c>
      <c r="D5541" t="s">
        <v>3</v>
      </c>
      <c r="E5541" t="s">
        <v>10</v>
      </c>
      <c r="F5541" t="s">
        <v>11</v>
      </c>
      <c r="G5541" t="s">
        <v>289</v>
      </c>
      <c r="H5541">
        <v>478</v>
      </c>
      <c r="I5541">
        <v>478</v>
      </c>
    </row>
    <row r="5542" spans="1:9" x14ac:dyDescent="0.25">
      <c r="A5542">
        <v>457</v>
      </c>
      <c r="B5542">
        <v>2014</v>
      </c>
      <c r="C5542" t="s">
        <v>64</v>
      </c>
      <c r="D5542" t="s">
        <v>3</v>
      </c>
      <c r="E5542" t="s">
        <v>10</v>
      </c>
      <c r="F5542" t="s">
        <v>11</v>
      </c>
      <c r="G5542" t="s">
        <v>290</v>
      </c>
      <c r="H5542">
        <v>381</v>
      </c>
      <c r="I5542">
        <v>381</v>
      </c>
    </row>
    <row r="5543" spans="1:9" x14ac:dyDescent="0.25">
      <c r="A5543">
        <v>458</v>
      </c>
      <c r="B5543">
        <v>2014</v>
      </c>
      <c r="C5543" t="s">
        <v>65</v>
      </c>
      <c r="D5543" t="s">
        <v>3</v>
      </c>
      <c r="E5543" t="s">
        <v>10</v>
      </c>
      <c r="F5543" t="s">
        <v>11</v>
      </c>
      <c r="G5543" t="s">
        <v>291</v>
      </c>
      <c r="H5543">
        <v>2443</v>
      </c>
      <c r="I5543">
        <v>2443</v>
      </c>
    </row>
    <row r="5544" spans="1:9" x14ac:dyDescent="0.25">
      <c r="A5544">
        <v>459</v>
      </c>
      <c r="B5544">
        <v>2014</v>
      </c>
      <c r="C5544" t="s">
        <v>66</v>
      </c>
      <c r="D5544" t="s">
        <v>3</v>
      </c>
      <c r="E5544" t="s">
        <v>10</v>
      </c>
      <c r="F5544" t="s">
        <v>11</v>
      </c>
      <c r="G5544" t="s">
        <v>292</v>
      </c>
      <c r="H5544">
        <v>1321</v>
      </c>
      <c r="I5544">
        <v>1321</v>
      </c>
    </row>
    <row r="5545" spans="1:9" x14ac:dyDescent="0.25">
      <c r="A5545">
        <v>460</v>
      </c>
      <c r="B5545">
        <v>2014</v>
      </c>
      <c r="C5545" t="s">
        <v>67</v>
      </c>
      <c r="D5545" t="s">
        <v>3</v>
      </c>
      <c r="E5545" t="s">
        <v>10</v>
      </c>
      <c r="F5545" t="s">
        <v>11</v>
      </c>
      <c r="G5545" t="s">
        <v>293</v>
      </c>
      <c r="H5545">
        <v>3238</v>
      </c>
      <c r="I5545">
        <v>3238</v>
      </c>
    </row>
    <row r="5546" spans="1:9" x14ac:dyDescent="0.25">
      <c r="A5546">
        <v>461</v>
      </c>
      <c r="B5546">
        <v>2014</v>
      </c>
      <c r="C5546" t="s">
        <v>68</v>
      </c>
      <c r="D5546" t="s">
        <v>3</v>
      </c>
      <c r="E5546" t="s">
        <v>10</v>
      </c>
      <c r="F5546" t="s">
        <v>11</v>
      </c>
      <c r="G5546" t="s">
        <v>294</v>
      </c>
      <c r="H5546">
        <v>165</v>
      </c>
      <c r="I5546">
        <v>165</v>
      </c>
    </row>
    <row r="5547" spans="1:9" x14ac:dyDescent="0.25">
      <c r="A5547">
        <v>462</v>
      </c>
      <c r="B5547">
        <v>2014</v>
      </c>
      <c r="C5547" t="s">
        <v>69</v>
      </c>
      <c r="D5547" t="s">
        <v>3</v>
      </c>
      <c r="E5547" t="s">
        <v>10</v>
      </c>
      <c r="F5547" t="s">
        <v>11</v>
      </c>
      <c r="G5547" t="s">
        <v>295</v>
      </c>
      <c r="H5547">
        <v>233</v>
      </c>
      <c r="I5547">
        <v>233</v>
      </c>
    </row>
    <row r="5548" spans="1:9" x14ac:dyDescent="0.25">
      <c r="A5548">
        <v>4</v>
      </c>
      <c r="B5548">
        <v>2014</v>
      </c>
      <c r="C5548" t="s">
        <v>296</v>
      </c>
      <c r="D5548" t="s">
        <v>3</v>
      </c>
      <c r="E5548" t="s">
        <v>10</v>
      </c>
      <c r="F5548" t="s">
        <v>11</v>
      </c>
      <c r="G5548" t="s">
        <v>297</v>
      </c>
      <c r="H5548">
        <v>14948</v>
      </c>
      <c r="I5548">
        <v>14948</v>
      </c>
    </row>
    <row r="5549" spans="1:9" x14ac:dyDescent="0.25">
      <c r="A5549">
        <v>0</v>
      </c>
      <c r="B5549">
        <v>2014</v>
      </c>
      <c r="C5549" t="s">
        <v>71</v>
      </c>
      <c r="D5549" t="s">
        <v>3</v>
      </c>
      <c r="E5549" t="s">
        <v>10</v>
      </c>
      <c r="F5549" t="s">
        <v>11</v>
      </c>
      <c r="G5549" t="s">
        <v>298</v>
      </c>
      <c r="H5549">
        <v>31824</v>
      </c>
      <c r="I5549">
        <v>31824</v>
      </c>
    </row>
    <row r="5550" spans="1:9" x14ac:dyDescent="0.25">
      <c r="A5550">
        <v>101</v>
      </c>
      <c r="B5550">
        <v>2013</v>
      </c>
      <c r="C5550" t="s">
        <v>232</v>
      </c>
      <c r="D5550" t="s">
        <v>3</v>
      </c>
      <c r="E5550" t="s">
        <v>10</v>
      </c>
      <c r="F5550" t="s">
        <v>11</v>
      </c>
      <c r="G5550" t="s">
        <v>233</v>
      </c>
      <c r="H5550">
        <v>821</v>
      </c>
      <c r="I5550">
        <v>821</v>
      </c>
    </row>
    <row r="5551" spans="1:9" x14ac:dyDescent="0.25">
      <c r="A5551">
        <v>102</v>
      </c>
      <c r="B5551">
        <v>2013</v>
      </c>
      <c r="C5551" t="s">
        <v>234</v>
      </c>
      <c r="D5551" t="s">
        <v>3</v>
      </c>
      <c r="E5551" t="s">
        <v>10</v>
      </c>
      <c r="F5551" t="s">
        <v>11</v>
      </c>
      <c r="G5551" t="s">
        <v>235</v>
      </c>
      <c r="H5551">
        <v>192</v>
      </c>
      <c r="I5551">
        <v>192</v>
      </c>
    </row>
    <row r="5552" spans="1:9" x14ac:dyDescent="0.25">
      <c r="A5552">
        <v>103</v>
      </c>
      <c r="B5552">
        <v>2013</v>
      </c>
      <c r="C5552" t="s">
        <v>236</v>
      </c>
      <c r="D5552" t="s">
        <v>3</v>
      </c>
      <c r="E5552" t="s">
        <v>10</v>
      </c>
      <c r="F5552" t="s">
        <v>11</v>
      </c>
      <c r="G5552" t="s">
        <v>237</v>
      </c>
      <c r="H5552">
        <v>397</v>
      </c>
      <c r="I5552">
        <v>397</v>
      </c>
    </row>
    <row r="5553" spans="1:9" x14ac:dyDescent="0.25">
      <c r="A5553">
        <v>151</v>
      </c>
      <c r="B5553">
        <v>2013</v>
      </c>
      <c r="C5553" t="s">
        <v>28</v>
      </c>
      <c r="D5553" t="s">
        <v>3</v>
      </c>
      <c r="E5553" t="s">
        <v>10</v>
      </c>
      <c r="F5553" t="s">
        <v>11</v>
      </c>
      <c r="G5553" t="s">
        <v>238</v>
      </c>
      <c r="H5553">
        <v>230</v>
      </c>
      <c r="I5553">
        <v>230</v>
      </c>
    </row>
    <row r="5554" spans="1:9" x14ac:dyDescent="0.25">
      <c r="A5554">
        <v>153</v>
      </c>
      <c r="B5554">
        <v>2013</v>
      </c>
      <c r="C5554" t="s">
        <v>29</v>
      </c>
      <c r="D5554" t="s">
        <v>3</v>
      </c>
      <c r="E5554" t="s">
        <v>10</v>
      </c>
      <c r="F5554" t="s">
        <v>11</v>
      </c>
      <c r="G5554" t="s">
        <v>239</v>
      </c>
      <c r="H5554">
        <v>266</v>
      </c>
      <c r="I5554">
        <v>266</v>
      </c>
    </row>
    <row r="5555" spans="1:9" x14ac:dyDescent="0.25">
      <c r="A5555">
        <v>154</v>
      </c>
      <c r="B5555">
        <v>2013</v>
      </c>
      <c r="C5555" t="s">
        <v>30</v>
      </c>
      <c r="D5555" t="s">
        <v>3</v>
      </c>
      <c r="E5555" t="s">
        <v>10</v>
      </c>
      <c r="F5555" t="s">
        <v>11</v>
      </c>
      <c r="G5555" t="s">
        <v>240</v>
      </c>
      <c r="H5555">
        <v>116</v>
      </c>
      <c r="I5555">
        <v>116</v>
      </c>
    </row>
    <row r="5556" spans="1:9" x14ac:dyDescent="0.25">
      <c r="A5556">
        <v>155</v>
      </c>
      <c r="B5556">
        <v>2013</v>
      </c>
      <c r="C5556" t="s">
        <v>31</v>
      </c>
      <c r="D5556" t="s">
        <v>3</v>
      </c>
      <c r="E5556" t="s">
        <v>10</v>
      </c>
      <c r="F5556" t="s">
        <v>11</v>
      </c>
      <c r="G5556" t="s">
        <v>241</v>
      </c>
      <c r="H5556">
        <v>177</v>
      </c>
      <c r="I5556">
        <v>177</v>
      </c>
    </row>
    <row r="5557" spans="1:9" x14ac:dyDescent="0.25">
      <c r="A5557">
        <v>157</v>
      </c>
      <c r="B5557">
        <v>2013</v>
      </c>
      <c r="C5557" t="s">
        <v>32</v>
      </c>
      <c r="D5557" t="s">
        <v>3</v>
      </c>
      <c r="E5557" t="s">
        <v>10</v>
      </c>
      <c r="F5557" t="s">
        <v>11</v>
      </c>
      <c r="G5557" t="s">
        <v>242</v>
      </c>
      <c r="H5557">
        <v>141</v>
      </c>
      <c r="I5557">
        <v>141</v>
      </c>
    </row>
    <row r="5558" spans="1:9" x14ac:dyDescent="0.25">
      <c r="A5558">
        <v>158</v>
      </c>
      <c r="B5558">
        <v>2013</v>
      </c>
      <c r="C5558" t="s">
        <v>33</v>
      </c>
      <c r="D5558" t="s">
        <v>3</v>
      </c>
      <c r="E5558" t="s">
        <v>10</v>
      </c>
      <c r="F5558" t="s">
        <v>11</v>
      </c>
      <c r="G5558" t="s">
        <v>243</v>
      </c>
      <c r="H5558">
        <v>158</v>
      </c>
      <c r="I5558">
        <v>158</v>
      </c>
    </row>
    <row r="5559" spans="1:9" x14ac:dyDescent="0.25">
      <c r="A5559">
        <v>159</v>
      </c>
      <c r="B5559">
        <v>2013</v>
      </c>
      <c r="C5559" t="s">
        <v>34</v>
      </c>
      <c r="D5559" t="s">
        <v>3</v>
      </c>
      <c r="E5559" t="s">
        <v>10</v>
      </c>
      <c r="F5559" t="s">
        <v>11</v>
      </c>
      <c r="G5559" t="s">
        <v>244</v>
      </c>
      <c r="H5559">
        <v>1480</v>
      </c>
      <c r="I5559">
        <v>1480</v>
      </c>
    </row>
    <row r="5560" spans="1:9" x14ac:dyDescent="0.25">
      <c r="A5560">
        <v>1</v>
      </c>
      <c r="B5560">
        <v>2013</v>
      </c>
      <c r="C5560" t="s">
        <v>245</v>
      </c>
      <c r="D5560" t="s">
        <v>3</v>
      </c>
      <c r="E5560" t="s">
        <v>10</v>
      </c>
      <c r="F5560" t="s">
        <v>11</v>
      </c>
      <c r="G5560" t="s">
        <v>246</v>
      </c>
      <c r="H5560">
        <v>3978</v>
      </c>
      <c r="I5560">
        <v>3978</v>
      </c>
    </row>
    <row r="5561" spans="1:9" x14ac:dyDescent="0.25">
      <c r="A5561">
        <v>241</v>
      </c>
      <c r="B5561">
        <v>2013</v>
      </c>
      <c r="C5561" t="s">
        <v>247</v>
      </c>
      <c r="D5561" t="s">
        <v>3</v>
      </c>
      <c r="E5561" t="s">
        <v>10</v>
      </c>
      <c r="F5561" t="s">
        <v>11</v>
      </c>
      <c r="G5561" t="s">
        <v>248</v>
      </c>
      <c r="H5561">
        <v>3497</v>
      </c>
      <c r="I5561">
        <v>3497</v>
      </c>
    </row>
    <row r="5562" spans="1:9" x14ac:dyDescent="0.25">
      <c r="A5562">
        <v>241001</v>
      </c>
      <c r="B5562">
        <v>2013</v>
      </c>
      <c r="C5562" t="s">
        <v>249</v>
      </c>
      <c r="D5562" t="s">
        <v>3</v>
      </c>
      <c r="E5562" t="s">
        <v>10</v>
      </c>
      <c r="F5562" t="s">
        <v>11</v>
      </c>
      <c r="G5562" t="s">
        <v>250</v>
      </c>
      <c r="H5562">
        <v>2140</v>
      </c>
      <c r="I5562">
        <v>2140</v>
      </c>
    </row>
    <row r="5563" spans="1:9" x14ac:dyDescent="0.25">
      <c r="A5563">
        <v>241999</v>
      </c>
      <c r="B5563">
        <v>2013</v>
      </c>
      <c r="C5563" t="s">
        <v>251</v>
      </c>
      <c r="D5563" t="s">
        <v>3</v>
      </c>
      <c r="E5563" t="s">
        <v>10</v>
      </c>
      <c r="F5563" t="s">
        <v>11</v>
      </c>
      <c r="G5563" t="s">
        <v>252</v>
      </c>
      <c r="H5563">
        <v>1357</v>
      </c>
      <c r="I5563">
        <v>1357</v>
      </c>
    </row>
    <row r="5564" spans="1:9" x14ac:dyDescent="0.25">
      <c r="A5564">
        <v>251</v>
      </c>
      <c r="B5564">
        <v>2013</v>
      </c>
      <c r="C5564" t="s">
        <v>39</v>
      </c>
      <c r="D5564" t="s">
        <v>3</v>
      </c>
      <c r="E5564" t="s">
        <v>10</v>
      </c>
      <c r="F5564" t="s">
        <v>11</v>
      </c>
      <c r="G5564" t="s">
        <v>253</v>
      </c>
      <c r="H5564">
        <v>1334</v>
      </c>
      <c r="I5564">
        <v>1334</v>
      </c>
    </row>
    <row r="5565" spans="1:9" x14ac:dyDescent="0.25">
      <c r="A5565">
        <v>252</v>
      </c>
      <c r="B5565">
        <v>2013</v>
      </c>
      <c r="C5565" t="s">
        <v>40</v>
      </c>
      <c r="D5565" t="s">
        <v>3</v>
      </c>
      <c r="E5565" t="s">
        <v>10</v>
      </c>
      <c r="F5565" t="s">
        <v>11</v>
      </c>
      <c r="G5565" t="s">
        <v>254</v>
      </c>
      <c r="H5565">
        <v>304</v>
      </c>
      <c r="I5565">
        <v>304</v>
      </c>
    </row>
    <row r="5566" spans="1:9" x14ac:dyDescent="0.25">
      <c r="A5566">
        <v>254</v>
      </c>
      <c r="B5566">
        <v>2013</v>
      </c>
      <c r="C5566" t="s">
        <v>41</v>
      </c>
      <c r="D5566" t="s">
        <v>3</v>
      </c>
      <c r="E5566" t="s">
        <v>10</v>
      </c>
      <c r="F5566" t="s">
        <v>11</v>
      </c>
      <c r="G5566" t="s">
        <v>255</v>
      </c>
      <c r="H5566">
        <v>663</v>
      </c>
      <c r="I5566">
        <v>663</v>
      </c>
    </row>
    <row r="5567" spans="1:9" x14ac:dyDescent="0.25">
      <c r="A5567">
        <v>255</v>
      </c>
      <c r="B5567">
        <v>2013</v>
      </c>
      <c r="C5567" t="s">
        <v>42</v>
      </c>
      <c r="D5567" t="s">
        <v>3</v>
      </c>
      <c r="E5567" t="s">
        <v>10</v>
      </c>
      <c r="F5567" t="s">
        <v>11</v>
      </c>
      <c r="G5567" t="s">
        <v>256</v>
      </c>
      <c r="H5567">
        <v>94</v>
      </c>
      <c r="I5567">
        <v>94</v>
      </c>
    </row>
    <row r="5568" spans="1:9" x14ac:dyDescent="0.25">
      <c r="A5568">
        <v>256</v>
      </c>
      <c r="B5568">
        <v>2013</v>
      </c>
      <c r="C5568" t="s">
        <v>43</v>
      </c>
      <c r="D5568" t="s">
        <v>3</v>
      </c>
      <c r="E5568" t="s">
        <v>10</v>
      </c>
      <c r="F5568" t="s">
        <v>11</v>
      </c>
      <c r="G5568" t="s">
        <v>257</v>
      </c>
      <c r="H5568">
        <v>890</v>
      </c>
      <c r="I5568">
        <v>890</v>
      </c>
    </row>
    <row r="5569" spans="1:9" x14ac:dyDescent="0.25">
      <c r="A5569">
        <v>257</v>
      </c>
      <c r="B5569">
        <v>2013</v>
      </c>
      <c r="C5569" t="s">
        <v>44</v>
      </c>
      <c r="D5569" t="s">
        <v>3</v>
      </c>
      <c r="E5569" t="s">
        <v>10</v>
      </c>
      <c r="F5569" t="s">
        <v>11</v>
      </c>
      <c r="G5569" t="s">
        <v>258</v>
      </c>
      <c r="H5569">
        <v>236</v>
      </c>
      <c r="I5569">
        <v>236</v>
      </c>
    </row>
    <row r="5570" spans="1:9" x14ac:dyDescent="0.25">
      <c r="A5570">
        <v>2</v>
      </c>
      <c r="B5570">
        <v>2013</v>
      </c>
      <c r="C5570" t="s">
        <v>259</v>
      </c>
      <c r="D5570" t="s">
        <v>3</v>
      </c>
      <c r="E5570" t="s">
        <v>10</v>
      </c>
      <c r="F5570" t="s">
        <v>11</v>
      </c>
      <c r="G5570" t="s">
        <v>260</v>
      </c>
      <c r="H5570">
        <v>7018</v>
      </c>
      <c r="I5570">
        <v>7018</v>
      </c>
    </row>
    <row r="5571" spans="1:9" x14ac:dyDescent="0.25">
      <c r="A5571">
        <v>351</v>
      </c>
      <c r="B5571">
        <v>2013</v>
      </c>
      <c r="C5571" t="s">
        <v>46</v>
      </c>
      <c r="D5571" t="s">
        <v>3</v>
      </c>
      <c r="E5571" t="s">
        <v>10</v>
      </c>
      <c r="F5571" t="s">
        <v>11</v>
      </c>
      <c r="G5571" t="s">
        <v>261</v>
      </c>
      <c r="H5571">
        <v>341</v>
      </c>
      <c r="I5571">
        <v>341</v>
      </c>
    </row>
    <row r="5572" spans="1:9" x14ac:dyDescent="0.25">
      <c r="A5572">
        <v>352</v>
      </c>
      <c r="B5572">
        <v>2013</v>
      </c>
      <c r="C5572" t="s">
        <v>47</v>
      </c>
      <c r="D5572" t="s">
        <v>3</v>
      </c>
      <c r="E5572" t="s">
        <v>10</v>
      </c>
      <c r="F5572" t="s">
        <v>11</v>
      </c>
      <c r="G5572" t="s">
        <v>262</v>
      </c>
      <c r="H5572">
        <v>396</v>
      </c>
      <c r="I5572">
        <v>396</v>
      </c>
    </row>
    <row r="5573" spans="1:9" x14ac:dyDescent="0.25">
      <c r="A5573">
        <v>353</v>
      </c>
      <c r="B5573">
        <v>2013</v>
      </c>
      <c r="C5573" t="s">
        <v>48</v>
      </c>
      <c r="D5573" t="s">
        <v>3</v>
      </c>
      <c r="E5573" t="s">
        <v>10</v>
      </c>
      <c r="F5573" t="s">
        <v>11</v>
      </c>
      <c r="G5573" t="s">
        <v>263</v>
      </c>
      <c r="H5573">
        <v>545</v>
      </c>
      <c r="I5573">
        <v>545</v>
      </c>
    </row>
    <row r="5574" spans="1:9" x14ac:dyDescent="0.25">
      <c r="A5574">
        <v>354</v>
      </c>
      <c r="B5574">
        <v>2013</v>
      </c>
      <c r="C5574" t="s">
        <v>49</v>
      </c>
      <c r="D5574" t="s">
        <v>3</v>
      </c>
      <c r="E5574" t="s">
        <v>10</v>
      </c>
      <c r="F5574" t="s">
        <v>11</v>
      </c>
      <c r="G5574" t="s">
        <v>264</v>
      </c>
      <c r="H5574">
        <v>141</v>
      </c>
      <c r="I5574">
        <v>141</v>
      </c>
    </row>
    <row r="5575" spans="1:9" x14ac:dyDescent="0.25">
      <c r="A5575">
        <v>355</v>
      </c>
      <c r="B5575">
        <v>2013</v>
      </c>
      <c r="C5575" t="s">
        <v>50</v>
      </c>
      <c r="D5575" t="s">
        <v>3</v>
      </c>
      <c r="E5575" t="s">
        <v>10</v>
      </c>
      <c r="F5575" t="s">
        <v>11</v>
      </c>
      <c r="G5575" t="s">
        <v>265</v>
      </c>
      <c r="H5575">
        <v>409</v>
      </c>
      <c r="I5575">
        <v>409</v>
      </c>
    </row>
    <row r="5576" spans="1:9" x14ac:dyDescent="0.25">
      <c r="A5576">
        <v>356</v>
      </c>
      <c r="B5576">
        <v>2013</v>
      </c>
      <c r="C5576" t="s">
        <v>51</v>
      </c>
      <c r="D5576" t="s">
        <v>3</v>
      </c>
      <c r="E5576" t="s">
        <v>10</v>
      </c>
      <c r="F5576" t="s">
        <v>11</v>
      </c>
      <c r="G5576" t="s">
        <v>266</v>
      </c>
      <c r="H5576">
        <v>154</v>
      </c>
      <c r="I5576">
        <v>154</v>
      </c>
    </row>
    <row r="5577" spans="1:9" x14ac:dyDescent="0.25">
      <c r="A5577">
        <v>357</v>
      </c>
      <c r="B5577">
        <v>2013</v>
      </c>
      <c r="C5577" t="s">
        <v>52</v>
      </c>
      <c r="D5577" t="s">
        <v>3</v>
      </c>
      <c r="E5577" t="s">
        <v>10</v>
      </c>
      <c r="F5577" t="s">
        <v>11</v>
      </c>
      <c r="G5577" t="s">
        <v>267</v>
      </c>
      <c r="H5577">
        <v>272</v>
      </c>
      <c r="I5577">
        <v>272</v>
      </c>
    </row>
    <row r="5578" spans="1:9" x14ac:dyDescent="0.25">
      <c r="A5578">
        <v>358</v>
      </c>
      <c r="B5578">
        <v>2013</v>
      </c>
      <c r="C5578" t="s">
        <v>53</v>
      </c>
      <c r="D5578" t="s">
        <v>3</v>
      </c>
      <c r="E5578" t="s">
        <v>10</v>
      </c>
      <c r="F5578" t="s">
        <v>11</v>
      </c>
      <c r="G5578" t="s">
        <v>268</v>
      </c>
      <c r="H5578">
        <v>295</v>
      </c>
      <c r="I5578">
        <v>295</v>
      </c>
    </row>
    <row r="5579" spans="1:9" x14ac:dyDescent="0.25">
      <c r="A5579">
        <v>359</v>
      </c>
      <c r="B5579">
        <v>2013</v>
      </c>
      <c r="C5579" t="s">
        <v>54</v>
      </c>
      <c r="D5579" t="s">
        <v>3</v>
      </c>
      <c r="E5579" t="s">
        <v>10</v>
      </c>
      <c r="F5579" t="s">
        <v>11</v>
      </c>
      <c r="G5579" t="s">
        <v>269</v>
      </c>
      <c r="H5579">
        <v>409</v>
      </c>
      <c r="I5579">
        <v>409</v>
      </c>
    </row>
    <row r="5580" spans="1:9" x14ac:dyDescent="0.25">
      <c r="A5580">
        <v>360</v>
      </c>
      <c r="B5580">
        <v>2013</v>
      </c>
      <c r="C5580" t="s">
        <v>55</v>
      </c>
      <c r="D5580" t="s">
        <v>3</v>
      </c>
      <c r="E5580" t="s">
        <v>10</v>
      </c>
      <c r="F5580" t="s">
        <v>11</v>
      </c>
      <c r="G5580" t="s">
        <v>270</v>
      </c>
      <c r="H5580">
        <v>137</v>
      </c>
      <c r="I5580">
        <v>137</v>
      </c>
    </row>
    <row r="5581" spans="1:9" x14ac:dyDescent="0.25">
      <c r="A5581">
        <v>361</v>
      </c>
      <c r="B5581">
        <v>2013</v>
      </c>
      <c r="C5581" t="s">
        <v>56</v>
      </c>
      <c r="D5581" t="s">
        <v>3</v>
      </c>
      <c r="E5581" t="s">
        <v>10</v>
      </c>
      <c r="F5581" t="s">
        <v>11</v>
      </c>
      <c r="G5581" t="s">
        <v>271</v>
      </c>
      <c r="H5581">
        <v>234</v>
      </c>
      <c r="I5581">
        <v>234</v>
      </c>
    </row>
    <row r="5582" spans="1:9" x14ac:dyDescent="0.25">
      <c r="A5582">
        <v>3</v>
      </c>
      <c r="B5582">
        <v>2013</v>
      </c>
      <c r="C5582" t="s">
        <v>272</v>
      </c>
      <c r="D5582" t="s">
        <v>3</v>
      </c>
      <c r="E5582" t="s">
        <v>10</v>
      </c>
      <c r="F5582" t="s">
        <v>11</v>
      </c>
      <c r="G5582" t="s">
        <v>273</v>
      </c>
      <c r="H5582">
        <v>3333</v>
      </c>
      <c r="I5582">
        <v>3333</v>
      </c>
    </row>
    <row r="5583" spans="1:9" x14ac:dyDescent="0.25">
      <c r="A5583">
        <v>401</v>
      </c>
      <c r="B5583">
        <v>2013</v>
      </c>
      <c r="C5583" t="s">
        <v>274</v>
      </c>
      <c r="D5583" t="s">
        <v>3</v>
      </c>
      <c r="E5583" t="s">
        <v>10</v>
      </c>
      <c r="F5583" t="s">
        <v>11</v>
      </c>
      <c r="G5583" t="s">
        <v>275</v>
      </c>
      <c r="H5583">
        <v>185</v>
      </c>
      <c r="I5583">
        <v>185</v>
      </c>
    </row>
    <row r="5584" spans="1:9" x14ac:dyDescent="0.25">
      <c r="A5584">
        <v>402</v>
      </c>
      <c r="B5584">
        <v>2013</v>
      </c>
      <c r="C5584" t="s">
        <v>276</v>
      </c>
      <c r="D5584" t="s">
        <v>3</v>
      </c>
      <c r="E5584" t="s">
        <v>10</v>
      </c>
      <c r="F5584" t="s">
        <v>11</v>
      </c>
      <c r="G5584" t="s">
        <v>277</v>
      </c>
      <c r="H5584">
        <v>122</v>
      </c>
      <c r="I5584">
        <v>122</v>
      </c>
    </row>
    <row r="5585" spans="1:9" x14ac:dyDescent="0.25">
      <c r="A5585">
        <v>403</v>
      </c>
      <c r="B5585">
        <v>2013</v>
      </c>
      <c r="C5585" t="s">
        <v>278</v>
      </c>
      <c r="D5585" t="s">
        <v>3</v>
      </c>
      <c r="E5585" t="s">
        <v>10</v>
      </c>
      <c r="F5585" t="s">
        <v>11</v>
      </c>
      <c r="G5585" t="s">
        <v>279</v>
      </c>
      <c r="H5585">
        <v>375</v>
      </c>
      <c r="I5585">
        <v>375</v>
      </c>
    </row>
    <row r="5586" spans="1:9" x14ac:dyDescent="0.25">
      <c r="A5586">
        <v>404</v>
      </c>
      <c r="B5586">
        <v>2013</v>
      </c>
      <c r="C5586" t="s">
        <v>280</v>
      </c>
      <c r="D5586" t="s">
        <v>3</v>
      </c>
      <c r="E5586" t="s">
        <v>10</v>
      </c>
      <c r="F5586" t="s">
        <v>11</v>
      </c>
      <c r="G5586" t="s">
        <v>281</v>
      </c>
      <c r="H5586">
        <v>561</v>
      </c>
      <c r="I5586">
        <v>561</v>
      </c>
    </row>
    <row r="5587" spans="1:9" x14ac:dyDescent="0.25">
      <c r="A5587">
        <v>405</v>
      </c>
      <c r="B5587">
        <v>2013</v>
      </c>
      <c r="C5587" t="s">
        <v>282</v>
      </c>
      <c r="D5587" t="s">
        <v>3</v>
      </c>
      <c r="E5587" t="s">
        <v>10</v>
      </c>
      <c r="F5587" t="s">
        <v>11</v>
      </c>
      <c r="G5587" t="s">
        <v>283</v>
      </c>
      <c r="H5587">
        <v>157</v>
      </c>
      <c r="I5587">
        <v>157</v>
      </c>
    </row>
    <row r="5588" spans="1:9" x14ac:dyDescent="0.25">
      <c r="A5588">
        <v>451</v>
      </c>
      <c r="B5588">
        <v>2013</v>
      </c>
      <c r="C5588" t="s">
        <v>58</v>
      </c>
      <c r="D5588" t="s">
        <v>3</v>
      </c>
      <c r="E5588" t="s">
        <v>10</v>
      </c>
      <c r="F5588" t="s">
        <v>11</v>
      </c>
      <c r="G5588" t="s">
        <v>284</v>
      </c>
      <c r="H5588">
        <v>386</v>
      </c>
      <c r="I5588">
        <v>386</v>
      </c>
    </row>
    <row r="5589" spans="1:9" x14ac:dyDescent="0.25">
      <c r="A5589">
        <v>452</v>
      </c>
      <c r="B5589">
        <v>2013</v>
      </c>
      <c r="C5589" t="s">
        <v>59</v>
      </c>
      <c r="D5589" t="s">
        <v>3</v>
      </c>
      <c r="E5589" t="s">
        <v>10</v>
      </c>
      <c r="F5589" t="s">
        <v>11</v>
      </c>
      <c r="G5589" t="s">
        <v>285</v>
      </c>
      <c r="H5589">
        <v>413</v>
      </c>
      <c r="I5589">
        <v>413</v>
      </c>
    </row>
    <row r="5590" spans="1:9" x14ac:dyDescent="0.25">
      <c r="A5590">
        <v>453</v>
      </c>
      <c r="B5590">
        <v>2013</v>
      </c>
      <c r="C5590" t="s">
        <v>60</v>
      </c>
      <c r="D5590" t="s">
        <v>3</v>
      </c>
      <c r="E5590" t="s">
        <v>10</v>
      </c>
      <c r="F5590" t="s">
        <v>11</v>
      </c>
      <c r="G5590" t="s">
        <v>286</v>
      </c>
      <c r="H5590">
        <v>2304</v>
      </c>
      <c r="I5590">
        <v>2304</v>
      </c>
    </row>
    <row r="5591" spans="1:9" x14ac:dyDescent="0.25">
      <c r="A5591">
        <v>454</v>
      </c>
      <c r="B5591">
        <v>2013</v>
      </c>
      <c r="C5591" t="s">
        <v>61</v>
      </c>
      <c r="D5591" t="s">
        <v>3</v>
      </c>
      <c r="E5591" t="s">
        <v>10</v>
      </c>
      <c r="F5591" t="s">
        <v>11</v>
      </c>
      <c r="G5591" t="s">
        <v>287</v>
      </c>
      <c r="H5591">
        <v>1062</v>
      </c>
      <c r="I5591">
        <v>1062</v>
      </c>
    </row>
    <row r="5592" spans="1:9" x14ac:dyDescent="0.25">
      <c r="A5592">
        <v>455</v>
      </c>
      <c r="B5592">
        <v>2013</v>
      </c>
      <c r="C5592" t="s">
        <v>62</v>
      </c>
      <c r="D5592" t="s">
        <v>3</v>
      </c>
      <c r="E5592" t="s">
        <v>10</v>
      </c>
      <c r="F5592" t="s">
        <v>11</v>
      </c>
      <c r="G5592" t="s">
        <v>288</v>
      </c>
      <c r="H5592">
        <v>154</v>
      </c>
      <c r="I5592">
        <v>154</v>
      </c>
    </row>
    <row r="5593" spans="1:9" x14ac:dyDescent="0.25">
      <c r="A5593">
        <v>456</v>
      </c>
      <c r="B5593">
        <v>2013</v>
      </c>
      <c r="C5593" t="s">
        <v>63</v>
      </c>
      <c r="D5593" t="s">
        <v>3</v>
      </c>
      <c r="E5593" t="s">
        <v>10</v>
      </c>
      <c r="F5593" t="s">
        <v>11</v>
      </c>
      <c r="G5593" t="s">
        <v>289</v>
      </c>
      <c r="H5593">
        <v>497</v>
      </c>
      <c r="I5593">
        <v>497</v>
      </c>
    </row>
    <row r="5594" spans="1:9" x14ac:dyDescent="0.25">
      <c r="A5594">
        <v>457</v>
      </c>
      <c r="B5594">
        <v>2013</v>
      </c>
      <c r="C5594" t="s">
        <v>64</v>
      </c>
      <c r="D5594" t="s">
        <v>3</v>
      </c>
      <c r="E5594" t="s">
        <v>10</v>
      </c>
      <c r="F5594" t="s">
        <v>11</v>
      </c>
      <c r="G5594" t="s">
        <v>290</v>
      </c>
      <c r="H5594">
        <v>338</v>
      </c>
      <c r="I5594">
        <v>338</v>
      </c>
    </row>
    <row r="5595" spans="1:9" x14ac:dyDescent="0.25">
      <c r="A5595">
        <v>458</v>
      </c>
      <c r="B5595">
        <v>2013</v>
      </c>
      <c r="C5595" t="s">
        <v>65</v>
      </c>
      <c r="D5595" t="s">
        <v>3</v>
      </c>
      <c r="E5595" t="s">
        <v>10</v>
      </c>
      <c r="F5595" t="s">
        <v>11</v>
      </c>
      <c r="G5595" t="s">
        <v>291</v>
      </c>
      <c r="H5595">
        <v>2973</v>
      </c>
      <c r="I5595">
        <v>2973</v>
      </c>
    </row>
    <row r="5596" spans="1:9" x14ac:dyDescent="0.25">
      <c r="A5596">
        <v>459</v>
      </c>
      <c r="B5596">
        <v>2013</v>
      </c>
      <c r="C5596" t="s">
        <v>66</v>
      </c>
      <c r="D5596" t="s">
        <v>3</v>
      </c>
      <c r="E5596" t="s">
        <v>10</v>
      </c>
      <c r="F5596" t="s">
        <v>11</v>
      </c>
      <c r="G5596" t="s">
        <v>292</v>
      </c>
      <c r="H5596">
        <v>1421</v>
      </c>
      <c r="I5596">
        <v>1421</v>
      </c>
    </row>
    <row r="5597" spans="1:9" x14ac:dyDescent="0.25">
      <c r="A5597">
        <v>460</v>
      </c>
      <c r="B5597">
        <v>2013</v>
      </c>
      <c r="C5597" t="s">
        <v>67</v>
      </c>
      <c r="D5597" t="s">
        <v>3</v>
      </c>
      <c r="E5597" t="s">
        <v>10</v>
      </c>
      <c r="F5597" t="s">
        <v>11</v>
      </c>
      <c r="G5597" t="s">
        <v>293</v>
      </c>
      <c r="H5597">
        <v>3663</v>
      </c>
      <c r="I5597">
        <v>3663</v>
      </c>
    </row>
    <row r="5598" spans="1:9" x14ac:dyDescent="0.25">
      <c r="A5598">
        <v>461</v>
      </c>
      <c r="B5598">
        <v>2013</v>
      </c>
      <c r="C5598" t="s">
        <v>68</v>
      </c>
      <c r="D5598" t="s">
        <v>3</v>
      </c>
      <c r="E5598" t="s">
        <v>10</v>
      </c>
      <c r="F5598" t="s">
        <v>11</v>
      </c>
      <c r="G5598" t="s">
        <v>294</v>
      </c>
      <c r="H5598">
        <v>155</v>
      </c>
      <c r="I5598">
        <v>155</v>
      </c>
    </row>
    <row r="5599" spans="1:9" x14ac:dyDescent="0.25">
      <c r="A5599">
        <v>462</v>
      </c>
      <c r="B5599">
        <v>2013</v>
      </c>
      <c r="C5599" t="s">
        <v>69</v>
      </c>
      <c r="D5599" t="s">
        <v>3</v>
      </c>
      <c r="E5599" t="s">
        <v>10</v>
      </c>
      <c r="F5599" t="s">
        <v>11</v>
      </c>
      <c r="G5599" t="s">
        <v>295</v>
      </c>
      <c r="H5599">
        <v>167</v>
      </c>
      <c r="I5599">
        <v>167</v>
      </c>
    </row>
    <row r="5600" spans="1:9" x14ac:dyDescent="0.25">
      <c r="A5600">
        <v>4</v>
      </c>
      <c r="B5600">
        <v>2013</v>
      </c>
      <c r="C5600" t="s">
        <v>296</v>
      </c>
      <c r="D5600" t="s">
        <v>3</v>
      </c>
      <c r="E5600" t="s">
        <v>10</v>
      </c>
      <c r="F5600" t="s">
        <v>11</v>
      </c>
      <c r="G5600" t="s">
        <v>297</v>
      </c>
      <c r="H5600">
        <v>14933</v>
      </c>
      <c r="I5600">
        <v>14933</v>
      </c>
    </row>
    <row r="5601" spans="1:9" x14ac:dyDescent="0.25">
      <c r="A5601">
        <v>0</v>
      </c>
      <c r="B5601">
        <v>2013</v>
      </c>
      <c r="C5601" t="s">
        <v>71</v>
      </c>
      <c r="D5601" t="s">
        <v>3</v>
      </c>
      <c r="E5601" t="s">
        <v>10</v>
      </c>
      <c r="F5601" t="s">
        <v>11</v>
      </c>
      <c r="G5601" t="s">
        <v>298</v>
      </c>
      <c r="H5601">
        <v>29262</v>
      </c>
      <c r="I5601">
        <v>29262</v>
      </c>
    </row>
    <row r="5602" spans="1:9" x14ac:dyDescent="0.25">
      <c r="A5602">
        <v>101</v>
      </c>
      <c r="B5602">
        <v>2012</v>
      </c>
      <c r="C5602" t="s">
        <v>232</v>
      </c>
      <c r="D5602" t="s">
        <v>3</v>
      </c>
      <c r="E5602" t="s">
        <v>10</v>
      </c>
      <c r="F5602" t="s">
        <v>11</v>
      </c>
      <c r="G5602" t="s">
        <v>233</v>
      </c>
      <c r="H5602">
        <v>828</v>
      </c>
      <c r="I5602">
        <v>828</v>
      </c>
    </row>
    <row r="5603" spans="1:9" x14ac:dyDescent="0.25">
      <c r="A5603">
        <v>102</v>
      </c>
      <c r="B5603">
        <v>2012</v>
      </c>
      <c r="C5603" t="s">
        <v>234</v>
      </c>
      <c r="D5603" t="s">
        <v>3</v>
      </c>
      <c r="E5603" t="s">
        <v>10</v>
      </c>
      <c r="F5603" t="s">
        <v>11</v>
      </c>
      <c r="G5603" t="s">
        <v>235</v>
      </c>
      <c r="H5603">
        <v>150</v>
      </c>
      <c r="I5603">
        <v>150</v>
      </c>
    </row>
    <row r="5604" spans="1:9" x14ac:dyDescent="0.25">
      <c r="A5604">
        <v>103</v>
      </c>
      <c r="B5604">
        <v>2012</v>
      </c>
      <c r="C5604" t="s">
        <v>236</v>
      </c>
      <c r="D5604" t="s">
        <v>3</v>
      </c>
      <c r="E5604" t="s">
        <v>10</v>
      </c>
      <c r="F5604" t="s">
        <v>11</v>
      </c>
      <c r="G5604" t="s">
        <v>237</v>
      </c>
      <c r="H5604">
        <v>330</v>
      </c>
      <c r="I5604">
        <v>330</v>
      </c>
    </row>
    <row r="5605" spans="1:9" x14ac:dyDescent="0.25">
      <c r="A5605">
        <v>151</v>
      </c>
      <c r="B5605">
        <v>2012</v>
      </c>
      <c r="C5605" t="s">
        <v>28</v>
      </c>
      <c r="D5605" t="s">
        <v>3</v>
      </c>
      <c r="E5605" t="s">
        <v>10</v>
      </c>
      <c r="F5605" t="s">
        <v>11</v>
      </c>
      <c r="G5605" t="s">
        <v>238</v>
      </c>
      <c r="H5605">
        <v>208</v>
      </c>
      <c r="I5605">
        <v>208</v>
      </c>
    </row>
    <row r="5606" spans="1:9" x14ac:dyDescent="0.25">
      <c r="A5606">
        <v>153</v>
      </c>
      <c r="B5606">
        <v>2012</v>
      </c>
      <c r="C5606" t="s">
        <v>29</v>
      </c>
      <c r="D5606" t="s">
        <v>3</v>
      </c>
      <c r="E5606" t="s">
        <v>10</v>
      </c>
      <c r="F5606" t="s">
        <v>11</v>
      </c>
      <c r="G5606" t="s">
        <v>239</v>
      </c>
      <c r="H5606">
        <v>246</v>
      </c>
      <c r="I5606">
        <v>246</v>
      </c>
    </row>
    <row r="5607" spans="1:9" x14ac:dyDescent="0.25">
      <c r="A5607">
        <v>154</v>
      </c>
      <c r="B5607">
        <v>2012</v>
      </c>
      <c r="C5607" t="s">
        <v>30</v>
      </c>
      <c r="D5607" t="s">
        <v>3</v>
      </c>
      <c r="E5607" t="s">
        <v>10</v>
      </c>
      <c r="F5607" t="s">
        <v>11</v>
      </c>
      <c r="G5607" t="s">
        <v>240</v>
      </c>
      <c r="H5607">
        <v>86</v>
      </c>
      <c r="I5607">
        <v>86</v>
      </c>
    </row>
    <row r="5608" spans="1:9" x14ac:dyDescent="0.25">
      <c r="A5608">
        <v>155</v>
      </c>
      <c r="B5608">
        <v>2012</v>
      </c>
      <c r="C5608" t="s">
        <v>31</v>
      </c>
      <c r="D5608" t="s">
        <v>3</v>
      </c>
      <c r="E5608" t="s">
        <v>10</v>
      </c>
      <c r="F5608" t="s">
        <v>11</v>
      </c>
      <c r="G5608" t="s">
        <v>241</v>
      </c>
      <c r="H5608">
        <v>184</v>
      </c>
      <c r="I5608">
        <v>184</v>
      </c>
    </row>
    <row r="5609" spans="1:9" x14ac:dyDescent="0.25">
      <c r="A5609">
        <v>157</v>
      </c>
      <c r="B5609">
        <v>2012</v>
      </c>
      <c r="C5609" t="s">
        <v>32</v>
      </c>
      <c r="D5609" t="s">
        <v>3</v>
      </c>
      <c r="E5609" t="s">
        <v>10</v>
      </c>
      <c r="F5609" t="s">
        <v>11</v>
      </c>
      <c r="G5609" t="s">
        <v>242</v>
      </c>
      <c r="H5609">
        <v>161</v>
      </c>
      <c r="I5609">
        <v>161</v>
      </c>
    </row>
    <row r="5610" spans="1:9" x14ac:dyDescent="0.25">
      <c r="A5610">
        <v>158</v>
      </c>
      <c r="B5610">
        <v>2012</v>
      </c>
      <c r="C5610" t="s">
        <v>33</v>
      </c>
      <c r="D5610" t="s">
        <v>3</v>
      </c>
      <c r="E5610" t="s">
        <v>10</v>
      </c>
      <c r="F5610" t="s">
        <v>11</v>
      </c>
      <c r="G5610" t="s">
        <v>243</v>
      </c>
      <c r="H5610">
        <v>182</v>
      </c>
      <c r="I5610">
        <v>182</v>
      </c>
    </row>
    <row r="5611" spans="1:9" x14ac:dyDescent="0.25">
      <c r="A5611">
        <v>159</v>
      </c>
      <c r="B5611">
        <v>2012</v>
      </c>
      <c r="C5611" t="s">
        <v>34</v>
      </c>
      <c r="D5611" t="s">
        <v>3</v>
      </c>
      <c r="E5611" t="s">
        <v>10</v>
      </c>
      <c r="F5611" t="s">
        <v>11</v>
      </c>
      <c r="G5611" t="s">
        <v>244</v>
      </c>
      <c r="H5611">
        <v>1559</v>
      </c>
      <c r="I5611">
        <v>1559</v>
      </c>
    </row>
    <row r="5612" spans="1:9" x14ac:dyDescent="0.25">
      <c r="A5612">
        <v>1</v>
      </c>
      <c r="B5612">
        <v>2012</v>
      </c>
      <c r="C5612" t="s">
        <v>245</v>
      </c>
      <c r="D5612" t="s">
        <v>3</v>
      </c>
      <c r="E5612" t="s">
        <v>10</v>
      </c>
      <c r="F5612" t="s">
        <v>11</v>
      </c>
      <c r="G5612" t="s">
        <v>246</v>
      </c>
      <c r="H5612">
        <v>3934</v>
      </c>
      <c r="I5612">
        <v>3934</v>
      </c>
    </row>
    <row r="5613" spans="1:9" x14ac:dyDescent="0.25">
      <c r="A5613">
        <v>241</v>
      </c>
      <c r="B5613">
        <v>2012</v>
      </c>
      <c r="C5613" t="s">
        <v>247</v>
      </c>
      <c r="D5613" t="s">
        <v>3</v>
      </c>
      <c r="E5613" t="s">
        <v>10</v>
      </c>
      <c r="F5613" t="s">
        <v>11</v>
      </c>
      <c r="G5613" t="s">
        <v>248</v>
      </c>
      <c r="H5613">
        <v>3122</v>
      </c>
      <c r="I5613">
        <v>3122</v>
      </c>
    </row>
    <row r="5614" spans="1:9" x14ac:dyDescent="0.25">
      <c r="A5614">
        <v>241001</v>
      </c>
      <c r="B5614">
        <v>2012</v>
      </c>
      <c r="C5614" t="s">
        <v>249</v>
      </c>
      <c r="D5614" t="s">
        <v>3</v>
      </c>
      <c r="E5614" t="s">
        <v>10</v>
      </c>
      <c r="F5614" t="s">
        <v>11</v>
      </c>
      <c r="G5614" t="s">
        <v>250</v>
      </c>
      <c r="H5614">
        <v>2053</v>
      </c>
      <c r="I5614">
        <v>2053</v>
      </c>
    </row>
    <row r="5615" spans="1:9" x14ac:dyDescent="0.25">
      <c r="A5615">
        <v>241999</v>
      </c>
      <c r="B5615">
        <v>2012</v>
      </c>
      <c r="C5615" t="s">
        <v>251</v>
      </c>
      <c r="D5615" t="s">
        <v>3</v>
      </c>
      <c r="E5615" t="s">
        <v>10</v>
      </c>
      <c r="F5615" t="s">
        <v>11</v>
      </c>
      <c r="G5615" t="s">
        <v>252</v>
      </c>
      <c r="H5615">
        <v>1069</v>
      </c>
      <c r="I5615">
        <v>1069</v>
      </c>
    </row>
    <row r="5616" spans="1:9" x14ac:dyDescent="0.25">
      <c r="A5616">
        <v>251</v>
      </c>
      <c r="B5616">
        <v>2012</v>
      </c>
      <c r="C5616" t="s">
        <v>39</v>
      </c>
      <c r="D5616" t="s">
        <v>3</v>
      </c>
      <c r="E5616" t="s">
        <v>10</v>
      </c>
      <c r="F5616" t="s">
        <v>11</v>
      </c>
      <c r="G5616" t="s">
        <v>253</v>
      </c>
      <c r="H5616">
        <v>1410</v>
      </c>
      <c r="I5616">
        <v>1410</v>
      </c>
    </row>
    <row r="5617" spans="1:9" x14ac:dyDescent="0.25">
      <c r="A5617">
        <v>252</v>
      </c>
      <c r="B5617">
        <v>2012</v>
      </c>
      <c r="C5617" t="s">
        <v>40</v>
      </c>
      <c r="D5617" t="s">
        <v>3</v>
      </c>
      <c r="E5617" t="s">
        <v>10</v>
      </c>
      <c r="F5617" t="s">
        <v>11</v>
      </c>
      <c r="G5617" t="s">
        <v>254</v>
      </c>
      <c r="H5617">
        <v>228</v>
      </c>
      <c r="I5617">
        <v>228</v>
      </c>
    </row>
    <row r="5618" spans="1:9" x14ac:dyDescent="0.25">
      <c r="A5618">
        <v>254</v>
      </c>
      <c r="B5618">
        <v>2012</v>
      </c>
      <c r="C5618" t="s">
        <v>41</v>
      </c>
      <c r="D5618" t="s">
        <v>3</v>
      </c>
      <c r="E5618" t="s">
        <v>10</v>
      </c>
      <c r="F5618" t="s">
        <v>11</v>
      </c>
      <c r="G5618" t="s">
        <v>255</v>
      </c>
      <c r="H5618">
        <v>673</v>
      </c>
      <c r="I5618">
        <v>673</v>
      </c>
    </row>
    <row r="5619" spans="1:9" x14ac:dyDescent="0.25">
      <c r="A5619">
        <v>255</v>
      </c>
      <c r="B5619">
        <v>2012</v>
      </c>
      <c r="C5619" t="s">
        <v>42</v>
      </c>
      <c r="D5619" t="s">
        <v>3</v>
      </c>
      <c r="E5619" t="s">
        <v>10</v>
      </c>
      <c r="F5619" t="s">
        <v>11</v>
      </c>
      <c r="G5619" t="s">
        <v>256</v>
      </c>
      <c r="H5619">
        <v>85</v>
      </c>
      <c r="I5619">
        <v>85</v>
      </c>
    </row>
    <row r="5620" spans="1:9" x14ac:dyDescent="0.25">
      <c r="A5620">
        <v>256</v>
      </c>
      <c r="B5620">
        <v>2012</v>
      </c>
      <c r="C5620" t="s">
        <v>43</v>
      </c>
      <c r="D5620" t="s">
        <v>3</v>
      </c>
      <c r="E5620" t="s">
        <v>10</v>
      </c>
      <c r="F5620" t="s">
        <v>11</v>
      </c>
      <c r="G5620" t="s">
        <v>257</v>
      </c>
      <c r="H5620">
        <v>985</v>
      </c>
      <c r="I5620">
        <v>985</v>
      </c>
    </row>
    <row r="5621" spans="1:9" x14ac:dyDescent="0.25">
      <c r="A5621">
        <v>257</v>
      </c>
      <c r="B5621">
        <v>2012</v>
      </c>
      <c r="C5621" t="s">
        <v>44</v>
      </c>
      <c r="D5621" t="s">
        <v>3</v>
      </c>
      <c r="E5621" t="s">
        <v>10</v>
      </c>
      <c r="F5621" t="s">
        <v>11</v>
      </c>
      <c r="G5621" t="s">
        <v>258</v>
      </c>
      <c r="H5621">
        <v>230</v>
      </c>
      <c r="I5621">
        <v>230</v>
      </c>
    </row>
    <row r="5622" spans="1:9" x14ac:dyDescent="0.25">
      <c r="A5622">
        <v>2</v>
      </c>
      <c r="B5622">
        <v>2012</v>
      </c>
      <c r="C5622" t="s">
        <v>259</v>
      </c>
      <c r="D5622" t="s">
        <v>3</v>
      </c>
      <c r="E5622" t="s">
        <v>10</v>
      </c>
      <c r="F5622" t="s">
        <v>11</v>
      </c>
      <c r="G5622" t="s">
        <v>260</v>
      </c>
      <c r="H5622">
        <v>6733</v>
      </c>
      <c r="I5622">
        <v>6733</v>
      </c>
    </row>
    <row r="5623" spans="1:9" x14ac:dyDescent="0.25">
      <c r="A5623">
        <v>351</v>
      </c>
      <c r="B5623">
        <v>2012</v>
      </c>
      <c r="C5623" t="s">
        <v>46</v>
      </c>
      <c r="D5623" t="s">
        <v>3</v>
      </c>
      <c r="E5623" t="s">
        <v>10</v>
      </c>
      <c r="F5623" t="s">
        <v>11</v>
      </c>
      <c r="G5623" t="s">
        <v>261</v>
      </c>
      <c r="H5623">
        <v>311</v>
      </c>
      <c r="I5623">
        <v>311</v>
      </c>
    </row>
    <row r="5624" spans="1:9" x14ac:dyDescent="0.25">
      <c r="A5624">
        <v>352</v>
      </c>
      <c r="B5624">
        <v>2012</v>
      </c>
      <c r="C5624" t="s">
        <v>47</v>
      </c>
      <c r="D5624" t="s">
        <v>3</v>
      </c>
      <c r="E5624" t="s">
        <v>10</v>
      </c>
      <c r="F5624" t="s">
        <v>11</v>
      </c>
      <c r="G5624" t="s">
        <v>262</v>
      </c>
      <c r="H5624">
        <v>335</v>
      </c>
      <c r="I5624">
        <v>335</v>
      </c>
    </row>
    <row r="5625" spans="1:9" x14ac:dyDescent="0.25">
      <c r="A5625">
        <v>353</v>
      </c>
      <c r="B5625">
        <v>2012</v>
      </c>
      <c r="C5625" t="s">
        <v>48</v>
      </c>
      <c r="D5625" t="s">
        <v>3</v>
      </c>
      <c r="E5625" t="s">
        <v>10</v>
      </c>
      <c r="F5625" t="s">
        <v>11</v>
      </c>
      <c r="G5625" t="s">
        <v>263</v>
      </c>
      <c r="H5625">
        <v>413</v>
      </c>
      <c r="I5625">
        <v>413</v>
      </c>
    </row>
    <row r="5626" spans="1:9" x14ac:dyDescent="0.25">
      <c r="A5626">
        <v>354</v>
      </c>
      <c r="B5626">
        <v>2012</v>
      </c>
      <c r="C5626" t="s">
        <v>49</v>
      </c>
      <c r="D5626" t="s">
        <v>3</v>
      </c>
      <c r="E5626" t="s">
        <v>10</v>
      </c>
      <c r="F5626" t="s">
        <v>11</v>
      </c>
      <c r="G5626" t="s">
        <v>264</v>
      </c>
      <c r="H5626">
        <v>70</v>
      </c>
      <c r="I5626">
        <v>70</v>
      </c>
    </row>
    <row r="5627" spans="1:9" x14ac:dyDescent="0.25">
      <c r="A5627">
        <v>355</v>
      </c>
      <c r="B5627">
        <v>2012</v>
      </c>
      <c r="C5627" t="s">
        <v>50</v>
      </c>
      <c r="D5627" t="s">
        <v>3</v>
      </c>
      <c r="E5627" t="s">
        <v>10</v>
      </c>
      <c r="F5627" t="s">
        <v>11</v>
      </c>
      <c r="G5627" t="s">
        <v>265</v>
      </c>
      <c r="H5627">
        <v>409</v>
      </c>
      <c r="I5627">
        <v>409</v>
      </c>
    </row>
    <row r="5628" spans="1:9" x14ac:dyDescent="0.25">
      <c r="A5628">
        <v>356</v>
      </c>
      <c r="B5628">
        <v>2012</v>
      </c>
      <c r="C5628" t="s">
        <v>51</v>
      </c>
      <c r="D5628" t="s">
        <v>3</v>
      </c>
      <c r="E5628" t="s">
        <v>10</v>
      </c>
      <c r="F5628" t="s">
        <v>11</v>
      </c>
      <c r="G5628" t="s">
        <v>266</v>
      </c>
      <c r="H5628">
        <v>123</v>
      </c>
      <c r="I5628">
        <v>123</v>
      </c>
    </row>
    <row r="5629" spans="1:9" x14ac:dyDescent="0.25">
      <c r="A5629">
        <v>357</v>
      </c>
      <c r="B5629">
        <v>2012</v>
      </c>
      <c r="C5629" t="s">
        <v>52</v>
      </c>
      <c r="D5629" t="s">
        <v>3</v>
      </c>
      <c r="E5629" t="s">
        <v>10</v>
      </c>
      <c r="F5629" t="s">
        <v>11</v>
      </c>
      <c r="G5629" t="s">
        <v>267</v>
      </c>
      <c r="H5629">
        <v>215</v>
      </c>
      <c r="I5629">
        <v>215</v>
      </c>
    </row>
    <row r="5630" spans="1:9" x14ac:dyDescent="0.25">
      <c r="A5630">
        <v>358</v>
      </c>
      <c r="B5630">
        <v>2012</v>
      </c>
      <c r="C5630" t="s">
        <v>53</v>
      </c>
      <c r="D5630" t="s">
        <v>3</v>
      </c>
      <c r="E5630" t="s">
        <v>10</v>
      </c>
      <c r="F5630" t="s">
        <v>11</v>
      </c>
      <c r="G5630" t="s">
        <v>268</v>
      </c>
      <c r="H5630">
        <v>298</v>
      </c>
      <c r="I5630">
        <v>298</v>
      </c>
    </row>
    <row r="5631" spans="1:9" x14ac:dyDescent="0.25">
      <c r="A5631">
        <v>359</v>
      </c>
      <c r="B5631">
        <v>2012</v>
      </c>
      <c r="C5631" t="s">
        <v>54</v>
      </c>
      <c r="D5631" t="s">
        <v>3</v>
      </c>
      <c r="E5631" t="s">
        <v>10</v>
      </c>
      <c r="F5631" t="s">
        <v>11</v>
      </c>
      <c r="G5631" t="s">
        <v>269</v>
      </c>
      <c r="H5631">
        <v>408</v>
      </c>
      <c r="I5631">
        <v>408</v>
      </c>
    </row>
    <row r="5632" spans="1:9" x14ac:dyDescent="0.25">
      <c r="A5632">
        <v>360</v>
      </c>
      <c r="B5632">
        <v>2012</v>
      </c>
      <c r="C5632" t="s">
        <v>55</v>
      </c>
      <c r="D5632" t="s">
        <v>3</v>
      </c>
      <c r="E5632" t="s">
        <v>10</v>
      </c>
      <c r="F5632" t="s">
        <v>11</v>
      </c>
      <c r="G5632" t="s">
        <v>270</v>
      </c>
      <c r="H5632">
        <v>149</v>
      </c>
      <c r="I5632">
        <v>149</v>
      </c>
    </row>
    <row r="5633" spans="1:9" x14ac:dyDescent="0.25">
      <c r="A5633">
        <v>361</v>
      </c>
      <c r="B5633">
        <v>2012</v>
      </c>
      <c r="C5633" t="s">
        <v>56</v>
      </c>
      <c r="D5633" t="s">
        <v>3</v>
      </c>
      <c r="E5633" t="s">
        <v>10</v>
      </c>
      <c r="F5633" t="s">
        <v>11</v>
      </c>
      <c r="G5633" t="s">
        <v>271</v>
      </c>
      <c r="H5633">
        <v>224</v>
      </c>
      <c r="I5633">
        <v>224</v>
      </c>
    </row>
    <row r="5634" spans="1:9" x14ac:dyDescent="0.25">
      <c r="A5634">
        <v>3</v>
      </c>
      <c r="B5634">
        <v>2012</v>
      </c>
      <c r="C5634" t="s">
        <v>272</v>
      </c>
      <c r="D5634" t="s">
        <v>3</v>
      </c>
      <c r="E5634" t="s">
        <v>10</v>
      </c>
      <c r="F5634" t="s">
        <v>11</v>
      </c>
      <c r="G5634" t="s">
        <v>273</v>
      </c>
      <c r="H5634">
        <v>2955</v>
      </c>
      <c r="I5634">
        <v>2955</v>
      </c>
    </row>
    <row r="5635" spans="1:9" x14ac:dyDescent="0.25">
      <c r="A5635">
        <v>401</v>
      </c>
      <c r="B5635">
        <v>2012</v>
      </c>
      <c r="C5635" t="s">
        <v>274</v>
      </c>
      <c r="D5635" t="s">
        <v>3</v>
      </c>
      <c r="E5635" t="s">
        <v>10</v>
      </c>
      <c r="F5635" t="s">
        <v>11</v>
      </c>
      <c r="G5635" t="s">
        <v>275</v>
      </c>
      <c r="H5635">
        <v>159</v>
      </c>
      <c r="I5635">
        <v>159</v>
      </c>
    </row>
    <row r="5636" spans="1:9" x14ac:dyDescent="0.25">
      <c r="A5636">
        <v>402</v>
      </c>
      <c r="B5636">
        <v>2012</v>
      </c>
      <c r="C5636" t="s">
        <v>276</v>
      </c>
      <c r="D5636" t="s">
        <v>3</v>
      </c>
      <c r="E5636" t="s">
        <v>10</v>
      </c>
      <c r="F5636" t="s">
        <v>11</v>
      </c>
      <c r="G5636" t="s">
        <v>277</v>
      </c>
      <c r="H5636">
        <v>141</v>
      </c>
      <c r="I5636">
        <v>141</v>
      </c>
    </row>
    <row r="5637" spans="1:9" x14ac:dyDescent="0.25">
      <c r="A5637">
        <v>403</v>
      </c>
      <c r="B5637">
        <v>2012</v>
      </c>
      <c r="C5637" t="s">
        <v>278</v>
      </c>
      <c r="D5637" t="s">
        <v>3</v>
      </c>
      <c r="E5637" t="s">
        <v>10</v>
      </c>
      <c r="F5637" t="s">
        <v>11</v>
      </c>
      <c r="G5637" t="s">
        <v>279</v>
      </c>
      <c r="H5637">
        <v>329</v>
      </c>
      <c r="I5637">
        <v>329</v>
      </c>
    </row>
    <row r="5638" spans="1:9" x14ac:dyDescent="0.25">
      <c r="A5638">
        <v>404</v>
      </c>
      <c r="B5638">
        <v>2012</v>
      </c>
      <c r="C5638" t="s">
        <v>280</v>
      </c>
      <c r="D5638" t="s">
        <v>3</v>
      </c>
      <c r="E5638" t="s">
        <v>10</v>
      </c>
      <c r="F5638" t="s">
        <v>11</v>
      </c>
      <c r="G5638" t="s">
        <v>281</v>
      </c>
      <c r="H5638">
        <v>624</v>
      </c>
      <c r="I5638">
        <v>624</v>
      </c>
    </row>
    <row r="5639" spans="1:9" x14ac:dyDescent="0.25">
      <c r="A5639">
        <v>405</v>
      </c>
      <c r="B5639">
        <v>2012</v>
      </c>
      <c r="C5639" t="s">
        <v>282</v>
      </c>
      <c r="D5639" t="s">
        <v>3</v>
      </c>
      <c r="E5639" t="s">
        <v>10</v>
      </c>
      <c r="F5639" t="s">
        <v>11</v>
      </c>
      <c r="G5639" t="s">
        <v>283</v>
      </c>
      <c r="H5639">
        <v>149</v>
      </c>
      <c r="I5639">
        <v>149</v>
      </c>
    </row>
    <row r="5640" spans="1:9" x14ac:dyDescent="0.25">
      <c r="A5640">
        <v>451</v>
      </c>
      <c r="B5640">
        <v>2012</v>
      </c>
      <c r="C5640" t="s">
        <v>58</v>
      </c>
      <c r="D5640" t="s">
        <v>3</v>
      </c>
      <c r="E5640" t="s">
        <v>10</v>
      </c>
      <c r="F5640" t="s">
        <v>11</v>
      </c>
      <c r="G5640" t="s">
        <v>284</v>
      </c>
      <c r="H5640">
        <v>290</v>
      </c>
      <c r="I5640">
        <v>290</v>
      </c>
    </row>
    <row r="5641" spans="1:9" x14ac:dyDescent="0.25">
      <c r="A5641">
        <v>452</v>
      </c>
      <c r="B5641">
        <v>2012</v>
      </c>
      <c r="C5641" t="s">
        <v>59</v>
      </c>
      <c r="D5641" t="s">
        <v>3</v>
      </c>
      <c r="E5641" t="s">
        <v>10</v>
      </c>
      <c r="F5641" t="s">
        <v>11</v>
      </c>
      <c r="G5641" t="s">
        <v>285</v>
      </c>
      <c r="H5641">
        <v>474</v>
      </c>
      <c r="I5641">
        <v>474</v>
      </c>
    </row>
    <row r="5642" spans="1:9" x14ac:dyDescent="0.25">
      <c r="A5642">
        <v>453</v>
      </c>
      <c r="B5642">
        <v>2012</v>
      </c>
      <c r="C5642" t="s">
        <v>60</v>
      </c>
      <c r="D5642" t="s">
        <v>3</v>
      </c>
      <c r="E5642" t="s">
        <v>10</v>
      </c>
      <c r="F5642" t="s">
        <v>11</v>
      </c>
      <c r="G5642" t="s">
        <v>286</v>
      </c>
      <c r="H5642">
        <v>2537</v>
      </c>
      <c r="I5642">
        <v>2537</v>
      </c>
    </row>
    <row r="5643" spans="1:9" x14ac:dyDescent="0.25">
      <c r="A5643">
        <v>454</v>
      </c>
      <c r="B5643">
        <v>2012</v>
      </c>
      <c r="C5643" t="s">
        <v>61</v>
      </c>
      <c r="D5643" t="s">
        <v>3</v>
      </c>
      <c r="E5643" t="s">
        <v>10</v>
      </c>
      <c r="F5643" t="s">
        <v>11</v>
      </c>
      <c r="G5643" t="s">
        <v>287</v>
      </c>
      <c r="H5643">
        <v>965</v>
      </c>
      <c r="I5643">
        <v>965</v>
      </c>
    </row>
    <row r="5644" spans="1:9" x14ac:dyDescent="0.25">
      <c r="A5644">
        <v>455</v>
      </c>
      <c r="B5644">
        <v>2012</v>
      </c>
      <c r="C5644" t="s">
        <v>62</v>
      </c>
      <c r="D5644" t="s">
        <v>3</v>
      </c>
      <c r="E5644" t="s">
        <v>10</v>
      </c>
      <c r="F5644" t="s">
        <v>11</v>
      </c>
      <c r="G5644" t="s">
        <v>288</v>
      </c>
      <c r="H5644">
        <v>130</v>
      </c>
      <c r="I5644">
        <v>130</v>
      </c>
    </row>
    <row r="5645" spans="1:9" x14ac:dyDescent="0.25">
      <c r="A5645">
        <v>456</v>
      </c>
      <c r="B5645">
        <v>2012</v>
      </c>
      <c r="C5645" t="s">
        <v>63</v>
      </c>
      <c r="D5645" t="s">
        <v>3</v>
      </c>
      <c r="E5645" t="s">
        <v>10</v>
      </c>
      <c r="F5645" t="s">
        <v>11</v>
      </c>
      <c r="G5645" t="s">
        <v>289</v>
      </c>
      <c r="H5645">
        <v>440</v>
      </c>
      <c r="I5645">
        <v>440</v>
      </c>
    </row>
    <row r="5646" spans="1:9" x14ac:dyDescent="0.25">
      <c r="A5646">
        <v>457</v>
      </c>
      <c r="B5646">
        <v>2012</v>
      </c>
      <c r="C5646" t="s">
        <v>64</v>
      </c>
      <c r="D5646" t="s">
        <v>3</v>
      </c>
      <c r="E5646" t="s">
        <v>10</v>
      </c>
      <c r="F5646" t="s">
        <v>11</v>
      </c>
      <c r="G5646" t="s">
        <v>290</v>
      </c>
      <c r="H5646">
        <v>382</v>
      </c>
      <c r="I5646">
        <v>382</v>
      </c>
    </row>
    <row r="5647" spans="1:9" x14ac:dyDescent="0.25">
      <c r="A5647">
        <v>458</v>
      </c>
      <c r="B5647">
        <v>2012</v>
      </c>
      <c r="C5647" t="s">
        <v>65</v>
      </c>
      <c r="D5647" t="s">
        <v>3</v>
      </c>
      <c r="E5647" t="s">
        <v>10</v>
      </c>
      <c r="F5647" t="s">
        <v>11</v>
      </c>
      <c r="G5647" t="s">
        <v>291</v>
      </c>
      <c r="H5647">
        <v>2265</v>
      </c>
      <c r="I5647">
        <v>2265</v>
      </c>
    </row>
    <row r="5648" spans="1:9" x14ac:dyDescent="0.25">
      <c r="A5648">
        <v>459</v>
      </c>
      <c r="B5648">
        <v>2012</v>
      </c>
      <c r="C5648" t="s">
        <v>66</v>
      </c>
      <c r="D5648" t="s">
        <v>3</v>
      </c>
      <c r="E5648" t="s">
        <v>10</v>
      </c>
      <c r="F5648" t="s">
        <v>11</v>
      </c>
      <c r="G5648" t="s">
        <v>292</v>
      </c>
      <c r="H5648">
        <v>1195</v>
      </c>
      <c r="I5648">
        <v>1195</v>
      </c>
    </row>
    <row r="5649" spans="1:9" x14ac:dyDescent="0.25">
      <c r="A5649">
        <v>460</v>
      </c>
      <c r="B5649">
        <v>2012</v>
      </c>
      <c r="C5649" t="s">
        <v>67</v>
      </c>
      <c r="D5649" t="s">
        <v>3</v>
      </c>
      <c r="E5649" t="s">
        <v>10</v>
      </c>
      <c r="F5649" t="s">
        <v>11</v>
      </c>
      <c r="G5649" t="s">
        <v>293</v>
      </c>
      <c r="H5649">
        <v>3734</v>
      </c>
      <c r="I5649">
        <v>3734</v>
      </c>
    </row>
    <row r="5650" spans="1:9" x14ac:dyDescent="0.25">
      <c r="A5650">
        <v>461</v>
      </c>
      <c r="B5650">
        <v>2012</v>
      </c>
      <c r="C5650" t="s">
        <v>68</v>
      </c>
      <c r="D5650" t="s">
        <v>3</v>
      </c>
      <c r="E5650" t="s">
        <v>10</v>
      </c>
      <c r="F5650" t="s">
        <v>11</v>
      </c>
      <c r="G5650" t="s">
        <v>294</v>
      </c>
      <c r="H5650">
        <v>103</v>
      </c>
      <c r="I5650">
        <v>103</v>
      </c>
    </row>
    <row r="5651" spans="1:9" x14ac:dyDescent="0.25">
      <c r="A5651">
        <v>462</v>
      </c>
      <c r="B5651">
        <v>2012</v>
      </c>
      <c r="C5651" t="s">
        <v>69</v>
      </c>
      <c r="D5651" t="s">
        <v>3</v>
      </c>
      <c r="E5651" t="s">
        <v>10</v>
      </c>
      <c r="F5651" t="s">
        <v>11</v>
      </c>
      <c r="G5651" t="s">
        <v>295</v>
      </c>
      <c r="H5651">
        <v>183</v>
      </c>
      <c r="I5651">
        <v>183</v>
      </c>
    </row>
    <row r="5652" spans="1:9" x14ac:dyDescent="0.25">
      <c r="A5652">
        <v>4</v>
      </c>
      <c r="B5652">
        <v>2012</v>
      </c>
      <c r="C5652" t="s">
        <v>296</v>
      </c>
      <c r="D5652" t="s">
        <v>3</v>
      </c>
      <c r="E5652" t="s">
        <v>10</v>
      </c>
      <c r="F5652" t="s">
        <v>11</v>
      </c>
      <c r="G5652" t="s">
        <v>297</v>
      </c>
      <c r="H5652">
        <v>14100</v>
      </c>
      <c r="I5652">
        <v>14100</v>
      </c>
    </row>
    <row r="5653" spans="1:9" x14ac:dyDescent="0.25">
      <c r="A5653">
        <v>0</v>
      </c>
      <c r="B5653">
        <v>2012</v>
      </c>
      <c r="C5653" t="s">
        <v>71</v>
      </c>
      <c r="D5653" t="s">
        <v>3</v>
      </c>
      <c r="E5653" t="s">
        <v>10</v>
      </c>
      <c r="F5653" t="s">
        <v>11</v>
      </c>
      <c r="G5653" t="s">
        <v>298</v>
      </c>
      <c r="H5653">
        <v>27722</v>
      </c>
      <c r="I5653">
        <v>27722</v>
      </c>
    </row>
    <row r="5654" spans="1:9" x14ac:dyDescent="0.25">
      <c r="A5654">
        <v>101</v>
      </c>
      <c r="B5654">
        <v>2011</v>
      </c>
      <c r="C5654" t="s">
        <v>232</v>
      </c>
      <c r="D5654" t="s">
        <v>3</v>
      </c>
      <c r="E5654" t="s">
        <v>10</v>
      </c>
      <c r="F5654" t="s">
        <v>11</v>
      </c>
      <c r="G5654" t="s">
        <v>233</v>
      </c>
      <c r="H5654">
        <v>758</v>
      </c>
      <c r="I5654">
        <v>758</v>
      </c>
    </row>
    <row r="5655" spans="1:9" x14ac:dyDescent="0.25">
      <c r="A5655">
        <v>102</v>
      </c>
      <c r="B5655">
        <v>2011</v>
      </c>
      <c r="C5655" t="s">
        <v>234</v>
      </c>
      <c r="D5655" t="s">
        <v>3</v>
      </c>
      <c r="E5655" t="s">
        <v>10</v>
      </c>
      <c r="F5655" t="s">
        <v>11</v>
      </c>
      <c r="G5655" t="s">
        <v>235</v>
      </c>
      <c r="H5655">
        <v>167</v>
      </c>
      <c r="I5655">
        <v>167</v>
      </c>
    </row>
    <row r="5656" spans="1:9" x14ac:dyDescent="0.25">
      <c r="A5656">
        <v>103</v>
      </c>
      <c r="B5656">
        <v>2011</v>
      </c>
      <c r="C5656" t="s">
        <v>236</v>
      </c>
      <c r="D5656" t="s">
        <v>3</v>
      </c>
      <c r="E5656" t="s">
        <v>10</v>
      </c>
      <c r="F5656" t="s">
        <v>11</v>
      </c>
      <c r="G5656" t="s">
        <v>237</v>
      </c>
      <c r="H5656">
        <v>379</v>
      </c>
      <c r="I5656">
        <v>379</v>
      </c>
    </row>
    <row r="5657" spans="1:9" x14ac:dyDescent="0.25">
      <c r="A5657">
        <v>151</v>
      </c>
      <c r="B5657">
        <v>2011</v>
      </c>
      <c r="C5657" t="s">
        <v>28</v>
      </c>
      <c r="D5657" t="s">
        <v>3</v>
      </c>
      <c r="E5657" t="s">
        <v>10</v>
      </c>
      <c r="F5657" t="s">
        <v>11</v>
      </c>
      <c r="G5657" t="s">
        <v>238</v>
      </c>
      <c r="H5657">
        <v>229</v>
      </c>
      <c r="I5657">
        <v>229</v>
      </c>
    </row>
    <row r="5658" spans="1:9" x14ac:dyDescent="0.25">
      <c r="A5658">
        <v>153</v>
      </c>
      <c r="B5658">
        <v>2011</v>
      </c>
      <c r="C5658" t="s">
        <v>29</v>
      </c>
      <c r="D5658" t="s">
        <v>3</v>
      </c>
      <c r="E5658" t="s">
        <v>10</v>
      </c>
      <c r="F5658" t="s">
        <v>11</v>
      </c>
      <c r="G5658" t="s">
        <v>239</v>
      </c>
      <c r="H5658">
        <v>292</v>
      </c>
      <c r="I5658">
        <v>292</v>
      </c>
    </row>
    <row r="5659" spans="1:9" x14ac:dyDescent="0.25">
      <c r="A5659">
        <v>154</v>
      </c>
      <c r="B5659">
        <v>2011</v>
      </c>
      <c r="C5659" t="s">
        <v>30</v>
      </c>
      <c r="D5659" t="s">
        <v>3</v>
      </c>
      <c r="E5659" t="s">
        <v>10</v>
      </c>
      <c r="F5659" t="s">
        <v>11</v>
      </c>
      <c r="G5659" t="s">
        <v>240</v>
      </c>
      <c r="H5659">
        <v>108</v>
      </c>
      <c r="I5659">
        <v>108</v>
      </c>
    </row>
    <row r="5660" spans="1:9" x14ac:dyDescent="0.25">
      <c r="A5660">
        <v>155</v>
      </c>
      <c r="B5660">
        <v>2011</v>
      </c>
      <c r="C5660" t="s">
        <v>31</v>
      </c>
      <c r="D5660" t="s">
        <v>3</v>
      </c>
      <c r="E5660" t="s">
        <v>10</v>
      </c>
      <c r="F5660" t="s">
        <v>11</v>
      </c>
      <c r="G5660" t="s">
        <v>241</v>
      </c>
      <c r="H5660">
        <v>199</v>
      </c>
      <c r="I5660">
        <v>199</v>
      </c>
    </row>
    <row r="5661" spans="1:9" x14ac:dyDescent="0.25">
      <c r="A5661">
        <v>157</v>
      </c>
      <c r="B5661">
        <v>2011</v>
      </c>
      <c r="C5661" t="s">
        <v>32</v>
      </c>
      <c r="D5661" t="s">
        <v>3</v>
      </c>
      <c r="E5661" t="s">
        <v>10</v>
      </c>
      <c r="F5661" t="s">
        <v>11</v>
      </c>
      <c r="G5661" t="s">
        <v>242</v>
      </c>
      <c r="H5661">
        <v>163</v>
      </c>
      <c r="I5661">
        <v>163</v>
      </c>
    </row>
    <row r="5662" spans="1:9" x14ac:dyDescent="0.25">
      <c r="A5662">
        <v>158</v>
      </c>
      <c r="B5662">
        <v>2011</v>
      </c>
      <c r="C5662" t="s">
        <v>33</v>
      </c>
      <c r="D5662" t="s">
        <v>3</v>
      </c>
      <c r="E5662" t="s">
        <v>10</v>
      </c>
      <c r="F5662" t="s">
        <v>11</v>
      </c>
      <c r="G5662" t="s">
        <v>243</v>
      </c>
      <c r="H5662">
        <v>163</v>
      </c>
      <c r="I5662">
        <v>163</v>
      </c>
    </row>
    <row r="5663" spans="1:9" x14ac:dyDescent="0.25">
      <c r="A5663">
        <v>159</v>
      </c>
      <c r="B5663">
        <v>2011</v>
      </c>
      <c r="C5663" t="s">
        <v>34</v>
      </c>
      <c r="D5663" t="s">
        <v>3</v>
      </c>
      <c r="E5663" t="s">
        <v>10</v>
      </c>
      <c r="F5663" t="s">
        <v>11</v>
      </c>
      <c r="G5663" t="s">
        <v>244</v>
      </c>
      <c r="H5663">
        <v>1382</v>
      </c>
      <c r="I5663">
        <v>1382</v>
      </c>
    </row>
    <row r="5664" spans="1:9" x14ac:dyDescent="0.25">
      <c r="A5664">
        <v>1</v>
      </c>
      <c r="B5664">
        <v>2011</v>
      </c>
      <c r="C5664" t="s">
        <v>245</v>
      </c>
      <c r="D5664" t="s">
        <v>3</v>
      </c>
      <c r="E5664" t="s">
        <v>10</v>
      </c>
      <c r="F5664" t="s">
        <v>11</v>
      </c>
      <c r="G5664" t="s">
        <v>246</v>
      </c>
      <c r="H5664">
        <v>3840</v>
      </c>
      <c r="I5664">
        <v>3840</v>
      </c>
    </row>
    <row r="5665" spans="1:9" x14ac:dyDescent="0.25">
      <c r="A5665">
        <v>241</v>
      </c>
      <c r="B5665">
        <v>2011</v>
      </c>
      <c r="C5665" t="s">
        <v>247</v>
      </c>
      <c r="D5665" t="s">
        <v>3</v>
      </c>
      <c r="E5665" t="s">
        <v>10</v>
      </c>
      <c r="F5665" t="s">
        <v>11</v>
      </c>
      <c r="G5665" t="s">
        <v>248</v>
      </c>
      <c r="H5665">
        <v>3095</v>
      </c>
      <c r="I5665">
        <v>3095</v>
      </c>
    </row>
    <row r="5666" spans="1:9" x14ac:dyDescent="0.25">
      <c r="A5666">
        <v>241001</v>
      </c>
      <c r="B5666">
        <v>2011</v>
      </c>
      <c r="C5666" t="s">
        <v>249</v>
      </c>
      <c r="D5666" t="s">
        <v>3</v>
      </c>
      <c r="E5666" t="s">
        <v>10</v>
      </c>
      <c r="F5666" t="s">
        <v>11</v>
      </c>
      <c r="G5666" t="s">
        <v>250</v>
      </c>
      <c r="H5666">
        <v>2044</v>
      </c>
      <c r="I5666">
        <v>2044</v>
      </c>
    </row>
    <row r="5667" spans="1:9" x14ac:dyDescent="0.25">
      <c r="A5667">
        <v>241999</v>
      </c>
      <c r="B5667">
        <v>2011</v>
      </c>
      <c r="C5667" t="s">
        <v>251</v>
      </c>
      <c r="D5667" t="s">
        <v>3</v>
      </c>
      <c r="E5667" t="s">
        <v>10</v>
      </c>
      <c r="F5667" t="s">
        <v>11</v>
      </c>
      <c r="G5667" t="s">
        <v>252</v>
      </c>
      <c r="H5667">
        <v>1051</v>
      </c>
      <c r="I5667">
        <v>1051</v>
      </c>
    </row>
    <row r="5668" spans="1:9" x14ac:dyDescent="0.25">
      <c r="A5668">
        <v>251</v>
      </c>
      <c r="B5668">
        <v>2011</v>
      </c>
      <c r="C5668" t="s">
        <v>39</v>
      </c>
      <c r="D5668" t="s">
        <v>3</v>
      </c>
      <c r="E5668" t="s">
        <v>10</v>
      </c>
      <c r="F5668" t="s">
        <v>11</v>
      </c>
      <c r="G5668" t="s">
        <v>253</v>
      </c>
      <c r="H5668">
        <v>1468</v>
      </c>
      <c r="I5668">
        <v>1468</v>
      </c>
    </row>
    <row r="5669" spans="1:9" x14ac:dyDescent="0.25">
      <c r="A5669">
        <v>252</v>
      </c>
      <c r="B5669">
        <v>2011</v>
      </c>
      <c r="C5669" t="s">
        <v>40</v>
      </c>
      <c r="D5669" t="s">
        <v>3</v>
      </c>
      <c r="E5669" t="s">
        <v>10</v>
      </c>
      <c r="F5669" t="s">
        <v>11</v>
      </c>
      <c r="G5669" t="s">
        <v>254</v>
      </c>
      <c r="H5669">
        <v>320</v>
      </c>
      <c r="I5669">
        <v>320</v>
      </c>
    </row>
    <row r="5670" spans="1:9" x14ac:dyDescent="0.25">
      <c r="A5670">
        <v>254</v>
      </c>
      <c r="B5670">
        <v>2011</v>
      </c>
      <c r="C5670" t="s">
        <v>41</v>
      </c>
      <c r="D5670" t="s">
        <v>3</v>
      </c>
      <c r="E5670" t="s">
        <v>10</v>
      </c>
      <c r="F5670" t="s">
        <v>11</v>
      </c>
      <c r="G5670" t="s">
        <v>255</v>
      </c>
      <c r="H5670">
        <v>548</v>
      </c>
      <c r="I5670">
        <v>548</v>
      </c>
    </row>
    <row r="5671" spans="1:9" x14ac:dyDescent="0.25">
      <c r="A5671">
        <v>255</v>
      </c>
      <c r="B5671">
        <v>2011</v>
      </c>
      <c r="C5671" t="s">
        <v>42</v>
      </c>
      <c r="D5671" t="s">
        <v>3</v>
      </c>
      <c r="E5671" t="s">
        <v>10</v>
      </c>
      <c r="F5671" t="s">
        <v>11</v>
      </c>
      <c r="G5671" t="s">
        <v>256</v>
      </c>
      <c r="H5671">
        <v>73</v>
      </c>
      <c r="I5671">
        <v>73</v>
      </c>
    </row>
    <row r="5672" spans="1:9" x14ac:dyDescent="0.25">
      <c r="A5672">
        <v>256</v>
      </c>
      <c r="B5672">
        <v>2011</v>
      </c>
      <c r="C5672" t="s">
        <v>43</v>
      </c>
      <c r="D5672" t="s">
        <v>3</v>
      </c>
      <c r="E5672" t="s">
        <v>10</v>
      </c>
      <c r="F5672" t="s">
        <v>11</v>
      </c>
      <c r="G5672" t="s">
        <v>257</v>
      </c>
      <c r="H5672">
        <v>859</v>
      </c>
      <c r="I5672">
        <v>859</v>
      </c>
    </row>
    <row r="5673" spans="1:9" x14ac:dyDescent="0.25">
      <c r="A5673">
        <v>257</v>
      </c>
      <c r="B5673">
        <v>2011</v>
      </c>
      <c r="C5673" t="s">
        <v>44</v>
      </c>
      <c r="D5673" t="s">
        <v>3</v>
      </c>
      <c r="E5673" t="s">
        <v>10</v>
      </c>
      <c r="F5673" t="s">
        <v>11</v>
      </c>
      <c r="G5673" t="s">
        <v>258</v>
      </c>
      <c r="H5673">
        <v>219</v>
      </c>
      <c r="I5673">
        <v>219</v>
      </c>
    </row>
    <row r="5674" spans="1:9" x14ac:dyDescent="0.25">
      <c r="A5674">
        <v>2</v>
      </c>
      <c r="B5674">
        <v>2011</v>
      </c>
      <c r="C5674" t="s">
        <v>259</v>
      </c>
      <c r="D5674" t="s">
        <v>3</v>
      </c>
      <c r="E5674" t="s">
        <v>10</v>
      </c>
      <c r="F5674" t="s">
        <v>11</v>
      </c>
      <c r="G5674" t="s">
        <v>260</v>
      </c>
      <c r="H5674">
        <v>6582</v>
      </c>
      <c r="I5674">
        <v>6582</v>
      </c>
    </row>
    <row r="5675" spans="1:9" x14ac:dyDescent="0.25">
      <c r="A5675">
        <v>351</v>
      </c>
      <c r="B5675">
        <v>2011</v>
      </c>
      <c r="C5675" t="s">
        <v>46</v>
      </c>
      <c r="D5675" t="s">
        <v>3</v>
      </c>
      <c r="E5675" t="s">
        <v>10</v>
      </c>
      <c r="F5675" t="s">
        <v>11</v>
      </c>
      <c r="G5675" t="s">
        <v>261</v>
      </c>
      <c r="H5675">
        <v>300</v>
      </c>
      <c r="I5675">
        <v>300</v>
      </c>
    </row>
    <row r="5676" spans="1:9" x14ac:dyDescent="0.25">
      <c r="A5676">
        <v>352</v>
      </c>
      <c r="B5676">
        <v>2011</v>
      </c>
      <c r="C5676" t="s">
        <v>47</v>
      </c>
      <c r="D5676" t="s">
        <v>3</v>
      </c>
      <c r="E5676" t="s">
        <v>10</v>
      </c>
      <c r="F5676" t="s">
        <v>11</v>
      </c>
      <c r="G5676" t="s">
        <v>262</v>
      </c>
      <c r="H5676">
        <v>293</v>
      </c>
      <c r="I5676">
        <v>293</v>
      </c>
    </row>
    <row r="5677" spans="1:9" x14ac:dyDescent="0.25">
      <c r="A5677">
        <v>353</v>
      </c>
      <c r="B5677">
        <v>2011</v>
      </c>
      <c r="C5677" t="s">
        <v>48</v>
      </c>
      <c r="D5677" t="s">
        <v>3</v>
      </c>
      <c r="E5677" t="s">
        <v>10</v>
      </c>
      <c r="F5677" t="s">
        <v>11</v>
      </c>
      <c r="G5677" t="s">
        <v>263</v>
      </c>
      <c r="H5677">
        <v>503</v>
      </c>
      <c r="I5677">
        <v>503</v>
      </c>
    </row>
    <row r="5678" spans="1:9" x14ac:dyDescent="0.25">
      <c r="A5678">
        <v>354</v>
      </c>
      <c r="B5678">
        <v>2011</v>
      </c>
      <c r="C5678" t="s">
        <v>49</v>
      </c>
      <c r="D5678" t="s">
        <v>3</v>
      </c>
      <c r="E5678" t="s">
        <v>10</v>
      </c>
      <c r="F5678" t="s">
        <v>11</v>
      </c>
      <c r="G5678" t="s">
        <v>264</v>
      </c>
      <c r="H5678">
        <v>85</v>
      </c>
      <c r="I5678">
        <v>85</v>
      </c>
    </row>
    <row r="5679" spans="1:9" x14ac:dyDescent="0.25">
      <c r="A5679">
        <v>355</v>
      </c>
      <c r="B5679">
        <v>2011</v>
      </c>
      <c r="C5679" t="s">
        <v>50</v>
      </c>
      <c r="D5679" t="s">
        <v>3</v>
      </c>
      <c r="E5679" t="s">
        <v>10</v>
      </c>
      <c r="F5679" t="s">
        <v>11</v>
      </c>
      <c r="G5679" t="s">
        <v>265</v>
      </c>
      <c r="H5679">
        <v>413</v>
      </c>
      <c r="I5679">
        <v>413</v>
      </c>
    </row>
    <row r="5680" spans="1:9" x14ac:dyDescent="0.25">
      <c r="A5680">
        <v>356</v>
      </c>
      <c r="B5680">
        <v>2011</v>
      </c>
      <c r="C5680" t="s">
        <v>51</v>
      </c>
      <c r="D5680" t="s">
        <v>3</v>
      </c>
      <c r="E5680" t="s">
        <v>10</v>
      </c>
      <c r="F5680" t="s">
        <v>11</v>
      </c>
      <c r="G5680" t="s">
        <v>266</v>
      </c>
      <c r="H5680">
        <v>135</v>
      </c>
      <c r="I5680">
        <v>135</v>
      </c>
    </row>
    <row r="5681" spans="1:9" x14ac:dyDescent="0.25">
      <c r="A5681">
        <v>357</v>
      </c>
      <c r="B5681">
        <v>2011</v>
      </c>
      <c r="C5681" t="s">
        <v>52</v>
      </c>
      <c r="D5681" t="s">
        <v>3</v>
      </c>
      <c r="E5681" t="s">
        <v>10</v>
      </c>
      <c r="F5681" t="s">
        <v>11</v>
      </c>
      <c r="G5681" t="s">
        <v>267</v>
      </c>
      <c r="H5681">
        <v>234</v>
      </c>
      <c r="I5681">
        <v>234</v>
      </c>
    </row>
    <row r="5682" spans="1:9" x14ac:dyDescent="0.25">
      <c r="A5682">
        <v>358</v>
      </c>
      <c r="B5682">
        <v>2011</v>
      </c>
      <c r="C5682" t="s">
        <v>53</v>
      </c>
      <c r="D5682" t="s">
        <v>3</v>
      </c>
      <c r="E5682" t="s">
        <v>10</v>
      </c>
      <c r="F5682" t="s">
        <v>11</v>
      </c>
      <c r="G5682" t="s">
        <v>268</v>
      </c>
      <c r="H5682">
        <v>290</v>
      </c>
      <c r="I5682">
        <v>290</v>
      </c>
    </row>
    <row r="5683" spans="1:9" x14ac:dyDescent="0.25">
      <c r="A5683">
        <v>359</v>
      </c>
      <c r="B5683">
        <v>2011</v>
      </c>
      <c r="C5683" t="s">
        <v>54</v>
      </c>
      <c r="D5683" t="s">
        <v>3</v>
      </c>
      <c r="E5683" t="s">
        <v>10</v>
      </c>
      <c r="F5683" t="s">
        <v>11</v>
      </c>
      <c r="G5683" t="s">
        <v>269</v>
      </c>
      <c r="H5683">
        <v>394</v>
      </c>
      <c r="I5683">
        <v>394</v>
      </c>
    </row>
    <row r="5684" spans="1:9" x14ac:dyDescent="0.25">
      <c r="A5684">
        <v>360</v>
      </c>
      <c r="B5684">
        <v>2011</v>
      </c>
      <c r="C5684" t="s">
        <v>55</v>
      </c>
      <c r="D5684" t="s">
        <v>3</v>
      </c>
      <c r="E5684" t="s">
        <v>10</v>
      </c>
      <c r="F5684" t="s">
        <v>11</v>
      </c>
      <c r="G5684" t="s">
        <v>270</v>
      </c>
      <c r="H5684">
        <v>150</v>
      </c>
      <c r="I5684">
        <v>150</v>
      </c>
    </row>
    <row r="5685" spans="1:9" x14ac:dyDescent="0.25">
      <c r="A5685">
        <v>361</v>
      </c>
      <c r="B5685">
        <v>2011</v>
      </c>
      <c r="C5685" t="s">
        <v>56</v>
      </c>
      <c r="D5685" t="s">
        <v>3</v>
      </c>
      <c r="E5685" t="s">
        <v>10</v>
      </c>
      <c r="F5685" t="s">
        <v>11</v>
      </c>
      <c r="G5685" t="s">
        <v>271</v>
      </c>
      <c r="H5685">
        <v>253</v>
      </c>
      <c r="I5685">
        <v>253</v>
      </c>
    </row>
    <row r="5686" spans="1:9" x14ac:dyDescent="0.25">
      <c r="A5686">
        <v>3</v>
      </c>
      <c r="B5686">
        <v>2011</v>
      </c>
      <c r="C5686" t="s">
        <v>272</v>
      </c>
      <c r="D5686" t="s">
        <v>3</v>
      </c>
      <c r="E5686" t="s">
        <v>10</v>
      </c>
      <c r="F5686" t="s">
        <v>11</v>
      </c>
      <c r="G5686" t="s">
        <v>273</v>
      </c>
      <c r="H5686">
        <v>3050</v>
      </c>
      <c r="I5686">
        <v>3050</v>
      </c>
    </row>
    <row r="5687" spans="1:9" x14ac:dyDescent="0.25">
      <c r="A5687">
        <v>401</v>
      </c>
      <c r="B5687">
        <v>2011</v>
      </c>
      <c r="C5687" t="s">
        <v>274</v>
      </c>
      <c r="D5687" t="s">
        <v>3</v>
      </c>
      <c r="E5687" t="s">
        <v>10</v>
      </c>
      <c r="F5687" t="s">
        <v>11</v>
      </c>
      <c r="G5687" t="s">
        <v>275</v>
      </c>
      <c r="H5687">
        <v>133</v>
      </c>
      <c r="I5687">
        <v>133</v>
      </c>
    </row>
    <row r="5688" spans="1:9" x14ac:dyDescent="0.25">
      <c r="A5688">
        <v>402</v>
      </c>
      <c r="B5688">
        <v>2011</v>
      </c>
      <c r="C5688" t="s">
        <v>276</v>
      </c>
      <c r="D5688" t="s">
        <v>3</v>
      </c>
      <c r="E5688" t="s">
        <v>10</v>
      </c>
      <c r="F5688" t="s">
        <v>11</v>
      </c>
      <c r="G5688" t="s">
        <v>277</v>
      </c>
      <c r="H5688">
        <v>80</v>
      </c>
      <c r="I5688">
        <v>80</v>
      </c>
    </row>
    <row r="5689" spans="1:9" x14ac:dyDescent="0.25">
      <c r="A5689">
        <v>403</v>
      </c>
      <c r="B5689">
        <v>2011</v>
      </c>
      <c r="C5689" t="s">
        <v>278</v>
      </c>
      <c r="D5689" t="s">
        <v>3</v>
      </c>
      <c r="E5689" t="s">
        <v>10</v>
      </c>
      <c r="F5689" t="s">
        <v>11</v>
      </c>
      <c r="G5689" t="s">
        <v>279</v>
      </c>
      <c r="H5689">
        <v>331</v>
      </c>
      <c r="I5689">
        <v>331</v>
      </c>
    </row>
    <row r="5690" spans="1:9" x14ac:dyDescent="0.25">
      <c r="A5690">
        <v>404</v>
      </c>
      <c r="B5690">
        <v>2011</v>
      </c>
      <c r="C5690" t="s">
        <v>280</v>
      </c>
      <c r="D5690" t="s">
        <v>3</v>
      </c>
      <c r="E5690" t="s">
        <v>10</v>
      </c>
      <c r="F5690" t="s">
        <v>11</v>
      </c>
      <c r="G5690" t="s">
        <v>281</v>
      </c>
      <c r="H5690">
        <v>627</v>
      </c>
      <c r="I5690">
        <v>627</v>
      </c>
    </row>
    <row r="5691" spans="1:9" x14ac:dyDescent="0.25">
      <c r="A5691">
        <v>405</v>
      </c>
      <c r="B5691">
        <v>2011</v>
      </c>
      <c r="C5691" t="s">
        <v>282</v>
      </c>
      <c r="D5691" t="s">
        <v>3</v>
      </c>
      <c r="E5691" t="s">
        <v>10</v>
      </c>
      <c r="F5691" t="s">
        <v>11</v>
      </c>
      <c r="G5691" t="s">
        <v>283</v>
      </c>
      <c r="H5691">
        <v>136</v>
      </c>
      <c r="I5691">
        <v>136</v>
      </c>
    </row>
    <row r="5692" spans="1:9" x14ac:dyDescent="0.25">
      <c r="A5692">
        <v>451</v>
      </c>
      <c r="B5692">
        <v>2011</v>
      </c>
      <c r="C5692" t="s">
        <v>58</v>
      </c>
      <c r="D5692" t="s">
        <v>3</v>
      </c>
      <c r="E5692" t="s">
        <v>10</v>
      </c>
      <c r="F5692" t="s">
        <v>11</v>
      </c>
      <c r="G5692" t="s">
        <v>284</v>
      </c>
      <c r="H5692">
        <v>251</v>
      </c>
      <c r="I5692">
        <v>251</v>
      </c>
    </row>
    <row r="5693" spans="1:9" x14ac:dyDescent="0.25">
      <c r="A5693">
        <v>452</v>
      </c>
      <c r="B5693">
        <v>2011</v>
      </c>
      <c r="C5693" t="s">
        <v>59</v>
      </c>
      <c r="D5693" t="s">
        <v>3</v>
      </c>
      <c r="E5693" t="s">
        <v>10</v>
      </c>
      <c r="F5693" t="s">
        <v>11</v>
      </c>
      <c r="G5693" t="s">
        <v>285</v>
      </c>
      <c r="H5693">
        <v>434</v>
      </c>
      <c r="I5693">
        <v>434</v>
      </c>
    </row>
    <row r="5694" spans="1:9" x14ac:dyDescent="0.25">
      <c r="A5694">
        <v>453</v>
      </c>
      <c r="B5694">
        <v>2011</v>
      </c>
      <c r="C5694" t="s">
        <v>60</v>
      </c>
      <c r="D5694" t="s">
        <v>3</v>
      </c>
      <c r="E5694" t="s">
        <v>10</v>
      </c>
      <c r="F5694" t="s">
        <v>11</v>
      </c>
      <c r="G5694" t="s">
        <v>286</v>
      </c>
      <c r="H5694">
        <v>1987</v>
      </c>
      <c r="I5694">
        <v>1987</v>
      </c>
    </row>
    <row r="5695" spans="1:9" x14ac:dyDescent="0.25">
      <c r="A5695">
        <v>454</v>
      </c>
      <c r="B5695">
        <v>2011</v>
      </c>
      <c r="C5695" t="s">
        <v>61</v>
      </c>
      <c r="D5695" t="s">
        <v>3</v>
      </c>
      <c r="E5695" t="s">
        <v>10</v>
      </c>
      <c r="F5695" t="s">
        <v>11</v>
      </c>
      <c r="G5695" t="s">
        <v>287</v>
      </c>
      <c r="H5695">
        <v>958</v>
      </c>
      <c r="I5695">
        <v>958</v>
      </c>
    </row>
    <row r="5696" spans="1:9" x14ac:dyDescent="0.25">
      <c r="A5696">
        <v>455</v>
      </c>
      <c r="B5696">
        <v>2011</v>
      </c>
      <c r="C5696" t="s">
        <v>62</v>
      </c>
      <c r="D5696" t="s">
        <v>3</v>
      </c>
      <c r="E5696" t="s">
        <v>10</v>
      </c>
      <c r="F5696" t="s">
        <v>11</v>
      </c>
      <c r="G5696" t="s">
        <v>288</v>
      </c>
      <c r="H5696">
        <v>173</v>
      </c>
      <c r="I5696">
        <v>173</v>
      </c>
    </row>
    <row r="5697" spans="1:9" x14ac:dyDescent="0.25">
      <c r="A5697">
        <v>456</v>
      </c>
      <c r="B5697">
        <v>2011</v>
      </c>
      <c r="C5697" t="s">
        <v>63</v>
      </c>
      <c r="D5697" t="s">
        <v>3</v>
      </c>
      <c r="E5697" t="s">
        <v>10</v>
      </c>
      <c r="F5697" t="s">
        <v>11</v>
      </c>
      <c r="G5697" t="s">
        <v>289</v>
      </c>
      <c r="H5697">
        <v>403</v>
      </c>
      <c r="I5697">
        <v>403</v>
      </c>
    </row>
    <row r="5698" spans="1:9" x14ac:dyDescent="0.25">
      <c r="A5698">
        <v>457</v>
      </c>
      <c r="B5698">
        <v>2011</v>
      </c>
      <c r="C5698" t="s">
        <v>64</v>
      </c>
      <c r="D5698" t="s">
        <v>3</v>
      </c>
      <c r="E5698" t="s">
        <v>10</v>
      </c>
      <c r="F5698" t="s">
        <v>11</v>
      </c>
      <c r="G5698" t="s">
        <v>290</v>
      </c>
      <c r="H5698">
        <v>322</v>
      </c>
      <c r="I5698">
        <v>322</v>
      </c>
    </row>
    <row r="5699" spans="1:9" x14ac:dyDescent="0.25">
      <c r="A5699">
        <v>458</v>
      </c>
      <c r="B5699">
        <v>2011</v>
      </c>
      <c r="C5699" t="s">
        <v>65</v>
      </c>
      <c r="D5699" t="s">
        <v>3</v>
      </c>
      <c r="E5699" t="s">
        <v>10</v>
      </c>
      <c r="F5699" t="s">
        <v>11</v>
      </c>
      <c r="G5699" t="s">
        <v>291</v>
      </c>
      <c r="H5699">
        <v>2629</v>
      </c>
      <c r="I5699">
        <v>2629</v>
      </c>
    </row>
    <row r="5700" spans="1:9" x14ac:dyDescent="0.25">
      <c r="A5700">
        <v>459</v>
      </c>
      <c r="B5700">
        <v>2011</v>
      </c>
      <c r="C5700" t="s">
        <v>66</v>
      </c>
      <c r="D5700" t="s">
        <v>3</v>
      </c>
      <c r="E5700" t="s">
        <v>10</v>
      </c>
      <c r="F5700" t="s">
        <v>11</v>
      </c>
      <c r="G5700" t="s">
        <v>292</v>
      </c>
      <c r="H5700">
        <v>1159</v>
      </c>
      <c r="I5700">
        <v>1159</v>
      </c>
    </row>
    <row r="5701" spans="1:9" x14ac:dyDescent="0.25">
      <c r="A5701">
        <v>460</v>
      </c>
      <c r="B5701">
        <v>2011</v>
      </c>
      <c r="C5701" t="s">
        <v>67</v>
      </c>
      <c r="D5701" t="s">
        <v>3</v>
      </c>
      <c r="E5701" t="s">
        <v>10</v>
      </c>
      <c r="F5701" t="s">
        <v>11</v>
      </c>
      <c r="G5701" t="s">
        <v>293</v>
      </c>
      <c r="H5701">
        <v>3396</v>
      </c>
      <c r="I5701">
        <v>3396</v>
      </c>
    </row>
    <row r="5702" spans="1:9" x14ac:dyDescent="0.25">
      <c r="A5702">
        <v>461</v>
      </c>
      <c r="B5702">
        <v>2011</v>
      </c>
      <c r="C5702" t="s">
        <v>68</v>
      </c>
      <c r="D5702" t="s">
        <v>3</v>
      </c>
      <c r="E5702" t="s">
        <v>10</v>
      </c>
      <c r="F5702" t="s">
        <v>11</v>
      </c>
      <c r="G5702" t="s">
        <v>294</v>
      </c>
      <c r="H5702">
        <v>151</v>
      </c>
      <c r="I5702">
        <v>151</v>
      </c>
    </row>
    <row r="5703" spans="1:9" x14ac:dyDescent="0.25">
      <c r="A5703">
        <v>462</v>
      </c>
      <c r="B5703">
        <v>2011</v>
      </c>
      <c r="C5703" t="s">
        <v>69</v>
      </c>
      <c r="D5703" t="s">
        <v>3</v>
      </c>
      <c r="E5703" t="s">
        <v>10</v>
      </c>
      <c r="F5703" t="s">
        <v>11</v>
      </c>
      <c r="G5703" t="s">
        <v>295</v>
      </c>
      <c r="H5703">
        <v>130</v>
      </c>
      <c r="I5703">
        <v>130</v>
      </c>
    </row>
    <row r="5704" spans="1:9" x14ac:dyDescent="0.25">
      <c r="A5704">
        <v>4</v>
      </c>
      <c r="B5704">
        <v>2011</v>
      </c>
      <c r="C5704" t="s">
        <v>296</v>
      </c>
      <c r="D5704" t="s">
        <v>3</v>
      </c>
      <c r="E5704" t="s">
        <v>10</v>
      </c>
      <c r="F5704" t="s">
        <v>11</v>
      </c>
      <c r="G5704" t="s">
        <v>297</v>
      </c>
      <c r="H5704">
        <v>13300</v>
      </c>
      <c r="I5704">
        <v>13300</v>
      </c>
    </row>
    <row r="5705" spans="1:9" x14ac:dyDescent="0.25">
      <c r="A5705">
        <v>0</v>
      </c>
      <c r="B5705">
        <v>2011</v>
      </c>
      <c r="C5705" t="s">
        <v>71</v>
      </c>
      <c r="D5705" t="s">
        <v>3</v>
      </c>
      <c r="E5705" t="s">
        <v>10</v>
      </c>
      <c r="F5705" t="s">
        <v>11</v>
      </c>
      <c r="G5705" t="s">
        <v>298</v>
      </c>
      <c r="H5705">
        <v>26772</v>
      </c>
      <c r="I5705">
        <v>26772</v>
      </c>
    </row>
    <row r="5706" spans="1:9" x14ac:dyDescent="0.25">
      <c r="A5706">
        <v>101</v>
      </c>
      <c r="B5706">
        <v>2010</v>
      </c>
      <c r="C5706" t="s">
        <v>232</v>
      </c>
      <c r="D5706" t="s">
        <v>3</v>
      </c>
      <c r="E5706" t="s">
        <v>10</v>
      </c>
      <c r="F5706" t="s">
        <v>11</v>
      </c>
      <c r="G5706" t="s">
        <v>233</v>
      </c>
      <c r="H5706">
        <v>787</v>
      </c>
      <c r="I5706">
        <v>787</v>
      </c>
    </row>
    <row r="5707" spans="1:9" x14ac:dyDescent="0.25">
      <c r="A5707">
        <v>102</v>
      </c>
      <c r="B5707">
        <v>2010</v>
      </c>
      <c r="C5707" t="s">
        <v>234</v>
      </c>
      <c r="D5707" t="s">
        <v>3</v>
      </c>
      <c r="E5707" t="s">
        <v>10</v>
      </c>
      <c r="F5707" t="s">
        <v>11</v>
      </c>
      <c r="G5707" t="s">
        <v>235</v>
      </c>
      <c r="H5707">
        <v>190</v>
      </c>
      <c r="I5707">
        <v>190</v>
      </c>
    </row>
    <row r="5708" spans="1:9" x14ac:dyDescent="0.25">
      <c r="A5708">
        <v>103</v>
      </c>
      <c r="B5708">
        <v>2010</v>
      </c>
      <c r="C5708" t="s">
        <v>236</v>
      </c>
      <c r="D5708" t="s">
        <v>3</v>
      </c>
      <c r="E5708" t="s">
        <v>10</v>
      </c>
      <c r="F5708" t="s">
        <v>11</v>
      </c>
      <c r="G5708" t="s">
        <v>237</v>
      </c>
      <c r="H5708">
        <v>364</v>
      </c>
      <c r="I5708">
        <v>364</v>
      </c>
    </row>
    <row r="5709" spans="1:9" x14ac:dyDescent="0.25">
      <c r="A5709">
        <v>151</v>
      </c>
      <c r="B5709">
        <v>2010</v>
      </c>
      <c r="C5709" t="s">
        <v>28</v>
      </c>
      <c r="D5709" t="s">
        <v>3</v>
      </c>
      <c r="E5709" t="s">
        <v>10</v>
      </c>
      <c r="F5709" t="s">
        <v>11</v>
      </c>
      <c r="G5709" t="s">
        <v>238</v>
      </c>
      <c r="H5709">
        <v>216</v>
      </c>
      <c r="I5709">
        <v>216</v>
      </c>
    </row>
    <row r="5710" spans="1:9" x14ac:dyDescent="0.25">
      <c r="A5710">
        <v>153</v>
      </c>
      <c r="B5710">
        <v>2010</v>
      </c>
      <c r="C5710" t="s">
        <v>29</v>
      </c>
      <c r="D5710" t="s">
        <v>3</v>
      </c>
      <c r="E5710" t="s">
        <v>10</v>
      </c>
      <c r="F5710" t="s">
        <v>11</v>
      </c>
      <c r="G5710" t="s">
        <v>239</v>
      </c>
      <c r="H5710">
        <v>247</v>
      </c>
      <c r="I5710">
        <v>247</v>
      </c>
    </row>
    <row r="5711" spans="1:9" x14ac:dyDescent="0.25">
      <c r="A5711">
        <v>154</v>
      </c>
      <c r="B5711">
        <v>2010</v>
      </c>
      <c r="C5711" t="s">
        <v>30</v>
      </c>
      <c r="D5711" t="s">
        <v>3</v>
      </c>
      <c r="E5711" t="s">
        <v>10</v>
      </c>
      <c r="F5711" t="s">
        <v>11</v>
      </c>
      <c r="G5711" t="s">
        <v>240</v>
      </c>
      <c r="H5711">
        <v>86</v>
      </c>
      <c r="I5711">
        <v>86</v>
      </c>
    </row>
    <row r="5712" spans="1:9" x14ac:dyDescent="0.25">
      <c r="A5712">
        <v>155</v>
      </c>
      <c r="B5712">
        <v>2010</v>
      </c>
      <c r="C5712" t="s">
        <v>31</v>
      </c>
      <c r="D5712" t="s">
        <v>3</v>
      </c>
      <c r="E5712" t="s">
        <v>10</v>
      </c>
      <c r="F5712" t="s">
        <v>11</v>
      </c>
      <c r="G5712" t="s">
        <v>241</v>
      </c>
      <c r="H5712">
        <v>156</v>
      </c>
      <c r="I5712">
        <v>156</v>
      </c>
    </row>
    <row r="5713" spans="1:9" x14ac:dyDescent="0.25">
      <c r="A5713">
        <v>157</v>
      </c>
      <c r="B5713">
        <v>2010</v>
      </c>
      <c r="C5713" t="s">
        <v>32</v>
      </c>
      <c r="D5713" t="s">
        <v>3</v>
      </c>
      <c r="E5713" t="s">
        <v>10</v>
      </c>
      <c r="F5713" t="s">
        <v>11</v>
      </c>
      <c r="G5713" t="s">
        <v>242</v>
      </c>
      <c r="H5713">
        <v>149</v>
      </c>
      <c r="I5713">
        <v>149</v>
      </c>
    </row>
    <row r="5714" spans="1:9" x14ac:dyDescent="0.25">
      <c r="A5714">
        <v>158</v>
      </c>
      <c r="B5714">
        <v>2010</v>
      </c>
      <c r="C5714" t="s">
        <v>33</v>
      </c>
      <c r="D5714" t="s">
        <v>3</v>
      </c>
      <c r="E5714" t="s">
        <v>10</v>
      </c>
      <c r="F5714" t="s">
        <v>11</v>
      </c>
      <c r="G5714" t="s">
        <v>243</v>
      </c>
      <c r="H5714">
        <v>129</v>
      </c>
      <c r="I5714">
        <v>129</v>
      </c>
    </row>
    <row r="5715" spans="1:9" x14ac:dyDescent="0.25">
      <c r="A5715">
        <v>159</v>
      </c>
      <c r="B5715">
        <v>2010</v>
      </c>
      <c r="C5715" t="s">
        <v>34</v>
      </c>
      <c r="D5715" t="s">
        <v>3</v>
      </c>
      <c r="E5715" t="s">
        <v>10</v>
      </c>
      <c r="F5715" t="s">
        <v>11</v>
      </c>
      <c r="G5715" t="s">
        <v>244</v>
      </c>
      <c r="H5715">
        <v>1610</v>
      </c>
      <c r="I5715">
        <v>1610</v>
      </c>
    </row>
    <row r="5716" spans="1:9" x14ac:dyDescent="0.25">
      <c r="A5716">
        <v>1</v>
      </c>
      <c r="B5716">
        <v>2010</v>
      </c>
      <c r="C5716" t="s">
        <v>245</v>
      </c>
      <c r="D5716" t="s">
        <v>3</v>
      </c>
      <c r="E5716" t="s">
        <v>10</v>
      </c>
      <c r="F5716" t="s">
        <v>11</v>
      </c>
      <c r="G5716" t="s">
        <v>246</v>
      </c>
      <c r="H5716">
        <v>3934</v>
      </c>
      <c r="I5716">
        <v>3934</v>
      </c>
    </row>
    <row r="5717" spans="1:9" x14ac:dyDescent="0.25">
      <c r="A5717">
        <v>241</v>
      </c>
      <c r="B5717">
        <v>2010</v>
      </c>
      <c r="C5717" t="s">
        <v>247</v>
      </c>
      <c r="D5717" t="s">
        <v>3</v>
      </c>
      <c r="E5717" t="s">
        <v>10</v>
      </c>
      <c r="F5717" t="s">
        <v>11</v>
      </c>
      <c r="G5717" t="s">
        <v>248</v>
      </c>
      <c r="H5717">
        <v>3040</v>
      </c>
      <c r="I5717">
        <v>3040</v>
      </c>
    </row>
    <row r="5718" spans="1:9" x14ac:dyDescent="0.25">
      <c r="A5718">
        <v>241001</v>
      </c>
      <c r="B5718">
        <v>2010</v>
      </c>
      <c r="C5718" t="s">
        <v>249</v>
      </c>
      <c r="D5718" t="s">
        <v>3</v>
      </c>
      <c r="E5718" t="s">
        <v>10</v>
      </c>
      <c r="F5718" t="s">
        <v>11</v>
      </c>
      <c r="G5718" t="s">
        <v>250</v>
      </c>
      <c r="H5718">
        <v>2120</v>
      </c>
      <c r="I5718">
        <v>2120</v>
      </c>
    </row>
    <row r="5719" spans="1:9" x14ac:dyDescent="0.25">
      <c r="A5719">
        <v>241999</v>
      </c>
      <c r="B5719">
        <v>2010</v>
      </c>
      <c r="C5719" t="s">
        <v>251</v>
      </c>
      <c r="D5719" t="s">
        <v>3</v>
      </c>
      <c r="E5719" t="s">
        <v>10</v>
      </c>
      <c r="F5719" t="s">
        <v>11</v>
      </c>
      <c r="G5719" t="s">
        <v>252</v>
      </c>
      <c r="H5719">
        <v>920</v>
      </c>
      <c r="I5719">
        <v>920</v>
      </c>
    </row>
    <row r="5720" spans="1:9" x14ac:dyDescent="0.25">
      <c r="A5720">
        <v>251</v>
      </c>
      <c r="B5720">
        <v>2010</v>
      </c>
      <c r="C5720" t="s">
        <v>39</v>
      </c>
      <c r="D5720" t="s">
        <v>3</v>
      </c>
      <c r="E5720" t="s">
        <v>10</v>
      </c>
      <c r="F5720" t="s">
        <v>11</v>
      </c>
      <c r="G5720" t="s">
        <v>253</v>
      </c>
      <c r="H5720">
        <v>1159</v>
      </c>
      <c r="I5720">
        <v>1159</v>
      </c>
    </row>
    <row r="5721" spans="1:9" x14ac:dyDescent="0.25">
      <c r="A5721">
        <v>252</v>
      </c>
      <c r="B5721">
        <v>2010</v>
      </c>
      <c r="C5721" t="s">
        <v>40</v>
      </c>
      <c r="D5721" t="s">
        <v>3</v>
      </c>
      <c r="E5721" t="s">
        <v>10</v>
      </c>
      <c r="F5721" t="s">
        <v>11</v>
      </c>
      <c r="G5721" t="s">
        <v>254</v>
      </c>
      <c r="H5721">
        <v>247</v>
      </c>
      <c r="I5721">
        <v>247</v>
      </c>
    </row>
    <row r="5722" spans="1:9" x14ac:dyDescent="0.25">
      <c r="A5722">
        <v>254</v>
      </c>
      <c r="B5722">
        <v>2010</v>
      </c>
      <c r="C5722" t="s">
        <v>41</v>
      </c>
      <c r="D5722" t="s">
        <v>3</v>
      </c>
      <c r="E5722" t="s">
        <v>10</v>
      </c>
      <c r="F5722" t="s">
        <v>11</v>
      </c>
      <c r="G5722" t="s">
        <v>255</v>
      </c>
      <c r="H5722">
        <v>532</v>
      </c>
      <c r="I5722">
        <v>532</v>
      </c>
    </row>
    <row r="5723" spans="1:9" x14ac:dyDescent="0.25">
      <c r="A5723">
        <v>255</v>
      </c>
      <c r="B5723">
        <v>2010</v>
      </c>
      <c r="C5723" t="s">
        <v>42</v>
      </c>
      <c r="D5723" t="s">
        <v>3</v>
      </c>
      <c r="E5723" t="s">
        <v>10</v>
      </c>
      <c r="F5723" t="s">
        <v>11</v>
      </c>
      <c r="G5723" t="s">
        <v>256</v>
      </c>
      <c r="H5723">
        <v>89</v>
      </c>
      <c r="I5723">
        <v>89</v>
      </c>
    </row>
    <row r="5724" spans="1:9" x14ac:dyDescent="0.25">
      <c r="A5724">
        <v>256</v>
      </c>
      <c r="B5724">
        <v>2010</v>
      </c>
      <c r="C5724" t="s">
        <v>43</v>
      </c>
      <c r="D5724" t="s">
        <v>3</v>
      </c>
      <c r="E5724" t="s">
        <v>10</v>
      </c>
      <c r="F5724" t="s">
        <v>11</v>
      </c>
      <c r="G5724" t="s">
        <v>257</v>
      </c>
      <c r="H5724">
        <v>988</v>
      </c>
      <c r="I5724">
        <v>988</v>
      </c>
    </row>
    <row r="5725" spans="1:9" x14ac:dyDescent="0.25">
      <c r="A5725">
        <v>257</v>
      </c>
      <c r="B5725">
        <v>2010</v>
      </c>
      <c r="C5725" t="s">
        <v>44</v>
      </c>
      <c r="D5725" t="s">
        <v>3</v>
      </c>
      <c r="E5725" t="s">
        <v>10</v>
      </c>
      <c r="F5725" t="s">
        <v>11</v>
      </c>
      <c r="G5725" t="s">
        <v>258</v>
      </c>
      <c r="H5725">
        <v>216</v>
      </c>
      <c r="I5725">
        <v>216</v>
      </c>
    </row>
    <row r="5726" spans="1:9" x14ac:dyDescent="0.25">
      <c r="A5726">
        <v>2</v>
      </c>
      <c r="B5726">
        <v>2010</v>
      </c>
      <c r="C5726" t="s">
        <v>259</v>
      </c>
      <c r="D5726" t="s">
        <v>3</v>
      </c>
      <c r="E5726" t="s">
        <v>10</v>
      </c>
      <c r="F5726" t="s">
        <v>11</v>
      </c>
      <c r="G5726" t="s">
        <v>260</v>
      </c>
      <c r="H5726">
        <v>6271</v>
      </c>
      <c r="I5726">
        <v>6271</v>
      </c>
    </row>
    <row r="5727" spans="1:9" x14ac:dyDescent="0.25">
      <c r="A5727">
        <v>351</v>
      </c>
      <c r="B5727">
        <v>2010</v>
      </c>
      <c r="C5727" t="s">
        <v>46</v>
      </c>
      <c r="D5727" t="s">
        <v>3</v>
      </c>
      <c r="E5727" t="s">
        <v>10</v>
      </c>
      <c r="F5727" t="s">
        <v>11</v>
      </c>
      <c r="G5727" t="s">
        <v>261</v>
      </c>
      <c r="H5727">
        <v>311</v>
      </c>
      <c r="I5727">
        <v>311</v>
      </c>
    </row>
    <row r="5728" spans="1:9" x14ac:dyDescent="0.25">
      <c r="A5728">
        <v>352</v>
      </c>
      <c r="B5728">
        <v>2010</v>
      </c>
      <c r="C5728" t="s">
        <v>47</v>
      </c>
      <c r="D5728" t="s">
        <v>3</v>
      </c>
      <c r="E5728" t="s">
        <v>10</v>
      </c>
      <c r="F5728" t="s">
        <v>11</v>
      </c>
      <c r="G5728" t="s">
        <v>262</v>
      </c>
      <c r="H5728">
        <v>293</v>
      </c>
      <c r="I5728">
        <v>293</v>
      </c>
    </row>
    <row r="5729" spans="1:9" x14ac:dyDescent="0.25">
      <c r="A5729">
        <v>353</v>
      </c>
      <c r="B5729">
        <v>2010</v>
      </c>
      <c r="C5729" t="s">
        <v>48</v>
      </c>
      <c r="D5729" t="s">
        <v>3</v>
      </c>
      <c r="E5729" t="s">
        <v>10</v>
      </c>
      <c r="F5729" t="s">
        <v>11</v>
      </c>
      <c r="G5729" t="s">
        <v>263</v>
      </c>
      <c r="H5729">
        <v>354</v>
      </c>
      <c r="I5729">
        <v>354</v>
      </c>
    </row>
    <row r="5730" spans="1:9" x14ac:dyDescent="0.25">
      <c r="A5730">
        <v>354</v>
      </c>
      <c r="B5730">
        <v>2010</v>
      </c>
      <c r="C5730" t="s">
        <v>49</v>
      </c>
      <c r="D5730" t="s">
        <v>3</v>
      </c>
      <c r="E5730" t="s">
        <v>10</v>
      </c>
      <c r="F5730" t="s">
        <v>11</v>
      </c>
      <c r="G5730" t="s">
        <v>264</v>
      </c>
      <c r="H5730">
        <v>82</v>
      </c>
      <c r="I5730">
        <v>82</v>
      </c>
    </row>
    <row r="5731" spans="1:9" x14ac:dyDescent="0.25">
      <c r="A5731">
        <v>355</v>
      </c>
      <c r="B5731">
        <v>2010</v>
      </c>
      <c r="C5731" t="s">
        <v>50</v>
      </c>
      <c r="D5731" t="s">
        <v>3</v>
      </c>
      <c r="E5731" t="s">
        <v>10</v>
      </c>
      <c r="F5731" t="s">
        <v>11</v>
      </c>
      <c r="G5731" t="s">
        <v>265</v>
      </c>
      <c r="H5731">
        <v>376</v>
      </c>
      <c r="I5731">
        <v>376</v>
      </c>
    </row>
    <row r="5732" spans="1:9" x14ac:dyDescent="0.25">
      <c r="A5732">
        <v>356</v>
      </c>
      <c r="B5732">
        <v>2010</v>
      </c>
      <c r="C5732" t="s">
        <v>51</v>
      </c>
      <c r="D5732" t="s">
        <v>3</v>
      </c>
      <c r="E5732" t="s">
        <v>10</v>
      </c>
      <c r="F5732" t="s">
        <v>11</v>
      </c>
      <c r="G5732" t="s">
        <v>266</v>
      </c>
      <c r="H5732">
        <v>116</v>
      </c>
      <c r="I5732">
        <v>116</v>
      </c>
    </row>
    <row r="5733" spans="1:9" x14ac:dyDescent="0.25">
      <c r="A5733">
        <v>357</v>
      </c>
      <c r="B5733">
        <v>2010</v>
      </c>
      <c r="C5733" t="s">
        <v>52</v>
      </c>
      <c r="D5733" t="s">
        <v>3</v>
      </c>
      <c r="E5733" t="s">
        <v>10</v>
      </c>
      <c r="F5733" t="s">
        <v>11</v>
      </c>
      <c r="G5733" t="s">
        <v>267</v>
      </c>
      <c r="H5733">
        <v>195</v>
      </c>
      <c r="I5733">
        <v>195</v>
      </c>
    </row>
    <row r="5734" spans="1:9" x14ac:dyDescent="0.25">
      <c r="A5734">
        <v>358</v>
      </c>
      <c r="B5734">
        <v>2010</v>
      </c>
      <c r="C5734" t="s">
        <v>53</v>
      </c>
      <c r="D5734" t="s">
        <v>3</v>
      </c>
      <c r="E5734" t="s">
        <v>10</v>
      </c>
      <c r="F5734" t="s">
        <v>11</v>
      </c>
      <c r="G5734" t="s">
        <v>268</v>
      </c>
      <c r="H5734">
        <v>226</v>
      </c>
      <c r="I5734">
        <v>226</v>
      </c>
    </row>
    <row r="5735" spans="1:9" x14ac:dyDescent="0.25">
      <c r="A5735">
        <v>359</v>
      </c>
      <c r="B5735">
        <v>2010</v>
      </c>
      <c r="C5735" t="s">
        <v>54</v>
      </c>
      <c r="D5735" t="s">
        <v>3</v>
      </c>
      <c r="E5735" t="s">
        <v>10</v>
      </c>
      <c r="F5735" t="s">
        <v>11</v>
      </c>
      <c r="G5735" t="s">
        <v>269</v>
      </c>
      <c r="H5735">
        <v>350</v>
      </c>
      <c r="I5735">
        <v>350</v>
      </c>
    </row>
    <row r="5736" spans="1:9" x14ac:dyDescent="0.25">
      <c r="A5736">
        <v>360</v>
      </c>
      <c r="B5736">
        <v>2010</v>
      </c>
      <c r="C5736" t="s">
        <v>55</v>
      </c>
      <c r="D5736" t="s">
        <v>3</v>
      </c>
      <c r="E5736" t="s">
        <v>10</v>
      </c>
      <c r="F5736" t="s">
        <v>11</v>
      </c>
      <c r="G5736" t="s">
        <v>270</v>
      </c>
      <c r="H5736">
        <v>133</v>
      </c>
      <c r="I5736">
        <v>133</v>
      </c>
    </row>
    <row r="5737" spans="1:9" x14ac:dyDescent="0.25">
      <c r="A5737">
        <v>361</v>
      </c>
      <c r="B5737">
        <v>2010</v>
      </c>
      <c r="C5737" t="s">
        <v>56</v>
      </c>
      <c r="D5737" t="s">
        <v>3</v>
      </c>
      <c r="E5737" t="s">
        <v>10</v>
      </c>
      <c r="F5737" t="s">
        <v>11</v>
      </c>
      <c r="G5737" t="s">
        <v>271</v>
      </c>
      <c r="H5737">
        <v>262</v>
      </c>
      <c r="I5737">
        <v>262</v>
      </c>
    </row>
    <row r="5738" spans="1:9" x14ac:dyDescent="0.25">
      <c r="A5738">
        <v>3</v>
      </c>
      <c r="B5738">
        <v>2010</v>
      </c>
      <c r="C5738" t="s">
        <v>272</v>
      </c>
      <c r="D5738" t="s">
        <v>3</v>
      </c>
      <c r="E5738" t="s">
        <v>10</v>
      </c>
      <c r="F5738" t="s">
        <v>11</v>
      </c>
      <c r="G5738" t="s">
        <v>273</v>
      </c>
      <c r="H5738">
        <v>2698</v>
      </c>
      <c r="I5738">
        <v>2698</v>
      </c>
    </row>
    <row r="5739" spans="1:9" x14ac:dyDescent="0.25">
      <c r="A5739">
        <v>401</v>
      </c>
      <c r="B5739">
        <v>2010</v>
      </c>
      <c r="C5739" t="s">
        <v>274</v>
      </c>
      <c r="D5739" t="s">
        <v>3</v>
      </c>
      <c r="E5739" t="s">
        <v>10</v>
      </c>
      <c r="F5739" t="s">
        <v>11</v>
      </c>
      <c r="G5739" t="s">
        <v>275</v>
      </c>
      <c r="H5739">
        <v>117</v>
      </c>
      <c r="I5739">
        <v>117</v>
      </c>
    </row>
    <row r="5740" spans="1:9" x14ac:dyDescent="0.25">
      <c r="A5740">
        <v>402</v>
      </c>
      <c r="B5740">
        <v>2010</v>
      </c>
      <c r="C5740" t="s">
        <v>276</v>
      </c>
      <c r="D5740" t="s">
        <v>3</v>
      </c>
      <c r="E5740" t="s">
        <v>10</v>
      </c>
      <c r="F5740" t="s">
        <v>11</v>
      </c>
      <c r="G5740" t="s">
        <v>277</v>
      </c>
      <c r="H5740">
        <v>67</v>
      </c>
      <c r="I5740">
        <v>67</v>
      </c>
    </row>
    <row r="5741" spans="1:9" x14ac:dyDescent="0.25">
      <c r="A5741">
        <v>403</v>
      </c>
      <c r="B5741">
        <v>2010</v>
      </c>
      <c r="C5741" t="s">
        <v>278</v>
      </c>
      <c r="D5741" t="s">
        <v>3</v>
      </c>
      <c r="E5741" t="s">
        <v>10</v>
      </c>
      <c r="F5741" t="s">
        <v>11</v>
      </c>
      <c r="G5741" t="s">
        <v>279</v>
      </c>
      <c r="H5741">
        <v>452</v>
      </c>
      <c r="I5741">
        <v>452</v>
      </c>
    </row>
    <row r="5742" spans="1:9" x14ac:dyDescent="0.25">
      <c r="A5742">
        <v>404</v>
      </c>
      <c r="B5742">
        <v>2010</v>
      </c>
      <c r="C5742" t="s">
        <v>280</v>
      </c>
      <c r="D5742" t="s">
        <v>3</v>
      </c>
      <c r="E5742" t="s">
        <v>10</v>
      </c>
      <c r="F5742" t="s">
        <v>11</v>
      </c>
      <c r="G5742" t="s">
        <v>281</v>
      </c>
      <c r="H5742">
        <v>565</v>
      </c>
      <c r="I5742">
        <v>565</v>
      </c>
    </row>
    <row r="5743" spans="1:9" x14ac:dyDescent="0.25">
      <c r="A5743">
        <v>405</v>
      </c>
      <c r="B5743">
        <v>2010</v>
      </c>
      <c r="C5743" t="s">
        <v>282</v>
      </c>
      <c r="D5743" t="s">
        <v>3</v>
      </c>
      <c r="E5743" t="s">
        <v>10</v>
      </c>
      <c r="F5743" t="s">
        <v>11</v>
      </c>
      <c r="G5743" t="s">
        <v>283</v>
      </c>
      <c r="H5743">
        <v>117</v>
      </c>
      <c r="I5743">
        <v>117</v>
      </c>
    </row>
    <row r="5744" spans="1:9" x14ac:dyDescent="0.25">
      <c r="A5744">
        <v>451</v>
      </c>
      <c r="B5744">
        <v>2010</v>
      </c>
      <c r="C5744" t="s">
        <v>58</v>
      </c>
      <c r="D5744" t="s">
        <v>3</v>
      </c>
      <c r="E5744" t="s">
        <v>10</v>
      </c>
      <c r="F5744" t="s">
        <v>11</v>
      </c>
      <c r="G5744" t="s">
        <v>284</v>
      </c>
      <c r="H5744">
        <v>151</v>
      </c>
      <c r="I5744">
        <v>151</v>
      </c>
    </row>
    <row r="5745" spans="1:9" x14ac:dyDescent="0.25">
      <c r="A5745">
        <v>452</v>
      </c>
      <c r="B5745">
        <v>2010</v>
      </c>
      <c r="C5745" t="s">
        <v>59</v>
      </c>
      <c r="D5745" t="s">
        <v>3</v>
      </c>
      <c r="E5745" t="s">
        <v>10</v>
      </c>
      <c r="F5745" t="s">
        <v>11</v>
      </c>
      <c r="G5745" t="s">
        <v>285</v>
      </c>
      <c r="H5745">
        <v>313</v>
      </c>
      <c r="I5745">
        <v>313</v>
      </c>
    </row>
    <row r="5746" spans="1:9" x14ac:dyDescent="0.25">
      <c r="A5746">
        <v>453</v>
      </c>
      <c r="B5746">
        <v>2010</v>
      </c>
      <c r="C5746" t="s">
        <v>60</v>
      </c>
      <c r="D5746" t="s">
        <v>3</v>
      </c>
      <c r="E5746" t="s">
        <v>10</v>
      </c>
      <c r="F5746" t="s">
        <v>11</v>
      </c>
      <c r="G5746" t="s">
        <v>286</v>
      </c>
      <c r="H5746">
        <v>2056</v>
      </c>
      <c r="I5746">
        <v>2056</v>
      </c>
    </row>
    <row r="5747" spans="1:9" x14ac:dyDescent="0.25">
      <c r="A5747">
        <v>454</v>
      </c>
      <c r="B5747">
        <v>2010</v>
      </c>
      <c r="C5747" t="s">
        <v>61</v>
      </c>
      <c r="D5747" t="s">
        <v>3</v>
      </c>
      <c r="E5747" t="s">
        <v>10</v>
      </c>
      <c r="F5747" t="s">
        <v>11</v>
      </c>
      <c r="G5747" t="s">
        <v>287</v>
      </c>
      <c r="H5747">
        <v>657</v>
      </c>
      <c r="I5747">
        <v>657</v>
      </c>
    </row>
    <row r="5748" spans="1:9" x14ac:dyDescent="0.25">
      <c r="A5748">
        <v>455</v>
      </c>
      <c r="B5748">
        <v>2010</v>
      </c>
      <c r="C5748" t="s">
        <v>62</v>
      </c>
      <c r="D5748" t="s">
        <v>3</v>
      </c>
      <c r="E5748" t="s">
        <v>10</v>
      </c>
      <c r="F5748" t="s">
        <v>11</v>
      </c>
      <c r="G5748" t="s">
        <v>288</v>
      </c>
      <c r="H5748">
        <v>145</v>
      </c>
      <c r="I5748">
        <v>145</v>
      </c>
    </row>
    <row r="5749" spans="1:9" x14ac:dyDescent="0.25">
      <c r="A5749">
        <v>456</v>
      </c>
      <c r="B5749">
        <v>2010</v>
      </c>
      <c r="C5749" t="s">
        <v>63</v>
      </c>
      <c r="D5749" t="s">
        <v>3</v>
      </c>
      <c r="E5749" t="s">
        <v>10</v>
      </c>
      <c r="F5749" t="s">
        <v>11</v>
      </c>
      <c r="G5749" t="s">
        <v>289</v>
      </c>
      <c r="H5749">
        <v>422</v>
      </c>
      <c r="I5749">
        <v>422</v>
      </c>
    </row>
    <row r="5750" spans="1:9" x14ac:dyDescent="0.25">
      <c r="A5750">
        <v>457</v>
      </c>
      <c r="B5750">
        <v>2010</v>
      </c>
      <c r="C5750" t="s">
        <v>64</v>
      </c>
      <c r="D5750" t="s">
        <v>3</v>
      </c>
      <c r="E5750" t="s">
        <v>10</v>
      </c>
      <c r="F5750" t="s">
        <v>11</v>
      </c>
      <c r="G5750" t="s">
        <v>290</v>
      </c>
      <c r="H5750">
        <v>274</v>
      </c>
      <c r="I5750">
        <v>274</v>
      </c>
    </row>
    <row r="5751" spans="1:9" x14ac:dyDescent="0.25">
      <c r="A5751">
        <v>458</v>
      </c>
      <c r="B5751">
        <v>2010</v>
      </c>
      <c r="C5751" t="s">
        <v>65</v>
      </c>
      <c r="D5751" t="s">
        <v>3</v>
      </c>
      <c r="E5751" t="s">
        <v>10</v>
      </c>
      <c r="F5751" t="s">
        <v>11</v>
      </c>
      <c r="G5751" t="s">
        <v>291</v>
      </c>
      <c r="H5751">
        <v>919</v>
      </c>
      <c r="I5751">
        <v>919</v>
      </c>
    </row>
    <row r="5752" spans="1:9" x14ac:dyDescent="0.25">
      <c r="A5752">
        <v>459</v>
      </c>
      <c r="B5752">
        <v>2010</v>
      </c>
      <c r="C5752" t="s">
        <v>66</v>
      </c>
      <c r="D5752" t="s">
        <v>3</v>
      </c>
      <c r="E5752" t="s">
        <v>10</v>
      </c>
      <c r="F5752" t="s">
        <v>11</v>
      </c>
      <c r="G5752" t="s">
        <v>292</v>
      </c>
      <c r="H5752">
        <v>1017</v>
      </c>
      <c r="I5752">
        <v>1017</v>
      </c>
    </row>
    <row r="5753" spans="1:9" x14ac:dyDescent="0.25">
      <c r="A5753">
        <v>460</v>
      </c>
      <c r="B5753">
        <v>2010</v>
      </c>
      <c r="C5753" t="s">
        <v>67</v>
      </c>
      <c r="D5753" t="s">
        <v>3</v>
      </c>
      <c r="E5753" t="s">
        <v>10</v>
      </c>
      <c r="F5753" t="s">
        <v>11</v>
      </c>
      <c r="G5753" t="s">
        <v>293</v>
      </c>
      <c r="H5753">
        <v>3749</v>
      </c>
      <c r="I5753">
        <v>3749</v>
      </c>
    </row>
    <row r="5754" spans="1:9" x14ac:dyDescent="0.25">
      <c r="A5754">
        <v>461</v>
      </c>
      <c r="B5754">
        <v>2010</v>
      </c>
      <c r="C5754" t="s">
        <v>68</v>
      </c>
      <c r="D5754" t="s">
        <v>3</v>
      </c>
      <c r="E5754" t="s">
        <v>10</v>
      </c>
      <c r="F5754" t="s">
        <v>11</v>
      </c>
      <c r="G5754" t="s">
        <v>294</v>
      </c>
      <c r="H5754">
        <v>149</v>
      </c>
      <c r="I5754">
        <v>149</v>
      </c>
    </row>
    <row r="5755" spans="1:9" x14ac:dyDescent="0.25">
      <c r="A5755">
        <v>462</v>
      </c>
      <c r="B5755">
        <v>2010</v>
      </c>
      <c r="C5755" t="s">
        <v>69</v>
      </c>
      <c r="D5755" t="s">
        <v>3</v>
      </c>
      <c r="E5755" t="s">
        <v>10</v>
      </c>
      <c r="F5755" t="s">
        <v>11</v>
      </c>
      <c r="G5755" t="s">
        <v>295</v>
      </c>
      <c r="H5755">
        <v>139</v>
      </c>
      <c r="I5755">
        <v>139</v>
      </c>
    </row>
    <row r="5756" spans="1:9" x14ac:dyDescent="0.25">
      <c r="A5756">
        <v>4</v>
      </c>
      <c r="B5756">
        <v>2010</v>
      </c>
      <c r="C5756" t="s">
        <v>296</v>
      </c>
      <c r="D5756" t="s">
        <v>3</v>
      </c>
      <c r="E5756" t="s">
        <v>10</v>
      </c>
      <c r="F5756" t="s">
        <v>11</v>
      </c>
      <c r="G5756" t="s">
        <v>297</v>
      </c>
      <c r="H5756">
        <v>11309</v>
      </c>
      <c r="I5756">
        <v>11309</v>
      </c>
    </row>
    <row r="5757" spans="1:9" x14ac:dyDescent="0.25">
      <c r="A5757">
        <v>0</v>
      </c>
      <c r="B5757">
        <v>2010</v>
      </c>
      <c r="C5757" t="s">
        <v>71</v>
      </c>
      <c r="D5757" t="s">
        <v>3</v>
      </c>
      <c r="E5757" t="s">
        <v>10</v>
      </c>
      <c r="F5757" t="s">
        <v>11</v>
      </c>
      <c r="G5757" t="s">
        <v>298</v>
      </c>
      <c r="H5757">
        <v>24212</v>
      </c>
      <c r="I5757">
        <v>24212</v>
      </c>
    </row>
    <row r="5758" spans="1:9" x14ac:dyDescent="0.25">
      <c r="A5758">
        <v>101</v>
      </c>
      <c r="B5758">
        <v>2020</v>
      </c>
      <c r="C5758" t="s">
        <v>232</v>
      </c>
      <c r="D5758" t="s">
        <v>4</v>
      </c>
      <c r="E5758" t="s">
        <v>5</v>
      </c>
      <c r="F5758" t="s">
        <v>11</v>
      </c>
      <c r="G5758" t="s">
        <v>233</v>
      </c>
      <c r="H5758" t="s">
        <v>299</v>
      </c>
      <c r="I5758">
        <v>453</v>
      </c>
    </row>
    <row r="5759" spans="1:9" x14ac:dyDescent="0.25">
      <c r="A5759">
        <v>102</v>
      </c>
      <c r="B5759">
        <v>2020</v>
      </c>
      <c r="C5759" t="s">
        <v>234</v>
      </c>
      <c r="D5759" t="s">
        <v>4</v>
      </c>
      <c r="E5759" t="s">
        <v>5</v>
      </c>
      <c r="F5759" t="s">
        <v>11</v>
      </c>
      <c r="G5759" t="s">
        <v>235</v>
      </c>
      <c r="H5759" t="s">
        <v>300</v>
      </c>
      <c r="I5759">
        <v>529</v>
      </c>
    </row>
    <row r="5760" spans="1:9" x14ac:dyDescent="0.25">
      <c r="A5760">
        <v>103</v>
      </c>
      <c r="B5760">
        <v>2020</v>
      </c>
      <c r="C5760" t="s">
        <v>236</v>
      </c>
      <c r="D5760" t="s">
        <v>4</v>
      </c>
      <c r="E5760" t="s">
        <v>5</v>
      </c>
      <c r="F5760" t="s">
        <v>11</v>
      </c>
      <c r="G5760" t="s">
        <v>237</v>
      </c>
      <c r="H5760">
        <v>-108</v>
      </c>
      <c r="I5760">
        <v>-108</v>
      </c>
    </row>
    <row r="5761" spans="1:9" x14ac:dyDescent="0.25">
      <c r="A5761">
        <v>151</v>
      </c>
      <c r="B5761">
        <v>2020</v>
      </c>
      <c r="C5761" t="s">
        <v>28</v>
      </c>
      <c r="D5761" t="s">
        <v>4</v>
      </c>
      <c r="E5761" t="s">
        <v>5</v>
      </c>
      <c r="F5761" t="s">
        <v>11</v>
      </c>
      <c r="G5761" t="s">
        <v>238</v>
      </c>
      <c r="H5761" t="s">
        <v>301</v>
      </c>
      <c r="I5761">
        <v>206</v>
      </c>
    </row>
    <row r="5762" spans="1:9" x14ac:dyDescent="0.25">
      <c r="A5762">
        <v>153</v>
      </c>
      <c r="B5762">
        <v>2020</v>
      </c>
      <c r="C5762" t="s">
        <v>29</v>
      </c>
      <c r="D5762" t="s">
        <v>4</v>
      </c>
      <c r="E5762" t="s">
        <v>5</v>
      </c>
      <c r="F5762" t="s">
        <v>11</v>
      </c>
      <c r="G5762" t="s">
        <v>239</v>
      </c>
      <c r="H5762" t="s">
        <v>302</v>
      </c>
      <c r="I5762">
        <v>556</v>
      </c>
    </row>
    <row r="5763" spans="1:9" x14ac:dyDescent="0.25">
      <c r="A5763">
        <v>154</v>
      </c>
      <c r="B5763">
        <v>2020</v>
      </c>
      <c r="C5763" t="s">
        <v>30</v>
      </c>
      <c r="D5763" t="s">
        <v>4</v>
      </c>
      <c r="E5763" t="s">
        <v>5</v>
      </c>
      <c r="F5763" t="s">
        <v>11</v>
      </c>
      <c r="G5763" t="s">
        <v>240</v>
      </c>
      <c r="H5763" t="s">
        <v>303</v>
      </c>
      <c r="I5763">
        <v>158</v>
      </c>
    </row>
    <row r="5764" spans="1:9" x14ac:dyDescent="0.25">
      <c r="A5764">
        <v>155</v>
      </c>
      <c r="B5764">
        <v>2020</v>
      </c>
      <c r="C5764" t="s">
        <v>31</v>
      </c>
      <c r="D5764" t="s">
        <v>4</v>
      </c>
      <c r="E5764" t="s">
        <v>5</v>
      </c>
      <c r="F5764" t="s">
        <v>11</v>
      </c>
      <c r="G5764" t="s">
        <v>241</v>
      </c>
      <c r="H5764" t="s">
        <v>304</v>
      </c>
      <c r="I5764">
        <v>94</v>
      </c>
    </row>
    <row r="5765" spans="1:9" x14ac:dyDescent="0.25">
      <c r="A5765">
        <v>157</v>
      </c>
      <c r="B5765">
        <v>2020</v>
      </c>
      <c r="C5765" t="s">
        <v>32</v>
      </c>
      <c r="D5765" t="s">
        <v>4</v>
      </c>
      <c r="E5765" t="s">
        <v>5</v>
      </c>
      <c r="F5765" t="s">
        <v>11</v>
      </c>
      <c r="G5765" t="s">
        <v>242</v>
      </c>
      <c r="H5765" t="s">
        <v>305</v>
      </c>
      <c r="I5765">
        <v>378</v>
      </c>
    </row>
    <row r="5766" spans="1:9" x14ac:dyDescent="0.25">
      <c r="A5766">
        <v>158</v>
      </c>
      <c r="B5766">
        <v>2020</v>
      </c>
      <c r="C5766" t="s">
        <v>33</v>
      </c>
      <c r="D5766" t="s">
        <v>4</v>
      </c>
      <c r="E5766" t="s">
        <v>5</v>
      </c>
      <c r="F5766" t="s">
        <v>11</v>
      </c>
      <c r="G5766" t="s">
        <v>243</v>
      </c>
      <c r="H5766" t="s">
        <v>306</v>
      </c>
      <c r="I5766">
        <v>148</v>
      </c>
    </row>
    <row r="5767" spans="1:9" x14ac:dyDescent="0.25">
      <c r="A5767">
        <v>159</v>
      </c>
      <c r="B5767">
        <v>2020</v>
      </c>
      <c r="C5767" t="s">
        <v>34</v>
      </c>
      <c r="D5767" t="s">
        <v>4</v>
      </c>
      <c r="E5767" t="s">
        <v>5</v>
      </c>
      <c r="F5767" t="s">
        <v>11</v>
      </c>
      <c r="G5767" t="s">
        <v>244</v>
      </c>
      <c r="H5767" t="s">
        <v>307</v>
      </c>
      <c r="I5767">
        <v>5960</v>
      </c>
    </row>
    <row r="5768" spans="1:9" x14ac:dyDescent="0.25">
      <c r="A5768">
        <v>1</v>
      </c>
      <c r="B5768">
        <v>2020</v>
      </c>
      <c r="C5768" t="s">
        <v>245</v>
      </c>
      <c r="D5768" t="s">
        <v>4</v>
      </c>
      <c r="E5768" t="s">
        <v>5</v>
      </c>
      <c r="F5768" t="s">
        <v>11</v>
      </c>
      <c r="G5768" t="s">
        <v>246</v>
      </c>
      <c r="H5768" t="s">
        <v>308</v>
      </c>
      <c r="I5768">
        <v>8374</v>
      </c>
    </row>
    <row r="5769" spans="1:9" x14ac:dyDescent="0.25">
      <c r="A5769">
        <v>241</v>
      </c>
      <c r="B5769">
        <v>2020</v>
      </c>
      <c r="C5769" t="s">
        <v>247</v>
      </c>
      <c r="D5769" t="s">
        <v>4</v>
      </c>
      <c r="E5769" t="s">
        <v>5</v>
      </c>
      <c r="F5769" t="s">
        <v>11</v>
      </c>
      <c r="G5769" t="s">
        <v>248</v>
      </c>
      <c r="H5769" t="s">
        <v>309</v>
      </c>
      <c r="I5769">
        <v>1915</v>
      </c>
    </row>
    <row r="5770" spans="1:9" x14ac:dyDescent="0.25">
      <c r="A5770">
        <v>241001</v>
      </c>
      <c r="B5770">
        <v>2020</v>
      </c>
      <c r="C5770" t="s">
        <v>249</v>
      </c>
      <c r="D5770" t="s">
        <v>4</v>
      </c>
      <c r="E5770" t="s">
        <v>5</v>
      </c>
      <c r="F5770" t="s">
        <v>11</v>
      </c>
      <c r="G5770" t="s">
        <v>250</v>
      </c>
      <c r="H5770" t="s">
        <v>310</v>
      </c>
      <c r="I5770">
        <v>876</v>
      </c>
    </row>
    <row r="5771" spans="1:9" x14ac:dyDescent="0.25">
      <c r="A5771">
        <v>241999</v>
      </c>
      <c r="B5771">
        <v>2020</v>
      </c>
      <c r="C5771" t="s">
        <v>251</v>
      </c>
      <c r="D5771" t="s">
        <v>4</v>
      </c>
      <c r="E5771" t="s">
        <v>5</v>
      </c>
      <c r="F5771" t="s">
        <v>11</v>
      </c>
      <c r="G5771" t="s">
        <v>252</v>
      </c>
      <c r="H5771" t="s">
        <v>311</v>
      </c>
      <c r="I5771">
        <v>1039</v>
      </c>
    </row>
    <row r="5772" spans="1:9" x14ac:dyDescent="0.25">
      <c r="A5772">
        <v>251</v>
      </c>
      <c r="B5772">
        <v>2020</v>
      </c>
      <c r="C5772" t="s">
        <v>39</v>
      </c>
      <c r="D5772" t="s">
        <v>4</v>
      </c>
      <c r="E5772" t="s">
        <v>5</v>
      </c>
      <c r="F5772" t="s">
        <v>11</v>
      </c>
      <c r="G5772" t="s">
        <v>253</v>
      </c>
      <c r="H5772" t="s">
        <v>312</v>
      </c>
      <c r="I5772">
        <v>670</v>
      </c>
    </row>
    <row r="5773" spans="1:9" x14ac:dyDescent="0.25">
      <c r="A5773">
        <v>252</v>
      </c>
      <c r="B5773">
        <v>2020</v>
      </c>
      <c r="C5773" t="s">
        <v>40</v>
      </c>
      <c r="D5773" t="s">
        <v>4</v>
      </c>
      <c r="E5773" t="s">
        <v>5</v>
      </c>
      <c r="F5773" t="s">
        <v>11</v>
      </c>
      <c r="G5773" t="s">
        <v>254</v>
      </c>
      <c r="H5773" t="s">
        <v>313</v>
      </c>
      <c r="I5773">
        <v>202</v>
      </c>
    </row>
    <row r="5774" spans="1:9" x14ac:dyDescent="0.25">
      <c r="A5774">
        <v>254</v>
      </c>
      <c r="B5774">
        <v>2020</v>
      </c>
      <c r="C5774" t="s">
        <v>41</v>
      </c>
      <c r="D5774" t="s">
        <v>4</v>
      </c>
      <c r="E5774" t="s">
        <v>5</v>
      </c>
      <c r="F5774" t="s">
        <v>11</v>
      </c>
      <c r="G5774" t="s">
        <v>255</v>
      </c>
      <c r="H5774" t="s">
        <v>314</v>
      </c>
      <c r="I5774">
        <v>302</v>
      </c>
    </row>
    <row r="5775" spans="1:9" x14ac:dyDescent="0.25">
      <c r="A5775">
        <v>255</v>
      </c>
      <c r="B5775">
        <v>2020</v>
      </c>
      <c r="C5775" t="s">
        <v>42</v>
      </c>
      <c r="D5775" t="s">
        <v>4</v>
      </c>
      <c r="E5775" t="s">
        <v>5</v>
      </c>
      <c r="F5775" t="s">
        <v>11</v>
      </c>
      <c r="G5775" t="s">
        <v>256</v>
      </c>
      <c r="H5775" t="s">
        <v>304</v>
      </c>
      <c r="I5775">
        <v>94</v>
      </c>
    </row>
    <row r="5776" spans="1:9" x14ac:dyDescent="0.25">
      <c r="A5776">
        <v>256</v>
      </c>
      <c r="B5776">
        <v>2020</v>
      </c>
      <c r="C5776" t="s">
        <v>43</v>
      </c>
      <c r="D5776" t="s">
        <v>4</v>
      </c>
      <c r="E5776" t="s">
        <v>5</v>
      </c>
      <c r="F5776" t="s">
        <v>11</v>
      </c>
      <c r="G5776" t="s">
        <v>257</v>
      </c>
      <c r="H5776" t="s">
        <v>315</v>
      </c>
      <c r="I5776">
        <v>232</v>
      </c>
    </row>
    <row r="5777" spans="1:9" x14ac:dyDescent="0.25">
      <c r="A5777">
        <v>257</v>
      </c>
      <c r="B5777">
        <v>2020</v>
      </c>
      <c r="C5777" t="s">
        <v>44</v>
      </c>
      <c r="D5777" t="s">
        <v>4</v>
      </c>
      <c r="E5777" t="s">
        <v>5</v>
      </c>
      <c r="F5777" t="s">
        <v>11</v>
      </c>
      <c r="G5777" t="s">
        <v>258</v>
      </c>
      <c r="H5777" t="s">
        <v>316</v>
      </c>
      <c r="I5777">
        <v>350</v>
      </c>
    </row>
    <row r="5778" spans="1:9" x14ac:dyDescent="0.25">
      <c r="A5778">
        <v>2</v>
      </c>
      <c r="B5778">
        <v>2020</v>
      </c>
      <c r="C5778" t="s">
        <v>259</v>
      </c>
      <c r="D5778" t="s">
        <v>4</v>
      </c>
      <c r="E5778" t="s">
        <v>5</v>
      </c>
      <c r="F5778" t="s">
        <v>11</v>
      </c>
      <c r="G5778" t="s">
        <v>260</v>
      </c>
      <c r="H5778" t="s">
        <v>317</v>
      </c>
      <c r="I5778">
        <v>3765</v>
      </c>
    </row>
    <row r="5779" spans="1:9" x14ac:dyDescent="0.25">
      <c r="A5779">
        <v>351</v>
      </c>
      <c r="B5779">
        <v>2020</v>
      </c>
      <c r="C5779" t="s">
        <v>46</v>
      </c>
      <c r="D5779" t="s">
        <v>4</v>
      </c>
      <c r="E5779" t="s">
        <v>5</v>
      </c>
      <c r="F5779" t="s">
        <v>11</v>
      </c>
      <c r="G5779" t="s">
        <v>261</v>
      </c>
      <c r="H5779" t="s">
        <v>318</v>
      </c>
      <c r="I5779">
        <v>177</v>
      </c>
    </row>
    <row r="5780" spans="1:9" x14ac:dyDescent="0.25">
      <c r="A5780">
        <v>352</v>
      </c>
      <c r="B5780">
        <v>2020</v>
      </c>
      <c r="C5780" t="s">
        <v>47</v>
      </c>
      <c r="D5780" t="s">
        <v>4</v>
      </c>
      <c r="E5780" t="s">
        <v>5</v>
      </c>
      <c r="F5780" t="s">
        <v>11</v>
      </c>
      <c r="G5780" t="s">
        <v>262</v>
      </c>
      <c r="H5780" t="s">
        <v>319</v>
      </c>
      <c r="I5780">
        <v>335</v>
      </c>
    </row>
    <row r="5781" spans="1:9" x14ac:dyDescent="0.25">
      <c r="A5781">
        <v>353</v>
      </c>
      <c r="B5781">
        <v>2020</v>
      </c>
      <c r="C5781" t="s">
        <v>48</v>
      </c>
      <c r="D5781" t="s">
        <v>4</v>
      </c>
      <c r="E5781" t="s">
        <v>5</v>
      </c>
      <c r="F5781" t="s">
        <v>11</v>
      </c>
      <c r="G5781" t="s">
        <v>263</v>
      </c>
      <c r="H5781" t="s">
        <v>320</v>
      </c>
      <c r="I5781">
        <v>482</v>
      </c>
    </row>
    <row r="5782" spans="1:9" x14ac:dyDescent="0.25">
      <c r="A5782">
        <v>354</v>
      </c>
      <c r="B5782">
        <v>2020</v>
      </c>
      <c r="C5782" t="s">
        <v>49</v>
      </c>
      <c r="D5782" t="s">
        <v>4</v>
      </c>
      <c r="E5782" t="s">
        <v>5</v>
      </c>
      <c r="F5782" t="s">
        <v>11</v>
      </c>
      <c r="G5782" t="s">
        <v>264</v>
      </c>
      <c r="H5782" t="s">
        <v>321</v>
      </c>
      <c r="I5782">
        <v>86</v>
      </c>
    </row>
    <row r="5783" spans="1:9" x14ac:dyDescent="0.25">
      <c r="A5783">
        <v>355</v>
      </c>
      <c r="B5783">
        <v>2020</v>
      </c>
      <c r="C5783" t="s">
        <v>50</v>
      </c>
      <c r="D5783" t="s">
        <v>4</v>
      </c>
      <c r="E5783" t="s">
        <v>5</v>
      </c>
      <c r="F5783" t="s">
        <v>11</v>
      </c>
      <c r="G5783" t="s">
        <v>265</v>
      </c>
      <c r="H5783" t="s">
        <v>322</v>
      </c>
      <c r="I5783">
        <v>247</v>
      </c>
    </row>
    <row r="5784" spans="1:9" x14ac:dyDescent="0.25">
      <c r="A5784">
        <v>356</v>
      </c>
      <c r="B5784">
        <v>2020</v>
      </c>
      <c r="C5784" t="s">
        <v>51</v>
      </c>
      <c r="D5784" t="s">
        <v>4</v>
      </c>
      <c r="E5784" t="s">
        <v>5</v>
      </c>
      <c r="F5784" t="s">
        <v>11</v>
      </c>
      <c r="G5784" t="s">
        <v>266</v>
      </c>
      <c r="H5784" t="s">
        <v>323</v>
      </c>
      <c r="I5784">
        <v>101</v>
      </c>
    </row>
    <row r="5785" spans="1:9" x14ac:dyDescent="0.25">
      <c r="A5785">
        <v>357</v>
      </c>
      <c r="B5785">
        <v>2020</v>
      </c>
      <c r="C5785" t="s">
        <v>52</v>
      </c>
      <c r="D5785" t="s">
        <v>4</v>
      </c>
      <c r="E5785" t="s">
        <v>5</v>
      </c>
      <c r="F5785" t="s">
        <v>11</v>
      </c>
      <c r="G5785" t="s">
        <v>267</v>
      </c>
      <c r="H5785" t="s">
        <v>324</v>
      </c>
      <c r="I5785">
        <v>167</v>
      </c>
    </row>
    <row r="5786" spans="1:9" x14ac:dyDescent="0.25">
      <c r="A5786">
        <v>358</v>
      </c>
      <c r="B5786">
        <v>2020</v>
      </c>
      <c r="C5786" t="s">
        <v>53</v>
      </c>
      <c r="D5786" t="s">
        <v>4</v>
      </c>
      <c r="E5786" t="s">
        <v>5</v>
      </c>
      <c r="F5786" t="s">
        <v>11</v>
      </c>
      <c r="G5786" t="s">
        <v>268</v>
      </c>
      <c r="H5786" t="s">
        <v>325</v>
      </c>
      <c r="I5786">
        <v>3457</v>
      </c>
    </row>
    <row r="5787" spans="1:9" x14ac:dyDescent="0.25">
      <c r="A5787">
        <v>359</v>
      </c>
      <c r="B5787">
        <v>2020</v>
      </c>
      <c r="C5787" t="s">
        <v>54</v>
      </c>
      <c r="D5787" t="s">
        <v>4</v>
      </c>
      <c r="E5787" t="s">
        <v>5</v>
      </c>
      <c r="F5787" t="s">
        <v>11</v>
      </c>
      <c r="G5787" t="s">
        <v>269</v>
      </c>
      <c r="H5787" t="s">
        <v>326</v>
      </c>
      <c r="I5787">
        <v>213</v>
      </c>
    </row>
    <row r="5788" spans="1:9" x14ac:dyDescent="0.25">
      <c r="A5788">
        <v>360</v>
      </c>
      <c r="B5788">
        <v>2020</v>
      </c>
      <c r="C5788" t="s">
        <v>55</v>
      </c>
      <c r="D5788" t="s">
        <v>4</v>
      </c>
      <c r="E5788" t="s">
        <v>5</v>
      </c>
      <c r="F5788" t="s">
        <v>11</v>
      </c>
      <c r="G5788" t="s">
        <v>270</v>
      </c>
      <c r="H5788" t="s">
        <v>327</v>
      </c>
      <c r="I5788">
        <v>258</v>
      </c>
    </row>
    <row r="5789" spans="1:9" x14ac:dyDescent="0.25">
      <c r="A5789">
        <v>361</v>
      </c>
      <c r="B5789">
        <v>2020</v>
      </c>
      <c r="C5789" t="s">
        <v>56</v>
      </c>
      <c r="D5789" t="s">
        <v>4</v>
      </c>
      <c r="E5789" t="s">
        <v>5</v>
      </c>
      <c r="F5789" t="s">
        <v>11</v>
      </c>
      <c r="G5789" t="s">
        <v>271</v>
      </c>
      <c r="H5789" t="s">
        <v>328</v>
      </c>
      <c r="I5789">
        <v>150</v>
      </c>
    </row>
    <row r="5790" spans="1:9" x14ac:dyDescent="0.25">
      <c r="A5790">
        <v>3</v>
      </c>
      <c r="B5790">
        <v>2020</v>
      </c>
      <c r="C5790" t="s">
        <v>272</v>
      </c>
      <c r="D5790" t="s">
        <v>4</v>
      </c>
      <c r="E5790" t="s">
        <v>5</v>
      </c>
      <c r="F5790" t="s">
        <v>11</v>
      </c>
      <c r="G5790" t="s">
        <v>273</v>
      </c>
      <c r="H5790" t="s">
        <v>329</v>
      </c>
      <c r="I5790">
        <v>5673</v>
      </c>
    </row>
    <row r="5791" spans="1:9" x14ac:dyDescent="0.25">
      <c r="A5791">
        <v>401</v>
      </c>
      <c r="B5791">
        <v>2020</v>
      </c>
      <c r="C5791" t="s">
        <v>274</v>
      </c>
      <c r="D5791" t="s">
        <v>4</v>
      </c>
      <c r="E5791" t="s">
        <v>5</v>
      </c>
      <c r="F5791" t="s">
        <v>11</v>
      </c>
      <c r="G5791" t="s">
        <v>275</v>
      </c>
      <c r="H5791" t="s">
        <v>330</v>
      </c>
      <c r="I5791">
        <v>356</v>
      </c>
    </row>
    <row r="5792" spans="1:9" x14ac:dyDescent="0.25">
      <c r="A5792">
        <v>402</v>
      </c>
      <c r="B5792">
        <v>2020</v>
      </c>
      <c r="C5792" t="s">
        <v>276</v>
      </c>
      <c r="D5792" t="s">
        <v>4</v>
      </c>
      <c r="E5792" t="s">
        <v>5</v>
      </c>
      <c r="F5792" t="s">
        <v>11</v>
      </c>
      <c r="G5792" t="s">
        <v>277</v>
      </c>
      <c r="H5792" t="s">
        <v>331</v>
      </c>
      <c r="I5792">
        <v>227</v>
      </c>
    </row>
    <row r="5793" spans="1:9" x14ac:dyDescent="0.25">
      <c r="A5793">
        <v>403</v>
      </c>
      <c r="B5793">
        <v>2020</v>
      </c>
      <c r="C5793" t="s">
        <v>278</v>
      </c>
      <c r="D5793" t="s">
        <v>4</v>
      </c>
      <c r="E5793" t="s">
        <v>5</v>
      </c>
      <c r="F5793" t="s">
        <v>11</v>
      </c>
      <c r="G5793" t="s">
        <v>279</v>
      </c>
      <c r="H5793" t="s">
        <v>332</v>
      </c>
      <c r="I5793">
        <v>562</v>
      </c>
    </row>
    <row r="5794" spans="1:9" x14ac:dyDescent="0.25">
      <c r="A5794">
        <v>404</v>
      </c>
      <c r="B5794">
        <v>2020</v>
      </c>
      <c r="C5794" t="s">
        <v>280</v>
      </c>
      <c r="D5794" t="s">
        <v>4</v>
      </c>
      <c r="E5794" t="s">
        <v>5</v>
      </c>
      <c r="F5794" t="s">
        <v>11</v>
      </c>
      <c r="G5794" t="s">
        <v>281</v>
      </c>
      <c r="H5794" t="s">
        <v>333</v>
      </c>
      <c r="I5794">
        <v>586</v>
      </c>
    </row>
    <row r="5795" spans="1:9" x14ac:dyDescent="0.25">
      <c r="A5795">
        <v>405</v>
      </c>
      <c r="B5795">
        <v>2020</v>
      </c>
      <c r="C5795" t="s">
        <v>282</v>
      </c>
      <c r="D5795" t="s">
        <v>4</v>
      </c>
      <c r="E5795" t="s">
        <v>5</v>
      </c>
      <c r="F5795" t="s">
        <v>11</v>
      </c>
      <c r="G5795" t="s">
        <v>283</v>
      </c>
      <c r="H5795" t="s">
        <v>334</v>
      </c>
      <c r="I5795">
        <v>132</v>
      </c>
    </row>
    <row r="5796" spans="1:9" x14ac:dyDescent="0.25">
      <c r="A5796">
        <v>451</v>
      </c>
      <c r="B5796">
        <v>2020</v>
      </c>
      <c r="C5796" t="s">
        <v>58</v>
      </c>
      <c r="D5796" t="s">
        <v>4</v>
      </c>
      <c r="E5796" t="s">
        <v>5</v>
      </c>
      <c r="F5796" t="s">
        <v>11</v>
      </c>
      <c r="G5796" t="s">
        <v>284</v>
      </c>
      <c r="H5796" t="s">
        <v>314</v>
      </c>
      <c r="I5796">
        <v>302</v>
      </c>
    </row>
    <row r="5797" spans="1:9" x14ac:dyDescent="0.25">
      <c r="A5797">
        <v>452</v>
      </c>
      <c r="B5797">
        <v>2020</v>
      </c>
      <c r="C5797" t="s">
        <v>59</v>
      </c>
      <c r="D5797" t="s">
        <v>4</v>
      </c>
      <c r="E5797" t="s">
        <v>5</v>
      </c>
      <c r="F5797" t="s">
        <v>11</v>
      </c>
      <c r="G5797" t="s">
        <v>285</v>
      </c>
      <c r="H5797" t="s">
        <v>335</v>
      </c>
      <c r="I5797">
        <v>176</v>
      </c>
    </row>
    <row r="5798" spans="1:9" x14ac:dyDescent="0.25">
      <c r="A5798">
        <v>453</v>
      </c>
      <c r="B5798">
        <v>2020</v>
      </c>
      <c r="C5798" t="s">
        <v>60</v>
      </c>
      <c r="D5798" t="s">
        <v>4</v>
      </c>
      <c r="E5798" t="s">
        <v>5</v>
      </c>
      <c r="F5798" t="s">
        <v>11</v>
      </c>
      <c r="G5798" t="s">
        <v>286</v>
      </c>
      <c r="H5798" t="s">
        <v>336</v>
      </c>
      <c r="I5798">
        <v>918</v>
      </c>
    </row>
    <row r="5799" spans="1:9" x14ac:dyDescent="0.25">
      <c r="A5799">
        <v>454</v>
      </c>
      <c r="B5799">
        <v>2020</v>
      </c>
      <c r="C5799" t="s">
        <v>61</v>
      </c>
      <c r="D5799" t="s">
        <v>4</v>
      </c>
      <c r="E5799" t="s">
        <v>5</v>
      </c>
      <c r="F5799" t="s">
        <v>11</v>
      </c>
      <c r="G5799" t="s">
        <v>287</v>
      </c>
      <c r="H5799" t="s">
        <v>337</v>
      </c>
      <c r="I5799">
        <v>717</v>
      </c>
    </row>
    <row r="5800" spans="1:9" x14ac:dyDescent="0.25">
      <c r="A5800">
        <v>455</v>
      </c>
      <c r="B5800">
        <v>2020</v>
      </c>
      <c r="C5800" t="s">
        <v>62</v>
      </c>
      <c r="D5800" t="s">
        <v>4</v>
      </c>
      <c r="E5800" t="s">
        <v>5</v>
      </c>
      <c r="F5800" t="s">
        <v>11</v>
      </c>
      <c r="G5800" t="s">
        <v>288</v>
      </c>
      <c r="H5800" t="s">
        <v>338</v>
      </c>
      <c r="I5800">
        <v>72</v>
      </c>
    </row>
    <row r="5801" spans="1:9" x14ac:dyDescent="0.25">
      <c r="A5801">
        <v>456</v>
      </c>
      <c r="B5801">
        <v>2020</v>
      </c>
      <c r="C5801" t="s">
        <v>63</v>
      </c>
      <c r="D5801" t="s">
        <v>4</v>
      </c>
      <c r="E5801" t="s">
        <v>5</v>
      </c>
      <c r="F5801" t="s">
        <v>11</v>
      </c>
      <c r="G5801" t="s">
        <v>289</v>
      </c>
      <c r="H5801" t="s">
        <v>339</v>
      </c>
      <c r="I5801">
        <v>288</v>
      </c>
    </row>
    <row r="5802" spans="1:9" x14ac:dyDescent="0.25">
      <c r="A5802">
        <v>457</v>
      </c>
      <c r="B5802">
        <v>2020</v>
      </c>
      <c r="C5802" t="s">
        <v>64</v>
      </c>
      <c r="D5802" t="s">
        <v>4</v>
      </c>
      <c r="E5802" t="s">
        <v>5</v>
      </c>
      <c r="F5802" t="s">
        <v>11</v>
      </c>
      <c r="G5802" t="s">
        <v>290</v>
      </c>
      <c r="H5802">
        <v>-99</v>
      </c>
      <c r="I5802">
        <v>-99</v>
      </c>
    </row>
    <row r="5803" spans="1:9" x14ac:dyDescent="0.25">
      <c r="A5803">
        <v>458</v>
      </c>
      <c r="B5803">
        <v>2020</v>
      </c>
      <c r="C5803" t="s">
        <v>65</v>
      </c>
      <c r="D5803" t="s">
        <v>4</v>
      </c>
      <c r="E5803" t="s">
        <v>5</v>
      </c>
      <c r="F5803" t="s">
        <v>11</v>
      </c>
      <c r="G5803" t="s">
        <v>291</v>
      </c>
      <c r="H5803" t="s">
        <v>340</v>
      </c>
      <c r="I5803">
        <v>652</v>
      </c>
    </row>
    <row r="5804" spans="1:9" x14ac:dyDescent="0.25">
      <c r="A5804">
        <v>459</v>
      </c>
      <c r="B5804">
        <v>2020</v>
      </c>
      <c r="C5804" t="s">
        <v>66</v>
      </c>
      <c r="D5804" t="s">
        <v>4</v>
      </c>
      <c r="E5804" t="s">
        <v>5</v>
      </c>
      <c r="F5804" t="s">
        <v>11</v>
      </c>
      <c r="G5804" t="s">
        <v>292</v>
      </c>
      <c r="H5804" t="s">
        <v>341</v>
      </c>
      <c r="I5804">
        <v>4079</v>
      </c>
    </row>
    <row r="5805" spans="1:9" x14ac:dyDescent="0.25">
      <c r="A5805">
        <v>460</v>
      </c>
      <c r="B5805">
        <v>2020</v>
      </c>
      <c r="C5805" t="s">
        <v>67</v>
      </c>
      <c r="D5805" t="s">
        <v>4</v>
      </c>
      <c r="E5805" t="s">
        <v>5</v>
      </c>
      <c r="F5805" t="s">
        <v>11</v>
      </c>
      <c r="G5805" t="s">
        <v>293</v>
      </c>
      <c r="H5805" t="s">
        <v>342</v>
      </c>
      <c r="I5805">
        <v>240</v>
      </c>
    </row>
    <row r="5806" spans="1:9" x14ac:dyDescent="0.25">
      <c r="A5806">
        <v>461</v>
      </c>
      <c r="B5806">
        <v>2020</v>
      </c>
      <c r="C5806" t="s">
        <v>68</v>
      </c>
      <c r="D5806" t="s">
        <v>4</v>
      </c>
      <c r="E5806" t="s">
        <v>5</v>
      </c>
      <c r="F5806" t="s">
        <v>11</v>
      </c>
      <c r="G5806" t="s">
        <v>294</v>
      </c>
      <c r="H5806" t="s">
        <v>343</v>
      </c>
      <c r="I5806">
        <v>9</v>
      </c>
    </row>
    <row r="5807" spans="1:9" x14ac:dyDescent="0.25">
      <c r="A5807">
        <v>462</v>
      </c>
      <c r="B5807">
        <v>2020</v>
      </c>
      <c r="C5807" t="s">
        <v>69</v>
      </c>
      <c r="D5807" t="s">
        <v>4</v>
      </c>
      <c r="E5807" t="s">
        <v>5</v>
      </c>
      <c r="F5807" t="s">
        <v>11</v>
      </c>
      <c r="G5807" t="s">
        <v>295</v>
      </c>
      <c r="H5807" t="s">
        <v>344</v>
      </c>
      <c r="I5807">
        <v>120</v>
      </c>
    </row>
    <row r="5808" spans="1:9" x14ac:dyDescent="0.25">
      <c r="A5808">
        <v>4</v>
      </c>
      <c r="B5808">
        <v>2020</v>
      </c>
      <c r="C5808" t="s">
        <v>296</v>
      </c>
      <c r="D5808" t="s">
        <v>4</v>
      </c>
      <c r="E5808" t="s">
        <v>5</v>
      </c>
      <c r="F5808" t="s">
        <v>11</v>
      </c>
      <c r="G5808" t="s">
        <v>297</v>
      </c>
      <c r="H5808" t="s">
        <v>345</v>
      </c>
      <c r="I5808">
        <v>9337</v>
      </c>
    </row>
    <row r="5809" spans="1:9" x14ac:dyDescent="0.25">
      <c r="A5809">
        <v>0</v>
      </c>
      <c r="B5809">
        <v>2020</v>
      </c>
      <c r="C5809" t="s">
        <v>71</v>
      </c>
      <c r="D5809" t="s">
        <v>4</v>
      </c>
      <c r="E5809" t="s">
        <v>5</v>
      </c>
      <c r="F5809" t="s">
        <v>11</v>
      </c>
      <c r="G5809" t="s">
        <v>298</v>
      </c>
      <c r="H5809" t="s">
        <v>346</v>
      </c>
      <c r="I5809">
        <v>27149</v>
      </c>
    </row>
    <row r="5810" spans="1:9" x14ac:dyDescent="0.25">
      <c r="A5810">
        <v>101</v>
      </c>
      <c r="B5810">
        <v>2019</v>
      </c>
      <c r="C5810" t="s">
        <v>232</v>
      </c>
      <c r="D5810" t="s">
        <v>4</v>
      </c>
      <c r="E5810" t="s">
        <v>5</v>
      </c>
      <c r="F5810" t="s">
        <v>11</v>
      </c>
      <c r="G5810" t="s">
        <v>233</v>
      </c>
      <c r="H5810" t="s">
        <v>347</v>
      </c>
      <c r="I5810">
        <v>905</v>
      </c>
    </row>
    <row r="5811" spans="1:9" x14ac:dyDescent="0.25">
      <c r="A5811">
        <v>102</v>
      </c>
      <c r="B5811">
        <v>2019</v>
      </c>
      <c r="C5811" t="s">
        <v>234</v>
      </c>
      <c r="D5811" t="s">
        <v>4</v>
      </c>
      <c r="E5811" t="s">
        <v>5</v>
      </c>
      <c r="F5811" t="s">
        <v>11</v>
      </c>
      <c r="G5811" t="s">
        <v>235</v>
      </c>
      <c r="H5811">
        <v>-159</v>
      </c>
      <c r="I5811">
        <v>-159</v>
      </c>
    </row>
    <row r="5812" spans="1:9" x14ac:dyDescent="0.25">
      <c r="A5812">
        <v>103</v>
      </c>
      <c r="B5812">
        <v>2019</v>
      </c>
      <c r="C5812" t="s">
        <v>236</v>
      </c>
      <c r="D5812" t="s">
        <v>4</v>
      </c>
      <c r="E5812" t="s">
        <v>5</v>
      </c>
      <c r="F5812" t="s">
        <v>11</v>
      </c>
      <c r="G5812" t="s">
        <v>237</v>
      </c>
      <c r="H5812" t="s">
        <v>348</v>
      </c>
      <c r="I5812">
        <v>792</v>
      </c>
    </row>
    <row r="5813" spans="1:9" x14ac:dyDescent="0.25">
      <c r="A5813">
        <v>151</v>
      </c>
      <c r="B5813">
        <v>2019</v>
      </c>
      <c r="C5813" t="s">
        <v>28</v>
      </c>
      <c r="D5813" t="s">
        <v>4</v>
      </c>
      <c r="E5813" t="s">
        <v>5</v>
      </c>
      <c r="F5813" t="s">
        <v>11</v>
      </c>
      <c r="G5813" t="s">
        <v>238</v>
      </c>
      <c r="H5813" t="s">
        <v>349</v>
      </c>
      <c r="I5813">
        <v>312</v>
      </c>
    </row>
    <row r="5814" spans="1:9" x14ac:dyDescent="0.25">
      <c r="A5814">
        <v>153</v>
      </c>
      <c r="B5814">
        <v>2019</v>
      </c>
      <c r="C5814" t="s">
        <v>29</v>
      </c>
      <c r="D5814" t="s">
        <v>4</v>
      </c>
      <c r="E5814" t="s">
        <v>5</v>
      </c>
      <c r="F5814" t="s">
        <v>11</v>
      </c>
      <c r="G5814" t="s">
        <v>239</v>
      </c>
      <c r="H5814" t="s">
        <v>350</v>
      </c>
      <c r="I5814">
        <v>1355</v>
      </c>
    </row>
    <row r="5815" spans="1:9" x14ac:dyDescent="0.25">
      <c r="A5815">
        <v>154</v>
      </c>
      <c r="B5815">
        <v>2019</v>
      </c>
      <c r="C5815" t="s">
        <v>30</v>
      </c>
      <c r="D5815" t="s">
        <v>4</v>
      </c>
      <c r="E5815" t="s">
        <v>5</v>
      </c>
      <c r="F5815" t="s">
        <v>11</v>
      </c>
      <c r="G5815" t="s">
        <v>240</v>
      </c>
      <c r="H5815" t="s">
        <v>324</v>
      </c>
      <c r="I5815">
        <v>167</v>
      </c>
    </row>
    <row r="5816" spans="1:9" x14ac:dyDescent="0.25">
      <c r="A5816">
        <v>155</v>
      </c>
      <c r="B5816">
        <v>2019</v>
      </c>
      <c r="C5816" t="s">
        <v>31</v>
      </c>
      <c r="D5816" t="s">
        <v>4</v>
      </c>
      <c r="E5816" t="s">
        <v>5</v>
      </c>
      <c r="F5816" t="s">
        <v>11</v>
      </c>
      <c r="G5816" t="s">
        <v>241</v>
      </c>
      <c r="H5816" t="s">
        <v>351</v>
      </c>
      <c r="I5816">
        <v>154</v>
      </c>
    </row>
    <row r="5817" spans="1:9" x14ac:dyDescent="0.25">
      <c r="A5817">
        <v>157</v>
      </c>
      <c r="B5817">
        <v>2019</v>
      </c>
      <c r="C5817" t="s">
        <v>32</v>
      </c>
      <c r="D5817" t="s">
        <v>4</v>
      </c>
      <c r="E5817" t="s">
        <v>5</v>
      </c>
      <c r="F5817" t="s">
        <v>11</v>
      </c>
      <c r="G5817" t="s">
        <v>242</v>
      </c>
      <c r="H5817" t="s">
        <v>352</v>
      </c>
      <c r="I5817">
        <v>271</v>
      </c>
    </row>
    <row r="5818" spans="1:9" x14ac:dyDescent="0.25">
      <c r="A5818">
        <v>158</v>
      </c>
      <c r="B5818">
        <v>2019</v>
      </c>
      <c r="C5818" t="s">
        <v>33</v>
      </c>
      <c r="D5818" t="s">
        <v>4</v>
      </c>
      <c r="E5818" t="s">
        <v>5</v>
      </c>
      <c r="F5818" t="s">
        <v>11</v>
      </c>
      <c r="G5818" t="s">
        <v>243</v>
      </c>
      <c r="H5818" t="s">
        <v>353</v>
      </c>
      <c r="I5818">
        <v>136</v>
      </c>
    </row>
    <row r="5819" spans="1:9" x14ac:dyDescent="0.25">
      <c r="A5819">
        <v>159</v>
      </c>
      <c r="B5819">
        <v>2019</v>
      </c>
      <c r="C5819" t="s">
        <v>34</v>
      </c>
      <c r="D5819" t="s">
        <v>4</v>
      </c>
      <c r="E5819" t="s">
        <v>5</v>
      </c>
      <c r="F5819" t="s">
        <v>11</v>
      </c>
      <c r="G5819" t="s">
        <v>244</v>
      </c>
      <c r="H5819" t="s">
        <v>354</v>
      </c>
      <c r="I5819">
        <v>12484</v>
      </c>
    </row>
    <row r="5820" spans="1:9" x14ac:dyDescent="0.25">
      <c r="A5820">
        <v>1</v>
      </c>
      <c r="B5820">
        <v>2019</v>
      </c>
      <c r="C5820" t="s">
        <v>245</v>
      </c>
      <c r="D5820" t="s">
        <v>4</v>
      </c>
      <c r="E5820" t="s">
        <v>5</v>
      </c>
      <c r="F5820" t="s">
        <v>11</v>
      </c>
      <c r="G5820" t="s">
        <v>246</v>
      </c>
      <c r="H5820" t="s">
        <v>355</v>
      </c>
      <c r="I5820">
        <v>16417</v>
      </c>
    </row>
    <row r="5821" spans="1:9" x14ac:dyDescent="0.25">
      <c r="A5821">
        <v>241</v>
      </c>
      <c r="B5821">
        <v>2019</v>
      </c>
      <c r="C5821" t="s">
        <v>247</v>
      </c>
      <c r="D5821" t="s">
        <v>4</v>
      </c>
      <c r="E5821" t="s">
        <v>5</v>
      </c>
      <c r="F5821" t="s">
        <v>11</v>
      </c>
      <c r="G5821" t="s">
        <v>248</v>
      </c>
      <c r="H5821" t="s">
        <v>356</v>
      </c>
      <c r="I5821">
        <v>3188</v>
      </c>
    </row>
    <row r="5822" spans="1:9" x14ac:dyDescent="0.25">
      <c r="A5822">
        <v>241001</v>
      </c>
      <c r="B5822">
        <v>2019</v>
      </c>
      <c r="C5822" t="s">
        <v>249</v>
      </c>
      <c r="D5822" t="s">
        <v>4</v>
      </c>
      <c r="E5822" t="s">
        <v>5</v>
      </c>
      <c r="F5822" t="s">
        <v>11</v>
      </c>
      <c r="G5822" t="s">
        <v>250</v>
      </c>
      <c r="H5822" t="s">
        <v>357</v>
      </c>
      <c r="I5822">
        <v>2054</v>
      </c>
    </row>
    <row r="5823" spans="1:9" x14ac:dyDescent="0.25">
      <c r="A5823">
        <v>241999</v>
      </c>
      <c r="B5823">
        <v>2019</v>
      </c>
      <c r="C5823" t="s">
        <v>251</v>
      </c>
      <c r="D5823" t="s">
        <v>4</v>
      </c>
      <c r="E5823" t="s">
        <v>5</v>
      </c>
      <c r="F5823" t="s">
        <v>11</v>
      </c>
      <c r="G5823" t="s">
        <v>252</v>
      </c>
      <c r="H5823" t="s">
        <v>358</v>
      </c>
      <c r="I5823">
        <v>1134</v>
      </c>
    </row>
    <row r="5824" spans="1:9" x14ac:dyDescent="0.25">
      <c r="A5824">
        <v>251</v>
      </c>
      <c r="B5824">
        <v>2019</v>
      </c>
      <c r="C5824" t="s">
        <v>39</v>
      </c>
      <c r="D5824" t="s">
        <v>4</v>
      </c>
      <c r="E5824" t="s">
        <v>5</v>
      </c>
      <c r="F5824" t="s">
        <v>11</v>
      </c>
      <c r="G5824" t="s">
        <v>253</v>
      </c>
      <c r="H5824" t="s">
        <v>359</v>
      </c>
      <c r="I5824">
        <v>355</v>
      </c>
    </row>
    <row r="5825" spans="1:9" x14ac:dyDescent="0.25">
      <c r="A5825">
        <v>252</v>
      </c>
      <c r="B5825">
        <v>2019</v>
      </c>
      <c r="C5825" t="s">
        <v>40</v>
      </c>
      <c r="D5825" t="s">
        <v>4</v>
      </c>
      <c r="E5825" t="s">
        <v>5</v>
      </c>
      <c r="F5825" t="s">
        <v>11</v>
      </c>
      <c r="G5825" t="s">
        <v>254</v>
      </c>
      <c r="H5825" t="s">
        <v>360</v>
      </c>
      <c r="I5825">
        <v>275</v>
      </c>
    </row>
    <row r="5826" spans="1:9" x14ac:dyDescent="0.25">
      <c r="A5826">
        <v>254</v>
      </c>
      <c r="B5826">
        <v>2019</v>
      </c>
      <c r="C5826" t="s">
        <v>41</v>
      </c>
      <c r="D5826" t="s">
        <v>4</v>
      </c>
      <c r="E5826" t="s">
        <v>5</v>
      </c>
      <c r="F5826" t="s">
        <v>11</v>
      </c>
      <c r="G5826" t="s">
        <v>255</v>
      </c>
      <c r="H5826" t="s">
        <v>361</v>
      </c>
      <c r="I5826">
        <v>505</v>
      </c>
    </row>
    <row r="5827" spans="1:9" x14ac:dyDescent="0.25">
      <c r="A5827">
        <v>255</v>
      </c>
      <c r="B5827">
        <v>2019</v>
      </c>
      <c r="C5827" t="s">
        <v>42</v>
      </c>
      <c r="D5827" t="s">
        <v>4</v>
      </c>
      <c r="E5827" t="s">
        <v>5</v>
      </c>
      <c r="F5827" t="s">
        <v>11</v>
      </c>
      <c r="G5827" t="s">
        <v>256</v>
      </c>
      <c r="H5827" t="s">
        <v>306</v>
      </c>
      <c r="I5827">
        <v>148</v>
      </c>
    </row>
    <row r="5828" spans="1:9" x14ac:dyDescent="0.25">
      <c r="A5828">
        <v>256</v>
      </c>
      <c r="B5828">
        <v>2019</v>
      </c>
      <c r="C5828" t="s">
        <v>43</v>
      </c>
      <c r="D5828" t="s">
        <v>4</v>
      </c>
      <c r="E5828" t="s">
        <v>5</v>
      </c>
      <c r="F5828" t="s">
        <v>11</v>
      </c>
      <c r="G5828" t="s">
        <v>257</v>
      </c>
      <c r="H5828">
        <v>0</v>
      </c>
      <c r="I5828">
        <v>0</v>
      </c>
    </row>
    <row r="5829" spans="1:9" x14ac:dyDescent="0.25">
      <c r="A5829">
        <v>257</v>
      </c>
      <c r="B5829">
        <v>2019</v>
      </c>
      <c r="C5829" t="s">
        <v>44</v>
      </c>
      <c r="D5829" t="s">
        <v>4</v>
      </c>
      <c r="E5829" t="s">
        <v>5</v>
      </c>
      <c r="F5829" t="s">
        <v>11</v>
      </c>
      <c r="G5829" t="s">
        <v>258</v>
      </c>
      <c r="H5829" t="s">
        <v>362</v>
      </c>
      <c r="I5829">
        <v>376</v>
      </c>
    </row>
    <row r="5830" spans="1:9" x14ac:dyDescent="0.25">
      <c r="A5830">
        <v>2</v>
      </c>
      <c r="B5830">
        <v>2019</v>
      </c>
      <c r="C5830" t="s">
        <v>259</v>
      </c>
      <c r="D5830" t="s">
        <v>4</v>
      </c>
      <c r="E5830" t="s">
        <v>5</v>
      </c>
      <c r="F5830" t="s">
        <v>11</v>
      </c>
      <c r="G5830" t="s">
        <v>260</v>
      </c>
      <c r="H5830" t="s">
        <v>363</v>
      </c>
      <c r="I5830">
        <v>4847</v>
      </c>
    </row>
    <row r="5831" spans="1:9" x14ac:dyDescent="0.25">
      <c r="A5831">
        <v>351</v>
      </c>
      <c r="B5831">
        <v>2019</v>
      </c>
      <c r="C5831" t="s">
        <v>46</v>
      </c>
      <c r="D5831" t="s">
        <v>4</v>
      </c>
      <c r="E5831" t="s">
        <v>5</v>
      </c>
      <c r="F5831" t="s">
        <v>11</v>
      </c>
      <c r="G5831" t="s">
        <v>261</v>
      </c>
      <c r="H5831" t="s">
        <v>364</v>
      </c>
      <c r="I5831">
        <v>224</v>
      </c>
    </row>
    <row r="5832" spans="1:9" x14ac:dyDescent="0.25">
      <c r="A5832">
        <v>352</v>
      </c>
      <c r="B5832">
        <v>2019</v>
      </c>
      <c r="C5832" t="s">
        <v>47</v>
      </c>
      <c r="D5832" t="s">
        <v>4</v>
      </c>
      <c r="E5832" t="s">
        <v>5</v>
      </c>
      <c r="F5832" t="s">
        <v>11</v>
      </c>
      <c r="G5832" t="s">
        <v>262</v>
      </c>
      <c r="H5832" t="s">
        <v>365</v>
      </c>
      <c r="I5832">
        <v>163</v>
      </c>
    </row>
    <row r="5833" spans="1:9" x14ac:dyDescent="0.25">
      <c r="A5833">
        <v>353</v>
      </c>
      <c r="B5833">
        <v>2019</v>
      </c>
      <c r="C5833" t="s">
        <v>48</v>
      </c>
      <c r="D5833" t="s">
        <v>4</v>
      </c>
      <c r="E5833" t="s">
        <v>5</v>
      </c>
      <c r="F5833" t="s">
        <v>11</v>
      </c>
      <c r="G5833" t="s">
        <v>263</v>
      </c>
      <c r="H5833" t="s">
        <v>366</v>
      </c>
      <c r="I5833">
        <v>599</v>
      </c>
    </row>
    <row r="5834" spans="1:9" x14ac:dyDescent="0.25">
      <c r="A5834">
        <v>354</v>
      </c>
      <c r="B5834">
        <v>2019</v>
      </c>
      <c r="C5834" t="s">
        <v>49</v>
      </c>
      <c r="D5834" t="s">
        <v>4</v>
      </c>
      <c r="E5834" t="s">
        <v>5</v>
      </c>
      <c r="F5834" t="s">
        <v>11</v>
      </c>
      <c r="G5834" t="s">
        <v>264</v>
      </c>
      <c r="H5834" t="s">
        <v>367</v>
      </c>
      <c r="I5834">
        <v>65</v>
      </c>
    </row>
    <row r="5835" spans="1:9" x14ac:dyDescent="0.25">
      <c r="A5835">
        <v>355</v>
      </c>
      <c r="B5835">
        <v>2019</v>
      </c>
      <c r="C5835" t="s">
        <v>50</v>
      </c>
      <c r="D5835" t="s">
        <v>4</v>
      </c>
      <c r="E5835" t="s">
        <v>5</v>
      </c>
      <c r="F5835" t="s">
        <v>11</v>
      </c>
      <c r="G5835" t="s">
        <v>265</v>
      </c>
      <c r="H5835" t="s">
        <v>368</v>
      </c>
      <c r="I5835">
        <v>82</v>
      </c>
    </row>
    <row r="5836" spans="1:9" x14ac:dyDescent="0.25">
      <c r="A5836">
        <v>356</v>
      </c>
      <c r="B5836">
        <v>2019</v>
      </c>
      <c r="C5836" t="s">
        <v>51</v>
      </c>
      <c r="D5836" t="s">
        <v>4</v>
      </c>
      <c r="E5836" t="s">
        <v>5</v>
      </c>
      <c r="F5836" t="s">
        <v>11</v>
      </c>
      <c r="G5836" t="s">
        <v>266</v>
      </c>
      <c r="H5836" t="s">
        <v>369</v>
      </c>
      <c r="I5836">
        <v>134</v>
      </c>
    </row>
    <row r="5837" spans="1:9" x14ac:dyDescent="0.25">
      <c r="A5837">
        <v>357</v>
      </c>
      <c r="B5837">
        <v>2019</v>
      </c>
      <c r="C5837" t="s">
        <v>52</v>
      </c>
      <c r="D5837" t="s">
        <v>4</v>
      </c>
      <c r="E5837" t="s">
        <v>5</v>
      </c>
      <c r="F5837" t="s">
        <v>11</v>
      </c>
      <c r="G5837" t="s">
        <v>267</v>
      </c>
      <c r="H5837" t="s">
        <v>370</v>
      </c>
      <c r="I5837">
        <v>405</v>
      </c>
    </row>
    <row r="5838" spans="1:9" x14ac:dyDescent="0.25">
      <c r="A5838">
        <v>358</v>
      </c>
      <c r="B5838">
        <v>2019</v>
      </c>
      <c r="C5838" t="s">
        <v>53</v>
      </c>
      <c r="D5838" t="s">
        <v>4</v>
      </c>
      <c r="E5838" t="s">
        <v>5</v>
      </c>
      <c r="F5838" t="s">
        <v>11</v>
      </c>
      <c r="G5838" t="s">
        <v>268</v>
      </c>
      <c r="H5838" t="s">
        <v>371</v>
      </c>
      <c r="I5838">
        <v>4455</v>
      </c>
    </row>
    <row r="5839" spans="1:9" x14ac:dyDescent="0.25">
      <c r="A5839">
        <v>359</v>
      </c>
      <c r="B5839">
        <v>2019</v>
      </c>
      <c r="C5839" t="s">
        <v>54</v>
      </c>
      <c r="D5839" t="s">
        <v>4</v>
      </c>
      <c r="E5839" t="s">
        <v>5</v>
      </c>
      <c r="F5839" t="s">
        <v>11</v>
      </c>
      <c r="G5839" t="s">
        <v>269</v>
      </c>
      <c r="H5839" t="s">
        <v>372</v>
      </c>
      <c r="I5839">
        <v>588</v>
      </c>
    </row>
    <row r="5840" spans="1:9" x14ac:dyDescent="0.25">
      <c r="A5840">
        <v>360</v>
      </c>
      <c r="B5840">
        <v>2019</v>
      </c>
      <c r="C5840" t="s">
        <v>55</v>
      </c>
      <c r="D5840" t="s">
        <v>4</v>
      </c>
      <c r="E5840" t="s">
        <v>5</v>
      </c>
      <c r="F5840" t="s">
        <v>11</v>
      </c>
      <c r="G5840" t="s">
        <v>270</v>
      </c>
      <c r="H5840" t="s">
        <v>373</v>
      </c>
      <c r="I5840">
        <v>139</v>
      </c>
    </row>
    <row r="5841" spans="1:9" x14ac:dyDescent="0.25">
      <c r="A5841">
        <v>361</v>
      </c>
      <c r="B5841">
        <v>2019</v>
      </c>
      <c r="C5841" t="s">
        <v>56</v>
      </c>
      <c r="D5841" t="s">
        <v>4</v>
      </c>
      <c r="E5841" t="s">
        <v>5</v>
      </c>
      <c r="F5841" t="s">
        <v>11</v>
      </c>
      <c r="G5841" t="s">
        <v>271</v>
      </c>
      <c r="H5841" t="s">
        <v>374</v>
      </c>
      <c r="I5841">
        <v>220</v>
      </c>
    </row>
    <row r="5842" spans="1:9" x14ac:dyDescent="0.25">
      <c r="A5842">
        <v>3</v>
      </c>
      <c r="B5842">
        <v>2019</v>
      </c>
      <c r="C5842" t="s">
        <v>272</v>
      </c>
      <c r="D5842" t="s">
        <v>4</v>
      </c>
      <c r="E5842" t="s">
        <v>5</v>
      </c>
      <c r="F5842" t="s">
        <v>11</v>
      </c>
      <c r="G5842" t="s">
        <v>273</v>
      </c>
      <c r="H5842" t="s">
        <v>375</v>
      </c>
      <c r="I5842">
        <v>7074</v>
      </c>
    </row>
    <row r="5843" spans="1:9" x14ac:dyDescent="0.25">
      <c r="A5843">
        <v>401</v>
      </c>
      <c r="B5843">
        <v>2019</v>
      </c>
      <c r="C5843" t="s">
        <v>274</v>
      </c>
      <c r="D5843" t="s">
        <v>4</v>
      </c>
      <c r="E5843" t="s">
        <v>5</v>
      </c>
      <c r="F5843" t="s">
        <v>11</v>
      </c>
      <c r="G5843" t="s">
        <v>275</v>
      </c>
      <c r="H5843" t="s">
        <v>376</v>
      </c>
      <c r="I5843">
        <v>283</v>
      </c>
    </row>
    <row r="5844" spans="1:9" x14ac:dyDescent="0.25">
      <c r="A5844">
        <v>402</v>
      </c>
      <c r="B5844">
        <v>2019</v>
      </c>
      <c r="C5844" t="s">
        <v>276</v>
      </c>
      <c r="D5844" t="s">
        <v>4</v>
      </c>
      <c r="E5844" t="s">
        <v>5</v>
      </c>
      <c r="F5844" t="s">
        <v>11</v>
      </c>
      <c r="G5844" t="s">
        <v>277</v>
      </c>
      <c r="H5844" t="s">
        <v>377</v>
      </c>
      <c r="I5844">
        <v>143</v>
      </c>
    </row>
    <row r="5845" spans="1:9" x14ac:dyDescent="0.25">
      <c r="A5845">
        <v>403</v>
      </c>
      <c r="B5845">
        <v>2019</v>
      </c>
      <c r="C5845" t="s">
        <v>278</v>
      </c>
      <c r="D5845" t="s">
        <v>4</v>
      </c>
      <c r="E5845" t="s">
        <v>5</v>
      </c>
      <c r="F5845" t="s">
        <v>11</v>
      </c>
      <c r="G5845" t="s">
        <v>279</v>
      </c>
      <c r="H5845" t="s">
        <v>378</v>
      </c>
      <c r="I5845">
        <v>712</v>
      </c>
    </row>
    <row r="5846" spans="1:9" x14ac:dyDescent="0.25">
      <c r="A5846">
        <v>404</v>
      </c>
      <c r="B5846">
        <v>2019</v>
      </c>
      <c r="C5846" t="s">
        <v>280</v>
      </c>
      <c r="D5846" t="s">
        <v>4</v>
      </c>
      <c r="E5846" t="s">
        <v>5</v>
      </c>
      <c r="F5846" t="s">
        <v>11</v>
      </c>
      <c r="G5846" t="s">
        <v>281</v>
      </c>
      <c r="H5846" t="s">
        <v>379</v>
      </c>
      <c r="I5846">
        <v>584</v>
      </c>
    </row>
    <row r="5847" spans="1:9" x14ac:dyDescent="0.25">
      <c r="A5847">
        <v>405</v>
      </c>
      <c r="B5847">
        <v>2019</v>
      </c>
      <c r="C5847" t="s">
        <v>282</v>
      </c>
      <c r="D5847" t="s">
        <v>4</v>
      </c>
      <c r="E5847" t="s">
        <v>5</v>
      </c>
      <c r="F5847" t="s">
        <v>11</v>
      </c>
      <c r="G5847" t="s">
        <v>283</v>
      </c>
      <c r="H5847" t="s">
        <v>380</v>
      </c>
      <c r="I5847">
        <v>308</v>
      </c>
    </row>
    <row r="5848" spans="1:9" x14ac:dyDescent="0.25">
      <c r="A5848">
        <v>451</v>
      </c>
      <c r="B5848">
        <v>2019</v>
      </c>
      <c r="C5848" t="s">
        <v>58</v>
      </c>
      <c r="D5848" t="s">
        <v>4</v>
      </c>
      <c r="E5848" t="s">
        <v>5</v>
      </c>
      <c r="F5848" t="s">
        <v>11</v>
      </c>
      <c r="G5848" t="s">
        <v>284</v>
      </c>
      <c r="H5848" t="s">
        <v>381</v>
      </c>
      <c r="I5848">
        <v>343</v>
      </c>
    </row>
    <row r="5849" spans="1:9" x14ac:dyDescent="0.25">
      <c r="A5849">
        <v>452</v>
      </c>
      <c r="B5849">
        <v>2019</v>
      </c>
      <c r="C5849" t="s">
        <v>59</v>
      </c>
      <c r="D5849" t="s">
        <v>4</v>
      </c>
      <c r="E5849" t="s">
        <v>5</v>
      </c>
      <c r="F5849" t="s">
        <v>11</v>
      </c>
      <c r="G5849" t="s">
        <v>285</v>
      </c>
      <c r="H5849">
        <v>-116</v>
      </c>
      <c r="I5849">
        <v>-116</v>
      </c>
    </row>
    <row r="5850" spans="1:9" x14ac:dyDescent="0.25">
      <c r="A5850">
        <v>453</v>
      </c>
      <c r="B5850">
        <v>2019</v>
      </c>
      <c r="C5850" t="s">
        <v>60</v>
      </c>
      <c r="D5850" t="s">
        <v>4</v>
      </c>
      <c r="E5850" t="s">
        <v>5</v>
      </c>
      <c r="F5850" t="s">
        <v>11</v>
      </c>
      <c r="G5850" t="s">
        <v>286</v>
      </c>
      <c r="H5850" t="s">
        <v>382</v>
      </c>
      <c r="I5850">
        <v>606</v>
      </c>
    </row>
    <row r="5851" spans="1:9" x14ac:dyDescent="0.25">
      <c r="A5851">
        <v>454</v>
      </c>
      <c r="B5851">
        <v>2019</v>
      </c>
      <c r="C5851" t="s">
        <v>61</v>
      </c>
      <c r="D5851" t="s">
        <v>4</v>
      </c>
      <c r="E5851" t="s">
        <v>5</v>
      </c>
      <c r="F5851" t="s">
        <v>11</v>
      </c>
      <c r="G5851" t="s">
        <v>287</v>
      </c>
      <c r="H5851" t="s">
        <v>383</v>
      </c>
      <c r="I5851">
        <v>1220</v>
      </c>
    </row>
    <row r="5852" spans="1:9" x14ac:dyDescent="0.25">
      <c r="A5852">
        <v>455</v>
      </c>
      <c r="B5852">
        <v>2019</v>
      </c>
      <c r="C5852" t="s">
        <v>62</v>
      </c>
      <c r="D5852" t="s">
        <v>4</v>
      </c>
      <c r="E5852" t="s">
        <v>5</v>
      </c>
      <c r="F5852" t="s">
        <v>11</v>
      </c>
      <c r="G5852" t="s">
        <v>288</v>
      </c>
      <c r="H5852" t="s">
        <v>338</v>
      </c>
      <c r="I5852">
        <v>72</v>
      </c>
    </row>
    <row r="5853" spans="1:9" x14ac:dyDescent="0.25">
      <c r="A5853">
        <v>456</v>
      </c>
      <c r="B5853">
        <v>2019</v>
      </c>
      <c r="C5853" t="s">
        <v>63</v>
      </c>
      <c r="D5853" t="s">
        <v>4</v>
      </c>
      <c r="E5853" t="s">
        <v>5</v>
      </c>
      <c r="F5853" t="s">
        <v>11</v>
      </c>
      <c r="G5853" t="s">
        <v>289</v>
      </c>
      <c r="H5853" t="s">
        <v>384</v>
      </c>
      <c r="I5853">
        <v>473</v>
      </c>
    </row>
    <row r="5854" spans="1:9" x14ac:dyDescent="0.25">
      <c r="A5854">
        <v>457</v>
      </c>
      <c r="B5854">
        <v>2019</v>
      </c>
      <c r="C5854" t="s">
        <v>64</v>
      </c>
      <c r="D5854" t="s">
        <v>4</v>
      </c>
      <c r="E5854" t="s">
        <v>5</v>
      </c>
      <c r="F5854" t="s">
        <v>11</v>
      </c>
      <c r="G5854" t="s">
        <v>290</v>
      </c>
      <c r="H5854" t="s">
        <v>385</v>
      </c>
      <c r="I5854">
        <v>430</v>
      </c>
    </row>
    <row r="5855" spans="1:9" x14ac:dyDescent="0.25">
      <c r="A5855">
        <v>458</v>
      </c>
      <c r="B5855">
        <v>2019</v>
      </c>
      <c r="C5855" t="s">
        <v>65</v>
      </c>
      <c r="D5855" t="s">
        <v>4</v>
      </c>
      <c r="E5855" t="s">
        <v>5</v>
      </c>
      <c r="F5855" t="s">
        <v>11</v>
      </c>
      <c r="G5855" t="s">
        <v>291</v>
      </c>
      <c r="H5855" t="s">
        <v>386</v>
      </c>
      <c r="I5855">
        <v>479</v>
      </c>
    </row>
    <row r="5856" spans="1:9" x14ac:dyDescent="0.25">
      <c r="A5856">
        <v>459</v>
      </c>
      <c r="B5856">
        <v>2019</v>
      </c>
      <c r="C5856" t="s">
        <v>66</v>
      </c>
      <c r="D5856" t="s">
        <v>4</v>
      </c>
      <c r="E5856" t="s">
        <v>5</v>
      </c>
      <c r="F5856" t="s">
        <v>11</v>
      </c>
      <c r="G5856" t="s">
        <v>292</v>
      </c>
      <c r="H5856" t="s">
        <v>387</v>
      </c>
      <c r="I5856">
        <v>3566</v>
      </c>
    </row>
    <row r="5857" spans="1:9" x14ac:dyDescent="0.25">
      <c r="A5857">
        <v>460</v>
      </c>
      <c r="B5857">
        <v>2019</v>
      </c>
      <c r="C5857" t="s">
        <v>67</v>
      </c>
      <c r="D5857" t="s">
        <v>4</v>
      </c>
      <c r="E5857" t="s">
        <v>5</v>
      </c>
      <c r="F5857" t="s">
        <v>11</v>
      </c>
      <c r="G5857" t="s">
        <v>293</v>
      </c>
      <c r="H5857" t="s">
        <v>388</v>
      </c>
      <c r="I5857">
        <v>511</v>
      </c>
    </row>
    <row r="5858" spans="1:9" x14ac:dyDescent="0.25">
      <c r="A5858">
        <v>461</v>
      </c>
      <c r="B5858">
        <v>2019</v>
      </c>
      <c r="C5858" t="s">
        <v>68</v>
      </c>
      <c r="D5858" t="s">
        <v>4</v>
      </c>
      <c r="E5858" t="s">
        <v>5</v>
      </c>
      <c r="F5858" t="s">
        <v>11</v>
      </c>
      <c r="G5858" t="s">
        <v>294</v>
      </c>
      <c r="H5858" t="s">
        <v>389</v>
      </c>
      <c r="I5858">
        <v>118</v>
      </c>
    </row>
    <row r="5859" spans="1:9" x14ac:dyDescent="0.25">
      <c r="A5859">
        <v>462</v>
      </c>
      <c r="B5859">
        <v>2019</v>
      </c>
      <c r="C5859" t="s">
        <v>69</v>
      </c>
      <c r="D5859" t="s">
        <v>4</v>
      </c>
      <c r="E5859" t="s">
        <v>5</v>
      </c>
      <c r="F5859" t="s">
        <v>11</v>
      </c>
      <c r="G5859" t="s">
        <v>295</v>
      </c>
      <c r="H5859" t="s">
        <v>390</v>
      </c>
      <c r="I5859">
        <v>146</v>
      </c>
    </row>
    <row r="5860" spans="1:9" x14ac:dyDescent="0.25">
      <c r="A5860">
        <v>4</v>
      </c>
      <c r="B5860">
        <v>2019</v>
      </c>
      <c r="C5860" t="s">
        <v>296</v>
      </c>
      <c r="D5860" t="s">
        <v>4</v>
      </c>
      <c r="E5860" t="s">
        <v>5</v>
      </c>
      <c r="F5860" t="s">
        <v>11</v>
      </c>
      <c r="G5860" t="s">
        <v>297</v>
      </c>
      <c r="H5860" t="s">
        <v>391</v>
      </c>
      <c r="I5860">
        <v>9878</v>
      </c>
    </row>
    <row r="5861" spans="1:9" x14ac:dyDescent="0.25">
      <c r="A5861">
        <v>0</v>
      </c>
      <c r="B5861">
        <v>2019</v>
      </c>
      <c r="C5861" t="s">
        <v>71</v>
      </c>
      <c r="D5861" t="s">
        <v>4</v>
      </c>
      <c r="E5861" t="s">
        <v>5</v>
      </c>
      <c r="F5861" t="s">
        <v>11</v>
      </c>
      <c r="G5861" t="s">
        <v>298</v>
      </c>
      <c r="H5861" t="s">
        <v>392</v>
      </c>
      <c r="I5861">
        <v>38216</v>
      </c>
    </row>
    <row r="5862" spans="1:9" x14ac:dyDescent="0.25">
      <c r="A5862">
        <v>101</v>
      </c>
      <c r="B5862">
        <v>2018</v>
      </c>
      <c r="C5862" t="s">
        <v>232</v>
      </c>
      <c r="D5862" t="s">
        <v>4</v>
      </c>
      <c r="E5862" t="s">
        <v>5</v>
      </c>
      <c r="F5862" t="s">
        <v>11</v>
      </c>
      <c r="G5862" t="s">
        <v>233</v>
      </c>
      <c r="H5862" t="s">
        <v>393</v>
      </c>
      <c r="I5862">
        <v>568</v>
      </c>
    </row>
    <row r="5863" spans="1:9" x14ac:dyDescent="0.25">
      <c r="A5863">
        <v>102</v>
      </c>
      <c r="B5863">
        <v>2018</v>
      </c>
      <c r="C5863" t="s">
        <v>234</v>
      </c>
      <c r="D5863" t="s">
        <v>4</v>
      </c>
      <c r="E5863" t="s">
        <v>5</v>
      </c>
      <c r="F5863" t="s">
        <v>11</v>
      </c>
      <c r="G5863" t="s">
        <v>235</v>
      </c>
      <c r="H5863" t="s">
        <v>394</v>
      </c>
      <c r="I5863">
        <v>841</v>
      </c>
    </row>
    <row r="5864" spans="1:9" x14ac:dyDescent="0.25">
      <c r="A5864">
        <v>103</v>
      </c>
      <c r="B5864">
        <v>2018</v>
      </c>
      <c r="C5864" t="s">
        <v>236</v>
      </c>
      <c r="D5864" t="s">
        <v>4</v>
      </c>
      <c r="E5864" t="s">
        <v>5</v>
      </c>
      <c r="F5864" t="s">
        <v>11</v>
      </c>
      <c r="G5864" t="s">
        <v>237</v>
      </c>
      <c r="H5864" t="s">
        <v>395</v>
      </c>
      <c r="I5864">
        <v>664</v>
      </c>
    </row>
    <row r="5865" spans="1:9" x14ac:dyDescent="0.25">
      <c r="A5865">
        <v>151</v>
      </c>
      <c r="B5865">
        <v>2018</v>
      </c>
      <c r="C5865" t="s">
        <v>28</v>
      </c>
      <c r="D5865" t="s">
        <v>4</v>
      </c>
      <c r="E5865" t="s">
        <v>5</v>
      </c>
      <c r="F5865" t="s">
        <v>11</v>
      </c>
      <c r="G5865" t="s">
        <v>238</v>
      </c>
      <c r="H5865" t="s">
        <v>396</v>
      </c>
      <c r="I5865">
        <v>142</v>
      </c>
    </row>
    <row r="5866" spans="1:9" x14ac:dyDescent="0.25">
      <c r="A5866">
        <v>153</v>
      </c>
      <c r="B5866">
        <v>2018</v>
      </c>
      <c r="C5866" t="s">
        <v>29</v>
      </c>
      <c r="D5866" t="s">
        <v>4</v>
      </c>
      <c r="E5866" t="s">
        <v>5</v>
      </c>
      <c r="F5866" t="s">
        <v>11</v>
      </c>
      <c r="G5866" t="s">
        <v>239</v>
      </c>
      <c r="H5866" t="s">
        <v>397</v>
      </c>
      <c r="I5866">
        <v>1383</v>
      </c>
    </row>
    <row r="5867" spans="1:9" x14ac:dyDescent="0.25">
      <c r="A5867">
        <v>154</v>
      </c>
      <c r="B5867">
        <v>2018</v>
      </c>
      <c r="C5867" t="s">
        <v>30</v>
      </c>
      <c r="D5867" t="s">
        <v>4</v>
      </c>
      <c r="E5867" t="s">
        <v>5</v>
      </c>
      <c r="F5867" t="s">
        <v>11</v>
      </c>
      <c r="G5867" t="s">
        <v>240</v>
      </c>
      <c r="H5867" t="s">
        <v>398</v>
      </c>
      <c r="I5867">
        <v>18</v>
      </c>
    </row>
    <row r="5868" spans="1:9" x14ac:dyDescent="0.25">
      <c r="A5868">
        <v>155</v>
      </c>
      <c r="B5868">
        <v>2018</v>
      </c>
      <c r="C5868" t="s">
        <v>31</v>
      </c>
      <c r="D5868" t="s">
        <v>4</v>
      </c>
      <c r="E5868" t="s">
        <v>5</v>
      </c>
      <c r="F5868" t="s">
        <v>11</v>
      </c>
      <c r="G5868" t="s">
        <v>241</v>
      </c>
      <c r="H5868" t="s">
        <v>399</v>
      </c>
      <c r="I5868">
        <v>326</v>
      </c>
    </row>
    <row r="5869" spans="1:9" x14ac:dyDescent="0.25">
      <c r="A5869">
        <v>157</v>
      </c>
      <c r="B5869">
        <v>2018</v>
      </c>
      <c r="C5869" t="s">
        <v>32</v>
      </c>
      <c r="D5869" t="s">
        <v>4</v>
      </c>
      <c r="E5869" t="s">
        <v>5</v>
      </c>
      <c r="F5869" t="s">
        <v>11</v>
      </c>
      <c r="G5869" t="s">
        <v>242</v>
      </c>
      <c r="H5869" t="s">
        <v>327</v>
      </c>
      <c r="I5869">
        <v>258</v>
      </c>
    </row>
    <row r="5870" spans="1:9" x14ac:dyDescent="0.25">
      <c r="A5870">
        <v>158</v>
      </c>
      <c r="B5870">
        <v>2018</v>
      </c>
      <c r="C5870" t="s">
        <v>33</v>
      </c>
      <c r="D5870" t="s">
        <v>4</v>
      </c>
      <c r="E5870" t="s">
        <v>5</v>
      </c>
      <c r="F5870" t="s">
        <v>11</v>
      </c>
      <c r="G5870" t="s">
        <v>243</v>
      </c>
      <c r="H5870" t="s">
        <v>400</v>
      </c>
      <c r="I5870">
        <v>157</v>
      </c>
    </row>
    <row r="5871" spans="1:9" x14ac:dyDescent="0.25">
      <c r="A5871">
        <v>159</v>
      </c>
      <c r="B5871">
        <v>2018</v>
      </c>
      <c r="C5871" t="s">
        <v>34</v>
      </c>
      <c r="D5871" t="s">
        <v>4</v>
      </c>
      <c r="E5871" t="s">
        <v>5</v>
      </c>
      <c r="F5871" t="s">
        <v>11</v>
      </c>
      <c r="G5871" t="s">
        <v>244</v>
      </c>
      <c r="H5871" t="s">
        <v>401</v>
      </c>
      <c r="I5871">
        <v>11415</v>
      </c>
    </row>
    <row r="5872" spans="1:9" x14ac:dyDescent="0.25">
      <c r="A5872">
        <v>1</v>
      </c>
      <c r="B5872">
        <v>2018</v>
      </c>
      <c r="C5872" t="s">
        <v>245</v>
      </c>
      <c r="D5872" t="s">
        <v>4</v>
      </c>
      <c r="E5872" t="s">
        <v>5</v>
      </c>
      <c r="F5872" t="s">
        <v>11</v>
      </c>
      <c r="G5872" t="s">
        <v>246</v>
      </c>
      <c r="H5872" t="s">
        <v>402</v>
      </c>
      <c r="I5872">
        <v>15772</v>
      </c>
    </row>
    <row r="5873" spans="1:9" x14ac:dyDescent="0.25">
      <c r="A5873">
        <v>241</v>
      </c>
      <c r="B5873">
        <v>2018</v>
      </c>
      <c r="C5873" t="s">
        <v>247</v>
      </c>
      <c r="D5873" t="s">
        <v>4</v>
      </c>
      <c r="E5873" t="s">
        <v>5</v>
      </c>
      <c r="F5873" t="s">
        <v>11</v>
      </c>
      <c r="G5873" t="s">
        <v>248</v>
      </c>
      <c r="H5873" t="s">
        <v>403</v>
      </c>
      <c r="I5873">
        <v>4820</v>
      </c>
    </row>
    <row r="5874" spans="1:9" x14ac:dyDescent="0.25">
      <c r="A5874">
        <v>241001</v>
      </c>
      <c r="B5874">
        <v>2018</v>
      </c>
      <c r="C5874" t="s">
        <v>249</v>
      </c>
      <c r="D5874" t="s">
        <v>4</v>
      </c>
      <c r="E5874" t="s">
        <v>5</v>
      </c>
      <c r="F5874" t="s">
        <v>11</v>
      </c>
      <c r="G5874" t="s">
        <v>250</v>
      </c>
      <c r="H5874" t="s">
        <v>404</v>
      </c>
      <c r="I5874">
        <v>3143</v>
      </c>
    </row>
    <row r="5875" spans="1:9" x14ac:dyDescent="0.25">
      <c r="A5875">
        <v>241999</v>
      </c>
      <c r="B5875">
        <v>2018</v>
      </c>
      <c r="C5875" t="s">
        <v>251</v>
      </c>
      <c r="D5875" t="s">
        <v>4</v>
      </c>
      <c r="E5875" t="s">
        <v>5</v>
      </c>
      <c r="F5875" t="s">
        <v>11</v>
      </c>
      <c r="G5875" t="s">
        <v>252</v>
      </c>
      <c r="H5875" t="s">
        <v>405</v>
      </c>
      <c r="I5875">
        <v>1677</v>
      </c>
    </row>
    <row r="5876" spans="1:9" x14ac:dyDescent="0.25">
      <c r="A5876">
        <v>251</v>
      </c>
      <c r="B5876">
        <v>2018</v>
      </c>
      <c r="C5876" t="s">
        <v>39</v>
      </c>
      <c r="D5876" t="s">
        <v>4</v>
      </c>
      <c r="E5876" t="s">
        <v>5</v>
      </c>
      <c r="F5876" t="s">
        <v>11</v>
      </c>
      <c r="G5876" t="s">
        <v>253</v>
      </c>
      <c r="H5876" t="s">
        <v>406</v>
      </c>
      <c r="I5876">
        <v>602</v>
      </c>
    </row>
    <row r="5877" spans="1:9" x14ac:dyDescent="0.25">
      <c r="A5877">
        <v>252</v>
      </c>
      <c r="B5877">
        <v>2018</v>
      </c>
      <c r="C5877" t="s">
        <v>40</v>
      </c>
      <c r="D5877" t="s">
        <v>4</v>
      </c>
      <c r="E5877" t="s">
        <v>5</v>
      </c>
      <c r="F5877" t="s">
        <v>11</v>
      </c>
      <c r="G5877" t="s">
        <v>254</v>
      </c>
      <c r="H5877" t="s">
        <v>407</v>
      </c>
      <c r="I5877">
        <v>437</v>
      </c>
    </row>
    <row r="5878" spans="1:9" x14ac:dyDescent="0.25">
      <c r="A5878">
        <v>254</v>
      </c>
      <c r="B5878">
        <v>2018</v>
      </c>
      <c r="C5878" t="s">
        <v>41</v>
      </c>
      <c r="D5878" t="s">
        <v>4</v>
      </c>
      <c r="E5878" t="s">
        <v>5</v>
      </c>
      <c r="F5878" t="s">
        <v>11</v>
      </c>
      <c r="G5878" t="s">
        <v>255</v>
      </c>
      <c r="H5878" t="s">
        <v>408</v>
      </c>
      <c r="I5878">
        <v>815</v>
      </c>
    </row>
    <row r="5879" spans="1:9" x14ac:dyDescent="0.25">
      <c r="A5879">
        <v>255</v>
      </c>
      <c r="B5879">
        <v>2018</v>
      </c>
      <c r="C5879" t="s">
        <v>42</v>
      </c>
      <c r="D5879" t="s">
        <v>4</v>
      </c>
      <c r="E5879" t="s">
        <v>5</v>
      </c>
      <c r="F5879" t="s">
        <v>11</v>
      </c>
      <c r="G5879" t="s">
        <v>256</v>
      </c>
      <c r="H5879" t="s">
        <v>409</v>
      </c>
      <c r="I5879">
        <v>188</v>
      </c>
    </row>
    <row r="5880" spans="1:9" x14ac:dyDescent="0.25">
      <c r="A5880">
        <v>256</v>
      </c>
      <c r="B5880">
        <v>2018</v>
      </c>
      <c r="C5880" t="s">
        <v>43</v>
      </c>
      <c r="D5880" t="s">
        <v>4</v>
      </c>
      <c r="E5880" t="s">
        <v>5</v>
      </c>
      <c r="F5880" t="s">
        <v>11</v>
      </c>
      <c r="G5880" t="s">
        <v>257</v>
      </c>
      <c r="H5880" t="s">
        <v>410</v>
      </c>
      <c r="I5880">
        <v>303</v>
      </c>
    </row>
    <row r="5881" spans="1:9" x14ac:dyDescent="0.25">
      <c r="A5881">
        <v>257</v>
      </c>
      <c r="B5881">
        <v>2018</v>
      </c>
      <c r="C5881" t="s">
        <v>44</v>
      </c>
      <c r="D5881" t="s">
        <v>4</v>
      </c>
      <c r="E5881" t="s">
        <v>5</v>
      </c>
      <c r="F5881" t="s">
        <v>11</v>
      </c>
      <c r="G5881" t="s">
        <v>258</v>
      </c>
      <c r="H5881" t="s">
        <v>411</v>
      </c>
      <c r="I5881">
        <v>128</v>
      </c>
    </row>
    <row r="5882" spans="1:9" x14ac:dyDescent="0.25">
      <c r="A5882">
        <v>2</v>
      </c>
      <c r="B5882">
        <v>2018</v>
      </c>
      <c r="C5882" t="s">
        <v>259</v>
      </c>
      <c r="D5882" t="s">
        <v>4</v>
      </c>
      <c r="E5882" t="s">
        <v>5</v>
      </c>
      <c r="F5882" t="s">
        <v>11</v>
      </c>
      <c r="G5882" t="s">
        <v>260</v>
      </c>
      <c r="H5882" t="s">
        <v>412</v>
      </c>
      <c r="I5882">
        <v>7293</v>
      </c>
    </row>
    <row r="5883" spans="1:9" x14ac:dyDescent="0.25">
      <c r="A5883">
        <v>351</v>
      </c>
      <c r="B5883">
        <v>2018</v>
      </c>
      <c r="C5883" t="s">
        <v>46</v>
      </c>
      <c r="D5883" t="s">
        <v>4</v>
      </c>
      <c r="E5883" t="s">
        <v>5</v>
      </c>
      <c r="F5883" t="s">
        <v>11</v>
      </c>
      <c r="G5883" t="s">
        <v>261</v>
      </c>
      <c r="H5883" t="s">
        <v>413</v>
      </c>
      <c r="I5883">
        <v>207</v>
      </c>
    </row>
    <row r="5884" spans="1:9" x14ac:dyDescent="0.25">
      <c r="A5884">
        <v>352</v>
      </c>
      <c r="B5884">
        <v>2018</v>
      </c>
      <c r="C5884" t="s">
        <v>47</v>
      </c>
      <c r="D5884" t="s">
        <v>4</v>
      </c>
      <c r="E5884" t="s">
        <v>5</v>
      </c>
      <c r="F5884" t="s">
        <v>11</v>
      </c>
      <c r="G5884" t="s">
        <v>262</v>
      </c>
      <c r="H5884" t="s">
        <v>414</v>
      </c>
      <c r="I5884">
        <v>321</v>
      </c>
    </row>
    <row r="5885" spans="1:9" x14ac:dyDescent="0.25">
      <c r="A5885">
        <v>353</v>
      </c>
      <c r="B5885">
        <v>2018</v>
      </c>
      <c r="C5885" t="s">
        <v>48</v>
      </c>
      <c r="D5885" t="s">
        <v>4</v>
      </c>
      <c r="E5885" t="s">
        <v>5</v>
      </c>
      <c r="F5885" t="s">
        <v>11</v>
      </c>
      <c r="G5885" t="s">
        <v>263</v>
      </c>
      <c r="H5885" t="s">
        <v>415</v>
      </c>
      <c r="I5885">
        <v>650</v>
      </c>
    </row>
    <row r="5886" spans="1:9" x14ac:dyDescent="0.25">
      <c r="A5886">
        <v>354</v>
      </c>
      <c r="B5886">
        <v>2018</v>
      </c>
      <c r="C5886" t="s">
        <v>49</v>
      </c>
      <c r="D5886" t="s">
        <v>4</v>
      </c>
      <c r="E5886" t="s">
        <v>5</v>
      </c>
      <c r="F5886" t="s">
        <v>11</v>
      </c>
      <c r="G5886" t="s">
        <v>264</v>
      </c>
      <c r="H5886" t="s">
        <v>416</v>
      </c>
      <c r="I5886">
        <v>59</v>
      </c>
    </row>
    <row r="5887" spans="1:9" x14ac:dyDescent="0.25">
      <c r="A5887">
        <v>355</v>
      </c>
      <c r="B5887">
        <v>2018</v>
      </c>
      <c r="C5887" t="s">
        <v>50</v>
      </c>
      <c r="D5887" t="s">
        <v>4</v>
      </c>
      <c r="E5887" t="s">
        <v>5</v>
      </c>
      <c r="F5887" t="s">
        <v>11</v>
      </c>
      <c r="G5887" t="s">
        <v>265</v>
      </c>
      <c r="H5887" t="s">
        <v>360</v>
      </c>
      <c r="I5887">
        <v>275</v>
      </c>
    </row>
    <row r="5888" spans="1:9" x14ac:dyDescent="0.25">
      <c r="A5888">
        <v>356</v>
      </c>
      <c r="B5888">
        <v>2018</v>
      </c>
      <c r="C5888" t="s">
        <v>51</v>
      </c>
      <c r="D5888" t="s">
        <v>4</v>
      </c>
      <c r="E5888" t="s">
        <v>5</v>
      </c>
      <c r="F5888" t="s">
        <v>11</v>
      </c>
      <c r="G5888" t="s">
        <v>266</v>
      </c>
      <c r="H5888" t="s">
        <v>400</v>
      </c>
      <c r="I5888">
        <v>157</v>
      </c>
    </row>
    <row r="5889" spans="1:9" x14ac:dyDescent="0.25">
      <c r="A5889">
        <v>357</v>
      </c>
      <c r="B5889">
        <v>2018</v>
      </c>
      <c r="C5889" t="s">
        <v>52</v>
      </c>
      <c r="D5889" t="s">
        <v>4</v>
      </c>
      <c r="E5889" t="s">
        <v>5</v>
      </c>
      <c r="F5889" t="s">
        <v>11</v>
      </c>
      <c r="G5889" t="s">
        <v>267</v>
      </c>
      <c r="H5889" t="s">
        <v>417</v>
      </c>
      <c r="I5889">
        <v>315</v>
      </c>
    </row>
    <row r="5890" spans="1:9" x14ac:dyDescent="0.25">
      <c r="A5890">
        <v>358</v>
      </c>
      <c r="B5890">
        <v>2018</v>
      </c>
      <c r="C5890" t="s">
        <v>53</v>
      </c>
      <c r="D5890" t="s">
        <v>4</v>
      </c>
      <c r="E5890" t="s">
        <v>5</v>
      </c>
      <c r="F5890" t="s">
        <v>11</v>
      </c>
      <c r="G5890" t="s">
        <v>268</v>
      </c>
      <c r="H5890" t="s">
        <v>418</v>
      </c>
      <c r="I5890">
        <v>5769</v>
      </c>
    </row>
    <row r="5891" spans="1:9" x14ac:dyDescent="0.25">
      <c r="A5891">
        <v>359</v>
      </c>
      <c r="B5891">
        <v>2018</v>
      </c>
      <c r="C5891" t="s">
        <v>54</v>
      </c>
      <c r="D5891" t="s">
        <v>4</v>
      </c>
      <c r="E5891" t="s">
        <v>5</v>
      </c>
      <c r="F5891" t="s">
        <v>11</v>
      </c>
      <c r="G5891" t="s">
        <v>269</v>
      </c>
      <c r="H5891" t="s">
        <v>419</v>
      </c>
      <c r="I5891">
        <v>732</v>
      </c>
    </row>
    <row r="5892" spans="1:9" x14ac:dyDescent="0.25">
      <c r="A5892">
        <v>360</v>
      </c>
      <c r="B5892">
        <v>2018</v>
      </c>
      <c r="C5892" t="s">
        <v>55</v>
      </c>
      <c r="D5892" t="s">
        <v>4</v>
      </c>
      <c r="E5892" t="s">
        <v>5</v>
      </c>
      <c r="F5892" t="s">
        <v>11</v>
      </c>
      <c r="G5892" t="s">
        <v>270</v>
      </c>
      <c r="H5892" t="s">
        <v>420</v>
      </c>
      <c r="I5892">
        <v>194</v>
      </c>
    </row>
    <row r="5893" spans="1:9" x14ac:dyDescent="0.25">
      <c r="A5893">
        <v>361</v>
      </c>
      <c r="B5893">
        <v>2018</v>
      </c>
      <c r="C5893" t="s">
        <v>56</v>
      </c>
      <c r="D5893" t="s">
        <v>4</v>
      </c>
      <c r="E5893" t="s">
        <v>5</v>
      </c>
      <c r="F5893" t="s">
        <v>11</v>
      </c>
      <c r="G5893" t="s">
        <v>271</v>
      </c>
      <c r="H5893" t="s">
        <v>421</v>
      </c>
      <c r="I5893">
        <v>329</v>
      </c>
    </row>
    <row r="5894" spans="1:9" x14ac:dyDescent="0.25">
      <c r="A5894">
        <v>3</v>
      </c>
      <c r="B5894">
        <v>2018</v>
      </c>
      <c r="C5894" t="s">
        <v>272</v>
      </c>
      <c r="D5894" t="s">
        <v>4</v>
      </c>
      <c r="E5894" t="s">
        <v>5</v>
      </c>
      <c r="F5894" t="s">
        <v>11</v>
      </c>
      <c r="G5894" t="s">
        <v>273</v>
      </c>
      <c r="H5894" t="s">
        <v>422</v>
      </c>
      <c r="I5894">
        <v>9008</v>
      </c>
    </row>
    <row r="5895" spans="1:9" x14ac:dyDescent="0.25">
      <c r="A5895">
        <v>401</v>
      </c>
      <c r="B5895">
        <v>2018</v>
      </c>
      <c r="C5895" t="s">
        <v>274</v>
      </c>
      <c r="D5895" t="s">
        <v>4</v>
      </c>
      <c r="E5895" t="s">
        <v>5</v>
      </c>
      <c r="F5895" t="s">
        <v>11</v>
      </c>
      <c r="G5895" t="s">
        <v>275</v>
      </c>
      <c r="H5895" t="s">
        <v>299</v>
      </c>
      <c r="I5895">
        <v>453</v>
      </c>
    </row>
    <row r="5896" spans="1:9" x14ac:dyDescent="0.25">
      <c r="A5896">
        <v>402</v>
      </c>
      <c r="B5896">
        <v>2018</v>
      </c>
      <c r="C5896" t="s">
        <v>276</v>
      </c>
      <c r="D5896" t="s">
        <v>4</v>
      </c>
      <c r="E5896" t="s">
        <v>5</v>
      </c>
      <c r="F5896" t="s">
        <v>11</v>
      </c>
      <c r="G5896" t="s">
        <v>277</v>
      </c>
      <c r="H5896" t="s">
        <v>423</v>
      </c>
      <c r="I5896">
        <v>15</v>
      </c>
    </row>
    <row r="5897" spans="1:9" x14ac:dyDescent="0.25">
      <c r="A5897">
        <v>403</v>
      </c>
      <c r="B5897">
        <v>2018</v>
      </c>
      <c r="C5897" t="s">
        <v>278</v>
      </c>
      <c r="D5897" t="s">
        <v>4</v>
      </c>
      <c r="E5897" t="s">
        <v>5</v>
      </c>
      <c r="F5897" t="s">
        <v>11</v>
      </c>
      <c r="G5897" t="s">
        <v>279</v>
      </c>
      <c r="H5897" t="s">
        <v>424</v>
      </c>
      <c r="I5897">
        <v>863</v>
      </c>
    </row>
    <row r="5898" spans="1:9" x14ac:dyDescent="0.25">
      <c r="A5898">
        <v>404</v>
      </c>
      <c r="B5898">
        <v>2018</v>
      </c>
      <c r="C5898" t="s">
        <v>280</v>
      </c>
      <c r="D5898" t="s">
        <v>4</v>
      </c>
      <c r="E5898" t="s">
        <v>5</v>
      </c>
      <c r="F5898" t="s">
        <v>11</v>
      </c>
      <c r="G5898" t="s">
        <v>281</v>
      </c>
      <c r="H5898" t="s">
        <v>425</v>
      </c>
      <c r="I5898">
        <v>389</v>
      </c>
    </row>
    <row r="5899" spans="1:9" x14ac:dyDescent="0.25">
      <c r="A5899">
        <v>405</v>
      </c>
      <c r="B5899">
        <v>2018</v>
      </c>
      <c r="C5899" t="s">
        <v>282</v>
      </c>
      <c r="D5899" t="s">
        <v>4</v>
      </c>
      <c r="E5899" t="s">
        <v>5</v>
      </c>
      <c r="F5899" t="s">
        <v>11</v>
      </c>
      <c r="G5899" t="s">
        <v>283</v>
      </c>
      <c r="H5899" t="s">
        <v>426</v>
      </c>
      <c r="I5899">
        <v>339</v>
      </c>
    </row>
    <row r="5900" spans="1:9" x14ac:dyDescent="0.25">
      <c r="A5900">
        <v>451</v>
      </c>
      <c r="B5900">
        <v>2018</v>
      </c>
      <c r="C5900" t="s">
        <v>58</v>
      </c>
      <c r="D5900" t="s">
        <v>4</v>
      </c>
      <c r="E5900" t="s">
        <v>5</v>
      </c>
      <c r="F5900" t="s">
        <v>11</v>
      </c>
      <c r="G5900" t="s">
        <v>284</v>
      </c>
      <c r="H5900" t="s">
        <v>427</v>
      </c>
      <c r="I5900">
        <v>387</v>
      </c>
    </row>
    <row r="5901" spans="1:9" x14ac:dyDescent="0.25">
      <c r="A5901">
        <v>452</v>
      </c>
      <c r="B5901">
        <v>2018</v>
      </c>
      <c r="C5901" t="s">
        <v>59</v>
      </c>
      <c r="D5901" t="s">
        <v>4</v>
      </c>
      <c r="E5901" t="s">
        <v>5</v>
      </c>
      <c r="F5901" t="s">
        <v>11</v>
      </c>
      <c r="G5901" t="s">
        <v>285</v>
      </c>
      <c r="H5901" t="s">
        <v>428</v>
      </c>
      <c r="I5901">
        <v>483</v>
      </c>
    </row>
    <row r="5902" spans="1:9" x14ac:dyDescent="0.25">
      <c r="A5902">
        <v>453</v>
      </c>
      <c r="B5902">
        <v>2018</v>
      </c>
      <c r="C5902" t="s">
        <v>60</v>
      </c>
      <c r="D5902" t="s">
        <v>4</v>
      </c>
      <c r="E5902" t="s">
        <v>5</v>
      </c>
      <c r="F5902" t="s">
        <v>11</v>
      </c>
      <c r="G5902" t="s">
        <v>286</v>
      </c>
      <c r="H5902" t="s">
        <v>429</v>
      </c>
      <c r="I5902">
        <v>924</v>
      </c>
    </row>
    <row r="5903" spans="1:9" x14ac:dyDescent="0.25">
      <c r="A5903">
        <v>454</v>
      </c>
      <c r="B5903">
        <v>2018</v>
      </c>
      <c r="C5903" t="s">
        <v>61</v>
      </c>
      <c r="D5903" t="s">
        <v>4</v>
      </c>
      <c r="E5903" t="s">
        <v>5</v>
      </c>
      <c r="F5903" t="s">
        <v>11</v>
      </c>
      <c r="G5903" t="s">
        <v>287</v>
      </c>
      <c r="H5903" t="s">
        <v>430</v>
      </c>
      <c r="I5903">
        <v>2283</v>
      </c>
    </row>
    <row r="5904" spans="1:9" x14ac:dyDescent="0.25">
      <c r="A5904">
        <v>455</v>
      </c>
      <c r="B5904">
        <v>2018</v>
      </c>
      <c r="C5904" t="s">
        <v>62</v>
      </c>
      <c r="D5904" t="s">
        <v>4</v>
      </c>
      <c r="E5904" t="s">
        <v>5</v>
      </c>
      <c r="F5904" t="s">
        <v>11</v>
      </c>
      <c r="G5904" t="s">
        <v>288</v>
      </c>
      <c r="H5904" t="s">
        <v>431</v>
      </c>
      <c r="I5904">
        <v>2</v>
      </c>
    </row>
    <row r="5905" spans="1:9" x14ac:dyDescent="0.25">
      <c r="A5905">
        <v>456</v>
      </c>
      <c r="B5905">
        <v>2018</v>
      </c>
      <c r="C5905" t="s">
        <v>63</v>
      </c>
      <c r="D5905" t="s">
        <v>4</v>
      </c>
      <c r="E5905" t="s">
        <v>5</v>
      </c>
      <c r="F5905" t="s">
        <v>11</v>
      </c>
      <c r="G5905" t="s">
        <v>289</v>
      </c>
      <c r="H5905" t="s">
        <v>432</v>
      </c>
      <c r="I5905">
        <v>415</v>
      </c>
    </row>
    <row r="5906" spans="1:9" x14ac:dyDescent="0.25">
      <c r="A5906">
        <v>457</v>
      </c>
      <c r="B5906">
        <v>2018</v>
      </c>
      <c r="C5906" t="s">
        <v>64</v>
      </c>
      <c r="D5906" t="s">
        <v>4</v>
      </c>
      <c r="E5906" t="s">
        <v>5</v>
      </c>
      <c r="F5906" t="s">
        <v>11</v>
      </c>
      <c r="G5906" t="s">
        <v>290</v>
      </c>
      <c r="H5906" t="s">
        <v>433</v>
      </c>
      <c r="I5906">
        <v>502</v>
      </c>
    </row>
    <row r="5907" spans="1:9" x14ac:dyDescent="0.25">
      <c r="A5907">
        <v>458</v>
      </c>
      <c r="B5907">
        <v>2018</v>
      </c>
      <c r="C5907" t="s">
        <v>65</v>
      </c>
      <c r="D5907" t="s">
        <v>4</v>
      </c>
      <c r="E5907" t="s">
        <v>5</v>
      </c>
      <c r="F5907" t="s">
        <v>11</v>
      </c>
      <c r="G5907" t="s">
        <v>291</v>
      </c>
      <c r="H5907" t="s">
        <v>434</v>
      </c>
      <c r="I5907">
        <v>636</v>
      </c>
    </row>
    <row r="5908" spans="1:9" x14ac:dyDescent="0.25">
      <c r="A5908">
        <v>459</v>
      </c>
      <c r="B5908">
        <v>2018</v>
      </c>
      <c r="C5908" t="s">
        <v>66</v>
      </c>
      <c r="D5908" t="s">
        <v>4</v>
      </c>
      <c r="E5908" t="s">
        <v>5</v>
      </c>
      <c r="F5908" t="s">
        <v>11</v>
      </c>
      <c r="G5908" t="s">
        <v>292</v>
      </c>
      <c r="H5908" t="s">
        <v>435</v>
      </c>
      <c r="I5908">
        <v>4335</v>
      </c>
    </row>
    <row r="5909" spans="1:9" x14ac:dyDescent="0.25">
      <c r="A5909">
        <v>460</v>
      </c>
      <c r="B5909">
        <v>2018</v>
      </c>
      <c r="C5909" t="s">
        <v>67</v>
      </c>
      <c r="D5909" t="s">
        <v>4</v>
      </c>
      <c r="E5909" t="s">
        <v>5</v>
      </c>
      <c r="F5909" t="s">
        <v>11</v>
      </c>
      <c r="G5909" t="s">
        <v>293</v>
      </c>
      <c r="H5909" t="s">
        <v>436</v>
      </c>
      <c r="I5909">
        <v>706</v>
      </c>
    </row>
    <row r="5910" spans="1:9" x14ac:dyDescent="0.25">
      <c r="A5910">
        <v>461</v>
      </c>
      <c r="B5910">
        <v>2018</v>
      </c>
      <c r="C5910" t="s">
        <v>68</v>
      </c>
      <c r="D5910" t="s">
        <v>4</v>
      </c>
      <c r="E5910" t="s">
        <v>5</v>
      </c>
      <c r="F5910" t="s">
        <v>11</v>
      </c>
      <c r="G5910" t="s">
        <v>294</v>
      </c>
      <c r="H5910" t="s">
        <v>437</v>
      </c>
      <c r="I5910">
        <v>85</v>
      </c>
    </row>
    <row r="5911" spans="1:9" x14ac:dyDescent="0.25">
      <c r="A5911">
        <v>462</v>
      </c>
      <c r="B5911">
        <v>2018</v>
      </c>
      <c r="C5911" t="s">
        <v>69</v>
      </c>
      <c r="D5911" t="s">
        <v>4</v>
      </c>
      <c r="E5911" t="s">
        <v>5</v>
      </c>
      <c r="F5911" t="s">
        <v>11</v>
      </c>
      <c r="G5911" t="s">
        <v>295</v>
      </c>
      <c r="H5911" t="s">
        <v>438</v>
      </c>
      <c r="I5911">
        <v>119</v>
      </c>
    </row>
    <row r="5912" spans="1:9" x14ac:dyDescent="0.25">
      <c r="A5912">
        <v>4</v>
      </c>
      <c r="B5912">
        <v>2018</v>
      </c>
      <c r="C5912" t="s">
        <v>296</v>
      </c>
      <c r="D5912" t="s">
        <v>4</v>
      </c>
      <c r="E5912" t="s">
        <v>5</v>
      </c>
      <c r="F5912" t="s">
        <v>11</v>
      </c>
      <c r="G5912" t="s">
        <v>297</v>
      </c>
      <c r="H5912" t="s">
        <v>439</v>
      </c>
      <c r="I5912">
        <v>12936</v>
      </c>
    </row>
    <row r="5913" spans="1:9" x14ac:dyDescent="0.25">
      <c r="A5913">
        <v>0</v>
      </c>
      <c r="B5913">
        <v>2018</v>
      </c>
      <c r="C5913" t="s">
        <v>71</v>
      </c>
      <c r="D5913" t="s">
        <v>4</v>
      </c>
      <c r="E5913" t="s">
        <v>5</v>
      </c>
      <c r="F5913" t="s">
        <v>11</v>
      </c>
      <c r="G5913" t="s">
        <v>298</v>
      </c>
      <c r="H5913" t="s">
        <v>440</v>
      </c>
      <c r="I5913">
        <v>45009</v>
      </c>
    </row>
    <row r="5914" spans="1:9" x14ac:dyDescent="0.25">
      <c r="A5914">
        <v>101</v>
      </c>
      <c r="B5914">
        <v>2017</v>
      </c>
      <c r="C5914" t="s">
        <v>232</v>
      </c>
      <c r="D5914" t="s">
        <v>4</v>
      </c>
      <c r="E5914" t="s">
        <v>5</v>
      </c>
      <c r="F5914" t="s">
        <v>11</v>
      </c>
      <c r="G5914" t="s">
        <v>233</v>
      </c>
      <c r="H5914" t="s">
        <v>441</v>
      </c>
      <c r="I5914">
        <v>694</v>
      </c>
    </row>
    <row r="5915" spans="1:9" x14ac:dyDescent="0.25">
      <c r="A5915">
        <v>102</v>
      </c>
      <c r="B5915">
        <v>2017</v>
      </c>
      <c r="C5915" t="s">
        <v>234</v>
      </c>
      <c r="D5915" t="s">
        <v>4</v>
      </c>
      <c r="E5915" t="s">
        <v>5</v>
      </c>
      <c r="F5915" t="s">
        <v>11</v>
      </c>
      <c r="G5915" t="s">
        <v>235</v>
      </c>
      <c r="H5915" t="s">
        <v>442</v>
      </c>
      <c r="I5915">
        <v>871</v>
      </c>
    </row>
    <row r="5916" spans="1:9" x14ac:dyDescent="0.25">
      <c r="A5916">
        <v>103</v>
      </c>
      <c r="B5916">
        <v>2017</v>
      </c>
      <c r="C5916" t="s">
        <v>236</v>
      </c>
      <c r="D5916" t="s">
        <v>4</v>
      </c>
      <c r="E5916" t="s">
        <v>5</v>
      </c>
      <c r="F5916" t="s">
        <v>11</v>
      </c>
      <c r="G5916" t="s">
        <v>237</v>
      </c>
      <c r="H5916" t="s">
        <v>443</v>
      </c>
      <c r="I5916">
        <v>614</v>
      </c>
    </row>
    <row r="5917" spans="1:9" x14ac:dyDescent="0.25">
      <c r="A5917">
        <v>151</v>
      </c>
      <c r="B5917">
        <v>2017</v>
      </c>
      <c r="C5917" t="s">
        <v>28</v>
      </c>
      <c r="D5917" t="s">
        <v>4</v>
      </c>
      <c r="E5917" t="s">
        <v>5</v>
      </c>
      <c r="F5917" t="s">
        <v>11</v>
      </c>
      <c r="G5917" t="s">
        <v>238</v>
      </c>
      <c r="H5917">
        <v>-4</v>
      </c>
      <c r="I5917">
        <v>-4</v>
      </c>
    </row>
    <row r="5918" spans="1:9" x14ac:dyDescent="0.25">
      <c r="A5918">
        <v>153</v>
      </c>
      <c r="B5918">
        <v>2017</v>
      </c>
      <c r="C5918" t="s">
        <v>29</v>
      </c>
      <c r="D5918" t="s">
        <v>4</v>
      </c>
      <c r="E5918" t="s">
        <v>5</v>
      </c>
      <c r="F5918" t="s">
        <v>11</v>
      </c>
      <c r="G5918" t="s">
        <v>239</v>
      </c>
      <c r="H5918" t="s">
        <v>444</v>
      </c>
      <c r="I5918">
        <v>899</v>
      </c>
    </row>
    <row r="5919" spans="1:9" x14ac:dyDescent="0.25">
      <c r="A5919">
        <v>154</v>
      </c>
      <c r="B5919">
        <v>2017</v>
      </c>
      <c r="C5919" t="s">
        <v>30</v>
      </c>
      <c r="D5919" t="s">
        <v>4</v>
      </c>
      <c r="E5919" t="s">
        <v>5</v>
      </c>
      <c r="F5919" t="s">
        <v>11</v>
      </c>
      <c r="G5919" t="s">
        <v>240</v>
      </c>
      <c r="H5919" t="s">
        <v>445</v>
      </c>
      <c r="I5919">
        <v>162</v>
      </c>
    </row>
    <row r="5920" spans="1:9" x14ac:dyDescent="0.25">
      <c r="A5920">
        <v>155</v>
      </c>
      <c r="B5920">
        <v>2017</v>
      </c>
      <c r="C5920" t="s">
        <v>31</v>
      </c>
      <c r="D5920" t="s">
        <v>4</v>
      </c>
      <c r="E5920" t="s">
        <v>5</v>
      </c>
      <c r="F5920" t="s">
        <v>11</v>
      </c>
      <c r="G5920" t="s">
        <v>241</v>
      </c>
      <c r="H5920" t="s">
        <v>446</v>
      </c>
      <c r="I5920">
        <v>203</v>
      </c>
    </row>
    <row r="5921" spans="1:9" x14ac:dyDescent="0.25">
      <c r="A5921">
        <v>157</v>
      </c>
      <c r="B5921">
        <v>2017</v>
      </c>
      <c r="C5921" t="s">
        <v>32</v>
      </c>
      <c r="D5921" t="s">
        <v>4</v>
      </c>
      <c r="E5921" t="s">
        <v>5</v>
      </c>
      <c r="F5921" t="s">
        <v>11</v>
      </c>
      <c r="G5921" t="s">
        <v>242</v>
      </c>
      <c r="H5921" t="s">
        <v>447</v>
      </c>
      <c r="I5921">
        <v>249</v>
      </c>
    </row>
    <row r="5922" spans="1:9" x14ac:dyDescent="0.25">
      <c r="A5922">
        <v>158</v>
      </c>
      <c r="B5922">
        <v>2017</v>
      </c>
      <c r="C5922" t="s">
        <v>33</v>
      </c>
      <c r="D5922" t="s">
        <v>4</v>
      </c>
      <c r="E5922" t="s">
        <v>5</v>
      </c>
      <c r="F5922" t="s">
        <v>11</v>
      </c>
      <c r="G5922" t="s">
        <v>243</v>
      </c>
      <c r="H5922" t="s">
        <v>448</v>
      </c>
      <c r="I5922">
        <v>141</v>
      </c>
    </row>
    <row r="5923" spans="1:9" x14ac:dyDescent="0.25">
      <c r="A5923">
        <v>159</v>
      </c>
      <c r="B5923">
        <v>2017</v>
      </c>
      <c r="C5923" t="s">
        <v>34</v>
      </c>
      <c r="D5923" t="s">
        <v>4</v>
      </c>
      <c r="E5923" t="s">
        <v>5</v>
      </c>
      <c r="F5923" t="s">
        <v>11</v>
      </c>
      <c r="G5923" t="s">
        <v>244</v>
      </c>
      <c r="H5923" t="s">
        <v>449</v>
      </c>
      <c r="I5923">
        <v>11064</v>
      </c>
    </row>
    <row r="5924" spans="1:9" x14ac:dyDescent="0.25">
      <c r="A5924">
        <v>1</v>
      </c>
      <c r="B5924">
        <v>2017</v>
      </c>
      <c r="C5924" t="s">
        <v>245</v>
      </c>
      <c r="D5924" t="s">
        <v>4</v>
      </c>
      <c r="E5924" t="s">
        <v>5</v>
      </c>
      <c r="F5924" t="s">
        <v>11</v>
      </c>
      <c r="G5924" t="s">
        <v>246</v>
      </c>
      <c r="H5924" t="s">
        <v>450</v>
      </c>
      <c r="I5924">
        <v>14893</v>
      </c>
    </row>
    <row r="5925" spans="1:9" x14ac:dyDescent="0.25">
      <c r="A5925">
        <v>241</v>
      </c>
      <c r="B5925">
        <v>2017</v>
      </c>
      <c r="C5925" t="s">
        <v>247</v>
      </c>
      <c r="D5925" t="s">
        <v>4</v>
      </c>
      <c r="E5925" t="s">
        <v>5</v>
      </c>
      <c r="F5925" t="s">
        <v>11</v>
      </c>
      <c r="G5925" t="s">
        <v>248</v>
      </c>
      <c r="H5925" t="s">
        <v>451</v>
      </c>
      <c r="I5925">
        <v>4419</v>
      </c>
    </row>
    <row r="5926" spans="1:9" x14ac:dyDescent="0.25">
      <c r="A5926">
        <v>241001</v>
      </c>
      <c r="B5926">
        <v>2017</v>
      </c>
      <c r="C5926" t="s">
        <v>249</v>
      </c>
      <c r="D5926" t="s">
        <v>4</v>
      </c>
      <c r="E5926" t="s">
        <v>5</v>
      </c>
      <c r="F5926" t="s">
        <v>11</v>
      </c>
      <c r="G5926" t="s">
        <v>250</v>
      </c>
      <c r="H5926" t="s">
        <v>452</v>
      </c>
      <c r="I5926">
        <v>3335</v>
      </c>
    </row>
    <row r="5927" spans="1:9" x14ac:dyDescent="0.25">
      <c r="A5927">
        <v>241999</v>
      </c>
      <c r="B5927">
        <v>2017</v>
      </c>
      <c r="C5927" t="s">
        <v>251</v>
      </c>
      <c r="D5927" t="s">
        <v>4</v>
      </c>
      <c r="E5927" t="s">
        <v>5</v>
      </c>
      <c r="F5927" t="s">
        <v>11</v>
      </c>
      <c r="G5927" t="s">
        <v>252</v>
      </c>
      <c r="H5927" t="s">
        <v>453</v>
      </c>
      <c r="I5927">
        <v>1084</v>
      </c>
    </row>
    <row r="5928" spans="1:9" x14ac:dyDescent="0.25">
      <c r="A5928">
        <v>251</v>
      </c>
      <c r="B5928">
        <v>2017</v>
      </c>
      <c r="C5928" t="s">
        <v>39</v>
      </c>
      <c r="D5928" t="s">
        <v>4</v>
      </c>
      <c r="E5928" t="s">
        <v>5</v>
      </c>
      <c r="F5928" t="s">
        <v>11</v>
      </c>
      <c r="G5928" t="s">
        <v>253</v>
      </c>
      <c r="H5928" t="s">
        <v>454</v>
      </c>
      <c r="I5928">
        <v>672</v>
      </c>
    </row>
    <row r="5929" spans="1:9" x14ac:dyDescent="0.25">
      <c r="A5929">
        <v>252</v>
      </c>
      <c r="B5929">
        <v>2017</v>
      </c>
      <c r="C5929" t="s">
        <v>40</v>
      </c>
      <c r="D5929" t="s">
        <v>4</v>
      </c>
      <c r="E5929" t="s">
        <v>5</v>
      </c>
      <c r="F5929" t="s">
        <v>11</v>
      </c>
      <c r="G5929" t="s">
        <v>254</v>
      </c>
      <c r="H5929" t="s">
        <v>455</v>
      </c>
      <c r="I5929">
        <v>365</v>
      </c>
    </row>
    <row r="5930" spans="1:9" x14ac:dyDescent="0.25">
      <c r="A5930">
        <v>254</v>
      </c>
      <c r="B5930">
        <v>2017</v>
      </c>
      <c r="C5930" t="s">
        <v>41</v>
      </c>
      <c r="D5930" t="s">
        <v>4</v>
      </c>
      <c r="E5930" t="s">
        <v>5</v>
      </c>
      <c r="F5930" t="s">
        <v>11</v>
      </c>
      <c r="G5930" t="s">
        <v>255</v>
      </c>
      <c r="H5930" t="s">
        <v>456</v>
      </c>
      <c r="I5930">
        <v>478</v>
      </c>
    </row>
    <row r="5931" spans="1:9" x14ac:dyDescent="0.25">
      <c r="A5931">
        <v>255</v>
      </c>
      <c r="B5931">
        <v>2017</v>
      </c>
      <c r="C5931" t="s">
        <v>42</v>
      </c>
      <c r="D5931" t="s">
        <v>4</v>
      </c>
      <c r="E5931" t="s">
        <v>5</v>
      </c>
      <c r="F5931" t="s">
        <v>11</v>
      </c>
      <c r="G5931" t="s">
        <v>256</v>
      </c>
      <c r="H5931" t="s">
        <v>457</v>
      </c>
      <c r="I5931">
        <v>66</v>
      </c>
    </row>
    <row r="5932" spans="1:9" x14ac:dyDescent="0.25">
      <c r="A5932">
        <v>256</v>
      </c>
      <c r="B5932">
        <v>2017</v>
      </c>
      <c r="C5932" t="s">
        <v>43</v>
      </c>
      <c r="D5932" t="s">
        <v>4</v>
      </c>
      <c r="E5932" t="s">
        <v>5</v>
      </c>
      <c r="F5932" t="s">
        <v>11</v>
      </c>
      <c r="G5932" t="s">
        <v>257</v>
      </c>
      <c r="H5932" t="s">
        <v>458</v>
      </c>
      <c r="I5932">
        <v>399</v>
      </c>
    </row>
    <row r="5933" spans="1:9" x14ac:dyDescent="0.25">
      <c r="A5933">
        <v>257</v>
      </c>
      <c r="B5933">
        <v>2017</v>
      </c>
      <c r="C5933" t="s">
        <v>44</v>
      </c>
      <c r="D5933" t="s">
        <v>4</v>
      </c>
      <c r="E5933" t="s">
        <v>5</v>
      </c>
      <c r="F5933" t="s">
        <v>11</v>
      </c>
      <c r="G5933" t="s">
        <v>258</v>
      </c>
      <c r="H5933" t="s">
        <v>459</v>
      </c>
      <c r="I5933">
        <v>63</v>
      </c>
    </row>
    <row r="5934" spans="1:9" x14ac:dyDescent="0.25">
      <c r="A5934">
        <v>2</v>
      </c>
      <c r="B5934">
        <v>2017</v>
      </c>
      <c r="C5934" t="s">
        <v>259</v>
      </c>
      <c r="D5934" t="s">
        <v>4</v>
      </c>
      <c r="E5934" t="s">
        <v>5</v>
      </c>
      <c r="F5934" t="s">
        <v>11</v>
      </c>
      <c r="G5934" t="s">
        <v>260</v>
      </c>
      <c r="H5934" t="s">
        <v>460</v>
      </c>
      <c r="I5934">
        <v>6462</v>
      </c>
    </row>
    <row r="5935" spans="1:9" x14ac:dyDescent="0.25">
      <c r="A5935">
        <v>351</v>
      </c>
      <c r="B5935">
        <v>2017</v>
      </c>
      <c r="C5935" t="s">
        <v>46</v>
      </c>
      <c r="D5935" t="s">
        <v>4</v>
      </c>
      <c r="E5935" t="s">
        <v>5</v>
      </c>
      <c r="F5935" t="s">
        <v>11</v>
      </c>
      <c r="G5935" t="s">
        <v>261</v>
      </c>
      <c r="H5935" t="s">
        <v>461</v>
      </c>
      <c r="I5935">
        <v>12</v>
      </c>
    </row>
    <row r="5936" spans="1:9" x14ac:dyDescent="0.25">
      <c r="A5936">
        <v>352</v>
      </c>
      <c r="B5936">
        <v>2017</v>
      </c>
      <c r="C5936" t="s">
        <v>47</v>
      </c>
      <c r="D5936" t="s">
        <v>4</v>
      </c>
      <c r="E5936" t="s">
        <v>5</v>
      </c>
      <c r="F5936" t="s">
        <v>11</v>
      </c>
      <c r="G5936" t="s">
        <v>262</v>
      </c>
      <c r="H5936">
        <v>-43</v>
      </c>
      <c r="I5936">
        <v>-43</v>
      </c>
    </row>
    <row r="5937" spans="1:9" x14ac:dyDescent="0.25">
      <c r="A5937">
        <v>353</v>
      </c>
      <c r="B5937">
        <v>2017</v>
      </c>
      <c r="C5937" t="s">
        <v>48</v>
      </c>
      <c r="D5937" t="s">
        <v>4</v>
      </c>
      <c r="E5937" t="s">
        <v>5</v>
      </c>
      <c r="F5937" t="s">
        <v>11</v>
      </c>
      <c r="G5937" t="s">
        <v>263</v>
      </c>
      <c r="H5937" t="s">
        <v>462</v>
      </c>
      <c r="I5937">
        <v>384</v>
      </c>
    </row>
    <row r="5938" spans="1:9" x14ac:dyDescent="0.25">
      <c r="A5938">
        <v>354</v>
      </c>
      <c r="B5938">
        <v>2017</v>
      </c>
      <c r="C5938" t="s">
        <v>49</v>
      </c>
      <c r="D5938" t="s">
        <v>4</v>
      </c>
      <c r="E5938" t="s">
        <v>5</v>
      </c>
      <c r="F5938" t="s">
        <v>11</v>
      </c>
      <c r="G5938" t="s">
        <v>264</v>
      </c>
      <c r="H5938">
        <v>-194</v>
      </c>
      <c r="I5938">
        <v>-194</v>
      </c>
    </row>
    <row r="5939" spans="1:9" x14ac:dyDescent="0.25">
      <c r="A5939">
        <v>355</v>
      </c>
      <c r="B5939">
        <v>2017</v>
      </c>
      <c r="C5939" t="s">
        <v>50</v>
      </c>
      <c r="D5939" t="s">
        <v>4</v>
      </c>
      <c r="E5939" t="s">
        <v>5</v>
      </c>
      <c r="F5939" t="s">
        <v>11</v>
      </c>
      <c r="G5939" t="s">
        <v>265</v>
      </c>
      <c r="H5939" t="s">
        <v>463</v>
      </c>
      <c r="I5939">
        <v>195</v>
      </c>
    </row>
    <row r="5940" spans="1:9" x14ac:dyDescent="0.25">
      <c r="A5940">
        <v>356</v>
      </c>
      <c r="B5940">
        <v>2017</v>
      </c>
      <c r="C5940" t="s">
        <v>51</v>
      </c>
      <c r="D5940" t="s">
        <v>4</v>
      </c>
      <c r="E5940" t="s">
        <v>5</v>
      </c>
      <c r="F5940" t="s">
        <v>11</v>
      </c>
      <c r="G5940" t="s">
        <v>266</v>
      </c>
      <c r="H5940">
        <v>-42</v>
      </c>
      <c r="I5940">
        <v>-42</v>
      </c>
    </row>
    <row r="5941" spans="1:9" x14ac:dyDescent="0.25">
      <c r="A5941">
        <v>357</v>
      </c>
      <c r="B5941">
        <v>2017</v>
      </c>
      <c r="C5941" t="s">
        <v>52</v>
      </c>
      <c r="D5941" t="s">
        <v>4</v>
      </c>
      <c r="E5941" t="s">
        <v>5</v>
      </c>
      <c r="F5941" t="s">
        <v>11</v>
      </c>
      <c r="G5941" t="s">
        <v>267</v>
      </c>
      <c r="H5941" t="s">
        <v>364</v>
      </c>
      <c r="I5941">
        <v>224</v>
      </c>
    </row>
    <row r="5942" spans="1:9" x14ac:dyDescent="0.25">
      <c r="A5942">
        <v>358</v>
      </c>
      <c r="B5942">
        <v>2017</v>
      </c>
      <c r="C5942" t="s">
        <v>53</v>
      </c>
      <c r="D5942" t="s">
        <v>4</v>
      </c>
      <c r="E5942" t="s">
        <v>5</v>
      </c>
      <c r="F5942" t="s">
        <v>11</v>
      </c>
      <c r="G5942" t="s">
        <v>268</v>
      </c>
      <c r="H5942" t="s">
        <v>464</v>
      </c>
      <c r="I5942">
        <v>3911</v>
      </c>
    </row>
    <row r="5943" spans="1:9" x14ac:dyDescent="0.25">
      <c r="A5943">
        <v>359</v>
      </c>
      <c r="B5943">
        <v>2017</v>
      </c>
      <c r="C5943" t="s">
        <v>54</v>
      </c>
      <c r="D5943" t="s">
        <v>4</v>
      </c>
      <c r="E5943" t="s">
        <v>5</v>
      </c>
      <c r="F5943" t="s">
        <v>11</v>
      </c>
      <c r="G5943" t="s">
        <v>269</v>
      </c>
      <c r="H5943">
        <v>-192</v>
      </c>
      <c r="I5943">
        <v>-192</v>
      </c>
    </row>
    <row r="5944" spans="1:9" x14ac:dyDescent="0.25">
      <c r="A5944">
        <v>360</v>
      </c>
      <c r="B5944">
        <v>2017</v>
      </c>
      <c r="C5944" t="s">
        <v>55</v>
      </c>
      <c r="D5944" t="s">
        <v>4</v>
      </c>
      <c r="E5944" t="s">
        <v>5</v>
      </c>
      <c r="F5944" t="s">
        <v>11</v>
      </c>
      <c r="G5944" t="s">
        <v>270</v>
      </c>
      <c r="H5944" t="s">
        <v>411</v>
      </c>
      <c r="I5944">
        <v>128</v>
      </c>
    </row>
    <row r="5945" spans="1:9" x14ac:dyDescent="0.25">
      <c r="A5945">
        <v>361</v>
      </c>
      <c r="B5945">
        <v>2017</v>
      </c>
      <c r="C5945" t="s">
        <v>56</v>
      </c>
      <c r="D5945" t="s">
        <v>4</v>
      </c>
      <c r="E5945" t="s">
        <v>5</v>
      </c>
      <c r="F5945" t="s">
        <v>11</v>
      </c>
      <c r="G5945" t="s">
        <v>271</v>
      </c>
      <c r="H5945" t="s">
        <v>465</v>
      </c>
      <c r="I5945">
        <v>197</v>
      </c>
    </row>
    <row r="5946" spans="1:9" x14ac:dyDescent="0.25">
      <c r="A5946">
        <v>3</v>
      </c>
      <c r="B5946">
        <v>2017</v>
      </c>
      <c r="C5946" t="s">
        <v>272</v>
      </c>
      <c r="D5946" t="s">
        <v>4</v>
      </c>
      <c r="E5946" t="s">
        <v>5</v>
      </c>
      <c r="F5946" t="s">
        <v>11</v>
      </c>
      <c r="G5946" t="s">
        <v>273</v>
      </c>
      <c r="H5946" t="s">
        <v>466</v>
      </c>
      <c r="I5946">
        <v>4580</v>
      </c>
    </row>
    <row r="5947" spans="1:9" x14ac:dyDescent="0.25">
      <c r="A5947">
        <v>401</v>
      </c>
      <c r="B5947">
        <v>2017</v>
      </c>
      <c r="C5947" t="s">
        <v>274</v>
      </c>
      <c r="D5947" t="s">
        <v>4</v>
      </c>
      <c r="E5947" t="s">
        <v>5</v>
      </c>
      <c r="F5947" t="s">
        <v>11</v>
      </c>
      <c r="G5947" t="s">
        <v>275</v>
      </c>
      <c r="H5947" t="s">
        <v>467</v>
      </c>
      <c r="I5947">
        <v>362</v>
      </c>
    </row>
    <row r="5948" spans="1:9" x14ac:dyDescent="0.25">
      <c r="A5948">
        <v>402</v>
      </c>
      <c r="B5948">
        <v>2017</v>
      </c>
      <c r="C5948" t="s">
        <v>276</v>
      </c>
      <c r="D5948" t="s">
        <v>4</v>
      </c>
      <c r="E5948" t="s">
        <v>5</v>
      </c>
      <c r="F5948" t="s">
        <v>11</v>
      </c>
      <c r="G5948" t="s">
        <v>277</v>
      </c>
      <c r="H5948" t="s">
        <v>327</v>
      </c>
      <c r="I5948">
        <v>258</v>
      </c>
    </row>
    <row r="5949" spans="1:9" x14ac:dyDescent="0.25">
      <c r="A5949">
        <v>403</v>
      </c>
      <c r="B5949">
        <v>2017</v>
      </c>
      <c r="C5949" t="s">
        <v>278</v>
      </c>
      <c r="D5949" t="s">
        <v>4</v>
      </c>
      <c r="E5949" t="s">
        <v>5</v>
      </c>
      <c r="F5949" t="s">
        <v>11</v>
      </c>
      <c r="G5949" t="s">
        <v>279</v>
      </c>
      <c r="H5949" t="s">
        <v>468</v>
      </c>
      <c r="I5949">
        <v>98</v>
      </c>
    </row>
    <row r="5950" spans="1:9" x14ac:dyDescent="0.25">
      <c r="A5950">
        <v>404</v>
      </c>
      <c r="B5950">
        <v>2017</v>
      </c>
      <c r="C5950" t="s">
        <v>280</v>
      </c>
      <c r="D5950" t="s">
        <v>4</v>
      </c>
      <c r="E5950" t="s">
        <v>5</v>
      </c>
      <c r="F5950" t="s">
        <v>11</v>
      </c>
      <c r="G5950" t="s">
        <v>281</v>
      </c>
      <c r="H5950" t="s">
        <v>469</v>
      </c>
      <c r="I5950">
        <v>291</v>
      </c>
    </row>
    <row r="5951" spans="1:9" x14ac:dyDescent="0.25">
      <c r="A5951">
        <v>405</v>
      </c>
      <c r="B5951">
        <v>2017</v>
      </c>
      <c r="C5951" t="s">
        <v>282</v>
      </c>
      <c r="D5951" t="s">
        <v>4</v>
      </c>
      <c r="E5951" t="s">
        <v>5</v>
      </c>
      <c r="F5951" t="s">
        <v>11</v>
      </c>
      <c r="G5951" t="s">
        <v>283</v>
      </c>
      <c r="H5951" t="s">
        <v>470</v>
      </c>
      <c r="I5951">
        <v>164</v>
      </c>
    </row>
    <row r="5952" spans="1:9" x14ac:dyDescent="0.25">
      <c r="A5952">
        <v>451</v>
      </c>
      <c r="B5952">
        <v>2017</v>
      </c>
      <c r="C5952" t="s">
        <v>58</v>
      </c>
      <c r="D5952" t="s">
        <v>4</v>
      </c>
      <c r="E5952" t="s">
        <v>5</v>
      </c>
      <c r="F5952" t="s">
        <v>11</v>
      </c>
      <c r="G5952" t="s">
        <v>284</v>
      </c>
      <c r="H5952" t="s">
        <v>471</v>
      </c>
      <c r="I5952">
        <v>241</v>
      </c>
    </row>
    <row r="5953" spans="1:9" x14ac:dyDescent="0.25">
      <c r="A5953">
        <v>452</v>
      </c>
      <c r="B5953">
        <v>2017</v>
      </c>
      <c r="C5953" t="s">
        <v>59</v>
      </c>
      <c r="D5953" t="s">
        <v>4</v>
      </c>
      <c r="E5953" t="s">
        <v>5</v>
      </c>
      <c r="F5953" t="s">
        <v>11</v>
      </c>
      <c r="G5953" t="s">
        <v>285</v>
      </c>
      <c r="H5953" t="s">
        <v>472</v>
      </c>
      <c r="I5953">
        <v>266</v>
      </c>
    </row>
    <row r="5954" spans="1:9" x14ac:dyDescent="0.25">
      <c r="A5954">
        <v>453</v>
      </c>
      <c r="B5954">
        <v>2017</v>
      </c>
      <c r="C5954" t="s">
        <v>60</v>
      </c>
      <c r="D5954" t="s">
        <v>4</v>
      </c>
      <c r="E5954" t="s">
        <v>5</v>
      </c>
      <c r="F5954" t="s">
        <v>11</v>
      </c>
      <c r="G5954" t="s">
        <v>286</v>
      </c>
      <c r="H5954" t="s">
        <v>473</v>
      </c>
      <c r="I5954">
        <v>1045</v>
      </c>
    </row>
    <row r="5955" spans="1:9" x14ac:dyDescent="0.25">
      <c r="A5955">
        <v>454</v>
      </c>
      <c r="B5955">
        <v>2017</v>
      </c>
      <c r="C5955" t="s">
        <v>61</v>
      </c>
      <c r="D5955" t="s">
        <v>4</v>
      </c>
      <c r="E5955" t="s">
        <v>5</v>
      </c>
      <c r="F5955" t="s">
        <v>11</v>
      </c>
      <c r="G5955" t="s">
        <v>287</v>
      </c>
      <c r="H5955" t="s">
        <v>474</v>
      </c>
      <c r="I5955">
        <v>1923</v>
      </c>
    </row>
    <row r="5956" spans="1:9" x14ac:dyDescent="0.25">
      <c r="A5956">
        <v>455</v>
      </c>
      <c r="B5956">
        <v>2017</v>
      </c>
      <c r="C5956" t="s">
        <v>62</v>
      </c>
      <c r="D5956" t="s">
        <v>4</v>
      </c>
      <c r="E5956" t="s">
        <v>5</v>
      </c>
      <c r="F5956" t="s">
        <v>11</v>
      </c>
      <c r="G5956" t="s">
        <v>288</v>
      </c>
      <c r="H5956" t="s">
        <v>416</v>
      </c>
      <c r="I5956">
        <v>59</v>
      </c>
    </row>
    <row r="5957" spans="1:9" x14ac:dyDescent="0.25">
      <c r="A5957">
        <v>456</v>
      </c>
      <c r="B5957">
        <v>2017</v>
      </c>
      <c r="C5957" t="s">
        <v>63</v>
      </c>
      <c r="D5957" t="s">
        <v>4</v>
      </c>
      <c r="E5957" t="s">
        <v>5</v>
      </c>
      <c r="F5957" t="s">
        <v>11</v>
      </c>
      <c r="G5957" t="s">
        <v>289</v>
      </c>
      <c r="H5957" t="s">
        <v>475</v>
      </c>
      <c r="I5957">
        <v>487</v>
      </c>
    </row>
    <row r="5958" spans="1:9" x14ac:dyDescent="0.25">
      <c r="A5958">
        <v>457</v>
      </c>
      <c r="B5958">
        <v>2017</v>
      </c>
      <c r="C5958" t="s">
        <v>64</v>
      </c>
      <c r="D5958" t="s">
        <v>4</v>
      </c>
      <c r="E5958" t="s">
        <v>5</v>
      </c>
      <c r="F5958" t="s">
        <v>11</v>
      </c>
      <c r="G5958" t="s">
        <v>290</v>
      </c>
      <c r="H5958" t="s">
        <v>476</v>
      </c>
      <c r="I5958">
        <v>200</v>
      </c>
    </row>
    <row r="5959" spans="1:9" x14ac:dyDescent="0.25">
      <c r="A5959">
        <v>458</v>
      </c>
      <c r="B5959">
        <v>2017</v>
      </c>
      <c r="C5959" t="s">
        <v>65</v>
      </c>
      <c r="D5959" t="s">
        <v>4</v>
      </c>
      <c r="E5959" t="s">
        <v>5</v>
      </c>
      <c r="F5959" t="s">
        <v>11</v>
      </c>
      <c r="G5959" t="s">
        <v>291</v>
      </c>
      <c r="H5959" t="s">
        <v>477</v>
      </c>
      <c r="I5959">
        <v>775</v>
      </c>
    </row>
    <row r="5960" spans="1:9" x14ac:dyDescent="0.25">
      <c r="A5960">
        <v>459</v>
      </c>
      <c r="B5960">
        <v>2017</v>
      </c>
      <c r="C5960" t="s">
        <v>66</v>
      </c>
      <c r="D5960" t="s">
        <v>4</v>
      </c>
      <c r="E5960" t="s">
        <v>5</v>
      </c>
      <c r="F5960" t="s">
        <v>11</v>
      </c>
      <c r="G5960" t="s">
        <v>292</v>
      </c>
      <c r="H5960" t="s">
        <v>478</v>
      </c>
      <c r="I5960">
        <v>5786</v>
      </c>
    </row>
    <row r="5961" spans="1:9" x14ac:dyDescent="0.25">
      <c r="A5961">
        <v>460</v>
      </c>
      <c r="B5961">
        <v>2017</v>
      </c>
      <c r="C5961" t="s">
        <v>67</v>
      </c>
      <c r="D5961" t="s">
        <v>4</v>
      </c>
      <c r="E5961" t="s">
        <v>5</v>
      </c>
      <c r="F5961" t="s">
        <v>11</v>
      </c>
      <c r="G5961" t="s">
        <v>293</v>
      </c>
      <c r="H5961" t="s">
        <v>479</v>
      </c>
      <c r="I5961">
        <v>551</v>
      </c>
    </row>
    <row r="5962" spans="1:9" x14ac:dyDescent="0.25">
      <c r="A5962">
        <v>461</v>
      </c>
      <c r="B5962">
        <v>2017</v>
      </c>
      <c r="C5962" t="s">
        <v>68</v>
      </c>
      <c r="D5962" t="s">
        <v>4</v>
      </c>
      <c r="E5962" t="s">
        <v>5</v>
      </c>
      <c r="F5962" t="s">
        <v>11</v>
      </c>
      <c r="G5962" t="s">
        <v>294</v>
      </c>
      <c r="H5962" t="s">
        <v>480</v>
      </c>
      <c r="I5962">
        <v>116</v>
      </c>
    </row>
    <row r="5963" spans="1:9" x14ac:dyDescent="0.25">
      <c r="A5963">
        <v>462</v>
      </c>
      <c r="B5963">
        <v>2017</v>
      </c>
      <c r="C5963" t="s">
        <v>69</v>
      </c>
      <c r="D5963" t="s">
        <v>4</v>
      </c>
      <c r="E5963" t="s">
        <v>5</v>
      </c>
      <c r="F5963" t="s">
        <v>11</v>
      </c>
      <c r="G5963" t="s">
        <v>295</v>
      </c>
      <c r="H5963" t="s">
        <v>481</v>
      </c>
      <c r="I5963">
        <v>48</v>
      </c>
    </row>
    <row r="5964" spans="1:9" x14ac:dyDescent="0.25">
      <c r="A5964">
        <v>4</v>
      </c>
      <c r="B5964">
        <v>2017</v>
      </c>
      <c r="C5964" t="s">
        <v>296</v>
      </c>
      <c r="D5964" t="s">
        <v>4</v>
      </c>
      <c r="E5964" t="s">
        <v>5</v>
      </c>
      <c r="F5964" t="s">
        <v>11</v>
      </c>
      <c r="G5964" t="s">
        <v>297</v>
      </c>
      <c r="H5964" t="s">
        <v>482</v>
      </c>
      <c r="I5964">
        <v>12670</v>
      </c>
    </row>
    <row r="5965" spans="1:9" x14ac:dyDescent="0.25">
      <c r="A5965">
        <v>0</v>
      </c>
      <c r="B5965">
        <v>2017</v>
      </c>
      <c r="C5965" t="s">
        <v>71</v>
      </c>
      <c r="D5965" t="s">
        <v>4</v>
      </c>
      <c r="E5965" t="s">
        <v>5</v>
      </c>
      <c r="F5965" t="s">
        <v>11</v>
      </c>
      <c r="G5965" t="s">
        <v>298</v>
      </c>
      <c r="H5965" t="s">
        <v>483</v>
      </c>
      <c r="I5965">
        <v>38605</v>
      </c>
    </row>
    <row r="5966" spans="1:9" x14ac:dyDescent="0.25">
      <c r="A5966">
        <v>101</v>
      </c>
      <c r="B5966">
        <v>2016</v>
      </c>
      <c r="C5966" t="s">
        <v>232</v>
      </c>
      <c r="D5966" t="s">
        <v>4</v>
      </c>
      <c r="E5966" t="s">
        <v>5</v>
      </c>
      <c r="F5966" t="s">
        <v>11</v>
      </c>
      <c r="G5966" t="s">
        <v>233</v>
      </c>
      <c r="H5966" t="s">
        <v>484</v>
      </c>
      <c r="I5966">
        <v>2250</v>
      </c>
    </row>
    <row r="5967" spans="1:9" x14ac:dyDescent="0.25">
      <c r="A5967">
        <v>102</v>
      </c>
      <c r="B5967">
        <v>2016</v>
      </c>
      <c r="C5967" t="s">
        <v>234</v>
      </c>
      <c r="D5967" t="s">
        <v>4</v>
      </c>
      <c r="E5967" t="s">
        <v>5</v>
      </c>
      <c r="F5967" t="s">
        <v>11</v>
      </c>
      <c r="G5967" t="s">
        <v>235</v>
      </c>
      <c r="H5967" t="s">
        <v>485</v>
      </c>
      <c r="I5967">
        <v>1128</v>
      </c>
    </row>
    <row r="5968" spans="1:9" x14ac:dyDescent="0.25">
      <c r="A5968">
        <v>103</v>
      </c>
      <c r="B5968">
        <v>2016</v>
      </c>
      <c r="C5968" t="s">
        <v>236</v>
      </c>
      <c r="D5968" t="s">
        <v>4</v>
      </c>
      <c r="E5968" t="s">
        <v>5</v>
      </c>
      <c r="F5968" t="s">
        <v>11</v>
      </c>
      <c r="G5968" t="s">
        <v>237</v>
      </c>
      <c r="H5968" t="s">
        <v>486</v>
      </c>
      <c r="I5968">
        <v>623</v>
      </c>
    </row>
    <row r="5969" spans="1:9" x14ac:dyDescent="0.25">
      <c r="A5969">
        <v>151</v>
      </c>
      <c r="B5969">
        <v>2016</v>
      </c>
      <c r="C5969" t="s">
        <v>28</v>
      </c>
      <c r="D5969" t="s">
        <v>4</v>
      </c>
      <c r="E5969" t="s">
        <v>5</v>
      </c>
      <c r="F5969" t="s">
        <v>11</v>
      </c>
      <c r="G5969" t="s">
        <v>238</v>
      </c>
      <c r="H5969">
        <v>-164</v>
      </c>
      <c r="I5969">
        <v>-164</v>
      </c>
    </row>
    <row r="5970" spans="1:9" x14ac:dyDescent="0.25">
      <c r="A5970">
        <v>153</v>
      </c>
      <c r="B5970">
        <v>2016</v>
      </c>
      <c r="C5970" t="s">
        <v>29</v>
      </c>
      <c r="D5970" t="s">
        <v>4</v>
      </c>
      <c r="E5970" t="s">
        <v>5</v>
      </c>
      <c r="F5970" t="s">
        <v>11</v>
      </c>
      <c r="G5970" t="s">
        <v>239</v>
      </c>
      <c r="H5970" t="s">
        <v>487</v>
      </c>
      <c r="I5970">
        <v>944</v>
      </c>
    </row>
    <row r="5971" spans="1:9" x14ac:dyDescent="0.25">
      <c r="A5971">
        <v>154</v>
      </c>
      <c r="B5971">
        <v>2016</v>
      </c>
      <c r="C5971" t="s">
        <v>30</v>
      </c>
      <c r="D5971" t="s">
        <v>4</v>
      </c>
      <c r="E5971" t="s">
        <v>5</v>
      </c>
      <c r="F5971" t="s">
        <v>11</v>
      </c>
      <c r="G5971" t="s">
        <v>240</v>
      </c>
      <c r="H5971" t="s">
        <v>488</v>
      </c>
      <c r="I5971">
        <v>262</v>
      </c>
    </row>
    <row r="5972" spans="1:9" x14ac:dyDescent="0.25">
      <c r="A5972">
        <v>155</v>
      </c>
      <c r="B5972">
        <v>2016</v>
      </c>
      <c r="C5972" t="s">
        <v>31</v>
      </c>
      <c r="D5972" t="s">
        <v>4</v>
      </c>
      <c r="E5972" t="s">
        <v>5</v>
      </c>
      <c r="F5972" t="s">
        <v>11</v>
      </c>
      <c r="G5972" t="s">
        <v>241</v>
      </c>
      <c r="H5972" t="s">
        <v>489</v>
      </c>
      <c r="I5972">
        <v>181</v>
      </c>
    </row>
    <row r="5973" spans="1:9" x14ac:dyDescent="0.25">
      <c r="A5973">
        <v>157</v>
      </c>
      <c r="B5973">
        <v>2016</v>
      </c>
      <c r="C5973" t="s">
        <v>32</v>
      </c>
      <c r="D5973" t="s">
        <v>4</v>
      </c>
      <c r="E5973" t="s">
        <v>5</v>
      </c>
      <c r="F5973" t="s">
        <v>11</v>
      </c>
      <c r="G5973" t="s">
        <v>242</v>
      </c>
      <c r="H5973">
        <v>-186</v>
      </c>
      <c r="I5973">
        <v>-186</v>
      </c>
    </row>
    <row r="5974" spans="1:9" x14ac:dyDescent="0.25">
      <c r="A5974">
        <v>158</v>
      </c>
      <c r="B5974">
        <v>2016</v>
      </c>
      <c r="C5974" t="s">
        <v>33</v>
      </c>
      <c r="D5974" t="s">
        <v>4</v>
      </c>
      <c r="E5974" t="s">
        <v>5</v>
      </c>
      <c r="F5974" t="s">
        <v>11</v>
      </c>
      <c r="G5974" t="s">
        <v>243</v>
      </c>
      <c r="H5974" t="s">
        <v>490</v>
      </c>
      <c r="I5974">
        <v>62</v>
      </c>
    </row>
    <row r="5975" spans="1:9" x14ac:dyDescent="0.25">
      <c r="A5975">
        <v>159</v>
      </c>
      <c r="B5975">
        <v>2016</v>
      </c>
      <c r="C5975" t="s">
        <v>34</v>
      </c>
      <c r="D5975" t="s">
        <v>4</v>
      </c>
      <c r="E5975" t="s">
        <v>5</v>
      </c>
      <c r="F5975" t="s">
        <v>11</v>
      </c>
      <c r="G5975" t="s">
        <v>244</v>
      </c>
      <c r="H5975" t="s">
        <v>491</v>
      </c>
      <c r="I5975">
        <v>10547</v>
      </c>
    </row>
    <row r="5976" spans="1:9" x14ac:dyDescent="0.25">
      <c r="A5976">
        <v>1</v>
      </c>
      <c r="B5976">
        <v>2016</v>
      </c>
      <c r="C5976" t="s">
        <v>245</v>
      </c>
      <c r="D5976" t="s">
        <v>4</v>
      </c>
      <c r="E5976" t="s">
        <v>5</v>
      </c>
      <c r="F5976" t="s">
        <v>11</v>
      </c>
      <c r="G5976" t="s">
        <v>246</v>
      </c>
      <c r="H5976" t="s">
        <v>492</v>
      </c>
      <c r="I5976">
        <v>15647</v>
      </c>
    </row>
    <row r="5978" spans="1:9" x14ac:dyDescent="0.25">
      <c r="A5978">
        <v>241</v>
      </c>
      <c r="B5978">
        <v>2016</v>
      </c>
      <c r="C5978" t="s">
        <v>247</v>
      </c>
      <c r="D5978" t="s">
        <v>4</v>
      </c>
      <c r="E5978" t="s">
        <v>5</v>
      </c>
      <c r="F5978" t="s">
        <v>11</v>
      </c>
      <c r="G5978" t="s">
        <v>248</v>
      </c>
      <c r="H5978" t="s">
        <v>493</v>
      </c>
      <c r="I5978">
        <v>292</v>
      </c>
    </row>
    <row r="5979" spans="1:9" x14ac:dyDescent="0.25">
      <c r="A5979">
        <v>241001</v>
      </c>
      <c r="B5979">
        <v>2016</v>
      </c>
      <c r="C5979" t="s">
        <v>249</v>
      </c>
      <c r="D5979" t="s">
        <v>4</v>
      </c>
      <c r="E5979" t="s">
        <v>5</v>
      </c>
      <c r="F5979" t="s">
        <v>11</v>
      </c>
      <c r="G5979" t="s">
        <v>250</v>
      </c>
      <c r="H5979" t="s">
        <v>459</v>
      </c>
      <c r="I5979">
        <v>63</v>
      </c>
    </row>
    <row r="5980" spans="1:9" x14ac:dyDescent="0.25">
      <c r="A5980">
        <v>241999</v>
      </c>
      <c r="B5980">
        <v>2016</v>
      </c>
      <c r="C5980" t="s">
        <v>251</v>
      </c>
      <c r="D5980" t="s">
        <v>4</v>
      </c>
      <c r="E5980" t="s">
        <v>5</v>
      </c>
      <c r="F5980" t="s">
        <v>11</v>
      </c>
      <c r="G5980" t="s">
        <v>252</v>
      </c>
      <c r="H5980" t="s">
        <v>494</v>
      </c>
      <c r="I5980">
        <v>229</v>
      </c>
    </row>
    <row r="5981" spans="1:9" x14ac:dyDescent="0.25">
      <c r="A5981">
        <v>251</v>
      </c>
      <c r="B5981">
        <v>2016</v>
      </c>
      <c r="C5981" t="s">
        <v>39</v>
      </c>
      <c r="D5981" t="s">
        <v>4</v>
      </c>
      <c r="E5981" t="s">
        <v>5</v>
      </c>
      <c r="F5981" t="s">
        <v>11</v>
      </c>
      <c r="G5981" t="s">
        <v>253</v>
      </c>
      <c r="H5981">
        <v>-80</v>
      </c>
      <c r="I5981">
        <v>-80</v>
      </c>
    </row>
    <row r="5982" spans="1:9" x14ac:dyDescent="0.25">
      <c r="A5982">
        <v>252</v>
      </c>
      <c r="B5982">
        <v>2016</v>
      </c>
      <c r="C5982" t="s">
        <v>40</v>
      </c>
      <c r="D5982" t="s">
        <v>4</v>
      </c>
      <c r="E5982" t="s">
        <v>5</v>
      </c>
      <c r="F5982" t="s">
        <v>11</v>
      </c>
      <c r="G5982" t="s">
        <v>254</v>
      </c>
      <c r="H5982" t="s">
        <v>495</v>
      </c>
      <c r="I5982">
        <v>560</v>
      </c>
    </row>
    <row r="5983" spans="1:9" x14ac:dyDescent="0.25">
      <c r="A5983">
        <v>254</v>
      </c>
      <c r="B5983">
        <v>2016</v>
      </c>
      <c r="C5983" t="s">
        <v>41</v>
      </c>
      <c r="D5983" t="s">
        <v>4</v>
      </c>
      <c r="E5983" t="s">
        <v>5</v>
      </c>
      <c r="F5983" t="s">
        <v>11</v>
      </c>
      <c r="G5983" t="s">
        <v>255</v>
      </c>
      <c r="H5983" t="s">
        <v>496</v>
      </c>
      <c r="I5983">
        <v>1638</v>
      </c>
    </row>
    <row r="5984" spans="1:9" x14ac:dyDescent="0.25">
      <c r="A5984">
        <v>255</v>
      </c>
      <c r="B5984">
        <v>2016</v>
      </c>
      <c r="C5984" t="s">
        <v>42</v>
      </c>
      <c r="D5984" t="s">
        <v>4</v>
      </c>
      <c r="E5984" t="s">
        <v>5</v>
      </c>
      <c r="F5984" t="s">
        <v>11</v>
      </c>
      <c r="G5984" t="s">
        <v>256</v>
      </c>
      <c r="H5984">
        <v>-6</v>
      </c>
      <c r="I5984">
        <v>-6</v>
      </c>
    </row>
    <row r="5985" spans="1:9" x14ac:dyDescent="0.25">
      <c r="A5985">
        <v>256</v>
      </c>
      <c r="B5985">
        <v>2016</v>
      </c>
      <c r="C5985" t="s">
        <v>43</v>
      </c>
      <c r="D5985" t="s">
        <v>4</v>
      </c>
      <c r="E5985" t="s">
        <v>5</v>
      </c>
      <c r="F5985" t="s">
        <v>11</v>
      </c>
      <c r="G5985" t="s">
        <v>257</v>
      </c>
      <c r="H5985" t="s">
        <v>497</v>
      </c>
      <c r="I5985">
        <v>27</v>
      </c>
    </row>
    <row r="5986" spans="1:9" x14ac:dyDescent="0.25">
      <c r="A5986">
        <v>257</v>
      </c>
      <c r="B5986">
        <v>2016</v>
      </c>
      <c r="C5986" t="s">
        <v>44</v>
      </c>
      <c r="D5986" t="s">
        <v>4</v>
      </c>
      <c r="E5986" t="s">
        <v>5</v>
      </c>
      <c r="F5986" t="s">
        <v>11</v>
      </c>
      <c r="G5986" t="s">
        <v>258</v>
      </c>
      <c r="H5986" t="s">
        <v>498</v>
      </c>
      <c r="I5986">
        <v>290</v>
      </c>
    </row>
    <row r="5987" spans="1:9" x14ac:dyDescent="0.25">
      <c r="A5987">
        <v>2</v>
      </c>
      <c r="B5987">
        <v>2016</v>
      </c>
      <c r="C5987" t="s">
        <v>259</v>
      </c>
      <c r="D5987" t="s">
        <v>4</v>
      </c>
      <c r="E5987" t="s">
        <v>5</v>
      </c>
      <c r="F5987" t="s">
        <v>11</v>
      </c>
      <c r="G5987" t="s">
        <v>260</v>
      </c>
      <c r="H5987" t="s">
        <v>499</v>
      </c>
      <c r="I5987">
        <v>2721</v>
      </c>
    </row>
    <row r="5989" spans="1:9" x14ac:dyDescent="0.25">
      <c r="A5989">
        <v>351</v>
      </c>
      <c r="B5989">
        <v>2016</v>
      </c>
      <c r="C5989" t="s">
        <v>46</v>
      </c>
      <c r="D5989" t="s">
        <v>4</v>
      </c>
      <c r="E5989" t="s">
        <v>5</v>
      </c>
      <c r="F5989" t="s">
        <v>11</v>
      </c>
      <c r="G5989" t="s">
        <v>261</v>
      </c>
      <c r="H5989" t="s">
        <v>500</v>
      </c>
      <c r="I5989">
        <v>509</v>
      </c>
    </row>
    <row r="5990" spans="1:9" x14ac:dyDescent="0.25">
      <c r="A5990">
        <v>352</v>
      </c>
      <c r="B5990">
        <v>2016</v>
      </c>
      <c r="C5990" t="s">
        <v>47</v>
      </c>
      <c r="D5990" t="s">
        <v>4</v>
      </c>
      <c r="E5990" t="s">
        <v>5</v>
      </c>
      <c r="F5990" t="s">
        <v>11</v>
      </c>
      <c r="G5990" t="s">
        <v>262</v>
      </c>
      <c r="H5990" t="s">
        <v>501</v>
      </c>
      <c r="I5990">
        <v>28</v>
      </c>
    </row>
    <row r="5991" spans="1:9" x14ac:dyDescent="0.25">
      <c r="A5991">
        <v>353</v>
      </c>
      <c r="B5991">
        <v>2016</v>
      </c>
      <c r="C5991" t="s">
        <v>48</v>
      </c>
      <c r="D5991" t="s">
        <v>4</v>
      </c>
      <c r="E5991" t="s">
        <v>5</v>
      </c>
      <c r="F5991" t="s">
        <v>11</v>
      </c>
      <c r="G5991" t="s">
        <v>263</v>
      </c>
      <c r="H5991" t="s">
        <v>407</v>
      </c>
      <c r="I5991">
        <v>437</v>
      </c>
    </row>
    <row r="5992" spans="1:9" x14ac:dyDescent="0.25">
      <c r="A5992">
        <v>354</v>
      </c>
      <c r="B5992">
        <v>2016</v>
      </c>
      <c r="C5992" t="s">
        <v>49</v>
      </c>
      <c r="D5992" t="s">
        <v>4</v>
      </c>
      <c r="E5992" t="s">
        <v>5</v>
      </c>
      <c r="F5992" t="s">
        <v>11</v>
      </c>
      <c r="G5992" t="s">
        <v>264</v>
      </c>
      <c r="H5992" t="s">
        <v>502</v>
      </c>
      <c r="I5992">
        <v>160</v>
      </c>
    </row>
    <row r="5993" spans="1:9" x14ac:dyDescent="0.25">
      <c r="A5993">
        <v>355</v>
      </c>
      <c r="B5993">
        <v>2016</v>
      </c>
      <c r="C5993" t="s">
        <v>50</v>
      </c>
      <c r="D5993" t="s">
        <v>4</v>
      </c>
      <c r="E5993" t="s">
        <v>5</v>
      </c>
      <c r="F5993" t="s">
        <v>11</v>
      </c>
      <c r="G5993" t="s">
        <v>265</v>
      </c>
      <c r="H5993" t="s">
        <v>437</v>
      </c>
      <c r="I5993">
        <v>85</v>
      </c>
    </row>
    <row r="5994" spans="1:9" x14ac:dyDescent="0.25">
      <c r="A5994">
        <v>356</v>
      </c>
      <c r="B5994">
        <v>2016</v>
      </c>
      <c r="C5994" t="s">
        <v>51</v>
      </c>
      <c r="D5994" t="s">
        <v>4</v>
      </c>
      <c r="E5994" t="s">
        <v>5</v>
      </c>
      <c r="F5994" t="s">
        <v>11</v>
      </c>
      <c r="G5994" t="s">
        <v>266</v>
      </c>
      <c r="H5994" t="s">
        <v>398</v>
      </c>
      <c r="I5994">
        <v>18</v>
      </c>
    </row>
    <row r="5995" spans="1:9" x14ac:dyDescent="0.25">
      <c r="A5995">
        <v>357</v>
      </c>
      <c r="B5995">
        <v>2016</v>
      </c>
      <c r="C5995" t="s">
        <v>52</v>
      </c>
      <c r="D5995" t="s">
        <v>4</v>
      </c>
      <c r="E5995" t="s">
        <v>5</v>
      </c>
      <c r="F5995" t="s">
        <v>11</v>
      </c>
      <c r="G5995" t="s">
        <v>267</v>
      </c>
      <c r="H5995">
        <v>-522</v>
      </c>
      <c r="I5995">
        <v>-522</v>
      </c>
    </row>
    <row r="5996" spans="1:9" x14ac:dyDescent="0.25">
      <c r="A5996">
        <v>358</v>
      </c>
      <c r="B5996">
        <v>2016</v>
      </c>
      <c r="C5996" t="s">
        <v>53</v>
      </c>
      <c r="D5996" t="s">
        <v>4</v>
      </c>
      <c r="E5996" t="s">
        <v>5</v>
      </c>
      <c r="F5996" t="s">
        <v>11</v>
      </c>
      <c r="G5996" t="s">
        <v>268</v>
      </c>
      <c r="H5996" t="s">
        <v>503</v>
      </c>
      <c r="I5996">
        <v>8832</v>
      </c>
    </row>
    <row r="5997" spans="1:9" x14ac:dyDescent="0.25">
      <c r="A5997">
        <v>359</v>
      </c>
      <c r="B5997">
        <v>2016</v>
      </c>
      <c r="C5997" t="s">
        <v>54</v>
      </c>
      <c r="D5997" t="s">
        <v>4</v>
      </c>
      <c r="E5997" t="s">
        <v>5</v>
      </c>
      <c r="F5997" t="s">
        <v>11</v>
      </c>
      <c r="G5997" t="s">
        <v>269</v>
      </c>
      <c r="H5997" t="s">
        <v>367</v>
      </c>
      <c r="I5997">
        <v>65</v>
      </c>
    </row>
    <row r="5998" spans="1:9" x14ac:dyDescent="0.25">
      <c r="A5998">
        <v>360</v>
      </c>
      <c r="B5998">
        <v>2016</v>
      </c>
      <c r="C5998" t="s">
        <v>55</v>
      </c>
      <c r="D5998" t="s">
        <v>4</v>
      </c>
      <c r="E5998" t="s">
        <v>5</v>
      </c>
      <c r="F5998" t="s">
        <v>11</v>
      </c>
      <c r="G5998" t="s">
        <v>270</v>
      </c>
      <c r="H5998" t="s">
        <v>504</v>
      </c>
      <c r="I5998">
        <v>204</v>
      </c>
    </row>
    <row r="5999" spans="1:9" x14ac:dyDescent="0.25">
      <c r="A5999">
        <v>361</v>
      </c>
      <c r="B5999">
        <v>2016</v>
      </c>
      <c r="C5999" t="s">
        <v>56</v>
      </c>
      <c r="D5999" t="s">
        <v>4</v>
      </c>
      <c r="E5999" t="s">
        <v>5</v>
      </c>
      <c r="F5999" t="s">
        <v>11</v>
      </c>
      <c r="G5999" t="s">
        <v>271</v>
      </c>
      <c r="H5999" t="s">
        <v>505</v>
      </c>
      <c r="I5999">
        <v>47</v>
      </c>
    </row>
    <row r="6000" spans="1:9" x14ac:dyDescent="0.25">
      <c r="A6000">
        <v>3</v>
      </c>
      <c r="B6000">
        <v>2016</v>
      </c>
      <c r="C6000" t="s">
        <v>272</v>
      </c>
      <c r="D6000" t="s">
        <v>4</v>
      </c>
      <c r="E6000" t="s">
        <v>5</v>
      </c>
      <c r="F6000" t="s">
        <v>11</v>
      </c>
      <c r="G6000" t="s">
        <v>273</v>
      </c>
      <c r="H6000" t="s">
        <v>506</v>
      </c>
      <c r="I6000">
        <v>9863</v>
      </c>
    </row>
    <row r="6002" spans="1:9" x14ac:dyDescent="0.25">
      <c r="A6002">
        <v>401</v>
      </c>
      <c r="B6002">
        <v>2016</v>
      </c>
      <c r="C6002" t="s">
        <v>274</v>
      </c>
      <c r="D6002" t="s">
        <v>4</v>
      </c>
      <c r="E6002" t="s">
        <v>5</v>
      </c>
      <c r="F6002" t="s">
        <v>11</v>
      </c>
      <c r="G6002" t="s">
        <v>275</v>
      </c>
      <c r="H6002" t="s">
        <v>507</v>
      </c>
      <c r="I6002">
        <v>255</v>
      </c>
    </row>
    <row r="6003" spans="1:9" x14ac:dyDescent="0.25">
      <c r="A6003">
        <v>402</v>
      </c>
      <c r="B6003">
        <v>2016</v>
      </c>
      <c r="C6003" t="s">
        <v>276</v>
      </c>
      <c r="D6003" t="s">
        <v>4</v>
      </c>
      <c r="E6003" t="s">
        <v>5</v>
      </c>
      <c r="F6003" t="s">
        <v>11</v>
      </c>
      <c r="G6003" t="s">
        <v>277</v>
      </c>
      <c r="H6003" t="s">
        <v>326</v>
      </c>
      <c r="I6003">
        <v>213</v>
      </c>
    </row>
    <row r="6004" spans="1:9" x14ac:dyDescent="0.25">
      <c r="A6004">
        <v>403</v>
      </c>
      <c r="B6004">
        <v>2016</v>
      </c>
      <c r="C6004" t="s">
        <v>278</v>
      </c>
      <c r="D6004" t="s">
        <v>4</v>
      </c>
      <c r="E6004" t="s">
        <v>5</v>
      </c>
      <c r="F6004" t="s">
        <v>11</v>
      </c>
      <c r="G6004" t="s">
        <v>279</v>
      </c>
      <c r="H6004" t="s">
        <v>508</v>
      </c>
      <c r="I6004">
        <v>1887</v>
      </c>
    </row>
    <row r="6005" spans="1:9" x14ac:dyDescent="0.25">
      <c r="A6005">
        <v>404</v>
      </c>
      <c r="B6005">
        <v>2016</v>
      </c>
      <c r="C6005" t="s">
        <v>280</v>
      </c>
      <c r="D6005" t="s">
        <v>4</v>
      </c>
      <c r="E6005" t="s">
        <v>5</v>
      </c>
      <c r="F6005" t="s">
        <v>11</v>
      </c>
      <c r="G6005" t="s">
        <v>281</v>
      </c>
      <c r="H6005" t="s">
        <v>509</v>
      </c>
      <c r="I6005">
        <v>1958</v>
      </c>
    </row>
    <row r="6006" spans="1:9" x14ac:dyDescent="0.25">
      <c r="A6006">
        <v>405</v>
      </c>
      <c r="B6006">
        <v>2016</v>
      </c>
      <c r="C6006" t="s">
        <v>282</v>
      </c>
      <c r="D6006" t="s">
        <v>4</v>
      </c>
      <c r="E6006" t="s">
        <v>5</v>
      </c>
      <c r="F6006" t="s">
        <v>11</v>
      </c>
      <c r="G6006" t="s">
        <v>283</v>
      </c>
      <c r="H6006">
        <v>-146</v>
      </c>
      <c r="I6006">
        <v>-146</v>
      </c>
    </row>
    <row r="6007" spans="1:9" x14ac:dyDescent="0.25">
      <c r="A6007">
        <v>451</v>
      </c>
      <c r="B6007">
        <v>2016</v>
      </c>
      <c r="C6007" t="s">
        <v>58</v>
      </c>
      <c r="D6007" t="s">
        <v>4</v>
      </c>
      <c r="E6007" t="s">
        <v>5</v>
      </c>
      <c r="F6007" t="s">
        <v>11</v>
      </c>
      <c r="G6007" t="s">
        <v>284</v>
      </c>
      <c r="H6007" t="s">
        <v>510</v>
      </c>
      <c r="I6007">
        <v>331</v>
      </c>
    </row>
    <row r="6008" spans="1:9" x14ac:dyDescent="0.25">
      <c r="A6008">
        <v>452</v>
      </c>
      <c r="B6008">
        <v>2016</v>
      </c>
      <c r="C6008" t="s">
        <v>59</v>
      </c>
      <c r="D6008" t="s">
        <v>4</v>
      </c>
      <c r="E6008" t="s">
        <v>5</v>
      </c>
      <c r="F6008" t="s">
        <v>11</v>
      </c>
      <c r="G6008" t="s">
        <v>285</v>
      </c>
      <c r="H6008" t="s">
        <v>455</v>
      </c>
      <c r="I6008">
        <v>365</v>
      </c>
    </row>
    <row r="6009" spans="1:9" x14ac:dyDescent="0.25">
      <c r="A6009">
        <v>453</v>
      </c>
      <c r="B6009">
        <v>2016</v>
      </c>
      <c r="C6009" t="s">
        <v>60</v>
      </c>
      <c r="D6009" t="s">
        <v>4</v>
      </c>
      <c r="E6009" t="s">
        <v>5</v>
      </c>
      <c r="F6009" t="s">
        <v>11</v>
      </c>
      <c r="G6009" t="s">
        <v>286</v>
      </c>
      <c r="H6009" t="s">
        <v>511</v>
      </c>
      <c r="I6009">
        <v>464</v>
      </c>
    </row>
    <row r="6010" spans="1:9" x14ac:dyDescent="0.25">
      <c r="A6010">
        <v>454</v>
      </c>
      <c r="B6010">
        <v>2016</v>
      </c>
      <c r="C6010" t="s">
        <v>61</v>
      </c>
      <c r="D6010" t="s">
        <v>4</v>
      </c>
      <c r="E6010" t="s">
        <v>5</v>
      </c>
      <c r="F6010" t="s">
        <v>11</v>
      </c>
      <c r="G6010" t="s">
        <v>287</v>
      </c>
      <c r="H6010" t="s">
        <v>512</v>
      </c>
      <c r="I6010">
        <v>34</v>
      </c>
    </row>
    <row r="6011" spans="1:9" x14ac:dyDescent="0.25">
      <c r="A6011">
        <v>455</v>
      </c>
      <c r="B6011">
        <v>2016</v>
      </c>
      <c r="C6011" t="s">
        <v>62</v>
      </c>
      <c r="D6011" t="s">
        <v>4</v>
      </c>
      <c r="E6011" t="s">
        <v>5</v>
      </c>
      <c r="F6011" t="s">
        <v>11</v>
      </c>
      <c r="G6011" t="s">
        <v>288</v>
      </c>
      <c r="H6011">
        <v>-92</v>
      </c>
      <c r="I6011">
        <v>-92</v>
      </c>
    </row>
    <row r="6012" spans="1:9" x14ac:dyDescent="0.25">
      <c r="A6012">
        <v>456</v>
      </c>
      <c r="B6012">
        <v>2016</v>
      </c>
      <c r="C6012" t="s">
        <v>63</v>
      </c>
      <c r="D6012" t="s">
        <v>4</v>
      </c>
      <c r="E6012" t="s">
        <v>5</v>
      </c>
      <c r="F6012" t="s">
        <v>11</v>
      </c>
      <c r="G6012" t="s">
        <v>289</v>
      </c>
      <c r="H6012" t="s">
        <v>513</v>
      </c>
      <c r="I6012">
        <v>20</v>
      </c>
    </row>
    <row r="6013" spans="1:9" x14ac:dyDescent="0.25">
      <c r="A6013">
        <v>457</v>
      </c>
      <c r="B6013">
        <v>2016</v>
      </c>
      <c r="C6013" t="s">
        <v>64</v>
      </c>
      <c r="D6013" t="s">
        <v>4</v>
      </c>
      <c r="E6013" t="s">
        <v>5</v>
      </c>
      <c r="F6013" t="s">
        <v>11</v>
      </c>
      <c r="G6013" t="s">
        <v>290</v>
      </c>
      <c r="H6013">
        <v>-237</v>
      </c>
      <c r="I6013">
        <v>-237</v>
      </c>
    </row>
    <row r="6014" spans="1:9" x14ac:dyDescent="0.25">
      <c r="A6014">
        <v>458</v>
      </c>
      <c r="B6014">
        <v>2016</v>
      </c>
      <c r="C6014" t="s">
        <v>65</v>
      </c>
      <c r="D6014" t="s">
        <v>4</v>
      </c>
      <c r="E6014" t="s">
        <v>5</v>
      </c>
      <c r="F6014" t="s">
        <v>11</v>
      </c>
      <c r="G6014" t="s">
        <v>291</v>
      </c>
      <c r="H6014" t="s">
        <v>514</v>
      </c>
      <c r="I6014">
        <v>653</v>
      </c>
    </row>
    <row r="6015" spans="1:9" x14ac:dyDescent="0.25">
      <c r="A6015">
        <v>459</v>
      </c>
      <c r="B6015">
        <v>2016</v>
      </c>
      <c r="C6015" t="s">
        <v>66</v>
      </c>
      <c r="D6015" t="s">
        <v>4</v>
      </c>
      <c r="E6015" t="s">
        <v>5</v>
      </c>
      <c r="F6015" t="s">
        <v>11</v>
      </c>
      <c r="G6015" t="s">
        <v>292</v>
      </c>
      <c r="H6015" t="s">
        <v>515</v>
      </c>
      <c r="I6015">
        <v>3761</v>
      </c>
    </row>
    <row r="6016" spans="1:9" x14ac:dyDescent="0.25">
      <c r="A6016">
        <v>460</v>
      </c>
      <c r="B6016">
        <v>2016</v>
      </c>
      <c r="C6016" t="s">
        <v>67</v>
      </c>
      <c r="D6016" t="s">
        <v>4</v>
      </c>
      <c r="E6016" t="s">
        <v>5</v>
      </c>
      <c r="F6016" t="s">
        <v>11</v>
      </c>
      <c r="G6016" t="s">
        <v>293</v>
      </c>
      <c r="H6016" t="s">
        <v>516</v>
      </c>
      <c r="I6016">
        <v>632</v>
      </c>
    </row>
    <row r="6017" spans="1:9" x14ac:dyDescent="0.25">
      <c r="A6017">
        <v>461</v>
      </c>
      <c r="B6017">
        <v>2016</v>
      </c>
      <c r="C6017" t="s">
        <v>68</v>
      </c>
      <c r="D6017" t="s">
        <v>4</v>
      </c>
      <c r="E6017" t="s">
        <v>5</v>
      </c>
      <c r="F6017" t="s">
        <v>11</v>
      </c>
      <c r="G6017" t="s">
        <v>294</v>
      </c>
      <c r="H6017">
        <v>-53</v>
      </c>
      <c r="I6017">
        <v>-53</v>
      </c>
    </row>
    <row r="6018" spans="1:9" x14ac:dyDescent="0.25">
      <c r="A6018">
        <v>462</v>
      </c>
      <c r="B6018">
        <v>2016</v>
      </c>
      <c r="C6018" t="s">
        <v>69</v>
      </c>
      <c r="D6018" t="s">
        <v>4</v>
      </c>
      <c r="E6018" t="s">
        <v>5</v>
      </c>
      <c r="F6018" t="s">
        <v>11</v>
      </c>
      <c r="G6018" t="s">
        <v>295</v>
      </c>
      <c r="H6018">
        <v>-96</v>
      </c>
      <c r="I6018">
        <v>-96</v>
      </c>
    </row>
    <row r="6019" spans="1:9" x14ac:dyDescent="0.25">
      <c r="A6019">
        <v>4</v>
      </c>
      <c r="B6019">
        <v>2016</v>
      </c>
      <c r="C6019" t="s">
        <v>296</v>
      </c>
      <c r="D6019" t="s">
        <v>4</v>
      </c>
      <c r="E6019" t="s">
        <v>5</v>
      </c>
      <c r="F6019" t="s">
        <v>11</v>
      </c>
      <c r="G6019" t="s">
        <v>297</v>
      </c>
      <c r="H6019" t="s">
        <v>517</v>
      </c>
      <c r="I6019">
        <v>9949</v>
      </c>
    </row>
    <row r="6021" spans="1:9" x14ac:dyDescent="0.25">
      <c r="A6021">
        <v>0</v>
      </c>
      <c r="B6021">
        <v>2016</v>
      </c>
      <c r="C6021" t="s">
        <v>71</v>
      </c>
      <c r="D6021" t="s">
        <v>4</v>
      </c>
      <c r="E6021" t="s">
        <v>5</v>
      </c>
      <c r="F6021" t="s">
        <v>11</v>
      </c>
      <c r="G6021" t="s">
        <v>298</v>
      </c>
      <c r="H6021" t="s">
        <v>518</v>
      </c>
      <c r="I6021">
        <v>38180</v>
      </c>
    </row>
    <row r="6022" spans="1:9" x14ac:dyDescent="0.25">
      <c r="A6022">
        <v>101</v>
      </c>
      <c r="B6022">
        <v>2015</v>
      </c>
      <c r="C6022" t="s">
        <v>232</v>
      </c>
      <c r="D6022" t="s">
        <v>4</v>
      </c>
      <c r="E6022" t="s">
        <v>5</v>
      </c>
      <c r="F6022" t="s">
        <v>11</v>
      </c>
      <c r="G6022" t="s">
        <v>233</v>
      </c>
      <c r="H6022" t="s">
        <v>519</v>
      </c>
      <c r="I6022">
        <v>19368</v>
      </c>
    </row>
    <row r="6023" spans="1:9" x14ac:dyDescent="0.25">
      <c r="A6023">
        <v>102</v>
      </c>
      <c r="B6023">
        <v>2015</v>
      </c>
      <c r="C6023" t="s">
        <v>234</v>
      </c>
      <c r="D6023" t="s">
        <v>4</v>
      </c>
      <c r="E6023" t="s">
        <v>5</v>
      </c>
      <c r="F6023" t="s">
        <v>11</v>
      </c>
      <c r="G6023" t="s">
        <v>235</v>
      </c>
      <c r="H6023" t="s">
        <v>520</v>
      </c>
      <c r="I6023">
        <v>1366</v>
      </c>
    </row>
    <row r="6024" spans="1:9" x14ac:dyDescent="0.25">
      <c r="A6024">
        <v>103</v>
      </c>
      <c r="B6024">
        <v>2015</v>
      </c>
      <c r="C6024" t="s">
        <v>236</v>
      </c>
      <c r="D6024" t="s">
        <v>4</v>
      </c>
      <c r="E6024" t="s">
        <v>5</v>
      </c>
      <c r="F6024" t="s">
        <v>11</v>
      </c>
      <c r="G6024" t="s">
        <v>237</v>
      </c>
      <c r="H6024" t="s">
        <v>521</v>
      </c>
      <c r="I6024">
        <v>1399</v>
      </c>
    </row>
    <row r="6025" spans="1:9" x14ac:dyDescent="0.25">
      <c r="A6025">
        <v>151</v>
      </c>
      <c r="B6025">
        <v>2015</v>
      </c>
      <c r="C6025" t="s">
        <v>28</v>
      </c>
      <c r="D6025" t="s">
        <v>4</v>
      </c>
      <c r="E6025" t="s">
        <v>5</v>
      </c>
      <c r="F6025" t="s">
        <v>11</v>
      </c>
      <c r="G6025" t="s">
        <v>238</v>
      </c>
      <c r="H6025" t="s">
        <v>522</v>
      </c>
      <c r="I6025">
        <v>861</v>
      </c>
    </row>
    <row r="6026" spans="1:9" x14ac:dyDescent="0.25">
      <c r="A6026">
        <v>153</v>
      </c>
      <c r="B6026">
        <v>2015</v>
      </c>
      <c r="C6026" t="s">
        <v>29</v>
      </c>
      <c r="D6026" t="s">
        <v>4</v>
      </c>
      <c r="E6026" t="s">
        <v>5</v>
      </c>
      <c r="F6026" t="s">
        <v>11</v>
      </c>
      <c r="G6026" t="s">
        <v>239</v>
      </c>
      <c r="H6026" t="s">
        <v>523</v>
      </c>
      <c r="I6026">
        <v>1645</v>
      </c>
    </row>
    <row r="6027" spans="1:9" x14ac:dyDescent="0.25">
      <c r="A6027">
        <v>154</v>
      </c>
      <c r="B6027">
        <v>2015</v>
      </c>
      <c r="C6027" t="s">
        <v>30</v>
      </c>
      <c r="D6027" t="s">
        <v>4</v>
      </c>
      <c r="E6027" t="s">
        <v>5</v>
      </c>
      <c r="F6027" t="s">
        <v>11</v>
      </c>
      <c r="G6027" t="s">
        <v>240</v>
      </c>
      <c r="H6027" t="s">
        <v>417</v>
      </c>
      <c r="I6027">
        <v>315</v>
      </c>
    </row>
    <row r="6028" spans="1:9" x14ac:dyDescent="0.25">
      <c r="A6028">
        <v>155</v>
      </c>
      <c r="B6028">
        <v>2015</v>
      </c>
      <c r="C6028" t="s">
        <v>31</v>
      </c>
      <c r="D6028" t="s">
        <v>4</v>
      </c>
      <c r="E6028" t="s">
        <v>5</v>
      </c>
      <c r="F6028" t="s">
        <v>11</v>
      </c>
      <c r="G6028" t="s">
        <v>241</v>
      </c>
      <c r="H6028" t="s">
        <v>524</v>
      </c>
      <c r="I6028">
        <v>1001</v>
      </c>
    </row>
    <row r="6029" spans="1:9" x14ac:dyDescent="0.25">
      <c r="A6029">
        <v>157</v>
      </c>
      <c r="B6029">
        <v>2015</v>
      </c>
      <c r="C6029" t="s">
        <v>32</v>
      </c>
      <c r="D6029" t="s">
        <v>4</v>
      </c>
      <c r="E6029" t="s">
        <v>5</v>
      </c>
      <c r="F6029" t="s">
        <v>11</v>
      </c>
      <c r="G6029" t="s">
        <v>242</v>
      </c>
      <c r="H6029" t="s">
        <v>525</v>
      </c>
      <c r="I6029">
        <v>730</v>
      </c>
    </row>
    <row r="6030" spans="1:9" x14ac:dyDescent="0.25">
      <c r="A6030">
        <v>158</v>
      </c>
      <c r="B6030">
        <v>2015</v>
      </c>
      <c r="C6030" t="s">
        <v>33</v>
      </c>
      <c r="D6030" t="s">
        <v>4</v>
      </c>
      <c r="E6030" t="s">
        <v>5</v>
      </c>
      <c r="F6030" t="s">
        <v>11</v>
      </c>
      <c r="G6030" t="s">
        <v>243</v>
      </c>
      <c r="H6030" t="s">
        <v>526</v>
      </c>
      <c r="I6030">
        <v>721</v>
      </c>
    </row>
    <row r="6031" spans="1:9" x14ac:dyDescent="0.25">
      <c r="A6031">
        <v>159</v>
      </c>
      <c r="B6031">
        <v>2015</v>
      </c>
      <c r="C6031" t="s">
        <v>34</v>
      </c>
      <c r="D6031" t="s">
        <v>4</v>
      </c>
      <c r="E6031" t="s">
        <v>5</v>
      </c>
      <c r="F6031" t="s">
        <v>11</v>
      </c>
      <c r="G6031" t="s">
        <v>244</v>
      </c>
      <c r="H6031" t="s">
        <v>527</v>
      </c>
      <c r="I6031">
        <v>24986</v>
      </c>
    </row>
    <row r="6032" spans="1:9" x14ac:dyDescent="0.25">
      <c r="A6032">
        <v>1</v>
      </c>
      <c r="B6032">
        <v>2015</v>
      </c>
      <c r="C6032" t="s">
        <v>245</v>
      </c>
      <c r="D6032" t="s">
        <v>4</v>
      </c>
      <c r="E6032" t="s">
        <v>5</v>
      </c>
      <c r="F6032" t="s">
        <v>11</v>
      </c>
      <c r="G6032" t="s">
        <v>246</v>
      </c>
      <c r="H6032" t="s">
        <v>528</v>
      </c>
      <c r="I6032">
        <v>52392</v>
      </c>
    </row>
    <row r="6033" spans="1:9" x14ac:dyDescent="0.25">
      <c r="A6033">
        <v>241</v>
      </c>
      <c r="B6033">
        <v>2015</v>
      </c>
      <c r="C6033" t="s">
        <v>247</v>
      </c>
      <c r="D6033" t="s">
        <v>4</v>
      </c>
      <c r="E6033" t="s">
        <v>5</v>
      </c>
      <c r="F6033" t="s">
        <v>11</v>
      </c>
      <c r="G6033" t="s">
        <v>248</v>
      </c>
      <c r="H6033" t="s">
        <v>529</v>
      </c>
      <c r="I6033">
        <v>8919</v>
      </c>
    </row>
    <row r="6034" spans="1:9" x14ac:dyDescent="0.25">
      <c r="A6034">
        <v>241001</v>
      </c>
      <c r="B6034">
        <v>2015</v>
      </c>
      <c r="C6034" t="s">
        <v>249</v>
      </c>
      <c r="D6034" t="s">
        <v>4</v>
      </c>
      <c r="E6034" t="s">
        <v>5</v>
      </c>
      <c r="F6034" t="s">
        <v>11</v>
      </c>
      <c r="G6034" t="s">
        <v>250</v>
      </c>
      <c r="H6034" t="s">
        <v>530</v>
      </c>
      <c r="I6034">
        <v>4906</v>
      </c>
    </row>
    <row r="6035" spans="1:9" x14ac:dyDescent="0.25">
      <c r="A6035">
        <v>241999</v>
      </c>
      <c r="B6035">
        <v>2015</v>
      </c>
      <c r="C6035" t="s">
        <v>251</v>
      </c>
      <c r="D6035" t="s">
        <v>4</v>
      </c>
      <c r="E6035" t="s">
        <v>5</v>
      </c>
      <c r="F6035" t="s">
        <v>11</v>
      </c>
      <c r="G6035" t="s">
        <v>252</v>
      </c>
      <c r="H6035" t="s">
        <v>531</v>
      </c>
      <c r="I6035">
        <v>4013</v>
      </c>
    </row>
    <row r="6036" spans="1:9" x14ac:dyDescent="0.25">
      <c r="A6036">
        <v>251</v>
      </c>
      <c r="B6036">
        <v>2015</v>
      </c>
      <c r="C6036" t="s">
        <v>39</v>
      </c>
      <c r="D6036" t="s">
        <v>4</v>
      </c>
      <c r="E6036" t="s">
        <v>5</v>
      </c>
      <c r="F6036" t="s">
        <v>11</v>
      </c>
      <c r="G6036" t="s">
        <v>253</v>
      </c>
      <c r="H6036" t="s">
        <v>532</v>
      </c>
      <c r="I6036">
        <v>1937</v>
      </c>
    </row>
    <row r="6037" spans="1:9" x14ac:dyDescent="0.25">
      <c r="A6037">
        <v>252</v>
      </c>
      <c r="B6037">
        <v>2015</v>
      </c>
      <c r="C6037" t="s">
        <v>40</v>
      </c>
      <c r="D6037" t="s">
        <v>4</v>
      </c>
      <c r="E6037" t="s">
        <v>5</v>
      </c>
      <c r="F6037" t="s">
        <v>11</v>
      </c>
      <c r="G6037" t="s">
        <v>254</v>
      </c>
      <c r="H6037" t="s">
        <v>533</v>
      </c>
      <c r="I6037">
        <v>531</v>
      </c>
    </row>
    <row r="6038" spans="1:9" x14ac:dyDescent="0.25">
      <c r="A6038">
        <v>254</v>
      </c>
      <c r="B6038">
        <v>2015</v>
      </c>
      <c r="C6038" t="s">
        <v>41</v>
      </c>
      <c r="D6038" t="s">
        <v>4</v>
      </c>
      <c r="E6038" t="s">
        <v>5</v>
      </c>
      <c r="F6038" t="s">
        <v>11</v>
      </c>
      <c r="G6038" t="s">
        <v>255</v>
      </c>
      <c r="H6038" t="s">
        <v>534</v>
      </c>
      <c r="I6038">
        <v>2219</v>
      </c>
    </row>
    <row r="6039" spans="1:9" x14ac:dyDescent="0.25">
      <c r="A6039">
        <v>255</v>
      </c>
      <c r="B6039">
        <v>2015</v>
      </c>
      <c r="C6039" t="s">
        <v>42</v>
      </c>
      <c r="D6039" t="s">
        <v>4</v>
      </c>
      <c r="E6039" t="s">
        <v>5</v>
      </c>
      <c r="F6039" t="s">
        <v>11</v>
      </c>
      <c r="G6039" t="s">
        <v>256</v>
      </c>
      <c r="H6039" t="s">
        <v>510</v>
      </c>
      <c r="I6039">
        <v>331</v>
      </c>
    </row>
    <row r="6040" spans="1:9" x14ac:dyDescent="0.25">
      <c r="A6040">
        <v>256</v>
      </c>
      <c r="B6040">
        <v>2015</v>
      </c>
      <c r="C6040" t="s">
        <v>43</v>
      </c>
      <c r="D6040" t="s">
        <v>4</v>
      </c>
      <c r="E6040" t="s">
        <v>5</v>
      </c>
      <c r="F6040" t="s">
        <v>11</v>
      </c>
      <c r="G6040" t="s">
        <v>257</v>
      </c>
      <c r="H6040" t="s">
        <v>535</v>
      </c>
      <c r="I6040">
        <v>847</v>
      </c>
    </row>
    <row r="6041" spans="1:9" x14ac:dyDescent="0.25">
      <c r="A6041">
        <v>257</v>
      </c>
      <c r="B6041">
        <v>2015</v>
      </c>
      <c r="C6041" t="s">
        <v>44</v>
      </c>
      <c r="D6041" t="s">
        <v>4</v>
      </c>
      <c r="E6041" t="s">
        <v>5</v>
      </c>
      <c r="F6041" t="s">
        <v>11</v>
      </c>
      <c r="G6041" t="s">
        <v>258</v>
      </c>
      <c r="H6041" t="s">
        <v>536</v>
      </c>
      <c r="I6041">
        <v>429</v>
      </c>
    </row>
    <row r="6042" spans="1:9" x14ac:dyDescent="0.25">
      <c r="A6042">
        <v>2</v>
      </c>
      <c r="B6042">
        <v>2015</v>
      </c>
      <c r="C6042" t="s">
        <v>259</v>
      </c>
      <c r="D6042" t="s">
        <v>4</v>
      </c>
      <c r="E6042" t="s">
        <v>5</v>
      </c>
      <c r="F6042" t="s">
        <v>11</v>
      </c>
      <c r="G6042" t="s">
        <v>260</v>
      </c>
      <c r="H6042" t="s">
        <v>537</v>
      </c>
      <c r="I6042">
        <v>15213</v>
      </c>
    </row>
    <row r="6043" spans="1:9" x14ac:dyDescent="0.25">
      <c r="A6043">
        <v>351</v>
      </c>
      <c r="B6043">
        <v>2015</v>
      </c>
      <c r="C6043" t="s">
        <v>46</v>
      </c>
      <c r="D6043" t="s">
        <v>4</v>
      </c>
      <c r="E6043" t="s">
        <v>5</v>
      </c>
      <c r="F6043" t="s">
        <v>11</v>
      </c>
      <c r="G6043" t="s">
        <v>261</v>
      </c>
      <c r="H6043" t="s">
        <v>538</v>
      </c>
      <c r="I6043">
        <v>1523</v>
      </c>
    </row>
    <row r="6044" spans="1:9" x14ac:dyDescent="0.25">
      <c r="A6044">
        <v>352</v>
      </c>
      <c r="B6044">
        <v>2015</v>
      </c>
      <c r="C6044" t="s">
        <v>47</v>
      </c>
      <c r="D6044" t="s">
        <v>4</v>
      </c>
      <c r="E6044" t="s">
        <v>5</v>
      </c>
      <c r="F6044" t="s">
        <v>11</v>
      </c>
      <c r="G6044" t="s">
        <v>262</v>
      </c>
      <c r="H6044" t="s">
        <v>539</v>
      </c>
      <c r="I6044">
        <v>442</v>
      </c>
    </row>
    <row r="6045" spans="1:9" x14ac:dyDescent="0.25">
      <c r="A6045">
        <v>353</v>
      </c>
      <c r="B6045">
        <v>2015</v>
      </c>
      <c r="C6045" t="s">
        <v>48</v>
      </c>
      <c r="D6045" t="s">
        <v>4</v>
      </c>
      <c r="E6045" t="s">
        <v>5</v>
      </c>
      <c r="F6045" t="s">
        <v>11</v>
      </c>
      <c r="G6045" t="s">
        <v>263</v>
      </c>
      <c r="H6045" t="s">
        <v>540</v>
      </c>
      <c r="I6045">
        <v>723</v>
      </c>
    </row>
    <row r="6046" spans="1:9" x14ac:dyDescent="0.25">
      <c r="A6046">
        <v>354</v>
      </c>
      <c r="B6046">
        <v>2015</v>
      </c>
      <c r="C6046" t="s">
        <v>49</v>
      </c>
      <c r="D6046" t="s">
        <v>4</v>
      </c>
      <c r="E6046" t="s">
        <v>5</v>
      </c>
      <c r="F6046" t="s">
        <v>11</v>
      </c>
      <c r="G6046" t="s">
        <v>264</v>
      </c>
      <c r="H6046" t="s">
        <v>541</v>
      </c>
      <c r="I6046">
        <v>1425</v>
      </c>
    </row>
    <row r="6047" spans="1:9" x14ac:dyDescent="0.25">
      <c r="A6047">
        <v>355</v>
      </c>
      <c r="B6047">
        <v>2015</v>
      </c>
      <c r="C6047" t="s">
        <v>50</v>
      </c>
      <c r="D6047" t="s">
        <v>4</v>
      </c>
      <c r="E6047" t="s">
        <v>5</v>
      </c>
      <c r="F6047" t="s">
        <v>11</v>
      </c>
      <c r="G6047" t="s">
        <v>265</v>
      </c>
      <c r="H6047" t="s">
        <v>542</v>
      </c>
      <c r="I6047">
        <v>1293</v>
      </c>
    </row>
    <row r="6048" spans="1:9" x14ac:dyDescent="0.25">
      <c r="A6048">
        <v>356</v>
      </c>
      <c r="B6048">
        <v>2015</v>
      </c>
      <c r="C6048" t="s">
        <v>51</v>
      </c>
      <c r="D6048" t="s">
        <v>4</v>
      </c>
      <c r="E6048" t="s">
        <v>5</v>
      </c>
      <c r="F6048" t="s">
        <v>11</v>
      </c>
      <c r="G6048" t="s">
        <v>266</v>
      </c>
      <c r="H6048" t="s">
        <v>316</v>
      </c>
      <c r="I6048">
        <v>350</v>
      </c>
    </row>
    <row r="6049" spans="1:9" x14ac:dyDescent="0.25">
      <c r="A6049">
        <v>357</v>
      </c>
      <c r="B6049">
        <v>2015</v>
      </c>
      <c r="C6049" t="s">
        <v>52</v>
      </c>
      <c r="D6049" t="s">
        <v>4</v>
      </c>
      <c r="E6049" t="s">
        <v>5</v>
      </c>
      <c r="F6049" t="s">
        <v>11</v>
      </c>
      <c r="G6049" t="s">
        <v>267</v>
      </c>
      <c r="H6049" t="s">
        <v>543</v>
      </c>
      <c r="I6049">
        <v>682</v>
      </c>
    </row>
    <row r="6050" spans="1:9" x14ac:dyDescent="0.25">
      <c r="A6050">
        <v>358</v>
      </c>
      <c r="B6050">
        <v>2015</v>
      </c>
      <c r="C6050" t="s">
        <v>53</v>
      </c>
      <c r="D6050" t="s">
        <v>4</v>
      </c>
      <c r="E6050" t="s">
        <v>5</v>
      </c>
      <c r="F6050" t="s">
        <v>11</v>
      </c>
      <c r="G6050" t="s">
        <v>268</v>
      </c>
      <c r="H6050" t="s">
        <v>544</v>
      </c>
      <c r="I6050">
        <v>3907</v>
      </c>
    </row>
    <row r="6051" spans="1:9" x14ac:dyDescent="0.25">
      <c r="A6051">
        <v>359</v>
      </c>
      <c r="B6051">
        <v>2015</v>
      </c>
      <c r="C6051" t="s">
        <v>54</v>
      </c>
      <c r="D6051" t="s">
        <v>4</v>
      </c>
      <c r="E6051" t="s">
        <v>5</v>
      </c>
      <c r="F6051" t="s">
        <v>11</v>
      </c>
      <c r="G6051" t="s">
        <v>269</v>
      </c>
      <c r="H6051" t="s">
        <v>545</v>
      </c>
      <c r="I6051">
        <v>851</v>
      </c>
    </row>
    <row r="6052" spans="1:9" x14ac:dyDescent="0.25">
      <c r="A6052">
        <v>360</v>
      </c>
      <c r="B6052">
        <v>2015</v>
      </c>
      <c r="C6052" t="s">
        <v>55</v>
      </c>
      <c r="D6052" t="s">
        <v>4</v>
      </c>
      <c r="E6052" t="s">
        <v>5</v>
      </c>
      <c r="F6052" t="s">
        <v>11</v>
      </c>
      <c r="G6052" t="s">
        <v>270</v>
      </c>
      <c r="H6052" t="s">
        <v>546</v>
      </c>
      <c r="I6052">
        <v>497</v>
      </c>
    </row>
    <row r="6053" spans="1:9" x14ac:dyDescent="0.25">
      <c r="A6053">
        <v>361</v>
      </c>
      <c r="B6053">
        <v>2015</v>
      </c>
      <c r="C6053" t="s">
        <v>56</v>
      </c>
      <c r="D6053" t="s">
        <v>4</v>
      </c>
      <c r="E6053" t="s">
        <v>5</v>
      </c>
      <c r="F6053" t="s">
        <v>11</v>
      </c>
      <c r="G6053" t="s">
        <v>271</v>
      </c>
      <c r="H6053" t="s">
        <v>547</v>
      </c>
      <c r="I6053">
        <v>394</v>
      </c>
    </row>
    <row r="6054" spans="1:9" x14ac:dyDescent="0.25">
      <c r="A6054">
        <v>3</v>
      </c>
      <c r="B6054">
        <v>2015</v>
      </c>
      <c r="C6054" t="s">
        <v>272</v>
      </c>
      <c r="D6054" t="s">
        <v>4</v>
      </c>
      <c r="E6054" t="s">
        <v>5</v>
      </c>
      <c r="F6054" t="s">
        <v>11</v>
      </c>
      <c r="G6054" t="s">
        <v>273</v>
      </c>
      <c r="H6054" t="s">
        <v>548</v>
      </c>
      <c r="I6054">
        <v>12087</v>
      </c>
    </row>
    <row r="6055" spans="1:9" x14ac:dyDescent="0.25">
      <c r="A6055">
        <v>401</v>
      </c>
      <c r="B6055">
        <v>2015</v>
      </c>
      <c r="C6055" t="s">
        <v>274</v>
      </c>
      <c r="D6055" t="s">
        <v>4</v>
      </c>
      <c r="E6055" t="s">
        <v>5</v>
      </c>
      <c r="F6055" t="s">
        <v>11</v>
      </c>
      <c r="G6055" t="s">
        <v>275</v>
      </c>
      <c r="H6055" t="s">
        <v>549</v>
      </c>
      <c r="I6055">
        <v>983</v>
      </c>
    </row>
    <row r="6056" spans="1:9" x14ac:dyDescent="0.25">
      <c r="A6056">
        <v>402</v>
      </c>
      <c r="B6056">
        <v>2015</v>
      </c>
      <c r="C6056" t="s">
        <v>276</v>
      </c>
      <c r="D6056" t="s">
        <v>4</v>
      </c>
      <c r="E6056" t="s">
        <v>5</v>
      </c>
      <c r="F6056" t="s">
        <v>11</v>
      </c>
      <c r="G6056" t="s">
        <v>277</v>
      </c>
      <c r="H6056" t="s">
        <v>550</v>
      </c>
      <c r="I6056">
        <v>512</v>
      </c>
    </row>
    <row r="6057" spans="1:9" x14ac:dyDescent="0.25">
      <c r="A6057">
        <v>403</v>
      </c>
      <c r="B6057">
        <v>2015</v>
      </c>
      <c r="C6057" t="s">
        <v>278</v>
      </c>
      <c r="D6057" t="s">
        <v>4</v>
      </c>
      <c r="E6057" t="s">
        <v>5</v>
      </c>
      <c r="F6057" t="s">
        <v>11</v>
      </c>
      <c r="G6057" t="s">
        <v>279</v>
      </c>
      <c r="H6057" t="s">
        <v>551</v>
      </c>
      <c r="I6057">
        <v>1142</v>
      </c>
    </row>
    <row r="6058" spans="1:9" x14ac:dyDescent="0.25">
      <c r="A6058">
        <v>404</v>
      </c>
      <c r="B6058">
        <v>2015</v>
      </c>
      <c r="C6058" t="s">
        <v>280</v>
      </c>
      <c r="D6058" t="s">
        <v>4</v>
      </c>
      <c r="E6058" t="s">
        <v>5</v>
      </c>
      <c r="F6058" t="s">
        <v>11</v>
      </c>
      <c r="G6058" t="s">
        <v>281</v>
      </c>
      <c r="H6058" t="s">
        <v>552</v>
      </c>
      <c r="I6058">
        <v>2422</v>
      </c>
    </row>
    <row r="6059" spans="1:9" x14ac:dyDescent="0.25">
      <c r="A6059">
        <v>405</v>
      </c>
      <c r="B6059">
        <v>2015</v>
      </c>
      <c r="C6059" t="s">
        <v>282</v>
      </c>
      <c r="D6059" t="s">
        <v>4</v>
      </c>
      <c r="E6059" t="s">
        <v>5</v>
      </c>
      <c r="F6059" t="s">
        <v>11</v>
      </c>
      <c r="G6059" t="s">
        <v>283</v>
      </c>
      <c r="H6059" t="s">
        <v>550</v>
      </c>
      <c r="I6059">
        <v>512</v>
      </c>
    </row>
    <row r="6060" spans="1:9" x14ac:dyDescent="0.25">
      <c r="A6060">
        <v>451</v>
      </c>
      <c r="B6060">
        <v>2015</v>
      </c>
      <c r="C6060" t="s">
        <v>58</v>
      </c>
      <c r="D6060" t="s">
        <v>4</v>
      </c>
      <c r="E6060" t="s">
        <v>5</v>
      </c>
      <c r="F6060" t="s">
        <v>11</v>
      </c>
      <c r="G6060" t="s">
        <v>284</v>
      </c>
      <c r="H6060" t="s">
        <v>553</v>
      </c>
      <c r="I6060">
        <v>433</v>
      </c>
    </row>
    <row r="6061" spans="1:9" x14ac:dyDescent="0.25">
      <c r="A6061">
        <v>452</v>
      </c>
      <c r="B6061">
        <v>2015</v>
      </c>
      <c r="C6061" t="s">
        <v>59</v>
      </c>
      <c r="D6061" t="s">
        <v>4</v>
      </c>
      <c r="E6061" t="s">
        <v>5</v>
      </c>
      <c r="F6061" t="s">
        <v>11</v>
      </c>
      <c r="G6061" t="s">
        <v>285</v>
      </c>
      <c r="H6061" t="s">
        <v>554</v>
      </c>
      <c r="I6061">
        <v>831</v>
      </c>
    </row>
    <row r="6062" spans="1:9" x14ac:dyDescent="0.25">
      <c r="A6062">
        <v>453</v>
      </c>
      <c r="B6062">
        <v>2015</v>
      </c>
      <c r="C6062" t="s">
        <v>60</v>
      </c>
      <c r="D6062" t="s">
        <v>4</v>
      </c>
      <c r="E6062" t="s">
        <v>5</v>
      </c>
      <c r="F6062" t="s">
        <v>11</v>
      </c>
      <c r="G6062" t="s">
        <v>286</v>
      </c>
      <c r="H6062" t="s">
        <v>555</v>
      </c>
      <c r="I6062">
        <v>1256</v>
      </c>
    </row>
    <row r="6063" spans="1:9" x14ac:dyDescent="0.25">
      <c r="A6063">
        <v>454</v>
      </c>
      <c r="B6063">
        <v>2015</v>
      </c>
      <c r="C6063" t="s">
        <v>61</v>
      </c>
      <c r="D6063" t="s">
        <v>4</v>
      </c>
      <c r="E6063" t="s">
        <v>5</v>
      </c>
      <c r="F6063" t="s">
        <v>11</v>
      </c>
      <c r="G6063" t="s">
        <v>287</v>
      </c>
      <c r="H6063" t="s">
        <v>556</v>
      </c>
      <c r="I6063">
        <v>2074</v>
      </c>
    </row>
    <row r="6064" spans="1:9" x14ac:dyDescent="0.25">
      <c r="A6064">
        <v>455</v>
      </c>
      <c r="B6064">
        <v>2015</v>
      </c>
      <c r="C6064" t="s">
        <v>62</v>
      </c>
      <c r="D6064" t="s">
        <v>4</v>
      </c>
      <c r="E6064" t="s">
        <v>5</v>
      </c>
      <c r="F6064" t="s">
        <v>11</v>
      </c>
      <c r="G6064" t="s">
        <v>288</v>
      </c>
      <c r="H6064" t="s">
        <v>368</v>
      </c>
      <c r="I6064">
        <v>82</v>
      </c>
    </row>
    <row r="6065" spans="1:9" x14ac:dyDescent="0.25">
      <c r="A6065">
        <v>456</v>
      </c>
      <c r="B6065">
        <v>2015</v>
      </c>
      <c r="C6065" t="s">
        <v>63</v>
      </c>
      <c r="D6065" t="s">
        <v>4</v>
      </c>
      <c r="E6065" t="s">
        <v>5</v>
      </c>
      <c r="F6065" t="s">
        <v>11</v>
      </c>
      <c r="G6065" t="s">
        <v>289</v>
      </c>
      <c r="H6065" t="s">
        <v>557</v>
      </c>
      <c r="I6065">
        <v>939</v>
      </c>
    </row>
    <row r="6066" spans="1:9" x14ac:dyDescent="0.25">
      <c r="A6066">
        <v>457</v>
      </c>
      <c r="B6066">
        <v>2015</v>
      </c>
      <c r="C6066" t="s">
        <v>64</v>
      </c>
      <c r="D6066" t="s">
        <v>4</v>
      </c>
      <c r="E6066" t="s">
        <v>5</v>
      </c>
      <c r="F6066" t="s">
        <v>11</v>
      </c>
      <c r="G6066" t="s">
        <v>290</v>
      </c>
      <c r="H6066" t="s">
        <v>558</v>
      </c>
      <c r="I6066">
        <v>776</v>
      </c>
    </row>
    <row r="6067" spans="1:9" x14ac:dyDescent="0.25">
      <c r="A6067">
        <v>458</v>
      </c>
      <c r="B6067">
        <v>2015</v>
      </c>
      <c r="C6067" t="s">
        <v>65</v>
      </c>
      <c r="D6067" t="s">
        <v>4</v>
      </c>
      <c r="E6067" t="s">
        <v>5</v>
      </c>
      <c r="F6067" t="s">
        <v>11</v>
      </c>
      <c r="G6067" t="s">
        <v>291</v>
      </c>
      <c r="H6067" t="s">
        <v>559</v>
      </c>
      <c r="I6067">
        <v>1280</v>
      </c>
    </row>
    <row r="6068" spans="1:9" x14ac:dyDescent="0.25">
      <c r="A6068">
        <v>459</v>
      </c>
      <c r="B6068">
        <v>2015</v>
      </c>
      <c r="C6068" t="s">
        <v>66</v>
      </c>
      <c r="D6068" t="s">
        <v>4</v>
      </c>
      <c r="E6068" t="s">
        <v>5</v>
      </c>
      <c r="F6068" t="s">
        <v>11</v>
      </c>
      <c r="G6068" t="s">
        <v>292</v>
      </c>
      <c r="H6068" t="s">
        <v>560</v>
      </c>
      <c r="I6068">
        <v>24685</v>
      </c>
    </row>
    <row r="6069" spans="1:9" x14ac:dyDescent="0.25">
      <c r="A6069">
        <v>460</v>
      </c>
      <c r="B6069">
        <v>2015</v>
      </c>
      <c r="C6069" t="s">
        <v>67</v>
      </c>
      <c r="D6069" t="s">
        <v>4</v>
      </c>
      <c r="E6069" t="s">
        <v>5</v>
      </c>
      <c r="F6069" t="s">
        <v>11</v>
      </c>
      <c r="G6069" t="s">
        <v>293</v>
      </c>
      <c r="H6069" t="s">
        <v>561</v>
      </c>
      <c r="I6069">
        <v>1227</v>
      </c>
    </row>
    <row r="6070" spans="1:9" x14ac:dyDescent="0.25">
      <c r="A6070">
        <v>461</v>
      </c>
      <c r="B6070">
        <v>2015</v>
      </c>
      <c r="C6070" t="s">
        <v>68</v>
      </c>
      <c r="D6070" t="s">
        <v>4</v>
      </c>
      <c r="E6070" t="s">
        <v>5</v>
      </c>
      <c r="F6070" t="s">
        <v>11</v>
      </c>
      <c r="G6070" t="s">
        <v>294</v>
      </c>
      <c r="H6070" t="s">
        <v>562</v>
      </c>
      <c r="I6070">
        <v>259</v>
      </c>
    </row>
    <row r="6071" spans="1:9" x14ac:dyDescent="0.25">
      <c r="A6071">
        <v>462</v>
      </c>
      <c r="B6071">
        <v>2015</v>
      </c>
      <c r="C6071" t="s">
        <v>69</v>
      </c>
      <c r="D6071" t="s">
        <v>4</v>
      </c>
      <c r="E6071" t="s">
        <v>5</v>
      </c>
      <c r="F6071" t="s">
        <v>11</v>
      </c>
      <c r="G6071" t="s">
        <v>295</v>
      </c>
      <c r="H6071" t="s">
        <v>563</v>
      </c>
      <c r="I6071">
        <v>494</v>
      </c>
    </row>
    <row r="6072" spans="1:9" x14ac:dyDescent="0.25">
      <c r="A6072">
        <v>4</v>
      </c>
      <c r="B6072">
        <v>2015</v>
      </c>
      <c r="C6072" t="s">
        <v>296</v>
      </c>
      <c r="D6072" t="s">
        <v>4</v>
      </c>
      <c r="E6072" t="s">
        <v>5</v>
      </c>
      <c r="F6072" t="s">
        <v>11</v>
      </c>
      <c r="G6072" t="s">
        <v>297</v>
      </c>
      <c r="H6072" t="s">
        <v>564</v>
      </c>
      <c r="I6072">
        <v>39907</v>
      </c>
    </row>
    <row r="6073" spans="1:9" x14ac:dyDescent="0.25">
      <c r="A6073">
        <v>0</v>
      </c>
      <c r="B6073">
        <v>2015</v>
      </c>
      <c r="C6073" t="s">
        <v>71</v>
      </c>
      <c r="D6073" t="s">
        <v>4</v>
      </c>
      <c r="E6073" t="s">
        <v>5</v>
      </c>
      <c r="F6073" t="s">
        <v>11</v>
      </c>
      <c r="G6073" t="s">
        <v>298</v>
      </c>
      <c r="H6073" t="s">
        <v>565</v>
      </c>
      <c r="I6073">
        <v>119599</v>
      </c>
    </row>
    <row r="6074" spans="1:9" x14ac:dyDescent="0.25">
      <c r="A6074">
        <v>101</v>
      </c>
      <c r="B6074">
        <v>2014</v>
      </c>
      <c r="C6074" t="s">
        <v>232</v>
      </c>
      <c r="D6074" t="s">
        <v>4</v>
      </c>
      <c r="E6074" t="s">
        <v>5</v>
      </c>
      <c r="F6074" t="s">
        <v>11</v>
      </c>
      <c r="G6074" t="s">
        <v>233</v>
      </c>
      <c r="H6074" t="s">
        <v>566</v>
      </c>
      <c r="I6074">
        <v>9521</v>
      </c>
    </row>
    <row r="6075" spans="1:9" x14ac:dyDescent="0.25">
      <c r="A6075">
        <v>102</v>
      </c>
      <c r="B6075">
        <v>2014</v>
      </c>
      <c r="C6075" t="s">
        <v>234</v>
      </c>
      <c r="D6075" t="s">
        <v>4</v>
      </c>
      <c r="E6075" t="s">
        <v>5</v>
      </c>
      <c r="F6075" t="s">
        <v>11</v>
      </c>
      <c r="G6075" t="s">
        <v>235</v>
      </c>
      <c r="H6075" t="s">
        <v>441</v>
      </c>
      <c r="I6075">
        <v>694</v>
      </c>
    </row>
    <row r="6076" spans="1:9" x14ac:dyDescent="0.25">
      <c r="A6076">
        <v>103</v>
      </c>
      <c r="B6076">
        <v>2014</v>
      </c>
      <c r="C6076" t="s">
        <v>236</v>
      </c>
      <c r="D6076" t="s">
        <v>4</v>
      </c>
      <c r="E6076" t="s">
        <v>5</v>
      </c>
      <c r="F6076" t="s">
        <v>11</v>
      </c>
      <c r="G6076" t="s">
        <v>237</v>
      </c>
      <c r="H6076" t="s">
        <v>567</v>
      </c>
      <c r="I6076">
        <v>1237</v>
      </c>
    </row>
    <row r="6077" spans="1:9" x14ac:dyDescent="0.25">
      <c r="A6077">
        <v>151</v>
      </c>
      <c r="B6077">
        <v>2014</v>
      </c>
      <c r="C6077" t="s">
        <v>28</v>
      </c>
      <c r="D6077" t="s">
        <v>4</v>
      </c>
      <c r="E6077" t="s">
        <v>5</v>
      </c>
      <c r="F6077" t="s">
        <v>11</v>
      </c>
      <c r="G6077" t="s">
        <v>238</v>
      </c>
      <c r="H6077" t="s">
        <v>568</v>
      </c>
      <c r="I6077">
        <v>319</v>
      </c>
    </row>
    <row r="6078" spans="1:9" x14ac:dyDescent="0.25">
      <c r="A6078">
        <v>153</v>
      </c>
      <c r="B6078">
        <v>2014</v>
      </c>
      <c r="C6078" t="s">
        <v>29</v>
      </c>
      <c r="D6078" t="s">
        <v>4</v>
      </c>
      <c r="E6078" t="s">
        <v>5</v>
      </c>
      <c r="F6078" t="s">
        <v>11</v>
      </c>
      <c r="G6078" t="s">
        <v>239</v>
      </c>
      <c r="H6078" t="s">
        <v>569</v>
      </c>
      <c r="I6078">
        <v>635</v>
      </c>
    </row>
    <row r="6079" spans="1:9" x14ac:dyDescent="0.25">
      <c r="A6079">
        <v>154</v>
      </c>
      <c r="B6079">
        <v>2014</v>
      </c>
      <c r="C6079" t="s">
        <v>30</v>
      </c>
      <c r="D6079" t="s">
        <v>4</v>
      </c>
      <c r="E6079" t="s">
        <v>5</v>
      </c>
      <c r="F6079" t="s">
        <v>11</v>
      </c>
      <c r="G6079" t="s">
        <v>240</v>
      </c>
      <c r="H6079" t="s">
        <v>313</v>
      </c>
      <c r="I6079">
        <v>202</v>
      </c>
    </row>
    <row r="6080" spans="1:9" x14ac:dyDescent="0.25">
      <c r="A6080">
        <v>155</v>
      </c>
      <c r="B6080">
        <v>2014</v>
      </c>
      <c r="C6080" t="s">
        <v>31</v>
      </c>
      <c r="D6080" t="s">
        <v>4</v>
      </c>
      <c r="E6080" t="s">
        <v>5</v>
      </c>
      <c r="F6080" t="s">
        <v>11</v>
      </c>
      <c r="G6080" t="s">
        <v>241</v>
      </c>
      <c r="H6080" t="s">
        <v>570</v>
      </c>
      <c r="I6080">
        <v>212</v>
      </c>
    </row>
    <row r="6081" spans="1:9" x14ac:dyDescent="0.25">
      <c r="A6081">
        <v>157</v>
      </c>
      <c r="B6081">
        <v>2014</v>
      </c>
      <c r="C6081" t="s">
        <v>32</v>
      </c>
      <c r="D6081" t="s">
        <v>4</v>
      </c>
      <c r="E6081" t="s">
        <v>5</v>
      </c>
      <c r="F6081" t="s">
        <v>11</v>
      </c>
      <c r="G6081" t="s">
        <v>242</v>
      </c>
      <c r="H6081" t="s">
        <v>420</v>
      </c>
      <c r="I6081">
        <v>194</v>
      </c>
    </row>
    <row r="6082" spans="1:9" x14ac:dyDescent="0.25">
      <c r="A6082">
        <v>158</v>
      </c>
      <c r="B6082">
        <v>2014</v>
      </c>
      <c r="C6082" t="s">
        <v>33</v>
      </c>
      <c r="D6082" t="s">
        <v>4</v>
      </c>
      <c r="E6082" t="s">
        <v>5</v>
      </c>
      <c r="F6082" t="s">
        <v>11</v>
      </c>
      <c r="G6082" t="s">
        <v>243</v>
      </c>
      <c r="H6082" t="s">
        <v>571</v>
      </c>
      <c r="I6082">
        <v>284</v>
      </c>
    </row>
    <row r="6083" spans="1:9" x14ac:dyDescent="0.25">
      <c r="A6083">
        <v>159</v>
      </c>
      <c r="B6083">
        <v>2014</v>
      </c>
      <c r="C6083" t="s">
        <v>34</v>
      </c>
      <c r="D6083" t="s">
        <v>4</v>
      </c>
      <c r="E6083" t="s">
        <v>5</v>
      </c>
      <c r="F6083" t="s">
        <v>11</v>
      </c>
      <c r="G6083" t="s">
        <v>244</v>
      </c>
      <c r="H6083" t="s">
        <v>572</v>
      </c>
      <c r="I6083">
        <v>13482</v>
      </c>
    </row>
    <row r="6084" spans="1:9" x14ac:dyDescent="0.25">
      <c r="A6084">
        <v>1</v>
      </c>
      <c r="B6084">
        <v>2014</v>
      </c>
      <c r="C6084" t="s">
        <v>245</v>
      </c>
      <c r="D6084" t="s">
        <v>4</v>
      </c>
      <c r="E6084" t="s">
        <v>5</v>
      </c>
      <c r="F6084" t="s">
        <v>11</v>
      </c>
      <c r="G6084" t="s">
        <v>246</v>
      </c>
      <c r="H6084" t="s">
        <v>573</v>
      </c>
      <c r="I6084">
        <v>26780</v>
      </c>
    </row>
    <row r="6085" spans="1:9" x14ac:dyDescent="0.25">
      <c r="A6085">
        <v>241</v>
      </c>
      <c r="B6085">
        <v>2014</v>
      </c>
      <c r="C6085" t="s">
        <v>247</v>
      </c>
      <c r="D6085" t="s">
        <v>4</v>
      </c>
      <c r="E6085" t="s">
        <v>5</v>
      </c>
      <c r="F6085" t="s">
        <v>11</v>
      </c>
      <c r="G6085" t="s">
        <v>248</v>
      </c>
      <c r="H6085" t="s">
        <v>574</v>
      </c>
      <c r="I6085">
        <v>4551</v>
      </c>
    </row>
    <row r="6086" spans="1:9" x14ac:dyDescent="0.25">
      <c r="A6086">
        <v>241001</v>
      </c>
      <c r="B6086">
        <v>2014</v>
      </c>
      <c r="C6086" t="s">
        <v>249</v>
      </c>
      <c r="D6086" t="s">
        <v>4</v>
      </c>
      <c r="E6086" t="s">
        <v>5</v>
      </c>
      <c r="F6086" t="s">
        <v>11</v>
      </c>
      <c r="G6086" t="s">
        <v>250</v>
      </c>
      <c r="H6086" t="s">
        <v>575</v>
      </c>
      <c r="I6086">
        <v>2579</v>
      </c>
    </row>
    <row r="6087" spans="1:9" x14ac:dyDescent="0.25">
      <c r="A6087">
        <v>241999</v>
      </c>
      <c r="B6087">
        <v>2014</v>
      </c>
      <c r="C6087" t="s">
        <v>251</v>
      </c>
      <c r="D6087" t="s">
        <v>4</v>
      </c>
      <c r="E6087" t="s">
        <v>5</v>
      </c>
      <c r="F6087" t="s">
        <v>11</v>
      </c>
      <c r="G6087" t="s">
        <v>252</v>
      </c>
      <c r="H6087" t="s">
        <v>576</v>
      </c>
      <c r="I6087">
        <v>1972</v>
      </c>
    </row>
    <row r="6088" spans="1:9" x14ac:dyDescent="0.25">
      <c r="A6088">
        <v>251</v>
      </c>
      <c r="B6088">
        <v>2014</v>
      </c>
      <c r="C6088" t="s">
        <v>39</v>
      </c>
      <c r="D6088" t="s">
        <v>4</v>
      </c>
      <c r="E6088" t="s">
        <v>5</v>
      </c>
      <c r="F6088" t="s">
        <v>11</v>
      </c>
      <c r="G6088" t="s">
        <v>253</v>
      </c>
      <c r="H6088" t="s">
        <v>577</v>
      </c>
      <c r="I6088">
        <v>757</v>
      </c>
    </row>
    <row r="6089" spans="1:9" x14ac:dyDescent="0.25">
      <c r="A6089">
        <v>252</v>
      </c>
      <c r="B6089">
        <v>2014</v>
      </c>
      <c r="C6089" t="s">
        <v>40</v>
      </c>
      <c r="D6089" t="s">
        <v>4</v>
      </c>
      <c r="E6089" t="s">
        <v>5</v>
      </c>
      <c r="F6089" t="s">
        <v>11</v>
      </c>
      <c r="G6089" t="s">
        <v>254</v>
      </c>
      <c r="H6089" t="s">
        <v>578</v>
      </c>
      <c r="I6089">
        <v>377</v>
      </c>
    </row>
    <row r="6090" spans="1:9" x14ac:dyDescent="0.25">
      <c r="A6090">
        <v>254</v>
      </c>
      <c r="B6090">
        <v>2014</v>
      </c>
      <c r="C6090" t="s">
        <v>41</v>
      </c>
      <c r="D6090" t="s">
        <v>4</v>
      </c>
      <c r="E6090" t="s">
        <v>5</v>
      </c>
      <c r="F6090" t="s">
        <v>11</v>
      </c>
      <c r="G6090" t="s">
        <v>255</v>
      </c>
      <c r="H6090" t="s">
        <v>579</v>
      </c>
      <c r="I6090">
        <v>806</v>
      </c>
    </row>
    <row r="6091" spans="1:9" x14ac:dyDescent="0.25">
      <c r="A6091">
        <v>255</v>
      </c>
      <c r="B6091">
        <v>2014</v>
      </c>
      <c r="C6091" t="s">
        <v>42</v>
      </c>
      <c r="D6091" t="s">
        <v>4</v>
      </c>
      <c r="E6091" t="s">
        <v>5</v>
      </c>
      <c r="F6091" t="s">
        <v>11</v>
      </c>
      <c r="G6091" t="s">
        <v>256</v>
      </c>
      <c r="H6091" t="s">
        <v>580</v>
      </c>
      <c r="I6091">
        <v>92</v>
      </c>
    </row>
    <row r="6092" spans="1:9" x14ac:dyDescent="0.25">
      <c r="A6092">
        <v>256</v>
      </c>
      <c r="B6092">
        <v>2014</v>
      </c>
      <c r="C6092" t="s">
        <v>43</v>
      </c>
      <c r="D6092" t="s">
        <v>4</v>
      </c>
      <c r="E6092" t="s">
        <v>5</v>
      </c>
      <c r="F6092" t="s">
        <v>11</v>
      </c>
      <c r="G6092" t="s">
        <v>257</v>
      </c>
      <c r="H6092" t="s">
        <v>581</v>
      </c>
      <c r="I6092">
        <v>250</v>
      </c>
    </row>
    <row r="6093" spans="1:9" x14ac:dyDescent="0.25">
      <c r="A6093">
        <v>257</v>
      </c>
      <c r="B6093">
        <v>2014</v>
      </c>
      <c r="C6093" t="s">
        <v>44</v>
      </c>
      <c r="D6093" t="s">
        <v>4</v>
      </c>
      <c r="E6093" t="s">
        <v>5</v>
      </c>
      <c r="F6093" t="s">
        <v>11</v>
      </c>
      <c r="G6093" t="s">
        <v>258</v>
      </c>
      <c r="H6093" t="s">
        <v>488</v>
      </c>
      <c r="I6093">
        <v>262</v>
      </c>
    </row>
    <row r="6094" spans="1:9" x14ac:dyDescent="0.25">
      <c r="A6094">
        <v>2</v>
      </c>
      <c r="B6094">
        <v>2014</v>
      </c>
      <c r="C6094" t="s">
        <v>259</v>
      </c>
      <c r="D6094" t="s">
        <v>4</v>
      </c>
      <c r="E6094" t="s">
        <v>5</v>
      </c>
      <c r="F6094" t="s">
        <v>11</v>
      </c>
      <c r="G6094" t="s">
        <v>260</v>
      </c>
      <c r="H6094" t="s">
        <v>582</v>
      </c>
      <c r="I6094">
        <v>7095</v>
      </c>
    </row>
    <row r="6095" spans="1:9" x14ac:dyDescent="0.25">
      <c r="A6095">
        <v>351</v>
      </c>
      <c r="B6095">
        <v>2014</v>
      </c>
      <c r="C6095" t="s">
        <v>46</v>
      </c>
      <c r="D6095" t="s">
        <v>4</v>
      </c>
      <c r="E6095" t="s">
        <v>5</v>
      </c>
      <c r="F6095" t="s">
        <v>11</v>
      </c>
      <c r="G6095" t="s">
        <v>261</v>
      </c>
      <c r="H6095" t="s">
        <v>583</v>
      </c>
      <c r="I6095">
        <v>332</v>
      </c>
    </row>
    <row r="6096" spans="1:9" x14ac:dyDescent="0.25">
      <c r="A6096">
        <v>352</v>
      </c>
      <c r="B6096">
        <v>2014</v>
      </c>
      <c r="C6096" t="s">
        <v>47</v>
      </c>
      <c r="D6096" t="s">
        <v>4</v>
      </c>
      <c r="E6096" t="s">
        <v>5</v>
      </c>
      <c r="F6096" t="s">
        <v>11</v>
      </c>
      <c r="G6096" t="s">
        <v>262</v>
      </c>
      <c r="H6096" t="s">
        <v>584</v>
      </c>
      <c r="I6096">
        <v>368</v>
      </c>
    </row>
    <row r="6097" spans="1:9" x14ac:dyDescent="0.25">
      <c r="A6097">
        <v>353</v>
      </c>
      <c r="B6097">
        <v>2014</v>
      </c>
      <c r="C6097" t="s">
        <v>48</v>
      </c>
      <c r="D6097" t="s">
        <v>4</v>
      </c>
      <c r="E6097" t="s">
        <v>5</v>
      </c>
      <c r="F6097" t="s">
        <v>11</v>
      </c>
      <c r="G6097" t="s">
        <v>263</v>
      </c>
      <c r="H6097" t="s">
        <v>585</v>
      </c>
      <c r="I6097">
        <v>585</v>
      </c>
    </row>
    <row r="6098" spans="1:9" x14ac:dyDescent="0.25">
      <c r="A6098">
        <v>354</v>
      </c>
      <c r="B6098">
        <v>2014</v>
      </c>
      <c r="C6098" t="s">
        <v>49</v>
      </c>
      <c r="D6098" t="s">
        <v>4</v>
      </c>
      <c r="E6098" t="s">
        <v>5</v>
      </c>
      <c r="F6098" t="s">
        <v>11</v>
      </c>
      <c r="G6098" t="s">
        <v>264</v>
      </c>
      <c r="H6098" t="s">
        <v>586</v>
      </c>
      <c r="I6098">
        <v>149</v>
      </c>
    </row>
    <row r="6099" spans="1:9" x14ac:dyDescent="0.25">
      <c r="A6099">
        <v>355</v>
      </c>
      <c r="B6099">
        <v>2014</v>
      </c>
      <c r="C6099" t="s">
        <v>50</v>
      </c>
      <c r="D6099" t="s">
        <v>4</v>
      </c>
      <c r="E6099" t="s">
        <v>5</v>
      </c>
      <c r="F6099" t="s">
        <v>11</v>
      </c>
      <c r="G6099" t="s">
        <v>265</v>
      </c>
      <c r="H6099" t="s">
        <v>587</v>
      </c>
      <c r="I6099">
        <v>370</v>
      </c>
    </row>
    <row r="6100" spans="1:9" x14ac:dyDescent="0.25">
      <c r="A6100">
        <v>356</v>
      </c>
      <c r="B6100">
        <v>2014</v>
      </c>
      <c r="C6100" t="s">
        <v>51</v>
      </c>
      <c r="D6100" t="s">
        <v>4</v>
      </c>
      <c r="E6100" t="s">
        <v>5</v>
      </c>
      <c r="F6100" t="s">
        <v>11</v>
      </c>
      <c r="G6100" t="s">
        <v>266</v>
      </c>
      <c r="H6100" t="s">
        <v>588</v>
      </c>
      <c r="I6100">
        <v>301</v>
      </c>
    </row>
    <row r="6101" spans="1:9" x14ac:dyDescent="0.25">
      <c r="A6101">
        <v>357</v>
      </c>
      <c r="B6101">
        <v>2014</v>
      </c>
      <c r="C6101" t="s">
        <v>52</v>
      </c>
      <c r="D6101" t="s">
        <v>4</v>
      </c>
      <c r="E6101" t="s">
        <v>5</v>
      </c>
      <c r="F6101" t="s">
        <v>11</v>
      </c>
      <c r="G6101" t="s">
        <v>267</v>
      </c>
      <c r="H6101" t="s">
        <v>589</v>
      </c>
      <c r="I6101">
        <v>299</v>
      </c>
    </row>
    <row r="6102" spans="1:9" x14ac:dyDescent="0.25">
      <c r="A6102">
        <v>358</v>
      </c>
      <c r="B6102">
        <v>2014</v>
      </c>
      <c r="C6102" t="s">
        <v>53</v>
      </c>
      <c r="D6102" t="s">
        <v>4</v>
      </c>
      <c r="E6102" t="s">
        <v>5</v>
      </c>
      <c r="F6102" t="s">
        <v>11</v>
      </c>
      <c r="G6102" t="s">
        <v>268</v>
      </c>
      <c r="H6102" t="s">
        <v>590</v>
      </c>
      <c r="I6102">
        <v>293</v>
      </c>
    </row>
    <row r="6103" spans="1:9" x14ac:dyDescent="0.25">
      <c r="A6103">
        <v>359</v>
      </c>
      <c r="B6103">
        <v>2014</v>
      </c>
      <c r="C6103" t="s">
        <v>54</v>
      </c>
      <c r="D6103" t="s">
        <v>4</v>
      </c>
      <c r="E6103" t="s">
        <v>5</v>
      </c>
      <c r="F6103" t="s">
        <v>11</v>
      </c>
      <c r="G6103" t="s">
        <v>269</v>
      </c>
      <c r="H6103" t="s">
        <v>591</v>
      </c>
      <c r="I6103">
        <v>381</v>
      </c>
    </row>
    <row r="6104" spans="1:9" x14ac:dyDescent="0.25">
      <c r="A6104">
        <v>360</v>
      </c>
      <c r="B6104">
        <v>2014</v>
      </c>
      <c r="C6104" t="s">
        <v>55</v>
      </c>
      <c r="D6104" t="s">
        <v>4</v>
      </c>
      <c r="E6104" t="s">
        <v>5</v>
      </c>
      <c r="F6104" t="s">
        <v>11</v>
      </c>
      <c r="G6104" t="s">
        <v>270</v>
      </c>
      <c r="H6104" t="s">
        <v>314</v>
      </c>
      <c r="I6104">
        <v>302</v>
      </c>
    </row>
    <row r="6105" spans="1:9" x14ac:dyDescent="0.25">
      <c r="A6105">
        <v>361</v>
      </c>
      <c r="B6105">
        <v>2014</v>
      </c>
      <c r="C6105" t="s">
        <v>56</v>
      </c>
      <c r="D6105" t="s">
        <v>4</v>
      </c>
      <c r="E6105" t="s">
        <v>5</v>
      </c>
      <c r="F6105" t="s">
        <v>11</v>
      </c>
      <c r="G6105" t="s">
        <v>271</v>
      </c>
      <c r="H6105" t="s">
        <v>592</v>
      </c>
      <c r="I6105">
        <v>222</v>
      </c>
    </row>
    <row r="6106" spans="1:9" x14ac:dyDescent="0.25">
      <c r="A6106">
        <v>3</v>
      </c>
      <c r="B6106">
        <v>2014</v>
      </c>
      <c r="C6106" t="s">
        <v>272</v>
      </c>
      <c r="D6106" t="s">
        <v>4</v>
      </c>
      <c r="E6106" t="s">
        <v>5</v>
      </c>
      <c r="F6106" t="s">
        <v>11</v>
      </c>
      <c r="G6106" t="s">
        <v>273</v>
      </c>
      <c r="H6106" t="s">
        <v>593</v>
      </c>
      <c r="I6106">
        <v>3602</v>
      </c>
    </row>
    <row r="6107" spans="1:9" x14ac:dyDescent="0.25">
      <c r="A6107">
        <v>401</v>
      </c>
      <c r="B6107">
        <v>2014</v>
      </c>
      <c r="C6107" t="s">
        <v>274</v>
      </c>
      <c r="D6107" t="s">
        <v>4</v>
      </c>
      <c r="E6107" t="s">
        <v>5</v>
      </c>
      <c r="F6107" t="s">
        <v>11</v>
      </c>
      <c r="G6107" t="s">
        <v>275</v>
      </c>
      <c r="H6107" t="s">
        <v>475</v>
      </c>
      <c r="I6107">
        <v>487</v>
      </c>
    </row>
    <row r="6108" spans="1:9" x14ac:dyDescent="0.25">
      <c r="A6108">
        <v>402</v>
      </c>
      <c r="B6108">
        <v>2014</v>
      </c>
      <c r="C6108" t="s">
        <v>276</v>
      </c>
      <c r="D6108" t="s">
        <v>4</v>
      </c>
      <c r="E6108" t="s">
        <v>5</v>
      </c>
      <c r="F6108" t="s">
        <v>11</v>
      </c>
      <c r="G6108" t="s">
        <v>277</v>
      </c>
      <c r="H6108" t="s">
        <v>594</v>
      </c>
      <c r="I6108">
        <v>298</v>
      </c>
    </row>
    <row r="6109" spans="1:9" x14ac:dyDescent="0.25">
      <c r="A6109">
        <v>403</v>
      </c>
      <c r="B6109">
        <v>2014</v>
      </c>
      <c r="C6109" t="s">
        <v>278</v>
      </c>
      <c r="D6109" t="s">
        <v>4</v>
      </c>
      <c r="E6109" t="s">
        <v>5</v>
      </c>
      <c r="F6109" t="s">
        <v>11</v>
      </c>
      <c r="G6109" t="s">
        <v>279</v>
      </c>
      <c r="H6109" t="s">
        <v>595</v>
      </c>
      <c r="I6109">
        <v>369</v>
      </c>
    </row>
    <row r="6110" spans="1:9" x14ac:dyDescent="0.25">
      <c r="A6110">
        <v>404</v>
      </c>
      <c r="B6110">
        <v>2014</v>
      </c>
      <c r="C6110" t="s">
        <v>280</v>
      </c>
      <c r="D6110" t="s">
        <v>4</v>
      </c>
      <c r="E6110" t="s">
        <v>5</v>
      </c>
      <c r="F6110" t="s">
        <v>11</v>
      </c>
      <c r="G6110" t="s">
        <v>281</v>
      </c>
      <c r="H6110" t="s">
        <v>596</v>
      </c>
      <c r="I6110">
        <v>772</v>
      </c>
    </row>
    <row r="6111" spans="1:9" x14ac:dyDescent="0.25">
      <c r="A6111">
        <v>405</v>
      </c>
      <c r="B6111">
        <v>2014</v>
      </c>
      <c r="C6111" t="s">
        <v>282</v>
      </c>
      <c r="D6111" t="s">
        <v>4</v>
      </c>
      <c r="E6111" t="s">
        <v>5</v>
      </c>
      <c r="F6111" t="s">
        <v>11</v>
      </c>
      <c r="G6111" t="s">
        <v>283</v>
      </c>
      <c r="H6111" t="s">
        <v>570</v>
      </c>
      <c r="I6111">
        <v>212</v>
      </c>
    </row>
    <row r="6112" spans="1:9" x14ac:dyDescent="0.25">
      <c r="A6112">
        <v>451</v>
      </c>
      <c r="B6112">
        <v>2014</v>
      </c>
      <c r="C6112" t="s">
        <v>58</v>
      </c>
      <c r="D6112" t="s">
        <v>4</v>
      </c>
      <c r="E6112" t="s">
        <v>5</v>
      </c>
      <c r="F6112" t="s">
        <v>11</v>
      </c>
      <c r="G6112" t="s">
        <v>284</v>
      </c>
      <c r="H6112" t="s">
        <v>349</v>
      </c>
      <c r="I6112">
        <v>312</v>
      </c>
    </row>
    <row r="6113" spans="1:9" x14ac:dyDescent="0.25">
      <c r="A6113">
        <v>452</v>
      </c>
      <c r="B6113">
        <v>2014</v>
      </c>
      <c r="C6113" t="s">
        <v>59</v>
      </c>
      <c r="D6113" t="s">
        <v>4</v>
      </c>
      <c r="E6113" t="s">
        <v>5</v>
      </c>
      <c r="F6113" t="s">
        <v>11</v>
      </c>
      <c r="G6113" t="s">
        <v>285</v>
      </c>
      <c r="H6113" t="s">
        <v>597</v>
      </c>
      <c r="I6113">
        <v>746</v>
      </c>
    </row>
    <row r="6114" spans="1:9" x14ac:dyDescent="0.25">
      <c r="A6114">
        <v>453</v>
      </c>
      <c r="B6114">
        <v>2014</v>
      </c>
      <c r="C6114" t="s">
        <v>60</v>
      </c>
      <c r="D6114" t="s">
        <v>4</v>
      </c>
      <c r="E6114" t="s">
        <v>5</v>
      </c>
      <c r="F6114" t="s">
        <v>11</v>
      </c>
      <c r="G6114" t="s">
        <v>286</v>
      </c>
      <c r="H6114" t="s">
        <v>541</v>
      </c>
      <c r="I6114">
        <v>1425</v>
      </c>
    </row>
    <row r="6115" spans="1:9" x14ac:dyDescent="0.25">
      <c r="A6115">
        <v>454</v>
      </c>
      <c r="B6115">
        <v>2014</v>
      </c>
      <c r="C6115" t="s">
        <v>61</v>
      </c>
      <c r="D6115" t="s">
        <v>4</v>
      </c>
      <c r="E6115" t="s">
        <v>5</v>
      </c>
      <c r="F6115" t="s">
        <v>11</v>
      </c>
      <c r="G6115" t="s">
        <v>287</v>
      </c>
      <c r="H6115" t="s">
        <v>598</v>
      </c>
      <c r="I6115">
        <v>1531</v>
      </c>
    </row>
    <row r="6116" spans="1:9" x14ac:dyDescent="0.25">
      <c r="A6116">
        <v>455</v>
      </c>
      <c r="B6116">
        <v>2014</v>
      </c>
      <c r="C6116" t="s">
        <v>62</v>
      </c>
      <c r="D6116" t="s">
        <v>4</v>
      </c>
      <c r="E6116" t="s">
        <v>5</v>
      </c>
      <c r="F6116" t="s">
        <v>11</v>
      </c>
      <c r="G6116" t="s">
        <v>288</v>
      </c>
      <c r="H6116" t="s">
        <v>321</v>
      </c>
      <c r="I6116">
        <v>86</v>
      </c>
    </row>
    <row r="6117" spans="1:9" x14ac:dyDescent="0.25">
      <c r="A6117">
        <v>456</v>
      </c>
      <c r="B6117">
        <v>2014</v>
      </c>
      <c r="C6117" t="s">
        <v>63</v>
      </c>
      <c r="D6117" t="s">
        <v>4</v>
      </c>
      <c r="E6117" t="s">
        <v>5</v>
      </c>
      <c r="F6117" t="s">
        <v>11</v>
      </c>
      <c r="G6117" t="s">
        <v>289</v>
      </c>
      <c r="H6117" t="s">
        <v>599</v>
      </c>
      <c r="I6117">
        <v>681</v>
      </c>
    </row>
    <row r="6118" spans="1:9" x14ac:dyDescent="0.25">
      <c r="A6118">
        <v>457</v>
      </c>
      <c r="B6118">
        <v>2014</v>
      </c>
      <c r="C6118" t="s">
        <v>64</v>
      </c>
      <c r="D6118" t="s">
        <v>4</v>
      </c>
      <c r="E6118" t="s">
        <v>5</v>
      </c>
      <c r="F6118" t="s">
        <v>11</v>
      </c>
      <c r="G6118" t="s">
        <v>290</v>
      </c>
      <c r="H6118" t="s">
        <v>600</v>
      </c>
      <c r="I6118">
        <v>380</v>
      </c>
    </row>
    <row r="6119" spans="1:9" x14ac:dyDescent="0.25">
      <c r="A6119">
        <v>458</v>
      </c>
      <c r="B6119">
        <v>2014</v>
      </c>
      <c r="C6119" t="s">
        <v>65</v>
      </c>
      <c r="D6119" t="s">
        <v>4</v>
      </c>
      <c r="E6119" t="s">
        <v>5</v>
      </c>
      <c r="F6119" t="s">
        <v>11</v>
      </c>
      <c r="G6119" t="s">
        <v>291</v>
      </c>
      <c r="H6119" t="s">
        <v>601</v>
      </c>
      <c r="I6119">
        <v>1033</v>
      </c>
    </row>
    <row r="6120" spans="1:9" x14ac:dyDescent="0.25">
      <c r="A6120">
        <v>459</v>
      </c>
      <c r="B6120">
        <v>2014</v>
      </c>
      <c r="C6120" t="s">
        <v>66</v>
      </c>
      <c r="D6120" t="s">
        <v>4</v>
      </c>
      <c r="E6120" t="s">
        <v>5</v>
      </c>
      <c r="F6120" t="s">
        <v>11</v>
      </c>
      <c r="G6120" t="s">
        <v>292</v>
      </c>
      <c r="H6120" t="s">
        <v>602</v>
      </c>
      <c r="I6120">
        <v>6748</v>
      </c>
    </row>
    <row r="6121" spans="1:9" x14ac:dyDescent="0.25">
      <c r="A6121">
        <v>460</v>
      </c>
      <c r="B6121">
        <v>2014</v>
      </c>
      <c r="C6121" t="s">
        <v>67</v>
      </c>
      <c r="D6121" t="s">
        <v>4</v>
      </c>
      <c r="E6121" t="s">
        <v>5</v>
      </c>
      <c r="F6121" t="s">
        <v>11</v>
      </c>
      <c r="G6121" t="s">
        <v>293</v>
      </c>
      <c r="H6121" t="s">
        <v>603</v>
      </c>
      <c r="I6121">
        <v>1050</v>
      </c>
    </row>
    <row r="6122" spans="1:9" x14ac:dyDescent="0.25">
      <c r="A6122">
        <v>461</v>
      </c>
      <c r="B6122">
        <v>2014</v>
      </c>
      <c r="C6122" t="s">
        <v>68</v>
      </c>
      <c r="D6122" t="s">
        <v>4</v>
      </c>
      <c r="E6122" t="s">
        <v>5</v>
      </c>
      <c r="F6122" t="s">
        <v>11</v>
      </c>
      <c r="G6122" t="s">
        <v>294</v>
      </c>
      <c r="H6122" t="s">
        <v>604</v>
      </c>
      <c r="I6122">
        <v>280</v>
      </c>
    </row>
    <row r="6123" spans="1:9" x14ac:dyDescent="0.25">
      <c r="A6123">
        <v>462</v>
      </c>
      <c r="B6123">
        <v>2014</v>
      </c>
      <c r="C6123" t="s">
        <v>69</v>
      </c>
      <c r="D6123" t="s">
        <v>4</v>
      </c>
      <c r="E6123" t="s">
        <v>5</v>
      </c>
      <c r="F6123" t="s">
        <v>11</v>
      </c>
      <c r="G6123" t="s">
        <v>295</v>
      </c>
      <c r="H6123" t="s">
        <v>605</v>
      </c>
      <c r="I6123">
        <v>156</v>
      </c>
    </row>
    <row r="6124" spans="1:9" x14ac:dyDescent="0.25">
      <c r="A6124">
        <v>4</v>
      </c>
      <c r="B6124">
        <v>2014</v>
      </c>
      <c r="C6124" t="s">
        <v>296</v>
      </c>
      <c r="D6124" t="s">
        <v>4</v>
      </c>
      <c r="E6124" t="s">
        <v>5</v>
      </c>
      <c r="F6124" t="s">
        <v>11</v>
      </c>
      <c r="G6124" t="s">
        <v>297</v>
      </c>
      <c r="H6124" t="s">
        <v>606</v>
      </c>
      <c r="I6124">
        <v>16566</v>
      </c>
    </row>
    <row r="6125" spans="1:9" x14ac:dyDescent="0.25">
      <c r="A6125">
        <v>0</v>
      </c>
      <c r="B6125">
        <v>2014</v>
      </c>
      <c r="C6125" t="s">
        <v>71</v>
      </c>
      <c r="D6125" t="s">
        <v>4</v>
      </c>
      <c r="E6125" t="s">
        <v>5</v>
      </c>
      <c r="F6125" t="s">
        <v>11</v>
      </c>
      <c r="G6125" t="s">
        <v>298</v>
      </c>
      <c r="H6125" t="s">
        <v>607</v>
      </c>
      <c r="I6125">
        <v>54043</v>
      </c>
    </row>
    <row r="6126" spans="1:9" x14ac:dyDescent="0.25">
      <c r="A6126">
        <v>101</v>
      </c>
      <c r="B6126">
        <v>2013</v>
      </c>
      <c r="C6126" t="s">
        <v>232</v>
      </c>
      <c r="D6126" t="s">
        <v>4</v>
      </c>
      <c r="E6126" t="s">
        <v>5</v>
      </c>
      <c r="F6126" t="s">
        <v>11</v>
      </c>
      <c r="G6126" t="s">
        <v>233</v>
      </c>
      <c r="H6126" t="s">
        <v>608</v>
      </c>
      <c r="I6126">
        <v>5533</v>
      </c>
    </row>
    <row r="6127" spans="1:9" x14ac:dyDescent="0.25">
      <c r="A6127">
        <v>102</v>
      </c>
      <c r="B6127">
        <v>2013</v>
      </c>
      <c r="C6127" t="s">
        <v>234</v>
      </c>
      <c r="D6127" t="s">
        <v>4</v>
      </c>
      <c r="E6127" t="s">
        <v>5</v>
      </c>
      <c r="F6127" t="s">
        <v>11</v>
      </c>
      <c r="G6127" t="s">
        <v>235</v>
      </c>
      <c r="H6127" t="s">
        <v>352</v>
      </c>
      <c r="I6127">
        <v>271</v>
      </c>
    </row>
    <row r="6128" spans="1:9" x14ac:dyDescent="0.25">
      <c r="A6128">
        <v>103</v>
      </c>
      <c r="B6128">
        <v>2013</v>
      </c>
      <c r="C6128" t="s">
        <v>236</v>
      </c>
      <c r="D6128" t="s">
        <v>4</v>
      </c>
      <c r="E6128" t="s">
        <v>5</v>
      </c>
      <c r="F6128" t="s">
        <v>11</v>
      </c>
      <c r="G6128" t="s">
        <v>237</v>
      </c>
      <c r="H6128" t="s">
        <v>609</v>
      </c>
      <c r="I6128">
        <v>1034</v>
      </c>
    </row>
    <row r="6129" spans="1:9" x14ac:dyDescent="0.25">
      <c r="A6129">
        <v>151</v>
      </c>
      <c r="B6129">
        <v>2013</v>
      </c>
      <c r="C6129" t="s">
        <v>28</v>
      </c>
      <c r="D6129" t="s">
        <v>4</v>
      </c>
      <c r="E6129" t="s">
        <v>5</v>
      </c>
      <c r="F6129" t="s">
        <v>11</v>
      </c>
      <c r="G6129" t="s">
        <v>238</v>
      </c>
      <c r="H6129" t="s">
        <v>610</v>
      </c>
      <c r="I6129">
        <v>364</v>
      </c>
    </row>
    <row r="6130" spans="1:9" x14ac:dyDescent="0.25">
      <c r="A6130">
        <v>153</v>
      </c>
      <c r="B6130">
        <v>2013</v>
      </c>
      <c r="C6130" t="s">
        <v>29</v>
      </c>
      <c r="D6130" t="s">
        <v>4</v>
      </c>
      <c r="E6130" t="s">
        <v>5</v>
      </c>
      <c r="F6130" t="s">
        <v>11</v>
      </c>
      <c r="G6130" t="s">
        <v>239</v>
      </c>
      <c r="H6130" t="s">
        <v>611</v>
      </c>
      <c r="I6130">
        <v>592</v>
      </c>
    </row>
    <row r="6131" spans="1:9" x14ac:dyDescent="0.25">
      <c r="A6131">
        <v>154</v>
      </c>
      <c r="B6131">
        <v>2013</v>
      </c>
      <c r="C6131" t="s">
        <v>30</v>
      </c>
      <c r="D6131" t="s">
        <v>4</v>
      </c>
      <c r="E6131" t="s">
        <v>5</v>
      </c>
      <c r="F6131" t="s">
        <v>11</v>
      </c>
      <c r="G6131" t="s">
        <v>240</v>
      </c>
      <c r="H6131" t="s">
        <v>448</v>
      </c>
      <c r="I6131">
        <v>141</v>
      </c>
    </row>
    <row r="6132" spans="1:9" x14ac:dyDescent="0.25">
      <c r="A6132">
        <v>155</v>
      </c>
      <c r="B6132">
        <v>2013</v>
      </c>
      <c r="C6132" t="s">
        <v>31</v>
      </c>
      <c r="D6132" t="s">
        <v>4</v>
      </c>
      <c r="E6132" t="s">
        <v>5</v>
      </c>
      <c r="F6132" t="s">
        <v>11</v>
      </c>
      <c r="G6132" t="s">
        <v>241</v>
      </c>
      <c r="H6132" t="s">
        <v>612</v>
      </c>
      <c r="I6132">
        <v>182</v>
      </c>
    </row>
    <row r="6133" spans="1:9" x14ac:dyDescent="0.25">
      <c r="A6133">
        <v>157</v>
      </c>
      <c r="B6133">
        <v>2013</v>
      </c>
      <c r="C6133" t="s">
        <v>32</v>
      </c>
      <c r="D6133" t="s">
        <v>4</v>
      </c>
      <c r="E6133" t="s">
        <v>5</v>
      </c>
      <c r="F6133" t="s">
        <v>11</v>
      </c>
      <c r="G6133" t="s">
        <v>242</v>
      </c>
      <c r="H6133" t="s">
        <v>613</v>
      </c>
      <c r="I6133">
        <v>294</v>
      </c>
    </row>
    <row r="6134" spans="1:9" x14ac:dyDescent="0.25">
      <c r="A6134">
        <v>158</v>
      </c>
      <c r="B6134">
        <v>2013</v>
      </c>
      <c r="C6134" t="s">
        <v>33</v>
      </c>
      <c r="D6134" t="s">
        <v>4</v>
      </c>
      <c r="E6134" t="s">
        <v>5</v>
      </c>
      <c r="F6134" t="s">
        <v>11</v>
      </c>
      <c r="G6134" t="s">
        <v>243</v>
      </c>
      <c r="H6134" t="s">
        <v>614</v>
      </c>
      <c r="I6134">
        <v>218</v>
      </c>
    </row>
    <row r="6135" spans="1:9" x14ac:dyDescent="0.25">
      <c r="A6135">
        <v>159</v>
      </c>
      <c r="B6135">
        <v>2013</v>
      </c>
      <c r="C6135" t="s">
        <v>34</v>
      </c>
      <c r="D6135" t="s">
        <v>4</v>
      </c>
      <c r="E6135" t="s">
        <v>5</v>
      </c>
      <c r="F6135" t="s">
        <v>11</v>
      </c>
      <c r="G6135" t="s">
        <v>244</v>
      </c>
      <c r="H6135" t="s">
        <v>615</v>
      </c>
      <c r="I6135">
        <v>7360</v>
      </c>
    </row>
    <row r="6136" spans="1:9" x14ac:dyDescent="0.25">
      <c r="A6136">
        <v>1</v>
      </c>
      <c r="B6136">
        <v>2013</v>
      </c>
      <c r="C6136" t="s">
        <v>245</v>
      </c>
      <c r="D6136" t="s">
        <v>4</v>
      </c>
      <c r="E6136" t="s">
        <v>5</v>
      </c>
      <c r="F6136" t="s">
        <v>11</v>
      </c>
      <c r="G6136" t="s">
        <v>246</v>
      </c>
      <c r="H6136" t="s">
        <v>616</v>
      </c>
      <c r="I6136">
        <v>15989</v>
      </c>
    </row>
    <row r="6137" spans="1:9" x14ac:dyDescent="0.25">
      <c r="A6137">
        <v>241</v>
      </c>
      <c r="B6137">
        <v>2013</v>
      </c>
      <c r="C6137" t="s">
        <v>247</v>
      </c>
      <c r="D6137" t="s">
        <v>4</v>
      </c>
      <c r="E6137" t="s">
        <v>5</v>
      </c>
      <c r="F6137" t="s">
        <v>11</v>
      </c>
      <c r="G6137" t="s">
        <v>248</v>
      </c>
      <c r="H6137" t="s">
        <v>617</v>
      </c>
      <c r="I6137">
        <v>4663</v>
      </c>
    </row>
    <row r="6138" spans="1:9" x14ac:dyDescent="0.25">
      <c r="A6138">
        <v>241001</v>
      </c>
      <c r="B6138">
        <v>2013</v>
      </c>
      <c r="C6138" t="s">
        <v>249</v>
      </c>
      <c r="D6138" t="s">
        <v>4</v>
      </c>
      <c r="E6138" t="s">
        <v>5</v>
      </c>
      <c r="F6138" t="s">
        <v>11</v>
      </c>
      <c r="G6138" t="s">
        <v>250</v>
      </c>
      <c r="H6138" t="s">
        <v>618</v>
      </c>
      <c r="I6138">
        <v>3029</v>
      </c>
    </row>
    <row r="6139" spans="1:9" x14ac:dyDescent="0.25">
      <c r="A6139">
        <v>241999</v>
      </c>
      <c r="B6139">
        <v>2013</v>
      </c>
      <c r="C6139" t="s">
        <v>251</v>
      </c>
      <c r="D6139" t="s">
        <v>4</v>
      </c>
      <c r="E6139" t="s">
        <v>5</v>
      </c>
      <c r="F6139" t="s">
        <v>11</v>
      </c>
      <c r="G6139" t="s">
        <v>252</v>
      </c>
      <c r="H6139" t="s">
        <v>619</v>
      </c>
      <c r="I6139">
        <v>1634</v>
      </c>
    </row>
    <row r="6140" spans="1:9" x14ac:dyDescent="0.25">
      <c r="A6140">
        <v>251</v>
      </c>
      <c r="B6140">
        <v>2013</v>
      </c>
      <c r="C6140" t="s">
        <v>39</v>
      </c>
      <c r="D6140" t="s">
        <v>4</v>
      </c>
      <c r="E6140" t="s">
        <v>5</v>
      </c>
      <c r="F6140" t="s">
        <v>11</v>
      </c>
      <c r="G6140" t="s">
        <v>253</v>
      </c>
      <c r="H6140" t="s">
        <v>458</v>
      </c>
      <c r="I6140">
        <v>399</v>
      </c>
    </row>
    <row r="6141" spans="1:9" x14ac:dyDescent="0.25">
      <c r="A6141">
        <v>252</v>
      </c>
      <c r="B6141">
        <v>2013</v>
      </c>
      <c r="C6141" t="s">
        <v>40</v>
      </c>
      <c r="D6141" t="s">
        <v>4</v>
      </c>
      <c r="E6141" t="s">
        <v>5</v>
      </c>
      <c r="F6141" t="s">
        <v>11</v>
      </c>
      <c r="G6141" t="s">
        <v>254</v>
      </c>
      <c r="H6141" t="s">
        <v>620</v>
      </c>
      <c r="I6141">
        <v>371</v>
      </c>
    </row>
    <row r="6142" spans="1:9" x14ac:dyDescent="0.25">
      <c r="A6142">
        <v>254</v>
      </c>
      <c r="B6142">
        <v>2013</v>
      </c>
      <c r="C6142" t="s">
        <v>41</v>
      </c>
      <c r="D6142" t="s">
        <v>4</v>
      </c>
      <c r="E6142" t="s">
        <v>5</v>
      </c>
      <c r="F6142" t="s">
        <v>11</v>
      </c>
      <c r="G6142" t="s">
        <v>255</v>
      </c>
      <c r="H6142" t="s">
        <v>621</v>
      </c>
      <c r="I6142">
        <v>553</v>
      </c>
    </row>
    <row r="6143" spans="1:9" x14ac:dyDescent="0.25">
      <c r="A6143">
        <v>255</v>
      </c>
      <c r="B6143">
        <v>2013</v>
      </c>
      <c r="C6143" t="s">
        <v>42</v>
      </c>
      <c r="D6143" t="s">
        <v>4</v>
      </c>
      <c r="E6143" t="s">
        <v>5</v>
      </c>
      <c r="F6143" t="s">
        <v>11</v>
      </c>
      <c r="G6143" t="s">
        <v>256</v>
      </c>
      <c r="H6143" t="s">
        <v>304</v>
      </c>
      <c r="I6143">
        <v>94</v>
      </c>
    </row>
    <row r="6144" spans="1:9" x14ac:dyDescent="0.25">
      <c r="A6144">
        <v>256</v>
      </c>
      <c r="B6144">
        <v>2013</v>
      </c>
      <c r="C6144" t="s">
        <v>43</v>
      </c>
      <c r="D6144" t="s">
        <v>4</v>
      </c>
      <c r="E6144" t="s">
        <v>5</v>
      </c>
      <c r="F6144" t="s">
        <v>11</v>
      </c>
      <c r="G6144" t="s">
        <v>257</v>
      </c>
      <c r="H6144" t="s">
        <v>494</v>
      </c>
      <c r="I6144">
        <v>229</v>
      </c>
    </row>
    <row r="6145" spans="1:9" x14ac:dyDescent="0.25">
      <c r="A6145">
        <v>257</v>
      </c>
      <c r="B6145">
        <v>2013</v>
      </c>
      <c r="C6145" t="s">
        <v>44</v>
      </c>
      <c r="D6145" t="s">
        <v>4</v>
      </c>
      <c r="E6145" t="s">
        <v>5</v>
      </c>
      <c r="F6145" t="s">
        <v>11</v>
      </c>
      <c r="G6145" t="s">
        <v>258</v>
      </c>
      <c r="H6145" t="s">
        <v>622</v>
      </c>
      <c r="I6145">
        <v>276</v>
      </c>
    </row>
    <row r="6146" spans="1:9" x14ac:dyDescent="0.25">
      <c r="A6146">
        <v>2</v>
      </c>
      <c r="B6146">
        <v>2013</v>
      </c>
      <c r="C6146" t="s">
        <v>259</v>
      </c>
      <c r="D6146" t="s">
        <v>4</v>
      </c>
      <c r="E6146" t="s">
        <v>5</v>
      </c>
      <c r="F6146" t="s">
        <v>11</v>
      </c>
      <c r="G6146" t="s">
        <v>260</v>
      </c>
      <c r="H6146" t="s">
        <v>623</v>
      </c>
      <c r="I6146">
        <v>6585</v>
      </c>
    </row>
    <row r="6147" spans="1:9" x14ac:dyDescent="0.25">
      <c r="A6147">
        <v>351</v>
      </c>
      <c r="B6147">
        <v>2013</v>
      </c>
      <c r="C6147" t="s">
        <v>46</v>
      </c>
      <c r="D6147" t="s">
        <v>4</v>
      </c>
      <c r="E6147" t="s">
        <v>5</v>
      </c>
      <c r="F6147" t="s">
        <v>11</v>
      </c>
      <c r="G6147" t="s">
        <v>261</v>
      </c>
      <c r="H6147" t="s">
        <v>624</v>
      </c>
      <c r="I6147">
        <v>318</v>
      </c>
    </row>
    <row r="6148" spans="1:9" x14ac:dyDescent="0.25">
      <c r="A6148">
        <v>352</v>
      </c>
      <c r="B6148">
        <v>2013</v>
      </c>
      <c r="C6148" t="s">
        <v>47</v>
      </c>
      <c r="D6148" t="s">
        <v>4</v>
      </c>
      <c r="E6148" t="s">
        <v>5</v>
      </c>
      <c r="F6148" t="s">
        <v>11</v>
      </c>
      <c r="G6148" t="s">
        <v>262</v>
      </c>
      <c r="H6148" t="s">
        <v>351</v>
      </c>
      <c r="I6148">
        <v>154</v>
      </c>
    </row>
    <row r="6149" spans="1:9" x14ac:dyDescent="0.25">
      <c r="A6149">
        <v>353</v>
      </c>
      <c r="B6149">
        <v>2013</v>
      </c>
      <c r="C6149" t="s">
        <v>48</v>
      </c>
      <c r="D6149" t="s">
        <v>4</v>
      </c>
      <c r="E6149" t="s">
        <v>5</v>
      </c>
      <c r="F6149" t="s">
        <v>11</v>
      </c>
      <c r="G6149" t="s">
        <v>263</v>
      </c>
      <c r="H6149" t="s">
        <v>625</v>
      </c>
      <c r="I6149">
        <v>786</v>
      </c>
    </row>
    <row r="6150" spans="1:9" x14ac:dyDescent="0.25">
      <c r="A6150">
        <v>354</v>
      </c>
      <c r="B6150">
        <v>2013</v>
      </c>
      <c r="C6150" t="s">
        <v>49</v>
      </c>
      <c r="D6150" t="s">
        <v>4</v>
      </c>
      <c r="E6150" t="s">
        <v>5</v>
      </c>
      <c r="F6150" t="s">
        <v>11</v>
      </c>
      <c r="G6150" t="s">
        <v>264</v>
      </c>
      <c r="H6150" t="s">
        <v>626</v>
      </c>
      <c r="I6150">
        <v>171</v>
      </c>
    </row>
    <row r="6151" spans="1:9" x14ac:dyDescent="0.25">
      <c r="A6151">
        <v>355</v>
      </c>
      <c r="B6151">
        <v>2013</v>
      </c>
      <c r="C6151" t="s">
        <v>50</v>
      </c>
      <c r="D6151" t="s">
        <v>4</v>
      </c>
      <c r="E6151" t="s">
        <v>5</v>
      </c>
      <c r="F6151" t="s">
        <v>11</v>
      </c>
      <c r="G6151" t="s">
        <v>265</v>
      </c>
      <c r="H6151" t="s">
        <v>417</v>
      </c>
      <c r="I6151">
        <v>315</v>
      </c>
    </row>
    <row r="6152" spans="1:9" x14ac:dyDescent="0.25">
      <c r="A6152">
        <v>356</v>
      </c>
      <c r="B6152">
        <v>2013</v>
      </c>
      <c r="C6152" t="s">
        <v>51</v>
      </c>
      <c r="D6152" t="s">
        <v>4</v>
      </c>
      <c r="E6152" t="s">
        <v>5</v>
      </c>
      <c r="F6152" t="s">
        <v>11</v>
      </c>
      <c r="G6152" t="s">
        <v>266</v>
      </c>
      <c r="H6152" t="s">
        <v>627</v>
      </c>
      <c r="I6152">
        <v>79</v>
      </c>
    </row>
    <row r="6153" spans="1:9" x14ac:dyDescent="0.25">
      <c r="A6153">
        <v>357</v>
      </c>
      <c r="B6153">
        <v>2013</v>
      </c>
      <c r="C6153" t="s">
        <v>52</v>
      </c>
      <c r="D6153" t="s">
        <v>4</v>
      </c>
      <c r="E6153" t="s">
        <v>5</v>
      </c>
      <c r="F6153" t="s">
        <v>11</v>
      </c>
      <c r="G6153" t="s">
        <v>267</v>
      </c>
      <c r="H6153" t="s">
        <v>628</v>
      </c>
      <c r="I6153">
        <v>273</v>
      </c>
    </row>
    <row r="6154" spans="1:9" x14ac:dyDescent="0.25">
      <c r="A6154">
        <v>358</v>
      </c>
      <c r="B6154">
        <v>2013</v>
      </c>
      <c r="C6154" t="s">
        <v>53</v>
      </c>
      <c r="D6154" t="s">
        <v>4</v>
      </c>
      <c r="E6154" t="s">
        <v>5</v>
      </c>
      <c r="F6154" t="s">
        <v>11</v>
      </c>
      <c r="G6154" t="s">
        <v>268</v>
      </c>
      <c r="H6154" t="s">
        <v>629</v>
      </c>
      <c r="I6154">
        <v>398</v>
      </c>
    </row>
    <row r="6155" spans="1:9" x14ac:dyDescent="0.25">
      <c r="A6155">
        <v>359</v>
      </c>
      <c r="B6155">
        <v>2013</v>
      </c>
      <c r="C6155" t="s">
        <v>54</v>
      </c>
      <c r="D6155" t="s">
        <v>4</v>
      </c>
      <c r="E6155" t="s">
        <v>5</v>
      </c>
      <c r="F6155" t="s">
        <v>11</v>
      </c>
      <c r="G6155" t="s">
        <v>269</v>
      </c>
      <c r="H6155" t="s">
        <v>630</v>
      </c>
      <c r="I6155">
        <v>750</v>
      </c>
    </row>
    <row r="6156" spans="1:9" x14ac:dyDescent="0.25">
      <c r="A6156">
        <v>360</v>
      </c>
      <c r="B6156">
        <v>2013</v>
      </c>
      <c r="C6156" t="s">
        <v>55</v>
      </c>
      <c r="D6156" t="s">
        <v>4</v>
      </c>
      <c r="E6156" t="s">
        <v>5</v>
      </c>
      <c r="F6156" t="s">
        <v>11</v>
      </c>
      <c r="G6156" t="s">
        <v>270</v>
      </c>
      <c r="H6156" t="s">
        <v>631</v>
      </c>
      <c r="I6156">
        <v>238</v>
      </c>
    </row>
    <row r="6157" spans="1:9" x14ac:dyDescent="0.25">
      <c r="A6157">
        <v>361</v>
      </c>
      <c r="B6157">
        <v>2013</v>
      </c>
      <c r="C6157" t="s">
        <v>56</v>
      </c>
      <c r="D6157" t="s">
        <v>4</v>
      </c>
      <c r="E6157" t="s">
        <v>5</v>
      </c>
      <c r="F6157" t="s">
        <v>11</v>
      </c>
      <c r="G6157" t="s">
        <v>271</v>
      </c>
      <c r="H6157" t="s">
        <v>612</v>
      </c>
      <c r="I6157">
        <v>182</v>
      </c>
    </row>
    <row r="6158" spans="1:9" x14ac:dyDescent="0.25">
      <c r="A6158">
        <v>3</v>
      </c>
      <c r="B6158">
        <v>2013</v>
      </c>
      <c r="C6158" t="s">
        <v>272</v>
      </c>
      <c r="D6158" t="s">
        <v>4</v>
      </c>
      <c r="E6158" t="s">
        <v>5</v>
      </c>
      <c r="F6158" t="s">
        <v>11</v>
      </c>
      <c r="G6158" t="s">
        <v>273</v>
      </c>
      <c r="H6158" t="s">
        <v>632</v>
      </c>
      <c r="I6158">
        <v>3664</v>
      </c>
    </row>
    <row r="6159" spans="1:9" x14ac:dyDescent="0.25">
      <c r="A6159">
        <v>401</v>
      </c>
      <c r="B6159">
        <v>2013</v>
      </c>
      <c r="C6159" t="s">
        <v>274</v>
      </c>
      <c r="D6159" t="s">
        <v>4</v>
      </c>
      <c r="E6159" t="s">
        <v>5</v>
      </c>
      <c r="F6159" t="s">
        <v>11</v>
      </c>
      <c r="G6159" t="s">
        <v>275</v>
      </c>
      <c r="H6159" t="s">
        <v>633</v>
      </c>
      <c r="I6159">
        <v>401</v>
      </c>
    </row>
    <row r="6160" spans="1:9" x14ac:dyDescent="0.25">
      <c r="A6160">
        <v>402</v>
      </c>
      <c r="B6160">
        <v>2013</v>
      </c>
      <c r="C6160" t="s">
        <v>276</v>
      </c>
      <c r="D6160" t="s">
        <v>4</v>
      </c>
      <c r="E6160" t="s">
        <v>5</v>
      </c>
      <c r="F6160" t="s">
        <v>11</v>
      </c>
      <c r="G6160" t="s">
        <v>277</v>
      </c>
      <c r="H6160" t="s">
        <v>322</v>
      </c>
      <c r="I6160">
        <v>247</v>
      </c>
    </row>
    <row r="6161" spans="1:9" x14ac:dyDescent="0.25">
      <c r="A6161">
        <v>403</v>
      </c>
      <c r="B6161">
        <v>2013</v>
      </c>
      <c r="C6161" t="s">
        <v>278</v>
      </c>
      <c r="D6161" t="s">
        <v>4</v>
      </c>
      <c r="E6161" t="s">
        <v>5</v>
      </c>
      <c r="F6161" t="s">
        <v>11</v>
      </c>
      <c r="G6161" t="s">
        <v>279</v>
      </c>
      <c r="H6161" t="s">
        <v>634</v>
      </c>
      <c r="I6161">
        <v>550</v>
      </c>
    </row>
    <row r="6162" spans="1:9" x14ac:dyDescent="0.25">
      <c r="A6162">
        <v>404</v>
      </c>
      <c r="B6162">
        <v>2013</v>
      </c>
      <c r="C6162" t="s">
        <v>280</v>
      </c>
      <c r="D6162" t="s">
        <v>4</v>
      </c>
      <c r="E6162" t="s">
        <v>5</v>
      </c>
      <c r="F6162" t="s">
        <v>11</v>
      </c>
      <c r="G6162" t="s">
        <v>281</v>
      </c>
      <c r="H6162" t="s">
        <v>621</v>
      </c>
      <c r="I6162">
        <v>553</v>
      </c>
    </row>
    <row r="6163" spans="1:9" x14ac:dyDescent="0.25">
      <c r="A6163">
        <v>405</v>
      </c>
      <c r="B6163">
        <v>2013</v>
      </c>
      <c r="C6163" t="s">
        <v>282</v>
      </c>
      <c r="D6163" t="s">
        <v>4</v>
      </c>
      <c r="E6163" t="s">
        <v>5</v>
      </c>
      <c r="F6163" t="s">
        <v>11</v>
      </c>
      <c r="G6163" t="s">
        <v>283</v>
      </c>
      <c r="H6163">
        <v>-90</v>
      </c>
      <c r="I6163">
        <v>-90</v>
      </c>
    </row>
    <row r="6164" spans="1:9" x14ac:dyDescent="0.25">
      <c r="A6164">
        <v>451</v>
      </c>
      <c r="B6164">
        <v>2013</v>
      </c>
      <c r="C6164" t="s">
        <v>58</v>
      </c>
      <c r="D6164" t="s">
        <v>4</v>
      </c>
      <c r="E6164" t="s">
        <v>5</v>
      </c>
      <c r="F6164" t="s">
        <v>11</v>
      </c>
      <c r="G6164" t="s">
        <v>284</v>
      </c>
      <c r="H6164" t="s">
        <v>369</v>
      </c>
      <c r="I6164">
        <v>134</v>
      </c>
    </row>
    <row r="6165" spans="1:9" x14ac:dyDescent="0.25">
      <c r="A6165">
        <v>452</v>
      </c>
      <c r="B6165">
        <v>2013</v>
      </c>
      <c r="C6165" t="s">
        <v>59</v>
      </c>
      <c r="D6165" t="s">
        <v>4</v>
      </c>
      <c r="E6165" t="s">
        <v>5</v>
      </c>
      <c r="F6165" t="s">
        <v>11</v>
      </c>
      <c r="G6165" t="s">
        <v>285</v>
      </c>
      <c r="H6165" t="s">
        <v>434</v>
      </c>
      <c r="I6165">
        <v>636</v>
      </c>
    </row>
    <row r="6166" spans="1:9" x14ac:dyDescent="0.25">
      <c r="A6166">
        <v>453</v>
      </c>
      <c r="B6166">
        <v>2013</v>
      </c>
      <c r="C6166" t="s">
        <v>60</v>
      </c>
      <c r="D6166" t="s">
        <v>4</v>
      </c>
      <c r="E6166" t="s">
        <v>5</v>
      </c>
      <c r="F6166" t="s">
        <v>11</v>
      </c>
      <c r="G6166" t="s">
        <v>286</v>
      </c>
      <c r="H6166" t="s">
        <v>635</v>
      </c>
      <c r="I6166">
        <v>662</v>
      </c>
    </row>
    <row r="6167" spans="1:9" x14ac:dyDescent="0.25">
      <c r="A6167">
        <v>454</v>
      </c>
      <c r="B6167">
        <v>2013</v>
      </c>
      <c r="C6167" t="s">
        <v>61</v>
      </c>
      <c r="D6167" t="s">
        <v>4</v>
      </c>
      <c r="E6167" t="s">
        <v>5</v>
      </c>
      <c r="F6167" t="s">
        <v>11</v>
      </c>
      <c r="G6167" t="s">
        <v>287</v>
      </c>
      <c r="H6167" t="s">
        <v>636</v>
      </c>
      <c r="I6167">
        <v>958</v>
      </c>
    </row>
    <row r="6168" spans="1:9" x14ac:dyDescent="0.25">
      <c r="A6168">
        <v>455</v>
      </c>
      <c r="B6168">
        <v>2013</v>
      </c>
      <c r="C6168" t="s">
        <v>62</v>
      </c>
      <c r="D6168" t="s">
        <v>4</v>
      </c>
      <c r="E6168" t="s">
        <v>5</v>
      </c>
      <c r="F6168" t="s">
        <v>11</v>
      </c>
      <c r="G6168" t="s">
        <v>288</v>
      </c>
      <c r="H6168" t="s">
        <v>580</v>
      </c>
      <c r="I6168">
        <v>92</v>
      </c>
    </row>
    <row r="6169" spans="1:9" x14ac:dyDescent="0.25">
      <c r="A6169">
        <v>456</v>
      </c>
      <c r="B6169">
        <v>2013</v>
      </c>
      <c r="C6169" t="s">
        <v>63</v>
      </c>
      <c r="D6169" t="s">
        <v>4</v>
      </c>
      <c r="E6169" t="s">
        <v>5</v>
      </c>
      <c r="F6169" t="s">
        <v>11</v>
      </c>
      <c r="G6169" t="s">
        <v>289</v>
      </c>
      <c r="H6169" t="s">
        <v>432</v>
      </c>
      <c r="I6169">
        <v>415</v>
      </c>
    </row>
    <row r="6170" spans="1:9" x14ac:dyDescent="0.25">
      <c r="A6170">
        <v>457</v>
      </c>
      <c r="B6170">
        <v>2013</v>
      </c>
      <c r="C6170" t="s">
        <v>64</v>
      </c>
      <c r="D6170" t="s">
        <v>4</v>
      </c>
      <c r="E6170" t="s">
        <v>5</v>
      </c>
      <c r="F6170" t="s">
        <v>11</v>
      </c>
      <c r="G6170" t="s">
        <v>290</v>
      </c>
      <c r="H6170" t="s">
        <v>407</v>
      </c>
      <c r="I6170">
        <v>437</v>
      </c>
    </row>
    <row r="6171" spans="1:9" x14ac:dyDescent="0.25">
      <c r="A6171">
        <v>458</v>
      </c>
      <c r="B6171">
        <v>2013</v>
      </c>
      <c r="C6171" t="s">
        <v>65</v>
      </c>
      <c r="D6171" t="s">
        <v>4</v>
      </c>
      <c r="E6171" t="s">
        <v>5</v>
      </c>
      <c r="F6171" t="s">
        <v>11</v>
      </c>
      <c r="G6171" t="s">
        <v>291</v>
      </c>
      <c r="H6171" t="s">
        <v>637</v>
      </c>
      <c r="I6171">
        <v>578</v>
      </c>
    </row>
    <row r="6172" spans="1:9" x14ac:dyDescent="0.25">
      <c r="A6172">
        <v>459</v>
      </c>
      <c r="B6172">
        <v>2013</v>
      </c>
      <c r="C6172" t="s">
        <v>66</v>
      </c>
      <c r="D6172" t="s">
        <v>4</v>
      </c>
      <c r="E6172" t="s">
        <v>5</v>
      </c>
      <c r="F6172" t="s">
        <v>11</v>
      </c>
      <c r="G6172" t="s">
        <v>292</v>
      </c>
      <c r="H6172" t="s">
        <v>638</v>
      </c>
      <c r="I6172">
        <v>2453</v>
      </c>
    </row>
    <row r="6173" spans="1:9" x14ac:dyDescent="0.25">
      <c r="A6173">
        <v>460</v>
      </c>
      <c r="B6173">
        <v>2013</v>
      </c>
      <c r="C6173" t="s">
        <v>67</v>
      </c>
      <c r="D6173" t="s">
        <v>4</v>
      </c>
      <c r="E6173" t="s">
        <v>5</v>
      </c>
      <c r="F6173" t="s">
        <v>11</v>
      </c>
      <c r="G6173" t="s">
        <v>293</v>
      </c>
      <c r="H6173" t="s">
        <v>639</v>
      </c>
      <c r="I6173">
        <v>346</v>
      </c>
    </row>
    <row r="6174" spans="1:9" x14ac:dyDescent="0.25">
      <c r="A6174">
        <v>461</v>
      </c>
      <c r="B6174">
        <v>2013</v>
      </c>
      <c r="C6174" t="s">
        <v>68</v>
      </c>
      <c r="D6174" t="s">
        <v>4</v>
      </c>
      <c r="E6174" t="s">
        <v>5</v>
      </c>
      <c r="F6174" t="s">
        <v>11</v>
      </c>
      <c r="G6174" t="s">
        <v>294</v>
      </c>
      <c r="H6174" t="s">
        <v>640</v>
      </c>
      <c r="I6174">
        <v>192</v>
      </c>
    </row>
    <row r="6175" spans="1:9" x14ac:dyDescent="0.25">
      <c r="A6175">
        <v>462</v>
      </c>
      <c r="B6175">
        <v>2013</v>
      </c>
      <c r="C6175" t="s">
        <v>69</v>
      </c>
      <c r="D6175" t="s">
        <v>4</v>
      </c>
      <c r="E6175" t="s">
        <v>5</v>
      </c>
      <c r="F6175" t="s">
        <v>11</v>
      </c>
      <c r="G6175" t="s">
        <v>295</v>
      </c>
      <c r="H6175" t="s">
        <v>641</v>
      </c>
      <c r="I6175">
        <v>133</v>
      </c>
    </row>
    <row r="6176" spans="1:9" x14ac:dyDescent="0.25">
      <c r="A6176">
        <v>4</v>
      </c>
      <c r="B6176">
        <v>2013</v>
      </c>
      <c r="C6176" t="s">
        <v>296</v>
      </c>
      <c r="D6176" t="s">
        <v>4</v>
      </c>
      <c r="E6176" t="s">
        <v>5</v>
      </c>
      <c r="F6176" t="s">
        <v>11</v>
      </c>
      <c r="G6176" t="s">
        <v>297</v>
      </c>
      <c r="H6176" t="s">
        <v>642</v>
      </c>
      <c r="I6176">
        <v>8697</v>
      </c>
    </row>
    <row r="6177" spans="1:9" x14ac:dyDescent="0.25">
      <c r="A6177">
        <v>0</v>
      </c>
      <c r="B6177">
        <v>2013</v>
      </c>
      <c r="C6177" t="s">
        <v>71</v>
      </c>
      <c r="D6177" t="s">
        <v>4</v>
      </c>
      <c r="E6177" t="s">
        <v>5</v>
      </c>
      <c r="F6177" t="s">
        <v>11</v>
      </c>
      <c r="G6177" t="s">
        <v>298</v>
      </c>
      <c r="H6177" t="s">
        <v>643</v>
      </c>
      <c r="I6177">
        <v>34935</v>
      </c>
    </row>
    <row r="6178" spans="1:9" x14ac:dyDescent="0.25">
      <c r="A6178">
        <v>101</v>
      </c>
      <c r="B6178">
        <v>2012</v>
      </c>
      <c r="C6178" t="s">
        <v>232</v>
      </c>
      <c r="D6178" t="s">
        <v>4</v>
      </c>
      <c r="E6178" t="s">
        <v>5</v>
      </c>
      <c r="F6178" t="s">
        <v>11</v>
      </c>
      <c r="G6178" t="s">
        <v>233</v>
      </c>
      <c r="H6178" t="s">
        <v>644</v>
      </c>
      <c r="I6178">
        <v>3613</v>
      </c>
    </row>
    <row r="6179" spans="1:9" x14ac:dyDescent="0.25">
      <c r="A6179">
        <v>102</v>
      </c>
      <c r="B6179">
        <v>2012</v>
      </c>
      <c r="C6179" t="s">
        <v>234</v>
      </c>
      <c r="D6179" t="s">
        <v>4</v>
      </c>
      <c r="E6179" t="s">
        <v>5</v>
      </c>
      <c r="F6179" t="s">
        <v>11</v>
      </c>
      <c r="G6179" t="s">
        <v>235</v>
      </c>
      <c r="H6179" t="s">
        <v>446</v>
      </c>
      <c r="I6179">
        <v>203</v>
      </c>
    </row>
    <row r="6180" spans="1:9" x14ac:dyDescent="0.25">
      <c r="A6180">
        <v>103</v>
      </c>
      <c r="B6180">
        <v>2012</v>
      </c>
      <c r="C6180" t="s">
        <v>236</v>
      </c>
      <c r="D6180" t="s">
        <v>4</v>
      </c>
      <c r="E6180" t="s">
        <v>5</v>
      </c>
      <c r="F6180" t="s">
        <v>11</v>
      </c>
      <c r="G6180" t="s">
        <v>237</v>
      </c>
      <c r="H6180" t="s">
        <v>337</v>
      </c>
      <c r="I6180">
        <v>717</v>
      </c>
    </row>
    <row r="6181" spans="1:9" x14ac:dyDescent="0.25">
      <c r="A6181">
        <v>151</v>
      </c>
      <c r="B6181">
        <v>2012</v>
      </c>
      <c r="C6181" t="s">
        <v>28</v>
      </c>
      <c r="D6181" t="s">
        <v>4</v>
      </c>
      <c r="E6181" t="s">
        <v>5</v>
      </c>
      <c r="F6181" t="s">
        <v>11</v>
      </c>
      <c r="G6181" t="s">
        <v>238</v>
      </c>
      <c r="H6181" t="s">
        <v>624</v>
      </c>
      <c r="I6181">
        <v>318</v>
      </c>
    </row>
    <row r="6182" spans="1:9" x14ac:dyDescent="0.25">
      <c r="A6182">
        <v>153</v>
      </c>
      <c r="B6182">
        <v>2012</v>
      </c>
      <c r="C6182" t="s">
        <v>29</v>
      </c>
      <c r="D6182" t="s">
        <v>4</v>
      </c>
      <c r="E6182" t="s">
        <v>5</v>
      </c>
      <c r="F6182" t="s">
        <v>11</v>
      </c>
      <c r="G6182" t="s">
        <v>239</v>
      </c>
      <c r="H6182" t="s">
        <v>645</v>
      </c>
      <c r="I6182">
        <v>475</v>
      </c>
    </row>
    <row r="6183" spans="1:9" x14ac:dyDescent="0.25">
      <c r="A6183">
        <v>154</v>
      </c>
      <c r="B6183">
        <v>2012</v>
      </c>
      <c r="C6183" t="s">
        <v>30</v>
      </c>
      <c r="D6183" t="s">
        <v>4</v>
      </c>
      <c r="E6183" t="s">
        <v>5</v>
      </c>
      <c r="F6183" t="s">
        <v>11</v>
      </c>
      <c r="G6183" t="s">
        <v>240</v>
      </c>
      <c r="H6183" t="s">
        <v>646</v>
      </c>
      <c r="I6183">
        <v>205</v>
      </c>
    </row>
    <row r="6184" spans="1:9" x14ac:dyDescent="0.25">
      <c r="A6184">
        <v>155</v>
      </c>
      <c r="B6184">
        <v>2012</v>
      </c>
      <c r="C6184" t="s">
        <v>31</v>
      </c>
      <c r="D6184" t="s">
        <v>4</v>
      </c>
      <c r="E6184" t="s">
        <v>5</v>
      </c>
      <c r="F6184" t="s">
        <v>11</v>
      </c>
      <c r="G6184" t="s">
        <v>241</v>
      </c>
      <c r="H6184" t="s">
        <v>647</v>
      </c>
      <c r="I6184">
        <v>138</v>
      </c>
    </row>
    <row r="6185" spans="1:9" x14ac:dyDescent="0.25">
      <c r="A6185">
        <v>157</v>
      </c>
      <c r="B6185">
        <v>2012</v>
      </c>
      <c r="C6185" t="s">
        <v>32</v>
      </c>
      <c r="D6185" t="s">
        <v>4</v>
      </c>
      <c r="E6185" t="s">
        <v>5</v>
      </c>
      <c r="F6185" t="s">
        <v>11</v>
      </c>
      <c r="G6185" t="s">
        <v>242</v>
      </c>
      <c r="H6185" t="s">
        <v>648</v>
      </c>
      <c r="I6185">
        <v>172</v>
      </c>
    </row>
    <row r="6186" spans="1:9" x14ac:dyDescent="0.25">
      <c r="A6186">
        <v>158</v>
      </c>
      <c r="B6186">
        <v>2012</v>
      </c>
      <c r="C6186" t="s">
        <v>33</v>
      </c>
      <c r="D6186" t="s">
        <v>4</v>
      </c>
      <c r="E6186" t="s">
        <v>5</v>
      </c>
      <c r="F6186" t="s">
        <v>11</v>
      </c>
      <c r="G6186" t="s">
        <v>243</v>
      </c>
      <c r="H6186" t="s">
        <v>368</v>
      </c>
      <c r="I6186">
        <v>82</v>
      </c>
    </row>
    <row r="6187" spans="1:9" x14ac:dyDescent="0.25">
      <c r="A6187">
        <v>159</v>
      </c>
      <c r="B6187">
        <v>2012</v>
      </c>
      <c r="C6187" t="s">
        <v>34</v>
      </c>
      <c r="D6187" t="s">
        <v>4</v>
      </c>
      <c r="E6187" t="s">
        <v>5</v>
      </c>
      <c r="F6187" t="s">
        <v>11</v>
      </c>
      <c r="G6187" t="s">
        <v>244</v>
      </c>
      <c r="H6187" t="s">
        <v>649</v>
      </c>
      <c r="I6187">
        <v>4555</v>
      </c>
    </row>
    <row r="6188" spans="1:9" x14ac:dyDescent="0.25">
      <c r="A6188">
        <v>1</v>
      </c>
      <c r="B6188">
        <v>2012</v>
      </c>
      <c r="C6188" t="s">
        <v>245</v>
      </c>
      <c r="D6188" t="s">
        <v>4</v>
      </c>
      <c r="E6188" t="s">
        <v>5</v>
      </c>
      <c r="F6188" t="s">
        <v>11</v>
      </c>
      <c r="G6188" t="s">
        <v>246</v>
      </c>
      <c r="H6188" t="s">
        <v>650</v>
      </c>
      <c r="I6188">
        <v>10478</v>
      </c>
    </row>
    <row r="6189" spans="1:9" x14ac:dyDescent="0.25">
      <c r="A6189">
        <v>241</v>
      </c>
      <c r="B6189">
        <v>2012</v>
      </c>
      <c r="C6189" t="s">
        <v>247</v>
      </c>
      <c r="D6189" t="s">
        <v>4</v>
      </c>
      <c r="E6189" t="s">
        <v>5</v>
      </c>
      <c r="F6189" t="s">
        <v>11</v>
      </c>
      <c r="G6189" t="s">
        <v>248</v>
      </c>
      <c r="H6189" t="s">
        <v>651</v>
      </c>
      <c r="I6189">
        <v>4635</v>
      </c>
    </row>
    <row r="6190" spans="1:9" x14ac:dyDescent="0.25">
      <c r="A6190">
        <v>241001</v>
      </c>
      <c r="B6190">
        <v>2012</v>
      </c>
      <c r="C6190" t="s">
        <v>249</v>
      </c>
      <c r="D6190" t="s">
        <v>4</v>
      </c>
      <c r="E6190" t="s">
        <v>5</v>
      </c>
      <c r="F6190" t="s">
        <v>11</v>
      </c>
      <c r="G6190" t="s">
        <v>250</v>
      </c>
      <c r="H6190" t="s">
        <v>652</v>
      </c>
      <c r="I6190">
        <v>2996</v>
      </c>
    </row>
    <row r="6191" spans="1:9" x14ac:dyDescent="0.25">
      <c r="A6191">
        <v>241999</v>
      </c>
      <c r="B6191">
        <v>2012</v>
      </c>
      <c r="C6191" t="s">
        <v>251</v>
      </c>
      <c r="D6191" t="s">
        <v>4</v>
      </c>
      <c r="E6191" t="s">
        <v>5</v>
      </c>
      <c r="F6191" t="s">
        <v>11</v>
      </c>
      <c r="G6191" t="s">
        <v>252</v>
      </c>
      <c r="H6191" t="s">
        <v>653</v>
      </c>
      <c r="I6191">
        <v>1639</v>
      </c>
    </row>
    <row r="6192" spans="1:9" x14ac:dyDescent="0.25">
      <c r="A6192">
        <v>251</v>
      </c>
      <c r="B6192">
        <v>2012</v>
      </c>
      <c r="C6192" t="s">
        <v>39</v>
      </c>
      <c r="D6192" t="s">
        <v>4</v>
      </c>
      <c r="E6192" t="s">
        <v>5</v>
      </c>
      <c r="F6192" t="s">
        <v>11</v>
      </c>
      <c r="G6192" t="s">
        <v>253</v>
      </c>
      <c r="H6192" t="s">
        <v>654</v>
      </c>
      <c r="I6192">
        <v>428</v>
      </c>
    </row>
    <row r="6193" spans="1:9" x14ac:dyDescent="0.25">
      <c r="A6193">
        <v>252</v>
      </c>
      <c r="B6193">
        <v>2012</v>
      </c>
      <c r="C6193" t="s">
        <v>40</v>
      </c>
      <c r="D6193" t="s">
        <v>4</v>
      </c>
      <c r="E6193" t="s">
        <v>5</v>
      </c>
      <c r="F6193" t="s">
        <v>11</v>
      </c>
      <c r="G6193" t="s">
        <v>254</v>
      </c>
      <c r="H6193" t="s">
        <v>342</v>
      </c>
      <c r="I6193">
        <v>240</v>
      </c>
    </row>
    <row r="6194" spans="1:9" x14ac:dyDescent="0.25">
      <c r="A6194">
        <v>254</v>
      </c>
      <c r="B6194">
        <v>2012</v>
      </c>
      <c r="C6194" t="s">
        <v>41</v>
      </c>
      <c r="D6194" t="s">
        <v>4</v>
      </c>
      <c r="E6194" t="s">
        <v>5</v>
      </c>
      <c r="F6194" t="s">
        <v>11</v>
      </c>
      <c r="G6194" t="s">
        <v>255</v>
      </c>
      <c r="H6194" t="s">
        <v>654</v>
      </c>
      <c r="I6194">
        <v>428</v>
      </c>
    </row>
    <row r="6195" spans="1:9" x14ac:dyDescent="0.25">
      <c r="A6195">
        <v>255</v>
      </c>
      <c r="B6195">
        <v>2012</v>
      </c>
      <c r="C6195" t="s">
        <v>42</v>
      </c>
      <c r="D6195" t="s">
        <v>4</v>
      </c>
      <c r="E6195" t="s">
        <v>5</v>
      </c>
      <c r="F6195" t="s">
        <v>11</v>
      </c>
      <c r="G6195" t="s">
        <v>256</v>
      </c>
      <c r="H6195" t="s">
        <v>505</v>
      </c>
      <c r="I6195">
        <v>47</v>
      </c>
    </row>
    <row r="6196" spans="1:9" x14ac:dyDescent="0.25">
      <c r="A6196">
        <v>256</v>
      </c>
      <c r="B6196">
        <v>2012</v>
      </c>
      <c r="C6196" t="s">
        <v>43</v>
      </c>
      <c r="D6196" t="s">
        <v>4</v>
      </c>
      <c r="E6196" t="s">
        <v>5</v>
      </c>
      <c r="F6196" t="s">
        <v>11</v>
      </c>
      <c r="G6196" t="s">
        <v>257</v>
      </c>
      <c r="H6196">
        <v>-214</v>
      </c>
      <c r="I6196">
        <v>-214</v>
      </c>
    </row>
    <row r="6197" spans="1:9" x14ac:dyDescent="0.25">
      <c r="A6197">
        <v>257</v>
      </c>
      <c r="B6197">
        <v>2012</v>
      </c>
      <c r="C6197" t="s">
        <v>44</v>
      </c>
      <c r="D6197" t="s">
        <v>4</v>
      </c>
      <c r="E6197" t="s">
        <v>5</v>
      </c>
      <c r="F6197" t="s">
        <v>11</v>
      </c>
      <c r="G6197" t="s">
        <v>258</v>
      </c>
      <c r="H6197" t="s">
        <v>326</v>
      </c>
      <c r="I6197">
        <v>213</v>
      </c>
    </row>
    <row r="6198" spans="1:9" x14ac:dyDescent="0.25">
      <c r="A6198">
        <v>2</v>
      </c>
      <c r="B6198">
        <v>2012</v>
      </c>
      <c r="C6198" t="s">
        <v>259</v>
      </c>
      <c r="D6198" t="s">
        <v>4</v>
      </c>
      <c r="E6198" t="s">
        <v>5</v>
      </c>
      <c r="F6198" t="s">
        <v>11</v>
      </c>
      <c r="G6198" t="s">
        <v>260</v>
      </c>
      <c r="H6198" t="s">
        <v>655</v>
      </c>
      <c r="I6198">
        <v>5777</v>
      </c>
    </row>
    <row r="6199" spans="1:9" x14ac:dyDescent="0.25">
      <c r="A6199">
        <v>351</v>
      </c>
      <c r="B6199">
        <v>2012</v>
      </c>
      <c r="C6199" t="s">
        <v>46</v>
      </c>
      <c r="D6199" t="s">
        <v>4</v>
      </c>
      <c r="E6199" t="s">
        <v>5</v>
      </c>
      <c r="F6199" t="s">
        <v>11</v>
      </c>
      <c r="G6199" t="s">
        <v>261</v>
      </c>
      <c r="H6199" t="s">
        <v>352</v>
      </c>
      <c r="I6199">
        <v>271</v>
      </c>
    </row>
    <row r="6200" spans="1:9" x14ac:dyDescent="0.25">
      <c r="A6200">
        <v>352</v>
      </c>
      <c r="B6200">
        <v>2012</v>
      </c>
      <c r="C6200" t="s">
        <v>47</v>
      </c>
      <c r="D6200" t="s">
        <v>4</v>
      </c>
      <c r="E6200" t="s">
        <v>5</v>
      </c>
      <c r="F6200" t="s">
        <v>11</v>
      </c>
      <c r="G6200" t="s">
        <v>262</v>
      </c>
      <c r="H6200" t="s">
        <v>656</v>
      </c>
      <c r="I6200">
        <v>383</v>
      </c>
    </row>
    <row r="6201" spans="1:9" x14ac:dyDescent="0.25">
      <c r="A6201">
        <v>353</v>
      </c>
      <c r="B6201">
        <v>2012</v>
      </c>
      <c r="C6201" t="s">
        <v>48</v>
      </c>
      <c r="D6201" t="s">
        <v>4</v>
      </c>
      <c r="E6201" t="s">
        <v>5</v>
      </c>
      <c r="F6201" t="s">
        <v>11</v>
      </c>
      <c r="G6201" t="s">
        <v>263</v>
      </c>
      <c r="H6201" t="s">
        <v>486</v>
      </c>
      <c r="I6201">
        <v>623</v>
      </c>
    </row>
    <row r="6202" spans="1:9" x14ac:dyDescent="0.25">
      <c r="A6202">
        <v>354</v>
      </c>
      <c r="B6202">
        <v>2012</v>
      </c>
      <c r="C6202" t="s">
        <v>49</v>
      </c>
      <c r="D6202" t="s">
        <v>4</v>
      </c>
      <c r="E6202" t="s">
        <v>5</v>
      </c>
      <c r="F6202" t="s">
        <v>11</v>
      </c>
      <c r="G6202" t="s">
        <v>264</v>
      </c>
      <c r="H6202" t="s">
        <v>502</v>
      </c>
      <c r="I6202">
        <v>160</v>
      </c>
    </row>
    <row r="6203" spans="1:9" x14ac:dyDescent="0.25">
      <c r="A6203">
        <v>355</v>
      </c>
      <c r="B6203">
        <v>2012</v>
      </c>
      <c r="C6203" t="s">
        <v>50</v>
      </c>
      <c r="D6203" t="s">
        <v>4</v>
      </c>
      <c r="E6203" t="s">
        <v>5</v>
      </c>
      <c r="F6203" t="s">
        <v>11</v>
      </c>
      <c r="G6203" t="s">
        <v>265</v>
      </c>
      <c r="H6203" t="s">
        <v>570</v>
      </c>
      <c r="I6203">
        <v>212</v>
      </c>
    </row>
    <row r="6204" spans="1:9" x14ac:dyDescent="0.25">
      <c r="A6204">
        <v>356</v>
      </c>
      <c r="B6204">
        <v>2012</v>
      </c>
      <c r="C6204" t="s">
        <v>51</v>
      </c>
      <c r="D6204" t="s">
        <v>4</v>
      </c>
      <c r="E6204" t="s">
        <v>5</v>
      </c>
      <c r="F6204" t="s">
        <v>11</v>
      </c>
      <c r="G6204" t="s">
        <v>266</v>
      </c>
      <c r="H6204" t="s">
        <v>400</v>
      </c>
      <c r="I6204">
        <v>157</v>
      </c>
    </row>
    <row r="6205" spans="1:9" x14ac:dyDescent="0.25">
      <c r="A6205">
        <v>357</v>
      </c>
      <c r="B6205">
        <v>2012</v>
      </c>
      <c r="C6205" t="s">
        <v>52</v>
      </c>
      <c r="D6205" t="s">
        <v>4</v>
      </c>
      <c r="E6205" t="s">
        <v>5</v>
      </c>
      <c r="F6205" t="s">
        <v>11</v>
      </c>
      <c r="G6205" t="s">
        <v>267</v>
      </c>
      <c r="H6205" t="s">
        <v>349</v>
      </c>
      <c r="I6205">
        <v>312</v>
      </c>
    </row>
    <row r="6206" spans="1:9" x14ac:dyDescent="0.25">
      <c r="A6206">
        <v>358</v>
      </c>
      <c r="B6206">
        <v>2012</v>
      </c>
      <c r="C6206" t="s">
        <v>53</v>
      </c>
      <c r="D6206" t="s">
        <v>4</v>
      </c>
      <c r="E6206" t="s">
        <v>5</v>
      </c>
      <c r="F6206" t="s">
        <v>11</v>
      </c>
      <c r="G6206" t="s">
        <v>268</v>
      </c>
      <c r="H6206" t="s">
        <v>657</v>
      </c>
      <c r="I6206">
        <v>348</v>
      </c>
    </row>
    <row r="6207" spans="1:9" x14ac:dyDescent="0.25">
      <c r="A6207">
        <v>359</v>
      </c>
      <c r="B6207">
        <v>2012</v>
      </c>
      <c r="C6207" t="s">
        <v>54</v>
      </c>
      <c r="D6207" t="s">
        <v>4</v>
      </c>
      <c r="E6207" t="s">
        <v>5</v>
      </c>
      <c r="F6207" t="s">
        <v>11</v>
      </c>
      <c r="G6207" t="s">
        <v>269</v>
      </c>
      <c r="H6207" t="s">
        <v>417</v>
      </c>
      <c r="I6207">
        <v>315</v>
      </c>
    </row>
    <row r="6208" spans="1:9" x14ac:dyDescent="0.25">
      <c r="A6208">
        <v>360</v>
      </c>
      <c r="B6208">
        <v>2012</v>
      </c>
      <c r="C6208" t="s">
        <v>55</v>
      </c>
      <c r="D6208" t="s">
        <v>4</v>
      </c>
      <c r="E6208" t="s">
        <v>5</v>
      </c>
      <c r="F6208" t="s">
        <v>11</v>
      </c>
      <c r="G6208" t="s">
        <v>270</v>
      </c>
      <c r="H6208" t="s">
        <v>658</v>
      </c>
      <c r="I6208">
        <v>114</v>
      </c>
    </row>
    <row r="6209" spans="1:9" x14ac:dyDescent="0.25">
      <c r="A6209">
        <v>361</v>
      </c>
      <c r="B6209">
        <v>2012</v>
      </c>
      <c r="C6209" t="s">
        <v>56</v>
      </c>
      <c r="D6209" t="s">
        <v>4</v>
      </c>
      <c r="E6209" t="s">
        <v>5</v>
      </c>
      <c r="F6209" t="s">
        <v>11</v>
      </c>
      <c r="G6209" t="s">
        <v>271</v>
      </c>
      <c r="H6209" t="s">
        <v>659</v>
      </c>
      <c r="I6209">
        <v>165</v>
      </c>
    </row>
    <row r="6210" spans="1:9" x14ac:dyDescent="0.25">
      <c r="A6210">
        <v>3</v>
      </c>
      <c r="B6210">
        <v>2012</v>
      </c>
      <c r="C6210" t="s">
        <v>272</v>
      </c>
      <c r="D6210" t="s">
        <v>4</v>
      </c>
      <c r="E6210" t="s">
        <v>5</v>
      </c>
      <c r="F6210" t="s">
        <v>11</v>
      </c>
      <c r="G6210" t="s">
        <v>273</v>
      </c>
      <c r="H6210" t="s">
        <v>660</v>
      </c>
      <c r="I6210">
        <v>3060</v>
      </c>
    </row>
    <row r="6211" spans="1:9" x14ac:dyDescent="0.25">
      <c r="A6211">
        <v>401</v>
      </c>
      <c r="B6211">
        <v>2012</v>
      </c>
      <c r="C6211" t="s">
        <v>274</v>
      </c>
      <c r="D6211" t="s">
        <v>4</v>
      </c>
      <c r="E6211" t="s">
        <v>5</v>
      </c>
      <c r="F6211" t="s">
        <v>11</v>
      </c>
      <c r="G6211" t="s">
        <v>275</v>
      </c>
      <c r="H6211" t="s">
        <v>352</v>
      </c>
      <c r="I6211">
        <v>271</v>
      </c>
    </row>
    <row r="6212" spans="1:9" x14ac:dyDescent="0.25">
      <c r="A6212">
        <v>402</v>
      </c>
      <c r="B6212">
        <v>2012</v>
      </c>
      <c r="C6212" t="s">
        <v>276</v>
      </c>
      <c r="D6212" t="s">
        <v>4</v>
      </c>
      <c r="E6212" t="s">
        <v>5</v>
      </c>
      <c r="F6212" t="s">
        <v>11</v>
      </c>
      <c r="G6212" t="s">
        <v>277</v>
      </c>
      <c r="H6212" t="s">
        <v>661</v>
      </c>
      <c r="I6212">
        <v>147</v>
      </c>
    </row>
    <row r="6213" spans="1:9" x14ac:dyDescent="0.25">
      <c r="A6213">
        <v>403</v>
      </c>
      <c r="B6213">
        <v>2012</v>
      </c>
      <c r="C6213" t="s">
        <v>278</v>
      </c>
      <c r="D6213" t="s">
        <v>4</v>
      </c>
      <c r="E6213" t="s">
        <v>5</v>
      </c>
      <c r="F6213" t="s">
        <v>11</v>
      </c>
      <c r="G6213" t="s">
        <v>279</v>
      </c>
      <c r="H6213" t="s">
        <v>550</v>
      </c>
      <c r="I6213">
        <v>512</v>
      </c>
    </row>
    <row r="6214" spans="1:9" x14ac:dyDescent="0.25">
      <c r="A6214">
        <v>404</v>
      </c>
      <c r="B6214">
        <v>2012</v>
      </c>
      <c r="C6214" t="s">
        <v>280</v>
      </c>
      <c r="D6214" t="s">
        <v>4</v>
      </c>
      <c r="E6214" t="s">
        <v>5</v>
      </c>
      <c r="F6214" t="s">
        <v>11</v>
      </c>
      <c r="G6214" t="s">
        <v>281</v>
      </c>
      <c r="H6214" t="s">
        <v>662</v>
      </c>
      <c r="I6214">
        <v>665</v>
      </c>
    </row>
    <row r="6215" spans="1:9" x14ac:dyDescent="0.25">
      <c r="A6215">
        <v>405</v>
      </c>
      <c r="B6215">
        <v>2012</v>
      </c>
      <c r="C6215" t="s">
        <v>282</v>
      </c>
      <c r="D6215" t="s">
        <v>4</v>
      </c>
      <c r="E6215" t="s">
        <v>5</v>
      </c>
      <c r="F6215" t="s">
        <v>11</v>
      </c>
      <c r="G6215" t="s">
        <v>283</v>
      </c>
      <c r="H6215" t="s">
        <v>663</v>
      </c>
      <c r="I6215">
        <v>80</v>
      </c>
    </row>
    <row r="6216" spans="1:9" x14ac:dyDescent="0.25">
      <c r="A6216">
        <v>451</v>
      </c>
      <c r="B6216">
        <v>2012</v>
      </c>
      <c r="C6216" t="s">
        <v>58</v>
      </c>
      <c r="D6216" t="s">
        <v>4</v>
      </c>
      <c r="E6216" t="s">
        <v>5</v>
      </c>
      <c r="F6216" t="s">
        <v>11</v>
      </c>
      <c r="G6216" t="s">
        <v>284</v>
      </c>
      <c r="H6216" t="s">
        <v>664</v>
      </c>
      <c r="I6216">
        <v>347</v>
      </c>
    </row>
    <row r="6217" spans="1:9" x14ac:dyDescent="0.25">
      <c r="A6217">
        <v>452</v>
      </c>
      <c r="B6217">
        <v>2012</v>
      </c>
      <c r="C6217" t="s">
        <v>59</v>
      </c>
      <c r="D6217" t="s">
        <v>4</v>
      </c>
      <c r="E6217" t="s">
        <v>5</v>
      </c>
      <c r="F6217" t="s">
        <v>11</v>
      </c>
      <c r="G6217" t="s">
        <v>285</v>
      </c>
      <c r="H6217" t="s">
        <v>665</v>
      </c>
      <c r="I6217">
        <v>395</v>
      </c>
    </row>
    <row r="6218" spans="1:9" x14ac:dyDescent="0.25">
      <c r="A6218">
        <v>453</v>
      </c>
      <c r="B6218">
        <v>2012</v>
      </c>
      <c r="C6218" t="s">
        <v>60</v>
      </c>
      <c r="D6218" t="s">
        <v>4</v>
      </c>
      <c r="E6218" t="s">
        <v>5</v>
      </c>
      <c r="F6218" t="s">
        <v>11</v>
      </c>
      <c r="G6218" t="s">
        <v>286</v>
      </c>
      <c r="H6218" t="s">
        <v>666</v>
      </c>
      <c r="I6218">
        <v>1248</v>
      </c>
    </row>
    <row r="6219" spans="1:9" x14ac:dyDescent="0.25">
      <c r="A6219">
        <v>454</v>
      </c>
      <c r="B6219">
        <v>2012</v>
      </c>
      <c r="C6219" t="s">
        <v>61</v>
      </c>
      <c r="D6219" t="s">
        <v>4</v>
      </c>
      <c r="E6219" t="s">
        <v>5</v>
      </c>
      <c r="F6219" t="s">
        <v>11</v>
      </c>
      <c r="G6219" t="s">
        <v>287</v>
      </c>
      <c r="H6219" t="s">
        <v>667</v>
      </c>
      <c r="I6219">
        <v>1707</v>
      </c>
    </row>
    <row r="6220" spans="1:9" x14ac:dyDescent="0.25">
      <c r="A6220">
        <v>455</v>
      </c>
      <c r="B6220">
        <v>2012</v>
      </c>
      <c r="C6220" t="s">
        <v>62</v>
      </c>
      <c r="D6220" t="s">
        <v>4</v>
      </c>
      <c r="E6220" t="s">
        <v>5</v>
      </c>
      <c r="F6220" t="s">
        <v>11</v>
      </c>
      <c r="G6220" t="s">
        <v>288</v>
      </c>
      <c r="H6220" t="s">
        <v>668</v>
      </c>
      <c r="I6220">
        <v>81</v>
      </c>
    </row>
    <row r="6221" spans="1:9" x14ac:dyDescent="0.25">
      <c r="A6221">
        <v>456</v>
      </c>
      <c r="B6221">
        <v>2012</v>
      </c>
      <c r="C6221" t="s">
        <v>63</v>
      </c>
      <c r="D6221" t="s">
        <v>4</v>
      </c>
      <c r="E6221" t="s">
        <v>5</v>
      </c>
      <c r="F6221" t="s">
        <v>11</v>
      </c>
      <c r="G6221" t="s">
        <v>289</v>
      </c>
      <c r="H6221" t="s">
        <v>669</v>
      </c>
      <c r="I6221">
        <v>658</v>
      </c>
    </row>
    <row r="6222" spans="1:9" x14ac:dyDescent="0.25">
      <c r="A6222">
        <v>457</v>
      </c>
      <c r="B6222">
        <v>2012</v>
      </c>
      <c r="C6222" t="s">
        <v>64</v>
      </c>
      <c r="D6222" t="s">
        <v>4</v>
      </c>
      <c r="E6222" t="s">
        <v>5</v>
      </c>
      <c r="F6222" t="s">
        <v>11</v>
      </c>
      <c r="G6222" t="s">
        <v>290</v>
      </c>
      <c r="H6222" t="s">
        <v>581</v>
      </c>
      <c r="I6222">
        <v>250</v>
      </c>
    </row>
    <row r="6223" spans="1:9" x14ac:dyDescent="0.25">
      <c r="A6223">
        <v>458</v>
      </c>
      <c r="B6223">
        <v>2012</v>
      </c>
      <c r="C6223" t="s">
        <v>65</v>
      </c>
      <c r="D6223" t="s">
        <v>4</v>
      </c>
      <c r="E6223" t="s">
        <v>5</v>
      </c>
      <c r="F6223" t="s">
        <v>11</v>
      </c>
      <c r="G6223" t="s">
        <v>291</v>
      </c>
      <c r="H6223" t="s">
        <v>670</v>
      </c>
      <c r="I6223">
        <v>234</v>
      </c>
    </row>
    <row r="6224" spans="1:9" x14ac:dyDescent="0.25">
      <c r="A6224">
        <v>459</v>
      </c>
      <c r="B6224">
        <v>2012</v>
      </c>
      <c r="C6224" t="s">
        <v>66</v>
      </c>
      <c r="D6224" t="s">
        <v>4</v>
      </c>
      <c r="E6224" t="s">
        <v>5</v>
      </c>
      <c r="F6224" t="s">
        <v>11</v>
      </c>
      <c r="G6224" t="s">
        <v>292</v>
      </c>
      <c r="H6224" t="s">
        <v>671</v>
      </c>
      <c r="I6224">
        <v>823</v>
      </c>
    </row>
    <row r="6225" spans="1:9" x14ac:dyDescent="0.25">
      <c r="A6225">
        <v>460</v>
      </c>
      <c r="B6225">
        <v>2012</v>
      </c>
      <c r="C6225" t="s">
        <v>67</v>
      </c>
      <c r="D6225" t="s">
        <v>4</v>
      </c>
      <c r="E6225" t="s">
        <v>5</v>
      </c>
      <c r="F6225" t="s">
        <v>11</v>
      </c>
      <c r="G6225" t="s">
        <v>293</v>
      </c>
      <c r="H6225" t="s">
        <v>340</v>
      </c>
      <c r="I6225">
        <v>652</v>
      </c>
    </row>
    <row r="6226" spans="1:9" x14ac:dyDescent="0.25">
      <c r="A6226">
        <v>461</v>
      </c>
      <c r="B6226">
        <v>2012</v>
      </c>
      <c r="C6226" t="s">
        <v>68</v>
      </c>
      <c r="D6226" t="s">
        <v>4</v>
      </c>
      <c r="E6226" t="s">
        <v>5</v>
      </c>
      <c r="F6226" t="s">
        <v>11</v>
      </c>
      <c r="G6226" t="s">
        <v>294</v>
      </c>
      <c r="H6226" t="s">
        <v>672</v>
      </c>
      <c r="I6226">
        <v>96</v>
      </c>
    </row>
    <row r="6227" spans="1:9" x14ac:dyDescent="0.25">
      <c r="A6227">
        <v>462</v>
      </c>
      <c r="B6227">
        <v>2012</v>
      </c>
      <c r="C6227" t="s">
        <v>69</v>
      </c>
      <c r="D6227" t="s">
        <v>4</v>
      </c>
      <c r="E6227" t="s">
        <v>5</v>
      </c>
      <c r="F6227" t="s">
        <v>11</v>
      </c>
      <c r="G6227" t="s">
        <v>295</v>
      </c>
      <c r="H6227" t="s">
        <v>673</v>
      </c>
      <c r="I6227">
        <v>39</v>
      </c>
    </row>
    <row r="6228" spans="1:9" x14ac:dyDescent="0.25">
      <c r="A6228">
        <v>4</v>
      </c>
      <c r="B6228">
        <v>2012</v>
      </c>
      <c r="C6228" t="s">
        <v>296</v>
      </c>
      <c r="D6228" t="s">
        <v>4</v>
      </c>
      <c r="E6228" t="s">
        <v>5</v>
      </c>
      <c r="F6228" t="s">
        <v>11</v>
      </c>
      <c r="G6228" t="s">
        <v>297</v>
      </c>
      <c r="H6228" t="s">
        <v>674</v>
      </c>
      <c r="I6228">
        <v>8205</v>
      </c>
    </row>
    <row r="6229" spans="1:9" x14ac:dyDescent="0.25">
      <c r="A6229">
        <v>0</v>
      </c>
      <c r="B6229">
        <v>2012</v>
      </c>
      <c r="C6229" t="s">
        <v>71</v>
      </c>
      <c r="D6229" t="s">
        <v>4</v>
      </c>
      <c r="E6229" t="s">
        <v>5</v>
      </c>
      <c r="F6229" t="s">
        <v>11</v>
      </c>
      <c r="G6229" t="s">
        <v>298</v>
      </c>
      <c r="H6229" t="s">
        <v>675</v>
      </c>
      <c r="I6229">
        <v>27520</v>
      </c>
    </row>
    <row r="6230" spans="1:9" x14ac:dyDescent="0.25">
      <c r="A6230">
        <v>101</v>
      </c>
      <c r="B6230">
        <v>2011</v>
      </c>
      <c r="C6230" t="s">
        <v>232</v>
      </c>
      <c r="D6230" t="s">
        <v>4</v>
      </c>
      <c r="E6230" t="s">
        <v>5</v>
      </c>
      <c r="F6230" t="s">
        <v>11</v>
      </c>
      <c r="G6230" t="s">
        <v>233</v>
      </c>
      <c r="H6230" t="s">
        <v>676</v>
      </c>
      <c r="I6230">
        <v>2603</v>
      </c>
    </row>
    <row r="6231" spans="1:9" x14ac:dyDescent="0.25">
      <c r="A6231">
        <v>102</v>
      </c>
      <c r="B6231">
        <v>2011</v>
      </c>
      <c r="C6231" t="s">
        <v>234</v>
      </c>
      <c r="D6231" t="s">
        <v>4</v>
      </c>
      <c r="E6231" t="s">
        <v>5</v>
      </c>
      <c r="F6231" t="s">
        <v>11</v>
      </c>
      <c r="G6231" t="s">
        <v>235</v>
      </c>
      <c r="H6231" t="s">
        <v>677</v>
      </c>
      <c r="I6231">
        <v>109</v>
      </c>
    </row>
    <row r="6232" spans="1:9" x14ac:dyDescent="0.25">
      <c r="A6232">
        <v>103</v>
      </c>
      <c r="B6232">
        <v>2011</v>
      </c>
      <c r="C6232" t="s">
        <v>236</v>
      </c>
      <c r="D6232" t="s">
        <v>4</v>
      </c>
      <c r="E6232" t="s">
        <v>5</v>
      </c>
      <c r="F6232" t="s">
        <v>11</v>
      </c>
      <c r="G6232" t="s">
        <v>237</v>
      </c>
      <c r="H6232" t="s">
        <v>678</v>
      </c>
      <c r="I6232">
        <v>388</v>
      </c>
    </row>
    <row r="6233" spans="1:9" x14ac:dyDescent="0.25">
      <c r="A6233">
        <v>151</v>
      </c>
      <c r="B6233">
        <v>2011</v>
      </c>
      <c r="C6233" t="s">
        <v>28</v>
      </c>
      <c r="D6233" t="s">
        <v>4</v>
      </c>
      <c r="E6233" t="s">
        <v>5</v>
      </c>
      <c r="F6233" t="s">
        <v>11</v>
      </c>
      <c r="G6233" t="s">
        <v>238</v>
      </c>
      <c r="H6233" t="s">
        <v>301</v>
      </c>
      <c r="I6233">
        <v>206</v>
      </c>
    </row>
    <row r="6234" spans="1:9" x14ac:dyDescent="0.25">
      <c r="A6234">
        <v>153</v>
      </c>
      <c r="B6234">
        <v>2011</v>
      </c>
      <c r="C6234" t="s">
        <v>29</v>
      </c>
      <c r="D6234" t="s">
        <v>4</v>
      </c>
      <c r="E6234" t="s">
        <v>5</v>
      </c>
      <c r="F6234" t="s">
        <v>11</v>
      </c>
      <c r="G6234" t="s">
        <v>239</v>
      </c>
      <c r="H6234" t="s">
        <v>679</v>
      </c>
      <c r="I6234">
        <v>223</v>
      </c>
    </row>
    <row r="6235" spans="1:9" x14ac:dyDescent="0.25">
      <c r="A6235">
        <v>154</v>
      </c>
      <c r="B6235">
        <v>2011</v>
      </c>
      <c r="C6235" t="s">
        <v>30</v>
      </c>
      <c r="D6235" t="s">
        <v>4</v>
      </c>
      <c r="E6235" t="s">
        <v>5</v>
      </c>
      <c r="F6235" t="s">
        <v>11</v>
      </c>
      <c r="G6235" t="s">
        <v>240</v>
      </c>
      <c r="H6235" t="s">
        <v>673</v>
      </c>
      <c r="I6235">
        <v>39</v>
      </c>
    </row>
    <row r="6236" spans="1:9" x14ac:dyDescent="0.25">
      <c r="A6236">
        <v>155</v>
      </c>
      <c r="B6236">
        <v>2011</v>
      </c>
      <c r="C6236" t="s">
        <v>31</v>
      </c>
      <c r="D6236" t="s">
        <v>4</v>
      </c>
      <c r="E6236" t="s">
        <v>5</v>
      </c>
      <c r="F6236" t="s">
        <v>11</v>
      </c>
      <c r="G6236" t="s">
        <v>241</v>
      </c>
      <c r="H6236" t="s">
        <v>680</v>
      </c>
      <c r="I6236">
        <v>40</v>
      </c>
    </row>
    <row r="6237" spans="1:9" x14ac:dyDescent="0.25">
      <c r="A6237">
        <v>157</v>
      </c>
      <c r="B6237">
        <v>2011</v>
      </c>
      <c r="C6237" t="s">
        <v>32</v>
      </c>
      <c r="D6237" t="s">
        <v>4</v>
      </c>
      <c r="E6237" t="s">
        <v>5</v>
      </c>
      <c r="F6237" t="s">
        <v>11</v>
      </c>
      <c r="G6237" t="s">
        <v>242</v>
      </c>
      <c r="H6237" t="s">
        <v>681</v>
      </c>
      <c r="I6237">
        <v>121</v>
      </c>
    </row>
    <row r="6238" spans="1:9" x14ac:dyDescent="0.25">
      <c r="A6238">
        <v>158</v>
      </c>
      <c r="B6238">
        <v>2011</v>
      </c>
      <c r="C6238" t="s">
        <v>33</v>
      </c>
      <c r="D6238" t="s">
        <v>4</v>
      </c>
      <c r="E6238" t="s">
        <v>5</v>
      </c>
      <c r="F6238" t="s">
        <v>11</v>
      </c>
      <c r="G6238" t="s">
        <v>243</v>
      </c>
      <c r="H6238" t="s">
        <v>682</v>
      </c>
      <c r="I6238">
        <v>169</v>
      </c>
    </row>
    <row r="6239" spans="1:9" x14ac:dyDescent="0.25">
      <c r="A6239">
        <v>159</v>
      </c>
      <c r="B6239">
        <v>2011</v>
      </c>
      <c r="C6239" t="s">
        <v>34</v>
      </c>
      <c r="D6239" t="s">
        <v>4</v>
      </c>
      <c r="E6239" t="s">
        <v>5</v>
      </c>
      <c r="F6239" t="s">
        <v>11</v>
      </c>
      <c r="G6239" t="s">
        <v>244</v>
      </c>
      <c r="H6239" t="s">
        <v>683</v>
      </c>
      <c r="I6239">
        <v>4062</v>
      </c>
    </row>
    <row r="6240" spans="1:9" x14ac:dyDescent="0.25">
      <c r="A6240">
        <v>1</v>
      </c>
      <c r="B6240">
        <v>2011</v>
      </c>
      <c r="C6240" t="s">
        <v>245</v>
      </c>
      <c r="D6240" t="s">
        <v>4</v>
      </c>
      <c r="E6240" t="s">
        <v>5</v>
      </c>
      <c r="F6240" t="s">
        <v>11</v>
      </c>
      <c r="G6240" t="s">
        <v>246</v>
      </c>
      <c r="H6240" t="s">
        <v>684</v>
      </c>
      <c r="I6240">
        <v>7960</v>
      </c>
    </row>
    <row r="6241" spans="1:9" x14ac:dyDescent="0.25">
      <c r="A6241">
        <v>241</v>
      </c>
      <c r="B6241">
        <v>2011</v>
      </c>
      <c r="C6241" t="s">
        <v>247</v>
      </c>
      <c r="D6241" t="s">
        <v>4</v>
      </c>
      <c r="E6241" t="s">
        <v>5</v>
      </c>
      <c r="F6241" t="s">
        <v>11</v>
      </c>
      <c r="G6241" t="s">
        <v>248</v>
      </c>
      <c r="H6241" t="s">
        <v>685</v>
      </c>
      <c r="I6241">
        <v>3103</v>
      </c>
    </row>
    <row r="6242" spans="1:9" x14ac:dyDescent="0.25">
      <c r="A6242">
        <v>241001</v>
      </c>
      <c r="B6242">
        <v>2011</v>
      </c>
      <c r="C6242" t="s">
        <v>249</v>
      </c>
      <c r="D6242" t="s">
        <v>4</v>
      </c>
      <c r="E6242" t="s">
        <v>5</v>
      </c>
      <c r="F6242" t="s">
        <v>11</v>
      </c>
      <c r="G6242" t="s">
        <v>250</v>
      </c>
      <c r="H6242" t="s">
        <v>686</v>
      </c>
      <c r="I6242">
        <v>2176</v>
      </c>
    </row>
    <row r="6243" spans="1:9" x14ac:dyDescent="0.25">
      <c r="A6243">
        <v>241999</v>
      </c>
      <c r="B6243">
        <v>2011</v>
      </c>
      <c r="C6243" t="s">
        <v>251</v>
      </c>
      <c r="D6243" t="s">
        <v>4</v>
      </c>
      <c r="E6243" t="s">
        <v>5</v>
      </c>
      <c r="F6243" t="s">
        <v>11</v>
      </c>
      <c r="G6243" t="s">
        <v>252</v>
      </c>
      <c r="H6243" t="s">
        <v>687</v>
      </c>
      <c r="I6243">
        <v>927</v>
      </c>
    </row>
    <row r="6244" spans="1:9" x14ac:dyDescent="0.25">
      <c r="A6244">
        <v>251</v>
      </c>
      <c r="B6244">
        <v>2011</v>
      </c>
      <c r="C6244" t="s">
        <v>39</v>
      </c>
      <c r="D6244" t="s">
        <v>4</v>
      </c>
      <c r="E6244" t="s">
        <v>5</v>
      </c>
      <c r="F6244" t="s">
        <v>11</v>
      </c>
      <c r="G6244" t="s">
        <v>253</v>
      </c>
      <c r="H6244" t="s">
        <v>688</v>
      </c>
      <c r="I6244">
        <v>676</v>
      </c>
    </row>
    <row r="6245" spans="1:9" x14ac:dyDescent="0.25">
      <c r="A6245">
        <v>252</v>
      </c>
      <c r="B6245">
        <v>2011</v>
      </c>
      <c r="C6245" t="s">
        <v>40</v>
      </c>
      <c r="D6245" t="s">
        <v>4</v>
      </c>
      <c r="E6245" t="s">
        <v>5</v>
      </c>
      <c r="F6245" t="s">
        <v>11</v>
      </c>
      <c r="G6245" t="s">
        <v>254</v>
      </c>
      <c r="H6245">
        <v>-44</v>
      </c>
      <c r="I6245">
        <v>-44</v>
      </c>
    </row>
    <row r="6246" spans="1:9" x14ac:dyDescent="0.25">
      <c r="A6246">
        <v>254</v>
      </c>
      <c r="B6246">
        <v>2011</v>
      </c>
      <c r="C6246" t="s">
        <v>41</v>
      </c>
      <c r="D6246" t="s">
        <v>4</v>
      </c>
      <c r="E6246" t="s">
        <v>5</v>
      </c>
      <c r="F6246" t="s">
        <v>11</v>
      </c>
      <c r="G6246" t="s">
        <v>255</v>
      </c>
      <c r="H6246" t="s">
        <v>689</v>
      </c>
      <c r="I6246">
        <v>407</v>
      </c>
    </row>
    <row r="6247" spans="1:9" x14ac:dyDescent="0.25">
      <c r="A6247">
        <v>255</v>
      </c>
      <c r="B6247">
        <v>2011</v>
      </c>
      <c r="C6247" t="s">
        <v>42</v>
      </c>
      <c r="D6247" t="s">
        <v>4</v>
      </c>
      <c r="E6247" t="s">
        <v>5</v>
      </c>
      <c r="F6247" t="s">
        <v>11</v>
      </c>
      <c r="G6247" t="s">
        <v>256</v>
      </c>
      <c r="H6247" t="s">
        <v>690</v>
      </c>
      <c r="I6247">
        <v>110</v>
      </c>
    </row>
    <row r="6248" spans="1:9" x14ac:dyDescent="0.25">
      <c r="A6248">
        <v>256</v>
      </c>
      <c r="B6248">
        <v>2011</v>
      </c>
      <c r="C6248" t="s">
        <v>43</v>
      </c>
      <c r="D6248" t="s">
        <v>4</v>
      </c>
      <c r="E6248" t="s">
        <v>5</v>
      </c>
      <c r="F6248" t="s">
        <v>11</v>
      </c>
      <c r="G6248" t="s">
        <v>257</v>
      </c>
      <c r="H6248" t="s">
        <v>691</v>
      </c>
      <c r="I6248">
        <v>928</v>
      </c>
    </row>
    <row r="6249" spans="1:9" x14ac:dyDescent="0.25">
      <c r="A6249">
        <v>257</v>
      </c>
      <c r="B6249">
        <v>2011</v>
      </c>
      <c r="C6249" t="s">
        <v>44</v>
      </c>
      <c r="D6249" t="s">
        <v>4</v>
      </c>
      <c r="E6249" t="s">
        <v>5</v>
      </c>
      <c r="F6249" t="s">
        <v>11</v>
      </c>
      <c r="G6249" t="s">
        <v>258</v>
      </c>
      <c r="H6249" t="s">
        <v>335</v>
      </c>
      <c r="I6249">
        <v>176</v>
      </c>
    </row>
    <row r="6250" spans="1:9" x14ac:dyDescent="0.25">
      <c r="A6250">
        <v>2</v>
      </c>
      <c r="B6250">
        <v>2011</v>
      </c>
      <c r="C6250" t="s">
        <v>259</v>
      </c>
      <c r="D6250" t="s">
        <v>4</v>
      </c>
      <c r="E6250" t="s">
        <v>5</v>
      </c>
      <c r="F6250" t="s">
        <v>11</v>
      </c>
      <c r="G6250" t="s">
        <v>260</v>
      </c>
      <c r="H6250" t="s">
        <v>692</v>
      </c>
      <c r="I6250">
        <v>5356</v>
      </c>
    </row>
    <row r="6251" spans="1:9" x14ac:dyDescent="0.25">
      <c r="A6251">
        <v>351</v>
      </c>
      <c r="B6251">
        <v>2011</v>
      </c>
      <c r="C6251" t="s">
        <v>46</v>
      </c>
      <c r="D6251" t="s">
        <v>4</v>
      </c>
      <c r="E6251" t="s">
        <v>5</v>
      </c>
      <c r="F6251" t="s">
        <v>11</v>
      </c>
      <c r="G6251" t="s">
        <v>261</v>
      </c>
      <c r="H6251" t="s">
        <v>693</v>
      </c>
      <c r="I6251">
        <v>178</v>
      </c>
    </row>
    <row r="6252" spans="1:9" x14ac:dyDescent="0.25">
      <c r="A6252">
        <v>352</v>
      </c>
      <c r="B6252">
        <v>2011</v>
      </c>
      <c r="C6252" t="s">
        <v>47</v>
      </c>
      <c r="D6252" t="s">
        <v>4</v>
      </c>
      <c r="E6252" t="s">
        <v>5</v>
      </c>
      <c r="F6252" t="s">
        <v>11</v>
      </c>
      <c r="G6252" t="s">
        <v>262</v>
      </c>
      <c r="H6252" t="s">
        <v>489</v>
      </c>
      <c r="I6252">
        <v>181</v>
      </c>
    </row>
    <row r="6253" spans="1:9" x14ac:dyDescent="0.25">
      <c r="A6253">
        <v>353</v>
      </c>
      <c r="B6253">
        <v>2011</v>
      </c>
      <c r="C6253" t="s">
        <v>48</v>
      </c>
      <c r="D6253" t="s">
        <v>4</v>
      </c>
      <c r="E6253" t="s">
        <v>5</v>
      </c>
      <c r="F6253" t="s">
        <v>11</v>
      </c>
      <c r="G6253" t="s">
        <v>263</v>
      </c>
      <c r="H6253" t="s">
        <v>694</v>
      </c>
      <c r="I6253">
        <v>432</v>
      </c>
    </row>
    <row r="6254" spans="1:9" x14ac:dyDescent="0.25">
      <c r="A6254">
        <v>354</v>
      </c>
      <c r="B6254">
        <v>2011</v>
      </c>
      <c r="C6254" t="s">
        <v>49</v>
      </c>
      <c r="D6254" t="s">
        <v>4</v>
      </c>
      <c r="E6254" t="s">
        <v>5</v>
      </c>
      <c r="F6254" t="s">
        <v>11</v>
      </c>
      <c r="G6254" t="s">
        <v>264</v>
      </c>
      <c r="H6254" t="s">
        <v>695</v>
      </c>
      <c r="I6254">
        <v>106</v>
      </c>
    </row>
    <row r="6255" spans="1:9" x14ac:dyDescent="0.25">
      <c r="A6255">
        <v>355</v>
      </c>
      <c r="B6255">
        <v>2011</v>
      </c>
      <c r="C6255" t="s">
        <v>50</v>
      </c>
      <c r="D6255" t="s">
        <v>4</v>
      </c>
      <c r="E6255" t="s">
        <v>5</v>
      </c>
      <c r="F6255" t="s">
        <v>11</v>
      </c>
      <c r="G6255" t="s">
        <v>265</v>
      </c>
      <c r="H6255" t="s">
        <v>696</v>
      </c>
      <c r="I6255">
        <v>191</v>
      </c>
    </row>
    <row r="6256" spans="1:9" x14ac:dyDescent="0.25">
      <c r="A6256">
        <v>356</v>
      </c>
      <c r="B6256">
        <v>2011</v>
      </c>
      <c r="C6256" t="s">
        <v>51</v>
      </c>
      <c r="D6256" t="s">
        <v>4</v>
      </c>
      <c r="E6256" t="s">
        <v>5</v>
      </c>
      <c r="F6256" t="s">
        <v>11</v>
      </c>
      <c r="G6256" t="s">
        <v>266</v>
      </c>
      <c r="H6256" t="s">
        <v>697</v>
      </c>
      <c r="I6256">
        <v>126</v>
      </c>
    </row>
    <row r="6257" spans="1:9" x14ac:dyDescent="0.25">
      <c r="A6257">
        <v>357</v>
      </c>
      <c r="B6257">
        <v>2011</v>
      </c>
      <c r="C6257" t="s">
        <v>52</v>
      </c>
      <c r="D6257" t="s">
        <v>4</v>
      </c>
      <c r="E6257" t="s">
        <v>5</v>
      </c>
      <c r="F6257" t="s">
        <v>11</v>
      </c>
      <c r="G6257" t="s">
        <v>267</v>
      </c>
      <c r="H6257" t="s">
        <v>659</v>
      </c>
      <c r="I6257">
        <v>165</v>
      </c>
    </row>
    <row r="6258" spans="1:9" x14ac:dyDescent="0.25">
      <c r="A6258">
        <v>358</v>
      </c>
      <c r="B6258">
        <v>2011</v>
      </c>
      <c r="C6258" t="s">
        <v>53</v>
      </c>
      <c r="D6258" t="s">
        <v>4</v>
      </c>
      <c r="E6258" t="s">
        <v>5</v>
      </c>
      <c r="F6258" t="s">
        <v>11</v>
      </c>
      <c r="G6258" t="s">
        <v>268</v>
      </c>
      <c r="H6258" t="s">
        <v>409</v>
      </c>
      <c r="I6258">
        <v>188</v>
      </c>
    </row>
    <row r="6259" spans="1:9" x14ac:dyDescent="0.25">
      <c r="A6259">
        <v>359</v>
      </c>
      <c r="B6259">
        <v>2011</v>
      </c>
      <c r="C6259" t="s">
        <v>54</v>
      </c>
      <c r="D6259" t="s">
        <v>4</v>
      </c>
      <c r="E6259" t="s">
        <v>5</v>
      </c>
      <c r="F6259" t="s">
        <v>11</v>
      </c>
      <c r="G6259" t="s">
        <v>269</v>
      </c>
      <c r="H6259" t="s">
        <v>698</v>
      </c>
      <c r="I6259">
        <v>699</v>
      </c>
    </row>
    <row r="6260" spans="1:9" x14ac:dyDescent="0.25">
      <c r="A6260">
        <v>360</v>
      </c>
      <c r="B6260">
        <v>2011</v>
      </c>
      <c r="C6260" t="s">
        <v>55</v>
      </c>
      <c r="D6260" t="s">
        <v>4</v>
      </c>
      <c r="E6260" t="s">
        <v>5</v>
      </c>
      <c r="F6260" t="s">
        <v>11</v>
      </c>
      <c r="G6260" t="s">
        <v>270</v>
      </c>
      <c r="H6260" t="s">
        <v>699</v>
      </c>
      <c r="I6260">
        <v>78</v>
      </c>
    </row>
    <row r="6261" spans="1:9" x14ac:dyDescent="0.25">
      <c r="A6261">
        <v>361</v>
      </c>
      <c r="B6261">
        <v>2011</v>
      </c>
      <c r="C6261" t="s">
        <v>56</v>
      </c>
      <c r="D6261" t="s">
        <v>4</v>
      </c>
      <c r="E6261" t="s">
        <v>5</v>
      </c>
      <c r="F6261" t="s">
        <v>11</v>
      </c>
      <c r="G6261" t="s">
        <v>271</v>
      </c>
      <c r="H6261" t="s">
        <v>700</v>
      </c>
      <c r="I6261">
        <v>64</v>
      </c>
    </row>
    <row r="6262" spans="1:9" x14ac:dyDescent="0.25">
      <c r="A6262">
        <v>3</v>
      </c>
      <c r="B6262">
        <v>2011</v>
      </c>
      <c r="C6262" t="s">
        <v>272</v>
      </c>
      <c r="D6262" t="s">
        <v>4</v>
      </c>
      <c r="E6262" t="s">
        <v>5</v>
      </c>
      <c r="F6262" t="s">
        <v>11</v>
      </c>
      <c r="G6262" t="s">
        <v>273</v>
      </c>
      <c r="H6262" t="s">
        <v>701</v>
      </c>
      <c r="I6262">
        <v>2408</v>
      </c>
    </row>
    <row r="6263" spans="1:9" x14ac:dyDescent="0.25">
      <c r="A6263">
        <v>401</v>
      </c>
      <c r="B6263">
        <v>2011</v>
      </c>
      <c r="C6263" t="s">
        <v>274</v>
      </c>
      <c r="D6263" t="s">
        <v>4</v>
      </c>
      <c r="E6263" t="s">
        <v>5</v>
      </c>
      <c r="F6263" t="s">
        <v>11</v>
      </c>
      <c r="G6263" t="s">
        <v>275</v>
      </c>
      <c r="H6263" t="s">
        <v>476</v>
      </c>
      <c r="I6263">
        <v>200</v>
      </c>
    </row>
    <row r="6264" spans="1:9" x14ac:dyDescent="0.25">
      <c r="A6264">
        <v>402</v>
      </c>
      <c r="B6264">
        <v>2011</v>
      </c>
      <c r="C6264" t="s">
        <v>276</v>
      </c>
      <c r="D6264" t="s">
        <v>4</v>
      </c>
      <c r="E6264" t="s">
        <v>5</v>
      </c>
      <c r="F6264" t="s">
        <v>11</v>
      </c>
      <c r="G6264" t="s">
        <v>277</v>
      </c>
      <c r="H6264" t="s">
        <v>702</v>
      </c>
      <c r="I6264">
        <v>88</v>
      </c>
    </row>
    <row r="6265" spans="1:9" x14ac:dyDescent="0.25">
      <c r="A6265">
        <v>403</v>
      </c>
      <c r="B6265">
        <v>2011</v>
      </c>
      <c r="C6265" t="s">
        <v>278</v>
      </c>
      <c r="D6265" t="s">
        <v>4</v>
      </c>
      <c r="E6265" t="s">
        <v>5</v>
      </c>
      <c r="F6265" t="s">
        <v>11</v>
      </c>
      <c r="G6265" t="s">
        <v>279</v>
      </c>
      <c r="H6265" t="s">
        <v>589</v>
      </c>
      <c r="I6265">
        <v>299</v>
      </c>
    </row>
    <row r="6266" spans="1:9" x14ac:dyDescent="0.25">
      <c r="A6266">
        <v>404</v>
      </c>
      <c r="B6266">
        <v>2011</v>
      </c>
      <c r="C6266" t="s">
        <v>280</v>
      </c>
      <c r="D6266" t="s">
        <v>4</v>
      </c>
      <c r="E6266" t="s">
        <v>5</v>
      </c>
      <c r="F6266" t="s">
        <v>11</v>
      </c>
      <c r="G6266" t="s">
        <v>281</v>
      </c>
      <c r="H6266" t="s">
        <v>703</v>
      </c>
      <c r="I6266">
        <v>310</v>
      </c>
    </row>
    <row r="6267" spans="1:9" x14ac:dyDescent="0.25">
      <c r="A6267">
        <v>405</v>
      </c>
      <c r="B6267">
        <v>2011</v>
      </c>
      <c r="C6267" t="s">
        <v>282</v>
      </c>
      <c r="D6267" t="s">
        <v>4</v>
      </c>
      <c r="E6267" t="s">
        <v>5</v>
      </c>
      <c r="F6267" t="s">
        <v>11</v>
      </c>
      <c r="G6267" t="s">
        <v>283</v>
      </c>
      <c r="H6267" t="s">
        <v>389</v>
      </c>
      <c r="I6267">
        <v>118</v>
      </c>
    </row>
    <row r="6268" spans="1:9" x14ac:dyDescent="0.25">
      <c r="A6268">
        <v>451</v>
      </c>
      <c r="B6268">
        <v>2011</v>
      </c>
      <c r="C6268" t="s">
        <v>58</v>
      </c>
      <c r="D6268" t="s">
        <v>4</v>
      </c>
      <c r="E6268" t="s">
        <v>5</v>
      </c>
      <c r="F6268" t="s">
        <v>11</v>
      </c>
      <c r="G6268" t="s">
        <v>284</v>
      </c>
      <c r="H6268" t="s">
        <v>370</v>
      </c>
      <c r="I6268">
        <v>405</v>
      </c>
    </row>
    <row r="6269" spans="1:9" x14ac:dyDescent="0.25">
      <c r="A6269">
        <v>452</v>
      </c>
      <c r="B6269">
        <v>2011</v>
      </c>
      <c r="C6269" t="s">
        <v>59</v>
      </c>
      <c r="D6269" t="s">
        <v>4</v>
      </c>
      <c r="E6269" t="s">
        <v>5</v>
      </c>
      <c r="F6269" t="s">
        <v>11</v>
      </c>
      <c r="G6269" t="s">
        <v>285</v>
      </c>
      <c r="H6269" t="s">
        <v>704</v>
      </c>
      <c r="I6269">
        <v>265</v>
      </c>
    </row>
    <row r="6270" spans="1:9" x14ac:dyDescent="0.25">
      <c r="A6270">
        <v>453</v>
      </c>
      <c r="B6270">
        <v>2011</v>
      </c>
      <c r="C6270" t="s">
        <v>60</v>
      </c>
      <c r="D6270" t="s">
        <v>4</v>
      </c>
      <c r="E6270" t="s">
        <v>5</v>
      </c>
      <c r="F6270" t="s">
        <v>11</v>
      </c>
      <c r="G6270" t="s">
        <v>286</v>
      </c>
      <c r="H6270" t="s">
        <v>705</v>
      </c>
      <c r="I6270">
        <v>1198</v>
      </c>
    </row>
    <row r="6271" spans="1:9" x14ac:dyDescent="0.25">
      <c r="A6271">
        <v>454</v>
      </c>
      <c r="B6271">
        <v>2011</v>
      </c>
      <c r="C6271" t="s">
        <v>61</v>
      </c>
      <c r="D6271" t="s">
        <v>4</v>
      </c>
      <c r="E6271" t="s">
        <v>5</v>
      </c>
      <c r="F6271" t="s">
        <v>11</v>
      </c>
      <c r="G6271" t="s">
        <v>287</v>
      </c>
      <c r="H6271" t="s">
        <v>706</v>
      </c>
      <c r="I6271">
        <v>1462</v>
      </c>
    </row>
    <row r="6272" spans="1:9" x14ac:dyDescent="0.25">
      <c r="A6272">
        <v>455</v>
      </c>
      <c r="B6272">
        <v>2011</v>
      </c>
      <c r="C6272" t="s">
        <v>62</v>
      </c>
      <c r="D6272" t="s">
        <v>4</v>
      </c>
      <c r="E6272" t="s">
        <v>5</v>
      </c>
      <c r="F6272" t="s">
        <v>11</v>
      </c>
      <c r="G6272" t="s">
        <v>288</v>
      </c>
      <c r="H6272" t="s">
        <v>324</v>
      </c>
      <c r="I6272">
        <v>167</v>
      </c>
    </row>
    <row r="6273" spans="1:9" x14ac:dyDescent="0.25">
      <c r="A6273">
        <v>456</v>
      </c>
      <c r="B6273">
        <v>2011</v>
      </c>
      <c r="C6273" t="s">
        <v>63</v>
      </c>
      <c r="D6273" t="s">
        <v>4</v>
      </c>
      <c r="E6273" t="s">
        <v>5</v>
      </c>
      <c r="F6273" t="s">
        <v>11</v>
      </c>
      <c r="G6273" t="s">
        <v>289</v>
      </c>
      <c r="H6273" t="s">
        <v>495</v>
      </c>
      <c r="I6273">
        <v>560</v>
      </c>
    </row>
    <row r="6274" spans="1:9" x14ac:dyDescent="0.25">
      <c r="A6274">
        <v>457</v>
      </c>
      <c r="B6274">
        <v>2011</v>
      </c>
      <c r="C6274" t="s">
        <v>64</v>
      </c>
      <c r="D6274" t="s">
        <v>4</v>
      </c>
      <c r="E6274" t="s">
        <v>5</v>
      </c>
      <c r="F6274" t="s">
        <v>11</v>
      </c>
      <c r="G6274" t="s">
        <v>290</v>
      </c>
      <c r="H6274" t="s">
        <v>707</v>
      </c>
      <c r="I6274">
        <v>470</v>
      </c>
    </row>
    <row r="6275" spans="1:9" x14ac:dyDescent="0.25">
      <c r="A6275">
        <v>458</v>
      </c>
      <c r="B6275">
        <v>2011</v>
      </c>
      <c r="C6275" t="s">
        <v>65</v>
      </c>
      <c r="D6275" t="s">
        <v>4</v>
      </c>
      <c r="E6275" t="s">
        <v>5</v>
      </c>
      <c r="F6275" t="s">
        <v>11</v>
      </c>
      <c r="G6275" t="s">
        <v>291</v>
      </c>
      <c r="H6275" t="s">
        <v>708</v>
      </c>
      <c r="I6275">
        <v>536</v>
      </c>
    </row>
    <row r="6276" spans="1:9" x14ac:dyDescent="0.25">
      <c r="A6276">
        <v>459</v>
      </c>
      <c r="B6276">
        <v>2011</v>
      </c>
      <c r="C6276" t="s">
        <v>66</v>
      </c>
      <c r="D6276" t="s">
        <v>4</v>
      </c>
      <c r="E6276" t="s">
        <v>5</v>
      </c>
      <c r="F6276" t="s">
        <v>11</v>
      </c>
      <c r="G6276" t="s">
        <v>292</v>
      </c>
      <c r="H6276" t="s">
        <v>709</v>
      </c>
      <c r="I6276">
        <v>858</v>
      </c>
    </row>
    <row r="6277" spans="1:9" x14ac:dyDescent="0.25">
      <c r="A6277">
        <v>460</v>
      </c>
      <c r="B6277">
        <v>2011</v>
      </c>
      <c r="C6277" t="s">
        <v>67</v>
      </c>
      <c r="D6277" t="s">
        <v>4</v>
      </c>
      <c r="E6277" t="s">
        <v>5</v>
      </c>
      <c r="F6277" t="s">
        <v>11</v>
      </c>
      <c r="G6277" t="s">
        <v>293</v>
      </c>
      <c r="H6277" t="s">
        <v>710</v>
      </c>
      <c r="I6277">
        <v>941</v>
      </c>
    </row>
    <row r="6278" spans="1:9" x14ac:dyDescent="0.25">
      <c r="A6278">
        <v>461</v>
      </c>
      <c r="B6278">
        <v>2011</v>
      </c>
      <c r="C6278" t="s">
        <v>68</v>
      </c>
      <c r="D6278" t="s">
        <v>4</v>
      </c>
      <c r="E6278" t="s">
        <v>5</v>
      </c>
      <c r="F6278" t="s">
        <v>11</v>
      </c>
      <c r="G6278" t="s">
        <v>294</v>
      </c>
      <c r="H6278" t="s">
        <v>711</v>
      </c>
      <c r="I6278">
        <v>3</v>
      </c>
    </row>
    <row r="6279" spans="1:9" x14ac:dyDescent="0.25">
      <c r="A6279">
        <v>462</v>
      </c>
      <c r="B6279">
        <v>2011</v>
      </c>
      <c r="C6279" t="s">
        <v>69</v>
      </c>
      <c r="D6279" t="s">
        <v>4</v>
      </c>
      <c r="E6279" t="s">
        <v>5</v>
      </c>
      <c r="F6279" t="s">
        <v>11</v>
      </c>
      <c r="G6279" t="s">
        <v>295</v>
      </c>
      <c r="H6279" t="s">
        <v>457</v>
      </c>
      <c r="I6279">
        <v>66</v>
      </c>
    </row>
    <row r="6280" spans="1:9" x14ac:dyDescent="0.25">
      <c r="A6280">
        <v>4</v>
      </c>
      <c r="B6280">
        <v>2011</v>
      </c>
      <c r="C6280" t="s">
        <v>296</v>
      </c>
      <c r="D6280" t="s">
        <v>4</v>
      </c>
      <c r="E6280" t="s">
        <v>5</v>
      </c>
      <c r="F6280" t="s">
        <v>11</v>
      </c>
      <c r="G6280" t="s">
        <v>297</v>
      </c>
      <c r="H6280" t="s">
        <v>712</v>
      </c>
      <c r="I6280">
        <v>7946</v>
      </c>
    </row>
    <row r="6281" spans="1:9" x14ac:dyDescent="0.25">
      <c r="A6281">
        <v>0</v>
      </c>
      <c r="B6281">
        <v>2011</v>
      </c>
      <c r="C6281" t="s">
        <v>71</v>
      </c>
      <c r="D6281" t="s">
        <v>4</v>
      </c>
      <c r="E6281" t="s">
        <v>5</v>
      </c>
      <c r="F6281" t="s">
        <v>11</v>
      </c>
      <c r="G6281" t="s">
        <v>298</v>
      </c>
      <c r="H6281" t="s">
        <v>713</v>
      </c>
      <c r="I6281">
        <v>23670</v>
      </c>
    </row>
    <row r="6282" spans="1:9" x14ac:dyDescent="0.25">
      <c r="A6282">
        <v>101</v>
      </c>
      <c r="B6282">
        <v>2010</v>
      </c>
      <c r="C6282" t="s">
        <v>232</v>
      </c>
      <c r="D6282" t="s">
        <v>4</v>
      </c>
      <c r="E6282" t="s">
        <v>5</v>
      </c>
      <c r="F6282" t="s">
        <v>11</v>
      </c>
      <c r="G6282" t="s">
        <v>233</v>
      </c>
      <c r="H6282" t="s">
        <v>714</v>
      </c>
      <c r="I6282">
        <v>1941</v>
      </c>
    </row>
    <row r="6283" spans="1:9" x14ac:dyDescent="0.25">
      <c r="A6283">
        <v>102</v>
      </c>
      <c r="B6283">
        <v>2010</v>
      </c>
      <c r="C6283" t="s">
        <v>234</v>
      </c>
      <c r="D6283" t="s">
        <v>4</v>
      </c>
      <c r="E6283" t="s">
        <v>5</v>
      </c>
      <c r="F6283" t="s">
        <v>11</v>
      </c>
      <c r="G6283" t="s">
        <v>235</v>
      </c>
      <c r="H6283">
        <v>-101</v>
      </c>
      <c r="I6283">
        <v>-101</v>
      </c>
    </row>
    <row r="6284" spans="1:9" x14ac:dyDescent="0.25">
      <c r="A6284">
        <v>103</v>
      </c>
      <c r="B6284">
        <v>2010</v>
      </c>
      <c r="C6284" t="s">
        <v>236</v>
      </c>
      <c r="D6284" t="s">
        <v>4</v>
      </c>
      <c r="E6284" t="s">
        <v>5</v>
      </c>
      <c r="F6284" t="s">
        <v>11</v>
      </c>
      <c r="G6284" t="s">
        <v>237</v>
      </c>
      <c r="H6284" t="s">
        <v>715</v>
      </c>
      <c r="I6284">
        <v>198</v>
      </c>
    </row>
    <row r="6285" spans="1:9" x14ac:dyDescent="0.25">
      <c r="A6285">
        <v>151</v>
      </c>
      <c r="B6285">
        <v>2010</v>
      </c>
      <c r="C6285" t="s">
        <v>28</v>
      </c>
      <c r="D6285" t="s">
        <v>4</v>
      </c>
      <c r="E6285" t="s">
        <v>5</v>
      </c>
      <c r="F6285" t="s">
        <v>11</v>
      </c>
      <c r="G6285" t="s">
        <v>238</v>
      </c>
      <c r="H6285" t="s">
        <v>716</v>
      </c>
      <c r="I6285">
        <v>31</v>
      </c>
    </row>
    <row r="6286" spans="1:9" x14ac:dyDescent="0.25">
      <c r="A6286">
        <v>153</v>
      </c>
      <c r="B6286">
        <v>2010</v>
      </c>
      <c r="C6286" t="s">
        <v>29</v>
      </c>
      <c r="D6286" t="s">
        <v>4</v>
      </c>
      <c r="E6286" t="s">
        <v>5</v>
      </c>
      <c r="F6286" t="s">
        <v>11</v>
      </c>
      <c r="G6286" t="s">
        <v>239</v>
      </c>
      <c r="H6286" t="s">
        <v>465</v>
      </c>
      <c r="I6286">
        <v>197</v>
      </c>
    </row>
    <row r="6287" spans="1:9" x14ac:dyDescent="0.25">
      <c r="A6287">
        <v>154</v>
      </c>
      <c r="B6287">
        <v>2010</v>
      </c>
      <c r="C6287" t="s">
        <v>30</v>
      </c>
      <c r="D6287" t="s">
        <v>4</v>
      </c>
      <c r="E6287" t="s">
        <v>5</v>
      </c>
      <c r="F6287" t="s">
        <v>11</v>
      </c>
      <c r="G6287" t="s">
        <v>240</v>
      </c>
      <c r="H6287" t="s">
        <v>717</v>
      </c>
      <c r="I6287">
        <v>41</v>
      </c>
    </row>
    <row r="6288" spans="1:9" x14ac:dyDescent="0.25">
      <c r="A6288">
        <v>155</v>
      </c>
      <c r="B6288">
        <v>2010</v>
      </c>
      <c r="C6288" t="s">
        <v>31</v>
      </c>
      <c r="D6288" t="s">
        <v>4</v>
      </c>
      <c r="E6288" t="s">
        <v>5</v>
      </c>
      <c r="F6288" t="s">
        <v>11</v>
      </c>
      <c r="G6288" t="s">
        <v>241</v>
      </c>
      <c r="H6288" t="s">
        <v>718</v>
      </c>
      <c r="I6288">
        <v>26</v>
      </c>
    </row>
    <row r="6289" spans="1:9" x14ac:dyDescent="0.25">
      <c r="A6289">
        <v>157</v>
      </c>
      <c r="B6289">
        <v>2010</v>
      </c>
      <c r="C6289" t="s">
        <v>32</v>
      </c>
      <c r="D6289" t="s">
        <v>4</v>
      </c>
      <c r="E6289" t="s">
        <v>5</v>
      </c>
      <c r="F6289" t="s">
        <v>11</v>
      </c>
      <c r="G6289" t="s">
        <v>242</v>
      </c>
      <c r="H6289">
        <v>-10</v>
      </c>
      <c r="I6289">
        <v>-10</v>
      </c>
    </row>
    <row r="6290" spans="1:9" x14ac:dyDescent="0.25">
      <c r="A6290">
        <v>158</v>
      </c>
      <c r="B6290">
        <v>2010</v>
      </c>
      <c r="C6290" t="s">
        <v>33</v>
      </c>
      <c r="D6290" t="s">
        <v>4</v>
      </c>
      <c r="E6290" t="s">
        <v>5</v>
      </c>
      <c r="F6290" t="s">
        <v>11</v>
      </c>
      <c r="G6290" t="s">
        <v>243</v>
      </c>
      <c r="H6290" t="s">
        <v>580</v>
      </c>
      <c r="I6290">
        <v>92</v>
      </c>
    </row>
    <row r="6291" spans="1:9" x14ac:dyDescent="0.25">
      <c r="A6291">
        <v>159</v>
      </c>
      <c r="B6291">
        <v>2010</v>
      </c>
      <c r="C6291" t="s">
        <v>34</v>
      </c>
      <c r="D6291" t="s">
        <v>4</v>
      </c>
      <c r="E6291" t="s">
        <v>5</v>
      </c>
      <c r="F6291" t="s">
        <v>11</v>
      </c>
      <c r="G6291" t="s">
        <v>244</v>
      </c>
      <c r="H6291" t="s">
        <v>719</v>
      </c>
      <c r="I6291">
        <v>2563</v>
      </c>
    </row>
    <row r="6292" spans="1:9" x14ac:dyDescent="0.25">
      <c r="A6292">
        <v>1</v>
      </c>
      <c r="B6292">
        <v>2010</v>
      </c>
      <c r="C6292" t="s">
        <v>245</v>
      </c>
      <c r="D6292" t="s">
        <v>4</v>
      </c>
      <c r="E6292" t="s">
        <v>5</v>
      </c>
      <c r="F6292" t="s">
        <v>11</v>
      </c>
      <c r="G6292" t="s">
        <v>246</v>
      </c>
      <c r="H6292" t="s">
        <v>720</v>
      </c>
      <c r="I6292">
        <v>4978</v>
      </c>
    </row>
    <row r="6293" spans="1:9" x14ac:dyDescent="0.25">
      <c r="A6293">
        <v>241</v>
      </c>
      <c r="B6293">
        <v>2010</v>
      </c>
      <c r="C6293" t="s">
        <v>247</v>
      </c>
      <c r="D6293" t="s">
        <v>4</v>
      </c>
      <c r="E6293" t="s">
        <v>5</v>
      </c>
      <c r="F6293" t="s">
        <v>11</v>
      </c>
      <c r="G6293" t="s">
        <v>248</v>
      </c>
      <c r="H6293" t="s">
        <v>721</v>
      </c>
      <c r="I6293">
        <v>1337</v>
      </c>
    </row>
    <row r="6294" spans="1:9" x14ac:dyDescent="0.25">
      <c r="A6294">
        <v>241001</v>
      </c>
      <c r="B6294">
        <v>2010</v>
      </c>
      <c r="C6294" t="s">
        <v>249</v>
      </c>
      <c r="D6294" t="s">
        <v>4</v>
      </c>
      <c r="E6294" t="s">
        <v>5</v>
      </c>
      <c r="F6294" t="s">
        <v>11</v>
      </c>
      <c r="G6294" t="s">
        <v>250</v>
      </c>
      <c r="H6294" t="s">
        <v>625</v>
      </c>
      <c r="I6294">
        <v>786</v>
      </c>
    </row>
    <row r="6295" spans="1:9" x14ac:dyDescent="0.25">
      <c r="A6295">
        <v>241999</v>
      </c>
      <c r="B6295">
        <v>2010</v>
      </c>
      <c r="C6295" t="s">
        <v>251</v>
      </c>
      <c r="D6295" t="s">
        <v>4</v>
      </c>
      <c r="E6295" t="s">
        <v>5</v>
      </c>
      <c r="F6295" t="s">
        <v>11</v>
      </c>
      <c r="G6295" t="s">
        <v>252</v>
      </c>
      <c r="H6295" t="s">
        <v>479</v>
      </c>
      <c r="I6295">
        <v>551</v>
      </c>
    </row>
    <row r="6296" spans="1:9" x14ac:dyDescent="0.25">
      <c r="A6296">
        <v>251</v>
      </c>
      <c r="B6296">
        <v>2010</v>
      </c>
      <c r="C6296" t="s">
        <v>39</v>
      </c>
      <c r="D6296" t="s">
        <v>4</v>
      </c>
      <c r="E6296" t="s">
        <v>5</v>
      </c>
      <c r="F6296" t="s">
        <v>11</v>
      </c>
      <c r="G6296" t="s">
        <v>253</v>
      </c>
      <c r="H6296" t="s">
        <v>370</v>
      </c>
      <c r="I6296">
        <v>405</v>
      </c>
    </row>
    <row r="6297" spans="1:9" x14ac:dyDescent="0.25">
      <c r="A6297">
        <v>252</v>
      </c>
      <c r="B6297">
        <v>2010</v>
      </c>
      <c r="C6297" t="s">
        <v>40</v>
      </c>
      <c r="D6297" t="s">
        <v>4</v>
      </c>
      <c r="E6297" t="s">
        <v>5</v>
      </c>
      <c r="F6297" t="s">
        <v>11</v>
      </c>
      <c r="G6297" t="s">
        <v>254</v>
      </c>
      <c r="H6297" t="s">
        <v>389</v>
      </c>
      <c r="I6297">
        <v>118</v>
      </c>
    </row>
    <row r="6298" spans="1:9" x14ac:dyDescent="0.25">
      <c r="A6298">
        <v>254</v>
      </c>
      <c r="B6298">
        <v>2010</v>
      </c>
      <c r="C6298" t="s">
        <v>41</v>
      </c>
      <c r="D6298" t="s">
        <v>4</v>
      </c>
      <c r="E6298" t="s">
        <v>5</v>
      </c>
      <c r="F6298" t="s">
        <v>11</v>
      </c>
      <c r="G6298" t="s">
        <v>255</v>
      </c>
      <c r="H6298" t="s">
        <v>722</v>
      </c>
      <c r="I6298">
        <v>281</v>
      </c>
    </row>
    <row r="6299" spans="1:9" x14ac:dyDescent="0.25">
      <c r="A6299">
        <v>255</v>
      </c>
      <c r="B6299">
        <v>2010</v>
      </c>
      <c r="C6299" t="s">
        <v>42</v>
      </c>
      <c r="D6299" t="s">
        <v>4</v>
      </c>
      <c r="E6299" t="s">
        <v>5</v>
      </c>
      <c r="F6299" t="s">
        <v>11</v>
      </c>
      <c r="G6299" t="s">
        <v>256</v>
      </c>
      <c r="H6299" t="s">
        <v>723</v>
      </c>
      <c r="I6299">
        <v>46</v>
      </c>
    </row>
    <row r="6300" spans="1:9" x14ac:dyDescent="0.25">
      <c r="A6300">
        <v>256</v>
      </c>
      <c r="B6300">
        <v>2010</v>
      </c>
      <c r="C6300" t="s">
        <v>43</v>
      </c>
      <c r="D6300" t="s">
        <v>4</v>
      </c>
      <c r="E6300" t="s">
        <v>5</v>
      </c>
      <c r="F6300" t="s">
        <v>11</v>
      </c>
      <c r="G6300" t="s">
        <v>257</v>
      </c>
      <c r="H6300" t="s">
        <v>321</v>
      </c>
      <c r="I6300">
        <v>86</v>
      </c>
    </row>
    <row r="6301" spans="1:9" x14ac:dyDescent="0.25">
      <c r="A6301">
        <v>257</v>
      </c>
      <c r="B6301">
        <v>2010</v>
      </c>
      <c r="C6301" t="s">
        <v>44</v>
      </c>
      <c r="D6301" t="s">
        <v>4</v>
      </c>
      <c r="E6301" t="s">
        <v>5</v>
      </c>
      <c r="F6301" t="s">
        <v>11</v>
      </c>
      <c r="G6301" t="s">
        <v>258</v>
      </c>
      <c r="H6301" t="s">
        <v>461</v>
      </c>
      <c r="I6301">
        <v>12</v>
      </c>
    </row>
    <row r="6302" spans="1:9" x14ac:dyDescent="0.25">
      <c r="A6302">
        <v>2</v>
      </c>
      <c r="B6302">
        <v>2010</v>
      </c>
      <c r="C6302" t="s">
        <v>259</v>
      </c>
      <c r="D6302" t="s">
        <v>4</v>
      </c>
      <c r="E6302" t="s">
        <v>5</v>
      </c>
      <c r="F6302" t="s">
        <v>11</v>
      </c>
      <c r="G6302" t="s">
        <v>260</v>
      </c>
      <c r="H6302" t="s">
        <v>724</v>
      </c>
      <c r="I6302">
        <v>2285</v>
      </c>
    </row>
    <row r="6303" spans="1:9" x14ac:dyDescent="0.25">
      <c r="A6303">
        <v>351</v>
      </c>
      <c r="B6303">
        <v>2010</v>
      </c>
      <c r="C6303" t="s">
        <v>46</v>
      </c>
      <c r="D6303" t="s">
        <v>4</v>
      </c>
      <c r="E6303" t="s">
        <v>5</v>
      </c>
      <c r="F6303" t="s">
        <v>11</v>
      </c>
      <c r="G6303" t="s">
        <v>261</v>
      </c>
      <c r="H6303" t="s">
        <v>725</v>
      </c>
      <c r="I6303">
        <v>137</v>
      </c>
    </row>
    <row r="6304" spans="1:9" x14ac:dyDescent="0.25">
      <c r="A6304">
        <v>352</v>
      </c>
      <c r="B6304">
        <v>2010</v>
      </c>
      <c r="C6304" t="s">
        <v>47</v>
      </c>
      <c r="D6304" t="s">
        <v>4</v>
      </c>
      <c r="E6304" t="s">
        <v>5</v>
      </c>
      <c r="F6304" t="s">
        <v>11</v>
      </c>
      <c r="G6304" t="s">
        <v>262</v>
      </c>
      <c r="H6304">
        <v>-13</v>
      </c>
      <c r="I6304">
        <v>-13</v>
      </c>
    </row>
    <row r="6305" spans="1:9" x14ac:dyDescent="0.25">
      <c r="A6305">
        <v>353</v>
      </c>
      <c r="B6305">
        <v>2010</v>
      </c>
      <c r="C6305" t="s">
        <v>48</v>
      </c>
      <c r="D6305" t="s">
        <v>4</v>
      </c>
      <c r="E6305" t="s">
        <v>5</v>
      </c>
      <c r="F6305" t="s">
        <v>11</v>
      </c>
      <c r="G6305" t="s">
        <v>263</v>
      </c>
      <c r="H6305" t="s">
        <v>726</v>
      </c>
      <c r="I6305">
        <v>513</v>
      </c>
    </row>
    <row r="6306" spans="1:9" x14ac:dyDescent="0.25">
      <c r="A6306">
        <v>354</v>
      </c>
      <c r="B6306">
        <v>2010</v>
      </c>
      <c r="C6306" t="s">
        <v>49</v>
      </c>
      <c r="D6306" t="s">
        <v>4</v>
      </c>
      <c r="E6306" t="s">
        <v>5</v>
      </c>
      <c r="F6306" t="s">
        <v>11</v>
      </c>
      <c r="G6306" t="s">
        <v>264</v>
      </c>
      <c r="H6306">
        <v>-33</v>
      </c>
      <c r="I6306">
        <v>-33</v>
      </c>
    </row>
    <row r="6307" spans="1:9" x14ac:dyDescent="0.25">
      <c r="A6307">
        <v>355</v>
      </c>
      <c r="B6307">
        <v>2010</v>
      </c>
      <c r="C6307" t="s">
        <v>50</v>
      </c>
      <c r="D6307" t="s">
        <v>4</v>
      </c>
      <c r="E6307" t="s">
        <v>5</v>
      </c>
      <c r="F6307" t="s">
        <v>11</v>
      </c>
      <c r="G6307" t="s">
        <v>265</v>
      </c>
      <c r="H6307" t="s">
        <v>727</v>
      </c>
      <c r="I6307">
        <v>70</v>
      </c>
    </row>
    <row r="6308" spans="1:9" x14ac:dyDescent="0.25">
      <c r="A6308">
        <v>356</v>
      </c>
      <c r="B6308">
        <v>2010</v>
      </c>
      <c r="C6308" t="s">
        <v>51</v>
      </c>
      <c r="D6308" t="s">
        <v>4</v>
      </c>
      <c r="E6308" t="s">
        <v>5</v>
      </c>
      <c r="F6308" t="s">
        <v>11</v>
      </c>
      <c r="G6308" t="s">
        <v>266</v>
      </c>
      <c r="H6308" t="s">
        <v>728</v>
      </c>
      <c r="I6308">
        <v>52</v>
      </c>
    </row>
    <row r="6309" spans="1:9" x14ac:dyDescent="0.25">
      <c r="A6309">
        <v>357</v>
      </c>
      <c r="B6309">
        <v>2010</v>
      </c>
      <c r="C6309" t="s">
        <v>52</v>
      </c>
      <c r="D6309" t="s">
        <v>4</v>
      </c>
      <c r="E6309" t="s">
        <v>5</v>
      </c>
      <c r="F6309" t="s">
        <v>11</v>
      </c>
      <c r="G6309" t="s">
        <v>267</v>
      </c>
      <c r="H6309" t="s">
        <v>729</v>
      </c>
      <c r="I6309">
        <v>44</v>
      </c>
    </row>
    <row r="6310" spans="1:9" x14ac:dyDescent="0.25">
      <c r="A6310">
        <v>358</v>
      </c>
      <c r="B6310">
        <v>2010</v>
      </c>
      <c r="C6310" t="s">
        <v>53</v>
      </c>
      <c r="D6310" t="s">
        <v>4</v>
      </c>
      <c r="E6310" t="s">
        <v>5</v>
      </c>
      <c r="F6310" t="s">
        <v>11</v>
      </c>
      <c r="G6310" t="s">
        <v>268</v>
      </c>
      <c r="H6310" t="s">
        <v>641</v>
      </c>
      <c r="I6310">
        <v>133</v>
      </c>
    </row>
    <row r="6311" spans="1:9" x14ac:dyDescent="0.25">
      <c r="A6311">
        <v>359</v>
      </c>
      <c r="B6311">
        <v>2010</v>
      </c>
      <c r="C6311" t="s">
        <v>54</v>
      </c>
      <c r="D6311" t="s">
        <v>4</v>
      </c>
      <c r="E6311" t="s">
        <v>5</v>
      </c>
      <c r="F6311" t="s">
        <v>11</v>
      </c>
      <c r="G6311" t="s">
        <v>269</v>
      </c>
      <c r="H6311" t="s">
        <v>323</v>
      </c>
      <c r="I6311">
        <v>101</v>
      </c>
    </row>
    <row r="6312" spans="1:9" x14ac:dyDescent="0.25">
      <c r="A6312">
        <v>360</v>
      </c>
      <c r="B6312">
        <v>2010</v>
      </c>
      <c r="C6312" t="s">
        <v>55</v>
      </c>
      <c r="D6312" t="s">
        <v>4</v>
      </c>
      <c r="E6312" t="s">
        <v>5</v>
      </c>
      <c r="F6312" t="s">
        <v>11</v>
      </c>
      <c r="G6312" t="s">
        <v>270</v>
      </c>
      <c r="H6312">
        <v>-9</v>
      </c>
      <c r="I6312">
        <v>-9</v>
      </c>
    </row>
    <row r="6313" spans="1:9" x14ac:dyDescent="0.25">
      <c r="A6313">
        <v>361</v>
      </c>
      <c r="B6313">
        <v>2010</v>
      </c>
      <c r="C6313" t="s">
        <v>56</v>
      </c>
      <c r="D6313" t="s">
        <v>4</v>
      </c>
      <c r="E6313" t="s">
        <v>5</v>
      </c>
      <c r="F6313" t="s">
        <v>11</v>
      </c>
      <c r="G6313" t="s">
        <v>271</v>
      </c>
      <c r="H6313">
        <v>-13</v>
      </c>
      <c r="I6313">
        <v>-13</v>
      </c>
    </row>
    <row r="6314" spans="1:9" x14ac:dyDescent="0.25">
      <c r="A6314">
        <v>3</v>
      </c>
      <c r="B6314">
        <v>2010</v>
      </c>
      <c r="C6314" t="s">
        <v>272</v>
      </c>
      <c r="D6314" t="s">
        <v>4</v>
      </c>
      <c r="E6314" t="s">
        <v>5</v>
      </c>
      <c r="F6314" t="s">
        <v>11</v>
      </c>
      <c r="G6314" t="s">
        <v>273</v>
      </c>
      <c r="H6314" t="s">
        <v>730</v>
      </c>
      <c r="I6314">
        <v>982</v>
      </c>
    </row>
    <row r="6315" spans="1:9" x14ac:dyDescent="0.25">
      <c r="A6315">
        <v>401</v>
      </c>
      <c r="B6315">
        <v>2010</v>
      </c>
      <c r="C6315" t="s">
        <v>274</v>
      </c>
      <c r="D6315" t="s">
        <v>4</v>
      </c>
      <c r="E6315" t="s">
        <v>5</v>
      </c>
      <c r="F6315" t="s">
        <v>11</v>
      </c>
      <c r="G6315" t="s">
        <v>275</v>
      </c>
      <c r="H6315" t="s">
        <v>699</v>
      </c>
      <c r="I6315">
        <v>78</v>
      </c>
    </row>
    <row r="6316" spans="1:9" x14ac:dyDescent="0.25">
      <c r="A6316">
        <v>402</v>
      </c>
      <c r="B6316">
        <v>2010</v>
      </c>
      <c r="C6316" t="s">
        <v>276</v>
      </c>
      <c r="D6316" t="s">
        <v>4</v>
      </c>
      <c r="E6316" t="s">
        <v>5</v>
      </c>
      <c r="F6316" t="s">
        <v>11</v>
      </c>
      <c r="G6316" t="s">
        <v>277</v>
      </c>
      <c r="H6316" t="s">
        <v>334</v>
      </c>
      <c r="I6316">
        <v>132</v>
      </c>
    </row>
    <row r="6317" spans="1:9" x14ac:dyDescent="0.25">
      <c r="A6317">
        <v>403</v>
      </c>
      <c r="B6317">
        <v>2010</v>
      </c>
      <c r="C6317" t="s">
        <v>278</v>
      </c>
      <c r="D6317" t="s">
        <v>4</v>
      </c>
      <c r="E6317" t="s">
        <v>5</v>
      </c>
      <c r="F6317" t="s">
        <v>11</v>
      </c>
      <c r="G6317" t="s">
        <v>279</v>
      </c>
      <c r="H6317" t="s">
        <v>731</v>
      </c>
      <c r="I6317">
        <v>1488</v>
      </c>
    </row>
    <row r="6318" spans="1:9" x14ac:dyDescent="0.25">
      <c r="A6318">
        <v>404</v>
      </c>
      <c r="B6318">
        <v>2010</v>
      </c>
      <c r="C6318" t="s">
        <v>280</v>
      </c>
      <c r="D6318" t="s">
        <v>4</v>
      </c>
      <c r="E6318" t="s">
        <v>5</v>
      </c>
      <c r="F6318" t="s">
        <v>11</v>
      </c>
      <c r="G6318" t="s">
        <v>281</v>
      </c>
      <c r="H6318" t="s">
        <v>715</v>
      </c>
      <c r="I6318">
        <v>198</v>
      </c>
    </row>
    <row r="6319" spans="1:9" x14ac:dyDescent="0.25">
      <c r="A6319">
        <v>405</v>
      </c>
      <c r="B6319">
        <v>2010</v>
      </c>
      <c r="C6319" t="s">
        <v>282</v>
      </c>
      <c r="D6319" t="s">
        <v>4</v>
      </c>
      <c r="E6319" t="s">
        <v>5</v>
      </c>
      <c r="F6319" t="s">
        <v>11</v>
      </c>
      <c r="G6319" t="s">
        <v>283</v>
      </c>
      <c r="H6319" t="s">
        <v>732</v>
      </c>
      <c r="I6319">
        <v>417</v>
      </c>
    </row>
    <row r="6320" spans="1:9" x14ac:dyDescent="0.25">
      <c r="A6320">
        <v>451</v>
      </c>
      <c r="B6320">
        <v>2010</v>
      </c>
      <c r="C6320" t="s">
        <v>58</v>
      </c>
      <c r="D6320" t="s">
        <v>4</v>
      </c>
      <c r="E6320" t="s">
        <v>5</v>
      </c>
      <c r="F6320" t="s">
        <v>11</v>
      </c>
      <c r="G6320" t="s">
        <v>284</v>
      </c>
      <c r="H6320" t="s">
        <v>733</v>
      </c>
      <c r="I6320">
        <v>90</v>
      </c>
    </row>
    <row r="6321" spans="1:9" x14ac:dyDescent="0.25">
      <c r="A6321">
        <v>452</v>
      </c>
      <c r="B6321">
        <v>2010</v>
      </c>
      <c r="C6321" t="s">
        <v>59</v>
      </c>
      <c r="D6321" t="s">
        <v>4</v>
      </c>
      <c r="E6321" t="s">
        <v>5</v>
      </c>
      <c r="F6321" t="s">
        <v>11</v>
      </c>
      <c r="G6321" t="s">
        <v>285</v>
      </c>
      <c r="H6321" t="s">
        <v>661</v>
      </c>
      <c r="I6321">
        <v>147</v>
      </c>
    </row>
    <row r="6322" spans="1:9" x14ac:dyDescent="0.25">
      <c r="A6322">
        <v>453</v>
      </c>
      <c r="B6322">
        <v>2010</v>
      </c>
      <c r="C6322" t="s">
        <v>60</v>
      </c>
      <c r="D6322" t="s">
        <v>4</v>
      </c>
      <c r="E6322" t="s">
        <v>5</v>
      </c>
      <c r="F6322" t="s">
        <v>11</v>
      </c>
      <c r="G6322" t="s">
        <v>286</v>
      </c>
      <c r="H6322" t="s">
        <v>734</v>
      </c>
      <c r="I6322">
        <v>591</v>
      </c>
    </row>
    <row r="6323" spans="1:9" x14ac:dyDescent="0.25">
      <c r="A6323">
        <v>454</v>
      </c>
      <c r="B6323">
        <v>2010</v>
      </c>
      <c r="C6323" t="s">
        <v>61</v>
      </c>
      <c r="D6323" t="s">
        <v>4</v>
      </c>
      <c r="E6323" t="s">
        <v>5</v>
      </c>
      <c r="F6323" t="s">
        <v>11</v>
      </c>
      <c r="G6323" t="s">
        <v>287</v>
      </c>
      <c r="H6323" t="s">
        <v>310</v>
      </c>
      <c r="I6323">
        <v>876</v>
      </c>
    </row>
    <row r="6324" spans="1:9" x14ac:dyDescent="0.25">
      <c r="A6324">
        <v>455</v>
      </c>
      <c r="B6324">
        <v>2010</v>
      </c>
      <c r="C6324" t="s">
        <v>62</v>
      </c>
      <c r="D6324" t="s">
        <v>4</v>
      </c>
      <c r="E6324" t="s">
        <v>5</v>
      </c>
      <c r="F6324" t="s">
        <v>11</v>
      </c>
      <c r="G6324" t="s">
        <v>288</v>
      </c>
      <c r="H6324" t="s">
        <v>735</v>
      </c>
      <c r="I6324">
        <v>5</v>
      </c>
    </row>
    <row r="6325" spans="1:9" x14ac:dyDescent="0.25">
      <c r="A6325">
        <v>456</v>
      </c>
      <c r="B6325">
        <v>2010</v>
      </c>
      <c r="C6325" t="s">
        <v>63</v>
      </c>
      <c r="D6325" t="s">
        <v>4</v>
      </c>
      <c r="E6325" t="s">
        <v>5</v>
      </c>
      <c r="F6325" t="s">
        <v>11</v>
      </c>
      <c r="G6325" t="s">
        <v>289</v>
      </c>
      <c r="H6325" t="s">
        <v>699</v>
      </c>
      <c r="I6325">
        <v>78</v>
      </c>
    </row>
    <row r="6326" spans="1:9" x14ac:dyDescent="0.25">
      <c r="A6326">
        <v>457</v>
      </c>
      <c r="B6326">
        <v>2010</v>
      </c>
      <c r="C6326" t="s">
        <v>64</v>
      </c>
      <c r="D6326" t="s">
        <v>4</v>
      </c>
      <c r="E6326" t="s">
        <v>5</v>
      </c>
      <c r="F6326" t="s">
        <v>11</v>
      </c>
      <c r="G6326" t="s">
        <v>290</v>
      </c>
      <c r="H6326" t="s">
        <v>665</v>
      </c>
      <c r="I6326">
        <v>395</v>
      </c>
    </row>
    <row r="6327" spans="1:9" x14ac:dyDescent="0.25">
      <c r="A6327">
        <v>458</v>
      </c>
      <c r="B6327">
        <v>2010</v>
      </c>
      <c r="C6327" t="s">
        <v>65</v>
      </c>
      <c r="D6327" t="s">
        <v>4</v>
      </c>
      <c r="E6327" t="s">
        <v>5</v>
      </c>
      <c r="F6327" t="s">
        <v>11</v>
      </c>
      <c r="G6327" t="s">
        <v>291</v>
      </c>
      <c r="H6327" t="s">
        <v>736</v>
      </c>
      <c r="I6327">
        <v>690</v>
      </c>
    </row>
    <row r="6328" spans="1:9" x14ac:dyDescent="0.25">
      <c r="A6328">
        <v>459</v>
      </c>
      <c r="B6328">
        <v>2010</v>
      </c>
      <c r="C6328" t="s">
        <v>66</v>
      </c>
      <c r="D6328" t="s">
        <v>4</v>
      </c>
      <c r="E6328" t="s">
        <v>5</v>
      </c>
      <c r="F6328" t="s">
        <v>11</v>
      </c>
      <c r="G6328" t="s">
        <v>292</v>
      </c>
      <c r="H6328" t="s">
        <v>737</v>
      </c>
      <c r="I6328">
        <v>140</v>
      </c>
    </row>
    <row r="6329" spans="1:9" x14ac:dyDescent="0.25">
      <c r="A6329">
        <v>460</v>
      </c>
      <c r="B6329">
        <v>2010</v>
      </c>
      <c r="C6329" t="s">
        <v>67</v>
      </c>
      <c r="D6329" t="s">
        <v>4</v>
      </c>
      <c r="E6329" t="s">
        <v>5</v>
      </c>
      <c r="F6329" t="s">
        <v>11</v>
      </c>
      <c r="G6329" t="s">
        <v>293</v>
      </c>
      <c r="H6329" t="s">
        <v>738</v>
      </c>
      <c r="I6329">
        <v>644</v>
      </c>
    </row>
    <row r="6330" spans="1:9" x14ac:dyDescent="0.25">
      <c r="A6330">
        <v>461</v>
      </c>
      <c r="B6330">
        <v>2010</v>
      </c>
      <c r="C6330" t="s">
        <v>68</v>
      </c>
      <c r="D6330" t="s">
        <v>4</v>
      </c>
      <c r="E6330" t="s">
        <v>5</v>
      </c>
      <c r="F6330" t="s">
        <v>11</v>
      </c>
      <c r="G6330" t="s">
        <v>294</v>
      </c>
      <c r="H6330" t="s">
        <v>739</v>
      </c>
      <c r="I6330">
        <v>129</v>
      </c>
    </row>
    <row r="6331" spans="1:9" x14ac:dyDescent="0.25">
      <c r="A6331">
        <v>462</v>
      </c>
      <c r="B6331">
        <v>2010</v>
      </c>
      <c r="C6331" t="s">
        <v>69</v>
      </c>
      <c r="D6331" t="s">
        <v>4</v>
      </c>
      <c r="E6331" t="s">
        <v>5</v>
      </c>
      <c r="F6331" t="s">
        <v>11</v>
      </c>
      <c r="G6331" t="s">
        <v>295</v>
      </c>
      <c r="H6331" t="s">
        <v>740</v>
      </c>
      <c r="I6331">
        <v>115</v>
      </c>
    </row>
    <row r="6332" spans="1:9" x14ac:dyDescent="0.25">
      <c r="A6332">
        <v>4</v>
      </c>
      <c r="B6332">
        <v>2010</v>
      </c>
      <c r="C6332" t="s">
        <v>296</v>
      </c>
      <c r="D6332" t="s">
        <v>4</v>
      </c>
      <c r="E6332" t="s">
        <v>5</v>
      </c>
      <c r="F6332" t="s">
        <v>11</v>
      </c>
      <c r="G6332" t="s">
        <v>297</v>
      </c>
      <c r="H6332" t="s">
        <v>741</v>
      </c>
      <c r="I6332">
        <v>6213</v>
      </c>
    </row>
    <row r="6333" spans="1:9" x14ac:dyDescent="0.25">
      <c r="A6333">
        <v>0</v>
      </c>
      <c r="B6333">
        <v>2010</v>
      </c>
      <c r="C6333" t="s">
        <v>71</v>
      </c>
      <c r="D6333" t="s">
        <v>4</v>
      </c>
      <c r="E6333" t="s">
        <v>5</v>
      </c>
      <c r="F6333" t="s">
        <v>11</v>
      </c>
      <c r="G6333" t="s">
        <v>298</v>
      </c>
      <c r="H6333" t="s">
        <v>742</v>
      </c>
      <c r="I6333">
        <v>14458</v>
      </c>
    </row>
    <row r="6334" spans="1:9" x14ac:dyDescent="0.25">
      <c r="A6334">
        <v>101</v>
      </c>
      <c r="B6334">
        <v>2020</v>
      </c>
      <c r="C6334" t="s">
        <v>232</v>
      </c>
      <c r="D6334" t="s">
        <v>4</v>
      </c>
      <c r="E6334" t="s">
        <v>7</v>
      </c>
      <c r="F6334" t="s">
        <v>11</v>
      </c>
      <c r="G6334" t="s">
        <v>233</v>
      </c>
      <c r="H6334">
        <v>-22</v>
      </c>
      <c r="I6334">
        <v>-22</v>
      </c>
    </row>
    <row r="6335" spans="1:9" x14ac:dyDescent="0.25">
      <c r="A6335">
        <v>102</v>
      </c>
      <c r="B6335">
        <v>2020</v>
      </c>
      <c r="C6335" t="s">
        <v>234</v>
      </c>
      <c r="D6335" t="s">
        <v>4</v>
      </c>
      <c r="E6335" t="s">
        <v>7</v>
      </c>
      <c r="F6335" t="s">
        <v>11</v>
      </c>
      <c r="G6335" t="s">
        <v>235</v>
      </c>
      <c r="H6335">
        <v>0</v>
      </c>
      <c r="I6335">
        <v>0</v>
      </c>
    </row>
    <row r="6336" spans="1:9" x14ac:dyDescent="0.25">
      <c r="A6336">
        <v>103</v>
      </c>
      <c r="B6336">
        <v>2020</v>
      </c>
      <c r="C6336" t="s">
        <v>236</v>
      </c>
      <c r="D6336" t="s">
        <v>4</v>
      </c>
      <c r="E6336" t="s">
        <v>7</v>
      </c>
      <c r="F6336" t="s">
        <v>11</v>
      </c>
      <c r="G6336" t="s">
        <v>237</v>
      </c>
      <c r="H6336">
        <v>-9</v>
      </c>
      <c r="I6336">
        <v>-9</v>
      </c>
    </row>
    <row r="6337" spans="1:9" x14ac:dyDescent="0.25">
      <c r="A6337">
        <v>151</v>
      </c>
      <c r="B6337">
        <v>2020</v>
      </c>
      <c r="C6337" t="s">
        <v>28</v>
      </c>
      <c r="D6337" t="s">
        <v>4</v>
      </c>
      <c r="E6337" t="s">
        <v>7</v>
      </c>
      <c r="F6337" t="s">
        <v>11</v>
      </c>
      <c r="G6337" t="s">
        <v>238</v>
      </c>
      <c r="H6337">
        <v>-20</v>
      </c>
      <c r="I6337">
        <v>-20</v>
      </c>
    </row>
    <row r="6338" spans="1:9" x14ac:dyDescent="0.25">
      <c r="A6338">
        <v>153</v>
      </c>
      <c r="B6338">
        <v>2020</v>
      </c>
      <c r="C6338" t="s">
        <v>29</v>
      </c>
      <c r="D6338" t="s">
        <v>4</v>
      </c>
      <c r="E6338" t="s">
        <v>7</v>
      </c>
      <c r="F6338" t="s">
        <v>11</v>
      </c>
      <c r="G6338" t="s">
        <v>239</v>
      </c>
      <c r="H6338" t="s">
        <v>423</v>
      </c>
      <c r="I6338">
        <v>15</v>
      </c>
    </row>
    <row r="6339" spans="1:9" x14ac:dyDescent="0.25">
      <c r="A6339">
        <v>154</v>
      </c>
      <c r="B6339">
        <v>2020</v>
      </c>
      <c r="C6339" t="s">
        <v>30</v>
      </c>
      <c r="D6339" t="s">
        <v>4</v>
      </c>
      <c r="E6339" t="s">
        <v>7</v>
      </c>
      <c r="F6339" t="s">
        <v>11</v>
      </c>
      <c r="G6339" t="s">
        <v>240</v>
      </c>
      <c r="H6339">
        <v>-25</v>
      </c>
      <c r="I6339">
        <v>-25</v>
      </c>
    </row>
    <row r="6340" spans="1:9" x14ac:dyDescent="0.25">
      <c r="A6340">
        <v>155</v>
      </c>
      <c r="B6340">
        <v>2020</v>
      </c>
      <c r="C6340" t="s">
        <v>31</v>
      </c>
      <c r="D6340" t="s">
        <v>4</v>
      </c>
      <c r="E6340" t="s">
        <v>7</v>
      </c>
      <c r="F6340" t="s">
        <v>11</v>
      </c>
      <c r="G6340" t="s">
        <v>241</v>
      </c>
      <c r="H6340">
        <v>-7</v>
      </c>
      <c r="I6340">
        <v>-7</v>
      </c>
    </row>
    <row r="6341" spans="1:9" x14ac:dyDescent="0.25">
      <c r="A6341">
        <v>157</v>
      </c>
      <c r="B6341">
        <v>2020</v>
      </c>
      <c r="C6341" t="s">
        <v>32</v>
      </c>
      <c r="D6341" t="s">
        <v>4</v>
      </c>
      <c r="E6341" t="s">
        <v>7</v>
      </c>
      <c r="F6341" t="s">
        <v>11</v>
      </c>
      <c r="G6341" t="s">
        <v>242</v>
      </c>
      <c r="H6341">
        <v>-2</v>
      </c>
      <c r="I6341">
        <v>-2</v>
      </c>
    </row>
    <row r="6342" spans="1:9" x14ac:dyDescent="0.25">
      <c r="A6342">
        <v>158</v>
      </c>
      <c r="B6342">
        <v>2020</v>
      </c>
      <c r="C6342" t="s">
        <v>33</v>
      </c>
      <c r="D6342" t="s">
        <v>4</v>
      </c>
      <c r="E6342" t="s">
        <v>7</v>
      </c>
      <c r="F6342" t="s">
        <v>11</v>
      </c>
      <c r="G6342" t="s">
        <v>243</v>
      </c>
      <c r="H6342">
        <v>-1</v>
      </c>
      <c r="I6342">
        <v>-1</v>
      </c>
    </row>
    <row r="6343" spans="1:9" x14ac:dyDescent="0.25">
      <c r="A6343">
        <v>159</v>
      </c>
      <c r="B6343">
        <v>2020</v>
      </c>
      <c r="C6343" t="s">
        <v>34</v>
      </c>
      <c r="D6343" t="s">
        <v>4</v>
      </c>
      <c r="E6343" t="s">
        <v>7</v>
      </c>
      <c r="F6343" t="s">
        <v>11</v>
      </c>
      <c r="G6343" t="s">
        <v>244</v>
      </c>
      <c r="H6343" t="s">
        <v>743</v>
      </c>
      <c r="I6343">
        <v>3665</v>
      </c>
    </row>
    <row r="6344" spans="1:9" x14ac:dyDescent="0.25">
      <c r="A6344">
        <v>1</v>
      </c>
      <c r="B6344">
        <v>2020</v>
      </c>
      <c r="C6344" t="s">
        <v>245</v>
      </c>
      <c r="D6344" t="s">
        <v>4</v>
      </c>
      <c r="E6344" t="s">
        <v>7</v>
      </c>
      <c r="F6344" t="s">
        <v>11</v>
      </c>
      <c r="G6344" t="s">
        <v>246</v>
      </c>
      <c r="H6344" t="s">
        <v>744</v>
      </c>
      <c r="I6344">
        <v>3594</v>
      </c>
    </row>
    <row r="6345" spans="1:9" x14ac:dyDescent="0.25">
      <c r="A6345">
        <v>241</v>
      </c>
      <c r="B6345">
        <v>2020</v>
      </c>
      <c r="C6345" t="s">
        <v>247</v>
      </c>
      <c r="D6345" t="s">
        <v>4</v>
      </c>
      <c r="E6345" t="s">
        <v>7</v>
      </c>
      <c r="F6345" t="s">
        <v>11</v>
      </c>
      <c r="G6345" t="s">
        <v>248</v>
      </c>
      <c r="H6345">
        <v>-294</v>
      </c>
      <c r="I6345">
        <v>-294</v>
      </c>
    </row>
    <row r="6346" spans="1:9" x14ac:dyDescent="0.25">
      <c r="A6346">
        <v>241001</v>
      </c>
      <c r="B6346">
        <v>2020</v>
      </c>
      <c r="C6346" t="s">
        <v>249</v>
      </c>
      <c r="D6346" t="s">
        <v>4</v>
      </c>
      <c r="E6346" t="s">
        <v>7</v>
      </c>
      <c r="F6346" t="s">
        <v>11</v>
      </c>
      <c r="G6346" t="s">
        <v>250</v>
      </c>
      <c r="H6346">
        <v>-194</v>
      </c>
      <c r="I6346">
        <v>-194</v>
      </c>
    </row>
    <row r="6347" spans="1:9" x14ac:dyDescent="0.25">
      <c r="A6347">
        <v>241999</v>
      </c>
      <c r="B6347">
        <v>2020</v>
      </c>
      <c r="C6347" t="s">
        <v>251</v>
      </c>
      <c r="D6347" t="s">
        <v>4</v>
      </c>
      <c r="E6347" t="s">
        <v>7</v>
      </c>
      <c r="F6347" t="s">
        <v>11</v>
      </c>
      <c r="G6347" t="s">
        <v>252</v>
      </c>
      <c r="H6347">
        <v>-100</v>
      </c>
      <c r="I6347">
        <v>-100</v>
      </c>
    </row>
    <row r="6348" spans="1:9" x14ac:dyDescent="0.25">
      <c r="A6348">
        <v>251</v>
      </c>
      <c r="B6348">
        <v>2020</v>
      </c>
      <c r="C6348" t="s">
        <v>39</v>
      </c>
      <c r="D6348" t="s">
        <v>4</v>
      </c>
      <c r="E6348" t="s">
        <v>7</v>
      </c>
      <c r="F6348" t="s">
        <v>11</v>
      </c>
      <c r="G6348" t="s">
        <v>253</v>
      </c>
      <c r="H6348">
        <v>-9</v>
      </c>
      <c r="I6348">
        <v>-9</v>
      </c>
    </row>
    <row r="6349" spans="1:9" x14ac:dyDescent="0.25">
      <c r="A6349">
        <v>252</v>
      </c>
      <c r="B6349">
        <v>2020</v>
      </c>
      <c r="C6349" t="s">
        <v>40</v>
      </c>
      <c r="D6349" t="s">
        <v>4</v>
      </c>
      <c r="E6349" t="s">
        <v>7</v>
      </c>
      <c r="F6349" t="s">
        <v>11</v>
      </c>
      <c r="G6349" t="s">
        <v>254</v>
      </c>
      <c r="H6349">
        <v>-96</v>
      </c>
      <c r="I6349">
        <v>-96</v>
      </c>
    </row>
    <row r="6350" spans="1:9" x14ac:dyDescent="0.25">
      <c r="A6350">
        <v>254</v>
      </c>
      <c r="B6350">
        <v>2020</v>
      </c>
      <c r="C6350" t="s">
        <v>41</v>
      </c>
      <c r="D6350" t="s">
        <v>4</v>
      </c>
      <c r="E6350" t="s">
        <v>7</v>
      </c>
      <c r="F6350" t="s">
        <v>11</v>
      </c>
      <c r="G6350" t="s">
        <v>255</v>
      </c>
      <c r="H6350">
        <v>-40</v>
      </c>
      <c r="I6350">
        <v>-40</v>
      </c>
    </row>
    <row r="6351" spans="1:9" x14ac:dyDescent="0.25">
      <c r="A6351">
        <v>255</v>
      </c>
      <c r="B6351">
        <v>2020</v>
      </c>
      <c r="C6351" t="s">
        <v>42</v>
      </c>
      <c r="D6351" t="s">
        <v>4</v>
      </c>
      <c r="E6351" t="s">
        <v>7</v>
      </c>
      <c r="F6351" t="s">
        <v>11</v>
      </c>
      <c r="G6351" t="s">
        <v>256</v>
      </c>
      <c r="H6351" t="s">
        <v>745</v>
      </c>
      <c r="I6351">
        <v>36</v>
      </c>
    </row>
    <row r="6352" spans="1:9" x14ac:dyDescent="0.25">
      <c r="A6352">
        <v>256</v>
      </c>
      <c r="B6352">
        <v>2020</v>
      </c>
      <c r="C6352" t="s">
        <v>43</v>
      </c>
      <c r="D6352" t="s">
        <v>4</v>
      </c>
      <c r="E6352" t="s">
        <v>7</v>
      </c>
      <c r="F6352" t="s">
        <v>11</v>
      </c>
      <c r="G6352" t="s">
        <v>257</v>
      </c>
      <c r="H6352">
        <v>-39</v>
      </c>
      <c r="I6352">
        <v>-39</v>
      </c>
    </row>
    <row r="6353" spans="1:9" x14ac:dyDescent="0.25">
      <c r="A6353">
        <v>257</v>
      </c>
      <c r="B6353">
        <v>2020</v>
      </c>
      <c r="C6353" t="s">
        <v>44</v>
      </c>
      <c r="D6353" t="s">
        <v>4</v>
      </c>
      <c r="E6353" t="s">
        <v>7</v>
      </c>
      <c r="F6353" t="s">
        <v>11</v>
      </c>
      <c r="G6353" t="s">
        <v>258</v>
      </c>
      <c r="H6353">
        <v>-1</v>
      </c>
      <c r="I6353">
        <v>-1</v>
      </c>
    </row>
    <row r="6354" spans="1:9" x14ac:dyDescent="0.25">
      <c r="A6354">
        <v>2</v>
      </c>
      <c r="B6354">
        <v>2020</v>
      </c>
      <c r="C6354" t="s">
        <v>259</v>
      </c>
      <c r="D6354" t="s">
        <v>4</v>
      </c>
      <c r="E6354" t="s">
        <v>7</v>
      </c>
      <c r="F6354" t="s">
        <v>11</v>
      </c>
      <c r="G6354" t="s">
        <v>260</v>
      </c>
      <c r="H6354">
        <v>-443</v>
      </c>
      <c r="I6354">
        <v>-443</v>
      </c>
    </row>
    <row r="6355" spans="1:9" x14ac:dyDescent="0.25">
      <c r="A6355">
        <v>351</v>
      </c>
      <c r="B6355">
        <v>2020</v>
      </c>
      <c r="C6355" t="s">
        <v>46</v>
      </c>
      <c r="D6355" t="s">
        <v>4</v>
      </c>
      <c r="E6355" t="s">
        <v>7</v>
      </c>
      <c r="F6355" t="s">
        <v>11</v>
      </c>
      <c r="G6355" t="s">
        <v>261</v>
      </c>
      <c r="H6355" t="s">
        <v>746</v>
      </c>
      <c r="I6355">
        <v>17</v>
      </c>
    </row>
    <row r="6356" spans="1:9" x14ac:dyDescent="0.25">
      <c r="A6356">
        <v>352</v>
      </c>
      <c r="B6356">
        <v>2020</v>
      </c>
      <c r="C6356" t="s">
        <v>47</v>
      </c>
      <c r="D6356" t="s">
        <v>4</v>
      </c>
      <c r="E6356" t="s">
        <v>7</v>
      </c>
      <c r="F6356" t="s">
        <v>11</v>
      </c>
      <c r="G6356" t="s">
        <v>262</v>
      </c>
      <c r="H6356" t="s">
        <v>747</v>
      </c>
      <c r="I6356">
        <v>24</v>
      </c>
    </row>
    <row r="6357" spans="1:9" x14ac:dyDescent="0.25">
      <c r="A6357">
        <v>353</v>
      </c>
      <c r="B6357">
        <v>2020</v>
      </c>
      <c r="C6357" t="s">
        <v>48</v>
      </c>
      <c r="D6357" t="s">
        <v>4</v>
      </c>
      <c r="E6357" t="s">
        <v>7</v>
      </c>
      <c r="F6357" t="s">
        <v>11</v>
      </c>
      <c r="G6357" t="s">
        <v>263</v>
      </c>
      <c r="H6357">
        <v>-22</v>
      </c>
      <c r="I6357">
        <v>-22</v>
      </c>
    </row>
    <row r="6358" spans="1:9" x14ac:dyDescent="0.25">
      <c r="A6358">
        <v>354</v>
      </c>
      <c r="B6358">
        <v>2020</v>
      </c>
      <c r="C6358" t="s">
        <v>49</v>
      </c>
      <c r="D6358" t="s">
        <v>4</v>
      </c>
      <c r="E6358" t="s">
        <v>7</v>
      </c>
      <c r="F6358" t="s">
        <v>11</v>
      </c>
      <c r="G6358" t="s">
        <v>264</v>
      </c>
      <c r="H6358">
        <v>-1</v>
      </c>
      <c r="I6358">
        <v>-1</v>
      </c>
    </row>
    <row r="6359" spans="1:9" x14ac:dyDescent="0.25">
      <c r="A6359">
        <v>355</v>
      </c>
      <c r="B6359">
        <v>2020</v>
      </c>
      <c r="C6359" t="s">
        <v>50</v>
      </c>
      <c r="D6359" t="s">
        <v>4</v>
      </c>
      <c r="E6359" t="s">
        <v>7</v>
      </c>
      <c r="F6359" t="s">
        <v>11</v>
      </c>
      <c r="G6359" t="s">
        <v>265</v>
      </c>
      <c r="H6359">
        <v>-40</v>
      </c>
      <c r="I6359">
        <v>-40</v>
      </c>
    </row>
    <row r="6360" spans="1:9" x14ac:dyDescent="0.25">
      <c r="A6360">
        <v>356</v>
      </c>
      <c r="B6360">
        <v>2020</v>
      </c>
      <c r="C6360" t="s">
        <v>51</v>
      </c>
      <c r="D6360" t="s">
        <v>4</v>
      </c>
      <c r="E6360" t="s">
        <v>7</v>
      </c>
      <c r="F6360" t="s">
        <v>11</v>
      </c>
      <c r="G6360" t="s">
        <v>266</v>
      </c>
      <c r="H6360">
        <v>-15</v>
      </c>
      <c r="I6360">
        <v>-15</v>
      </c>
    </row>
    <row r="6361" spans="1:9" x14ac:dyDescent="0.25">
      <c r="A6361">
        <v>357</v>
      </c>
      <c r="B6361">
        <v>2020</v>
      </c>
      <c r="C6361" t="s">
        <v>52</v>
      </c>
      <c r="D6361" t="s">
        <v>4</v>
      </c>
      <c r="E6361" t="s">
        <v>7</v>
      </c>
      <c r="F6361" t="s">
        <v>11</v>
      </c>
      <c r="G6361" t="s">
        <v>267</v>
      </c>
      <c r="H6361">
        <v>-95</v>
      </c>
      <c r="I6361">
        <v>-95</v>
      </c>
    </row>
    <row r="6362" spans="1:9" x14ac:dyDescent="0.25">
      <c r="A6362">
        <v>358</v>
      </c>
      <c r="B6362">
        <v>2020</v>
      </c>
      <c r="C6362" t="s">
        <v>53</v>
      </c>
      <c r="D6362" t="s">
        <v>4</v>
      </c>
      <c r="E6362" t="s">
        <v>7</v>
      </c>
      <c r="F6362" t="s">
        <v>11</v>
      </c>
      <c r="G6362" t="s">
        <v>268</v>
      </c>
      <c r="H6362">
        <v>-7</v>
      </c>
      <c r="I6362">
        <v>-7</v>
      </c>
    </row>
    <row r="6363" spans="1:9" x14ac:dyDescent="0.25">
      <c r="A6363">
        <v>359</v>
      </c>
      <c r="B6363">
        <v>2020</v>
      </c>
      <c r="C6363" t="s">
        <v>54</v>
      </c>
      <c r="D6363" t="s">
        <v>4</v>
      </c>
      <c r="E6363" t="s">
        <v>7</v>
      </c>
      <c r="F6363" t="s">
        <v>11</v>
      </c>
      <c r="G6363" t="s">
        <v>269</v>
      </c>
      <c r="H6363">
        <v>-11</v>
      </c>
      <c r="I6363">
        <v>-11</v>
      </c>
    </row>
    <row r="6364" spans="1:9" x14ac:dyDescent="0.25">
      <c r="A6364">
        <v>360</v>
      </c>
      <c r="B6364">
        <v>2020</v>
      </c>
      <c r="C6364" t="s">
        <v>55</v>
      </c>
      <c r="D6364" t="s">
        <v>4</v>
      </c>
      <c r="E6364" t="s">
        <v>7</v>
      </c>
      <c r="F6364" t="s">
        <v>11</v>
      </c>
      <c r="G6364" t="s">
        <v>270</v>
      </c>
      <c r="H6364" t="s">
        <v>748</v>
      </c>
      <c r="I6364">
        <v>1</v>
      </c>
    </row>
    <row r="6365" spans="1:9" x14ac:dyDescent="0.25">
      <c r="A6365">
        <v>361</v>
      </c>
      <c r="B6365">
        <v>2020</v>
      </c>
      <c r="C6365" t="s">
        <v>56</v>
      </c>
      <c r="D6365" t="s">
        <v>4</v>
      </c>
      <c r="E6365" t="s">
        <v>7</v>
      </c>
      <c r="F6365" t="s">
        <v>11</v>
      </c>
      <c r="G6365" t="s">
        <v>271</v>
      </c>
      <c r="H6365">
        <v>-41</v>
      </c>
      <c r="I6365">
        <v>-41</v>
      </c>
    </row>
    <row r="6366" spans="1:9" x14ac:dyDescent="0.25">
      <c r="A6366">
        <v>3</v>
      </c>
      <c r="B6366">
        <v>2020</v>
      </c>
      <c r="C6366" t="s">
        <v>272</v>
      </c>
      <c r="D6366" t="s">
        <v>4</v>
      </c>
      <c r="E6366" t="s">
        <v>7</v>
      </c>
      <c r="F6366" t="s">
        <v>11</v>
      </c>
      <c r="G6366" t="s">
        <v>273</v>
      </c>
      <c r="H6366">
        <v>-190</v>
      </c>
      <c r="I6366">
        <v>-190</v>
      </c>
    </row>
    <row r="6367" spans="1:9" x14ac:dyDescent="0.25">
      <c r="A6367">
        <v>401</v>
      </c>
      <c r="B6367">
        <v>2020</v>
      </c>
      <c r="C6367" t="s">
        <v>274</v>
      </c>
      <c r="D6367" t="s">
        <v>4</v>
      </c>
      <c r="E6367" t="s">
        <v>7</v>
      </c>
      <c r="F6367" t="s">
        <v>11</v>
      </c>
      <c r="G6367" t="s">
        <v>275</v>
      </c>
      <c r="H6367">
        <v>-65</v>
      </c>
      <c r="I6367">
        <v>-65</v>
      </c>
    </row>
    <row r="6368" spans="1:9" x14ac:dyDescent="0.25">
      <c r="A6368">
        <v>402</v>
      </c>
      <c r="B6368">
        <v>2020</v>
      </c>
      <c r="C6368" t="s">
        <v>276</v>
      </c>
      <c r="D6368" t="s">
        <v>4</v>
      </c>
      <c r="E6368" t="s">
        <v>7</v>
      </c>
      <c r="F6368" t="s">
        <v>11</v>
      </c>
      <c r="G6368" t="s">
        <v>277</v>
      </c>
      <c r="H6368">
        <v>-6</v>
      </c>
      <c r="I6368">
        <v>-6</v>
      </c>
    </row>
    <row r="6369" spans="1:9" x14ac:dyDescent="0.25">
      <c r="A6369">
        <v>403</v>
      </c>
      <c r="B6369">
        <v>2020</v>
      </c>
      <c r="C6369" t="s">
        <v>278</v>
      </c>
      <c r="D6369" t="s">
        <v>4</v>
      </c>
      <c r="E6369" t="s">
        <v>7</v>
      </c>
      <c r="F6369" t="s">
        <v>11</v>
      </c>
      <c r="G6369" t="s">
        <v>279</v>
      </c>
      <c r="H6369">
        <v>-78</v>
      </c>
      <c r="I6369">
        <v>-78</v>
      </c>
    </row>
    <row r="6370" spans="1:9" x14ac:dyDescent="0.25">
      <c r="A6370">
        <v>404</v>
      </c>
      <c r="B6370">
        <v>2020</v>
      </c>
      <c r="C6370" t="s">
        <v>280</v>
      </c>
      <c r="D6370" t="s">
        <v>4</v>
      </c>
      <c r="E6370" t="s">
        <v>7</v>
      </c>
      <c r="F6370" t="s">
        <v>11</v>
      </c>
      <c r="G6370" t="s">
        <v>281</v>
      </c>
      <c r="H6370">
        <v>-40</v>
      </c>
      <c r="I6370">
        <v>-40</v>
      </c>
    </row>
    <row r="6371" spans="1:9" x14ac:dyDescent="0.25">
      <c r="A6371">
        <v>405</v>
      </c>
      <c r="B6371">
        <v>2020</v>
      </c>
      <c r="C6371" t="s">
        <v>282</v>
      </c>
      <c r="D6371" t="s">
        <v>4</v>
      </c>
      <c r="E6371" t="s">
        <v>7</v>
      </c>
      <c r="F6371" t="s">
        <v>11</v>
      </c>
      <c r="G6371" t="s">
        <v>283</v>
      </c>
      <c r="H6371" t="s">
        <v>423</v>
      </c>
      <c r="I6371">
        <v>15</v>
      </c>
    </row>
    <row r="6372" spans="1:9" x14ac:dyDescent="0.25">
      <c r="A6372">
        <v>451</v>
      </c>
      <c r="B6372">
        <v>2020</v>
      </c>
      <c r="C6372" t="s">
        <v>58</v>
      </c>
      <c r="D6372" t="s">
        <v>4</v>
      </c>
      <c r="E6372" t="s">
        <v>7</v>
      </c>
      <c r="F6372" t="s">
        <v>11</v>
      </c>
      <c r="G6372" t="s">
        <v>284</v>
      </c>
      <c r="H6372" t="s">
        <v>513</v>
      </c>
      <c r="I6372">
        <v>20</v>
      </c>
    </row>
    <row r="6373" spans="1:9" x14ac:dyDescent="0.25">
      <c r="A6373">
        <v>452</v>
      </c>
      <c r="B6373">
        <v>2020</v>
      </c>
      <c r="C6373" t="s">
        <v>59</v>
      </c>
      <c r="D6373" t="s">
        <v>4</v>
      </c>
      <c r="E6373" t="s">
        <v>7</v>
      </c>
      <c r="F6373" t="s">
        <v>11</v>
      </c>
      <c r="G6373" t="s">
        <v>285</v>
      </c>
      <c r="H6373">
        <v>-36</v>
      </c>
      <c r="I6373">
        <v>-36</v>
      </c>
    </row>
    <row r="6374" spans="1:9" x14ac:dyDescent="0.25">
      <c r="A6374">
        <v>453</v>
      </c>
      <c r="B6374">
        <v>2020</v>
      </c>
      <c r="C6374" t="s">
        <v>60</v>
      </c>
      <c r="D6374" t="s">
        <v>4</v>
      </c>
      <c r="E6374" t="s">
        <v>7</v>
      </c>
      <c r="F6374" t="s">
        <v>11</v>
      </c>
      <c r="G6374" t="s">
        <v>286</v>
      </c>
      <c r="H6374">
        <v>-54</v>
      </c>
      <c r="I6374">
        <v>-54</v>
      </c>
    </row>
    <row r="6375" spans="1:9" x14ac:dyDescent="0.25">
      <c r="A6375">
        <v>454</v>
      </c>
      <c r="B6375">
        <v>2020</v>
      </c>
      <c r="C6375" t="s">
        <v>61</v>
      </c>
      <c r="D6375" t="s">
        <v>4</v>
      </c>
      <c r="E6375" t="s">
        <v>7</v>
      </c>
      <c r="F6375" t="s">
        <v>11</v>
      </c>
      <c r="G6375" t="s">
        <v>287</v>
      </c>
      <c r="H6375">
        <v>-78</v>
      </c>
      <c r="I6375">
        <v>-78</v>
      </c>
    </row>
    <row r="6376" spans="1:9" x14ac:dyDescent="0.25">
      <c r="A6376">
        <v>455</v>
      </c>
      <c r="B6376">
        <v>2020</v>
      </c>
      <c r="C6376" t="s">
        <v>62</v>
      </c>
      <c r="D6376" t="s">
        <v>4</v>
      </c>
      <c r="E6376" t="s">
        <v>7</v>
      </c>
      <c r="F6376" t="s">
        <v>11</v>
      </c>
      <c r="G6376" t="s">
        <v>288</v>
      </c>
      <c r="H6376">
        <v>-37</v>
      </c>
      <c r="I6376">
        <v>-37</v>
      </c>
    </row>
    <row r="6377" spans="1:9" x14ac:dyDescent="0.25">
      <c r="A6377">
        <v>456</v>
      </c>
      <c r="B6377">
        <v>2020</v>
      </c>
      <c r="C6377" t="s">
        <v>63</v>
      </c>
      <c r="D6377" t="s">
        <v>4</v>
      </c>
      <c r="E6377" t="s">
        <v>7</v>
      </c>
      <c r="F6377" t="s">
        <v>11</v>
      </c>
      <c r="G6377" t="s">
        <v>289</v>
      </c>
      <c r="H6377">
        <v>-2</v>
      </c>
      <c r="I6377">
        <v>-2</v>
      </c>
    </row>
    <row r="6378" spans="1:9" x14ac:dyDescent="0.25">
      <c r="A6378">
        <v>457</v>
      </c>
      <c r="B6378">
        <v>2020</v>
      </c>
      <c r="C6378" t="s">
        <v>64</v>
      </c>
      <c r="D6378" t="s">
        <v>4</v>
      </c>
      <c r="E6378" t="s">
        <v>7</v>
      </c>
      <c r="F6378" t="s">
        <v>11</v>
      </c>
      <c r="G6378" t="s">
        <v>290</v>
      </c>
      <c r="H6378">
        <v>-97</v>
      </c>
      <c r="I6378">
        <v>-97</v>
      </c>
    </row>
    <row r="6379" spans="1:9" x14ac:dyDescent="0.25">
      <c r="A6379">
        <v>458</v>
      </c>
      <c r="B6379">
        <v>2020</v>
      </c>
      <c r="C6379" t="s">
        <v>65</v>
      </c>
      <c r="D6379" t="s">
        <v>4</v>
      </c>
      <c r="E6379" t="s">
        <v>7</v>
      </c>
      <c r="F6379" t="s">
        <v>11</v>
      </c>
      <c r="G6379" t="s">
        <v>291</v>
      </c>
      <c r="H6379">
        <v>-27</v>
      </c>
      <c r="I6379">
        <v>-27</v>
      </c>
    </row>
    <row r="6380" spans="1:9" x14ac:dyDescent="0.25">
      <c r="A6380">
        <v>459</v>
      </c>
      <c r="B6380">
        <v>2020</v>
      </c>
      <c r="C6380" t="s">
        <v>66</v>
      </c>
      <c r="D6380" t="s">
        <v>4</v>
      </c>
      <c r="E6380" t="s">
        <v>7</v>
      </c>
      <c r="F6380" t="s">
        <v>11</v>
      </c>
      <c r="G6380" t="s">
        <v>292</v>
      </c>
      <c r="H6380">
        <v>-192</v>
      </c>
      <c r="I6380">
        <v>-192</v>
      </c>
    </row>
    <row r="6381" spans="1:9" x14ac:dyDescent="0.25">
      <c r="A6381">
        <v>460</v>
      </c>
      <c r="B6381">
        <v>2020</v>
      </c>
      <c r="C6381" t="s">
        <v>67</v>
      </c>
      <c r="D6381" t="s">
        <v>4</v>
      </c>
      <c r="E6381" t="s">
        <v>7</v>
      </c>
      <c r="F6381" t="s">
        <v>11</v>
      </c>
      <c r="G6381" t="s">
        <v>293</v>
      </c>
      <c r="H6381">
        <v>-51</v>
      </c>
      <c r="I6381">
        <v>-51</v>
      </c>
    </row>
    <row r="6382" spans="1:9" x14ac:dyDescent="0.25">
      <c r="A6382">
        <v>461</v>
      </c>
      <c r="B6382">
        <v>2020</v>
      </c>
      <c r="C6382" t="s">
        <v>68</v>
      </c>
      <c r="D6382" t="s">
        <v>4</v>
      </c>
      <c r="E6382" t="s">
        <v>7</v>
      </c>
      <c r="F6382" t="s">
        <v>11</v>
      </c>
      <c r="G6382" t="s">
        <v>294</v>
      </c>
      <c r="H6382">
        <v>-15</v>
      </c>
      <c r="I6382">
        <v>-15</v>
      </c>
    </row>
    <row r="6383" spans="1:9" x14ac:dyDescent="0.25">
      <c r="A6383">
        <v>462</v>
      </c>
      <c r="B6383">
        <v>2020</v>
      </c>
      <c r="C6383" t="s">
        <v>69</v>
      </c>
      <c r="D6383" t="s">
        <v>4</v>
      </c>
      <c r="E6383" t="s">
        <v>7</v>
      </c>
      <c r="F6383" t="s">
        <v>11</v>
      </c>
      <c r="G6383" t="s">
        <v>295</v>
      </c>
      <c r="H6383">
        <v>-1</v>
      </c>
      <c r="I6383">
        <v>-1</v>
      </c>
    </row>
    <row r="6384" spans="1:9" x14ac:dyDescent="0.25">
      <c r="A6384">
        <v>4</v>
      </c>
      <c r="B6384">
        <v>2020</v>
      </c>
      <c r="C6384" t="s">
        <v>296</v>
      </c>
      <c r="D6384" t="s">
        <v>4</v>
      </c>
      <c r="E6384" t="s">
        <v>7</v>
      </c>
      <c r="F6384" t="s">
        <v>11</v>
      </c>
      <c r="G6384" t="s">
        <v>297</v>
      </c>
      <c r="H6384">
        <v>-744</v>
      </c>
      <c r="I6384">
        <v>-744</v>
      </c>
    </row>
    <row r="6385" spans="1:9" x14ac:dyDescent="0.25">
      <c r="A6385">
        <v>0</v>
      </c>
      <c r="B6385">
        <v>2020</v>
      </c>
      <c r="C6385" t="s">
        <v>71</v>
      </c>
      <c r="D6385" t="s">
        <v>4</v>
      </c>
      <c r="E6385" t="s">
        <v>7</v>
      </c>
      <c r="F6385" t="s">
        <v>11</v>
      </c>
      <c r="G6385" t="s">
        <v>298</v>
      </c>
      <c r="H6385" t="s">
        <v>749</v>
      </c>
      <c r="I6385">
        <v>2217</v>
      </c>
    </row>
    <row r="6386" spans="1:9" x14ac:dyDescent="0.25">
      <c r="A6386">
        <v>101</v>
      </c>
      <c r="B6386">
        <v>2019</v>
      </c>
      <c r="C6386" t="s">
        <v>232</v>
      </c>
      <c r="D6386" t="s">
        <v>4</v>
      </c>
      <c r="E6386" t="s">
        <v>7</v>
      </c>
      <c r="F6386" t="s">
        <v>11</v>
      </c>
      <c r="G6386" t="s">
        <v>233</v>
      </c>
      <c r="H6386">
        <v>-151</v>
      </c>
      <c r="I6386">
        <v>-151</v>
      </c>
    </row>
    <row r="6387" spans="1:9" x14ac:dyDescent="0.25">
      <c r="A6387">
        <v>102</v>
      </c>
      <c r="B6387">
        <v>2019</v>
      </c>
      <c r="C6387" t="s">
        <v>234</v>
      </c>
      <c r="D6387" t="s">
        <v>4</v>
      </c>
      <c r="E6387" t="s">
        <v>7</v>
      </c>
      <c r="F6387" t="s">
        <v>11</v>
      </c>
      <c r="G6387" t="s">
        <v>235</v>
      </c>
      <c r="H6387">
        <v>-177</v>
      </c>
      <c r="I6387">
        <v>-177</v>
      </c>
    </row>
    <row r="6388" spans="1:9" x14ac:dyDescent="0.25">
      <c r="A6388">
        <v>103</v>
      </c>
      <c r="B6388">
        <v>2019</v>
      </c>
      <c r="C6388" t="s">
        <v>236</v>
      </c>
      <c r="D6388" t="s">
        <v>4</v>
      </c>
      <c r="E6388" t="s">
        <v>7</v>
      </c>
      <c r="F6388" t="s">
        <v>11</v>
      </c>
      <c r="G6388" t="s">
        <v>237</v>
      </c>
      <c r="H6388">
        <v>-6</v>
      </c>
      <c r="I6388">
        <v>-6</v>
      </c>
    </row>
    <row r="6389" spans="1:9" x14ac:dyDescent="0.25">
      <c r="A6389">
        <v>151</v>
      </c>
      <c r="B6389">
        <v>2019</v>
      </c>
      <c r="C6389" t="s">
        <v>28</v>
      </c>
      <c r="D6389" t="s">
        <v>4</v>
      </c>
      <c r="E6389" t="s">
        <v>7</v>
      </c>
      <c r="F6389" t="s">
        <v>11</v>
      </c>
      <c r="G6389" t="s">
        <v>238</v>
      </c>
      <c r="H6389">
        <v>-98</v>
      </c>
      <c r="I6389">
        <v>-98</v>
      </c>
    </row>
    <row r="6390" spans="1:9" x14ac:dyDescent="0.25">
      <c r="A6390">
        <v>153</v>
      </c>
      <c r="B6390">
        <v>2019</v>
      </c>
      <c r="C6390" t="s">
        <v>29</v>
      </c>
      <c r="D6390" t="s">
        <v>4</v>
      </c>
      <c r="E6390" t="s">
        <v>7</v>
      </c>
      <c r="F6390" t="s">
        <v>11</v>
      </c>
      <c r="G6390" t="s">
        <v>239</v>
      </c>
      <c r="H6390">
        <v>-71</v>
      </c>
      <c r="I6390">
        <v>-71</v>
      </c>
    </row>
    <row r="6391" spans="1:9" x14ac:dyDescent="0.25">
      <c r="A6391">
        <v>154</v>
      </c>
      <c r="B6391">
        <v>2019</v>
      </c>
      <c r="C6391" t="s">
        <v>30</v>
      </c>
      <c r="D6391" t="s">
        <v>4</v>
      </c>
      <c r="E6391" t="s">
        <v>7</v>
      </c>
      <c r="F6391" t="s">
        <v>11</v>
      </c>
      <c r="G6391" t="s">
        <v>240</v>
      </c>
      <c r="H6391">
        <v>-53</v>
      </c>
      <c r="I6391">
        <v>-53</v>
      </c>
    </row>
    <row r="6392" spans="1:9" x14ac:dyDescent="0.25">
      <c r="A6392">
        <v>155</v>
      </c>
      <c r="B6392">
        <v>2019</v>
      </c>
      <c r="C6392" t="s">
        <v>31</v>
      </c>
      <c r="D6392" t="s">
        <v>4</v>
      </c>
      <c r="E6392" t="s">
        <v>7</v>
      </c>
      <c r="F6392" t="s">
        <v>11</v>
      </c>
      <c r="G6392" t="s">
        <v>241</v>
      </c>
      <c r="H6392">
        <v>-37</v>
      </c>
      <c r="I6392">
        <v>-37</v>
      </c>
    </row>
    <row r="6393" spans="1:9" x14ac:dyDescent="0.25">
      <c r="A6393">
        <v>157</v>
      </c>
      <c r="B6393">
        <v>2019</v>
      </c>
      <c r="C6393" t="s">
        <v>32</v>
      </c>
      <c r="D6393" t="s">
        <v>4</v>
      </c>
      <c r="E6393" t="s">
        <v>7</v>
      </c>
      <c r="F6393" t="s">
        <v>11</v>
      </c>
      <c r="G6393" t="s">
        <v>242</v>
      </c>
      <c r="H6393">
        <v>-38</v>
      </c>
      <c r="I6393">
        <v>-38</v>
      </c>
    </row>
    <row r="6394" spans="1:9" x14ac:dyDescent="0.25">
      <c r="A6394">
        <v>158</v>
      </c>
      <c r="B6394">
        <v>2019</v>
      </c>
      <c r="C6394" t="s">
        <v>33</v>
      </c>
      <c r="D6394" t="s">
        <v>4</v>
      </c>
      <c r="E6394" t="s">
        <v>7</v>
      </c>
      <c r="F6394" t="s">
        <v>11</v>
      </c>
      <c r="G6394" t="s">
        <v>243</v>
      </c>
      <c r="H6394">
        <v>-41</v>
      </c>
      <c r="I6394">
        <v>-41</v>
      </c>
    </row>
    <row r="6395" spans="1:9" x14ac:dyDescent="0.25">
      <c r="A6395">
        <v>159</v>
      </c>
      <c r="B6395">
        <v>2019</v>
      </c>
      <c r="C6395" t="s">
        <v>34</v>
      </c>
      <c r="D6395" t="s">
        <v>4</v>
      </c>
      <c r="E6395" t="s">
        <v>7</v>
      </c>
      <c r="F6395" t="s">
        <v>11</v>
      </c>
      <c r="G6395" t="s">
        <v>244</v>
      </c>
      <c r="H6395" t="s">
        <v>750</v>
      </c>
      <c r="I6395">
        <v>5412</v>
      </c>
    </row>
    <row r="6396" spans="1:9" x14ac:dyDescent="0.25">
      <c r="A6396">
        <v>1</v>
      </c>
      <c r="B6396">
        <v>2019</v>
      </c>
      <c r="C6396" t="s">
        <v>245</v>
      </c>
      <c r="D6396" t="s">
        <v>4</v>
      </c>
      <c r="E6396" t="s">
        <v>7</v>
      </c>
      <c r="F6396" t="s">
        <v>11</v>
      </c>
      <c r="G6396" t="s">
        <v>246</v>
      </c>
      <c r="H6396" t="s">
        <v>751</v>
      </c>
      <c r="I6396">
        <v>4740</v>
      </c>
    </row>
    <row r="6397" spans="1:9" x14ac:dyDescent="0.25">
      <c r="A6397">
        <v>241</v>
      </c>
      <c r="B6397">
        <v>2019</v>
      </c>
      <c r="C6397" t="s">
        <v>247</v>
      </c>
      <c r="D6397" t="s">
        <v>4</v>
      </c>
      <c r="E6397" t="s">
        <v>7</v>
      </c>
      <c r="F6397" t="s">
        <v>11</v>
      </c>
      <c r="G6397" t="s">
        <v>248</v>
      </c>
      <c r="H6397">
        <v>-1079</v>
      </c>
      <c r="I6397">
        <v>-1079</v>
      </c>
    </row>
    <row r="6398" spans="1:9" x14ac:dyDescent="0.25">
      <c r="A6398">
        <v>241001</v>
      </c>
      <c r="B6398">
        <v>2019</v>
      </c>
      <c r="C6398" t="s">
        <v>249</v>
      </c>
      <c r="D6398" t="s">
        <v>4</v>
      </c>
      <c r="E6398" t="s">
        <v>7</v>
      </c>
      <c r="F6398" t="s">
        <v>11</v>
      </c>
      <c r="G6398" t="s">
        <v>250</v>
      </c>
      <c r="H6398">
        <v>-721</v>
      </c>
      <c r="I6398">
        <v>-721</v>
      </c>
    </row>
    <row r="6399" spans="1:9" x14ac:dyDescent="0.25">
      <c r="A6399">
        <v>241999</v>
      </c>
      <c r="B6399">
        <v>2019</v>
      </c>
      <c r="C6399" t="s">
        <v>251</v>
      </c>
      <c r="D6399" t="s">
        <v>4</v>
      </c>
      <c r="E6399" t="s">
        <v>7</v>
      </c>
      <c r="F6399" t="s">
        <v>11</v>
      </c>
      <c r="G6399" t="s">
        <v>252</v>
      </c>
      <c r="H6399">
        <v>-358</v>
      </c>
      <c r="I6399">
        <v>-358</v>
      </c>
    </row>
    <row r="6400" spans="1:9" x14ac:dyDescent="0.25">
      <c r="A6400">
        <v>251</v>
      </c>
      <c r="B6400">
        <v>2019</v>
      </c>
      <c r="C6400" t="s">
        <v>39</v>
      </c>
      <c r="D6400" t="s">
        <v>4</v>
      </c>
      <c r="E6400" t="s">
        <v>7</v>
      </c>
      <c r="F6400" t="s">
        <v>11</v>
      </c>
      <c r="G6400" t="s">
        <v>253</v>
      </c>
      <c r="H6400">
        <v>-167</v>
      </c>
      <c r="I6400">
        <v>-167</v>
      </c>
    </row>
    <row r="6401" spans="1:9" x14ac:dyDescent="0.25">
      <c r="A6401">
        <v>252</v>
      </c>
      <c r="B6401">
        <v>2019</v>
      </c>
      <c r="C6401" t="s">
        <v>40</v>
      </c>
      <c r="D6401" t="s">
        <v>4</v>
      </c>
      <c r="E6401" t="s">
        <v>7</v>
      </c>
      <c r="F6401" t="s">
        <v>11</v>
      </c>
      <c r="G6401" t="s">
        <v>254</v>
      </c>
      <c r="H6401">
        <v>-20</v>
      </c>
      <c r="I6401">
        <v>-20</v>
      </c>
    </row>
    <row r="6402" spans="1:9" x14ac:dyDescent="0.25">
      <c r="A6402">
        <v>254</v>
      </c>
      <c r="B6402">
        <v>2019</v>
      </c>
      <c r="C6402" t="s">
        <v>41</v>
      </c>
      <c r="D6402" t="s">
        <v>4</v>
      </c>
      <c r="E6402" t="s">
        <v>7</v>
      </c>
      <c r="F6402" t="s">
        <v>11</v>
      </c>
      <c r="G6402" t="s">
        <v>255</v>
      </c>
      <c r="H6402">
        <v>-115</v>
      </c>
      <c r="I6402">
        <v>-115</v>
      </c>
    </row>
    <row r="6403" spans="1:9" x14ac:dyDescent="0.25">
      <c r="A6403">
        <v>255</v>
      </c>
      <c r="B6403">
        <v>2019</v>
      </c>
      <c r="C6403" t="s">
        <v>42</v>
      </c>
      <c r="D6403" t="s">
        <v>4</v>
      </c>
      <c r="E6403" t="s">
        <v>7</v>
      </c>
      <c r="F6403" t="s">
        <v>11</v>
      </c>
      <c r="G6403" t="s">
        <v>256</v>
      </c>
      <c r="H6403">
        <v>-25</v>
      </c>
      <c r="I6403">
        <v>-25</v>
      </c>
    </row>
    <row r="6404" spans="1:9" x14ac:dyDescent="0.25">
      <c r="A6404">
        <v>256</v>
      </c>
      <c r="B6404">
        <v>2019</v>
      </c>
      <c r="C6404" t="s">
        <v>43</v>
      </c>
      <c r="D6404" t="s">
        <v>4</v>
      </c>
      <c r="E6404" t="s">
        <v>7</v>
      </c>
      <c r="F6404" t="s">
        <v>11</v>
      </c>
      <c r="G6404" t="s">
        <v>257</v>
      </c>
      <c r="H6404">
        <v>-84</v>
      </c>
      <c r="I6404">
        <v>-84</v>
      </c>
    </row>
    <row r="6405" spans="1:9" x14ac:dyDescent="0.25">
      <c r="A6405">
        <v>257</v>
      </c>
      <c r="B6405">
        <v>2019</v>
      </c>
      <c r="C6405" t="s">
        <v>44</v>
      </c>
      <c r="D6405" t="s">
        <v>4</v>
      </c>
      <c r="E6405" t="s">
        <v>7</v>
      </c>
      <c r="F6405" t="s">
        <v>11</v>
      </c>
      <c r="G6405" t="s">
        <v>258</v>
      </c>
      <c r="H6405">
        <v>-67</v>
      </c>
      <c r="I6405">
        <v>-67</v>
      </c>
    </row>
    <row r="6406" spans="1:9" x14ac:dyDescent="0.25">
      <c r="A6406">
        <v>2</v>
      </c>
      <c r="B6406">
        <v>2019</v>
      </c>
      <c r="C6406" t="s">
        <v>259</v>
      </c>
      <c r="D6406" t="s">
        <v>4</v>
      </c>
      <c r="E6406" t="s">
        <v>7</v>
      </c>
      <c r="F6406" t="s">
        <v>11</v>
      </c>
      <c r="G6406" t="s">
        <v>260</v>
      </c>
      <c r="H6406">
        <v>-1557</v>
      </c>
      <c r="I6406">
        <v>-1557</v>
      </c>
    </row>
    <row r="6407" spans="1:9" x14ac:dyDescent="0.25">
      <c r="A6407">
        <v>351</v>
      </c>
      <c r="B6407">
        <v>2019</v>
      </c>
      <c r="C6407" t="s">
        <v>46</v>
      </c>
      <c r="D6407" t="s">
        <v>4</v>
      </c>
      <c r="E6407" t="s">
        <v>7</v>
      </c>
      <c r="F6407" t="s">
        <v>11</v>
      </c>
      <c r="G6407" t="s">
        <v>261</v>
      </c>
      <c r="H6407">
        <v>-34</v>
      </c>
      <c r="I6407">
        <v>-34</v>
      </c>
    </row>
    <row r="6408" spans="1:9" x14ac:dyDescent="0.25">
      <c r="A6408">
        <v>352</v>
      </c>
      <c r="B6408">
        <v>2019</v>
      </c>
      <c r="C6408" t="s">
        <v>47</v>
      </c>
      <c r="D6408" t="s">
        <v>4</v>
      </c>
      <c r="E6408" t="s">
        <v>7</v>
      </c>
      <c r="F6408" t="s">
        <v>11</v>
      </c>
      <c r="G6408" t="s">
        <v>262</v>
      </c>
      <c r="H6408">
        <v>-156</v>
      </c>
      <c r="I6408">
        <v>-156</v>
      </c>
    </row>
    <row r="6409" spans="1:9" x14ac:dyDescent="0.25">
      <c r="A6409">
        <v>353</v>
      </c>
      <c r="B6409">
        <v>2019</v>
      </c>
      <c r="C6409" t="s">
        <v>48</v>
      </c>
      <c r="D6409" t="s">
        <v>4</v>
      </c>
      <c r="E6409" t="s">
        <v>7</v>
      </c>
      <c r="F6409" t="s">
        <v>11</v>
      </c>
      <c r="G6409" t="s">
        <v>263</v>
      </c>
      <c r="H6409">
        <v>-92</v>
      </c>
      <c r="I6409">
        <v>-92</v>
      </c>
    </row>
    <row r="6410" spans="1:9" x14ac:dyDescent="0.25">
      <c r="A6410">
        <v>354</v>
      </c>
      <c r="B6410">
        <v>2019</v>
      </c>
      <c r="C6410" t="s">
        <v>49</v>
      </c>
      <c r="D6410" t="s">
        <v>4</v>
      </c>
      <c r="E6410" t="s">
        <v>7</v>
      </c>
      <c r="F6410" t="s">
        <v>11</v>
      </c>
      <c r="G6410" t="s">
        <v>264</v>
      </c>
      <c r="H6410">
        <v>-39</v>
      </c>
      <c r="I6410">
        <v>-39</v>
      </c>
    </row>
    <row r="6411" spans="1:9" x14ac:dyDescent="0.25">
      <c r="A6411">
        <v>355</v>
      </c>
      <c r="B6411">
        <v>2019</v>
      </c>
      <c r="C6411" t="s">
        <v>50</v>
      </c>
      <c r="D6411" t="s">
        <v>4</v>
      </c>
      <c r="E6411" t="s">
        <v>7</v>
      </c>
      <c r="F6411" t="s">
        <v>11</v>
      </c>
      <c r="G6411" t="s">
        <v>265</v>
      </c>
      <c r="H6411">
        <v>-188</v>
      </c>
      <c r="I6411">
        <v>-188</v>
      </c>
    </row>
    <row r="6412" spans="1:9" x14ac:dyDescent="0.25">
      <c r="A6412">
        <v>356</v>
      </c>
      <c r="B6412">
        <v>2019</v>
      </c>
      <c r="C6412" t="s">
        <v>51</v>
      </c>
      <c r="D6412" t="s">
        <v>4</v>
      </c>
      <c r="E6412" t="s">
        <v>7</v>
      </c>
      <c r="F6412" t="s">
        <v>11</v>
      </c>
      <c r="G6412" t="s">
        <v>266</v>
      </c>
      <c r="H6412">
        <v>-17</v>
      </c>
      <c r="I6412">
        <v>-17</v>
      </c>
    </row>
    <row r="6413" spans="1:9" x14ac:dyDescent="0.25">
      <c r="A6413">
        <v>357</v>
      </c>
      <c r="B6413">
        <v>2019</v>
      </c>
      <c r="C6413" t="s">
        <v>52</v>
      </c>
      <c r="D6413" t="s">
        <v>4</v>
      </c>
      <c r="E6413" t="s">
        <v>7</v>
      </c>
      <c r="F6413" t="s">
        <v>11</v>
      </c>
      <c r="G6413" t="s">
        <v>267</v>
      </c>
      <c r="H6413">
        <v>-98</v>
      </c>
      <c r="I6413">
        <v>-98</v>
      </c>
    </row>
    <row r="6414" spans="1:9" x14ac:dyDescent="0.25">
      <c r="A6414">
        <v>358</v>
      </c>
      <c r="B6414">
        <v>2019</v>
      </c>
      <c r="C6414" t="s">
        <v>53</v>
      </c>
      <c r="D6414" t="s">
        <v>4</v>
      </c>
      <c r="E6414" t="s">
        <v>7</v>
      </c>
      <c r="F6414" t="s">
        <v>11</v>
      </c>
      <c r="G6414" t="s">
        <v>268</v>
      </c>
      <c r="H6414">
        <v>-35</v>
      </c>
      <c r="I6414">
        <v>-35</v>
      </c>
    </row>
    <row r="6415" spans="1:9" x14ac:dyDescent="0.25">
      <c r="A6415">
        <v>359</v>
      </c>
      <c r="B6415">
        <v>2019</v>
      </c>
      <c r="C6415" t="s">
        <v>54</v>
      </c>
      <c r="D6415" t="s">
        <v>4</v>
      </c>
      <c r="E6415" t="s">
        <v>7</v>
      </c>
      <c r="F6415" t="s">
        <v>11</v>
      </c>
      <c r="G6415" t="s">
        <v>269</v>
      </c>
      <c r="H6415">
        <v>-73</v>
      </c>
      <c r="I6415">
        <v>-73</v>
      </c>
    </row>
    <row r="6416" spans="1:9" x14ac:dyDescent="0.25">
      <c r="A6416">
        <v>360</v>
      </c>
      <c r="B6416">
        <v>2019</v>
      </c>
      <c r="C6416" t="s">
        <v>55</v>
      </c>
      <c r="D6416" t="s">
        <v>4</v>
      </c>
      <c r="E6416" t="s">
        <v>7</v>
      </c>
      <c r="F6416" t="s">
        <v>11</v>
      </c>
      <c r="G6416" t="s">
        <v>270</v>
      </c>
      <c r="H6416">
        <v>-14</v>
      </c>
      <c r="I6416">
        <v>-14</v>
      </c>
    </row>
    <row r="6417" spans="1:9" x14ac:dyDescent="0.25">
      <c r="A6417">
        <v>361</v>
      </c>
      <c r="B6417">
        <v>2019</v>
      </c>
      <c r="C6417" t="s">
        <v>56</v>
      </c>
      <c r="D6417" t="s">
        <v>4</v>
      </c>
      <c r="E6417" t="s">
        <v>7</v>
      </c>
      <c r="F6417" t="s">
        <v>11</v>
      </c>
      <c r="G6417" t="s">
        <v>271</v>
      </c>
      <c r="H6417">
        <v>-80</v>
      </c>
      <c r="I6417">
        <v>-80</v>
      </c>
    </row>
    <row r="6418" spans="1:9" x14ac:dyDescent="0.25">
      <c r="A6418">
        <v>3</v>
      </c>
      <c r="B6418">
        <v>2019</v>
      </c>
      <c r="C6418" t="s">
        <v>272</v>
      </c>
      <c r="D6418" t="s">
        <v>4</v>
      </c>
      <c r="E6418" t="s">
        <v>7</v>
      </c>
      <c r="F6418" t="s">
        <v>11</v>
      </c>
      <c r="G6418" t="s">
        <v>273</v>
      </c>
      <c r="H6418">
        <v>-826</v>
      </c>
      <c r="I6418">
        <v>-826</v>
      </c>
    </row>
    <row r="6419" spans="1:9" x14ac:dyDescent="0.25">
      <c r="A6419">
        <v>401</v>
      </c>
      <c r="B6419">
        <v>2019</v>
      </c>
      <c r="C6419" t="s">
        <v>274</v>
      </c>
      <c r="D6419" t="s">
        <v>4</v>
      </c>
      <c r="E6419" t="s">
        <v>7</v>
      </c>
      <c r="F6419" t="s">
        <v>11</v>
      </c>
      <c r="G6419" t="s">
        <v>275</v>
      </c>
      <c r="H6419">
        <v>-52</v>
      </c>
      <c r="I6419">
        <v>-52</v>
      </c>
    </row>
    <row r="6420" spans="1:9" x14ac:dyDescent="0.25">
      <c r="A6420">
        <v>402</v>
      </c>
      <c r="B6420">
        <v>2019</v>
      </c>
      <c r="C6420" t="s">
        <v>276</v>
      </c>
      <c r="D6420" t="s">
        <v>4</v>
      </c>
      <c r="E6420" t="s">
        <v>7</v>
      </c>
      <c r="F6420" t="s">
        <v>11</v>
      </c>
      <c r="G6420" t="s">
        <v>277</v>
      </c>
      <c r="H6420">
        <v>-65</v>
      </c>
      <c r="I6420">
        <v>-65</v>
      </c>
    </row>
    <row r="6421" spans="1:9" x14ac:dyDescent="0.25">
      <c r="A6421">
        <v>403</v>
      </c>
      <c r="B6421">
        <v>2019</v>
      </c>
      <c r="C6421" t="s">
        <v>278</v>
      </c>
      <c r="D6421" t="s">
        <v>4</v>
      </c>
      <c r="E6421" t="s">
        <v>7</v>
      </c>
      <c r="F6421" t="s">
        <v>11</v>
      </c>
      <c r="G6421" t="s">
        <v>279</v>
      </c>
      <c r="H6421">
        <v>-92</v>
      </c>
      <c r="I6421">
        <v>-92</v>
      </c>
    </row>
    <row r="6422" spans="1:9" x14ac:dyDescent="0.25">
      <c r="A6422">
        <v>404</v>
      </c>
      <c r="B6422">
        <v>2019</v>
      </c>
      <c r="C6422" t="s">
        <v>280</v>
      </c>
      <c r="D6422" t="s">
        <v>4</v>
      </c>
      <c r="E6422" t="s">
        <v>7</v>
      </c>
      <c r="F6422" t="s">
        <v>11</v>
      </c>
      <c r="G6422" t="s">
        <v>281</v>
      </c>
      <c r="H6422">
        <v>-76</v>
      </c>
      <c r="I6422">
        <v>-76</v>
      </c>
    </row>
    <row r="6423" spans="1:9" x14ac:dyDescent="0.25">
      <c r="A6423">
        <v>405</v>
      </c>
      <c r="B6423">
        <v>2019</v>
      </c>
      <c r="C6423" t="s">
        <v>282</v>
      </c>
      <c r="D6423" t="s">
        <v>4</v>
      </c>
      <c r="E6423" t="s">
        <v>7</v>
      </c>
      <c r="F6423" t="s">
        <v>11</v>
      </c>
      <c r="G6423" t="s">
        <v>283</v>
      </c>
      <c r="H6423">
        <v>-32</v>
      </c>
      <c r="I6423">
        <v>-32</v>
      </c>
    </row>
    <row r="6424" spans="1:9" x14ac:dyDescent="0.25">
      <c r="A6424">
        <v>451</v>
      </c>
      <c r="B6424">
        <v>2019</v>
      </c>
      <c r="C6424" t="s">
        <v>58</v>
      </c>
      <c r="D6424" t="s">
        <v>4</v>
      </c>
      <c r="E6424" t="s">
        <v>7</v>
      </c>
      <c r="F6424" t="s">
        <v>11</v>
      </c>
      <c r="G6424" t="s">
        <v>284</v>
      </c>
      <c r="H6424">
        <v>0</v>
      </c>
      <c r="I6424">
        <v>0</v>
      </c>
    </row>
    <row r="6425" spans="1:9" x14ac:dyDescent="0.25">
      <c r="A6425">
        <v>452</v>
      </c>
      <c r="B6425">
        <v>2019</v>
      </c>
      <c r="C6425" t="s">
        <v>59</v>
      </c>
      <c r="D6425" t="s">
        <v>4</v>
      </c>
      <c r="E6425" t="s">
        <v>7</v>
      </c>
      <c r="F6425" t="s">
        <v>11</v>
      </c>
      <c r="G6425" t="s">
        <v>285</v>
      </c>
      <c r="H6425">
        <v>-65</v>
      </c>
      <c r="I6425">
        <v>-65</v>
      </c>
    </row>
    <row r="6426" spans="1:9" x14ac:dyDescent="0.25">
      <c r="A6426">
        <v>453</v>
      </c>
      <c r="B6426">
        <v>2019</v>
      </c>
      <c r="C6426" t="s">
        <v>60</v>
      </c>
      <c r="D6426" t="s">
        <v>4</v>
      </c>
      <c r="E6426" t="s">
        <v>7</v>
      </c>
      <c r="F6426" t="s">
        <v>11</v>
      </c>
      <c r="G6426" t="s">
        <v>286</v>
      </c>
      <c r="H6426">
        <v>-28</v>
      </c>
      <c r="I6426">
        <v>-28</v>
      </c>
    </row>
    <row r="6427" spans="1:9" x14ac:dyDescent="0.25">
      <c r="A6427">
        <v>454</v>
      </c>
      <c r="B6427">
        <v>2019</v>
      </c>
      <c r="C6427" t="s">
        <v>61</v>
      </c>
      <c r="D6427" t="s">
        <v>4</v>
      </c>
      <c r="E6427" t="s">
        <v>7</v>
      </c>
      <c r="F6427" t="s">
        <v>11</v>
      </c>
      <c r="G6427" t="s">
        <v>287</v>
      </c>
      <c r="H6427">
        <v>-116</v>
      </c>
      <c r="I6427">
        <v>-116</v>
      </c>
    </row>
    <row r="6428" spans="1:9" x14ac:dyDescent="0.25">
      <c r="A6428">
        <v>455</v>
      </c>
      <c r="B6428">
        <v>2019</v>
      </c>
      <c r="C6428" t="s">
        <v>62</v>
      </c>
      <c r="D6428" t="s">
        <v>4</v>
      </c>
      <c r="E6428" t="s">
        <v>7</v>
      </c>
      <c r="F6428" t="s">
        <v>11</v>
      </c>
      <c r="G6428" t="s">
        <v>288</v>
      </c>
      <c r="H6428" t="s">
        <v>752</v>
      </c>
      <c r="I6428">
        <v>4</v>
      </c>
    </row>
    <row r="6429" spans="1:9" x14ac:dyDescent="0.25">
      <c r="A6429">
        <v>456</v>
      </c>
      <c r="B6429">
        <v>2019</v>
      </c>
      <c r="C6429" t="s">
        <v>63</v>
      </c>
      <c r="D6429" t="s">
        <v>4</v>
      </c>
      <c r="E6429" t="s">
        <v>7</v>
      </c>
      <c r="F6429" t="s">
        <v>11</v>
      </c>
      <c r="G6429" t="s">
        <v>289</v>
      </c>
      <c r="H6429">
        <v>-35</v>
      </c>
      <c r="I6429">
        <v>-35</v>
      </c>
    </row>
    <row r="6430" spans="1:9" x14ac:dyDescent="0.25">
      <c r="A6430">
        <v>457</v>
      </c>
      <c r="B6430">
        <v>2019</v>
      </c>
      <c r="C6430" t="s">
        <v>64</v>
      </c>
      <c r="D6430" t="s">
        <v>4</v>
      </c>
      <c r="E6430" t="s">
        <v>7</v>
      </c>
      <c r="F6430" t="s">
        <v>11</v>
      </c>
      <c r="G6430" t="s">
        <v>290</v>
      </c>
      <c r="H6430">
        <v>-79</v>
      </c>
      <c r="I6430">
        <v>-79</v>
      </c>
    </row>
    <row r="6431" spans="1:9" x14ac:dyDescent="0.25">
      <c r="A6431">
        <v>458</v>
      </c>
      <c r="B6431">
        <v>2019</v>
      </c>
      <c r="C6431" t="s">
        <v>65</v>
      </c>
      <c r="D6431" t="s">
        <v>4</v>
      </c>
      <c r="E6431" t="s">
        <v>7</v>
      </c>
      <c r="F6431" t="s">
        <v>11</v>
      </c>
      <c r="G6431" t="s">
        <v>291</v>
      </c>
      <c r="H6431">
        <v>-62</v>
      </c>
      <c r="I6431">
        <v>-62</v>
      </c>
    </row>
    <row r="6432" spans="1:9" x14ac:dyDescent="0.25">
      <c r="A6432">
        <v>459</v>
      </c>
      <c r="B6432">
        <v>2019</v>
      </c>
      <c r="C6432" t="s">
        <v>66</v>
      </c>
      <c r="D6432" t="s">
        <v>4</v>
      </c>
      <c r="E6432" t="s">
        <v>7</v>
      </c>
      <c r="F6432" t="s">
        <v>11</v>
      </c>
      <c r="G6432" t="s">
        <v>292</v>
      </c>
      <c r="H6432">
        <v>-214</v>
      </c>
      <c r="I6432">
        <v>-214</v>
      </c>
    </row>
    <row r="6433" spans="1:9" x14ac:dyDescent="0.25">
      <c r="A6433">
        <v>460</v>
      </c>
      <c r="B6433">
        <v>2019</v>
      </c>
      <c r="C6433" t="s">
        <v>67</v>
      </c>
      <c r="D6433" t="s">
        <v>4</v>
      </c>
      <c r="E6433" t="s">
        <v>7</v>
      </c>
      <c r="F6433" t="s">
        <v>11</v>
      </c>
      <c r="G6433" t="s">
        <v>293</v>
      </c>
      <c r="H6433">
        <v>-116</v>
      </c>
      <c r="I6433">
        <v>-116</v>
      </c>
    </row>
    <row r="6434" spans="1:9" x14ac:dyDescent="0.25">
      <c r="A6434">
        <v>461</v>
      </c>
      <c r="B6434">
        <v>2019</v>
      </c>
      <c r="C6434" t="s">
        <v>68</v>
      </c>
      <c r="D6434" t="s">
        <v>4</v>
      </c>
      <c r="E6434" t="s">
        <v>7</v>
      </c>
      <c r="F6434" t="s">
        <v>11</v>
      </c>
      <c r="G6434" t="s">
        <v>294</v>
      </c>
      <c r="H6434">
        <v>-58</v>
      </c>
      <c r="I6434">
        <v>-58</v>
      </c>
    </row>
    <row r="6435" spans="1:9" x14ac:dyDescent="0.25">
      <c r="A6435">
        <v>462</v>
      </c>
      <c r="B6435">
        <v>2019</v>
      </c>
      <c r="C6435" t="s">
        <v>69</v>
      </c>
      <c r="D6435" t="s">
        <v>4</v>
      </c>
      <c r="E6435" t="s">
        <v>7</v>
      </c>
      <c r="F6435" t="s">
        <v>11</v>
      </c>
      <c r="G6435" t="s">
        <v>295</v>
      </c>
      <c r="H6435" t="s">
        <v>753</v>
      </c>
      <c r="I6435">
        <v>16</v>
      </c>
    </row>
    <row r="6436" spans="1:9" x14ac:dyDescent="0.25">
      <c r="A6436">
        <v>4</v>
      </c>
      <c r="B6436">
        <v>2019</v>
      </c>
      <c r="C6436" t="s">
        <v>296</v>
      </c>
      <c r="D6436" t="s">
        <v>4</v>
      </c>
      <c r="E6436" t="s">
        <v>7</v>
      </c>
      <c r="F6436" t="s">
        <v>11</v>
      </c>
      <c r="G6436" t="s">
        <v>297</v>
      </c>
      <c r="H6436">
        <v>-1070</v>
      </c>
      <c r="I6436">
        <v>-1070</v>
      </c>
    </row>
    <row r="6437" spans="1:9" x14ac:dyDescent="0.25">
      <c r="A6437">
        <v>0</v>
      </c>
      <c r="B6437">
        <v>2019</v>
      </c>
      <c r="C6437" t="s">
        <v>71</v>
      </c>
      <c r="D6437" t="s">
        <v>4</v>
      </c>
      <c r="E6437" t="s">
        <v>7</v>
      </c>
      <c r="F6437" t="s">
        <v>11</v>
      </c>
      <c r="G6437" t="s">
        <v>298</v>
      </c>
      <c r="H6437" t="s">
        <v>754</v>
      </c>
      <c r="I6437">
        <v>1287</v>
      </c>
    </row>
    <row r="6438" spans="1:9" x14ac:dyDescent="0.25">
      <c r="A6438">
        <v>101</v>
      </c>
      <c r="B6438">
        <v>2018</v>
      </c>
      <c r="C6438" t="s">
        <v>232</v>
      </c>
      <c r="D6438" t="s">
        <v>4</v>
      </c>
      <c r="E6438" t="s">
        <v>7</v>
      </c>
      <c r="F6438" t="s">
        <v>11</v>
      </c>
      <c r="G6438" t="s">
        <v>233</v>
      </c>
      <c r="H6438">
        <v>-149</v>
      </c>
      <c r="I6438">
        <v>-149</v>
      </c>
    </row>
    <row r="6439" spans="1:9" x14ac:dyDescent="0.25">
      <c r="A6439">
        <v>102</v>
      </c>
      <c r="B6439">
        <v>2018</v>
      </c>
      <c r="C6439" t="s">
        <v>234</v>
      </c>
      <c r="D6439" t="s">
        <v>4</v>
      </c>
      <c r="E6439" t="s">
        <v>7</v>
      </c>
      <c r="F6439" t="s">
        <v>11</v>
      </c>
      <c r="G6439" t="s">
        <v>235</v>
      </c>
      <c r="H6439">
        <v>-72</v>
      </c>
      <c r="I6439">
        <v>-72</v>
      </c>
    </row>
    <row r="6440" spans="1:9" x14ac:dyDescent="0.25">
      <c r="A6440">
        <v>103</v>
      </c>
      <c r="B6440">
        <v>2018</v>
      </c>
      <c r="C6440" t="s">
        <v>236</v>
      </c>
      <c r="D6440" t="s">
        <v>4</v>
      </c>
      <c r="E6440" t="s">
        <v>7</v>
      </c>
      <c r="F6440" t="s">
        <v>11</v>
      </c>
      <c r="G6440" t="s">
        <v>237</v>
      </c>
      <c r="H6440">
        <v>-1</v>
      </c>
      <c r="I6440">
        <v>-1</v>
      </c>
    </row>
    <row r="6441" spans="1:9" x14ac:dyDescent="0.25">
      <c r="A6441">
        <v>151</v>
      </c>
      <c r="B6441">
        <v>2018</v>
      </c>
      <c r="C6441" t="s">
        <v>28</v>
      </c>
      <c r="D6441" t="s">
        <v>4</v>
      </c>
      <c r="E6441" t="s">
        <v>7</v>
      </c>
      <c r="F6441" t="s">
        <v>11</v>
      </c>
      <c r="G6441" t="s">
        <v>238</v>
      </c>
      <c r="H6441">
        <v>-74</v>
      </c>
      <c r="I6441">
        <v>-74</v>
      </c>
    </row>
    <row r="6442" spans="1:9" x14ac:dyDescent="0.25">
      <c r="A6442">
        <v>153</v>
      </c>
      <c r="B6442">
        <v>2018</v>
      </c>
      <c r="C6442" t="s">
        <v>29</v>
      </c>
      <c r="D6442" t="s">
        <v>4</v>
      </c>
      <c r="E6442" t="s">
        <v>7</v>
      </c>
      <c r="F6442" t="s">
        <v>11</v>
      </c>
      <c r="G6442" t="s">
        <v>239</v>
      </c>
      <c r="H6442">
        <v>-100</v>
      </c>
      <c r="I6442">
        <v>-100</v>
      </c>
    </row>
    <row r="6443" spans="1:9" x14ac:dyDescent="0.25">
      <c r="A6443">
        <v>154</v>
      </c>
      <c r="B6443">
        <v>2018</v>
      </c>
      <c r="C6443" t="s">
        <v>30</v>
      </c>
      <c r="D6443" t="s">
        <v>4</v>
      </c>
      <c r="E6443" t="s">
        <v>7</v>
      </c>
      <c r="F6443" t="s">
        <v>11</v>
      </c>
      <c r="G6443" t="s">
        <v>240</v>
      </c>
      <c r="H6443">
        <v>-74</v>
      </c>
      <c r="I6443">
        <v>-74</v>
      </c>
    </row>
    <row r="6444" spans="1:9" x14ac:dyDescent="0.25">
      <c r="A6444">
        <v>155</v>
      </c>
      <c r="B6444">
        <v>2018</v>
      </c>
      <c r="C6444" t="s">
        <v>31</v>
      </c>
      <c r="D6444" t="s">
        <v>4</v>
      </c>
      <c r="E6444" t="s">
        <v>7</v>
      </c>
      <c r="F6444" t="s">
        <v>11</v>
      </c>
      <c r="G6444" t="s">
        <v>241</v>
      </c>
      <c r="H6444">
        <v>-40</v>
      </c>
      <c r="I6444">
        <v>-40</v>
      </c>
    </row>
    <row r="6445" spans="1:9" x14ac:dyDescent="0.25">
      <c r="A6445">
        <v>157</v>
      </c>
      <c r="B6445">
        <v>2018</v>
      </c>
      <c r="C6445" t="s">
        <v>32</v>
      </c>
      <c r="D6445" t="s">
        <v>4</v>
      </c>
      <c r="E6445" t="s">
        <v>7</v>
      </c>
      <c r="F6445" t="s">
        <v>11</v>
      </c>
      <c r="G6445" t="s">
        <v>242</v>
      </c>
      <c r="H6445">
        <v>-116</v>
      </c>
      <c r="I6445">
        <v>-116</v>
      </c>
    </row>
    <row r="6446" spans="1:9" x14ac:dyDescent="0.25">
      <c r="A6446">
        <v>158</v>
      </c>
      <c r="B6446">
        <v>2018</v>
      </c>
      <c r="C6446" t="s">
        <v>33</v>
      </c>
      <c r="D6446" t="s">
        <v>4</v>
      </c>
      <c r="E6446" t="s">
        <v>7</v>
      </c>
      <c r="F6446" t="s">
        <v>11</v>
      </c>
      <c r="G6446" t="s">
        <v>243</v>
      </c>
      <c r="H6446">
        <v>-55</v>
      </c>
      <c r="I6446">
        <v>-55</v>
      </c>
    </row>
    <row r="6447" spans="1:9" x14ac:dyDescent="0.25">
      <c r="A6447">
        <v>159</v>
      </c>
      <c r="B6447">
        <v>2018</v>
      </c>
      <c r="C6447" t="s">
        <v>34</v>
      </c>
      <c r="D6447" t="s">
        <v>4</v>
      </c>
      <c r="E6447" t="s">
        <v>7</v>
      </c>
      <c r="F6447" t="s">
        <v>11</v>
      </c>
      <c r="G6447" t="s">
        <v>244</v>
      </c>
      <c r="H6447" t="s">
        <v>755</v>
      </c>
      <c r="I6447">
        <v>5546</v>
      </c>
    </row>
    <row r="6448" spans="1:9" x14ac:dyDescent="0.25">
      <c r="A6448">
        <v>1</v>
      </c>
      <c r="B6448">
        <v>2018</v>
      </c>
      <c r="C6448" t="s">
        <v>245</v>
      </c>
      <c r="D6448" t="s">
        <v>4</v>
      </c>
      <c r="E6448" t="s">
        <v>7</v>
      </c>
      <c r="F6448" t="s">
        <v>11</v>
      </c>
      <c r="G6448" t="s">
        <v>246</v>
      </c>
      <c r="H6448" t="s">
        <v>756</v>
      </c>
      <c r="I6448">
        <v>4865</v>
      </c>
    </row>
    <row r="6449" spans="1:9" x14ac:dyDescent="0.25">
      <c r="A6449">
        <v>241</v>
      </c>
      <c r="B6449">
        <v>2018</v>
      </c>
      <c r="C6449" t="s">
        <v>247</v>
      </c>
      <c r="D6449" t="s">
        <v>4</v>
      </c>
      <c r="E6449" t="s">
        <v>7</v>
      </c>
      <c r="F6449" t="s">
        <v>11</v>
      </c>
      <c r="G6449" t="s">
        <v>248</v>
      </c>
      <c r="H6449">
        <v>-884</v>
      </c>
      <c r="I6449">
        <v>-884</v>
      </c>
    </row>
    <row r="6450" spans="1:9" x14ac:dyDescent="0.25">
      <c r="A6450">
        <v>241001</v>
      </c>
      <c r="B6450">
        <v>2018</v>
      </c>
      <c r="C6450" t="s">
        <v>249</v>
      </c>
      <c r="D6450" t="s">
        <v>4</v>
      </c>
      <c r="E6450" t="s">
        <v>7</v>
      </c>
      <c r="F6450" t="s">
        <v>11</v>
      </c>
      <c r="G6450" t="s">
        <v>250</v>
      </c>
      <c r="H6450">
        <v>-563</v>
      </c>
      <c r="I6450">
        <v>-563</v>
      </c>
    </row>
    <row r="6451" spans="1:9" x14ac:dyDescent="0.25">
      <c r="A6451">
        <v>241999</v>
      </c>
      <c r="B6451">
        <v>2018</v>
      </c>
      <c r="C6451" t="s">
        <v>251</v>
      </c>
      <c r="D6451" t="s">
        <v>4</v>
      </c>
      <c r="E6451" t="s">
        <v>7</v>
      </c>
      <c r="F6451" t="s">
        <v>11</v>
      </c>
      <c r="G6451" t="s">
        <v>252</v>
      </c>
      <c r="H6451">
        <v>-321</v>
      </c>
      <c r="I6451">
        <v>-321</v>
      </c>
    </row>
    <row r="6452" spans="1:9" x14ac:dyDescent="0.25">
      <c r="A6452">
        <v>251</v>
      </c>
      <c r="B6452">
        <v>2018</v>
      </c>
      <c r="C6452" t="s">
        <v>39</v>
      </c>
      <c r="D6452" t="s">
        <v>4</v>
      </c>
      <c r="E6452" t="s">
        <v>7</v>
      </c>
      <c r="F6452" t="s">
        <v>11</v>
      </c>
      <c r="G6452" t="s">
        <v>253</v>
      </c>
      <c r="H6452">
        <v>-42</v>
      </c>
      <c r="I6452">
        <v>-42</v>
      </c>
    </row>
    <row r="6453" spans="1:9" x14ac:dyDescent="0.25">
      <c r="A6453">
        <v>252</v>
      </c>
      <c r="B6453">
        <v>2018</v>
      </c>
      <c r="C6453" t="s">
        <v>40</v>
      </c>
      <c r="D6453" t="s">
        <v>4</v>
      </c>
      <c r="E6453" t="s">
        <v>7</v>
      </c>
      <c r="F6453" t="s">
        <v>11</v>
      </c>
      <c r="G6453" t="s">
        <v>254</v>
      </c>
      <c r="H6453">
        <v>-5</v>
      </c>
      <c r="I6453">
        <v>-5</v>
      </c>
    </row>
    <row r="6454" spans="1:9" x14ac:dyDescent="0.25">
      <c r="A6454">
        <v>254</v>
      </c>
      <c r="B6454">
        <v>2018</v>
      </c>
      <c r="C6454" t="s">
        <v>41</v>
      </c>
      <c r="D6454" t="s">
        <v>4</v>
      </c>
      <c r="E6454" t="s">
        <v>7</v>
      </c>
      <c r="F6454" t="s">
        <v>11</v>
      </c>
      <c r="G6454" t="s">
        <v>255</v>
      </c>
      <c r="H6454">
        <v>-115</v>
      </c>
      <c r="I6454">
        <v>-115</v>
      </c>
    </row>
    <row r="6455" spans="1:9" x14ac:dyDescent="0.25">
      <c r="A6455">
        <v>255</v>
      </c>
      <c r="B6455">
        <v>2018</v>
      </c>
      <c r="C6455" t="s">
        <v>42</v>
      </c>
      <c r="D6455" t="s">
        <v>4</v>
      </c>
      <c r="E6455" t="s">
        <v>7</v>
      </c>
      <c r="F6455" t="s">
        <v>11</v>
      </c>
      <c r="G6455" t="s">
        <v>256</v>
      </c>
      <c r="H6455">
        <v>-51</v>
      </c>
      <c r="I6455">
        <v>-51</v>
      </c>
    </row>
    <row r="6456" spans="1:9" x14ac:dyDescent="0.25">
      <c r="A6456">
        <v>256</v>
      </c>
      <c r="B6456">
        <v>2018</v>
      </c>
      <c r="C6456" t="s">
        <v>43</v>
      </c>
      <c r="D6456" t="s">
        <v>4</v>
      </c>
      <c r="E6456" t="s">
        <v>7</v>
      </c>
      <c r="F6456" t="s">
        <v>11</v>
      </c>
      <c r="G6456" t="s">
        <v>257</v>
      </c>
      <c r="H6456">
        <v>-125</v>
      </c>
      <c r="I6456">
        <v>-125</v>
      </c>
    </row>
    <row r="6457" spans="1:9" x14ac:dyDescent="0.25">
      <c r="A6457">
        <v>257</v>
      </c>
      <c r="B6457">
        <v>2018</v>
      </c>
      <c r="C6457" t="s">
        <v>44</v>
      </c>
      <c r="D6457" t="s">
        <v>4</v>
      </c>
      <c r="E6457" t="s">
        <v>7</v>
      </c>
      <c r="F6457" t="s">
        <v>11</v>
      </c>
      <c r="G6457" t="s">
        <v>258</v>
      </c>
      <c r="H6457">
        <v>-95</v>
      </c>
      <c r="I6457">
        <v>-95</v>
      </c>
    </row>
    <row r="6458" spans="1:9" x14ac:dyDescent="0.25">
      <c r="A6458">
        <v>2</v>
      </c>
      <c r="B6458">
        <v>2018</v>
      </c>
      <c r="C6458" t="s">
        <v>259</v>
      </c>
      <c r="D6458" t="s">
        <v>4</v>
      </c>
      <c r="E6458" t="s">
        <v>7</v>
      </c>
      <c r="F6458" t="s">
        <v>11</v>
      </c>
      <c r="G6458" t="s">
        <v>260</v>
      </c>
      <c r="H6458">
        <v>-1317</v>
      </c>
      <c r="I6458">
        <v>-1317</v>
      </c>
    </row>
    <row r="6459" spans="1:9" x14ac:dyDescent="0.25">
      <c r="A6459">
        <v>351</v>
      </c>
      <c r="B6459">
        <v>2018</v>
      </c>
      <c r="C6459" t="s">
        <v>46</v>
      </c>
      <c r="D6459" t="s">
        <v>4</v>
      </c>
      <c r="E6459" t="s">
        <v>7</v>
      </c>
      <c r="F6459" t="s">
        <v>11</v>
      </c>
      <c r="G6459" t="s">
        <v>261</v>
      </c>
      <c r="H6459">
        <v>-150</v>
      </c>
      <c r="I6459">
        <v>-150</v>
      </c>
    </row>
    <row r="6460" spans="1:9" x14ac:dyDescent="0.25">
      <c r="A6460">
        <v>352</v>
      </c>
      <c r="B6460">
        <v>2018</v>
      </c>
      <c r="C6460" t="s">
        <v>47</v>
      </c>
      <c r="D6460" t="s">
        <v>4</v>
      </c>
      <c r="E6460" t="s">
        <v>7</v>
      </c>
      <c r="F6460" t="s">
        <v>11</v>
      </c>
      <c r="G6460" t="s">
        <v>262</v>
      </c>
      <c r="H6460">
        <v>-72</v>
      </c>
      <c r="I6460">
        <v>-72</v>
      </c>
    </row>
    <row r="6461" spans="1:9" x14ac:dyDescent="0.25">
      <c r="A6461">
        <v>353</v>
      </c>
      <c r="B6461">
        <v>2018</v>
      </c>
      <c r="C6461" t="s">
        <v>48</v>
      </c>
      <c r="D6461" t="s">
        <v>4</v>
      </c>
      <c r="E6461" t="s">
        <v>7</v>
      </c>
      <c r="F6461" t="s">
        <v>11</v>
      </c>
      <c r="G6461" t="s">
        <v>263</v>
      </c>
      <c r="H6461">
        <v>-165</v>
      </c>
      <c r="I6461">
        <v>-165</v>
      </c>
    </row>
    <row r="6462" spans="1:9" x14ac:dyDescent="0.25">
      <c r="A6462">
        <v>354</v>
      </c>
      <c r="B6462">
        <v>2018</v>
      </c>
      <c r="C6462" t="s">
        <v>49</v>
      </c>
      <c r="D6462" t="s">
        <v>4</v>
      </c>
      <c r="E6462" t="s">
        <v>7</v>
      </c>
      <c r="F6462" t="s">
        <v>11</v>
      </c>
      <c r="G6462" t="s">
        <v>264</v>
      </c>
      <c r="H6462">
        <v>-28</v>
      </c>
      <c r="I6462">
        <v>-28</v>
      </c>
    </row>
    <row r="6463" spans="1:9" x14ac:dyDescent="0.25">
      <c r="A6463">
        <v>355</v>
      </c>
      <c r="B6463">
        <v>2018</v>
      </c>
      <c r="C6463" t="s">
        <v>50</v>
      </c>
      <c r="D6463" t="s">
        <v>4</v>
      </c>
      <c r="E6463" t="s">
        <v>7</v>
      </c>
      <c r="F6463" t="s">
        <v>11</v>
      </c>
      <c r="G6463" t="s">
        <v>265</v>
      </c>
      <c r="H6463">
        <v>-180</v>
      </c>
      <c r="I6463">
        <v>-180</v>
      </c>
    </row>
    <row r="6464" spans="1:9" x14ac:dyDescent="0.25">
      <c r="A6464">
        <v>356</v>
      </c>
      <c r="B6464">
        <v>2018</v>
      </c>
      <c r="C6464" t="s">
        <v>51</v>
      </c>
      <c r="D6464" t="s">
        <v>4</v>
      </c>
      <c r="E6464" t="s">
        <v>7</v>
      </c>
      <c r="F6464" t="s">
        <v>11</v>
      </c>
      <c r="G6464" t="s">
        <v>266</v>
      </c>
      <c r="H6464">
        <v>-14</v>
      </c>
      <c r="I6464">
        <v>-14</v>
      </c>
    </row>
    <row r="6465" spans="1:9" x14ac:dyDescent="0.25">
      <c r="A6465">
        <v>357</v>
      </c>
      <c r="B6465">
        <v>2018</v>
      </c>
      <c r="C6465" t="s">
        <v>52</v>
      </c>
      <c r="D6465" t="s">
        <v>4</v>
      </c>
      <c r="E6465" t="s">
        <v>7</v>
      </c>
      <c r="F6465" t="s">
        <v>11</v>
      </c>
      <c r="G6465" t="s">
        <v>267</v>
      </c>
      <c r="H6465">
        <v>-33</v>
      </c>
      <c r="I6465">
        <v>-33</v>
      </c>
    </row>
    <row r="6466" spans="1:9" x14ac:dyDescent="0.25">
      <c r="A6466">
        <v>358</v>
      </c>
      <c r="B6466">
        <v>2018</v>
      </c>
      <c r="C6466" t="s">
        <v>53</v>
      </c>
      <c r="D6466" t="s">
        <v>4</v>
      </c>
      <c r="E6466" t="s">
        <v>7</v>
      </c>
      <c r="F6466" t="s">
        <v>11</v>
      </c>
      <c r="G6466" t="s">
        <v>268</v>
      </c>
      <c r="H6466">
        <v>-19</v>
      </c>
      <c r="I6466">
        <v>-19</v>
      </c>
    </row>
    <row r="6467" spans="1:9" x14ac:dyDescent="0.25">
      <c r="A6467">
        <v>359</v>
      </c>
      <c r="B6467">
        <v>2018</v>
      </c>
      <c r="C6467" t="s">
        <v>54</v>
      </c>
      <c r="D6467" t="s">
        <v>4</v>
      </c>
      <c r="E6467" t="s">
        <v>7</v>
      </c>
      <c r="F6467" t="s">
        <v>11</v>
      </c>
      <c r="G6467" t="s">
        <v>269</v>
      </c>
      <c r="H6467">
        <v>-38</v>
      </c>
      <c r="I6467">
        <v>-38</v>
      </c>
    </row>
    <row r="6468" spans="1:9" x14ac:dyDescent="0.25">
      <c r="A6468">
        <v>360</v>
      </c>
      <c r="B6468">
        <v>2018</v>
      </c>
      <c r="C6468" t="s">
        <v>55</v>
      </c>
      <c r="D6468" t="s">
        <v>4</v>
      </c>
      <c r="E6468" t="s">
        <v>7</v>
      </c>
      <c r="F6468" t="s">
        <v>11</v>
      </c>
      <c r="G6468" t="s">
        <v>270</v>
      </c>
      <c r="H6468">
        <v>-31</v>
      </c>
      <c r="I6468">
        <v>-31</v>
      </c>
    </row>
    <row r="6469" spans="1:9" x14ac:dyDescent="0.25">
      <c r="A6469">
        <v>361</v>
      </c>
      <c r="B6469">
        <v>2018</v>
      </c>
      <c r="C6469" t="s">
        <v>56</v>
      </c>
      <c r="D6469" t="s">
        <v>4</v>
      </c>
      <c r="E6469" t="s">
        <v>7</v>
      </c>
      <c r="F6469" t="s">
        <v>11</v>
      </c>
      <c r="G6469" t="s">
        <v>271</v>
      </c>
      <c r="H6469">
        <v>-75</v>
      </c>
      <c r="I6469">
        <v>-75</v>
      </c>
    </row>
    <row r="6470" spans="1:9" x14ac:dyDescent="0.25">
      <c r="A6470">
        <v>3</v>
      </c>
      <c r="B6470">
        <v>2018</v>
      </c>
      <c r="C6470" t="s">
        <v>272</v>
      </c>
      <c r="D6470" t="s">
        <v>4</v>
      </c>
      <c r="E6470" t="s">
        <v>7</v>
      </c>
      <c r="F6470" t="s">
        <v>11</v>
      </c>
      <c r="G6470" t="s">
        <v>273</v>
      </c>
      <c r="H6470">
        <v>-805</v>
      </c>
      <c r="I6470">
        <v>-805</v>
      </c>
    </row>
    <row r="6471" spans="1:9" x14ac:dyDescent="0.25">
      <c r="A6471">
        <v>401</v>
      </c>
      <c r="B6471">
        <v>2018</v>
      </c>
      <c r="C6471" t="s">
        <v>274</v>
      </c>
      <c r="D6471" t="s">
        <v>4</v>
      </c>
      <c r="E6471" t="s">
        <v>7</v>
      </c>
      <c r="F6471" t="s">
        <v>11</v>
      </c>
      <c r="G6471" t="s">
        <v>275</v>
      </c>
      <c r="H6471">
        <v>-86</v>
      </c>
      <c r="I6471">
        <v>-86</v>
      </c>
    </row>
    <row r="6472" spans="1:9" x14ac:dyDescent="0.25">
      <c r="A6472">
        <v>402</v>
      </c>
      <c r="B6472">
        <v>2018</v>
      </c>
      <c r="C6472" t="s">
        <v>276</v>
      </c>
      <c r="D6472" t="s">
        <v>4</v>
      </c>
      <c r="E6472" t="s">
        <v>7</v>
      </c>
      <c r="F6472" t="s">
        <v>11</v>
      </c>
      <c r="G6472" t="s">
        <v>277</v>
      </c>
      <c r="H6472">
        <v>-46</v>
      </c>
      <c r="I6472">
        <v>-46</v>
      </c>
    </row>
    <row r="6473" spans="1:9" x14ac:dyDescent="0.25">
      <c r="A6473">
        <v>403</v>
      </c>
      <c r="B6473">
        <v>2018</v>
      </c>
      <c r="C6473" t="s">
        <v>278</v>
      </c>
      <c r="D6473" t="s">
        <v>4</v>
      </c>
      <c r="E6473" t="s">
        <v>7</v>
      </c>
      <c r="F6473" t="s">
        <v>11</v>
      </c>
      <c r="G6473" t="s">
        <v>279</v>
      </c>
      <c r="H6473">
        <v>-99</v>
      </c>
      <c r="I6473">
        <v>-99</v>
      </c>
    </row>
    <row r="6474" spans="1:9" x14ac:dyDescent="0.25">
      <c r="A6474">
        <v>404</v>
      </c>
      <c r="B6474">
        <v>2018</v>
      </c>
      <c r="C6474" t="s">
        <v>280</v>
      </c>
      <c r="D6474" t="s">
        <v>4</v>
      </c>
      <c r="E6474" t="s">
        <v>7</v>
      </c>
      <c r="F6474" t="s">
        <v>11</v>
      </c>
      <c r="G6474" t="s">
        <v>281</v>
      </c>
      <c r="H6474">
        <v>-26</v>
      </c>
      <c r="I6474">
        <v>-26</v>
      </c>
    </row>
    <row r="6475" spans="1:9" x14ac:dyDescent="0.25">
      <c r="A6475">
        <v>405</v>
      </c>
      <c r="B6475">
        <v>2018</v>
      </c>
      <c r="C6475" t="s">
        <v>282</v>
      </c>
      <c r="D6475" t="s">
        <v>4</v>
      </c>
      <c r="E6475" t="s">
        <v>7</v>
      </c>
      <c r="F6475" t="s">
        <v>11</v>
      </c>
      <c r="G6475" t="s">
        <v>283</v>
      </c>
      <c r="H6475">
        <v>-49</v>
      </c>
      <c r="I6475">
        <v>-49</v>
      </c>
    </row>
    <row r="6476" spans="1:9" x14ac:dyDescent="0.25">
      <c r="A6476">
        <v>451</v>
      </c>
      <c r="B6476">
        <v>2018</v>
      </c>
      <c r="C6476" t="s">
        <v>58</v>
      </c>
      <c r="D6476" t="s">
        <v>4</v>
      </c>
      <c r="E6476" t="s">
        <v>7</v>
      </c>
      <c r="F6476" t="s">
        <v>11</v>
      </c>
      <c r="G6476" t="s">
        <v>284</v>
      </c>
      <c r="H6476">
        <v>-3</v>
      </c>
      <c r="I6476">
        <v>-3</v>
      </c>
    </row>
    <row r="6477" spans="1:9" x14ac:dyDescent="0.25">
      <c r="A6477">
        <v>452</v>
      </c>
      <c r="B6477">
        <v>2018</v>
      </c>
      <c r="C6477" t="s">
        <v>59</v>
      </c>
      <c r="D6477" t="s">
        <v>4</v>
      </c>
      <c r="E6477" t="s">
        <v>7</v>
      </c>
      <c r="F6477" t="s">
        <v>11</v>
      </c>
      <c r="G6477" t="s">
        <v>285</v>
      </c>
      <c r="H6477">
        <v>-20</v>
      </c>
      <c r="I6477">
        <v>-20</v>
      </c>
    </row>
    <row r="6478" spans="1:9" x14ac:dyDescent="0.25">
      <c r="A6478">
        <v>453</v>
      </c>
      <c r="B6478">
        <v>2018</v>
      </c>
      <c r="C6478" t="s">
        <v>60</v>
      </c>
      <c r="D6478" t="s">
        <v>4</v>
      </c>
      <c r="E6478" t="s">
        <v>7</v>
      </c>
      <c r="F6478" t="s">
        <v>11</v>
      </c>
      <c r="G6478" t="s">
        <v>286</v>
      </c>
      <c r="H6478">
        <v>-58</v>
      </c>
      <c r="I6478">
        <v>-58</v>
      </c>
    </row>
    <row r="6479" spans="1:9" x14ac:dyDescent="0.25">
      <c r="A6479">
        <v>454</v>
      </c>
      <c r="B6479">
        <v>2018</v>
      </c>
      <c r="C6479" t="s">
        <v>61</v>
      </c>
      <c r="D6479" t="s">
        <v>4</v>
      </c>
      <c r="E6479" t="s">
        <v>7</v>
      </c>
      <c r="F6479" t="s">
        <v>11</v>
      </c>
      <c r="G6479" t="s">
        <v>287</v>
      </c>
      <c r="H6479">
        <v>-94</v>
      </c>
      <c r="I6479">
        <v>-94</v>
      </c>
    </row>
    <row r="6480" spans="1:9" x14ac:dyDescent="0.25">
      <c r="A6480">
        <v>455</v>
      </c>
      <c r="B6480">
        <v>2018</v>
      </c>
      <c r="C6480" t="s">
        <v>62</v>
      </c>
      <c r="D6480" t="s">
        <v>4</v>
      </c>
      <c r="E6480" t="s">
        <v>7</v>
      </c>
      <c r="F6480" t="s">
        <v>11</v>
      </c>
      <c r="G6480" t="s">
        <v>288</v>
      </c>
      <c r="H6480">
        <v>-46</v>
      </c>
      <c r="I6480">
        <v>-46</v>
      </c>
    </row>
    <row r="6481" spans="1:9" x14ac:dyDescent="0.25">
      <c r="A6481">
        <v>456</v>
      </c>
      <c r="B6481">
        <v>2018</v>
      </c>
      <c r="C6481" t="s">
        <v>63</v>
      </c>
      <c r="D6481" t="s">
        <v>4</v>
      </c>
      <c r="E6481" t="s">
        <v>7</v>
      </c>
      <c r="F6481" t="s">
        <v>11</v>
      </c>
      <c r="G6481" t="s">
        <v>289</v>
      </c>
      <c r="H6481">
        <v>-70</v>
      </c>
      <c r="I6481">
        <v>-70</v>
      </c>
    </row>
    <row r="6482" spans="1:9" x14ac:dyDescent="0.25">
      <c r="A6482">
        <v>457</v>
      </c>
      <c r="B6482">
        <v>2018</v>
      </c>
      <c r="C6482" t="s">
        <v>64</v>
      </c>
      <c r="D6482" t="s">
        <v>4</v>
      </c>
      <c r="E6482" t="s">
        <v>7</v>
      </c>
      <c r="F6482" t="s">
        <v>11</v>
      </c>
      <c r="G6482" t="s">
        <v>290</v>
      </c>
      <c r="H6482">
        <v>-93</v>
      </c>
      <c r="I6482">
        <v>-93</v>
      </c>
    </row>
    <row r="6483" spans="1:9" x14ac:dyDescent="0.25">
      <c r="A6483">
        <v>458</v>
      </c>
      <c r="B6483">
        <v>2018</v>
      </c>
      <c r="C6483" t="s">
        <v>65</v>
      </c>
      <c r="D6483" t="s">
        <v>4</v>
      </c>
      <c r="E6483" t="s">
        <v>7</v>
      </c>
      <c r="F6483" t="s">
        <v>11</v>
      </c>
      <c r="G6483" t="s">
        <v>291</v>
      </c>
      <c r="H6483">
        <v>-58</v>
      </c>
      <c r="I6483">
        <v>-58</v>
      </c>
    </row>
    <row r="6484" spans="1:9" x14ac:dyDescent="0.25">
      <c r="A6484">
        <v>459</v>
      </c>
      <c r="B6484">
        <v>2018</v>
      </c>
      <c r="C6484" t="s">
        <v>66</v>
      </c>
      <c r="D6484" t="s">
        <v>4</v>
      </c>
      <c r="E6484" t="s">
        <v>7</v>
      </c>
      <c r="F6484" t="s">
        <v>11</v>
      </c>
      <c r="G6484" t="s">
        <v>292</v>
      </c>
      <c r="H6484">
        <v>-197</v>
      </c>
      <c r="I6484">
        <v>-197</v>
      </c>
    </row>
    <row r="6485" spans="1:9" x14ac:dyDescent="0.25">
      <c r="A6485">
        <v>460</v>
      </c>
      <c r="B6485">
        <v>2018</v>
      </c>
      <c r="C6485" t="s">
        <v>67</v>
      </c>
      <c r="D6485" t="s">
        <v>4</v>
      </c>
      <c r="E6485" t="s">
        <v>7</v>
      </c>
      <c r="F6485" t="s">
        <v>11</v>
      </c>
      <c r="G6485" t="s">
        <v>293</v>
      </c>
      <c r="H6485">
        <v>-72</v>
      </c>
      <c r="I6485">
        <v>-72</v>
      </c>
    </row>
    <row r="6486" spans="1:9" x14ac:dyDescent="0.25">
      <c r="A6486">
        <v>461</v>
      </c>
      <c r="B6486">
        <v>2018</v>
      </c>
      <c r="C6486" t="s">
        <v>68</v>
      </c>
      <c r="D6486" t="s">
        <v>4</v>
      </c>
      <c r="E6486" t="s">
        <v>7</v>
      </c>
      <c r="F6486" t="s">
        <v>11</v>
      </c>
      <c r="G6486" t="s">
        <v>294</v>
      </c>
      <c r="H6486">
        <v>-128</v>
      </c>
      <c r="I6486">
        <v>-128</v>
      </c>
    </row>
    <row r="6487" spans="1:9" x14ac:dyDescent="0.25">
      <c r="A6487">
        <v>462</v>
      </c>
      <c r="B6487">
        <v>2018</v>
      </c>
      <c r="C6487" t="s">
        <v>69</v>
      </c>
      <c r="D6487" t="s">
        <v>4</v>
      </c>
      <c r="E6487" t="s">
        <v>7</v>
      </c>
      <c r="F6487" t="s">
        <v>11</v>
      </c>
      <c r="G6487" t="s">
        <v>295</v>
      </c>
      <c r="H6487">
        <v>-23</v>
      </c>
      <c r="I6487">
        <v>-23</v>
      </c>
    </row>
    <row r="6488" spans="1:9" x14ac:dyDescent="0.25">
      <c r="A6488">
        <v>4</v>
      </c>
      <c r="B6488">
        <v>2018</v>
      </c>
      <c r="C6488" t="s">
        <v>296</v>
      </c>
      <c r="D6488" t="s">
        <v>4</v>
      </c>
      <c r="E6488" t="s">
        <v>7</v>
      </c>
      <c r="F6488" t="s">
        <v>11</v>
      </c>
      <c r="G6488" t="s">
        <v>297</v>
      </c>
      <c r="H6488">
        <v>-1168</v>
      </c>
      <c r="I6488">
        <v>-1168</v>
      </c>
    </row>
    <row r="6489" spans="1:9" x14ac:dyDescent="0.25">
      <c r="A6489">
        <v>0</v>
      </c>
      <c r="B6489">
        <v>2018</v>
      </c>
      <c r="C6489" t="s">
        <v>71</v>
      </c>
      <c r="D6489" t="s">
        <v>4</v>
      </c>
      <c r="E6489" t="s">
        <v>7</v>
      </c>
      <c r="F6489" t="s">
        <v>11</v>
      </c>
      <c r="G6489" t="s">
        <v>298</v>
      </c>
      <c r="H6489" t="s">
        <v>757</v>
      </c>
      <c r="I6489">
        <v>1575</v>
      </c>
    </row>
    <row r="6490" spans="1:9" x14ac:dyDescent="0.25">
      <c r="A6490">
        <v>101</v>
      </c>
      <c r="B6490">
        <v>2017</v>
      </c>
      <c r="C6490" t="s">
        <v>232</v>
      </c>
      <c r="D6490" t="s">
        <v>4</v>
      </c>
      <c r="E6490" t="s">
        <v>7</v>
      </c>
      <c r="F6490" t="s">
        <v>11</v>
      </c>
      <c r="G6490" t="s">
        <v>233</v>
      </c>
      <c r="H6490">
        <v>-213</v>
      </c>
      <c r="I6490">
        <v>-213</v>
      </c>
    </row>
    <row r="6491" spans="1:9" x14ac:dyDescent="0.25">
      <c r="A6491">
        <v>102</v>
      </c>
      <c r="B6491">
        <v>2017</v>
      </c>
      <c r="C6491" t="s">
        <v>234</v>
      </c>
      <c r="D6491" t="s">
        <v>4</v>
      </c>
      <c r="E6491" t="s">
        <v>7</v>
      </c>
      <c r="F6491" t="s">
        <v>11</v>
      </c>
      <c r="G6491" t="s">
        <v>235</v>
      </c>
      <c r="H6491">
        <v>-177</v>
      </c>
      <c r="I6491">
        <v>-177</v>
      </c>
    </row>
    <row r="6492" spans="1:9" x14ac:dyDescent="0.25">
      <c r="A6492">
        <v>103</v>
      </c>
      <c r="B6492">
        <v>2017</v>
      </c>
      <c r="C6492" t="s">
        <v>236</v>
      </c>
      <c r="D6492" t="s">
        <v>4</v>
      </c>
      <c r="E6492" t="s">
        <v>7</v>
      </c>
      <c r="F6492" t="s">
        <v>11</v>
      </c>
      <c r="G6492" t="s">
        <v>237</v>
      </c>
      <c r="H6492">
        <v>-72</v>
      </c>
      <c r="I6492">
        <v>-72</v>
      </c>
    </row>
    <row r="6493" spans="1:9" x14ac:dyDescent="0.25">
      <c r="A6493">
        <v>151</v>
      </c>
      <c r="B6493">
        <v>2017</v>
      </c>
      <c r="C6493" t="s">
        <v>28</v>
      </c>
      <c r="D6493" t="s">
        <v>4</v>
      </c>
      <c r="E6493" t="s">
        <v>7</v>
      </c>
      <c r="F6493" t="s">
        <v>11</v>
      </c>
      <c r="G6493" t="s">
        <v>238</v>
      </c>
      <c r="H6493">
        <v>-175</v>
      </c>
      <c r="I6493">
        <v>-175</v>
      </c>
    </row>
    <row r="6494" spans="1:9" x14ac:dyDescent="0.25">
      <c r="A6494">
        <v>153</v>
      </c>
      <c r="B6494">
        <v>2017</v>
      </c>
      <c r="C6494" t="s">
        <v>29</v>
      </c>
      <c r="D6494" t="s">
        <v>4</v>
      </c>
      <c r="E6494" t="s">
        <v>7</v>
      </c>
      <c r="F6494" t="s">
        <v>11</v>
      </c>
      <c r="G6494" t="s">
        <v>239</v>
      </c>
      <c r="H6494">
        <v>-150</v>
      </c>
      <c r="I6494">
        <v>-150</v>
      </c>
    </row>
    <row r="6495" spans="1:9" x14ac:dyDescent="0.25">
      <c r="A6495">
        <v>154</v>
      </c>
      <c r="B6495">
        <v>2017</v>
      </c>
      <c r="C6495" t="s">
        <v>30</v>
      </c>
      <c r="D6495" t="s">
        <v>4</v>
      </c>
      <c r="E6495" t="s">
        <v>7</v>
      </c>
      <c r="F6495" t="s">
        <v>11</v>
      </c>
      <c r="G6495" t="s">
        <v>240</v>
      </c>
      <c r="H6495">
        <v>-89</v>
      </c>
      <c r="I6495">
        <v>-89</v>
      </c>
    </row>
    <row r="6496" spans="1:9" x14ac:dyDescent="0.25">
      <c r="A6496">
        <v>155</v>
      </c>
      <c r="B6496">
        <v>2017</v>
      </c>
      <c r="C6496" t="s">
        <v>31</v>
      </c>
      <c r="D6496" t="s">
        <v>4</v>
      </c>
      <c r="E6496" t="s">
        <v>7</v>
      </c>
      <c r="F6496" t="s">
        <v>11</v>
      </c>
      <c r="G6496" t="s">
        <v>241</v>
      </c>
      <c r="H6496">
        <v>-91</v>
      </c>
      <c r="I6496">
        <v>-91</v>
      </c>
    </row>
    <row r="6497" spans="1:9" x14ac:dyDescent="0.25">
      <c r="A6497">
        <v>157</v>
      </c>
      <c r="B6497">
        <v>2017</v>
      </c>
      <c r="C6497" t="s">
        <v>32</v>
      </c>
      <c r="D6497" t="s">
        <v>4</v>
      </c>
      <c r="E6497" t="s">
        <v>7</v>
      </c>
      <c r="F6497" t="s">
        <v>11</v>
      </c>
      <c r="G6497" t="s">
        <v>242</v>
      </c>
      <c r="H6497">
        <v>-124</v>
      </c>
      <c r="I6497">
        <v>-124</v>
      </c>
    </row>
    <row r="6498" spans="1:9" x14ac:dyDescent="0.25">
      <c r="A6498">
        <v>158</v>
      </c>
      <c r="B6498">
        <v>2017</v>
      </c>
      <c r="C6498" t="s">
        <v>33</v>
      </c>
      <c r="D6498" t="s">
        <v>4</v>
      </c>
      <c r="E6498" t="s">
        <v>7</v>
      </c>
      <c r="F6498" t="s">
        <v>11</v>
      </c>
      <c r="G6498" t="s">
        <v>243</v>
      </c>
      <c r="H6498">
        <v>-154</v>
      </c>
      <c r="I6498">
        <v>-154</v>
      </c>
    </row>
    <row r="6499" spans="1:9" x14ac:dyDescent="0.25">
      <c r="A6499">
        <v>159</v>
      </c>
      <c r="B6499">
        <v>2017</v>
      </c>
      <c r="C6499" t="s">
        <v>34</v>
      </c>
      <c r="D6499" t="s">
        <v>4</v>
      </c>
      <c r="E6499" t="s">
        <v>7</v>
      </c>
      <c r="F6499" t="s">
        <v>11</v>
      </c>
      <c r="G6499" t="s">
        <v>244</v>
      </c>
      <c r="H6499" t="s">
        <v>758</v>
      </c>
      <c r="I6499">
        <v>5260</v>
      </c>
    </row>
    <row r="6500" spans="1:9" x14ac:dyDescent="0.25">
      <c r="A6500">
        <v>1</v>
      </c>
      <c r="B6500">
        <v>2017</v>
      </c>
      <c r="C6500" t="s">
        <v>245</v>
      </c>
      <c r="D6500" t="s">
        <v>4</v>
      </c>
      <c r="E6500" t="s">
        <v>7</v>
      </c>
      <c r="F6500" t="s">
        <v>11</v>
      </c>
      <c r="G6500" t="s">
        <v>246</v>
      </c>
      <c r="H6500" t="s">
        <v>759</v>
      </c>
      <c r="I6500">
        <v>4015</v>
      </c>
    </row>
    <row r="6501" spans="1:9" x14ac:dyDescent="0.25">
      <c r="A6501">
        <v>241</v>
      </c>
      <c r="B6501">
        <v>2017</v>
      </c>
      <c r="C6501" t="s">
        <v>247</v>
      </c>
      <c r="D6501" t="s">
        <v>4</v>
      </c>
      <c r="E6501" t="s">
        <v>7</v>
      </c>
      <c r="F6501" t="s">
        <v>11</v>
      </c>
      <c r="G6501" t="s">
        <v>248</v>
      </c>
      <c r="H6501">
        <v>-1605</v>
      </c>
      <c r="I6501">
        <v>-1605</v>
      </c>
    </row>
    <row r="6502" spans="1:9" x14ac:dyDescent="0.25">
      <c r="A6502">
        <v>241001</v>
      </c>
      <c r="B6502">
        <v>2017</v>
      </c>
      <c r="C6502" t="s">
        <v>249</v>
      </c>
      <c r="D6502" t="s">
        <v>4</v>
      </c>
      <c r="E6502" t="s">
        <v>7</v>
      </c>
      <c r="F6502" t="s">
        <v>11</v>
      </c>
      <c r="G6502" t="s">
        <v>250</v>
      </c>
      <c r="H6502">
        <v>-734</v>
      </c>
      <c r="I6502">
        <v>-734</v>
      </c>
    </row>
    <row r="6503" spans="1:9" x14ac:dyDescent="0.25">
      <c r="A6503">
        <v>241999</v>
      </c>
      <c r="B6503">
        <v>2017</v>
      </c>
      <c r="C6503" t="s">
        <v>251</v>
      </c>
      <c r="D6503" t="s">
        <v>4</v>
      </c>
      <c r="E6503" t="s">
        <v>7</v>
      </c>
      <c r="F6503" t="s">
        <v>11</v>
      </c>
      <c r="G6503" t="s">
        <v>252</v>
      </c>
      <c r="H6503">
        <v>-871</v>
      </c>
      <c r="I6503">
        <v>-871</v>
      </c>
    </row>
    <row r="6504" spans="1:9" x14ac:dyDescent="0.25">
      <c r="A6504">
        <v>251</v>
      </c>
      <c r="B6504">
        <v>2017</v>
      </c>
      <c r="C6504" t="s">
        <v>39</v>
      </c>
      <c r="D6504" t="s">
        <v>4</v>
      </c>
      <c r="E6504" t="s">
        <v>7</v>
      </c>
      <c r="F6504" t="s">
        <v>11</v>
      </c>
      <c r="G6504" t="s">
        <v>253</v>
      </c>
      <c r="H6504">
        <v>-307</v>
      </c>
      <c r="I6504">
        <v>-307</v>
      </c>
    </row>
    <row r="6505" spans="1:9" x14ac:dyDescent="0.25">
      <c r="A6505">
        <v>252</v>
      </c>
      <c r="B6505">
        <v>2017</v>
      </c>
      <c r="C6505" t="s">
        <v>40</v>
      </c>
      <c r="D6505" t="s">
        <v>4</v>
      </c>
      <c r="E6505" t="s">
        <v>7</v>
      </c>
      <c r="F6505" t="s">
        <v>11</v>
      </c>
      <c r="G6505" t="s">
        <v>254</v>
      </c>
      <c r="H6505">
        <v>-181</v>
      </c>
      <c r="I6505">
        <v>-181</v>
      </c>
    </row>
    <row r="6506" spans="1:9" x14ac:dyDescent="0.25">
      <c r="A6506">
        <v>254</v>
      </c>
      <c r="B6506">
        <v>2017</v>
      </c>
      <c r="C6506" t="s">
        <v>41</v>
      </c>
      <c r="D6506" t="s">
        <v>4</v>
      </c>
      <c r="E6506" t="s">
        <v>7</v>
      </c>
      <c r="F6506" t="s">
        <v>11</v>
      </c>
      <c r="G6506" t="s">
        <v>255</v>
      </c>
      <c r="H6506">
        <v>-218</v>
      </c>
      <c r="I6506">
        <v>-218</v>
      </c>
    </row>
    <row r="6507" spans="1:9" x14ac:dyDescent="0.25">
      <c r="A6507">
        <v>255</v>
      </c>
      <c r="B6507">
        <v>2017</v>
      </c>
      <c r="C6507" t="s">
        <v>42</v>
      </c>
      <c r="D6507" t="s">
        <v>4</v>
      </c>
      <c r="E6507" t="s">
        <v>7</v>
      </c>
      <c r="F6507" t="s">
        <v>11</v>
      </c>
      <c r="G6507" t="s">
        <v>256</v>
      </c>
      <c r="H6507">
        <v>-71</v>
      </c>
      <c r="I6507">
        <v>-71</v>
      </c>
    </row>
    <row r="6508" spans="1:9" x14ac:dyDescent="0.25">
      <c r="A6508">
        <v>256</v>
      </c>
      <c r="B6508">
        <v>2017</v>
      </c>
      <c r="C6508" t="s">
        <v>43</v>
      </c>
      <c r="D6508" t="s">
        <v>4</v>
      </c>
      <c r="E6508" t="s">
        <v>7</v>
      </c>
      <c r="F6508" t="s">
        <v>11</v>
      </c>
      <c r="G6508" t="s">
        <v>257</v>
      </c>
      <c r="H6508">
        <v>-129</v>
      </c>
      <c r="I6508">
        <v>-129</v>
      </c>
    </row>
    <row r="6509" spans="1:9" x14ac:dyDescent="0.25">
      <c r="A6509">
        <v>257</v>
      </c>
      <c r="B6509">
        <v>2017</v>
      </c>
      <c r="C6509" t="s">
        <v>44</v>
      </c>
      <c r="D6509" t="s">
        <v>4</v>
      </c>
      <c r="E6509" t="s">
        <v>7</v>
      </c>
      <c r="F6509" t="s">
        <v>11</v>
      </c>
      <c r="G6509" t="s">
        <v>258</v>
      </c>
      <c r="H6509">
        <v>-220</v>
      </c>
      <c r="I6509">
        <v>-220</v>
      </c>
    </row>
    <row r="6510" spans="1:9" x14ac:dyDescent="0.25">
      <c r="A6510">
        <v>2</v>
      </c>
      <c r="B6510">
        <v>2017</v>
      </c>
      <c r="C6510" t="s">
        <v>259</v>
      </c>
      <c r="D6510" t="s">
        <v>4</v>
      </c>
      <c r="E6510" t="s">
        <v>7</v>
      </c>
      <c r="F6510" t="s">
        <v>11</v>
      </c>
      <c r="G6510" t="s">
        <v>260</v>
      </c>
      <c r="H6510">
        <v>-2731</v>
      </c>
      <c r="I6510">
        <v>-2731</v>
      </c>
    </row>
    <row r="6511" spans="1:9" x14ac:dyDescent="0.25">
      <c r="A6511">
        <v>351</v>
      </c>
      <c r="B6511">
        <v>2017</v>
      </c>
      <c r="C6511" t="s">
        <v>46</v>
      </c>
      <c r="D6511" t="s">
        <v>4</v>
      </c>
      <c r="E6511" t="s">
        <v>7</v>
      </c>
      <c r="F6511" t="s">
        <v>11</v>
      </c>
      <c r="G6511" t="s">
        <v>261</v>
      </c>
      <c r="H6511">
        <v>-198</v>
      </c>
      <c r="I6511">
        <v>-198</v>
      </c>
    </row>
    <row r="6512" spans="1:9" x14ac:dyDescent="0.25">
      <c r="A6512">
        <v>352</v>
      </c>
      <c r="B6512">
        <v>2017</v>
      </c>
      <c r="C6512" t="s">
        <v>47</v>
      </c>
      <c r="D6512" t="s">
        <v>4</v>
      </c>
      <c r="E6512" t="s">
        <v>7</v>
      </c>
      <c r="F6512" t="s">
        <v>11</v>
      </c>
      <c r="G6512" t="s">
        <v>262</v>
      </c>
      <c r="H6512">
        <v>-210</v>
      </c>
      <c r="I6512">
        <v>-210</v>
      </c>
    </row>
    <row r="6513" spans="1:9" x14ac:dyDescent="0.25">
      <c r="A6513">
        <v>353</v>
      </c>
      <c r="B6513">
        <v>2017</v>
      </c>
      <c r="C6513" t="s">
        <v>48</v>
      </c>
      <c r="D6513" t="s">
        <v>4</v>
      </c>
      <c r="E6513" t="s">
        <v>7</v>
      </c>
      <c r="F6513" t="s">
        <v>11</v>
      </c>
      <c r="G6513" t="s">
        <v>263</v>
      </c>
      <c r="H6513">
        <v>-382</v>
      </c>
      <c r="I6513">
        <v>-382</v>
      </c>
    </row>
    <row r="6514" spans="1:9" x14ac:dyDescent="0.25">
      <c r="A6514">
        <v>354</v>
      </c>
      <c r="B6514">
        <v>2017</v>
      </c>
      <c r="C6514" t="s">
        <v>49</v>
      </c>
      <c r="D6514" t="s">
        <v>4</v>
      </c>
      <c r="E6514" t="s">
        <v>7</v>
      </c>
      <c r="F6514" t="s">
        <v>11</v>
      </c>
      <c r="G6514" t="s">
        <v>264</v>
      </c>
      <c r="H6514">
        <v>-83</v>
      </c>
      <c r="I6514">
        <v>-83</v>
      </c>
    </row>
    <row r="6515" spans="1:9" x14ac:dyDescent="0.25">
      <c r="A6515">
        <v>355</v>
      </c>
      <c r="B6515">
        <v>2017</v>
      </c>
      <c r="C6515" t="s">
        <v>50</v>
      </c>
      <c r="D6515" t="s">
        <v>4</v>
      </c>
      <c r="E6515" t="s">
        <v>7</v>
      </c>
      <c r="F6515" t="s">
        <v>11</v>
      </c>
      <c r="G6515" t="s">
        <v>265</v>
      </c>
      <c r="H6515">
        <v>-303</v>
      </c>
      <c r="I6515">
        <v>-303</v>
      </c>
    </row>
    <row r="6516" spans="1:9" x14ac:dyDescent="0.25">
      <c r="A6516">
        <v>356</v>
      </c>
      <c r="B6516">
        <v>2017</v>
      </c>
      <c r="C6516" t="s">
        <v>51</v>
      </c>
      <c r="D6516" t="s">
        <v>4</v>
      </c>
      <c r="E6516" t="s">
        <v>7</v>
      </c>
      <c r="F6516" t="s">
        <v>11</v>
      </c>
      <c r="G6516" t="s">
        <v>266</v>
      </c>
      <c r="H6516">
        <v>-106</v>
      </c>
      <c r="I6516">
        <v>-106</v>
      </c>
    </row>
    <row r="6517" spans="1:9" x14ac:dyDescent="0.25">
      <c r="A6517">
        <v>357</v>
      </c>
      <c r="B6517">
        <v>2017</v>
      </c>
      <c r="C6517" t="s">
        <v>52</v>
      </c>
      <c r="D6517" t="s">
        <v>4</v>
      </c>
      <c r="E6517" t="s">
        <v>7</v>
      </c>
      <c r="F6517" t="s">
        <v>11</v>
      </c>
      <c r="G6517" t="s">
        <v>267</v>
      </c>
      <c r="H6517">
        <v>-99</v>
      </c>
      <c r="I6517">
        <v>-99</v>
      </c>
    </row>
    <row r="6518" spans="1:9" x14ac:dyDescent="0.25">
      <c r="A6518">
        <v>358</v>
      </c>
      <c r="B6518">
        <v>2017</v>
      </c>
      <c r="C6518" t="s">
        <v>53</v>
      </c>
      <c r="D6518" t="s">
        <v>4</v>
      </c>
      <c r="E6518" t="s">
        <v>7</v>
      </c>
      <c r="F6518" t="s">
        <v>11</v>
      </c>
      <c r="G6518" t="s">
        <v>268</v>
      </c>
      <c r="H6518">
        <v>-204</v>
      </c>
      <c r="I6518">
        <v>-204</v>
      </c>
    </row>
    <row r="6519" spans="1:9" x14ac:dyDescent="0.25">
      <c r="A6519">
        <v>359</v>
      </c>
      <c r="B6519">
        <v>2017</v>
      </c>
      <c r="C6519" t="s">
        <v>54</v>
      </c>
      <c r="D6519" t="s">
        <v>4</v>
      </c>
      <c r="E6519" t="s">
        <v>7</v>
      </c>
      <c r="F6519" t="s">
        <v>11</v>
      </c>
      <c r="G6519" t="s">
        <v>269</v>
      </c>
      <c r="H6519">
        <v>-268</v>
      </c>
      <c r="I6519">
        <v>-268</v>
      </c>
    </row>
    <row r="6520" spans="1:9" x14ac:dyDescent="0.25">
      <c r="A6520">
        <v>360</v>
      </c>
      <c r="B6520">
        <v>2017</v>
      </c>
      <c r="C6520" t="s">
        <v>55</v>
      </c>
      <c r="D6520" t="s">
        <v>4</v>
      </c>
      <c r="E6520" t="s">
        <v>7</v>
      </c>
      <c r="F6520" t="s">
        <v>11</v>
      </c>
      <c r="G6520" t="s">
        <v>270</v>
      </c>
      <c r="H6520">
        <v>-128</v>
      </c>
      <c r="I6520">
        <v>-128</v>
      </c>
    </row>
    <row r="6521" spans="1:9" x14ac:dyDescent="0.25">
      <c r="A6521">
        <v>361</v>
      </c>
      <c r="B6521">
        <v>2017</v>
      </c>
      <c r="C6521" t="s">
        <v>56</v>
      </c>
      <c r="D6521" t="s">
        <v>4</v>
      </c>
      <c r="E6521" t="s">
        <v>7</v>
      </c>
      <c r="F6521" t="s">
        <v>11</v>
      </c>
      <c r="G6521" t="s">
        <v>271</v>
      </c>
      <c r="H6521">
        <v>-146</v>
      </c>
      <c r="I6521">
        <v>-146</v>
      </c>
    </row>
    <row r="6522" spans="1:9" x14ac:dyDescent="0.25">
      <c r="A6522">
        <v>3</v>
      </c>
      <c r="B6522">
        <v>2017</v>
      </c>
      <c r="C6522" t="s">
        <v>272</v>
      </c>
      <c r="D6522" t="s">
        <v>4</v>
      </c>
      <c r="E6522" t="s">
        <v>7</v>
      </c>
      <c r="F6522" t="s">
        <v>11</v>
      </c>
      <c r="G6522" t="s">
        <v>273</v>
      </c>
      <c r="H6522">
        <v>-2127</v>
      </c>
      <c r="I6522">
        <v>-2127</v>
      </c>
    </row>
    <row r="6523" spans="1:9" x14ac:dyDescent="0.25">
      <c r="A6523">
        <v>401</v>
      </c>
      <c r="B6523">
        <v>2017</v>
      </c>
      <c r="C6523" t="s">
        <v>274</v>
      </c>
      <c r="D6523" t="s">
        <v>4</v>
      </c>
      <c r="E6523" t="s">
        <v>7</v>
      </c>
      <c r="F6523" t="s">
        <v>11</v>
      </c>
      <c r="G6523" t="s">
        <v>275</v>
      </c>
      <c r="H6523">
        <v>-145</v>
      </c>
      <c r="I6523">
        <v>-145</v>
      </c>
    </row>
    <row r="6524" spans="1:9" x14ac:dyDescent="0.25">
      <c r="A6524">
        <v>402</v>
      </c>
      <c r="B6524">
        <v>2017</v>
      </c>
      <c r="C6524" t="s">
        <v>276</v>
      </c>
      <c r="D6524" t="s">
        <v>4</v>
      </c>
      <c r="E6524" t="s">
        <v>7</v>
      </c>
      <c r="F6524" t="s">
        <v>11</v>
      </c>
      <c r="G6524" t="s">
        <v>277</v>
      </c>
      <c r="H6524">
        <v>-50</v>
      </c>
      <c r="I6524">
        <v>-50</v>
      </c>
    </row>
    <row r="6525" spans="1:9" x14ac:dyDescent="0.25">
      <c r="A6525">
        <v>403</v>
      </c>
      <c r="B6525">
        <v>2017</v>
      </c>
      <c r="C6525" t="s">
        <v>278</v>
      </c>
      <c r="D6525" t="s">
        <v>4</v>
      </c>
      <c r="E6525" t="s">
        <v>7</v>
      </c>
      <c r="F6525" t="s">
        <v>11</v>
      </c>
      <c r="G6525" t="s">
        <v>279</v>
      </c>
      <c r="H6525">
        <v>-384</v>
      </c>
      <c r="I6525">
        <v>-384</v>
      </c>
    </row>
    <row r="6526" spans="1:9" x14ac:dyDescent="0.25">
      <c r="A6526">
        <v>404</v>
      </c>
      <c r="B6526">
        <v>2017</v>
      </c>
      <c r="C6526" t="s">
        <v>280</v>
      </c>
      <c r="D6526" t="s">
        <v>4</v>
      </c>
      <c r="E6526" t="s">
        <v>7</v>
      </c>
      <c r="F6526" t="s">
        <v>11</v>
      </c>
      <c r="G6526" t="s">
        <v>281</v>
      </c>
      <c r="H6526">
        <v>-230</v>
      </c>
      <c r="I6526">
        <v>-230</v>
      </c>
    </row>
    <row r="6527" spans="1:9" x14ac:dyDescent="0.25">
      <c r="A6527">
        <v>405</v>
      </c>
      <c r="B6527">
        <v>2017</v>
      </c>
      <c r="C6527" t="s">
        <v>282</v>
      </c>
      <c r="D6527" t="s">
        <v>4</v>
      </c>
      <c r="E6527" t="s">
        <v>7</v>
      </c>
      <c r="F6527" t="s">
        <v>11</v>
      </c>
      <c r="G6527" t="s">
        <v>283</v>
      </c>
      <c r="H6527">
        <v>-101</v>
      </c>
      <c r="I6527">
        <v>-101</v>
      </c>
    </row>
    <row r="6528" spans="1:9" x14ac:dyDescent="0.25">
      <c r="A6528">
        <v>451</v>
      </c>
      <c r="B6528">
        <v>2017</v>
      </c>
      <c r="C6528" t="s">
        <v>58</v>
      </c>
      <c r="D6528" t="s">
        <v>4</v>
      </c>
      <c r="E6528" t="s">
        <v>7</v>
      </c>
      <c r="F6528" t="s">
        <v>11</v>
      </c>
      <c r="G6528" t="s">
        <v>284</v>
      </c>
      <c r="H6528">
        <v>-76</v>
      </c>
      <c r="I6528">
        <v>-76</v>
      </c>
    </row>
    <row r="6529" spans="1:9" x14ac:dyDescent="0.25">
      <c r="A6529">
        <v>452</v>
      </c>
      <c r="B6529">
        <v>2017</v>
      </c>
      <c r="C6529" t="s">
        <v>59</v>
      </c>
      <c r="D6529" t="s">
        <v>4</v>
      </c>
      <c r="E6529" t="s">
        <v>7</v>
      </c>
      <c r="F6529" t="s">
        <v>11</v>
      </c>
      <c r="G6529" t="s">
        <v>285</v>
      </c>
      <c r="H6529">
        <v>-196</v>
      </c>
      <c r="I6529">
        <v>-196</v>
      </c>
    </row>
    <row r="6530" spans="1:9" x14ac:dyDescent="0.25">
      <c r="A6530">
        <v>453</v>
      </c>
      <c r="B6530">
        <v>2017</v>
      </c>
      <c r="C6530" t="s">
        <v>60</v>
      </c>
      <c r="D6530" t="s">
        <v>4</v>
      </c>
      <c r="E6530" t="s">
        <v>7</v>
      </c>
      <c r="F6530" t="s">
        <v>11</v>
      </c>
      <c r="G6530" t="s">
        <v>286</v>
      </c>
      <c r="H6530">
        <v>-126</v>
      </c>
      <c r="I6530">
        <v>-126</v>
      </c>
    </row>
    <row r="6531" spans="1:9" x14ac:dyDescent="0.25">
      <c r="A6531">
        <v>454</v>
      </c>
      <c r="B6531">
        <v>2017</v>
      </c>
      <c r="C6531" t="s">
        <v>61</v>
      </c>
      <c r="D6531" t="s">
        <v>4</v>
      </c>
      <c r="E6531" t="s">
        <v>7</v>
      </c>
      <c r="F6531" t="s">
        <v>11</v>
      </c>
      <c r="G6531" t="s">
        <v>287</v>
      </c>
      <c r="H6531">
        <v>-202</v>
      </c>
      <c r="I6531">
        <v>-202</v>
      </c>
    </row>
    <row r="6532" spans="1:9" x14ac:dyDescent="0.25">
      <c r="A6532">
        <v>455</v>
      </c>
      <c r="B6532">
        <v>2017</v>
      </c>
      <c r="C6532" t="s">
        <v>62</v>
      </c>
      <c r="D6532" t="s">
        <v>4</v>
      </c>
      <c r="E6532" t="s">
        <v>7</v>
      </c>
      <c r="F6532" t="s">
        <v>11</v>
      </c>
      <c r="G6532" t="s">
        <v>288</v>
      </c>
      <c r="H6532">
        <v>-71</v>
      </c>
      <c r="I6532">
        <v>-71</v>
      </c>
    </row>
    <row r="6533" spans="1:9" x14ac:dyDescent="0.25">
      <c r="A6533">
        <v>456</v>
      </c>
      <c r="B6533">
        <v>2017</v>
      </c>
      <c r="C6533" t="s">
        <v>63</v>
      </c>
      <c r="D6533" t="s">
        <v>4</v>
      </c>
      <c r="E6533" t="s">
        <v>7</v>
      </c>
      <c r="F6533" t="s">
        <v>11</v>
      </c>
      <c r="G6533" t="s">
        <v>289</v>
      </c>
      <c r="H6533">
        <v>-46</v>
      </c>
      <c r="I6533">
        <v>-46</v>
      </c>
    </row>
    <row r="6534" spans="1:9" x14ac:dyDescent="0.25">
      <c r="A6534">
        <v>457</v>
      </c>
      <c r="B6534">
        <v>2017</v>
      </c>
      <c r="C6534" t="s">
        <v>64</v>
      </c>
      <c r="D6534" t="s">
        <v>4</v>
      </c>
      <c r="E6534" t="s">
        <v>7</v>
      </c>
      <c r="F6534" t="s">
        <v>11</v>
      </c>
      <c r="G6534" t="s">
        <v>290</v>
      </c>
      <c r="H6534">
        <v>-123</v>
      </c>
      <c r="I6534">
        <v>-123</v>
      </c>
    </row>
    <row r="6535" spans="1:9" x14ac:dyDescent="0.25">
      <c r="A6535">
        <v>458</v>
      </c>
      <c r="B6535">
        <v>2017</v>
      </c>
      <c r="C6535" t="s">
        <v>65</v>
      </c>
      <c r="D6535" t="s">
        <v>4</v>
      </c>
      <c r="E6535" t="s">
        <v>7</v>
      </c>
      <c r="F6535" t="s">
        <v>11</v>
      </c>
      <c r="G6535" t="s">
        <v>291</v>
      </c>
      <c r="H6535">
        <v>-91</v>
      </c>
      <c r="I6535">
        <v>-91</v>
      </c>
    </row>
    <row r="6536" spans="1:9" x14ac:dyDescent="0.25">
      <c r="A6536">
        <v>459</v>
      </c>
      <c r="B6536">
        <v>2017</v>
      </c>
      <c r="C6536" t="s">
        <v>66</v>
      </c>
      <c r="D6536" t="s">
        <v>4</v>
      </c>
      <c r="E6536" t="s">
        <v>7</v>
      </c>
      <c r="F6536" t="s">
        <v>11</v>
      </c>
      <c r="G6536" t="s">
        <v>292</v>
      </c>
      <c r="H6536">
        <v>-273</v>
      </c>
      <c r="I6536">
        <v>-273</v>
      </c>
    </row>
    <row r="6537" spans="1:9" x14ac:dyDescent="0.25">
      <c r="A6537">
        <v>460</v>
      </c>
      <c r="B6537">
        <v>2017</v>
      </c>
      <c r="C6537" t="s">
        <v>67</v>
      </c>
      <c r="D6537" t="s">
        <v>4</v>
      </c>
      <c r="E6537" t="s">
        <v>7</v>
      </c>
      <c r="F6537" t="s">
        <v>11</v>
      </c>
      <c r="G6537" t="s">
        <v>293</v>
      </c>
      <c r="H6537">
        <v>-150</v>
      </c>
      <c r="I6537">
        <v>-150</v>
      </c>
    </row>
    <row r="6538" spans="1:9" x14ac:dyDescent="0.25">
      <c r="A6538">
        <v>461</v>
      </c>
      <c r="B6538">
        <v>2017</v>
      </c>
      <c r="C6538" t="s">
        <v>68</v>
      </c>
      <c r="D6538" t="s">
        <v>4</v>
      </c>
      <c r="E6538" t="s">
        <v>7</v>
      </c>
      <c r="F6538" t="s">
        <v>11</v>
      </c>
      <c r="G6538" t="s">
        <v>294</v>
      </c>
      <c r="H6538">
        <v>-117</v>
      </c>
      <c r="I6538">
        <v>-117</v>
      </c>
    </row>
    <row r="6539" spans="1:9" x14ac:dyDescent="0.25">
      <c r="A6539">
        <v>462</v>
      </c>
      <c r="B6539">
        <v>2017</v>
      </c>
      <c r="C6539" t="s">
        <v>69</v>
      </c>
      <c r="D6539" t="s">
        <v>4</v>
      </c>
      <c r="E6539" t="s">
        <v>7</v>
      </c>
      <c r="F6539" t="s">
        <v>11</v>
      </c>
      <c r="G6539" t="s">
        <v>295</v>
      </c>
      <c r="H6539">
        <v>-65</v>
      </c>
      <c r="I6539">
        <v>-65</v>
      </c>
    </row>
    <row r="6540" spans="1:9" x14ac:dyDescent="0.25">
      <c r="A6540">
        <v>4</v>
      </c>
      <c r="B6540">
        <v>2017</v>
      </c>
      <c r="C6540" t="s">
        <v>296</v>
      </c>
      <c r="D6540" t="s">
        <v>4</v>
      </c>
      <c r="E6540" t="s">
        <v>7</v>
      </c>
      <c r="F6540" t="s">
        <v>11</v>
      </c>
      <c r="G6540" t="s">
        <v>297</v>
      </c>
      <c r="H6540">
        <v>-2446</v>
      </c>
      <c r="I6540">
        <v>-2446</v>
      </c>
    </row>
    <row r="6541" spans="1:9" x14ac:dyDescent="0.25">
      <c r="A6541">
        <v>0</v>
      </c>
      <c r="B6541">
        <v>2017</v>
      </c>
      <c r="C6541" t="s">
        <v>71</v>
      </c>
      <c r="D6541" t="s">
        <v>4</v>
      </c>
      <c r="E6541" t="s">
        <v>7</v>
      </c>
      <c r="F6541" t="s">
        <v>11</v>
      </c>
      <c r="G6541" t="s">
        <v>298</v>
      </c>
      <c r="H6541">
        <v>-3289</v>
      </c>
      <c r="I6541">
        <v>-3289</v>
      </c>
    </row>
    <row r="6542" spans="1:9" x14ac:dyDescent="0.25">
      <c r="A6542">
        <v>101</v>
      </c>
      <c r="B6542">
        <v>2016</v>
      </c>
      <c r="C6542" t="s">
        <v>232</v>
      </c>
      <c r="D6542" t="s">
        <v>4</v>
      </c>
      <c r="E6542" t="s">
        <v>7</v>
      </c>
      <c r="F6542" t="s">
        <v>11</v>
      </c>
      <c r="G6542" t="s">
        <v>233</v>
      </c>
      <c r="H6542">
        <v>-547</v>
      </c>
      <c r="I6542">
        <v>-547</v>
      </c>
    </row>
    <row r="6543" spans="1:9" x14ac:dyDescent="0.25">
      <c r="A6543">
        <v>102</v>
      </c>
      <c r="B6543">
        <v>2016</v>
      </c>
      <c r="C6543" t="s">
        <v>234</v>
      </c>
      <c r="D6543" t="s">
        <v>4</v>
      </c>
      <c r="E6543" t="s">
        <v>7</v>
      </c>
      <c r="F6543" t="s">
        <v>11</v>
      </c>
      <c r="G6543" t="s">
        <v>235</v>
      </c>
      <c r="H6543">
        <v>-221</v>
      </c>
      <c r="I6543">
        <v>-221</v>
      </c>
    </row>
    <row r="6544" spans="1:9" x14ac:dyDescent="0.25">
      <c r="A6544">
        <v>103</v>
      </c>
      <c r="B6544">
        <v>2016</v>
      </c>
      <c r="C6544" t="s">
        <v>236</v>
      </c>
      <c r="D6544" t="s">
        <v>4</v>
      </c>
      <c r="E6544" t="s">
        <v>7</v>
      </c>
      <c r="F6544" t="s">
        <v>11</v>
      </c>
      <c r="G6544" t="s">
        <v>237</v>
      </c>
      <c r="H6544">
        <v>-76</v>
      </c>
      <c r="I6544">
        <v>-76</v>
      </c>
    </row>
    <row r="6545" spans="1:9" x14ac:dyDescent="0.25">
      <c r="A6545">
        <v>151</v>
      </c>
      <c r="B6545">
        <v>2016</v>
      </c>
      <c r="C6545" t="s">
        <v>28</v>
      </c>
      <c r="D6545" t="s">
        <v>4</v>
      </c>
      <c r="E6545" t="s">
        <v>7</v>
      </c>
      <c r="F6545" t="s">
        <v>11</v>
      </c>
      <c r="G6545" t="s">
        <v>238</v>
      </c>
      <c r="H6545">
        <v>-197</v>
      </c>
      <c r="I6545">
        <v>-197</v>
      </c>
    </row>
    <row r="6546" spans="1:9" x14ac:dyDescent="0.25">
      <c r="A6546">
        <v>153</v>
      </c>
      <c r="B6546">
        <v>2016</v>
      </c>
      <c r="C6546" t="s">
        <v>29</v>
      </c>
      <c r="D6546" t="s">
        <v>4</v>
      </c>
      <c r="E6546" t="s">
        <v>7</v>
      </c>
      <c r="F6546" t="s">
        <v>11</v>
      </c>
      <c r="G6546" t="s">
        <v>239</v>
      </c>
      <c r="H6546">
        <v>-172</v>
      </c>
      <c r="I6546">
        <v>-172</v>
      </c>
    </row>
    <row r="6547" spans="1:9" x14ac:dyDescent="0.25">
      <c r="A6547">
        <v>154</v>
      </c>
      <c r="B6547">
        <v>2016</v>
      </c>
      <c r="C6547" t="s">
        <v>30</v>
      </c>
      <c r="D6547" t="s">
        <v>4</v>
      </c>
      <c r="E6547" t="s">
        <v>7</v>
      </c>
      <c r="F6547" t="s">
        <v>11</v>
      </c>
      <c r="G6547" t="s">
        <v>240</v>
      </c>
      <c r="H6547">
        <v>-154</v>
      </c>
      <c r="I6547">
        <v>-154</v>
      </c>
    </row>
    <row r="6548" spans="1:9" x14ac:dyDescent="0.25">
      <c r="A6548">
        <v>155</v>
      </c>
      <c r="B6548">
        <v>2016</v>
      </c>
      <c r="C6548" t="s">
        <v>31</v>
      </c>
      <c r="D6548" t="s">
        <v>4</v>
      </c>
      <c r="E6548" t="s">
        <v>7</v>
      </c>
      <c r="F6548" t="s">
        <v>11</v>
      </c>
      <c r="G6548" t="s">
        <v>241</v>
      </c>
      <c r="H6548">
        <v>-178</v>
      </c>
      <c r="I6548">
        <v>-178</v>
      </c>
    </row>
    <row r="6549" spans="1:9" x14ac:dyDescent="0.25">
      <c r="A6549">
        <v>157</v>
      </c>
      <c r="B6549">
        <v>2016</v>
      </c>
      <c r="C6549" t="s">
        <v>32</v>
      </c>
      <c r="D6549" t="s">
        <v>4</v>
      </c>
      <c r="E6549" t="s">
        <v>7</v>
      </c>
      <c r="F6549" t="s">
        <v>11</v>
      </c>
      <c r="G6549" t="s">
        <v>242</v>
      </c>
      <c r="H6549">
        <v>-190</v>
      </c>
      <c r="I6549">
        <v>-190</v>
      </c>
    </row>
    <row r="6550" spans="1:9" x14ac:dyDescent="0.25">
      <c r="A6550">
        <v>158</v>
      </c>
      <c r="B6550">
        <v>2016</v>
      </c>
      <c r="C6550" t="s">
        <v>33</v>
      </c>
      <c r="D6550" t="s">
        <v>4</v>
      </c>
      <c r="E6550" t="s">
        <v>7</v>
      </c>
      <c r="F6550" t="s">
        <v>11</v>
      </c>
      <c r="G6550" t="s">
        <v>243</v>
      </c>
      <c r="H6550">
        <v>-165</v>
      </c>
      <c r="I6550">
        <v>-165</v>
      </c>
    </row>
    <row r="6551" spans="1:9" x14ac:dyDescent="0.25">
      <c r="A6551">
        <v>159</v>
      </c>
      <c r="B6551">
        <v>2016</v>
      </c>
      <c r="C6551" t="s">
        <v>34</v>
      </c>
      <c r="D6551" t="s">
        <v>4</v>
      </c>
      <c r="E6551" t="s">
        <v>7</v>
      </c>
      <c r="F6551" t="s">
        <v>11</v>
      </c>
      <c r="G6551" t="s">
        <v>244</v>
      </c>
      <c r="H6551" t="s">
        <v>760</v>
      </c>
      <c r="I6551">
        <v>4206</v>
      </c>
    </row>
    <row r="6552" spans="1:9" x14ac:dyDescent="0.25">
      <c r="A6552">
        <v>1</v>
      </c>
      <c r="B6552">
        <v>2016</v>
      </c>
      <c r="C6552" t="s">
        <v>245</v>
      </c>
      <c r="D6552" t="s">
        <v>4</v>
      </c>
      <c r="E6552" t="s">
        <v>7</v>
      </c>
      <c r="F6552" t="s">
        <v>11</v>
      </c>
      <c r="G6552" t="s">
        <v>246</v>
      </c>
      <c r="H6552" t="s">
        <v>761</v>
      </c>
      <c r="I6552">
        <v>2306</v>
      </c>
    </row>
    <row r="6554" spans="1:9" x14ac:dyDescent="0.25">
      <c r="A6554">
        <v>241</v>
      </c>
      <c r="B6554">
        <v>2016</v>
      </c>
      <c r="C6554" t="s">
        <v>247</v>
      </c>
      <c r="D6554" t="s">
        <v>4</v>
      </c>
      <c r="E6554" t="s">
        <v>7</v>
      </c>
      <c r="F6554" t="s">
        <v>11</v>
      </c>
      <c r="G6554" t="s">
        <v>248</v>
      </c>
      <c r="H6554">
        <v>-2982</v>
      </c>
      <c r="I6554">
        <v>-2982</v>
      </c>
    </row>
    <row r="6555" spans="1:9" x14ac:dyDescent="0.25">
      <c r="A6555">
        <v>241001</v>
      </c>
      <c r="B6555">
        <v>2016</v>
      </c>
      <c r="C6555" t="s">
        <v>249</v>
      </c>
      <c r="D6555" t="s">
        <v>4</v>
      </c>
      <c r="E6555" t="s">
        <v>7</v>
      </c>
      <c r="F6555" t="s">
        <v>11</v>
      </c>
      <c r="G6555" t="s">
        <v>250</v>
      </c>
      <c r="H6555">
        <v>-1883</v>
      </c>
      <c r="I6555">
        <v>-1883</v>
      </c>
    </row>
    <row r="6556" spans="1:9" x14ac:dyDescent="0.25">
      <c r="A6556">
        <v>241999</v>
      </c>
      <c r="B6556">
        <v>2016</v>
      </c>
      <c r="C6556" t="s">
        <v>251</v>
      </c>
      <c r="D6556" t="s">
        <v>4</v>
      </c>
      <c r="E6556" t="s">
        <v>7</v>
      </c>
      <c r="F6556" t="s">
        <v>11</v>
      </c>
      <c r="G6556" t="s">
        <v>252</v>
      </c>
      <c r="H6556">
        <v>-1099</v>
      </c>
      <c r="I6556">
        <v>-1099</v>
      </c>
    </row>
    <row r="6557" spans="1:9" x14ac:dyDescent="0.25">
      <c r="A6557">
        <v>251</v>
      </c>
      <c r="B6557">
        <v>2016</v>
      </c>
      <c r="C6557" t="s">
        <v>39</v>
      </c>
      <c r="D6557" t="s">
        <v>4</v>
      </c>
      <c r="E6557" t="s">
        <v>7</v>
      </c>
      <c r="F6557" t="s">
        <v>11</v>
      </c>
      <c r="G6557" t="s">
        <v>253</v>
      </c>
      <c r="H6557">
        <v>-445</v>
      </c>
      <c r="I6557">
        <v>-445</v>
      </c>
    </row>
    <row r="6558" spans="1:9" x14ac:dyDescent="0.25">
      <c r="A6558">
        <v>252</v>
      </c>
      <c r="B6558">
        <v>2016</v>
      </c>
      <c r="C6558" t="s">
        <v>40</v>
      </c>
      <c r="D6558" t="s">
        <v>4</v>
      </c>
      <c r="E6558" t="s">
        <v>7</v>
      </c>
      <c r="F6558" t="s">
        <v>11</v>
      </c>
      <c r="G6558" t="s">
        <v>254</v>
      </c>
      <c r="H6558">
        <v>-327</v>
      </c>
      <c r="I6558">
        <v>-327</v>
      </c>
    </row>
    <row r="6559" spans="1:9" x14ac:dyDescent="0.25">
      <c r="A6559">
        <v>254</v>
      </c>
      <c r="B6559">
        <v>2016</v>
      </c>
      <c r="C6559" t="s">
        <v>41</v>
      </c>
      <c r="D6559" t="s">
        <v>4</v>
      </c>
      <c r="E6559" t="s">
        <v>7</v>
      </c>
      <c r="F6559" t="s">
        <v>11</v>
      </c>
      <c r="G6559" t="s">
        <v>255</v>
      </c>
      <c r="H6559">
        <v>-367</v>
      </c>
      <c r="I6559">
        <v>-367</v>
      </c>
    </row>
    <row r="6560" spans="1:9" x14ac:dyDescent="0.25">
      <c r="A6560">
        <v>255</v>
      </c>
      <c r="B6560">
        <v>2016</v>
      </c>
      <c r="C6560" t="s">
        <v>42</v>
      </c>
      <c r="D6560" t="s">
        <v>4</v>
      </c>
      <c r="E6560" t="s">
        <v>7</v>
      </c>
      <c r="F6560" t="s">
        <v>11</v>
      </c>
      <c r="G6560" t="s">
        <v>256</v>
      </c>
      <c r="H6560">
        <v>-84</v>
      </c>
      <c r="I6560">
        <v>-84</v>
      </c>
    </row>
    <row r="6561" spans="1:9" x14ac:dyDescent="0.25">
      <c r="A6561">
        <v>256</v>
      </c>
      <c r="B6561">
        <v>2016</v>
      </c>
      <c r="C6561" t="s">
        <v>43</v>
      </c>
      <c r="D6561" t="s">
        <v>4</v>
      </c>
      <c r="E6561" t="s">
        <v>7</v>
      </c>
      <c r="F6561" t="s">
        <v>11</v>
      </c>
      <c r="G6561" t="s">
        <v>257</v>
      </c>
      <c r="H6561">
        <v>-244</v>
      </c>
      <c r="I6561">
        <v>-244</v>
      </c>
    </row>
    <row r="6562" spans="1:9" x14ac:dyDescent="0.25">
      <c r="A6562">
        <v>257</v>
      </c>
      <c r="B6562">
        <v>2016</v>
      </c>
      <c r="C6562" t="s">
        <v>44</v>
      </c>
      <c r="D6562" t="s">
        <v>4</v>
      </c>
      <c r="E6562" t="s">
        <v>7</v>
      </c>
      <c r="F6562" t="s">
        <v>11</v>
      </c>
      <c r="G6562" t="s">
        <v>258</v>
      </c>
      <c r="H6562">
        <v>-239</v>
      </c>
      <c r="I6562">
        <v>-239</v>
      </c>
    </row>
    <row r="6563" spans="1:9" x14ac:dyDescent="0.25">
      <c r="A6563">
        <v>2</v>
      </c>
      <c r="B6563">
        <v>2016</v>
      </c>
      <c r="C6563" t="s">
        <v>259</v>
      </c>
      <c r="D6563" t="s">
        <v>4</v>
      </c>
      <c r="E6563" t="s">
        <v>7</v>
      </c>
      <c r="F6563" t="s">
        <v>11</v>
      </c>
      <c r="G6563" t="s">
        <v>260</v>
      </c>
      <c r="H6563">
        <v>-4688</v>
      </c>
      <c r="I6563">
        <v>-4688</v>
      </c>
    </row>
    <row r="6565" spans="1:9" x14ac:dyDescent="0.25">
      <c r="A6565">
        <v>351</v>
      </c>
      <c r="B6565">
        <v>2016</v>
      </c>
      <c r="C6565" t="s">
        <v>46</v>
      </c>
      <c r="D6565" t="s">
        <v>4</v>
      </c>
      <c r="E6565" t="s">
        <v>7</v>
      </c>
      <c r="F6565" t="s">
        <v>11</v>
      </c>
      <c r="G6565" t="s">
        <v>261</v>
      </c>
      <c r="H6565">
        <v>-359</v>
      </c>
      <c r="I6565">
        <v>-359</v>
      </c>
    </row>
    <row r="6566" spans="1:9" x14ac:dyDescent="0.25">
      <c r="A6566">
        <v>352</v>
      </c>
      <c r="B6566">
        <v>2016</v>
      </c>
      <c r="C6566" t="s">
        <v>47</v>
      </c>
      <c r="D6566" t="s">
        <v>4</v>
      </c>
      <c r="E6566" t="s">
        <v>7</v>
      </c>
      <c r="F6566" t="s">
        <v>11</v>
      </c>
      <c r="G6566" t="s">
        <v>262</v>
      </c>
      <c r="H6566">
        <v>-302</v>
      </c>
      <c r="I6566">
        <v>-302</v>
      </c>
    </row>
    <row r="6567" spans="1:9" x14ac:dyDescent="0.25">
      <c r="A6567">
        <v>353</v>
      </c>
      <c r="B6567">
        <v>2016</v>
      </c>
      <c r="C6567" t="s">
        <v>48</v>
      </c>
      <c r="D6567" t="s">
        <v>4</v>
      </c>
      <c r="E6567" t="s">
        <v>7</v>
      </c>
      <c r="F6567" t="s">
        <v>11</v>
      </c>
      <c r="G6567" t="s">
        <v>263</v>
      </c>
      <c r="H6567">
        <v>-429</v>
      </c>
      <c r="I6567">
        <v>-429</v>
      </c>
    </row>
    <row r="6568" spans="1:9" x14ac:dyDescent="0.25">
      <c r="A6568">
        <v>354</v>
      </c>
      <c r="B6568">
        <v>2016</v>
      </c>
      <c r="C6568" t="s">
        <v>49</v>
      </c>
      <c r="D6568" t="s">
        <v>4</v>
      </c>
      <c r="E6568" t="s">
        <v>7</v>
      </c>
      <c r="F6568" t="s">
        <v>11</v>
      </c>
      <c r="G6568" t="s">
        <v>264</v>
      </c>
      <c r="H6568">
        <v>-107</v>
      </c>
      <c r="I6568">
        <v>-107</v>
      </c>
    </row>
    <row r="6569" spans="1:9" x14ac:dyDescent="0.25">
      <c r="A6569">
        <v>355</v>
      </c>
      <c r="B6569">
        <v>2016</v>
      </c>
      <c r="C6569" t="s">
        <v>50</v>
      </c>
      <c r="D6569" t="s">
        <v>4</v>
      </c>
      <c r="E6569" t="s">
        <v>7</v>
      </c>
      <c r="F6569" t="s">
        <v>11</v>
      </c>
      <c r="G6569" t="s">
        <v>265</v>
      </c>
      <c r="H6569">
        <v>-495</v>
      </c>
      <c r="I6569">
        <v>-495</v>
      </c>
    </row>
    <row r="6570" spans="1:9" x14ac:dyDescent="0.25">
      <c r="A6570">
        <v>356</v>
      </c>
      <c r="B6570">
        <v>2016</v>
      </c>
      <c r="C6570" t="s">
        <v>51</v>
      </c>
      <c r="D6570" t="s">
        <v>4</v>
      </c>
      <c r="E6570" t="s">
        <v>7</v>
      </c>
      <c r="F6570" t="s">
        <v>11</v>
      </c>
      <c r="G6570" t="s">
        <v>266</v>
      </c>
      <c r="H6570">
        <v>-179</v>
      </c>
      <c r="I6570">
        <v>-179</v>
      </c>
    </row>
    <row r="6571" spans="1:9" x14ac:dyDescent="0.25">
      <c r="A6571">
        <v>357</v>
      </c>
      <c r="B6571">
        <v>2016</v>
      </c>
      <c r="C6571" t="s">
        <v>52</v>
      </c>
      <c r="D6571" t="s">
        <v>4</v>
      </c>
      <c r="E6571" t="s">
        <v>7</v>
      </c>
      <c r="F6571" t="s">
        <v>11</v>
      </c>
      <c r="G6571" t="s">
        <v>267</v>
      </c>
      <c r="H6571">
        <v>-214</v>
      </c>
      <c r="I6571">
        <v>-214</v>
      </c>
    </row>
    <row r="6572" spans="1:9" x14ac:dyDescent="0.25">
      <c r="A6572">
        <v>358</v>
      </c>
      <c r="B6572">
        <v>2016</v>
      </c>
      <c r="C6572" t="s">
        <v>53</v>
      </c>
      <c r="D6572" t="s">
        <v>4</v>
      </c>
      <c r="E6572" t="s">
        <v>7</v>
      </c>
      <c r="F6572" t="s">
        <v>11</v>
      </c>
      <c r="G6572" t="s">
        <v>268</v>
      </c>
      <c r="H6572">
        <v>-142</v>
      </c>
      <c r="I6572">
        <v>-142</v>
      </c>
    </row>
    <row r="6573" spans="1:9" x14ac:dyDescent="0.25">
      <c r="A6573">
        <v>359</v>
      </c>
      <c r="B6573">
        <v>2016</v>
      </c>
      <c r="C6573" t="s">
        <v>54</v>
      </c>
      <c r="D6573" t="s">
        <v>4</v>
      </c>
      <c r="E6573" t="s">
        <v>7</v>
      </c>
      <c r="F6573" t="s">
        <v>11</v>
      </c>
      <c r="G6573" t="s">
        <v>269</v>
      </c>
      <c r="H6573">
        <v>-366</v>
      </c>
      <c r="I6573">
        <v>-366</v>
      </c>
    </row>
    <row r="6574" spans="1:9" x14ac:dyDescent="0.25">
      <c r="A6574">
        <v>360</v>
      </c>
      <c r="B6574">
        <v>2016</v>
      </c>
      <c r="C6574" t="s">
        <v>55</v>
      </c>
      <c r="D6574" t="s">
        <v>4</v>
      </c>
      <c r="E6574" t="s">
        <v>7</v>
      </c>
      <c r="F6574" t="s">
        <v>11</v>
      </c>
      <c r="G6574" t="s">
        <v>270</v>
      </c>
      <c r="H6574">
        <v>-158</v>
      </c>
      <c r="I6574">
        <v>-158</v>
      </c>
    </row>
    <row r="6575" spans="1:9" x14ac:dyDescent="0.25">
      <c r="A6575">
        <v>361</v>
      </c>
      <c r="B6575">
        <v>2016</v>
      </c>
      <c r="C6575" t="s">
        <v>56</v>
      </c>
      <c r="D6575" t="s">
        <v>4</v>
      </c>
      <c r="E6575" t="s">
        <v>7</v>
      </c>
      <c r="F6575" t="s">
        <v>11</v>
      </c>
      <c r="G6575" t="s">
        <v>271</v>
      </c>
      <c r="H6575">
        <v>-240</v>
      </c>
      <c r="I6575">
        <v>-240</v>
      </c>
    </row>
    <row r="6576" spans="1:9" x14ac:dyDescent="0.25">
      <c r="A6576">
        <v>3</v>
      </c>
      <c r="B6576">
        <v>2016</v>
      </c>
      <c r="C6576" t="s">
        <v>272</v>
      </c>
      <c r="D6576" t="s">
        <v>4</v>
      </c>
      <c r="E6576" t="s">
        <v>7</v>
      </c>
      <c r="F6576" t="s">
        <v>11</v>
      </c>
      <c r="G6576" t="s">
        <v>273</v>
      </c>
      <c r="H6576">
        <v>-2991</v>
      </c>
      <c r="I6576">
        <v>-2991</v>
      </c>
    </row>
    <row r="6578" spans="1:9" x14ac:dyDescent="0.25">
      <c r="A6578">
        <v>401</v>
      </c>
      <c r="B6578">
        <v>2016</v>
      </c>
      <c r="C6578" t="s">
        <v>274</v>
      </c>
      <c r="D6578" t="s">
        <v>4</v>
      </c>
      <c r="E6578" t="s">
        <v>7</v>
      </c>
      <c r="F6578" t="s">
        <v>11</v>
      </c>
      <c r="G6578" t="s">
        <v>275</v>
      </c>
      <c r="H6578">
        <v>-209</v>
      </c>
      <c r="I6578">
        <v>-209</v>
      </c>
    </row>
    <row r="6579" spans="1:9" x14ac:dyDescent="0.25">
      <c r="A6579">
        <v>402</v>
      </c>
      <c r="B6579">
        <v>2016</v>
      </c>
      <c r="C6579" t="s">
        <v>276</v>
      </c>
      <c r="D6579" t="s">
        <v>4</v>
      </c>
      <c r="E6579" t="s">
        <v>7</v>
      </c>
      <c r="F6579" t="s">
        <v>11</v>
      </c>
      <c r="G6579" t="s">
        <v>277</v>
      </c>
      <c r="H6579">
        <v>-75</v>
      </c>
      <c r="I6579">
        <v>-75</v>
      </c>
    </row>
    <row r="6580" spans="1:9" x14ac:dyDescent="0.25">
      <c r="A6580">
        <v>403</v>
      </c>
      <c r="B6580">
        <v>2016</v>
      </c>
      <c r="C6580" t="s">
        <v>278</v>
      </c>
      <c r="D6580" t="s">
        <v>4</v>
      </c>
      <c r="E6580" t="s">
        <v>7</v>
      </c>
      <c r="F6580" t="s">
        <v>11</v>
      </c>
      <c r="G6580" t="s">
        <v>279</v>
      </c>
      <c r="H6580">
        <v>-389</v>
      </c>
      <c r="I6580">
        <v>-389</v>
      </c>
    </row>
    <row r="6581" spans="1:9" x14ac:dyDescent="0.25">
      <c r="A6581">
        <v>404</v>
      </c>
      <c r="B6581">
        <v>2016</v>
      </c>
      <c r="C6581" t="s">
        <v>280</v>
      </c>
      <c r="D6581" t="s">
        <v>4</v>
      </c>
      <c r="E6581" t="s">
        <v>7</v>
      </c>
      <c r="F6581" t="s">
        <v>11</v>
      </c>
      <c r="G6581" t="s">
        <v>281</v>
      </c>
      <c r="H6581">
        <v>-425</v>
      </c>
      <c r="I6581">
        <v>-425</v>
      </c>
    </row>
    <row r="6582" spans="1:9" x14ac:dyDescent="0.25">
      <c r="A6582">
        <v>405</v>
      </c>
      <c r="B6582">
        <v>2016</v>
      </c>
      <c r="C6582" t="s">
        <v>282</v>
      </c>
      <c r="D6582" t="s">
        <v>4</v>
      </c>
      <c r="E6582" t="s">
        <v>7</v>
      </c>
      <c r="F6582" t="s">
        <v>11</v>
      </c>
      <c r="G6582" t="s">
        <v>283</v>
      </c>
      <c r="H6582">
        <v>-231</v>
      </c>
      <c r="I6582">
        <v>-231</v>
      </c>
    </row>
    <row r="6583" spans="1:9" x14ac:dyDescent="0.25">
      <c r="A6583">
        <v>451</v>
      </c>
      <c r="B6583">
        <v>2016</v>
      </c>
      <c r="C6583" t="s">
        <v>58</v>
      </c>
      <c r="D6583" t="s">
        <v>4</v>
      </c>
      <c r="E6583" t="s">
        <v>7</v>
      </c>
      <c r="F6583" t="s">
        <v>11</v>
      </c>
      <c r="G6583" t="s">
        <v>284</v>
      </c>
      <c r="H6583">
        <v>-126</v>
      </c>
      <c r="I6583">
        <v>-126</v>
      </c>
    </row>
    <row r="6584" spans="1:9" x14ac:dyDescent="0.25">
      <c r="A6584">
        <v>452</v>
      </c>
      <c r="B6584">
        <v>2016</v>
      </c>
      <c r="C6584" t="s">
        <v>59</v>
      </c>
      <c r="D6584" t="s">
        <v>4</v>
      </c>
      <c r="E6584" t="s">
        <v>7</v>
      </c>
      <c r="F6584" t="s">
        <v>11</v>
      </c>
      <c r="G6584" t="s">
        <v>285</v>
      </c>
      <c r="H6584">
        <v>-211</v>
      </c>
      <c r="I6584">
        <v>-211</v>
      </c>
    </row>
    <row r="6585" spans="1:9" x14ac:dyDescent="0.25">
      <c r="A6585">
        <v>453</v>
      </c>
      <c r="B6585">
        <v>2016</v>
      </c>
      <c r="C6585" t="s">
        <v>60</v>
      </c>
      <c r="D6585" t="s">
        <v>4</v>
      </c>
      <c r="E6585" t="s">
        <v>7</v>
      </c>
      <c r="F6585" t="s">
        <v>11</v>
      </c>
      <c r="G6585" t="s">
        <v>286</v>
      </c>
      <c r="H6585">
        <v>-177</v>
      </c>
      <c r="I6585">
        <v>-177</v>
      </c>
    </row>
    <row r="6586" spans="1:9" x14ac:dyDescent="0.25">
      <c r="A6586">
        <v>454</v>
      </c>
      <c r="B6586">
        <v>2016</v>
      </c>
      <c r="C6586" t="s">
        <v>61</v>
      </c>
      <c r="D6586" t="s">
        <v>4</v>
      </c>
      <c r="E6586" t="s">
        <v>7</v>
      </c>
      <c r="F6586" t="s">
        <v>11</v>
      </c>
      <c r="G6586" t="s">
        <v>287</v>
      </c>
      <c r="H6586">
        <v>-424</v>
      </c>
      <c r="I6586">
        <v>-424</v>
      </c>
    </row>
    <row r="6587" spans="1:9" x14ac:dyDescent="0.25">
      <c r="A6587">
        <v>455</v>
      </c>
      <c r="B6587">
        <v>2016</v>
      </c>
      <c r="C6587" t="s">
        <v>62</v>
      </c>
      <c r="D6587" t="s">
        <v>4</v>
      </c>
      <c r="E6587" t="s">
        <v>7</v>
      </c>
      <c r="F6587" t="s">
        <v>11</v>
      </c>
      <c r="G6587" t="s">
        <v>288</v>
      </c>
      <c r="H6587">
        <v>-139</v>
      </c>
      <c r="I6587">
        <v>-139</v>
      </c>
    </row>
    <row r="6588" spans="1:9" x14ac:dyDescent="0.25">
      <c r="A6588">
        <v>456</v>
      </c>
      <c r="B6588">
        <v>2016</v>
      </c>
      <c r="C6588" t="s">
        <v>63</v>
      </c>
      <c r="D6588" t="s">
        <v>4</v>
      </c>
      <c r="E6588" t="s">
        <v>7</v>
      </c>
      <c r="F6588" t="s">
        <v>11</v>
      </c>
      <c r="G6588" t="s">
        <v>289</v>
      </c>
      <c r="H6588">
        <v>-115</v>
      </c>
      <c r="I6588">
        <v>-115</v>
      </c>
    </row>
    <row r="6589" spans="1:9" x14ac:dyDescent="0.25">
      <c r="A6589">
        <v>457</v>
      </c>
      <c r="B6589">
        <v>2016</v>
      </c>
      <c r="C6589" t="s">
        <v>64</v>
      </c>
      <c r="D6589" t="s">
        <v>4</v>
      </c>
      <c r="E6589" t="s">
        <v>7</v>
      </c>
      <c r="F6589" t="s">
        <v>11</v>
      </c>
      <c r="G6589" t="s">
        <v>290</v>
      </c>
      <c r="H6589">
        <v>-260</v>
      </c>
      <c r="I6589">
        <v>-260</v>
      </c>
    </row>
    <row r="6590" spans="1:9" x14ac:dyDescent="0.25">
      <c r="A6590">
        <v>458</v>
      </c>
      <c r="B6590">
        <v>2016</v>
      </c>
      <c r="C6590" t="s">
        <v>65</v>
      </c>
      <c r="D6590" t="s">
        <v>4</v>
      </c>
      <c r="E6590" t="s">
        <v>7</v>
      </c>
      <c r="F6590" t="s">
        <v>11</v>
      </c>
      <c r="G6590" t="s">
        <v>291</v>
      </c>
      <c r="H6590">
        <v>-168</v>
      </c>
      <c r="I6590">
        <v>-168</v>
      </c>
    </row>
    <row r="6591" spans="1:9" x14ac:dyDescent="0.25">
      <c r="A6591">
        <v>459</v>
      </c>
      <c r="B6591">
        <v>2016</v>
      </c>
      <c r="C6591" t="s">
        <v>66</v>
      </c>
      <c r="D6591" t="s">
        <v>4</v>
      </c>
      <c r="E6591" t="s">
        <v>7</v>
      </c>
      <c r="F6591" t="s">
        <v>11</v>
      </c>
      <c r="G6591" t="s">
        <v>292</v>
      </c>
      <c r="H6591">
        <v>-427</v>
      </c>
      <c r="I6591">
        <v>-427</v>
      </c>
    </row>
    <row r="6592" spans="1:9" x14ac:dyDescent="0.25">
      <c r="A6592">
        <v>460</v>
      </c>
      <c r="B6592">
        <v>2016</v>
      </c>
      <c r="C6592" t="s">
        <v>67</v>
      </c>
      <c r="D6592" t="s">
        <v>4</v>
      </c>
      <c r="E6592" t="s">
        <v>7</v>
      </c>
      <c r="F6592" t="s">
        <v>11</v>
      </c>
      <c r="G6592" t="s">
        <v>293</v>
      </c>
      <c r="H6592">
        <v>-198</v>
      </c>
      <c r="I6592">
        <v>-198</v>
      </c>
    </row>
    <row r="6593" spans="1:9" x14ac:dyDescent="0.25">
      <c r="A6593">
        <v>461</v>
      </c>
      <c r="B6593">
        <v>2016</v>
      </c>
      <c r="C6593" t="s">
        <v>68</v>
      </c>
      <c r="D6593" t="s">
        <v>4</v>
      </c>
      <c r="E6593" t="s">
        <v>7</v>
      </c>
      <c r="F6593" t="s">
        <v>11</v>
      </c>
      <c r="G6593" t="s">
        <v>294</v>
      </c>
      <c r="H6593">
        <v>-164</v>
      </c>
      <c r="I6593">
        <v>-164</v>
      </c>
    </row>
    <row r="6594" spans="1:9" x14ac:dyDescent="0.25">
      <c r="A6594">
        <v>462</v>
      </c>
      <c r="B6594">
        <v>2016</v>
      </c>
      <c r="C6594" t="s">
        <v>69</v>
      </c>
      <c r="D6594" t="s">
        <v>4</v>
      </c>
      <c r="E6594" t="s">
        <v>7</v>
      </c>
      <c r="F6594" t="s">
        <v>11</v>
      </c>
      <c r="G6594" t="s">
        <v>295</v>
      </c>
      <c r="H6594">
        <v>-49</v>
      </c>
      <c r="I6594">
        <v>-49</v>
      </c>
    </row>
    <row r="6595" spans="1:9" x14ac:dyDescent="0.25">
      <c r="A6595">
        <v>4</v>
      </c>
      <c r="B6595">
        <v>2016</v>
      </c>
      <c r="C6595" t="s">
        <v>296</v>
      </c>
      <c r="D6595" t="s">
        <v>4</v>
      </c>
      <c r="E6595" t="s">
        <v>7</v>
      </c>
      <c r="F6595" t="s">
        <v>11</v>
      </c>
      <c r="G6595" t="s">
        <v>297</v>
      </c>
      <c r="H6595">
        <v>-3787</v>
      </c>
      <c r="I6595">
        <v>-3787</v>
      </c>
    </row>
    <row r="6597" spans="1:9" x14ac:dyDescent="0.25">
      <c r="A6597">
        <v>0</v>
      </c>
      <c r="B6597">
        <v>2016</v>
      </c>
      <c r="C6597" t="s">
        <v>71</v>
      </c>
      <c r="D6597" t="s">
        <v>4</v>
      </c>
      <c r="E6597" t="s">
        <v>7</v>
      </c>
      <c r="F6597" t="s">
        <v>11</v>
      </c>
      <c r="G6597" t="s">
        <v>298</v>
      </c>
      <c r="H6597">
        <v>-9160</v>
      </c>
      <c r="I6597">
        <v>-9160</v>
      </c>
    </row>
    <row r="6598" spans="1:9" x14ac:dyDescent="0.25">
      <c r="A6598">
        <v>101</v>
      </c>
      <c r="B6598">
        <v>2015</v>
      </c>
      <c r="C6598" t="s">
        <v>232</v>
      </c>
      <c r="D6598" t="s">
        <v>4</v>
      </c>
      <c r="E6598" t="s">
        <v>7</v>
      </c>
      <c r="F6598" t="s">
        <v>11</v>
      </c>
      <c r="G6598" t="s">
        <v>233</v>
      </c>
      <c r="H6598">
        <v>-118</v>
      </c>
      <c r="I6598">
        <v>-118</v>
      </c>
    </row>
    <row r="6599" spans="1:9" x14ac:dyDescent="0.25">
      <c r="A6599">
        <v>102</v>
      </c>
      <c r="B6599">
        <v>2015</v>
      </c>
      <c r="C6599" t="s">
        <v>234</v>
      </c>
      <c r="D6599" t="s">
        <v>4</v>
      </c>
      <c r="E6599" t="s">
        <v>7</v>
      </c>
      <c r="F6599" t="s">
        <v>11</v>
      </c>
      <c r="G6599" t="s">
        <v>235</v>
      </c>
      <c r="H6599">
        <v>-18</v>
      </c>
      <c r="I6599">
        <v>-18</v>
      </c>
    </row>
    <row r="6600" spans="1:9" x14ac:dyDescent="0.25">
      <c r="A6600">
        <v>103</v>
      </c>
      <c r="B6600">
        <v>2015</v>
      </c>
      <c r="C6600" t="s">
        <v>236</v>
      </c>
      <c r="D6600" t="s">
        <v>4</v>
      </c>
      <c r="E6600" t="s">
        <v>7</v>
      </c>
      <c r="F6600" t="s">
        <v>11</v>
      </c>
      <c r="G6600" t="s">
        <v>237</v>
      </c>
      <c r="H6600">
        <v>-5</v>
      </c>
      <c r="I6600">
        <v>-5</v>
      </c>
    </row>
    <row r="6601" spans="1:9" x14ac:dyDescent="0.25">
      <c r="A6601">
        <v>151</v>
      </c>
      <c r="B6601">
        <v>2015</v>
      </c>
      <c r="C6601" t="s">
        <v>28</v>
      </c>
      <c r="D6601" t="s">
        <v>4</v>
      </c>
      <c r="E6601" t="s">
        <v>7</v>
      </c>
      <c r="F6601" t="s">
        <v>11</v>
      </c>
      <c r="G6601" t="s">
        <v>238</v>
      </c>
      <c r="H6601">
        <v>-4</v>
      </c>
      <c r="I6601">
        <v>-4</v>
      </c>
    </row>
    <row r="6602" spans="1:9" x14ac:dyDescent="0.25">
      <c r="A6602">
        <v>153</v>
      </c>
      <c r="B6602">
        <v>2015</v>
      </c>
      <c r="C6602" t="s">
        <v>29</v>
      </c>
      <c r="D6602" t="s">
        <v>4</v>
      </c>
      <c r="E6602" t="s">
        <v>7</v>
      </c>
      <c r="F6602" t="s">
        <v>11</v>
      </c>
      <c r="G6602" t="s">
        <v>239</v>
      </c>
      <c r="H6602" t="s">
        <v>762</v>
      </c>
      <c r="I6602">
        <v>7</v>
      </c>
    </row>
    <row r="6603" spans="1:9" x14ac:dyDescent="0.25">
      <c r="A6603">
        <v>154</v>
      </c>
      <c r="B6603">
        <v>2015</v>
      </c>
      <c r="C6603" t="s">
        <v>30</v>
      </c>
      <c r="D6603" t="s">
        <v>4</v>
      </c>
      <c r="E6603" t="s">
        <v>7</v>
      </c>
      <c r="F6603" t="s">
        <v>11</v>
      </c>
      <c r="G6603" t="s">
        <v>240</v>
      </c>
      <c r="H6603" t="s">
        <v>398</v>
      </c>
      <c r="I6603">
        <v>18</v>
      </c>
    </row>
    <row r="6604" spans="1:9" x14ac:dyDescent="0.25">
      <c r="A6604">
        <v>155</v>
      </c>
      <c r="B6604">
        <v>2015</v>
      </c>
      <c r="C6604" t="s">
        <v>31</v>
      </c>
      <c r="D6604" t="s">
        <v>4</v>
      </c>
      <c r="E6604" t="s">
        <v>7</v>
      </c>
      <c r="F6604" t="s">
        <v>11</v>
      </c>
      <c r="G6604" t="s">
        <v>241</v>
      </c>
      <c r="H6604">
        <v>-7</v>
      </c>
      <c r="I6604">
        <v>-7</v>
      </c>
    </row>
    <row r="6605" spans="1:9" x14ac:dyDescent="0.25">
      <c r="A6605">
        <v>157</v>
      </c>
      <c r="B6605">
        <v>2015</v>
      </c>
      <c r="C6605" t="s">
        <v>32</v>
      </c>
      <c r="D6605" t="s">
        <v>4</v>
      </c>
      <c r="E6605" t="s">
        <v>7</v>
      </c>
      <c r="F6605" t="s">
        <v>11</v>
      </c>
      <c r="G6605" t="s">
        <v>242</v>
      </c>
      <c r="H6605">
        <v>-18</v>
      </c>
      <c r="I6605">
        <v>-18</v>
      </c>
    </row>
    <row r="6606" spans="1:9" x14ac:dyDescent="0.25">
      <c r="A6606">
        <v>158</v>
      </c>
      <c r="B6606">
        <v>2015</v>
      </c>
      <c r="C6606" t="s">
        <v>33</v>
      </c>
      <c r="D6606" t="s">
        <v>4</v>
      </c>
      <c r="E6606" t="s">
        <v>7</v>
      </c>
      <c r="F6606" t="s">
        <v>11</v>
      </c>
      <c r="G6606" t="s">
        <v>243</v>
      </c>
      <c r="H6606" t="s">
        <v>461</v>
      </c>
      <c r="I6606">
        <v>12</v>
      </c>
    </row>
    <row r="6607" spans="1:9" x14ac:dyDescent="0.25">
      <c r="A6607">
        <v>159</v>
      </c>
      <c r="B6607">
        <v>2015</v>
      </c>
      <c r="C6607" t="s">
        <v>34</v>
      </c>
      <c r="D6607" t="s">
        <v>4</v>
      </c>
      <c r="E6607" t="s">
        <v>7</v>
      </c>
      <c r="F6607" t="s">
        <v>11</v>
      </c>
      <c r="G6607" t="s">
        <v>244</v>
      </c>
      <c r="H6607" t="s">
        <v>763</v>
      </c>
      <c r="I6607">
        <v>5016</v>
      </c>
    </row>
    <row r="6608" spans="1:9" x14ac:dyDescent="0.25">
      <c r="A6608">
        <v>1</v>
      </c>
      <c r="B6608">
        <v>2015</v>
      </c>
      <c r="C6608" t="s">
        <v>245</v>
      </c>
      <c r="D6608" t="s">
        <v>4</v>
      </c>
      <c r="E6608" t="s">
        <v>7</v>
      </c>
      <c r="F6608" t="s">
        <v>11</v>
      </c>
      <c r="G6608" t="s">
        <v>246</v>
      </c>
      <c r="H6608" t="s">
        <v>764</v>
      </c>
      <c r="I6608">
        <v>4883</v>
      </c>
    </row>
    <row r="6609" spans="1:9" x14ac:dyDescent="0.25">
      <c r="A6609">
        <v>241</v>
      </c>
      <c r="B6609">
        <v>2015</v>
      </c>
      <c r="C6609" t="s">
        <v>247</v>
      </c>
      <c r="D6609" t="s">
        <v>4</v>
      </c>
      <c r="E6609" t="s">
        <v>7</v>
      </c>
      <c r="F6609" t="s">
        <v>11</v>
      </c>
      <c r="G6609" t="s">
        <v>248</v>
      </c>
      <c r="H6609">
        <v>-307</v>
      </c>
      <c r="I6609">
        <v>-307</v>
      </c>
    </row>
    <row r="6610" spans="1:9" x14ac:dyDescent="0.25">
      <c r="A6610">
        <v>241001</v>
      </c>
      <c r="B6610">
        <v>2015</v>
      </c>
      <c r="C6610" t="s">
        <v>249</v>
      </c>
      <c r="D6610" t="s">
        <v>4</v>
      </c>
      <c r="E6610" t="s">
        <v>7</v>
      </c>
      <c r="F6610" t="s">
        <v>11</v>
      </c>
      <c r="G6610" t="s">
        <v>250</v>
      </c>
      <c r="H6610">
        <v>-191</v>
      </c>
      <c r="I6610">
        <v>-191</v>
      </c>
    </row>
    <row r="6611" spans="1:9" x14ac:dyDescent="0.25">
      <c r="A6611">
        <v>241999</v>
      </c>
      <c r="B6611">
        <v>2015</v>
      </c>
      <c r="C6611" t="s">
        <v>251</v>
      </c>
      <c r="D6611" t="s">
        <v>4</v>
      </c>
      <c r="E6611" t="s">
        <v>7</v>
      </c>
      <c r="F6611" t="s">
        <v>11</v>
      </c>
      <c r="G6611" t="s">
        <v>252</v>
      </c>
      <c r="H6611">
        <v>-116</v>
      </c>
      <c r="I6611">
        <v>-116</v>
      </c>
    </row>
    <row r="6612" spans="1:9" x14ac:dyDescent="0.25">
      <c r="A6612">
        <v>251</v>
      </c>
      <c r="B6612">
        <v>2015</v>
      </c>
      <c r="C6612" t="s">
        <v>39</v>
      </c>
      <c r="D6612" t="s">
        <v>4</v>
      </c>
      <c r="E6612" t="s">
        <v>7</v>
      </c>
      <c r="F6612" t="s">
        <v>11</v>
      </c>
      <c r="G6612" t="s">
        <v>253</v>
      </c>
      <c r="H6612">
        <v>-3</v>
      </c>
      <c r="I6612">
        <v>-3</v>
      </c>
    </row>
    <row r="6613" spans="1:9" x14ac:dyDescent="0.25">
      <c r="A6613">
        <v>252</v>
      </c>
      <c r="B6613">
        <v>2015</v>
      </c>
      <c r="C6613" t="s">
        <v>40</v>
      </c>
      <c r="D6613" t="s">
        <v>4</v>
      </c>
      <c r="E6613" t="s">
        <v>7</v>
      </c>
      <c r="F6613" t="s">
        <v>11</v>
      </c>
      <c r="G6613" t="s">
        <v>254</v>
      </c>
      <c r="H6613">
        <v>-12</v>
      </c>
      <c r="I6613">
        <v>-12</v>
      </c>
    </row>
    <row r="6614" spans="1:9" x14ac:dyDescent="0.25">
      <c r="A6614">
        <v>254</v>
      </c>
      <c r="B6614">
        <v>2015</v>
      </c>
      <c r="C6614" t="s">
        <v>41</v>
      </c>
      <c r="D6614" t="s">
        <v>4</v>
      </c>
      <c r="E6614" t="s">
        <v>7</v>
      </c>
      <c r="F6614" t="s">
        <v>11</v>
      </c>
      <c r="G6614" t="s">
        <v>255</v>
      </c>
      <c r="H6614" t="s">
        <v>765</v>
      </c>
      <c r="I6614">
        <v>22</v>
      </c>
    </row>
    <row r="6615" spans="1:9" x14ac:dyDescent="0.25">
      <c r="A6615">
        <v>255</v>
      </c>
      <c r="B6615">
        <v>2015</v>
      </c>
      <c r="C6615" t="s">
        <v>42</v>
      </c>
      <c r="D6615" t="s">
        <v>4</v>
      </c>
      <c r="E6615" t="s">
        <v>7</v>
      </c>
      <c r="F6615" t="s">
        <v>11</v>
      </c>
      <c r="G6615" t="s">
        <v>256</v>
      </c>
      <c r="H6615">
        <v>-10</v>
      </c>
      <c r="I6615">
        <v>-10</v>
      </c>
    </row>
    <row r="6616" spans="1:9" x14ac:dyDescent="0.25">
      <c r="A6616">
        <v>256</v>
      </c>
      <c r="B6616">
        <v>2015</v>
      </c>
      <c r="C6616" t="s">
        <v>43</v>
      </c>
      <c r="D6616" t="s">
        <v>4</v>
      </c>
      <c r="E6616" t="s">
        <v>7</v>
      </c>
      <c r="F6616" t="s">
        <v>11</v>
      </c>
      <c r="G6616" t="s">
        <v>257</v>
      </c>
      <c r="H6616">
        <v>-1</v>
      </c>
      <c r="I6616">
        <v>-1</v>
      </c>
    </row>
    <row r="6617" spans="1:9" x14ac:dyDescent="0.25">
      <c r="A6617">
        <v>257</v>
      </c>
      <c r="B6617">
        <v>2015</v>
      </c>
      <c r="C6617" t="s">
        <v>44</v>
      </c>
      <c r="D6617" t="s">
        <v>4</v>
      </c>
      <c r="E6617" t="s">
        <v>7</v>
      </c>
      <c r="F6617" t="s">
        <v>11</v>
      </c>
      <c r="G6617" t="s">
        <v>258</v>
      </c>
      <c r="H6617" t="s">
        <v>766</v>
      </c>
      <c r="I6617">
        <v>11</v>
      </c>
    </row>
    <row r="6618" spans="1:9" x14ac:dyDescent="0.25">
      <c r="A6618">
        <v>2</v>
      </c>
      <c r="B6618">
        <v>2015</v>
      </c>
      <c r="C6618" t="s">
        <v>259</v>
      </c>
      <c r="D6618" t="s">
        <v>4</v>
      </c>
      <c r="E6618" t="s">
        <v>7</v>
      </c>
      <c r="F6618" t="s">
        <v>11</v>
      </c>
      <c r="G6618" t="s">
        <v>260</v>
      </c>
      <c r="H6618">
        <v>-300</v>
      </c>
      <c r="I6618">
        <v>-300</v>
      </c>
    </row>
    <row r="6619" spans="1:9" x14ac:dyDescent="0.25">
      <c r="A6619">
        <v>351</v>
      </c>
      <c r="B6619">
        <v>2015</v>
      </c>
      <c r="C6619" t="s">
        <v>46</v>
      </c>
      <c r="D6619" t="s">
        <v>4</v>
      </c>
      <c r="E6619" t="s">
        <v>7</v>
      </c>
      <c r="F6619" t="s">
        <v>11</v>
      </c>
      <c r="G6619" t="s">
        <v>261</v>
      </c>
      <c r="H6619">
        <v>-13</v>
      </c>
      <c r="I6619">
        <v>-13</v>
      </c>
    </row>
    <row r="6620" spans="1:9" x14ac:dyDescent="0.25">
      <c r="A6620">
        <v>352</v>
      </c>
      <c r="B6620">
        <v>2015</v>
      </c>
      <c r="C6620" t="s">
        <v>47</v>
      </c>
      <c r="D6620" t="s">
        <v>4</v>
      </c>
      <c r="E6620" t="s">
        <v>7</v>
      </c>
      <c r="F6620" t="s">
        <v>11</v>
      </c>
      <c r="G6620" t="s">
        <v>262</v>
      </c>
      <c r="H6620" t="s">
        <v>767</v>
      </c>
      <c r="I6620">
        <v>35</v>
      </c>
    </row>
    <row r="6621" spans="1:9" x14ac:dyDescent="0.25">
      <c r="A6621">
        <v>353</v>
      </c>
      <c r="B6621">
        <v>2015</v>
      </c>
      <c r="C6621" t="s">
        <v>48</v>
      </c>
      <c r="D6621" t="s">
        <v>4</v>
      </c>
      <c r="E6621" t="s">
        <v>7</v>
      </c>
      <c r="F6621" t="s">
        <v>11</v>
      </c>
      <c r="G6621" t="s">
        <v>263</v>
      </c>
      <c r="H6621">
        <v>-75</v>
      </c>
      <c r="I6621">
        <v>-75</v>
      </c>
    </row>
    <row r="6622" spans="1:9" x14ac:dyDescent="0.25">
      <c r="A6622">
        <v>354</v>
      </c>
      <c r="B6622">
        <v>2015</v>
      </c>
      <c r="C6622" t="s">
        <v>49</v>
      </c>
      <c r="D6622" t="s">
        <v>4</v>
      </c>
      <c r="E6622" t="s">
        <v>7</v>
      </c>
      <c r="F6622" t="s">
        <v>11</v>
      </c>
      <c r="G6622" t="s">
        <v>264</v>
      </c>
      <c r="H6622" t="s">
        <v>461</v>
      </c>
      <c r="I6622">
        <v>12</v>
      </c>
    </row>
    <row r="6623" spans="1:9" x14ac:dyDescent="0.25">
      <c r="A6623">
        <v>355</v>
      </c>
      <c r="B6623">
        <v>2015</v>
      </c>
      <c r="C6623" t="s">
        <v>50</v>
      </c>
      <c r="D6623" t="s">
        <v>4</v>
      </c>
      <c r="E6623" t="s">
        <v>7</v>
      </c>
      <c r="F6623" t="s">
        <v>11</v>
      </c>
      <c r="G6623" t="s">
        <v>265</v>
      </c>
      <c r="H6623">
        <v>-57</v>
      </c>
      <c r="I6623">
        <v>-57</v>
      </c>
    </row>
    <row r="6624" spans="1:9" x14ac:dyDescent="0.25">
      <c r="A6624">
        <v>356</v>
      </c>
      <c r="B6624">
        <v>2015</v>
      </c>
      <c r="C6624" t="s">
        <v>51</v>
      </c>
      <c r="D6624" t="s">
        <v>4</v>
      </c>
      <c r="E6624" t="s">
        <v>7</v>
      </c>
      <c r="F6624" t="s">
        <v>11</v>
      </c>
      <c r="G6624" t="s">
        <v>266</v>
      </c>
      <c r="H6624" t="s">
        <v>747</v>
      </c>
      <c r="I6624">
        <v>24</v>
      </c>
    </row>
    <row r="6625" spans="1:9" x14ac:dyDescent="0.25">
      <c r="A6625">
        <v>357</v>
      </c>
      <c r="B6625">
        <v>2015</v>
      </c>
      <c r="C6625" t="s">
        <v>52</v>
      </c>
      <c r="D6625" t="s">
        <v>4</v>
      </c>
      <c r="E6625" t="s">
        <v>7</v>
      </c>
      <c r="F6625" t="s">
        <v>11</v>
      </c>
      <c r="G6625" t="s">
        <v>267</v>
      </c>
      <c r="H6625">
        <v>-35</v>
      </c>
      <c r="I6625">
        <v>-35</v>
      </c>
    </row>
    <row r="6626" spans="1:9" x14ac:dyDescent="0.25">
      <c r="A6626">
        <v>358</v>
      </c>
      <c r="B6626">
        <v>2015</v>
      </c>
      <c r="C6626" t="s">
        <v>53</v>
      </c>
      <c r="D6626" t="s">
        <v>4</v>
      </c>
      <c r="E6626" t="s">
        <v>7</v>
      </c>
      <c r="F6626" t="s">
        <v>11</v>
      </c>
      <c r="G6626" t="s">
        <v>268</v>
      </c>
      <c r="H6626">
        <v>-25</v>
      </c>
      <c r="I6626">
        <v>-25</v>
      </c>
    </row>
    <row r="6627" spans="1:9" x14ac:dyDescent="0.25">
      <c r="A6627">
        <v>359</v>
      </c>
      <c r="B6627">
        <v>2015</v>
      </c>
      <c r="C6627" t="s">
        <v>54</v>
      </c>
      <c r="D6627" t="s">
        <v>4</v>
      </c>
      <c r="E6627" t="s">
        <v>7</v>
      </c>
      <c r="F6627" t="s">
        <v>11</v>
      </c>
      <c r="G6627" t="s">
        <v>269</v>
      </c>
      <c r="H6627">
        <v>-21</v>
      </c>
      <c r="I6627">
        <v>-21</v>
      </c>
    </row>
    <row r="6628" spans="1:9" x14ac:dyDescent="0.25">
      <c r="A6628">
        <v>360</v>
      </c>
      <c r="B6628">
        <v>2015</v>
      </c>
      <c r="C6628" t="s">
        <v>55</v>
      </c>
      <c r="D6628" t="s">
        <v>4</v>
      </c>
      <c r="E6628" t="s">
        <v>7</v>
      </c>
      <c r="F6628" t="s">
        <v>11</v>
      </c>
      <c r="G6628" t="s">
        <v>270</v>
      </c>
      <c r="H6628" t="s">
        <v>711</v>
      </c>
      <c r="I6628">
        <v>3</v>
      </c>
    </row>
    <row r="6629" spans="1:9" x14ac:dyDescent="0.25">
      <c r="A6629">
        <v>361</v>
      </c>
      <c r="B6629">
        <v>2015</v>
      </c>
      <c r="C6629" t="s">
        <v>56</v>
      </c>
      <c r="D6629" t="s">
        <v>4</v>
      </c>
      <c r="E6629" t="s">
        <v>7</v>
      </c>
      <c r="F6629" t="s">
        <v>11</v>
      </c>
      <c r="G6629" t="s">
        <v>271</v>
      </c>
      <c r="H6629">
        <v>-21</v>
      </c>
      <c r="I6629">
        <v>-21</v>
      </c>
    </row>
    <row r="6630" spans="1:9" x14ac:dyDescent="0.25">
      <c r="A6630">
        <v>3</v>
      </c>
      <c r="B6630">
        <v>2015</v>
      </c>
      <c r="C6630" t="s">
        <v>272</v>
      </c>
      <c r="D6630" t="s">
        <v>4</v>
      </c>
      <c r="E6630" t="s">
        <v>7</v>
      </c>
      <c r="F6630" t="s">
        <v>11</v>
      </c>
      <c r="G6630" t="s">
        <v>273</v>
      </c>
      <c r="H6630">
        <v>-173</v>
      </c>
      <c r="I6630">
        <v>-173</v>
      </c>
    </row>
    <row r="6631" spans="1:9" x14ac:dyDescent="0.25">
      <c r="A6631">
        <v>401</v>
      </c>
      <c r="B6631">
        <v>2015</v>
      </c>
      <c r="C6631" t="s">
        <v>274</v>
      </c>
      <c r="D6631" t="s">
        <v>4</v>
      </c>
      <c r="E6631" t="s">
        <v>7</v>
      </c>
      <c r="F6631" t="s">
        <v>11</v>
      </c>
      <c r="G6631" t="s">
        <v>275</v>
      </c>
      <c r="H6631">
        <v>-44</v>
      </c>
      <c r="I6631">
        <v>-44</v>
      </c>
    </row>
    <row r="6632" spans="1:9" x14ac:dyDescent="0.25">
      <c r="A6632">
        <v>402</v>
      </c>
      <c r="B6632">
        <v>2015</v>
      </c>
      <c r="C6632" t="s">
        <v>276</v>
      </c>
      <c r="D6632" t="s">
        <v>4</v>
      </c>
      <c r="E6632" t="s">
        <v>7</v>
      </c>
      <c r="F6632" t="s">
        <v>11</v>
      </c>
      <c r="G6632" t="s">
        <v>277</v>
      </c>
      <c r="H6632">
        <v>-10</v>
      </c>
      <c r="I6632">
        <v>-10</v>
      </c>
    </row>
    <row r="6633" spans="1:9" x14ac:dyDescent="0.25">
      <c r="A6633">
        <v>403</v>
      </c>
      <c r="B6633">
        <v>2015</v>
      </c>
      <c r="C6633" t="s">
        <v>278</v>
      </c>
      <c r="D6633" t="s">
        <v>4</v>
      </c>
      <c r="E6633" t="s">
        <v>7</v>
      </c>
      <c r="F6633" t="s">
        <v>11</v>
      </c>
      <c r="G6633" t="s">
        <v>279</v>
      </c>
      <c r="H6633" t="s">
        <v>398</v>
      </c>
      <c r="I6633">
        <v>18</v>
      </c>
    </row>
    <row r="6634" spans="1:9" x14ac:dyDescent="0.25">
      <c r="A6634">
        <v>404</v>
      </c>
      <c r="B6634">
        <v>2015</v>
      </c>
      <c r="C6634" t="s">
        <v>280</v>
      </c>
      <c r="D6634" t="s">
        <v>4</v>
      </c>
      <c r="E6634" t="s">
        <v>7</v>
      </c>
      <c r="F6634" t="s">
        <v>11</v>
      </c>
      <c r="G6634" t="s">
        <v>281</v>
      </c>
      <c r="H6634">
        <v>-54</v>
      </c>
      <c r="I6634">
        <v>-54</v>
      </c>
    </row>
    <row r="6635" spans="1:9" x14ac:dyDescent="0.25">
      <c r="A6635">
        <v>405</v>
      </c>
      <c r="B6635">
        <v>2015</v>
      </c>
      <c r="C6635" t="s">
        <v>282</v>
      </c>
      <c r="D6635" t="s">
        <v>4</v>
      </c>
      <c r="E6635" t="s">
        <v>7</v>
      </c>
      <c r="F6635" t="s">
        <v>11</v>
      </c>
      <c r="G6635" t="s">
        <v>283</v>
      </c>
      <c r="H6635" t="s">
        <v>752</v>
      </c>
      <c r="I6635">
        <v>4</v>
      </c>
    </row>
    <row r="6636" spans="1:9" x14ac:dyDescent="0.25">
      <c r="A6636">
        <v>451</v>
      </c>
      <c r="B6636">
        <v>2015</v>
      </c>
      <c r="C6636" t="s">
        <v>58</v>
      </c>
      <c r="D6636" t="s">
        <v>4</v>
      </c>
      <c r="E6636" t="s">
        <v>7</v>
      </c>
      <c r="F6636" t="s">
        <v>11</v>
      </c>
      <c r="G6636" t="s">
        <v>284</v>
      </c>
      <c r="H6636">
        <v>-19</v>
      </c>
      <c r="I6636">
        <v>-19</v>
      </c>
    </row>
    <row r="6637" spans="1:9" x14ac:dyDescent="0.25">
      <c r="A6637">
        <v>452</v>
      </c>
      <c r="B6637">
        <v>2015</v>
      </c>
      <c r="C6637" t="s">
        <v>59</v>
      </c>
      <c r="D6637" t="s">
        <v>4</v>
      </c>
      <c r="E6637" t="s">
        <v>7</v>
      </c>
      <c r="F6637" t="s">
        <v>11</v>
      </c>
      <c r="G6637" t="s">
        <v>285</v>
      </c>
      <c r="H6637">
        <v>-41</v>
      </c>
      <c r="I6637">
        <v>-41</v>
      </c>
    </row>
    <row r="6638" spans="1:9" x14ac:dyDescent="0.25">
      <c r="A6638">
        <v>453</v>
      </c>
      <c r="B6638">
        <v>2015</v>
      </c>
      <c r="C6638" t="s">
        <v>60</v>
      </c>
      <c r="D6638" t="s">
        <v>4</v>
      </c>
      <c r="E6638" t="s">
        <v>7</v>
      </c>
      <c r="F6638" t="s">
        <v>11</v>
      </c>
      <c r="G6638" t="s">
        <v>286</v>
      </c>
      <c r="H6638">
        <v>-38</v>
      </c>
      <c r="I6638">
        <v>-38</v>
      </c>
    </row>
    <row r="6639" spans="1:9" x14ac:dyDescent="0.25">
      <c r="A6639">
        <v>454</v>
      </c>
      <c r="B6639">
        <v>2015</v>
      </c>
      <c r="C6639" t="s">
        <v>61</v>
      </c>
      <c r="D6639" t="s">
        <v>4</v>
      </c>
      <c r="E6639" t="s">
        <v>7</v>
      </c>
      <c r="F6639" t="s">
        <v>11</v>
      </c>
      <c r="G6639" t="s">
        <v>287</v>
      </c>
      <c r="H6639">
        <v>-14</v>
      </c>
      <c r="I6639">
        <v>-14</v>
      </c>
    </row>
    <row r="6640" spans="1:9" x14ac:dyDescent="0.25">
      <c r="A6640">
        <v>455</v>
      </c>
      <c r="B6640">
        <v>2015</v>
      </c>
      <c r="C6640" t="s">
        <v>62</v>
      </c>
      <c r="D6640" t="s">
        <v>4</v>
      </c>
      <c r="E6640" t="s">
        <v>7</v>
      </c>
      <c r="F6640" t="s">
        <v>11</v>
      </c>
      <c r="G6640" t="s">
        <v>288</v>
      </c>
      <c r="H6640">
        <v>-17</v>
      </c>
      <c r="I6640">
        <v>-17</v>
      </c>
    </row>
    <row r="6641" spans="1:9" x14ac:dyDescent="0.25">
      <c r="A6641">
        <v>456</v>
      </c>
      <c r="B6641">
        <v>2015</v>
      </c>
      <c r="C6641" t="s">
        <v>63</v>
      </c>
      <c r="D6641" t="s">
        <v>4</v>
      </c>
      <c r="E6641" t="s">
        <v>7</v>
      </c>
      <c r="F6641" t="s">
        <v>11</v>
      </c>
      <c r="G6641" t="s">
        <v>289</v>
      </c>
      <c r="H6641" t="s">
        <v>768</v>
      </c>
      <c r="I6641">
        <v>13</v>
      </c>
    </row>
    <row r="6642" spans="1:9" x14ac:dyDescent="0.25">
      <c r="A6642">
        <v>457</v>
      </c>
      <c r="B6642">
        <v>2015</v>
      </c>
      <c r="C6642" t="s">
        <v>64</v>
      </c>
      <c r="D6642" t="s">
        <v>4</v>
      </c>
      <c r="E6642" t="s">
        <v>7</v>
      </c>
      <c r="F6642" t="s">
        <v>11</v>
      </c>
      <c r="G6642" t="s">
        <v>290</v>
      </c>
      <c r="H6642" t="s">
        <v>769</v>
      </c>
      <c r="I6642">
        <v>32</v>
      </c>
    </row>
    <row r="6643" spans="1:9" x14ac:dyDescent="0.25">
      <c r="A6643">
        <v>458</v>
      </c>
      <c r="B6643">
        <v>2015</v>
      </c>
      <c r="C6643" t="s">
        <v>65</v>
      </c>
      <c r="D6643" t="s">
        <v>4</v>
      </c>
      <c r="E6643" t="s">
        <v>7</v>
      </c>
      <c r="F6643" t="s">
        <v>11</v>
      </c>
      <c r="G6643" t="s">
        <v>291</v>
      </c>
      <c r="H6643" t="s">
        <v>762</v>
      </c>
      <c r="I6643">
        <v>7</v>
      </c>
    </row>
    <row r="6644" spans="1:9" x14ac:dyDescent="0.25">
      <c r="A6644">
        <v>459</v>
      </c>
      <c r="B6644">
        <v>2015</v>
      </c>
      <c r="C6644" t="s">
        <v>66</v>
      </c>
      <c r="D6644" t="s">
        <v>4</v>
      </c>
      <c r="E6644" t="s">
        <v>7</v>
      </c>
      <c r="F6644" t="s">
        <v>11</v>
      </c>
      <c r="G6644" t="s">
        <v>292</v>
      </c>
      <c r="H6644">
        <v>-72</v>
      </c>
      <c r="I6644">
        <v>-72</v>
      </c>
    </row>
    <row r="6645" spans="1:9" x14ac:dyDescent="0.25">
      <c r="A6645">
        <v>460</v>
      </c>
      <c r="B6645">
        <v>2015</v>
      </c>
      <c r="C6645" t="s">
        <v>67</v>
      </c>
      <c r="D6645" t="s">
        <v>4</v>
      </c>
      <c r="E6645" t="s">
        <v>7</v>
      </c>
      <c r="F6645" t="s">
        <v>11</v>
      </c>
      <c r="G6645" t="s">
        <v>293</v>
      </c>
      <c r="H6645">
        <v>-33</v>
      </c>
      <c r="I6645">
        <v>-33</v>
      </c>
    </row>
    <row r="6646" spans="1:9" x14ac:dyDescent="0.25">
      <c r="A6646">
        <v>461</v>
      </c>
      <c r="B6646">
        <v>2015</v>
      </c>
      <c r="C6646" t="s">
        <v>68</v>
      </c>
      <c r="D6646" t="s">
        <v>4</v>
      </c>
      <c r="E6646" t="s">
        <v>7</v>
      </c>
      <c r="F6646" t="s">
        <v>11</v>
      </c>
      <c r="G6646" t="s">
        <v>294</v>
      </c>
      <c r="H6646">
        <v>-24</v>
      </c>
      <c r="I6646">
        <v>-24</v>
      </c>
    </row>
    <row r="6647" spans="1:9" x14ac:dyDescent="0.25">
      <c r="A6647">
        <v>462</v>
      </c>
      <c r="B6647">
        <v>2015</v>
      </c>
      <c r="C6647" t="s">
        <v>69</v>
      </c>
      <c r="D6647" t="s">
        <v>4</v>
      </c>
      <c r="E6647" t="s">
        <v>7</v>
      </c>
      <c r="F6647" t="s">
        <v>11</v>
      </c>
      <c r="G6647" t="s">
        <v>295</v>
      </c>
      <c r="H6647" t="s">
        <v>753</v>
      </c>
      <c r="I6647">
        <v>16</v>
      </c>
    </row>
    <row r="6648" spans="1:9" x14ac:dyDescent="0.25">
      <c r="A6648">
        <v>4</v>
      </c>
      <c r="B6648">
        <v>2015</v>
      </c>
      <c r="C6648" t="s">
        <v>296</v>
      </c>
      <c r="D6648" t="s">
        <v>4</v>
      </c>
      <c r="E6648" t="s">
        <v>7</v>
      </c>
      <c r="F6648" t="s">
        <v>11</v>
      </c>
      <c r="G6648" t="s">
        <v>297</v>
      </c>
      <c r="H6648">
        <v>-276</v>
      </c>
      <c r="I6648">
        <v>-276</v>
      </c>
    </row>
    <row r="6649" spans="1:9" x14ac:dyDescent="0.25">
      <c r="A6649">
        <v>0</v>
      </c>
      <c r="B6649">
        <v>2015</v>
      </c>
      <c r="C6649" t="s">
        <v>71</v>
      </c>
      <c r="D6649" t="s">
        <v>4</v>
      </c>
      <c r="E6649" t="s">
        <v>7</v>
      </c>
      <c r="F6649" t="s">
        <v>11</v>
      </c>
      <c r="G6649" t="s">
        <v>298</v>
      </c>
      <c r="H6649" t="s">
        <v>770</v>
      </c>
      <c r="I6649">
        <v>4134</v>
      </c>
    </row>
    <row r="6650" spans="1:9" x14ac:dyDescent="0.25">
      <c r="A6650">
        <v>101</v>
      </c>
      <c r="B6650">
        <v>2014</v>
      </c>
      <c r="C6650" t="s">
        <v>232</v>
      </c>
      <c r="D6650" t="s">
        <v>4</v>
      </c>
      <c r="E6650" t="s">
        <v>7</v>
      </c>
      <c r="F6650" t="s">
        <v>11</v>
      </c>
      <c r="G6650" t="s">
        <v>233</v>
      </c>
      <c r="H6650">
        <v>-145</v>
      </c>
      <c r="I6650">
        <v>-145</v>
      </c>
    </row>
    <row r="6651" spans="1:9" x14ac:dyDescent="0.25">
      <c r="A6651">
        <v>102</v>
      </c>
      <c r="B6651">
        <v>2014</v>
      </c>
      <c r="C6651" t="s">
        <v>234</v>
      </c>
      <c r="D6651" t="s">
        <v>4</v>
      </c>
      <c r="E6651" t="s">
        <v>7</v>
      </c>
      <c r="F6651" t="s">
        <v>11</v>
      </c>
      <c r="G6651" t="s">
        <v>235</v>
      </c>
      <c r="H6651">
        <v>-7</v>
      </c>
      <c r="I6651">
        <v>-7</v>
      </c>
    </row>
    <row r="6652" spans="1:9" x14ac:dyDescent="0.25">
      <c r="A6652">
        <v>103</v>
      </c>
      <c r="B6652">
        <v>2014</v>
      </c>
      <c r="C6652" t="s">
        <v>236</v>
      </c>
      <c r="D6652" t="s">
        <v>4</v>
      </c>
      <c r="E6652" t="s">
        <v>7</v>
      </c>
      <c r="F6652" t="s">
        <v>11</v>
      </c>
      <c r="G6652" t="s">
        <v>237</v>
      </c>
      <c r="H6652" t="s">
        <v>513</v>
      </c>
      <c r="I6652">
        <v>20</v>
      </c>
    </row>
    <row r="6653" spans="1:9" x14ac:dyDescent="0.25">
      <c r="A6653">
        <v>151</v>
      </c>
      <c r="B6653">
        <v>2014</v>
      </c>
      <c r="C6653" t="s">
        <v>28</v>
      </c>
      <c r="D6653" t="s">
        <v>4</v>
      </c>
      <c r="E6653" t="s">
        <v>7</v>
      </c>
      <c r="F6653" t="s">
        <v>11</v>
      </c>
      <c r="G6653" t="s">
        <v>238</v>
      </c>
      <c r="H6653">
        <v>-9</v>
      </c>
      <c r="I6653">
        <v>-9</v>
      </c>
    </row>
    <row r="6654" spans="1:9" x14ac:dyDescent="0.25">
      <c r="A6654">
        <v>153</v>
      </c>
      <c r="B6654">
        <v>2014</v>
      </c>
      <c r="C6654" t="s">
        <v>29</v>
      </c>
      <c r="D6654" t="s">
        <v>4</v>
      </c>
      <c r="E6654" t="s">
        <v>7</v>
      </c>
      <c r="F6654" t="s">
        <v>11</v>
      </c>
      <c r="G6654" t="s">
        <v>239</v>
      </c>
      <c r="H6654" t="s">
        <v>771</v>
      </c>
      <c r="I6654">
        <v>10</v>
      </c>
    </row>
    <row r="6655" spans="1:9" x14ac:dyDescent="0.25">
      <c r="A6655">
        <v>154</v>
      </c>
      <c r="B6655">
        <v>2014</v>
      </c>
      <c r="C6655" t="s">
        <v>30</v>
      </c>
      <c r="D6655" t="s">
        <v>4</v>
      </c>
      <c r="E6655" t="s">
        <v>7</v>
      </c>
      <c r="F6655" t="s">
        <v>11</v>
      </c>
      <c r="G6655" t="s">
        <v>240</v>
      </c>
      <c r="H6655">
        <v>0</v>
      </c>
      <c r="I6655">
        <v>0</v>
      </c>
    </row>
    <row r="6656" spans="1:9" x14ac:dyDescent="0.25">
      <c r="A6656">
        <v>155</v>
      </c>
      <c r="B6656">
        <v>2014</v>
      </c>
      <c r="C6656" t="s">
        <v>31</v>
      </c>
      <c r="D6656" t="s">
        <v>4</v>
      </c>
      <c r="E6656" t="s">
        <v>7</v>
      </c>
      <c r="F6656" t="s">
        <v>11</v>
      </c>
      <c r="G6656" t="s">
        <v>241</v>
      </c>
      <c r="H6656">
        <v>-14</v>
      </c>
      <c r="I6656">
        <v>-14</v>
      </c>
    </row>
    <row r="6657" spans="1:9" x14ac:dyDescent="0.25">
      <c r="A6657">
        <v>157</v>
      </c>
      <c r="B6657">
        <v>2014</v>
      </c>
      <c r="C6657" t="s">
        <v>32</v>
      </c>
      <c r="D6657" t="s">
        <v>4</v>
      </c>
      <c r="E6657" t="s">
        <v>7</v>
      </c>
      <c r="F6657" t="s">
        <v>11</v>
      </c>
      <c r="G6657" t="s">
        <v>242</v>
      </c>
      <c r="H6657">
        <v>-20</v>
      </c>
      <c r="I6657">
        <v>-20</v>
      </c>
    </row>
    <row r="6658" spans="1:9" x14ac:dyDescent="0.25">
      <c r="A6658">
        <v>158</v>
      </c>
      <c r="B6658">
        <v>2014</v>
      </c>
      <c r="C6658" t="s">
        <v>33</v>
      </c>
      <c r="D6658" t="s">
        <v>4</v>
      </c>
      <c r="E6658" t="s">
        <v>7</v>
      </c>
      <c r="F6658" t="s">
        <v>11</v>
      </c>
      <c r="G6658" t="s">
        <v>243</v>
      </c>
      <c r="H6658">
        <v>-9</v>
      </c>
      <c r="I6658">
        <v>-9</v>
      </c>
    </row>
    <row r="6659" spans="1:9" x14ac:dyDescent="0.25">
      <c r="A6659">
        <v>159</v>
      </c>
      <c r="B6659">
        <v>2014</v>
      </c>
      <c r="C6659" t="s">
        <v>34</v>
      </c>
      <c r="D6659" t="s">
        <v>4</v>
      </c>
      <c r="E6659" t="s">
        <v>7</v>
      </c>
      <c r="F6659" t="s">
        <v>11</v>
      </c>
      <c r="G6659" t="s">
        <v>244</v>
      </c>
      <c r="H6659" t="s">
        <v>760</v>
      </c>
      <c r="I6659">
        <v>4206</v>
      </c>
    </row>
    <row r="6660" spans="1:9" x14ac:dyDescent="0.25">
      <c r="A6660">
        <v>1</v>
      </c>
      <c r="B6660">
        <v>2014</v>
      </c>
      <c r="C6660" t="s">
        <v>245</v>
      </c>
      <c r="D6660" t="s">
        <v>4</v>
      </c>
      <c r="E6660" t="s">
        <v>7</v>
      </c>
      <c r="F6660" t="s">
        <v>11</v>
      </c>
      <c r="G6660" t="s">
        <v>246</v>
      </c>
      <c r="H6660" t="s">
        <v>772</v>
      </c>
      <c r="I6660">
        <v>4032</v>
      </c>
    </row>
    <row r="6661" spans="1:9" x14ac:dyDescent="0.25">
      <c r="A6661">
        <v>241</v>
      </c>
      <c r="B6661">
        <v>2014</v>
      </c>
      <c r="C6661" t="s">
        <v>247</v>
      </c>
      <c r="D6661" t="s">
        <v>4</v>
      </c>
      <c r="E6661" t="s">
        <v>7</v>
      </c>
      <c r="F6661" t="s">
        <v>11</v>
      </c>
      <c r="G6661" t="s">
        <v>248</v>
      </c>
      <c r="H6661">
        <v>-201</v>
      </c>
      <c r="I6661">
        <v>-201</v>
      </c>
    </row>
    <row r="6662" spans="1:9" x14ac:dyDescent="0.25">
      <c r="A6662">
        <v>241001</v>
      </c>
      <c r="B6662">
        <v>2014</v>
      </c>
      <c r="C6662" t="s">
        <v>249</v>
      </c>
      <c r="D6662" t="s">
        <v>4</v>
      </c>
      <c r="E6662" t="s">
        <v>7</v>
      </c>
      <c r="F6662" t="s">
        <v>11</v>
      </c>
      <c r="G6662" t="s">
        <v>250</v>
      </c>
      <c r="H6662">
        <v>-122</v>
      </c>
      <c r="I6662">
        <v>-122</v>
      </c>
    </row>
    <row r="6663" spans="1:9" x14ac:dyDescent="0.25">
      <c r="A6663">
        <v>241999</v>
      </c>
      <c r="B6663">
        <v>2014</v>
      </c>
      <c r="C6663" t="s">
        <v>251</v>
      </c>
      <c r="D6663" t="s">
        <v>4</v>
      </c>
      <c r="E6663" t="s">
        <v>7</v>
      </c>
      <c r="F6663" t="s">
        <v>11</v>
      </c>
      <c r="G6663" t="s">
        <v>252</v>
      </c>
      <c r="H6663">
        <v>-79</v>
      </c>
      <c r="I6663">
        <v>-79</v>
      </c>
    </row>
    <row r="6664" spans="1:9" x14ac:dyDescent="0.25">
      <c r="A6664">
        <v>251</v>
      </c>
      <c r="B6664">
        <v>2014</v>
      </c>
      <c r="C6664" t="s">
        <v>39</v>
      </c>
      <c r="D6664" t="s">
        <v>4</v>
      </c>
      <c r="E6664" t="s">
        <v>7</v>
      </c>
      <c r="F6664" t="s">
        <v>11</v>
      </c>
      <c r="G6664" t="s">
        <v>253</v>
      </c>
      <c r="H6664">
        <v>-35</v>
      </c>
      <c r="I6664">
        <v>-35</v>
      </c>
    </row>
    <row r="6665" spans="1:9" x14ac:dyDescent="0.25">
      <c r="A6665">
        <v>252</v>
      </c>
      <c r="B6665">
        <v>2014</v>
      </c>
      <c r="C6665" t="s">
        <v>40</v>
      </c>
      <c r="D6665" t="s">
        <v>4</v>
      </c>
      <c r="E6665" t="s">
        <v>7</v>
      </c>
      <c r="F6665" t="s">
        <v>11</v>
      </c>
      <c r="G6665" t="s">
        <v>254</v>
      </c>
      <c r="H6665">
        <v>-71</v>
      </c>
      <c r="I6665">
        <v>-71</v>
      </c>
    </row>
    <row r="6666" spans="1:9" x14ac:dyDescent="0.25">
      <c r="A6666">
        <v>254</v>
      </c>
      <c r="B6666">
        <v>2014</v>
      </c>
      <c r="C6666" t="s">
        <v>41</v>
      </c>
      <c r="D6666" t="s">
        <v>4</v>
      </c>
      <c r="E6666" t="s">
        <v>7</v>
      </c>
      <c r="F6666" t="s">
        <v>11</v>
      </c>
      <c r="G6666" t="s">
        <v>255</v>
      </c>
      <c r="H6666">
        <v>-19</v>
      </c>
      <c r="I6666">
        <v>-19</v>
      </c>
    </row>
    <row r="6667" spans="1:9" x14ac:dyDescent="0.25">
      <c r="A6667">
        <v>255</v>
      </c>
      <c r="B6667">
        <v>2014</v>
      </c>
      <c r="C6667" t="s">
        <v>42</v>
      </c>
      <c r="D6667" t="s">
        <v>4</v>
      </c>
      <c r="E6667" t="s">
        <v>7</v>
      </c>
      <c r="F6667" t="s">
        <v>11</v>
      </c>
      <c r="G6667" t="s">
        <v>256</v>
      </c>
      <c r="H6667" t="s">
        <v>748</v>
      </c>
      <c r="I6667">
        <v>1</v>
      </c>
    </row>
    <row r="6668" spans="1:9" x14ac:dyDescent="0.25">
      <c r="A6668">
        <v>256</v>
      </c>
      <c r="B6668">
        <v>2014</v>
      </c>
      <c r="C6668" t="s">
        <v>43</v>
      </c>
      <c r="D6668" t="s">
        <v>4</v>
      </c>
      <c r="E6668" t="s">
        <v>7</v>
      </c>
      <c r="F6668" t="s">
        <v>11</v>
      </c>
      <c r="G6668" t="s">
        <v>257</v>
      </c>
      <c r="H6668">
        <v>-29</v>
      </c>
      <c r="I6668">
        <v>-29</v>
      </c>
    </row>
    <row r="6669" spans="1:9" x14ac:dyDescent="0.25">
      <c r="A6669">
        <v>257</v>
      </c>
      <c r="B6669">
        <v>2014</v>
      </c>
      <c r="C6669" t="s">
        <v>44</v>
      </c>
      <c r="D6669" t="s">
        <v>4</v>
      </c>
      <c r="E6669" t="s">
        <v>7</v>
      </c>
      <c r="F6669" t="s">
        <v>11</v>
      </c>
      <c r="G6669" t="s">
        <v>258</v>
      </c>
      <c r="H6669">
        <v>-27</v>
      </c>
      <c r="I6669">
        <v>-27</v>
      </c>
    </row>
    <row r="6670" spans="1:9" x14ac:dyDescent="0.25">
      <c r="A6670">
        <v>2</v>
      </c>
      <c r="B6670">
        <v>2014</v>
      </c>
      <c r="C6670" t="s">
        <v>259</v>
      </c>
      <c r="D6670" t="s">
        <v>4</v>
      </c>
      <c r="E6670" t="s">
        <v>7</v>
      </c>
      <c r="F6670" t="s">
        <v>11</v>
      </c>
      <c r="G6670" t="s">
        <v>260</v>
      </c>
      <c r="H6670">
        <v>-381</v>
      </c>
      <c r="I6670">
        <v>-381</v>
      </c>
    </row>
    <row r="6671" spans="1:9" x14ac:dyDescent="0.25">
      <c r="A6671">
        <v>351</v>
      </c>
      <c r="B6671">
        <v>2014</v>
      </c>
      <c r="C6671" t="s">
        <v>46</v>
      </c>
      <c r="D6671" t="s">
        <v>4</v>
      </c>
      <c r="E6671" t="s">
        <v>7</v>
      </c>
      <c r="F6671" t="s">
        <v>11</v>
      </c>
      <c r="G6671" t="s">
        <v>261</v>
      </c>
      <c r="H6671">
        <v>-109</v>
      </c>
      <c r="I6671">
        <v>-109</v>
      </c>
    </row>
    <row r="6672" spans="1:9" x14ac:dyDescent="0.25">
      <c r="A6672">
        <v>352</v>
      </c>
      <c r="B6672">
        <v>2014</v>
      </c>
      <c r="C6672" t="s">
        <v>47</v>
      </c>
      <c r="D6672" t="s">
        <v>4</v>
      </c>
      <c r="E6672" t="s">
        <v>7</v>
      </c>
      <c r="F6672" t="s">
        <v>11</v>
      </c>
      <c r="G6672" t="s">
        <v>262</v>
      </c>
      <c r="H6672">
        <v>-15</v>
      </c>
      <c r="I6672">
        <v>-15</v>
      </c>
    </row>
    <row r="6673" spans="1:9" x14ac:dyDescent="0.25">
      <c r="A6673">
        <v>353</v>
      </c>
      <c r="B6673">
        <v>2014</v>
      </c>
      <c r="C6673" t="s">
        <v>48</v>
      </c>
      <c r="D6673" t="s">
        <v>4</v>
      </c>
      <c r="E6673" t="s">
        <v>7</v>
      </c>
      <c r="F6673" t="s">
        <v>11</v>
      </c>
      <c r="G6673" t="s">
        <v>263</v>
      </c>
      <c r="H6673">
        <v>-19</v>
      </c>
      <c r="I6673">
        <v>-19</v>
      </c>
    </row>
    <row r="6674" spans="1:9" x14ac:dyDescent="0.25">
      <c r="A6674">
        <v>354</v>
      </c>
      <c r="B6674">
        <v>2014</v>
      </c>
      <c r="C6674" t="s">
        <v>49</v>
      </c>
      <c r="D6674" t="s">
        <v>4</v>
      </c>
      <c r="E6674" t="s">
        <v>7</v>
      </c>
      <c r="F6674" t="s">
        <v>11</v>
      </c>
      <c r="G6674" t="s">
        <v>264</v>
      </c>
      <c r="H6674">
        <v>0</v>
      </c>
      <c r="I6674">
        <v>0</v>
      </c>
    </row>
    <row r="6675" spans="1:9" x14ac:dyDescent="0.25">
      <c r="A6675">
        <v>355</v>
      </c>
      <c r="B6675">
        <v>2014</v>
      </c>
      <c r="C6675" t="s">
        <v>50</v>
      </c>
      <c r="D6675" t="s">
        <v>4</v>
      </c>
      <c r="E6675" t="s">
        <v>7</v>
      </c>
      <c r="F6675" t="s">
        <v>11</v>
      </c>
      <c r="G6675" t="s">
        <v>265</v>
      </c>
      <c r="H6675">
        <v>-58</v>
      </c>
      <c r="I6675">
        <v>-58</v>
      </c>
    </row>
    <row r="6676" spans="1:9" x14ac:dyDescent="0.25">
      <c r="A6676">
        <v>356</v>
      </c>
      <c r="B6676">
        <v>2014</v>
      </c>
      <c r="C6676" t="s">
        <v>51</v>
      </c>
      <c r="D6676" t="s">
        <v>4</v>
      </c>
      <c r="E6676" t="s">
        <v>7</v>
      </c>
      <c r="F6676" t="s">
        <v>11</v>
      </c>
      <c r="G6676" t="s">
        <v>266</v>
      </c>
      <c r="H6676" t="s">
        <v>773</v>
      </c>
      <c r="I6676">
        <v>29</v>
      </c>
    </row>
    <row r="6677" spans="1:9" x14ac:dyDescent="0.25">
      <c r="A6677">
        <v>357</v>
      </c>
      <c r="B6677">
        <v>2014</v>
      </c>
      <c r="C6677" t="s">
        <v>52</v>
      </c>
      <c r="D6677" t="s">
        <v>4</v>
      </c>
      <c r="E6677" t="s">
        <v>7</v>
      </c>
      <c r="F6677" t="s">
        <v>11</v>
      </c>
      <c r="G6677" t="s">
        <v>267</v>
      </c>
      <c r="H6677">
        <v>-22</v>
      </c>
      <c r="I6677">
        <v>-22</v>
      </c>
    </row>
    <row r="6678" spans="1:9" x14ac:dyDescent="0.25">
      <c r="A6678">
        <v>358</v>
      </c>
      <c r="B6678">
        <v>2014</v>
      </c>
      <c r="C6678" t="s">
        <v>53</v>
      </c>
      <c r="D6678" t="s">
        <v>4</v>
      </c>
      <c r="E6678" t="s">
        <v>7</v>
      </c>
      <c r="F6678" t="s">
        <v>11</v>
      </c>
      <c r="G6678" t="s">
        <v>268</v>
      </c>
      <c r="H6678">
        <v>-57</v>
      </c>
      <c r="I6678">
        <v>-57</v>
      </c>
    </row>
    <row r="6679" spans="1:9" x14ac:dyDescent="0.25">
      <c r="A6679">
        <v>359</v>
      </c>
      <c r="B6679">
        <v>2014</v>
      </c>
      <c r="C6679" t="s">
        <v>54</v>
      </c>
      <c r="D6679" t="s">
        <v>4</v>
      </c>
      <c r="E6679" t="s">
        <v>7</v>
      </c>
      <c r="F6679" t="s">
        <v>11</v>
      </c>
      <c r="G6679" t="s">
        <v>269</v>
      </c>
      <c r="H6679">
        <v>-20</v>
      </c>
      <c r="I6679">
        <v>-20</v>
      </c>
    </row>
    <row r="6680" spans="1:9" x14ac:dyDescent="0.25">
      <c r="A6680">
        <v>360</v>
      </c>
      <c r="B6680">
        <v>2014</v>
      </c>
      <c r="C6680" t="s">
        <v>55</v>
      </c>
      <c r="D6680" t="s">
        <v>4</v>
      </c>
      <c r="E6680" t="s">
        <v>7</v>
      </c>
      <c r="F6680" t="s">
        <v>11</v>
      </c>
      <c r="G6680" t="s">
        <v>270</v>
      </c>
      <c r="H6680">
        <v>-16</v>
      </c>
      <c r="I6680">
        <v>-16</v>
      </c>
    </row>
    <row r="6681" spans="1:9" x14ac:dyDescent="0.25">
      <c r="A6681">
        <v>361</v>
      </c>
      <c r="B6681">
        <v>2014</v>
      </c>
      <c r="C6681" t="s">
        <v>56</v>
      </c>
      <c r="D6681" t="s">
        <v>4</v>
      </c>
      <c r="E6681" t="s">
        <v>7</v>
      </c>
      <c r="F6681" t="s">
        <v>11</v>
      </c>
      <c r="G6681" t="s">
        <v>271</v>
      </c>
      <c r="H6681">
        <v>-19</v>
      </c>
      <c r="I6681">
        <v>-19</v>
      </c>
    </row>
    <row r="6682" spans="1:9" x14ac:dyDescent="0.25">
      <c r="A6682">
        <v>3</v>
      </c>
      <c r="B6682">
        <v>2014</v>
      </c>
      <c r="C6682" t="s">
        <v>272</v>
      </c>
      <c r="D6682" t="s">
        <v>4</v>
      </c>
      <c r="E6682" t="s">
        <v>7</v>
      </c>
      <c r="F6682" t="s">
        <v>11</v>
      </c>
      <c r="G6682" t="s">
        <v>273</v>
      </c>
      <c r="H6682">
        <v>-306</v>
      </c>
      <c r="I6682">
        <v>-306</v>
      </c>
    </row>
    <row r="6683" spans="1:9" x14ac:dyDescent="0.25">
      <c r="A6683">
        <v>401</v>
      </c>
      <c r="B6683">
        <v>2014</v>
      </c>
      <c r="C6683" t="s">
        <v>274</v>
      </c>
      <c r="D6683" t="s">
        <v>4</v>
      </c>
      <c r="E6683" t="s">
        <v>7</v>
      </c>
      <c r="F6683" t="s">
        <v>11</v>
      </c>
      <c r="G6683" t="s">
        <v>275</v>
      </c>
      <c r="H6683" t="s">
        <v>774</v>
      </c>
      <c r="I6683">
        <v>6</v>
      </c>
    </row>
    <row r="6684" spans="1:9" x14ac:dyDescent="0.25">
      <c r="A6684">
        <v>402</v>
      </c>
      <c r="B6684">
        <v>2014</v>
      </c>
      <c r="C6684" t="s">
        <v>276</v>
      </c>
      <c r="D6684" t="s">
        <v>4</v>
      </c>
      <c r="E6684" t="s">
        <v>7</v>
      </c>
      <c r="F6684" t="s">
        <v>11</v>
      </c>
      <c r="G6684" t="s">
        <v>277</v>
      </c>
      <c r="H6684">
        <v>-6</v>
      </c>
      <c r="I6684">
        <v>-6</v>
      </c>
    </row>
    <row r="6685" spans="1:9" x14ac:dyDescent="0.25">
      <c r="A6685">
        <v>403</v>
      </c>
      <c r="B6685">
        <v>2014</v>
      </c>
      <c r="C6685" t="s">
        <v>278</v>
      </c>
      <c r="D6685" t="s">
        <v>4</v>
      </c>
      <c r="E6685" t="s">
        <v>7</v>
      </c>
      <c r="F6685" t="s">
        <v>11</v>
      </c>
      <c r="G6685" t="s">
        <v>279</v>
      </c>
      <c r="H6685">
        <v>-11</v>
      </c>
      <c r="I6685">
        <v>-11</v>
      </c>
    </row>
    <row r="6686" spans="1:9" x14ac:dyDescent="0.25">
      <c r="A6686">
        <v>404</v>
      </c>
      <c r="B6686">
        <v>2014</v>
      </c>
      <c r="C6686" t="s">
        <v>280</v>
      </c>
      <c r="D6686" t="s">
        <v>4</v>
      </c>
      <c r="E6686" t="s">
        <v>7</v>
      </c>
      <c r="F6686" t="s">
        <v>11</v>
      </c>
      <c r="G6686" t="s">
        <v>281</v>
      </c>
      <c r="H6686">
        <v>-37</v>
      </c>
      <c r="I6686">
        <v>-37</v>
      </c>
    </row>
    <row r="6687" spans="1:9" x14ac:dyDescent="0.25">
      <c r="A6687">
        <v>405</v>
      </c>
      <c r="B6687">
        <v>2014</v>
      </c>
      <c r="C6687" t="s">
        <v>282</v>
      </c>
      <c r="D6687" t="s">
        <v>4</v>
      </c>
      <c r="E6687" t="s">
        <v>7</v>
      </c>
      <c r="F6687" t="s">
        <v>11</v>
      </c>
      <c r="G6687" t="s">
        <v>283</v>
      </c>
      <c r="H6687">
        <v>-7</v>
      </c>
      <c r="I6687">
        <v>-7</v>
      </c>
    </row>
    <row r="6688" spans="1:9" x14ac:dyDescent="0.25">
      <c r="A6688">
        <v>451</v>
      </c>
      <c r="B6688">
        <v>2014</v>
      </c>
      <c r="C6688" t="s">
        <v>58</v>
      </c>
      <c r="D6688" t="s">
        <v>4</v>
      </c>
      <c r="E6688" t="s">
        <v>7</v>
      </c>
      <c r="F6688" t="s">
        <v>11</v>
      </c>
      <c r="G6688" t="s">
        <v>284</v>
      </c>
      <c r="H6688">
        <v>-6</v>
      </c>
      <c r="I6688">
        <v>-6</v>
      </c>
    </row>
    <row r="6689" spans="1:9" x14ac:dyDescent="0.25">
      <c r="A6689">
        <v>452</v>
      </c>
      <c r="B6689">
        <v>2014</v>
      </c>
      <c r="C6689" t="s">
        <v>59</v>
      </c>
      <c r="D6689" t="s">
        <v>4</v>
      </c>
      <c r="E6689" t="s">
        <v>7</v>
      </c>
      <c r="F6689" t="s">
        <v>11</v>
      </c>
      <c r="G6689" t="s">
        <v>285</v>
      </c>
      <c r="H6689" t="s">
        <v>774</v>
      </c>
      <c r="I6689">
        <v>6</v>
      </c>
    </row>
    <row r="6690" spans="1:9" x14ac:dyDescent="0.25">
      <c r="A6690">
        <v>453</v>
      </c>
      <c r="B6690">
        <v>2014</v>
      </c>
      <c r="C6690" t="s">
        <v>60</v>
      </c>
      <c r="D6690" t="s">
        <v>4</v>
      </c>
      <c r="E6690" t="s">
        <v>7</v>
      </c>
      <c r="F6690" t="s">
        <v>11</v>
      </c>
      <c r="G6690" t="s">
        <v>286</v>
      </c>
      <c r="H6690" t="s">
        <v>735</v>
      </c>
      <c r="I6690">
        <v>5</v>
      </c>
    </row>
    <row r="6691" spans="1:9" x14ac:dyDescent="0.25">
      <c r="A6691">
        <v>454</v>
      </c>
      <c r="B6691">
        <v>2014</v>
      </c>
      <c r="C6691" t="s">
        <v>61</v>
      </c>
      <c r="D6691" t="s">
        <v>4</v>
      </c>
      <c r="E6691" t="s">
        <v>7</v>
      </c>
      <c r="F6691" t="s">
        <v>11</v>
      </c>
      <c r="G6691" t="s">
        <v>287</v>
      </c>
      <c r="H6691">
        <v>-39</v>
      </c>
      <c r="I6691">
        <v>-39</v>
      </c>
    </row>
    <row r="6692" spans="1:9" x14ac:dyDescent="0.25">
      <c r="A6692">
        <v>455</v>
      </c>
      <c r="B6692">
        <v>2014</v>
      </c>
      <c r="C6692" t="s">
        <v>62</v>
      </c>
      <c r="D6692" t="s">
        <v>4</v>
      </c>
      <c r="E6692" t="s">
        <v>7</v>
      </c>
      <c r="F6692" t="s">
        <v>11</v>
      </c>
      <c r="G6692" t="s">
        <v>288</v>
      </c>
      <c r="H6692" t="s">
        <v>735</v>
      </c>
      <c r="I6692">
        <v>5</v>
      </c>
    </row>
    <row r="6693" spans="1:9" x14ac:dyDescent="0.25">
      <c r="A6693">
        <v>456</v>
      </c>
      <c r="B6693">
        <v>2014</v>
      </c>
      <c r="C6693" t="s">
        <v>63</v>
      </c>
      <c r="D6693" t="s">
        <v>4</v>
      </c>
      <c r="E6693" t="s">
        <v>7</v>
      </c>
      <c r="F6693" t="s">
        <v>11</v>
      </c>
      <c r="G6693" t="s">
        <v>289</v>
      </c>
      <c r="H6693" t="s">
        <v>775</v>
      </c>
      <c r="I6693">
        <v>8</v>
      </c>
    </row>
    <row r="6694" spans="1:9" x14ac:dyDescent="0.25">
      <c r="A6694">
        <v>457</v>
      </c>
      <c r="B6694">
        <v>2014</v>
      </c>
      <c r="C6694" t="s">
        <v>64</v>
      </c>
      <c r="D6694" t="s">
        <v>4</v>
      </c>
      <c r="E6694" t="s">
        <v>7</v>
      </c>
      <c r="F6694" t="s">
        <v>11</v>
      </c>
      <c r="G6694" t="s">
        <v>290</v>
      </c>
      <c r="H6694" t="s">
        <v>776</v>
      </c>
      <c r="I6694">
        <v>49</v>
      </c>
    </row>
    <row r="6695" spans="1:9" x14ac:dyDescent="0.25">
      <c r="A6695">
        <v>458</v>
      </c>
      <c r="B6695">
        <v>2014</v>
      </c>
      <c r="C6695" t="s">
        <v>65</v>
      </c>
      <c r="D6695" t="s">
        <v>4</v>
      </c>
      <c r="E6695" t="s">
        <v>7</v>
      </c>
      <c r="F6695" t="s">
        <v>11</v>
      </c>
      <c r="G6695" t="s">
        <v>291</v>
      </c>
      <c r="H6695" t="s">
        <v>748</v>
      </c>
      <c r="I6695">
        <v>1</v>
      </c>
    </row>
    <row r="6696" spans="1:9" x14ac:dyDescent="0.25">
      <c r="A6696">
        <v>459</v>
      </c>
      <c r="B6696">
        <v>2014</v>
      </c>
      <c r="C6696" t="s">
        <v>66</v>
      </c>
      <c r="D6696" t="s">
        <v>4</v>
      </c>
      <c r="E6696" t="s">
        <v>7</v>
      </c>
      <c r="F6696" t="s">
        <v>11</v>
      </c>
      <c r="G6696" t="s">
        <v>292</v>
      </c>
      <c r="H6696" t="s">
        <v>765</v>
      </c>
      <c r="I6696">
        <v>22</v>
      </c>
    </row>
    <row r="6697" spans="1:9" x14ac:dyDescent="0.25">
      <c r="A6697">
        <v>460</v>
      </c>
      <c r="B6697">
        <v>2014</v>
      </c>
      <c r="C6697" t="s">
        <v>67</v>
      </c>
      <c r="D6697" t="s">
        <v>4</v>
      </c>
      <c r="E6697" t="s">
        <v>7</v>
      </c>
      <c r="F6697" t="s">
        <v>11</v>
      </c>
      <c r="G6697" t="s">
        <v>293</v>
      </c>
      <c r="H6697">
        <v>-9</v>
      </c>
      <c r="I6697">
        <v>-9</v>
      </c>
    </row>
    <row r="6698" spans="1:9" x14ac:dyDescent="0.25">
      <c r="A6698">
        <v>461</v>
      </c>
      <c r="B6698">
        <v>2014</v>
      </c>
      <c r="C6698" t="s">
        <v>68</v>
      </c>
      <c r="D6698" t="s">
        <v>4</v>
      </c>
      <c r="E6698" t="s">
        <v>7</v>
      </c>
      <c r="F6698" t="s">
        <v>11</v>
      </c>
      <c r="G6698" t="s">
        <v>294</v>
      </c>
      <c r="H6698" t="s">
        <v>774</v>
      </c>
      <c r="I6698">
        <v>6</v>
      </c>
    </row>
    <row r="6699" spans="1:9" x14ac:dyDescent="0.25">
      <c r="A6699">
        <v>462</v>
      </c>
      <c r="B6699">
        <v>2014</v>
      </c>
      <c r="C6699" t="s">
        <v>69</v>
      </c>
      <c r="D6699" t="s">
        <v>4</v>
      </c>
      <c r="E6699" t="s">
        <v>7</v>
      </c>
      <c r="F6699" t="s">
        <v>11</v>
      </c>
      <c r="G6699" t="s">
        <v>295</v>
      </c>
      <c r="H6699" t="s">
        <v>718</v>
      </c>
      <c r="I6699">
        <v>26</v>
      </c>
    </row>
    <row r="6700" spans="1:9" x14ac:dyDescent="0.25">
      <c r="A6700">
        <v>4</v>
      </c>
      <c r="B6700">
        <v>2014</v>
      </c>
      <c r="C6700" t="s">
        <v>296</v>
      </c>
      <c r="D6700" t="s">
        <v>4</v>
      </c>
      <c r="E6700" t="s">
        <v>7</v>
      </c>
      <c r="F6700" t="s">
        <v>11</v>
      </c>
      <c r="G6700" t="s">
        <v>297</v>
      </c>
      <c r="H6700" t="s">
        <v>777</v>
      </c>
      <c r="I6700">
        <v>19</v>
      </c>
    </row>
    <row r="6701" spans="1:9" x14ac:dyDescent="0.25">
      <c r="A6701">
        <v>0</v>
      </c>
      <c r="B6701">
        <v>2014</v>
      </c>
      <c r="C6701" t="s">
        <v>71</v>
      </c>
      <c r="D6701" t="s">
        <v>4</v>
      </c>
      <c r="E6701" t="s">
        <v>7</v>
      </c>
      <c r="F6701" t="s">
        <v>11</v>
      </c>
      <c r="G6701" t="s">
        <v>298</v>
      </c>
      <c r="H6701" t="s">
        <v>778</v>
      </c>
      <c r="I6701">
        <v>3364</v>
      </c>
    </row>
    <row r="6702" spans="1:9" x14ac:dyDescent="0.25">
      <c r="A6702">
        <v>101</v>
      </c>
      <c r="B6702">
        <v>2013</v>
      </c>
      <c r="C6702" t="s">
        <v>232</v>
      </c>
      <c r="D6702" t="s">
        <v>4</v>
      </c>
      <c r="E6702" t="s">
        <v>7</v>
      </c>
      <c r="F6702" t="s">
        <v>11</v>
      </c>
      <c r="G6702" t="s">
        <v>233</v>
      </c>
      <c r="H6702">
        <v>-20</v>
      </c>
      <c r="I6702">
        <v>-20</v>
      </c>
    </row>
    <row r="6703" spans="1:9" x14ac:dyDescent="0.25">
      <c r="A6703">
        <v>102</v>
      </c>
      <c r="B6703">
        <v>2013</v>
      </c>
      <c r="C6703" t="s">
        <v>234</v>
      </c>
      <c r="D6703" t="s">
        <v>4</v>
      </c>
      <c r="E6703" t="s">
        <v>7</v>
      </c>
      <c r="F6703" t="s">
        <v>11</v>
      </c>
      <c r="G6703" t="s">
        <v>235</v>
      </c>
      <c r="H6703">
        <v>-51</v>
      </c>
      <c r="I6703">
        <v>-51</v>
      </c>
    </row>
    <row r="6704" spans="1:9" x14ac:dyDescent="0.25">
      <c r="A6704">
        <v>103</v>
      </c>
      <c r="B6704">
        <v>2013</v>
      </c>
      <c r="C6704" t="s">
        <v>236</v>
      </c>
      <c r="D6704" t="s">
        <v>4</v>
      </c>
      <c r="E6704" t="s">
        <v>7</v>
      </c>
      <c r="F6704" t="s">
        <v>11</v>
      </c>
      <c r="G6704" t="s">
        <v>237</v>
      </c>
      <c r="H6704" t="s">
        <v>768</v>
      </c>
      <c r="I6704">
        <v>13</v>
      </c>
    </row>
    <row r="6705" spans="1:9" x14ac:dyDescent="0.25">
      <c r="A6705">
        <v>151</v>
      </c>
      <c r="B6705">
        <v>2013</v>
      </c>
      <c r="C6705" t="s">
        <v>28</v>
      </c>
      <c r="D6705" t="s">
        <v>4</v>
      </c>
      <c r="E6705" t="s">
        <v>7</v>
      </c>
      <c r="F6705" t="s">
        <v>11</v>
      </c>
      <c r="G6705" t="s">
        <v>238</v>
      </c>
      <c r="H6705">
        <v>-1</v>
      </c>
      <c r="I6705">
        <v>-1</v>
      </c>
    </row>
    <row r="6706" spans="1:9" x14ac:dyDescent="0.25">
      <c r="A6706">
        <v>153</v>
      </c>
      <c r="B6706">
        <v>2013</v>
      </c>
      <c r="C6706" t="s">
        <v>29</v>
      </c>
      <c r="D6706" t="s">
        <v>4</v>
      </c>
      <c r="E6706" t="s">
        <v>7</v>
      </c>
      <c r="F6706" t="s">
        <v>11</v>
      </c>
      <c r="G6706" t="s">
        <v>239</v>
      </c>
      <c r="H6706" t="s">
        <v>711</v>
      </c>
      <c r="I6706">
        <v>3</v>
      </c>
    </row>
    <row r="6707" spans="1:9" x14ac:dyDescent="0.25">
      <c r="A6707">
        <v>154</v>
      </c>
      <c r="B6707">
        <v>2013</v>
      </c>
      <c r="C6707" t="s">
        <v>30</v>
      </c>
      <c r="D6707" t="s">
        <v>4</v>
      </c>
      <c r="E6707" t="s">
        <v>7</v>
      </c>
      <c r="F6707" t="s">
        <v>11</v>
      </c>
      <c r="G6707" t="s">
        <v>240</v>
      </c>
      <c r="H6707">
        <v>-12</v>
      </c>
      <c r="I6707">
        <v>-12</v>
      </c>
    </row>
    <row r="6708" spans="1:9" x14ac:dyDescent="0.25">
      <c r="A6708">
        <v>155</v>
      </c>
      <c r="B6708">
        <v>2013</v>
      </c>
      <c r="C6708" t="s">
        <v>31</v>
      </c>
      <c r="D6708" t="s">
        <v>4</v>
      </c>
      <c r="E6708" t="s">
        <v>7</v>
      </c>
      <c r="F6708" t="s">
        <v>11</v>
      </c>
      <c r="G6708" t="s">
        <v>241</v>
      </c>
      <c r="H6708" t="s">
        <v>431</v>
      </c>
      <c r="I6708">
        <v>2</v>
      </c>
    </row>
    <row r="6709" spans="1:9" x14ac:dyDescent="0.25">
      <c r="A6709">
        <v>157</v>
      </c>
      <c r="B6709">
        <v>2013</v>
      </c>
      <c r="C6709" t="s">
        <v>32</v>
      </c>
      <c r="D6709" t="s">
        <v>4</v>
      </c>
      <c r="E6709" t="s">
        <v>7</v>
      </c>
      <c r="F6709" t="s">
        <v>11</v>
      </c>
      <c r="G6709" t="s">
        <v>242</v>
      </c>
      <c r="H6709">
        <v>-4</v>
      </c>
      <c r="I6709">
        <v>-4</v>
      </c>
    </row>
    <row r="6710" spans="1:9" x14ac:dyDescent="0.25">
      <c r="A6710">
        <v>158</v>
      </c>
      <c r="B6710">
        <v>2013</v>
      </c>
      <c r="C6710" t="s">
        <v>33</v>
      </c>
      <c r="D6710" t="s">
        <v>4</v>
      </c>
      <c r="E6710" t="s">
        <v>7</v>
      </c>
      <c r="F6710" t="s">
        <v>11</v>
      </c>
      <c r="G6710" t="s">
        <v>243</v>
      </c>
      <c r="H6710">
        <v>-15</v>
      </c>
      <c r="I6710">
        <v>-15</v>
      </c>
    </row>
    <row r="6711" spans="1:9" x14ac:dyDescent="0.25">
      <c r="A6711">
        <v>159</v>
      </c>
      <c r="B6711">
        <v>2013</v>
      </c>
      <c r="C6711" t="s">
        <v>34</v>
      </c>
      <c r="D6711" t="s">
        <v>4</v>
      </c>
      <c r="E6711" t="s">
        <v>7</v>
      </c>
      <c r="F6711" t="s">
        <v>11</v>
      </c>
      <c r="G6711" t="s">
        <v>244</v>
      </c>
      <c r="H6711" t="s">
        <v>779</v>
      </c>
      <c r="I6711">
        <v>1916</v>
      </c>
    </row>
    <row r="6712" spans="1:9" x14ac:dyDescent="0.25">
      <c r="A6712">
        <v>1</v>
      </c>
      <c r="B6712">
        <v>2013</v>
      </c>
      <c r="C6712" t="s">
        <v>245</v>
      </c>
      <c r="D6712" t="s">
        <v>4</v>
      </c>
      <c r="E6712" t="s">
        <v>7</v>
      </c>
      <c r="F6712" t="s">
        <v>11</v>
      </c>
      <c r="G6712" t="s">
        <v>246</v>
      </c>
      <c r="H6712" t="s">
        <v>780</v>
      </c>
      <c r="I6712">
        <v>1831</v>
      </c>
    </row>
    <row r="6713" spans="1:9" x14ac:dyDescent="0.25">
      <c r="A6713">
        <v>241</v>
      </c>
      <c r="B6713">
        <v>2013</v>
      </c>
      <c r="C6713" t="s">
        <v>247</v>
      </c>
      <c r="D6713" t="s">
        <v>4</v>
      </c>
      <c r="E6713" t="s">
        <v>7</v>
      </c>
      <c r="F6713" t="s">
        <v>11</v>
      </c>
      <c r="G6713" t="s">
        <v>248</v>
      </c>
      <c r="H6713">
        <v>-301</v>
      </c>
      <c r="I6713">
        <v>-301</v>
      </c>
    </row>
    <row r="6714" spans="1:9" x14ac:dyDescent="0.25">
      <c r="A6714">
        <v>241001</v>
      </c>
      <c r="B6714">
        <v>2013</v>
      </c>
      <c r="C6714" t="s">
        <v>249</v>
      </c>
      <c r="D6714" t="s">
        <v>4</v>
      </c>
      <c r="E6714" t="s">
        <v>7</v>
      </c>
      <c r="F6714" t="s">
        <v>11</v>
      </c>
      <c r="G6714" t="s">
        <v>250</v>
      </c>
      <c r="H6714">
        <v>-130</v>
      </c>
      <c r="I6714">
        <v>-130</v>
      </c>
    </row>
    <row r="6715" spans="1:9" x14ac:dyDescent="0.25">
      <c r="A6715">
        <v>241999</v>
      </c>
      <c r="B6715">
        <v>2013</v>
      </c>
      <c r="C6715" t="s">
        <v>251</v>
      </c>
      <c r="D6715" t="s">
        <v>4</v>
      </c>
      <c r="E6715" t="s">
        <v>7</v>
      </c>
      <c r="F6715" t="s">
        <v>11</v>
      </c>
      <c r="G6715" t="s">
        <v>252</v>
      </c>
      <c r="H6715">
        <v>-171</v>
      </c>
      <c r="I6715">
        <v>-171</v>
      </c>
    </row>
    <row r="6716" spans="1:9" x14ac:dyDescent="0.25">
      <c r="A6716">
        <v>251</v>
      </c>
      <c r="B6716">
        <v>2013</v>
      </c>
      <c r="C6716" t="s">
        <v>39</v>
      </c>
      <c r="D6716" t="s">
        <v>4</v>
      </c>
      <c r="E6716" t="s">
        <v>7</v>
      </c>
      <c r="F6716" t="s">
        <v>11</v>
      </c>
      <c r="G6716" t="s">
        <v>253</v>
      </c>
      <c r="H6716">
        <v>-54</v>
      </c>
      <c r="I6716">
        <v>-54</v>
      </c>
    </row>
    <row r="6717" spans="1:9" x14ac:dyDescent="0.25">
      <c r="A6717">
        <v>252</v>
      </c>
      <c r="B6717">
        <v>2013</v>
      </c>
      <c r="C6717" t="s">
        <v>40</v>
      </c>
      <c r="D6717" t="s">
        <v>4</v>
      </c>
      <c r="E6717" t="s">
        <v>7</v>
      </c>
      <c r="F6717" t="s">
        <v>11</v>
      </c>
      <c r="G6717" t="s">
        <v>254</v>
      </c>
      <c r="H6717">
        <v>-11</v>
      </c>
      <c r="I6717">
        <v>-11</v>
      </c>
    </row>
    <row r="6718" spans="1:9" x14ac:dyDescent="0.25">
      <c r="A6718">
        <v>254</v>
      </c>
      <c r="B6718">
        <v>2013</v>
      </c>
      <c r="C6718" t="s">
        <v>41</v>
      </c>
      <c r="D6718" t="s">
        <v>4</v>
      </c>
      <c r="E6718" t="s">
        <v>7</v>
      </c>
      <c r="F6718" t="s">
        <v>11</v>
      </c>
      <c r="G6718" t="s">
        <v>255</v>
      </c>
      <c r="H6718">
        <v>-35</v>
      </c>
      <c r="I6718">
        <v>-35</v>
      </c>
    </row>
    <row r="6719" spans="1:9" x14ac:dyDescent="0.25">
      <c r="A6719">
        <v>255</v>
      </c>
      <c r="B6719">
        <v>2013</v>
      </c>
      <c r="C6719" t="s">
        <v>42</v>
      </c>
      <c r="D6719" t="s">
        <v>4</v>
      </c>
      <c r="E6719" t="s">
        <v>7</v>
      </c>
      <c r="F6719" t="s">
        <v>11</v>
      </c>
      <c r="G6719" t="s">
        <v>256</v>
      </c>
      <c r="H6719" t="s">
        <v>752</v>
      </c>
      <c r="I6719">
        <v>4</v>
      </c>
    </row>
    <row r="6720" spans="1:9" x14ac:dyDescent="0.25">
      <c r="A6720">
        <v>256</v>
      </c>
      <c r="B6720">
        <v>2013</v>
      </c>
      <c r="C6720" t="s">
        <v>43</v>
      </c>
      <c r="D6720" t="s">
        <v>4</v>
      </c>
      <c r="E6720" t="s">
        <v>7</v>
      </c>
      <c r="F6720" t="s">
        <v>11</v>
      </c>
      <c r="G6720" t="s">
        <v>257</v>
      </c>
      <c r="H6720" t="s">
        <v>735</v>
      </c>
      <c r="I6720">
        <v>5</v>
      </c>
    </row>
    <row r="6721" spans="1:9" x14ac:dyDescent="0.25">
      <c r="A6721">
        <v>257</v>
      </c>
      <c r="B6721">
        <v>2013</v>
      </c>
      <c r="C6721" t="s">
        <v>44</v>
      </c>
      <c r="D6721" t="s">
        <v>4</v>
      </c>
      <c r="E6721" t="s">
        <v>7</v>
      </c>
      <c r="F6721" t="s">
        <v>11</v>
      </c>
      <c r="G6721" t="s">
        <v>258</v>
      </c>
      <c r="H6721">
        <v>-41</v>
      </c>
      <c r="I6721">
        <v>-41</v>
      </c>
    </row>
    <row r="6722" spans="1:9" x14ac:dyDescent="0.25">
      <c r="A6722">
        <v>2</v>
      </c>
      <c r="B6722">
        <v>2013</v>
      </c>
      <c r="C6722" t="s">
        <v>259</v>
      </c>
      <c r="D6722" t="s">
        <v>4</v>
      </c>
      <c r="E6722" t="s">
        <v>7</v>
      </c>
      <c r="F6722" t="s">
        <v>11</v>
      </c>
      <c r="G6722" t="s">
        <v>260</v>
      </c>
      <c r="H6722">
        <v>-433</v>
      </c>
      <c r="I6722">
        <v>-433</v>
      </c>
    </row>
    <row r="6723" spans="1:9" x14ac:dyDescent="0.25">
      <c r="A6723">
        <v>351</v>
      </c>
      <c r="B6723">
        <v>2013</v>
      </c>
      <c r="C6723" t="s">
        <v>46</v>
      </c>
      <c r="D6723" t="s">
        <v>4</v>
      </c>
      <c r="E6723" t="s">
        <v>7</v>
      </c>
      <c r="F6723" t="s">
        <v>11</v>
      </c>
      <c r="G6723" t="s">
        <v>261</v>
      </c>
      <c r="H6723" t="s">
        <v>343</v>
      </c>
      <c r="I6723">
        <v>9</v>
      </c>
    </row>
    <row r="6724" spans="1:9" x14ac:dyDescent="0.25">
      <c r="A6724">
        <v>352</v>
      </c>
      <c r="B6724">
        <v>2013</v>
      </c>
      <c r="C6724" t="s">
        <v>47</v>
      </c>
      <c r="D6724" t="s">
        <v>4</v>
      </c>
      <c r="E6724" t="s">
        <v>7</v>
      </c>
      <c r="F6724" t="s">
        <v>11</v>
      </c>
      <c r="G6724" t="s">
        <v>262</v>
      </c>
      <c r="H6724">
        <v>-31</v>
      </c>
      <c r="I6724">
        <v>-31</v>
      </c>
    </row>
    <row r="6725" spans="1:9" x14ac:dyDescent="0.25">
      <c r="A6725">
        <v>353</v>
      </c>
      <c r="B6725">
        <v>2013</v>
      </c>
      <c r="C6725" t="s">
        <v>48</v>
      </c>
      <c r="D6725" t="s">
        <v>4</v>
      </c>
      <c r="E6725" t="s">
        <v>7</v>
      </c>
      <c r="F6725" t="s">
        <v>11</v>
      </c>
      <c r="G6725" t="s">
        <v>263</v>
      </c>
      <c r="H6725" t="s">
        <v>777</v>
      </c>
      <c r="I6725">
        <v>19</v>
      </c>
    </row>
    <row r="6726" spans="1:9" x14ac:dyDescent="0.25">
      <c r="A6726">
        <v>354</v>
      </c>
      <c r="B6726">
        <v>2013</v>
      </c>
      <c r="C6726" t="s">
        <v>49</v>
      </c>
      <c r="D6726" t="s">
        <v>4</v>
      </c>
      <c r="E6726" t="s">
        <v>7</v>
      </c>
      <c r="F6726" t="s">
        <v>11</v>
      </c>
      <c r="G6726" t="s">
        <v>264</v>
      </c>
      <c r="H6726">
        <v>-21</v>
      </c>
      <c r="I6726">
        <v>-21</v>
      </c>
    </row>
    <row r="6727" spans="1:9" x14ac:dyDescent="0.25">
      <c r="A6727">
        <v>355</v>
      </c>
      <c r="B6727">
        <v>2013</v>
      </c>
      <c r="C6727" t="s">
        <v>50</v>
      </c>
      <c r="D6727" t="s">
        <v>4</v>
      </c>
      <c r="E6727" t="s">
        <v>7</v>
      </c>
      <c r="F6727" t="s">
        <v>11</v>
      </c>
      <c r="G6727" t="s">
        <v>265</v>
      </c>
      <c r="H6727">
        <v>-10</v>
      </c>
      <c r="I6727">
        <v>-10</v>
      </c>
    </row>
    <row r="6728" spans="1:9" x14ac:dyDescent="0.25">
      <c r="A6728">
        <v>356</v>
      </c>
      <c r="B6728">
        <v>2013</v>
      </c>
      <c r="C6728" t="s">
        <v>51</v>
      </c>
      <c r="D6728" t="s">
        <v>4</v>
      </c>
      <c r="E6728" t="s">
        <v>7</v>
      </c>
      <c r="F6728" t="s">
        <v>11</v>
      </c>
      <c r="G6728" t="s">
        <v>266</v>
      </c>
      <c r="H6728">
        <v>-52</v>
      </c>
      <c r="I6728">
        <v>-52</v>
      </c>
    </row>
    <row r="6729" spans="1:9" x14ac:dyDescent="0.25">
      <c r="A6729">
        <v>357</v>
      </c>
      <c r="B6729">
        <v>2013</v>
      </c>
      <c r="C6729" t="s">
        <v>52</v>
      </c>
      <c r="D6729" t="s">
        <v>4</v>
      </c>
      <c r="E6729" t="s">
        <v>7</v>
      </c>
      <c r="F6729" t="s">
        <v>11</v>
      </c>
      <c r="G6729" t="s">
        <v>267</v>
      </c>
      <c r="H6729">
        <v>-30</v>
      </c>
      <c r="I6729">
        <v>-30</v>
      </c>
    </row>
    <row r="6730" spans="1:9" x14ac:dyDescent="0.25">
      <c r="A6730">
        <v>358</v>
      </c>
      <c r="B6730">
        <v>2013</v>
      </c>
      <c r="C6730" t="s">
        <v>53</v>
      </c>
      <c r="D6730" t="s">
        <v>4</v>
      </c>
      <c r="E6730" t="s">
        <v>7</v>
      </c>
      <c r="F6730" t="s">
        <v>11</v>
      </c>
      <c r="G6730" t="s">
        <v>268</v>
      </c>
      <c r="H6730" t="s">
        <v>765</v>
      </c>
      <c r="I6730">
        <v>22</v>
      </c>
    </row>
    <row r="6731" spans="1:9" x14ac:dyDescent="0.25">
      <c r="A6731">
        <v>359</v>
      </c>
      <c r="B6731">
        <v>2013</v>
      </c>
      <c r="C6731" t="s">
        <v>54</v>
      </c>
      <c r="D6731" t="s">
        <v>4</v>
      </c>
      <c r="E6731" t="s">
        <v>7</v>
      </c>
      <c r="F6731" t="s">
        <v>11</v>
      </c>
      <c r="G6731" t="s">
        <v>269</v>
      </c>
      <c r="H6731">
        <v>-18</v>
      </c>
      <c r="I6731">
        <v>-18</v>
      </c>
    </row>
    <row r="6732" spans="1:9" x14ac:dyDescent="0.25">
      <c r="A6732">
        <v>360</v>
      </c>
      <c r="B6732">
        <v>2013</v>
      </c>
      <c r="C6732" t="s">
        <v>55</v>
      </c>
      <c r="D6732" t="s">
        <v>4</v>
      </c>
      <c r="E6732" t="s">
        <v>7</v>
      </c>
      <c r="F6732" t="s">
        <v>11</v>
      </c>
      <c r="G6732" t="s">
        <v>270</v>
      </c>
      <c r="H6732" t="s">
        <v>735</v>
      </c>
      <c r="I6732">
        <v>5</v>
      </c>
    </row>
    <row r="6733" spans="1:9" x14ac:dyDescent="0.25">
      <c r="A6733">
        <v>361</v>
      </c>
      <c r="B6733">
        <v>2013</v>
      </c>
      <c r="C6733" t="s">
        <v>56</v>
      </c>
      <c r="D6733" t="s">
        <v>4</v>
      </c>
      <c r="E6733" t="s">
        <v>7</v>
      </c>
      <c r="F6733" t="s">
        <v>11</v>
      </c>
      <c r="G6733" t="s">
        <v>271</v>
      </c>
      <c r="H6733">
        <v>-35</v>
      </c>
      <c r="I6733">
        <v>-35</v>
      </c>
    </row>
    <row r="6734" spans="1:9" x14ac:dyDescent="0.25">
      <c r="A6734">
        <v>3</v>
      </c>
      <c r="B6734">
        <v>2013</v>
      </c>
      <c r="C6734" t="s">
        <v>272</v>
      </c>
      <c r="D6734" t="s">
        <v>4</v>
      </c>
      <c r="E6734" t="s">
        <v>7</v>
      </c>
      <c r="F6734" t="s">
        <v>11</v>
      </c>
      <c r="G6734" t="s">
        <v>273</v>
      </c>
      <c r="H6734">
        <v>-142</v>
      </c>
      <c r="I6734">
        <v>-142</v>
      </c>
    </row>
    <row r="6735" spans="1:9" x14ac:dyDescent="0.25">
      <c r="A6735">
        <v>401</v>
      </c>
      <c r="B6735">
        <v>2013</v>
      </c>
      <c r="C6735" t="s">
        <v>274</v>
      </c>
      <c r="D6735" t="s">
        <v>4</v>
      </c>
      <c r="E6735" t="s">
        <v>7</v>
      </c>
      <c r="F6735" t="s">
        <v>11</v>
      </c>
      <c r="G6735" t="s">
        <v>275</v>
      </c>
      <c r="H6735">
        <v>-3</v>
      </c>
      <c r="I6735">
        <v>-3</v>
      </c>
    </row>
    <row r="6736" spans="1:9" x14ac:dyDescent="0.25">
      <c r="A6736">
        <v>402</v>
      </c>
      <c r="B6736">
        <v>2013</v>
      </c>
      <c r="C6736" t="s">
        <v>276</v>
      </c>
      <c r="D6736" t="s">
        <v>4</v>
      </c>
      <c r="E6736" t="s">
        <v>7</v>
      </c>
      <c r="F6736" t="s">
        <v>11</v>
      </c>
      <c r="G6736" t="s">
        <v>277</v>
      </c>
      <c r="H6736">
        <v>-7</v>
      </c>
      <c r="I6736">
        <v>-7</v>
      </c>
    </row>
    <row r="6737" spans="1:9" x14ac:dyDescent="0.25">
      <c r="A6737">
        <v>403</v>
      </c>
      <c r="B6737">
        <v>2013</v>
      </c>
      <c r="C6737" t="s">
        <v>278</v>
      </c>
      <c r="D6737" t="s">
        <v>4</v>
      </c>
      <c r="E6737" t="s">
        <v>7</v>
      </c>
      <c r="F6737" t="s">
        <v>11</v>
      </c>
      <c r="G6737" t="s">
        <v>279</v>
      </c>
      <c r="H6737">
        <v>-17</v>
      </c>
      <c r="I6737">
        <v>-17</v>
      </c>
    </row>
    <row r="6738" spans="1:9" x14ac:dyDescent="0.25">
      <c r="A6738">
        <v>404</v>
      </c>
      <c r="B6738">
        <v>2013</v>
      </c>
      <c r="C6738" t="s">
        <v>280</v>
      </c>
      <c r="D6738" t="s">
        <v>4</v>
      </c>
      <c r="E6738" t="s">
        <v>7</v>
      </c>
      <c r="F6738" t="s">
        <v>11</v>
      </c>
      <c r="G6738" t="s">
        <v>281</v>
      </c>
      <c r="H6738">
        <v>-40</v>
      </c>
      <c r="I6738">
        <v>-40</v>
      </c>
    </row>
    <row r="6739" spans="1:9" x14ac:dyDescent="0.25">
      <c r="A6739">
        <v>405</v>
      </c>
      <c r="B6739">
        <v>2013</v>
      </c>
      <c r="C6739" t="s">
        <v>282</v>
      </c>
      <c r="D6739" t="s">
        <v>4</v>
      </c>
      <c r="E6739" t="s">
        <v>7</v>
      </c>
      <c r="F6739" t="s">
        <v>11</v>
      </c>
      <c r="G6739" t="s">
        <v>283</v>
      </c>
      <c r="H6739">
        <v>-4</v>
      </c>
      <c r="I6739">
        <v>-4</v>
      </c>
    </row>
    <row r="6740" spans="1:9" x14ac:dyDescent="0.25">
      <c r="A6740">
        <v>451</v>
      </c>
      <c r="B6740">
        <v>2013</v>
      </c>
      <c r="C6740" t="s">
        <v>58</v>
      </c>
      <c r="D6740" t="s">
        <v>4</v>
      </c>
      <c r="E6740" t="s">
        <v>7</v>
      </c>
      <c r="F6740" t="s">
        <v>11</v>
      </c>
      <c r="G6740" t="s">
        <v>284</v>
      </c>
      <c r="H6740" t="s">
        <v>781</v>
      </c>
      <c r="I6740">
        <v>14</v>
      </c>
    </row>
    <row r="6741" spans="1:9" x14ac:dyDescent="0.25">
      <c r="A6741">
        <v>452</v>
      </c>
      <c r="B6741">
        <v>2013</v>
      </c>
      <c r="C6741" t="s">
        <v>59</v>
      </c>
      <c r="D6741" t="s">
        <v>4</v>
      </c>
      <c r="E6741" t="s">
        <v>7</v>
      </c>
      <c r="F6741" t="s">
        <v>11</v>
      </c>
      <c r="G6741" t="s">
        <v>285</v>
      </c>
      <c r="H6741" t="s">
        <v>765</v>
      </c>
      <c r="I6741">
        <v>22</v>
      </c>
    </row>
    <row r="6742" spans="1:9" x14ac:dyDescent="0.25">
      <c r="A6742">
        <v>453</v>
      </c>
      <c r="B6742">
        <v>2013</v>
      </c>
      <c r="C6742" t="s">
        <v>60</v>
      </c>
      <c r="D6742" t="s">
        <v>4</v>
      </c>
      <c r="E6742" t="s">
        <v>7</v>
      </c>
      <c r="F6742" t="s">
        <v>11</v>
      </c>
      <c r="G6742" t="s">
        <v>286</v>
      </c>
      <c r="H6742">
        <v>-23</v>
      </c>
      <c r="I6742">
        <v>-23</v>
      </c>
    </row>
    <row r="6743" spans="1:9" x14ac:dyDescent="0.25">
      <c r="A6743">
        <v>454</v>
      </c>
      <c r="B6743">
        <v>2013</v>
      </c>
      <c r="C6743" t="s">
        <v>61</v>
      </c>
      <c r="D6743" t="s">
        <v>4</v>
      </c>
      <c r="E6743" t="s">
        <v>7</v>
      </c>
      <c r="F6743" t="s">
        <v>11</v>
      </c>
      <c r="G6743" t="s">
        <v>287</v>
      </c>
      <c r="H6743" t="s">
        <v>766</v>
      </c>
      <c r="I6743">
        <v>11</v>
      </c>
    </row>
    <row r="6744" spans="1:9" x14ac:dyDescent="0.25">
      <c r="A6744">
        <v>455</v>
      </c>
      <c r="B6744">
        <v>2013</v>
      </c>
      <c r="C6744" t="s">
        <v>62</v>
      </c>
      <c r="D6744" t="s">
        <v>4</v>
      </c>
      <c r="E6744" t="s">
        <v>7</v>
      </c>
      <c r="F6744" t="s">
        <v>11</v>
      </c>
      <c r="G6744" t="s">
        <v>288</v>
      </c>
      <c r="H6744" t="s">
        <v>781</v>
      </c>
      <c r="I6744">
        <v>14</v>
      </c>
    </row>
    <row r="6745" spans="1:9" x14ac:dyDescent="0.25">
      <c r="A6745">
        <v>456</v>
      </c>
      <c r="B6745">
        <v>2013</v>
      </c>
      <c r="C6745" t="s">
        <v>63</v>
      </c>
      <c r="D6745" t="s">
        <v>4</v>
      </c>
      <c r="E6745" t="s">
        <v>7</v>
      </c>
      <c r="F6745" t="s">
        <v>11</v>
      </c>
      <c r="G6745" t="s">
        <v>289</v>
      </c>
      <c r="H6745">
        <v>-46</v>
      </c>
      <c r="I6745">
        <v>-46</v>
      </c>
    </row>
    <row r="6746" spans="1:9" x14ac:dyDescent="0.25">
      <c r="A6746">
        <v>457</v>
      </c>
      <c r="B6746">
        <v>2013</v>
      </c>
      <c r="C6746" t="s">
        <v>64</v>
      </c>
      <c r="D6746" t="s">
        <v>4</v>
      </c>
      <c r="E6746" t="s">
        <v>7</v>
      </c>
      <c r="F6746" t="s">
        <v>11</v>
      </c>
      <c r="G6746" t="s">
        <v>290</v>
      </c>
      <c r="H6746" t="s">
        <v>766</v>
      </c>
      <c r="I6746">
        <v>11</v>
      </c>
    </row>
    <row r="6747" spans="1:9" x14ac:dyDescent="0.25">
      <c r="A6747">
        <v>458</v>
      </c>
      <c r="B6747">
        <v>2013</v>
      </c>
      <c r="C6747" t="s">
        <v>65</v>
      </c>
      <c r="D6747" t="s">
        <v>4</v>
      </c>
      <c r="E6747" t="s">
        <v>7</v>
      </c>
      <c r="F6747" t="s">
        <v>11</v>
      </c>
      <c r="G6747" t="s">
        <v>291</v>
      </c>
      <c r="H6747">
        <v>-8</v>
      </c>
      <c r="I6747">
        <v>-8</v>
      </c>
    </row>
    <row r="6748" spans="1:9" x14ac:dyDescent="0.25">
      <c r="A6748">
        <v>459</v>
      </c>
      <c r="B6748">
        <v>2013</v>
      </c>
      <c r="C6748" t="s">
        <v>66</v>
      </c>
      <c r="D6748" t="s">
        <v>4</v>
      </c>
      <c r="E6748" t="s">
        <v>7</v>
      </c>
      <c r="F6748" t="s">
        <v>11</v>
      </c>
      <c r="G6748" t="s">
        <v>292</v>
      </c>
      <c r="H6748">
        <v>-24</v>
      </c>
      <c r="I6748">
        <v>-24</v>
      </c>
    </row>
    <row r="6749" spans="1:9" x14ac:dyDescent="0.25">
      <c r="A6749">
        <v>460</v>
      </c>
      <c r="B6749">
        <v>2013</v>
      </c>
      <c r="C6749" t="s">
        <v>67</v>
      </c>
      <c r="D6749" t="s">
        <v>4</v>
      </c>
      <c r="E6749" t="s">
        <v>7</v>
      </c>
      <c r="F6749" t="s">
        <v>11</v>
      </c>
      <c r="G6749" t="s">
        <v>293</v>
      </c>
      <c r="H6749">
        <v>-28</v>
      </c>
      <c r="I6749">
        <v>-28</v>
      </c>
    </row>
    <row r="6750" spans="1:9" x14ac:dyDescent="0.25">
      <c r="A6750">
        <v>461</v>
      </c>
      <c r="B6750">
        <v>2013</v>
      </c>
      <c r="C6750" t="s">
        <v>68</v>
      </c>
      <c r="D6750" t="s">
        <v>4</v>
      </c>
      <c r="E6750" t="s">
        <v>7</v>
      </c>
      <c r="F6750" t="s">
        <v>11</v>
      </c>
      <c r="G6750" t="s">
        <v>294</v>
      </c>
      <c r="H6750">
        <v>-25</v>
      </c>
      <c r="I6750">
        <v>-25</v>
      </c>
    </row>
    <row r="6751" spans="1:9" x14ac:dyDescent="0.25">
      <c r="A6751">
        <v>462</v>
      </c>
      <c r="B6751">
        <v>2013</v>
      </c>
      <c r="C6751" t="s">
        <v>69</v>
      </c>
      <c r="D6751" t="s">
        <v>4</v>
      </c>
      <c r="E6751" t="s">
        <v>7</v>
      </c>
      <c r="F6751" t="s">
        <v>11</v>
      </c>
      <c r="G6751" t="s">
        <v>295</v>
      </c>
      <c r="H6751">
        <v>-7</v>
      </c>
      <c r="I6751">
        <v>-7</v>
      </c>
    </row>
    <row r="6752" spans="1:9" x14ac:dyDescent="0.25">
      <c r="A6752">
        <v>4</v>
      </c>
      <c r="B6752">
        <v>2013</v>
      </c>
      <c r="C6752" t="s">
        <v>296</v>
      </c>
      <c r="D6752" t="s">
        <v>4</v>
      </c>
      <c r="E6752" t="s">
        <v>7</v>
      </c>
      <c r="F6752" t="s">
        <v>11</v>
      </c>
      <c r="G6752" t="s">
        <v>297</v>
      </c>
      <c r="H6752">
        <v>-160</v>
      </c>
      <c r="I6752">
        <v>-160</v>
      </c>
    </row>
    <row r="6753" spans="1:9" x14ac:dyDescent="0.25">
      <c r="A6753">
        <v>0</v>
      </c>
      <c r="B6753">
        <v>2013</v>
      </c>
      <c r="C6753" t="s">
        <v>71</v>
      </c>
      <c r="D6753" t="s">
        <v>4</v>
      </c>
      <c r="E6753" t="s">
        <v>7</v>
      </c>
      <c r="F6753" t="s">
        <v>11</v>
      </c>
      <c r="G6753" t="s">
        <v>298</v>
      </c>
      <c r="H6753" t="s">
        <v>782</v>
      </c>
      <c r="I6753">
        <v>1096</v>
      </c>
    </row>
    <row r="6754" spans="1:9" x14ac:dyDescent="0.25">
      <c r="A6754">
        <v>101</v>
      </c>
      <c r="B6754">
        <v>2012</v>
      </c>
      <c r="C6754" t="s">
        <v>232</v>
      </c>
      <c r="D6754" t="s">
        <v>4</v>
      </c>
      <c r="E6754" t="s">
        <v>7</v>
      </c>
      <c r="F6754" t="s">
        <v>11</v>
      </c>
      <c r="G6754" t="s">
        <v>233</v>
      </c>
      <c r="H6754">
        <v>-37</v>
      </c>
      <c r="I6754">
        <v>-37</v>
      </c>
    </row>
    <row r="6755" spans="1:9" x14ac:dyDescent="0.25">
      <c r="A6755">
        <v>102</v>
      </c>
      <c r="B6755">
        <v>2012</v>
      </c>
      <c r="C6755" t="s">
        <v>234</v>
      </c>
      <c r="D6755" t="s">
        <v>4</v>
      </c>
      <c r="E6755" t="s">
        <v>7</v>
      </c>
      <c r="F6755" t="s">
        <v>11</v>
      </c>
      <c r="G6755" t="s">
        <v>235</v>
      </c>
      <c r="H6755">
        <v>-11</v>
      </c>
      <c r="I6755">
        <v>-11</v>
      </c>
    </row>
    <row r="6756" spans="1:9" x14ac:dyDescent="0.25">
      <c r="A6756">
        <v>103</v>
      </c>
      <c r="B6756">
        <v>2012</v>
      </c>
      <c r="C6756" t="s">
        <v>236</v>
      </c>
      <c r="D6756" t="s">
        <v>4</v>
      </c>
      <c r="E6756" t="s">
        <v>7</v>
      </c>
      <c r="F6756" t="s">
        <v>11</v>
      </c>
      <c r="G6756" t="s">
        <v>237</v>
      </c>
      <c r="H6756" t="s">
        <v>769</v>
      </c>
      <c r="I6756">
        <v>32</v>
      </c>
    </row>
    <row r="6757" spans="1:9" x14ac:dyDescent="0.25">
      <c r="A6757">
        <v>151</v>
      </c>
      <c r="B6757">
        <v>2012</v>
      </c>
      <c r="C6757" t="s">
        <v>28</v>
      </c>
      <c r="D6757" t="s">
        <v>4</v>
      </c>
      <c r="E6757" t="s">
        <v>7</v>
      </c>
      <c r="F6757" t="s">
        <v>11</v>
      </c>
      <c r="G6757" t="s">
        <v>238</v>
      </c>
      <c r="H6757" t="s">
        <v>783</v>
      </c>
      <c r="I6757">
        <v>33</v>
      </c>
    </row>
    <row r="6758" spans="1:9" x14ac:dyDescent="0.25">
      <c r="A6758">
        <v>153</v>
      </c>
      <c r="B6758">
        <v>2012</v>
      </c>
      <c r="C6758" t="s">
        <v>29</v>
      </c>
      <c r="D6758" t="s">
        <v>4</v>
      </c>
      <c r="E6758" t="s">
        <v>7</v>
      </c>
      <c r="F6758" t="s">
        <v>11</v>
      </c>
      <c r="G6758" t="s">
        <v>239</v>
      </c>
      <c r="H6758">
        <v>-2</v>
      </c>
      <c r="I6758">
        <v>-2</v>
      </c>
    </row>
    <row r="6759" spans="1:9" x14ac:dyDescent="0.25">
      <c r="A6759">
        <v>154</v>
      </c>
      <c r="B6759">
        <v>2012</v>
      </c>
      <c r="C6759" t="s">
        <v>30</v>
      </c>
      <c r="D6759" t="s">
        <v>4</v>
      </c>
      <c r="E6759" t="s">
        <v>7</v>
      </c>
      <c r="F6759" t="s">
        <v>11</v>
      </c>
      <c r="G6759" t="s">
        <v>240</v>
      </c>
      <c r="H6759" t="s">
        <v>461</v>
      </c>
      <c r="I6759">
        <v>12</v>
      </c>
    </row>
    <row r="6760" spans="1:9" x14ac:dyDescent="0.25">
      <c r="A6760">
        <v>155</v>
      </c>
      <c r="B6760">
        <v>2012</v>
      </c>
      <c r="C6760" t="s">
        <v>31</v>
      </c>
      <c r="D6760" t="s">
        <v>4</v>
      </c>
      <c r="E6760" t="s">
        <v>7</v>
      </c>
      <c r="F6760" t="s">
        <v>11</v>
      </c>
      <c r="G6760" t="s">
        <v>241</v>
      </c>
      <c r="H6760">
        <v>-6</v>
      </c>
      <c r="I6760">
        <v>-6</v>
      </c>
    </row>
    <row r="6761" spans="1:9" x14ac:dyDescent="0.25">
      <c r="A6761">
        <v>157</v>
      </c>
      <c r="B6761">
        <v>2012</v>
      </c>
      <c r="C6761" t="s">
        <v>32</v>
      </c>
      <c r="D6761" t="s">
        <v>4</v>
      </c>
      <c r="E6761" t="s">
        <v>7</v>
      </c>
      <c r="F6761" t="s">
        <v>11</v>
      </c>
      <c r="G6761" t="s">
        <v>242</v>
      </c>
      <c r="H6761">
        <v>-28</v>
      </c>
      <c r="I6761">
        <v>-28</v>
      </c>
    </row>
    <row r="6762" spans="1:9" x14ac:dyDescent="0.25">
      <c r="A6762">
        <v>158</v>
      </c>
      <c r="B6762">
        <v>2012</v>
      </c>
      <c r="C6762" t="s">
        <v>33</v>
      </c>
      <c r="D6762" t="s">
        <v>4</v>
      </c>
      <c r="E6762" t="s">
        <v>7</v>
      </c>
      <c r="F6762" t="s">
        <v>11</v>
      </c>
      <c r="G6762" t="s">
        <v>243</v>
      </c>
      <c r="H6762">
        <v>-36</v>
      </c>
      <c r="I6762">
        <v>-36</v>
      </c>
    </row>
    <row r="6763" spans="1:9" x14ac:dyDescent="0.25">
      <c r="A6763">
        <v>159</v>
      </c>
      <c r="B6763">
        <v>2012</v>
      </c>
      <c r="C6763" t="s">
        <v>34</v>
      </c>
      <c r="D6763" t="s">
        <v>4</v>
      </c>
      <c r="E6763" t="s">
        <v>7</v>
      </c>
      <c r="F6763" t="s">
        <v>11</v>
      </c>
      <c r="G6763" t="s">
        <v>244</v>
      </c>
      <c r="H6763" t="s">
        <v>705</v>
      </c>
      <c r="I6763">
        <v>1198</v>
      </c>
    </row>
    <row r="6764" spans="1:9" x14ac:dyDescent="0.25">
      <c r="A6764">
        <v>1</v>
      </c>
      <c r="B6764">
        <v>2012</v>
      </c>
      <c r="C6764" t="s">
        <v>245</v>
      </c>
      <c r="D6764" t="s">
        <v>4</v>
      </c>
      <c r="E6764" t="s">
        <v>7</v>
      </c>
      <c r="F6764" t="s">
        <v>11</v>
      </c>
      <c r="G6764" t="s">
        <v>246</v>
      </c>
      <c r="H6764" t="s">
        <v>784</v>
      </c>
      <c r="I6764">
        <v>1155</v>
      </c>
    </row>
    <row r="6765" spans="1:9" x14ac:dyDescent="0.25">
      <c r="A6765">
        <v>241</v>
      </c>
      <c r="B6765">
        <v>2012</v>
      </c>
      <c r="C6765" t="s">
        <v>247</v>
      </c>
      <c r="D6765" t="s">
        <v>4</v>
      </c>
      <c r="E6765" t="s">
        <v>7</v>
      </c>
      <c r="F6765" t="s">
        <v>11</v>
      </c>
      <c r="G6765" t="s">
        <v>248</v>
      </c>
      <c r="H6765">
        <v>-148</v>
      </c>
      <c r="I6765">
        <v>-148</v>
      </c>
    </row>
    <row r="6766" spans="1:9" x14ac:dyDescent="0.25">
      <c r="A6766">
        <v>241001</v>
      </c>
      <c r="B6766">
        <v>2012</v>
      </c>
      <c r="C6766" t="s">
        <v>249</v>
      </c>
      <c r="D6766" t="s">
        <v>4</v>
      </c>
      <c r="E6766" t="s">
        <v>7</v>
      </c>
      <c r="F6766" t="s">
        <v>11</v>
      </c>
      <c r="G6766" t="s">
        <v>250</v>
      </c>
      <c r="H6766">
        <v>-44</v>
      </c>
      <c r="I6766">
        <v>-44</v>
      </c>
    </row>
    <row r="6767" spans="1:9" x14ac:dyDescent="0.25">
      <c r="A6767">
        <v>241999</v>
      </c>
      <c r="B6767">
        <v>2012</v>
      </c>
      <c r="C6767" t="s">
        <v>251</v>
      </c>
      <c r="D6767" t="s">
        <v>4</v>
      </c>
      <c r="E6767" t="s">
        <v>7</v>
      </c>
      <c r="F6767" t="s">
        <v>11</v>
      </c>
      <c r="G6767" t="s">
        <v>252</v>
      </c>
      <c r="H6767">
        <v>-104</v>
      </c>
      <c r="I6767">
        <v>-104</v>
      </c>
    </row>
    <row r="6768" spans="1:9" x14ac:dyDescent="0.25">
      <c r="A6768">
        <v>251</v>
      </c>
      <c r="B6768">
        <v>2012</v>
      </c>
      <c r="C6768" t="s">
        <v>39</v>
      </c>
      <c r="D6768" t="s">
        <v>4</v>
      </c>
      <c r="E6768" t="s">
        <v>7</v>
      </c>
      <c r="F6768" t="s">
        <v>11</v>
      </c>
      <c r="G6768" t="s">
        <v>253</v>
      </c>
      <c r="H6768">
        <v>-31</v>
      </c>
      <c r="I6768">
        <v>-31</v>
      </c>
    </row>
    <row r="6769" spans="1:9" x14ac:dyDescent="0.25">
      <c r="A6769">
        <v>252</v>
      </c>
      <c r="B6769">
        <v>2012</v>
      </c>
      <c r="C6769" t="s">
        <v>40</v>
      </c>
      <c r="D6769" t="s">
        <v>4</v>
      </c>
      <c r="E6769" t="s">
        <v>7</v>
      </c>
      <c r="F6769" t="s">
        <v>11</v>
      </c>
      <c r="G6769" t="s">
        <v>254</v>
      </c>
      <c r="H6769" t="s">
        <v>513</v>
      </c>
      <c r="I6769">
        <v>20</v>
      </c>
    </row>
    <row r="6770" spans="1:9" x14ac:dyDescent="0.25">
      <c r="A6770">
        <v>254</v>
      </c>
      <c r="B6770">
        <v>2012</v>
      </c>
      <c r="C6770" t="s">
        <v>41</v>
      </c>
      <c r="D6770" t="s">
        <v>4</v>
      </c>
      <c r="E6770" t="s">
        <v>7</v>
      </c>
      <c r="F6770" t="s">
        <v>11</v>
      </c>
      <c r="G6770" t="s">
        <v>255</v>
      </c>
      <c r="H6770">
        <v>-2</v>
      </c>
      <c r="I6770">
        <v>-2</v>
      </c>
    </row>
    <row r="6771" spans="1:9" x14ac:dyDescent="0.25">
      <c r="A6771">
        <v>255</v>
      </c>
      <c r="B6771">
        <v>2012</v>
      </c>
      <c r="C6771" t="s">
        <v>42</v>
      </c>
      <c r="D6771" t="s">
        <v>4</v>
      </c>
      <c r="E6771" t="s">
        <v>7</v>
      </c>
      <c r="F6771" t="s">
        <v>11</v>
      </c>
      <c r="G6771" t="s">
        <v>256</v>
      </c>
      <c r="H6771">
        <v>-33</v>
      </c>
      <c r="I6771">
        <v>-33</v>
      </c>
    </row>
    <row r="6772" spans="1:9" x14ac:dyDescent="0.25">
      <c r="A6772">
        <v>256</v>
      </c>
      <c r="B6772">
        <v>2012</v>
      </c>
      <c r="C6772" t="s">
        <v>43</v>
      </c>
      <c r="D6772" t="s">
        <v>4</v>
      </c>
      <c r="E6772" t="s">
        <v>7</v>
      </c>
      <c r="F6772" t="s">
        <v>11</v>
      </c>
      <c r="G6772" t="s">
        <v>257</v>
      </c>
      <c r="H6772" t="s">
        <v>431</v>
      </c>
      <c r="I6772">
        <v>2</v>
      </c>
    </row>
    <row r="6773" spans="1:9" x14ac:dyDescent="0.25">
      <c r="A6773">
        <v>257</v>
      </c>
      <c r="B6773">
        <v>2012</v>
      </c>
      <c r="C6773" t="s">
        <v>44</v>
      </c>
      <c r="D6773" t="s">
        <v>4</v>
      </c>
      <c r="E6773" t="s">
        <v>7</v>
      </c>
      <c r="F6773" t="s">
        <v>11</v>
      </c>
      <c r="G6773" t="s">
        <v>258</v>
      </c>
      <c r="H6773">
        <v>-4</v>
      </c>
      <c r="I6773">
        <v>-4</v>
      </c>
    </row>
    <row r="6774" spans="1:9" x14ac:dyDescent="0.25">
      <c r="A6774">
        <v>2</v>
      </c>
      <c r="B6774">
        <v>2012</v>
      </c>
      <c r="C6774" t="s">
        <v>259</v>
      </c>
      <c r="D6774" t="s">
        <v>4</v>
      </c>
      <c r="E6774" t="s">
        <v>7</v>
      </c>
      <c r="F6774" t="s">
        <v>11</v>
      </c>
      <c r="G6774" t="s">
        <v>260</v>
      </c>
      <c r="H6774">
        <v>-196</v>
      </c>
      <c r="I6774">
        <v>-196</v>
      </c>
    </row>
    <row r="6775" spans="1:9" x14ac:dyDescent="0.25">
      <c r="A6775">
        <v>351</v>
      </c>
      <c r="B6775">
        <v>2012</v>
      </c>
      <c r="C6775" t="s">
        <v>46</v>
      </c>
      <c r="D6775" t="s">
        <v>4</v>
      </c>
      <c r="E6775" t="s">
        <v>7</v>
      </c>
      <c r="F6775" t="s">
        <v>11</v>
      </c>
      <c r="G6775" t="s">
        <v>261</v>
      </c>
      <c r="H6775">
        <v>-32</v>
      </c>
      <c r="I6775">
        <v>-32</v>
      </c>
    </row>
    <row r="6776" spans="1:9" x14ac:dyDescent="0.25">
      <c r="A6776">
        <v>352</v>
      </c>
      <c r="B6776">
        <v>2012</v>
      </c>
      <c r="C6776" t="s">
        <v>47</v>
      </c>
      <c r="D6776" t="s">
        <v>4</v>
      </c>
      <c r="E6776" t="s">
        <v>7</v>
      </c>
      <c r="F6776" t="s">
        <v>11</v>
      </c>
      <c r="G6776" t="s">
        <v>262</v>
      </c>
      <c r="H6776">
        <v>0</v>
      </c>
      <c r="I6776">
        <v>0</v>
      </c>
    </row>
    <row r="6777" spans="1:9" x14ac:dyDescent="0.25">
      <c r="A6777">
        <v>353</v>
      </c>
      <c r="B6777">
        <v>2012</v>
      </c>
      <c r="C6777" t="s">
        <v>48</v>
      </c>
      <c r="D6777" t="s">
        <v>4</v>
      </c>
      <c r="E6777" t="s">
        <v>7</v>
      </c>
      <c r="F6777" t="s">
        <v>11</v>
      </c>
      <c r="G6777" t="s">
        <v>263</v>
      </c>
      <c r="H6777">
        <v>-6</v>
      </c>
      <c r="I6777">
        <v>-6</v>
      </c>
    </row>
    <row r="6778" spans="1:9" x14ac:dyDescent="0.25">
      <c r="A6778">
        <v>354</v>
      </c>
      <c r="B6778">
        <v>2012</v>
      </c>
      <c r="C6778" t="s">
        <v>49</v>
      </c>
      <c r="D6778" t="s">
        <v>4</v>
      </c>
      <c r="E6778" t="s">
        <v>7</v>
      </c>
      <c r="F6778" t="s">
        <v>11</v>
      </c>
      <c r="G6778" t="s">
        <v>264</v>
      </c>
      <c r="H6778" t="s">
        <v>752</v>
      </c>
      <c r="I6778">
        <v>4</v>
      </c>
    </row>
    <row r="6779" spans="1:9" x14ac:dyDescent="0.25">
      <c r="A6779">
        <v>355</v>
      </c>
      <c r="B6779">
        <v>2012</v>
      </c>
      <c r="C6779" t="s">
        <v>50</v>
      </c>
      <c r="D6779" t="s">
        <v>4</v>
      </c>
      <c r="E6779" t="s">
        <v>7</v>
      </c>
      <c r="F6779" t="s">
        <v>11</v>
      </c>
      <c r="G6779" t="s">
        <v>265</v>
      </c>
      <c r="H6779">
        <v>-80</v>
      </c>
      <c r="I6779">
        <v>-80</v>
      </c>
    </row>
    <row r="6780" spans="1:9" x14ac:dyDescent="0.25">
      <c r="A6780">
        <v>356</v>
      </c>
      <c r="B6780">
        <v>2012</v>
      </c>
      <c r="C6780" t="s">
        <v>51</v>
      </c>
      <c r="D6780" t="s">
        <v>4</v>
      </c>
      <c r="E6780" t="s">
        <v>7</v>
      </c>
      <c r="F6780" t="s">
        <v>11</v>
      </c>
      <c r="G6780" t="s">
        <v>266</v>
      </c>
      <c r="H6780">
        <v>-20</v>
      </c>
      <c r="I6780">
        <v>-20</v>
      </c>
    </row>
    <row r="6781" spans="1:9" x14ac:dyDescent="0.25">
      <c r="A6781">
        <v>357</v>
      </c>
      <c r="B6781">
        <v>2012</v>
      </c>
      <c r="C6781" t="s">
        <v>52</v>
      </c>
      <c r="D6781" t="s">
        <v>4</v>
      </c>
      <c r="E6781" t="s">
        <v>7</v>
      </c>
      <c r="F6781" t="s">
        <v>11</v>
      </c>
      <c r="G6781" t="s">
        <v>267</v>
      </c>
      <c r="H6781" t="s">
        <v>431</v>
      </c>
      <c r="I6781">
        <v>2</v>
      </c>
    </row>
    <row r="6782" spans="1:9" x14ac:dyDescent="0.25">
      <c r="A6782">
        <v>358</v>
      </c>
      <c r="B6782">
        <v>2012</v>
      </c>
      <c r="C6782" t="s">
        <v>53</v>
      </c>
      <c r="D6782" t="s">
        <v>4</v>
      </c>
      <c r="E6782" t="s">
        <v>7</v>
      </c>
      <c r="F6782" t="s">
        <v>11</v>
      </c>
      <c r="G6782" t="s">
        <v>268</v>
      </c>
      <c r="H6782">
        <v>-15</v>
      </c>
      <c r="I6782">
        <v>-15</v>
      </c>
    </row>
    <row r="6783" spans="1:9" x14ac:dyDescent="0.25">
      <c r="A6783">
        <v>359</v>
      </c>
      <c r="B6783">
        <v>2012</v>
      </c>
      <c r="C6783" t="s">
        <v>54</v>
      </c>
      <c r="D6783" t="s">
        <v>4</v>
      </c>
      <c r="E6783" t="s">
        <v>7</v>
      </c>
      <c r="F6783" t="s">
        <v>11</v>
      </c>
      <c r="G6783" t="s">
        <v>269</v>
      </c>
      <c r="H6783" t="s">
        <v>711</v>
      </c>
      <c r="I6783">
        <v>3</v>
      </c>
    </row>
    <row r="6784" spans="1:9" x14ac:dyDescent="0.25">
      <c r="A6784">
        <v>360</v>
      </c>
      <c r="B6784">
        <v>2012</v>
      </c>
      <c r="C6784" t="s">
        <v>55</v>
      </c>
      <c r="D6784" t="s">
        <v>4</v>
      </c>
      <c r="E6784" t="s">
        <v>7</v>
      </c>
      <c r="F6784" t="s">
        <v>11</v>
      </c>
      <c r="G6784" t="s">
        <v>270</v>
      </c>
      <c r="H6784">
        <v>-48</v>
      </c>
      <c r="I6784">
        <v>-48</v>
      </c>
    </row>
    <row r="6785" spans="1:9" x14ac:dyDescent="0.25">
      <c r="A6785">
        <v>361</v>
      </c>
      <c r="B6785">
        <v>2012</v>
      </c>
      <c r="C6785" t="s">
        <v>56</v>
      </c>
      <c r="D6785" t="s">
        <v>4</v>
      </c>
      <c r="E6785" t="s">
        <v>7</v>
      </c>
      <c r="F6785" t="s">
        <v>11</v>
      </c>
      <c r="G6785" t="s">
        <v>271</v>
      </c>
      <c r="H6785">
        <v>-3</v>
      </c>
      <c r="I6785">
        <v>-3</v>
      </c>
    </row>
    <row r="6786" spans="1:9" x14ac:dyDescent="0.25">
      <c r="A6786">
        <v>3</v>
      </c>
      <c r="B6786">
        <v>2012</v>
      </c>
      <c r="C6786" t="s">
        <v>272</v>
      </c>
      <c r="D6786" t="s">
        <v>4</v>
      </c>
      <c r="E6786" t="s">
        <v>7</v>
      </c>
      <c r="F6786" t="s">
        <v>11</v>
      </c>
      <c r="G6786" t="s">
        <v>273</v>
      </c>
      <c r="H6786">
        <v>-195</v>
      </c>
      <c r="I6786">
        <v>-195</v>
      </c>
    </row>
    <row r="6787" spans="1:9" x14ac:dyDescent="0.25">
      <c r="A6787">
        <v>401</v>
      </c>
      <c r="B6787">
        <v>2012</v>
      </c>
      <c r="C6787" t="s">
        <v>274</v>
      </c>
      <c r="D6787" t="s">
        <v>4</v>
      </c>
      <c r="E6787" t="s">
        <v>7</v>
      </c>
      <c r="F6787" t="s">
        <v>11</v>
      </c>
      <c r="G6787" t="s">
        <v>275</v>
      </c>
      <c r="H6787">
        <v>-18</v>
      </c>
      <c r="I6787">
        <v>-18</v>
      </c>
    </row>
    <row r="6788" spans="1:9" x14ac:dyDescent="0.25">
      <c r="A6788">
        <v>402</v>
      </c>
      <c r="B6788">
        <v>2012</v>
      </c>
      <c r="C6788" t="s">
        <v>276</v>
      </c>
      <c r="D6788" t="s">
        <v>4</v>
      </c>
      <c r="E6788" t="s">
        <v>7</v>
      </c>
      <c r="F6788" t="s">
        <v>11</v>
      </c>
      <c r="G6788" t="s">
        <v>277</v>
      </c>
      <c r="H6788">
        <v>-8</v>
      </c>
      <c r="I6788">
        <v>-8</v>
      </c>
    </row>
    <row r="6789" spans="1:9" x14ac:dyDescent="0.25">
      <c r="A6789">
        <v>403</v>
      </c>
      <c r="B6789">
        <v>2012</v>
      </c>
      <c r="C6789" t="s">
        <v>278</v>
      </c>
      <c r="D6789" t="s">
        <v>4</v>
      </c>
      <c r="E6789" t="s">
        <v>7</v>
      </c>
      <c r="F6789" t="s">
        <v>11</v>
      </c>
      <c r="G6789" t="s">
        <v>279</v>
      </c>
      <c r="H6789" t="s">
        <v>753</v>
      </c>
      <c r="I6789">
        <v>16</v>
      </c>
    </row>
    <row r="6790" spans="1:9" x14ac:dyDescent="0.25">
      <c r="A6790">
        <v>404</v>
      </c>
      <c r="B6790">
        <v>2012</v>
      </c>
      <c r="C6790" t="s">
        <v>280</v>
      </c>
      <c r="D6790" t="s">
        <v>4</v>
      </c>
      <c r="E6790" t="s">
        <v>7</v>
      </c>
      <c r="F6790" t="s">
        <v>11</v>
      </c>
      <c r="G6790" t="s">
        <v>281</v>
      </c>
      <c r="H6790">
        <v>-99</v>
      </c>
      <c r="I6790">
        <v>-99</v>
      </c>
    </row>
    <row r="6791" spans="1:9" x14ac:dyDescent="0.25">
      <c r="A6791">
        <v>405</v>
      </c>
      <c r="B6791">
        <v>2012</v>
      </c>
      <c r="C6791" t="s">
        <v>282</v>
      </c>
      <c r="D6791" t="s">
        <v>4</v>
      </c>
      <c r="E6791" t="s">
        <v>7</v>
      </c>
      <c r="F6791" t="s">
        <v>11</v>
      </c>
      <c r="G6791" t="s">
        <v>283</v>
      </c>
      <c r="H6791">
        <v>-19</v>
      </c>
      <c r="I6791">
        <v>-19</v>
      </c>
    </row>
    <row r="6792" spans="1:9" x14ac:dyDescent="0.25">
      <c r="A6792">
        <v>451</v>
      </c>
      <c r="B6792">
        <v>2012</v>
      </c>
      <c r="C6792" t="s">
        <v>58</v>
      </c>
      <c r="D6792" t="s">
        <v>4</v>
      </c>
      <c r="E6792" t="s">
        <v>7</v>
      </c>
      <c r="F6792" t="s">
        <v>11</v>
      </c>
      <c r="G6792" t="s">
        <v>284</v>
      </c>
      <c r="H6792">
        <v>-16</v>
      </c>
      <c r="I6792">
        <v>-16</v>
      </c>
    </row>
    <row r="6793" spans="1:9" x14ac:dyDescent="0.25">
      <c r="A6793">
        <v>452</v>
      </c>
      <c r="B6793">
        <v>2012</v>
      </c>
      <c r="C6793" t="s">
        <v>59</v>
      </c>
      <c r="D6793" t="s">
        <v>4</v>
      </c>
      <c r="E6793" t="s">
        <v>7</v>
      </c>
      <c r="F6793" t="s">
        <v>11</v>
      </c>
      <c r="G6793" t="s">
        <v>285</v>
      </c>
      <c r="H6793" t="s">
        <v>781</v>
      </c>
      <c r="I6793">
        <v>14</v>
      </c>
    </row>
    <row r="6794" spans="1:9" x14ac:dyDescent="0.25">
      <c r="A6794">
        <v>453</v>
      </c>
      <c r="B6794">
        <v>2012</v>
      </c>
      <c r="C6794" t="s">
        <v>60</v>
      </c>
      <c r="D6794" t="s">
        <v>4</v>
      </c>
      <c r="E6794" t="s">
        <v>7</v>
      </c>
      <c r="F6794" t="s">
        <v>11</v>
      </c>
      <c r="G6794" t="s">
        <v>286</v>
      </c>
      <c r="H6794">
        <v>-25</v>
      </c>
      <c r="I6794">
        <v>-25</v>
      </c>
    </row>
    <row r="6795" spans="1:9" x14ac:dyDescent="0.25">
      <c r="A6795">
        <v>454</v>
      </c>
      <c r="B6795">
        <v>2012</v>
      </c>
      <c r="C6795" t="s">
        <v>61</v>
      </c>
      <c r="D6795" t="s">
        <v>4</v>
      </c>
      <c r="E6795" t="s">
        <v>7</v>
      </c>
      <c r="F6795" t="s">
        <v>11</v>
      </c>
      <c r="G6795" t="s">
        <v>287</v>
      </c>
      <c r="H6795">
        <v>-1</v>
      </c>
      <c r="I6795">
        <v>-1</v>
      </c>
    </row>
    <row r="6796" spans="1:9" x14ac:dyDescent="0.25">
      <c r="A6796">
        <v>455</v>
      </c>
      <c r="B6796">
        <v>2012</v>
      </c>
      <c r="C6796" t="s">
        <v>62</v>
      </c>
      <c r="D6796" t="s">
        <v>4</v>
      </c>
      <c r="E6796" t="s">
        <v>7</v>
      </c>
      <c r="F6796" t="s">
        <v>11</v>
      </c>
      <c r="G6796" t="s">
        <v>288</v>
      </c>
      <c r="H6796" t="s">
        <v>746</v>
      </c>
      <c r="I6796">
        <v>17</v>
      </c>
    </row>
    <row r="6797" spans="1:9" x14ac:dyDescent="0.25">
      <c r="A6797">
        <v>456</v>
      </c>
      <c r="B6797">
        <v>2012</v>
      </c>
      <c r="C6797" t="s">
        <v>63</v>
      </c>
      <c r="D6797" t="s">
        <v>4</v>
      </c>
      <c r="E6797" t="s">
        <v>7</v>
      </c>
      <c r="F6797" t="s">
        <v>11</v>
      </c>
      <c r="G6797" t="s">
        <v>289</v>
      </c>
      <c r="H6797">
        <v>-20</v>
      </c>
      <c r="I6797">
        <v>-20</v>
      </c>
    </row>
    <row r="6798" spans="1:9" x14ac:dyDescent="0.25">
      <c r="A6798">
        <v>457</v>
      </c>
      <c r="B6798">
        <v>2012</v>
      </c>
      <c r="C6798" t="s">
        <v>64</v>
      </c>
      <c r="D6798" t="s">
        <v>4</v>
      </c>
      <c r="E6798" t="s">
        <v>7</v>
      </c>
      <c r="F6798" t="s">
        <v>11</v>
      </c>
      <c r="G6798" t="s">
        <v>290</v>
      </c>
      <c r="H6798">
        <v>-4</v>
      </c>
      <c r="I6798">
        <v>-4</v>
      </c>
    </row>
    <row r="6799" spans="1:9" x14ac:dyDescent="0.25">
      <c r="A6799">
        <v>458</v>
      </c>
      <c r="B6799">
        <v>2012</v>
      </c>
      <c r="C6799" t="s">
        <v>65</v>
      </c>
      <c r="D6799" t="s">
        <v>4</v>
      </c>
      <c r="E6799" t="s">
        <v>7</v>
      </c>
      <c r="F6799" t="s">
        <v>11</v>
      </c>
      <c r="G6799" t="s">
        <v>291</v>
      </c>
      <c r="H6799" t="s">
        <v>501</v>
      </c>
      <c r="I6799">
        <v>28</v>
      </c>
    </row>
    <row r="6800" spans="1:9" x14ac:dyDescent="0.25">
      <c r="A6800">
        <v>459</v>
      </c>
      <c r="B6800">
        <v>2012</v>
      </c>
      <c r="C6800" t="s">
        <v>66</v>
      </c>
      <c r="D6800" t="s">
        <v>4</v>
      </c>
      <c r="E6800" t="s">
        <v>7</v>
      </c>
      <c r="F6800" t="s">
        <v>11</v>
      </c>
      <c r="G6800" t="s">
        <v>292</v>
      </c>
      <c r="H6800" t="s">
        <v>785</v>
      </c>
      <c r="I6800">
        <v>45</v>
      </c>
    </row>
    <row r="6801" spans="1:9" x14ac:dyDescent="0.25">
      <c r="A6801">
        <v>460</v>
      </c>
      <c r="B6801">
        <v>2012</v>
      </c>
      <c r="C6801" t="s">
        <v>67</v>
      </c>
      <c r="D6801" t="s">
        <v>4</v>
      </c>
      <c r="E6801" t="s">
        <v>7</v>
      </c>
      <c r="F6801" t="s">
        <v>11</v>
      </c>
      <c r="G6801" t="s">
        <v>293</v>
      </c>
      <c r="H6801">
        <v>-29</v>
      </c>
      <c r="I6801">
        <v>-29</v>
      </c>
    </row>
    <row r="6802" spans="1:9" x14ac:dyDescent="0.25">
      <c r="A6802">
        <v>461</v>
      </c>
      <c r="B6802">
        <v>2012</v>
      </c>
      <c r="C6802" t="s">
        <v>68</v>
      </c>
      <c r="D6802" t="s">
        <v>4</v>
      </c>
      <c r="E6802" t="s">
        <v>7</v>
      </c>
      <c r="F6802" t="s">
        <v>11</v>
      </c>
      <c r="G6802" t="s">
        <v>294</v>
      </c>
      <c r="H6802" t="s">
        <v>711</v>
      </c>
      <c r="I6802">
        <v>3</v>
      </c>
    </row>
    <row r="6803" spans="1:9" x14ac:dyDescent="0.25">
      <c r="A6803">
        <v>462</v>
      </c>
      <c r="B6803">
        <v>2012</v>
      </c>
      <c r="C6803" t="s">
        <v>69</v>
      </c>
      <c r="D6803" t="s">
        <v>4</v>
      </c>
      <c r="E6803" t="s">
        <v>7</v>
      </c>
      <c r="F6803" t="s">
        <v>11</v>
      </c>
      <c r="G6803" t="s">
        <v>295</v>
      </c>
      <c r="H6803">
        <v>-9</v>
      </c>
      <c r="I6803">
        <v>-9</v>
      </c>
    </row>
    <row r="6804" spans="1:9" x14ac:dyDescent="0.25">
      <c r="A6804">
        <v>4</v>
      </c>
      <c r="B6804">
        <v>2012</v>
      </c>
      <c r="C6804" t="s">
        <v>296</v>
      </c>
      <c r="D6804" t="s">
        <v>4</v>
      </c>
      <c r="E6804" t="s">
        <v>7</v>
      </c>
      <c r="F6804" t="s">
        <v>11</v>
      </c>
      <c r="G6804" t="s">
        <v>297</v>
      </c>
      <c r="H6804">
        <v>-125</v>
      </c>
      <c r="I6804">
        <v>-125</v>
      </c>
    </row>
    <row r="6805" spans="1:9" x14ac:dyDescent="0.25">
      <c r="A6805">
        <v>0</v>
      </c>
      <c r="B6805">
        <v>2012</v>
      </c>
      <c r="C6805" t="s">
        <v>71</v>
      </c>
      <c r="D6805" t="s">
        <v>4</v>
      </c>
      <c r="E6805" t="s">
        <v>7</v>
      </c>
      <c r="F6805" t="s">
        <v>11</v>
      </c>
      <c r="G6805" t="s">
        <v>298</v>
      </c>
      <c r="H6805" t="s">
        <v>786</v>
      </c>
      <c r="I6805">
        <v>639</v>
      </c>
    </row>
    <row r="6806" spans="1:9" x14ac:dyDescent="0.25">
      <c r="A6806">
        <v>101</v>
      </c>
      <c r="B6806">
        <v>2011</v>
      </c>
      <c r="C6806" t="s">
        <v>232</v>
      </c>
      <c r="D6806" t="s">
        <v>4</v>
      </c>
      <c r="E6806" t="s">
        <v>7</v>
      </c>
      <c r="F6806" t="s">
        <v>11</v>
      </c>
      <c r="G6806" t="s">
        <v>233</v>
      </c>
      <c r="H6806">
        <v>-64</v>
      </c>
      <c r="I6806">
        <v>-64</v>
      </c>
    </row>
    <row r="6807" spans="1:9" x14ac:dyDescent="0.25">
      <c r="A6807">
        <v>102</v>
      </c>
      <c r="B6807">
        <v>2011</v>
      </c>
      <c r="C6807" t="s">
        <v>234</v>
      </c>
      <c r="D6807" t="s">
        <v>4</v>
      </c>
      <c r="E6807" t="s">
        <v>7</v>
      </c>
      <c r="F6807" t="s">
        <v>11</v>
      </c>
      <c r="G6807" t="s">
        <v>235</v>
      </c>
      <c r="H6807">
        <v>-40</v>
      </c>
      <c r="I6807">
        <v>-40</v>
      </c>
    </row>
    <row r="6808" spans="1:9" x14ac:dyDescent="0.25">
      <c r="A6808">
        <v>103</v>
      </c>
      <c r="B6808">
        <v>2011</v>
      </c>
      <c r="C6808" t="s">
        <v>236</v>
      </c>
      <c r="D6808" t="s">
        <v>4</v>
      </c>
      <c r="E6808" t="s">
        <v>7</v>
      </c>
      <c r="F6808" t="s">
        <v>11</v>
      </c>
      <c r="G6808" t="s">
        <v>237</v>
      </c>
      <c r="H6808" t="s">
        <v>787</v>
      </c>
      <c r="I6808">
        <v>38</v>
      </c>
    </row>
    <row r="6809" spans="1:9" x14ac:dyDescent="0.25">
      <c r="A6809">
        <v>151</v>
      </c>
      <c r="B6809">
        <v>2011</v>
      </c>
      <c r="C6809" t="s">
        <v>28</v>
      </c>
      <c r="D6809" t="s">
        <v>4</v>
      </c>
      <c r="E6809" t="s">
        <v>7</v>
      </c>
      <c r="F6809" t="s">
        <v>11</v>
      </c>
      <c r="G6809" t="s">
        <v>238</v>
      </c>
      <c r="H6809">
        <v>-41</v>
      </c>
      <c r="I6809">
        <v>-41</v>
      </c>
    </row>
    <row r="6810" spans="1:9" x14ac:dyDescent="0.25">
      <c r="A6810">
        <v>153</v>
      </c>
      <c r="B6810">
        <v>2011</v>
      </c>
      <c r="C6810" t="s">
        <v>29</v>
      </c>
      <c r="D6810" t="s">
        <v>4</v>
      </c>
      <c r="E6810" t="s">
        <v>7</v>
      </c>
      <c r="F6810" t="s">
        <v>11</v>
      </c>
      <c r="G6810" t="s">
        <v>239</v>
      </c>
      <c r="H6810" t="s">
        <v>735</v>
      </c>
      <c r="I6810">
        <v>5</v>
      </c>
    </row>
    <row r="6811" spans="1:9" x14ac:dyDescent="0.25">
      <c r="A6811">
        <v>154</v>
      </c>
      <c r="B6811">
        <v>2011</v>
      </c>
      <c r="C6811" t="s">
        <v>30</v>
      </c>
      <c r="D6811" t="s">
        <v>4</v>
      </c>
      <c r="E6811" t="s">
        <v>7</v>
      </c>
      <c r="F6811" t="s">
        <v>11</v>
      </c>
      <c r="G6811" t="s">
        <v>240</v>
      </c>
      <c r="H6811">
        <v>-20</v>
      </c>
      <c r="I6811">
        <v>-20</v>
      </c>
    </row>
    <row r="6812" spans="1:9" x14ac:dyDescent="0.25">
      <c r="A6812">
        <v>155</v>
      </c>
      <c r="B6812">
        <v>2011</v>
      </c>
      <c r="C6812" t="s">
        <v>31</v>
      </c>
      <c r="D6812" t="s">
        <v>4</v>
      </c>
      <c r="E6812" t="s">
        <v>7</v>
      </c>
      <c r="F6812" t="s">
        <v>11</v>
      </c>
      <c r="G6812" t="s">
        <v>241</v>
      </c>
      <c r="H6812">
        <v>-46</v>
      </c>
      <c r="I6812">
        <v>-46</v>
      </c>
    </row>
    <row r="6813" spans="1:9" x14ac:dyDescent="0.25">
      <c r="A6813">
        <v>157</v>
      </c>
      <c r="B6813">
        <v>2011</v>
      </c>
      <c r="C6813" t="s">
        <v>32</v>
      </c>
      <c r="D6813" t="s">
        <v>4</v>
      </c>
      <c r="E6813" t="s">
        <v>7</v>
      </c>
      <c r="F6813" t="s">
        <v>11</v>
      </c>
      <c r="G6813" t="s">
        <v>242</v>
      </c>
      <c r="H6813">
        <v>-30</v>
      </c>
      <c r="I6813">
        <v>-30</v>
      </c>
    </row>
    <row r="6814" spans="1:9" x14ac:dyDescent="0.25">
      <c r="A6814">
        <v>158</v>
      </c>
      <c r="B6814">
        <v>2011</v>
      </c>
      <c r="C6814" t="s">
        <v>33</v>
      </c>
      <c r="D6814" t="s">
        <v>4</v>
      </c>
      <c r="E6814" t="s">
        <v>7</v>
      </c>
      <c r="F6814" t="s">
        <v>11</v>
      </c>
      <c r="G6814" t="s">
        <v>243</v>
      </c>
      <c r="H6814" t="s">
        <v>762</v>
      </c>
      <c r="I6814">
        <v>7</v>
      </c>
    </row>
    <row r="6815" spans="1:9" x14ac:dyDescent="0.25">
      <c r="A6815">
        <v>159</v>
      </c>
      <c r="B6815">
        <v>2011</v>
      </c>
      <c r="C6815" t="s">
        <v>34</v>
      </c>
      <c r="D6815" t="s">
        <v>4</v>
      </c>
      <c r="E6815" t="s">
        <v>7</v>
      </c>
      <c r="F6815" t="s">
        <v>11</v>
      </c>
      <c r="G6815" t="s">
        <v>244</v>
      </c>
      <c r="H6815" t="s">
        <v>788</v>
      </c>
      <c r="I6815">
        <v>1493</v>
      </c>
    </row>
    <row r="6816" spans="1:9" x14ac:dyDescent="0.25">
      <c r="A6816">
        <v>1</v>
      </c>
      <c r="B6816">
        <v>2011</v>
      </c>
      <c r="C6816" t="s">
        <v>245</v>
      </c>
      <c r="D6816" t="s">
        <v>4</v>
      </c>
      <c r="E6816" t="s">
        <v>7</v>
      </c>
      <c r="F6816" t="s">
        <v>11</v>
      </c>
      <c r="G6816" t="s">
        <v>246</v>
      </c>
      <c r="H6816" t="s">
        <v>789</v>
      </c>
      <c r="I6816">
        <v>1302</v>
      </c>
    </row>
    <row r="6817" spans="1:9" x14ac:dyDescent="0.25">
      <c r="A6817">
        <v>241</v>
      </c>
      <c r="B6817">
        <v>2011</v>
      </c>
      <c r="C6817" t="s">
        <v>247</v>
      </c>
      <c r="D6817" t="s">
        <v>4</v>
      </c>
      <c r="E6817" t="s">
        <v>7</v>
      </c>
      <c r="F6817" t="s">
        <v>11</v>
      </c>
      <c r="G6817" t="s">
        <v>248</v>
      </c>
      <c r="H6817">
        <v>-435</v>
      </c>
      <c r="I6817">
        <v>-435</v>
      </c>
    </row>
    <row r="6818" spans="1:9" x14ac:dyDescent="0.25">
      <c r="A6818">
        <v>241001</v>
      </c>
      <c r="B6818">
        <v>2011</v>
      </c>
      <c r="C6818" t="s">
        <v>249</v>
      </c>
      <c r="D6818" t="s">
        <v>4</v>
      </c>
      <c r="E6818" t="s">
        <v>7</v>
      </c>
      <c r="F6818" t="s">
        <v>11</v>
      </c>
      <c r="G6818" t="s">
        <v>250</v>
      </c>
      <c r="H6818">
        <v>-242</v>
      </c>
      <c r="I6818">
        <v>-242</v>
      </c>
    </row>
    <row r="6819" spans="1:9" x14ac:dyDescent="0.25">
      <c r="A6819">
        <v>241999</v>
      </c>
      <c r="B6819">
        <v>2011</v>
      </c>
      <c r="C6819" t="s">
        <v>251</v>
      </c>
      <c r="D6819" t="s">
        <v>4</v>
      </c>
      <c r="E6819" t="s">
        <v>7</v>
      </c>
      <c r="F6819" t="s">
        <v>11</v>
      </c>
      <c r="G6819" t="s">
        <v>252</v>
      </c>
      <c r="H6819">
        <v>-193</v>
      </c>
      <c r="I6819">
        <v>-193</v>
      </c>
    </row>
    <row r="6820" spans="1:9" x14ac:dyDescent="0.25">
      <c r="A6820">
        <v>251</v>
      </c>
      <c r="B6820">
        <v>2011</v>
      </c>
      <c r="C6820" t="s">
        <v>39</v>
      </c>
      <c r="D6820" t="s">
        <v>4</v>
      </c>
      <c r="E6820" t="s">
        <v>7</v>
      </c>
      <c r="F6820" t="s">
        <v>11</v>
      </c>
      <c r="G6820" t="s">
        <v>253</v>
      </c>
      <c r="H6820">
        <v>-34</v>
      </c>
      <c r="I6820">
        <v>-34</v>
      </c>
    </row>
    <row r="6821" spans="1:9" x14ac:dyDescent="0.25">
      <c r="A6821">
        <v>252</v>
      </c>
      <c r="B6821">
        <v>2011</v>
      </c>
      <c r="C6821" t="s">
        <v>40</v>
      </c>
      <c r="D6821" t="s">
        <v>4</v>
      </c>
      <c r="E6821" t="s">
        <v>7</v>
      </c>
      <c r="F6821" t="s">
        <v>11</v>
      </c>
      <c r="G6821" t="s">
        <v>254</v>
      </c>
      <c r="H6821">
        <v>-103</v>
      </c>
      <c r="I6821">
        <v>-103</v>
      </c>
    </row>
    <row r="6822" spans="1:9" x14ac:dyDescent="0.25">
      <c r="A6822">
        <v>254</v>
      </c>
      <c r="B6822">
        <v>2011</v>
      </c>
      <c r="C6822" t="s">
        <v>41</v>
      </c>
      <c r="D6822" t="s">
        <v>4</v>
      </c>
      <c r="E6822" t="s">
        <v>7</v>
      </c>
      <c r="F6822" t="s">
        <v>11</v>
      </c>
      <c r="G6822" t="s">
        <v>255</v>
      </c>
      <c r="H6822">
        <v>-57</v>
      </c>
      <c r="I6822">
        <v>-57</v>
      </c>
    </row>
    <row r="6823" spans="1:9" x14ac:dyDescent="0.25">
      <c r="A6823">
        <v>255</v>
      </c>
      <c r="B6823">
        <v>2011</v>
      </c>
      <c r="C6823" t="s">
        <v>42</v>
      </c>
      <c r="D6823" t="s">
        <v>4</v>
      </c>
      <c r="E6823" t="s">
        <v>7</v>
      </c>
      <c r="F6823" t="s">
        <v>11</v>
      </c>
      <c r="G6823" t="s">
        <v>256</v>
      </c>
      <c r="H6823" t="s">
        <v>762</v>
      </c>
      <c r="I6823">
        <v>7</v>
      </c>
    </row>
    <row r="6824" spans="1:9" x14ac:dyDescent="0.25">
      <c r="A6824">
        <v>256</v>
      </c>
      <c r="B6824">
        <v>2011</v>
      </c>
      <c r="C6824" t="s">
        <v>43</v>
      </c>
      <c r="D6824" t="s">
        <v>4</v>
      </c>
      <c r="E6824" t="s">
        <v>7</v>
      </c>
      <c r="F6824" t="s">
        <v>11</v>
      </c>
      <c r="G6824" t="s">
        <v>257</v>
      </c>
      <c r="H6824">
        <v>-51</v>
      </c>
      <c r="I6824">
        <v>-51</v>
      </c>
    </row>
    <row r="6825" spans="1:9" x14ac:dyDescent="0.25">
      <c r="A6825">
        <v>257</v>
      </c>
      <c r="B6825">
        <v>2011</v>
      </c>
      <c r="C6825" t="s">
        <v>44</v>
      </c>
      <c r="D6825" t="s">
        <v>4</v>
      </c>
      <c r="E6825" t="s">
        <v>7</v>
      </c>
      <c r="F6825" t="s">
        <v>11</v>
      </c>
      <c r="G6825" t="s">
        <v>258</v>
      </c>
      <c r="H6825">
        <v>-33</v>
      </c>
      <c r="I6825">
        <v>-33</v>
      </c>
    </row>
    <row r="6826" spans="1:9" x14ac:dyDescent="0.25">
      <c r="A6826">
        <v>2</v>
      </c>
      <c r="B6826">
        <v>2011</v>
      </c>
      <c r="C6826" t="s">
        <v>259</v>
      </c>
      <c r="D6826" t="s">
        <v>4</v>
      </c>
      <c r="E6826" t="s">
        <v>7</v>
      </c>
      <c r="F6826" t="s">
        <v>11</v>
      </c>
      <c r="G6826" t="s">
        <v>260</v>
      </c>
      <c r="H6826">
        <v>-706</v>
      </c>
      <c r="I6826">
        <v>-706</v>
      </c>
    </row>
    <row r="6827" spans="1:9" x14ac:dyDescent="0.25">
      <c r="A6827">
        <v>351</v>
      </c>
      <c r="B6827">
        <v>2011</v>
      </c>
      <c r="C6827" t="s">
        <v>46</v>
      </c>
      <c r="D6827" t="s">
        <v>4</v>
      </c>
      <c r="E6827" t="s">
        <v>7</v>
      </c>
      <c r="F6827" t="s">
        <v>11</v>
      </c>
      <c r="G6827" t="s">
        <v>261</v>
      </c>
      <c r="H6827">
        <v>-17</v>
      </c>
      <c r="I6827">
        <v>-17</v>
      </c>
    </row>
    <row r="6828" spans="1:9" x14ac:dyDescent="0.25">
      <c r="A6828">
        <v>352</v>
      </c>
      <c r="B6828">
        <v>2011</v>
      </c>
      <c r="C6828" t="s">
        <v>47</v>
      </c>
      <c r="D6828" t="s">
        <v>4</v>
      </c>
      <c r="E6828" t="s">
        <v>7</v>
      </c>
      <c r="F6828" t="s">
        <v>11</v>
      </c>
      <c r="G6828" t="s">
        <v>262</v>
      </c>
      <c r="H6828">
        <v>-31</v>
      </c>
      <c r="I6828">
        <v>-31</v>
      </c>
    </row>
    <row r="6829" spans="1:9" x14ac:dyDescent="0.25">
      <c r="A6829">
        <v>353</v>
      </c>
      <c r="B6829">
        <v>2011</v>
      </c>
      <c r="C6829" t="s">
        <v>48</v>
      </c>
      <c r="D6829" t="s">
        <v>4</v>
      </c>
      <c r="E6829" t="s">
        <v>7</v>
      </c>
      <c r="F6829" t="s">
        <v>11</v>
      </c>
      <c r="G6829" t="s">
        <v>263</v>
      </c>
      <c r="H6829">
        <v>-98</v>
      </c>
      <c r="I6829">
        <v>-98</v>
      </c>
    </row>
    <row r="6830" spans="1:9" x14ac:dyDescent="0.25">
      <c r="A6830">
        <v>354</v>
      </c>
      <c r="B6830">
        <v>2011</v>
      </c>
      <c r="C6830" t="s">
        <v>49</v>
      </c>
      <c r="D6830" t="s">
        <v>4</v>
      </c>
      <c r="E6830" t="s">
        <v>7</v>
      </c>
      <c r="F6830" t="s">
        <v>11</v>
      </c>
      <c r="G6830" t="s">
        <v>264</v>
      </c>
      <c r="H6830" t="s">
        <v>513</v>
      </c>
      <c r="I6830">
        <v>20</v>
      </c>
    </row>
    <row r="6831" spans="1:9" x14ac:dyDescent="0.25">
      <c r="A6831">
        <v>355</v>
      </c>
      <c r="B6831">
        <v>2011</v>
      </c>
      <c r="C6831" t="s">
        <v>50</v>
      </c>
      <c r="D6831" t="s">
        <v>4</v>
      </c>
      <c r="E6831" t="s">
        <v>7</v>
      </c>
      <c r="F6831" t="s">
        <v>11</v>
      </c>
      <c r="G6831" t="s">
        <v>265</v>
      </c>
      <c r="H6831">
        <v>-30</v>
      </c>
      <c r="I6831">
        <v>-30</v>
      </c>
    </row>
    <row r="6832" spans="1:9" x14ac:dyDescent="0.25">
      <c r="A6832">
        <v>356</v>
      </c>
      <c r="B6832">
        <v>2011</v>
      </c>
      <c r="C6832" t="s">
        <v>51</v>
      </c>
      <c r="D6832" t="s">
        <v>4</v>
      </c>
      <c r="E6832" t="s">
        <v>7</v>
      </c>
      <c r="F6832" t="s">
        <v>11</v>
      </c>
      <c r="G6832" t="s">
        <v>266</v>
      </c>
      <c r="H6832">
        <v>-14</v>
      </c>
      <c r="I6832">
        <v>-14</v>
      </c>
    </row>
    <row r="6833" spans="1:9" x14ac:dyDescent="0.25">
      <c r="A6833">
        <v>357</v>
      </c>
      <c r="B6833">
        <v>2011</v>
      </c>
      <c r="C6833" t="s">
        <v>52</v>
      </c>
      <c r="D6833" t="s">
        <v>4</v>
      </c>
      <c r="E6833" t="s">
        <v>7</v>
      </c>
      <c r="F6833" t="s">
        <v>11</v>
      </c>
      <c r="G6833" t="s">
        <v>267</v>
      </c>
      <c r="H6833">
        <v>-30</v>
      </c>
      <c r="I6833">
        <v>-30</v>
      </c>
    </row>
    <row r="6834" spans="1:9" x14ac:dyDescent="0.25">
      <c r="A6834">
        <v>358</v>
      </c>
      <c r="B6834">
        <v>2011</v>
      </c>
      <c r="C6834" t="s">
        <v>53</v>
      </c>
      <c r="D6834" t="s">
        <v>4</v>
      </c>
      <c r="E6834" t="s">
        <v>7</v>
      </c>
      <c r="F6834" t="s">
        <v>11</v>
      </c>
      <c r="G6834" t="s">
        <v>268</v>
      </c>
      <c r="H6834">
        <v>-46</v>
      </c>
      <c r="I6834">
        <v>-46</v>
      </c>
    </row>
    <row r="6835" spans="1:9" x14ac:dyDescent="0.25">
      <c r="A6835">
        <v>359</v>
      </c>
      <c r="B6835">
        <v>2011</v>
      </c>
      <c r="C6835" t="s">
        <v>54</v>
      </c>
      <c r="D6835" t="s">
        <v>4</v>
      </c>
      <c r="E6835" t="s">
        <v>7</v>
      </c>
      <c r="F6835" t="s">
        <v>11</v>
      </c>
      <c r="G6835" t="s">
        <v>269</v>
      </c>
      <c r="H6835" t="s">
        <v>505</v>
      </c>
      <c r="I6835">
        <v>47</v>
      </c>
    </row>
    <row r="6836" spans="1:9" x14ac:dyDescent="0.25">
      <c r="A6836">
        <v>360</v>
      </c>
      <c r="B6836">
        <v>2011</v>
      </c>
      <c r="C6836" t="s">
        <v>55</v>
      </c>
      <c r="D6836" t="s">
        <v>4</v>
      </c>
      <c r="E6836" t="s">
        <v>7</v>
      </c>
      <c r="F6836" t="s">
        <v>11</v>
      </c>
      <c r="G6836" t="s">
        <v>270</v>
      </c>
      <c r="H6836">
        <v>-1</v>
      </c>
      <c r="I6836">
        <v>-1</v>
      </c>
    </row>
    <row r="6837" spans="1:9" x14ac:dyDescent="0.25">
      <c r="A6837">
        <v>361</v>
      </c>
      <c r="B6837">
        <v>2011</v>
      </c>
      <c r="C6837" t="s">
        <v>56</v>
      </c>
      <c r="D6837" t="s">
        <v>4</v>
      </c>
      <c r="E6837" t="s">
        <v>7</v>
      </c>
      <c r="F6837" t="s">
        <v>11</v>
      </c>
      <c r="G6837" t="s">
        <v>271</v>
      </c>
      <c r="H6837">
        <v>-73</v>
      </c>
      <c r="I6837">
        <v>-73</v>
      </c>
    </row>
    <row r="6838" spans="1:9" x14ac:dyDescent="0.25">
      <c r="A6838">
        <v>3</v>
      </c>
      <c r="B6838">
        <v>2011</v>
      </c>
      <c r="C6838" t="s">
        <v>272</v>
      </c>
      <c r="D6838" t="s">
        <v>4</v>
      </c>
      <c r="E6838" t="s">
        <v>7</v>
      </c>
      <c r="F6838" t="s">
        <v>11</v>
      </c>
      <c r="G6838" t="s">
        <v>273</v>
      </c>
      <c r="H6838">
        <v>-273</v>
      </c>
      <c r="I6838">
        <v>-273</v>
      </c>
    </row>
    <row r="6839" spans="1:9" x14ac:dyDescent="0.25">
      <c r="A6839">
        <v>401</v>
      </c>
      <c r="B6839">
        <v>2011</v>
      </c>
      <c r="C6839" t="s">
        <v>274</v>
      </c>
      <c r="D6839" t="s">
        <v>4</v>
      </c>
      <c r="E6839" t="s">
        <v>7</v>
      </c>
      <c r="F6839" t="s">
        <v>11</v>
      </c>
      <c r="G6839" t="s">
        <v>275</v>
      </c>
      <c r="H6839" t="s">
        <v>768</v>
      </c>
      <c r="I6839">
        <v>13</v>
      </c>
    </row>
    <row r="6840" spans="1:9" x14ac:dyDescent="0.25">
      <c r="A6840">
        <v>402</v>
      </c>
      <c r="B6840">
        <v>2011</v>
      </c>
      <c r="C6840" t="s">
        <v>276</v>
      </c>
      <c r="D6840" t="s">
        <v>4</v>
      </c>
      <c r="E6840" t="s">
        <v>7</v>
      </c>
      <c r="F6840" t="s">
        <v>11</v>
      </c>
      <c r="G6840" t="s">
        <v>277</v>
      </c>
      <c r="H6840">
        <v>-12</v>
      </c>
      <c r="I6840">
        <v>-12</v>
      </c>
    </row>
    <row r="6841" spans="1:9" x14ac:dyDescent="0.25">
      <c r="A6841">
        <v>403</v>
      </c>
      <c r="B6841">
        <v>2011</v>
      </c>
      <c r="C6841" t="s">
        <v>278</v>
      </c>
      <c r="D6841" t="s">
        <v>4</v>
      </c>
      <c r="E6841" t="s">
        <v>7</v>
      </c>
      <c r="F6841" t="s">
        <v>11</v>
      </c>
      <c r="G6841" t="s">
        <v>279</v>
      </c>
      <c r="H6841">
        <v>-22</v>
      </c>
      <c r="I6841">
        <v>-22</v>
      </c>
    </row>
    <row r="6842" spans="1:9" x14ac:dyDescent="0.25">
      <c r="A6842">
        <v>404</v>
      </c>
      <c r="B6842">
        <v>2011</v>
      </c>
      <c r="C6842" t="s">
        <v>280</v>
      </c>
      <c r="D6842" t="s">
        <v>4</v>
      </c>
      <c r="E6842" t="s">
        <v>7</v>
      </c>
      <c r="F6842" t="s">
        <v>11</v>
      </c>
      <c r="G6842" t="s">
        <v>281</v>
      </c>
      <c r="H6842">
        <v>-44</v>
      </c>
      <c r="I6842">
        <v>-44</v>
      </c>
    </row>
    <row r="6843" spans="1:9" x14ac:dyDescent="0.25">
      <c r="A6843">
        <v>405</v>
      </c>
      <c r="B6843">
        <v>2011</v>
      </c>
      <c r="C6843" t="s">
        <v>282</v>
      </c>
      <c r="D6843" t="s">
        <v>4</v>
      </c>
      <c r="E6843" t="s">
        <v>7</v>
      </c>
      <c r="F6843" t="s">
        <v>11</v>
      </c>
      <c r="G6843" t="s">
        <v>283</v>
      </c>
      <c r="H6843" t="s">
        <v>398</v>
      </c>
      <c r="I6843">
        <v>18</v>
      </c>
    </row>
    <row r="6844" spans="1:9" x14ac:dyDescent="0.25">
      <c r="A6844">
        <v>451</v>
      </c>
      <c r="B6844">
        <v>2011</v>
      </c>
      <c r="C6844" t="s">
        <v>58</v>
      </c>
      <c r="D6844" t="s">
        <v>4</v>
      </c>
      <c r="E6844" t="s">
        <v>7</v>
      </c>
      <c r="F6844" t="s">
        <v>11</v>
      </c>
      <c r="G6844" t="s">
        <v>284</v>
      </c>
      <c r="H6844" t="s">
        <v>774</v>
      </c>
      <c r="I6844">
        <v>6</v>
      </c>
    </row>
    <row r="6845" spans="1:9" x14ac:dyDescent="0.25">
      <c r="A6845">
        <v>452</v>
      </c>
      <c r="B6845">
        <v>2011</v>
      </c>
      <c r="C6845" t="s">
        <v>59</v>
      </c>
      <c r="D6845" t="s">
        <v>4</v>
      </c>
      <c r="E6845" t="s">
        <v>7</v>
      </c>
      <c r="F6845" t="s">
        <v>11</v>
      </c>
      <c r="G6845" t="s">
        <v>285</v>
      </c>
      <c r="H6845">
        <v>-11</v>
      </c>
      <c r="I6845">
        <v>-11</v>
      </c>
    </row>
    <row r="6846" spans="1:9" x14ac:dyDescent="0.25">
      <c r="A6846">
        <v>453</v>
      </c>
      <c r="B6846">
        <v>2011</v>
      </c>
      <c r="C6846" t="s">
        <v>60</v>
      </c>
      <c r="D6846" t="s">
        <v>4</v>
      </c>
      <c r="E6846" t="s">
        <v>7</v>
      </c>
      <c r="F6846" t="s">
        <v>11</v>
      </c>
      <c r="G6846" t="s">
        <v>286</v>
      </c>
      <c r="H6846" t="s">
        <v>512</v>
      </c>
      <c r="I6846">
        <v>34</v>
      </c>
    </row>
    <row r="6847" spans="1:9" x14ac:dyDescent="0.25">
      <c r="A6847">
        <v>454</v>
      </c>
      <c r="B6847">
        <v>2011</v>
      </c>
      <c r="C6847" t="s">
        <v>61</v>
      </c>
      <c r="D6847" t="s">
        <v>4</v>
      </c>
      <c r="E6847" t="s">
        <v>7</v>
      </c>
      <c r="F6847" t="s">
        <v>11</v>
      </c>
      <c r="G6847" t="s">
        <v>287</v>
      </c>
      <c r="H6847">
        <v>-61</v>
      </c>
      <c r="I6847">
        <v>-61</v>
      </c>
    </row>
    <row r="6848" spans="1:9" x14ac:dyDescent="0.25">
      <c r="A6848">
        <v>455</v>
      </c>
      <c r="B6848">
        <v>2011</v>
      </c>
      <c r="C6848" t="s">
        <v>62</v>
      </c>
      <c r="D6848" t="s">
        <v>4</v>
      </c>
      <c r="E6848" t="s">
        <v>7</v>
      </c>
      <c r="F6848" t="s">
        <v>11</v>
      </c>
      <c r="G6848" t="s">
        <v>288</v>
      </c>
      <c r="H6848" t="s">
        <v>781</v>
      </c>
      <c r="I6848">
        <v>14</v>
      </c>
    </row>
    <row r="6849" spans="1:9" x14ac:dyDescent="0.25">
      <c r="A6849">
        <v>456</v>
      </c>
      <c r="B6849">
        <v>2011</v>
      </c>
      <c r="C6849" t="s">
        <v>63</v>
      </c>
      <c r="D6849" t="s">
        <v>4</v>
      </c>
      <c r="E6849" t="s">
        <v>7</v>
      </c>
      <c r="F6849" t="s">
        <v>11</v>
      </c>
      <c r="G6849" t="s">
        <v>289</v>
      </c>
      <c r="H6849">
        <v>-18</v>
      </c>
      <c r="I6849">
        <v>-18</v>
      </c>
    </row>
    <row r="6850" spans="1:9" x14ac:dyDescent="0.25">
      <c r="A6850">
        <v>457</v>
      </c>
      <c r="B6850">
        <v>2011</v>
      </c>
      <c r="C6850" t="s">
        <v>64</v>
      </c>
      <c r="D6850" t="s">
        <v>4</v>
      </c>
      <c r="E6850" t="s">
        <v>7</v>
      </c>
      <c r="F6850" t="s">
        <v>11</v>
      </c>
      <c r="G6850" t="s">
        <v>290</v>
      </c>
      <c r="H6850" t="s">
        <v>790</v>
      </c>
      <c r="I6850">
        <v>21</v>
      </c>
    </row>
    <row r="6851" spans="1:9" x14ac:dyDescent="0.25">
      <c r="A6851">
        <v>458</v>
      </c>
      <c r="B6851">
        <v>2011</v>
      </c>
      <c r="C6851" t="s">
        <v>65</v>
      </c>
      <c r="D6851" t="s">
        <v>4</v>
      </c>
      <c r="E6851" t="s">
        <v>7</v>
      </c>
      <c r="F6851" t="s">
        <v>11</v>
      </c>
      <c r="G6851" t="s">
        <v>291</v>
      </c>
      <c r="H6851">
        <v>-50</v>
      </c>
      <c r="I6851">
        <v>-50</v>
      </c>
    </row>
    <row r="6852" spans="1:9" x14ac:dyDescent="0.25">
      <c r="A6852">
        <v>459</v>
      </c>
      <c r="B6852">
        <v>2011</v>
      </c>
      <c r="C6852" t="s">
        <v>66</v>
      </c>
      <c r="D6852" t="s">
        <v>4</v>
      </c>
      <c r="E6852" t="s">
        <v>7</v>
      </c>
      <c r="F6852" t="s">
        <v>11</v>
      </c>
      <c r="G6852" t="s">
        <v>292</v>
      </c>
      <c r="H6852" t="s">
        <v>762</v>
      </c>
      <c r="I6852">
        <v>7</v>
      </c>
    </row>
    <row r="6853" spans="1:9" x14ac:dyDescent="0.25">
      <c r="A6853">
        <v>460</v>
      </c>
      <c r="B6853">
        <v>2011</v>
      </c>
      <c r="C6853" t="s">
        <v>67</v>
      </c>
      <c r="D6853" t="s">
        <v>4</v>
      </c>
      <c r="E6853" t="s">
        <v>7</v>
      </c>
      <c r="F6853" t="s">
        <v>11</v>
      </c>
      <c r="G6853" t="s">
        <v>293</v>
      </c>
      <c r="H6853">
        <v>-7</v>
      </c>
      <c r="I6853">
        <v>-7</v>
      </c>
    </row>
    <row r="6854" spans="1:9" x14ac:dyDescent="0.25">
      <c r="A6854">
        <v>461</v>
      </c>
      <c r="B6854">
        <v>2011</v>
      </c>
      <c r="C6854" t="s">
        <v>68</v>
      </c>
      <c r="D6854" t="s">
        <v>4</v>
      </c>
      <c r="E6854" t="s">
        <v>7</v>
      </c>
      <c r="F6854" t="s">
        <v>11</v>
      </c>
      <c r="G6854" t="s">
        <v>294</v>
      </c>
      <c r="H6854">
        <v>-1</v>
      </c>
      <c r="I6854">
        <v>-1</v>
      </c>
    </row>
    <row r="6855" spans="1:9" x14ac:dyDescent="0.25">
      <c r="A6855">
        <v>462</v>
      </c>
      <c r="B6855">
        <v>2011</v>
      </c>
      <c r="C6855" t="s">
        <v>69</v>
      </c>
      <c r="D6855" t="s">
        <v>4</v>
      </c>
      <c r="E6855" t="s">
        <v>7</v>
      </c>
      <c r="F6855" t="s">
        <v>11</v>
      </c>
      <c r="G6855" t="s">
        <v>295</v>
      </c>
      <c r="H6855">
        <v>-6</v>
      </c>
      <c r="I6855">
        <v>-6</v>
      </c>
    </row>
    <row r="6856" spans="1:9" x14ac:dyDescent="0.25">
      <c r="A6856">
        <v>4</v>
      </c>
      <c r="B6856">
        <v>2011</v>
      </c>
      <c r="C6856" t="s">
        <v>296</v>
      </c>
      <c r="D6856" t="s">
        <v>4</v>
      </c>
      <c r="E6856" t="s">
        <v>7</v>
      </c>
      <c r="F6856" t="s">
        <v>11</v>
      </c>
      <c r="G6856" t="s">
        <v>297</v>
      </c>
      <c r="H6856">
        <v>-119</v>
      </c>
      <c r="I6856">
        <v>-119</v>
      </c>
    </row>
    <row r="6857" spans="1:9" x14ac:dyDescent="0.25">
      <c r="A6857">
        <v>0</v>
      </c>
      <c r="B6857">
        <v>2011</v>
      </c>
      <c r="C6857" t="s">
        <v>71</v>
      </c>
      <c r="D6857" t="s">
        <v>4</v>
      </c>
      <c r="E6857" t="s">
        <v>7</v>
      </c>
      <c r="F6857" t="s">
        <v>11</v>
      </c>
      <c r="G6857" t="s">
        <v>298</v>
      </c>
      <c r="H6857" t="s">
        <v>504</v>
      </c>
      <c r="I6857">
        <v>204</v>
      </c>
    </row>
    <row r="6858" spans="1:9" x14ac:dyDescent="0.25">
      <c r="A6858">
        <v>101</v>
      </c>
      <c r="B6858">
        <v>2010</v>
      </c>
      <c r="C6858" t="s">
        <v>232</v>
      </c>
      <c r="D6858" t="s">
        <v>4</v>
      </c>
      <c r="E6858" t="s">
        <v>7</v>
      </c>
      <c r="F6858" t="s">
        <v>11</v>
      </c>
      <c r="G6858" t="s">
        <v>233</v>
      </c>
      <c r="H6858">
        <v>-51</v>
      </c>
      <c r="I6858">
        <v>-51</v>
      </c>
    </row>
    <row r="6859" spans="1:9" x14ac:dyDescent="0.25">
      <c r="A6859">
        <v>102</v>
      </c>
      <c r="B6859">
        <v>2010</v>
      </c>
      <c r="C6859" t="s">
        <v>234</v>
      </c>
      <c r="D6859" t="s">
        <v>4</v>
      </c>
      <c r="E6859" t="s">
        <v>7</v>
      </c>
      <c r="F6859" t="s">
        <v>11</v>
      </c>
      <c r="G6859" t="s">
        <v>235</v>
      </c>
      <c r="H6859">
        <v>-70</v>
      </c>
      <c r="I6859">
        <v>-70</v>
      </c>
    </row>
    <row r="6860" spans="1:9" x14ac:dyDescent="0.25">
      <c r="A6860">
        <v>103</v>
      </c>
      <c r="B6860">
        <v>2010</v>
      </c>
      <c r="C6860" t="s">
        <v>236</v>
      </c>
      <c r="D6860" t="s">
        <v>4</v>
      </c>
      <c r="E6860" t="s">
        <v>7</v>
      </c>
      <c r="F6860" t="s">
        <v>11</v>
      </c>
      <c r="G6860" t="s">
        <v>237</v>
      </c>
      <c r="H6860">
        <v>-4</v>
      </c>
      <c r="I6860">
        <v>-4</v>
      </c>
    </row>
    <row r="6861" spans="1:9" x14ac:dyDescent="0.25">
      <c r="A6861">
        <v>151</v>
      </c>
      <c r="B6861">
        <v>2010</v>
      </c>
      <c r="C6861" t="s">
        <v>28</v>
      </c>
      <c r="D6861" t="s">
        <v>4</v>
      </c>
      <c r="E6861" t="s">
        <v>7</v>
      </c>
      <c r="F6861" t="s">
        <v>11</v>
      </c>
      <c r="G6861" t="s">
        <v>238</v>
      </c>
      <c r="H6861">
        <v>-28</v>
      </c>
      <c r="I6861">
        <v>-28</v>
      </c>
    </row>
    <row r="6862" spans="1:9" x14ac:dyDescent="0.25">
      <c r="A6862">
        <v>153</v>
      </c>
      <c r="B6862">
        <v>2010</v>
      </c>
      <c r="C6862" t="s">
        <v>29</v>
      </c>
      <c r="D6862" t="s">
        <v>4</v>
      </c>
      <c r="E6862" t="s">
        <v>7</v>
      </c>
      <c r="F6862" t="s">
        <v>11</v>
      </c>
      <c r="G6862" t="s">
        <v>239</v>
      </c>
      <c r="H6862">
        <v>-29</v>
      </c>
      <c r="I6862">
        <v>-29</v>
      </c>
    </row>
    <row r="6863" spans="1:9" x14ac:dyDescent="0.25">
      <c r="A6863">
        <v>154</v>
      </c>
      <c r="B6863">
        <v>2010</v>
      </c>
      <c r="C6863" t="s">
        <v>30</v>
      </c>
      <c r="D6863" t="s">
        <v>4</v>
      </c>
      <c r="E6863" t="s">
        <v>7</v>
      </c>
      <c r="F6863" t="s">
        <v>11</v>
      </c>
      <c r="G6863" t="s">
        <v>240</v>
      </c>
      <c r="H6863">
        <v>-5</v>
      </c>
      <c r="I6863">
        <v>-5</v>
      </c>
    </row>
    <row r="6864" spans="1:9" x14ac:dyDescent="0.25">
      <c r="A6864">
        <v>155</v>
      </c>
      <c r="B6864">
        <v>2010</v>
      </c>
      <c r="C6864" t="s">
        <v>31</v>
      </c>
      <c r="D6864" t="s">
        <v>4</v>
      </c>
      <c r="E6864" t="s">
        <v>7</v>
      </c>
      <c r="F6864" t="s">
        <v>11</v>
      </c>
      <c r="G6864" t="s">
        <v>241</v>
      </c>
      <c r="H6864">
        <v>-14</v>
      </c>
      <c r="I6864">
        <v>-14</v>
      </c>
    </row>
    <row r="6865" spans="1:9" x14ac:dyDescent="0.25">
      <c r="A6865">
        <v>157</v>
      </c>
      <c r="B6865">
        <v>2010</v>
      </c>
      <c r="C6865" t="s">
        <v>32</v>
      </c>
      <c r="D6865" t="s">
        <v>4</v>
      </c>
      <c r="E6865" t="s">
        <v>7</v>
      </c>
      <c r="F6865" t="s">
        <v>11</v>
      </c>
      <c r="G6865" t="s">
        <v>242</v>
      </c>
      <c r="H6865">
        <v>-62</v>
      </c>
      <c r="I6865">
        <v>-62</v>
      </c>
    </row>
    <row r="6866" spans="1:9" x14ac:dyDescent="0.25">
      <c r="A6866">
        <v>158</v>
      </c>
      <c r="B6866">
        <v>2010</v>
      </c>
      <c r="C6866" t="s">
        <v>33</v>
      </c>
      <c r="D6866" t="s">
        <v>4</v>
      </c>
      <c r="E6866" t="s">
        <v>7</v>
      </c>
      <c r="F6866" t="s">
        <v>11</v>
      </c>
      <c r="G6866" t="s">
        <v>243</v>
      </c>
      <c r="H6866">
        <v>-18</v>
      </c>
      <c r="I6866">
        <v>-18</v>
      </c>
    </row>
    <row r="6867" spans="1:9" x14ac:dyDescent="0.25">
      <c r="A6867">
        <v>159</v>
      </c>
      <c r="B6867">
        <v>2010</v>
      </c>
      <c r="C6867" t="s">
        <v>34</v>
      </c>
      <c r="D6867" t="s">
        <v>4</v>
      </c>
      <c r="E6867" t="s">
        <v>7</v>
      </c>
      <c r="F6867" t="s">
        <v>11</v>
      </c>
      <c r="G6867" t="s">
        <v>244</v>
      </c>
      <c r="H6867" t="s">
        <v>791</v>
      </c>
      <c r="I6867">
        <v>1747</v>
      </c>
    </row>
    <row r="6868" spans="1:9" x14ac:dyDescent="0.25">
      <c r="A6868">
        <v>1</v>
      </c>
      <c r="B6868">
        <v>2010</v>
      </c>
      <c r="C6868" t="s">
        <v>245</v>
      </c>
      <c r="D6868" t="s">
        <v>4</v>
      </c>
      <c r="E6868" t="s">
        <v>7</v>
      </c>
      <c r="F6868" t="s">
        <v>11</v>
      </c>
      <c r="G6868" t="s">
        <v>246</v>
      </c>
      <c r="H6868" t="s">
        <v>792</v>
      </c>
      <c r="I6868">
        <v>1466</v>
      </c>
    </row>
    <row r="6869" spans="1:9" x14ac:dyDescent="0.25">
      <c r="A6869">
        <v>241</v>
      </c>
      <c r="B6869">
        <v>2010</v>
      </c>
      <c r="C6869" t="s">
        <v>247</v>
      </c>
      <c r="D6869" t="s">
        <v>4</v>
      </c>
      <c r="E6869" t="s">
        <v>7</v>
      </c>
      <c r="F6869" t="s">
        <v>11</v>
      </c>
      <c r="G6869" t="s">
        <v>248</v>
      </c>
      <c r="H6869">
        <v>-374</v>
      </c>
      <c r="I6869">
        <v>-374</v>
      </c>
    </row>
    <row r="6870" spans="1:9" x14ac:dyDescent="0.25">
      <c r="A6870">
        <v>241001</v>
      </c>
      <c r="B6870">
        <v>2010</v>
      </c>
      <c r="C6870" t="s">
        <v>249</v>
      </c>
      <c r="D6870" t="s">
        <v>4</v>
      </c>
      <c r="E6870" t="s">
        <v>7</v>
      </c>
      <c r="F6870" t="s">
        <v>11</v>
      </c>
      <c r="G6870" t="s">
        <v>250</v>
      </c>
      <c r="H6870">
        <v>-214</v>
      </c>
      <c r="I6870">
        <v>-214</v>
      </c>
    </row>
    <row r="6871" spans="1:9" x14ac:dyDescent="0.25">
      <c r="A6871">
        <v>241999</v>
      </c>
      <c r="B6871">
        <v>2010</v>
      </c>
      <c r="C6871" t="s">
        <v>251</v>
      </c>
      <c r="D6871" t="s">
        <v>4</v>
      </c>
      <c r="E6871" t="s">
        <v>7</v>
      </c>
      <c r="F6871" t="s">
        <v>11</v>
      </c>
      <c r="G6871" t="s">
        <v>252</v>
      </c>
      <c r="H6871">
        <v>-160</v>
      </c>
      <c r="I6871">
        <v>-160</v>
      </c>
    </row>
    <row r="6872" spans="1:9" x14ac:dyDescent="0.25">
      <c r="A6872">
        <v>251</v>
      </c>
      <c r="B6872">
        <v>2010</v>
      </c>
      <c r="C6872" t="s">
        <v>39</v>
      </c>
      <c r="D6872" t="s">
        <v>4</v>
      </c>
      <c r="E6872" t="s">
        <v>7</v>
      </c>
      <c r="F6872" t="s">
        <v>11</v>
      </c>
      <c r="G6872" t="s">
        <v>253</v>
      </c>
      <c r="H6872">
        <v>-32</v>
      </c>
      <c r="I6872">
        <v>-32</v>
      </c>
    </row>
    <row r="6873" spans="1:9" x14ac:dyDescent="0.25">
      <c r="A6873">
        <v>252</v>
      </c>
      <c r="B6873">
        <v>2010</v>
      </c>
      <c r="C6873" t="s">
        <v>40</v>
      </c>
      <c r="D6873" t="s">
        <v>4</v>
      </c>
      <c r="E6873" t="s">
        <v>7</v>
      </c>
      <c r="F6873" t="s">
        <v>11</v>
      </c>
      <c r="G6873" t="s">
        <v>254</v>
      </c>
      <c r="H6873">
        <v>-63</v>
      </c>
      <c r="I6873">
        <v>-63</v>
      </c>
    </row>
    <row r="6874" spans="1:9" x14ac:dyDescent="0.25">
      <c r="A6874">
        <v>254</v>
      </c>
      <c r="B6874">
        <v>2010</v>
      </c>
      <c r="C6874" t="s">
        <v>41</v>
      </c>
      <c r="D6874" t="s">
        <v>4</v>
      </c>
      <c r="E6874" t="s">
        <v>7</v>
      </c>
      <c r="F6874" t="s">
        <v>11</v>
      </c>
      <c r="G6874" t="s">
        <v>255</v>
      </c>
      <c r="H6874">
        <v>-49</v>
      </c>
      <c r="I6874">
        <v>-49</v>
      </c>
    </row>
    <row r="6875" spans="1:9" x14ac:dyDescent="0.25">
      <c r="A6875">
        <v>255</v>
      </c>
      <c r="B6875">
        <v>2010</v>
      </c>
      <c r="C6875" t="s">
        <v>42</v>
      </c>
      <c r="D6875" t="s">
        <v>4</v>
      </c>
      <c r="E6875" t="s">
        <v>7</v>
      </c>
      <c r="F6875" t="s">
        <v>11</v>
      </c>
      <c r="G6875" t="s">
        <v>256</v>
      </c>
      <c r="H6875">
        <v>-24</v>
      </c>
      <c r="I6875">
        <v>-24</v>
      </c>
    </row>
    <row r="6876" spans="1:9" x14ac:dyDescent="0.25">
      <c r="A6876">
        <v>256</v>
      </c>
      <c r="B6876">
        <v>2010</v>
      </c>
      <c r="C6876" t="s">
        <v>43</v>
      </c>
      <c r="D6876" t="s">
        <v>4</v>
      </c>
      <c r="E6876" t="s">
        <v>7</v>
      </c>
      <c r="F6876" t="s">
        <v>11</v>
      </c>
      <c r="G6876" t="s">
        <v>257</v>
      </c>
      <c r="H6876">
        <v>-30</v>
      </c>
      <c r="I6876">
        <v>-30</v>
      </c>
    </row>
    <row r="6877" spans="1:9" x14ac:dyDescent="0.25">
      <c r="A6877">
        <v>257</v>
      </c>
      <c r="B6877">
        <v>2010</v>
      </c>
      <c r="C6877" t="s">
        <v>44</v>
      </c>
      <c r="D6877" t="s">
        <v>4</v>
      </c>
      <c r="E6877" t="s">
        <v>7</v>
      </c>
      <c r="F6877" t="s">
        <v>11</v>
      </c>
      <c r="G6877" t="s">
        <v>258</v>
      </c>
      <c r="H6877">
        <v>-37</v>
      </c>
      <c r="I6877">
        <v>-37</v>
      </c>
    </row>
    <row r="6878" spans="1:9" x14ac:dyDescent="0.25">
      <c r="A6878">
        <v>2</v>
      </c>
      <c r="B6878">
        <v>2010</v>
      </c>
      <c r="C6878" t="s">
        <v>259</v>
      </c>
      <c r="D6878" t="s">
        <v>4</v>
      </c>
      <c r="E6878" t="s">
        <v>7</v>
      </c>
      <c r="F6878" t="s">
        <v>11</v>
      </c>
      <c r="G6878" t="s">
        <v>260</v>
      </c>
      <c r="H6878">
        <v>-609</v>
      </c>
      <c r="I6878">
        <v>-609</v>
      </c>
    </row>
    <row r="6879" spans="1:9" x14ac:dyDescent="0.25">
      <c r="A6879">
        <v>351</v>
      </c>
      <c r="B6879">
        <v>2010</v>
      </c>
      <c r="C6879" t="s">
        <v>46</v>
      </c>
      <c r="D6879" t="s">
        <v>4</v>
      </c>
      <c r="E6879" t="s">
        <v>7</v>
      </c>
      <c r="F6879" t="s">
        <v>11</v>
      </c>
      <c r="G6879" t="s">
        <v>261</v>
      </c>
      <c r="H6879">
        <v>-8</v>
      </c>
      <c r="I6879">
        <v>-8</v>
      </c>
    </row>
    <row r="6880" spans="1:9" x14ac:dyDescent="0.25">
      <c r="A6880">
        <v>352</v>
      </c>
      <c r="B6880">
        <v>2010</v>
      </c>
      <c r="C6880" t="s">
        <v>47</v>
      </c>
      <c r="D6880" t="s">
        <v>4</v>
      </c>
      <c r="E6880" t="s">
        <v>7</v>
      </c>
      <c r="F6880" t="s">
        <v>11</v>
      </c>
      <c r="G6880" t="s">
        <v>262</v>
      </c>
      <c r="H6880">
        <v>-40</v>
      </c>
      <c r="I6880">
        <v>-40</v>
      </c>
    </row>
    <row r="6881" spans="1:9" x14ac:dyDescent="0.25">
      <c r="A6881">
        <v>353</v>
      </c>
      <c r="B6881">
        <v>2010</v>
      </c>
      <c r="C6881" t="s">
        <v>48</v>
      </c>
      <c r="D6881" t="s">
        <v>4</v>
      </c>
      <c r="E6881" t="s">
        <v>7</v>
      </c>
      <c r="F6881" t="s">
        <v>11</v>
      </c>
      <c r="G6881" t="s">
        <v>263</v>
      </c>
      <c r="H6881">
        <v>-6</v>
      </c>
      <c r="I6881">
        <v>-6</v>
      </c>
    </row>
    <row r="6882" spans="1:9" x14ac:dyDescent="0.25">
      <c r="A6882">
        <v>354</v>
      </c>
      <c r="B6882">
        <v>2010</v>
      </c>
      <c r="C6882" t="s">
        <v>49</v>
      </c>
      <c r="D6882" t="s">
        <v>4</v>
      </c>
      <c r="E6882" t="s">
        <v>7</v>
      </c>
      <c r="F6882" t="s">
        <v>11</v>
      </c>
      <c r="G6882" t="s">
        <v>264</v>
      </c>
      <c r="H6882" t="s">
        <v>343</v>
      </c>
      <c r="I6882">
        <v>9</v>
      </c>
    </row>
    <row r="6883" spans="1:9" x14ac:dyDescent="0.25">
      <c r="A6883">
        <v>355</v>
      </c>
      <c r="B6883">
        <v>2010</v>
      </c>
      <c r="C6883" t="s">
        <v>50</v>
      </c>
      <c r="D6883" t="s">
        <v>4</v>
      </c>
      <c r="E6883" t="s">
        <v>7</v>
      </c>
      <c r="F6883" t="s">
        <v>11</v>
      </c>
      <c r="G6883" t="s">
        <v>265</v>
      </c>
      <c r="H6883">
        <v>-68</v>
      </c>
      <c r="I6883">
        <v>-68</v>
      </c>
    </row>
    <row r="6884" spans="1:9" x14ac:dyDescent="0.25">
      <c r="A6884">
        <v>356</v>
      </c>
      <c r="B6884">
        <v>2010</v>
      </c>
      <c r="C6884" t="s">
        <v>51</v>
      </c>
      <c r="D6884" t="s">
        <v>4</v>
      </c>
      <c r="E6884" t="s">
        <v>7</v>
      </c>
      <c r="F6884" t="s">
        <v>11</v>
      </c>
      <c r="G6884" t="s">
        <v>266</v>
      </c>
      <c r="H6884">
        <v>-29</v>
      </c>
      <c r="I6884">
        <v>-29</v>
      </c>
    </row>
    <row r="6885" spans="1:9" x14ac:dyDescent="0.25">
      <c r="A6885">
        <v>357</v>
      </c>
      <c r="B6885">
        <v>2010</v>
      </c>
      <c r="C6885" t="s">
        <v>52</v>
      </c>
      <c r="D6885" t="s">
        <v>4</v>
      </c>
      <c r="E6885" t="s">
        <v>7</v>
      </c>
      <c r="F6885" t="s">
        <v>11</v>
      </c>
      <c r="G6885" t="s">
        <v>267</v>
      </c>
      <c r="H6885">
        <v>-33</v>
      </c>
      <c r="I6885">
        <v>-33</v>
      </c>
    </row>
    <row r="6886" spans="1:9" x14ac:dyDescent="0.25">
      <c r="A6886">
        <v>358</v>
      </c>
      <c r="B6886">
        <v>2010</v>
      </c>
      <c r="C6886" t="s">
        <v>53</v>
      </c>
      <c r="D6886" t="s">
        <v>4</v>
      </c>
      <c r="E6886" t="s">
        <v>7</v>
      </c>
      <c r="F6886" t="s">
        <v>11</v>
      </c>
      <c r="G6886" t="s">
        <v>268</v>
      </c>
      <c r="H6886">
        <v>-18</v>
      </c>
      <c r="I6886">
        <v>-18</v>
      </c>
    </row>
    <row r="6887" spans="1:9" x14ac:dyDescent="0.25">
      <c r="A6887">
        <v>359</v>
      </c>
      <c r="B6887">
        <v>2010</v>
      </c>
      <c r="C6887" t="s">
        <v>54</v>
      </c>
      <c r="D6887" t="s">
        <v>4</v>
      </c>
      <c r="E6887" t="s">
        <v>7</v>
      </c>
      <c r="F6887" t="s">
        <v>11</v>
      </c>
      <c r="G6887" t="s">
        <v>269</v>
      </c>
      <c r="H6887">
        <v>-33</v>
      </c>
      <c r="I6887">
        <v>-33</v>
      </c>
    </row>
    <row r="6888" spans="1:9" x14ac:dyDescent="0.25">
      <c r="A6888">
        <v>360</v>
      </c>
      <c r="B6888">
        <v>2010</v>
      </c>
      <c r="C6888" t="s">
        <v>55</v>
      </c>
      <c r="D6888" t="s">
        <v>4</v>
      </c>
      <c r="E6888" t="s">
        <v>7</v>
      </c>
      <c r="F6888" t="s">
        <v>11</v>
      </c>
      <c r="G6888" t="s">
        <v>270</v>
      </c>
      <c r="H6888">
        <v>-30</v>
      </c>
      <c r="I6888">
        <v>-30</v>
      </c>
    </row>
    <row r="6889" spans="1:9" x14ac:dyDescent="0.25">
      <c r="A6889">
        <v>361</v>
      </c>
      <c r="B6889">
        <v>2010</v>
      </c>
      <c r="C6889" t="s">
        <v>56</v>
      </c>
      <c r="D6889" t="s">
        <v>4</v>
      </c>
      <c r="E6889" t="s">
        <v>7</v>
      </c>
      <c r="F6889" t="s">
        <v>11</v>
      </c>
      <c r="G6889" t="s">
        <v>271</v>
      </c>
      <c r="H6889">
        <v>-93</v>
      </c>
      <c r="I6889">
        <v>-93</v>
      </c>
    </row>
    <row r="6890" spans="1:9" x14ac:dyDescent="0.25">
      <c r="A6890">
        <v>3</v>
      </c>
      <c r="B6890">
        <v>2010</v>
      </c>
      <c r="C6890" t="s">
        <v>272</v>
      </c>
      <c r="D6890" t="s">
        <v>4</v>
      </c>
      <c r="E6890" t="s">
        <v>7</v>
      </c>
      <c r="F6890" t="s">
        <v>11</v>
      </c>
      <c r="G6890" t="s">
        <v>273</v>
      </c>
      <c r="H6890">
        <v>-349</v>
      </c>
      <c r="I6890">
        <v>-349</v>
      </c>
    </row>
    <row r="6891" spans="1:9" x14ac:dyDescent="0.25">
      <c r="A6891">
        <v>401</v>
      </c>
      <c r="B6891">
        <v>2010</v>
      </c>
      <c r="C6891" t="s">
        <v>274</v>
      </c>
      <c r="D6891" t="s">
        <v>4</v>
      </c>
      <c r="E6891" t="s">
        <v>7</v>
      </c>
      <c r="F6891" t="s">
        <v>11</v>
      </c>
      <c r="G6891" t="s">
        <v>275</v>
      </c>
      <c r="H6891">
        <v>-21</v>
      </c>
      <c r="I6891">
        <v>-21</v>
      </c>
    </row>
    <row r="6892" spans="1:9" x14ac:dyDescent="0.25">
      <c r="A6892">
        <v>402</v>
      </c>
      <c r="B6892">
        <v>2010</v>
      </c>
      <c r="C6892" t="s">
        <v>276</v>
      </c>
      <c r="D6892" t="s">
        <v>4</v>
      </c>
      <c r="E6892" t="s">
        <v>7</v>
      </c>
      <c r="F6892" t="s">
        <v>11</v>
      </c>
      <c r="G6892" t="s">
        <v>277</v>
      </c>
      <c r="H6892" t="s">
        <v>752</v>
      </c>
      <c r="I6892">
        <v>4</v>
      </c>
    </row>
    <row r="6893" spans="1:9" x14ac:dyDescent="0.25">
      <c r="A6893">
        <v>403</v>
      </c>
      <c r="B6893">
        <v>2010</v>
      </c>
      <c r="C6893" t="s">
        <v>278</v>
      </c>
      <c r="D6893" t="s">
        <v>4</v>
      </c>
      <c r="E6893" t="s">
        <v>7</v>
      </c>
      <c r="F6893" t="s">
        <v>11</v>
      </c>
      <c r="G6893" t="s">
        <v>279</v>
      </c>
      <c r="H6893">
        <v>-15</v>
      </c>
      <c r="I6893">
        <v>-15</v>
      </c>
    </row>
    <row r="6894" spans="1:9" x14ac:dyDescent="0.25">
      <c r="A6894">
        <v>404</v>
      </c>
      <c r="B6894">
        <v>2010</v>
      </c>
      <c r="C6894" t="s">
        <v>280</v>
      </c>
      <c r="D6894" t="s">
        <v>4</v>
      </c>
      <c r="E6894" t="s">
        <v>7</v>
      </c>
      <c r="F6894" t="s">
        <v>11</v>
      </c>
      <c r="G6894" t="s">
        <v>281</v>
      </c>
      <c r="H6894">
        <v>-44</v>
      </c>
      <c r="I6894">
        <v>-44</v>
      </c>
    </row>
    <row r="6895" spans="1:9" x14ac:dyDescent="0.25">
      <c r="A6895">
        <v>405</v>
      </c>
      <c r="B6895">
        <v>2010</v>
      </c>
      <c r="C6895" t="s">
        <v>282</v>
      </c>
      <c r="D6895" t="s">
        <v>4</v>
      </c>
      <c r="E6895" t="s">
        <v>7</v>
      </c>
      <c r="F6895" t="s">
        <v>11</v>
      </c>
      <c r="G6895" t="s">
        <v>283</v>
      </c>
      <c r="H6895">
        <v>-32</v>
      </c>
      <c r="I6895">
        <v>-32</v>
      </c>
    </row>
    <row r="6896" spans="1:9" x14ac:dyDescent="0.25">
      <c r="A6896">
        <v>451</v>
      </c>
      <c r="B6896">
        <v>2010</v>
      </c>
      <c r="C6896" t="s">
        <v>58</v>
      </c>
      <c r="D6896" t="s">
        <v>4</v>
      </c>
      <c r="E6896" t="s">
        <v>7</v>
      </c>
      <c r="F6896" t="s">
        <v>11</v>
      </c>
      <c r="G6896" t="s">
        <v>284</v>
      </c>
      <c r="H6896">
        <v>-10</v>
      </c>
      <c r="I6896">
        <v>-10</v>
      </c>
    </row>
    <row r="6897" spans="1:9" x14ac:dyDescent="0.25">
      <c r="A6897">
        <v>452</v>
      </c>
      <c r="B6897">
        <v>2010</v>
      </c>
      <c r="C6897" t="s">
        <v>59</v>
      </c>
      <c r="D6897" t="s">
        <v>4</v>
      </c>
      <c r="E6897" t="s">
        <v>7</v>
      </c>
      <c r="F6897" t="s">
        <v>11</v>
      </c>
      <c r="G6897" t="s">
        <v>285</v>
      </c>
      <c r="H6897">
        <v>-56</v>
      </c>
      <c r="I6897">
        <v>-56</v>
      </c>
    </row>
    <row r="6898" spans="1:9" x14ac:dyDescent="0.25">
      <c r="A6898">
        <v>453</v>
      </c>
      <c r="B6898">
        <v>2010</v>
      </c>
      <c r="C6898" t="s">
        <v>60</v>
      </c>
      <c r="D6898" t="s">
        <v>4</v>
      </c>
      <c r="E6898" t="s">
        <v>7</v>
      </c>
      <c r="F6898" t="s">
        <v>11</v>
      </c>
      <c r="G6898" t="s">
        <v>286</v>
      </c>
      <c r="H6898">
        <v>-7</v>
      </c>
      <c r="I6898">
        <v>-7</v>
      </c>
    </row>
    <row r="6899" spans="1:9" x14ac:dyDescent="0.25">
      <c r="A6899">
        <v>454</v>
      </c>
      <c r="B6899">
        <v>2010</v>
      </c>
      <c r="C6899" t="s">
        <v>61</v>
      </c>
      <c r="D6899" t="s">
        <v>4</v>
      </c>
      <c r="E6899" t="s">
        <v>7</v>
      </c>
      <c r="F6899" t="s">
        <v>11</v>
      </c>
      <c r="G6899" t="s">
        <v>287</v>
      </c>
      <c r="H6899">
        <v>-9</v>
      </c>
      <c r="I6899">
        <v>-9</v>
      </c>
    </row>
    <row r="6900" spans="1:9" x14ac:dyDescent="0.25">
      <c r="A6900">
        <v>455</v>
      </c>
      <c r="B6900">
        <v>2010</v>
      </c>
      <c r="C6900" t="s">
        <v>62</v>
      </c>
      <c r="D6900" t="s">
        <v>4</v>
      </c>
      <c r="E6900" t="s">
        <v>7</v>
      </c>
      <c r="F6900" t="s">
        <v>11</v>
      </c>
      <c r="G6900" t="s">
        <v>288</v>
      </c>
      <c r="H6900">
        <v>-30</v>
      </c>
      <c r="I6900">
        <v>-30</v>
      </c>
    </row>
    <row r="6901" spans="1:9" x14ac:dyDescent="0.25">
      <c r="A6901">
        <v>456</v>
      </c>
      <c r="B6901">
        <v>2010</v>
      </c>
      <c r="C6901" t="s">
        <v>63</v>
      </c>
      <c r="D6901" t="s">
        <v>4</v>
      </c>
      <c r="E6901" t="s">
        <v>7</v>
      </c>
      <c r="F6901" t="s">
        <v>11</v>
      </c>
      <c r="G6901" t="s">
        <v>289</v>
      </c>
      <c r="H6901">
        <v>-37</v>
      </c>
      <c r="I6901">
        <v>-37</v>
      </c>
    </row>
    <row r="6902" spans="1:9" x14ac:dyDescent="0.25">
      <c r="A6902">
        <v>457</v>
      </c>
      <c r="B6902">
        <v>2010</v>
      </c>
      <c r="C6902" t="s">
        <v>64</v>
      </c>
      <c r="D6902" t="s">
        <v>4</v>
      </c>
      <c r="E6902" t="s">
        <v>7</v>
      </c>
      <c r="F6902" t="s">
        <v>11</v>
      </c>
      <c r="G6902" t="s">
        <v>290</v>
      </c>
      <c r="H6902" t="s">
        <v>793</v>
      </c>
      <c r="I6902">
        <v>43</v>
      </c>
    </row>
    <row r="6903" spans="1:9" x14ac:dyDescent="0.25">
      <c r="A6903">
        <v>458</v>
      </c>
      <c r="B6903">
        <v>2010</v>
      </c>
      <c r="C6903" t="s">
        <v>65</v>
      </c>
      <c r="D6903" t="s">
        <v>4</v>
      </c>
      <c r="E6903" t="s">
        <v>7</v>
      </c>
      <c r="F6903" t="s">
        <v>11</v>
      </c>
      <c r="G6903" t="s">
        <v>291</v>
      </c>
      <c r="H6903">
        <v>-17</v>
      </c>
      <c r="I6903">
        <v>-17</v>
      </c>
    </row>
    <row r="6904" spans="1:9" x14ac:dyDescent="0.25">
      <c r="A6904">
        <v>459</v>
      </c>
      <c r="B6904">
        <v>2010</v>
      </c>
      <c r="C6904" t="s">
        <v>66</v>
      </c>
      <c r="D6904" t="s">
        <v>4</v>
      </c>
      <c r="E6904" t="s">
        <v>7</v>
      </c>
      <c r="F6904" t="s">
        <v>11</v>
      </c>
      <c r="G6904" t="s">
        <v>292</v>
      </c>
      <c r="H6904">
        <v>-67</v>
      </c>
      <c r="I6904">
        <v>-67</v>
      </c>
    </row>
    <row r="6905" spans="1:9" x14ac:dyDescent="0.25">
      <c r="A6905">
        <v>460</v>
      </c>
      <c r="B6905">
        <v>2010</v>
      </c>
      <c r="C6905" t="s">
        <v>67</v>
      </c>
      <c r="D6905" t="s">
        <v>4</v>
      </c>
      <c r="E6905" t="s">
        <v>7</v>
      </c>
      <c r="F6905" t="s">
        <v>11</v>
      </c>
      <c r="G6905" t="s">
        <v>293</v>
      </c>
      <c r="H6905">
        <v>0</v>
      </c>
      <c r="I6905">
        <v>0</v>
      </c>
    </row>
    <row r="6906" spans="1:9" x14ac:dyDescent="0.25">
      <c r="A6906">
        <v>461</v>
      </c>
      <c r="B6906">
        <v>2010</v>
      </c>
      <c r="C6906" t="s">
        <v>68</v>
      </c>
      <c r="D6906" t="s">
        <v>4</v>
      </c>
      <c r="E6906" t="s">
        <v>7</v>
      </c>
      <c r="F6906" t="s">
        <v>11</v>
      </c>
      <c r="G6906" t="s">
        <v>294</v>
      </c>
      <c r="H6906">
        <v>-13</v>
      </c>
      <c r="I6906">
        <v>-13</v>
      </c>
    </row>
    <row r="6907" spans="1:9" x14ac:dyDescent="0.25">
      <c r="A6907">
        <v>462</v>
      </c>
      <c r="B6907">
        <v>2010</v>
      </c>
      <c r="C6907" t="s">
        <v>69</v>
      </c>
      <c r="D6907" t="s">
        <v>4</v>
      </c>
      <c r="E6907" t="s">
        <v>7</v>
      </c>
      <c r="F6907" t="s">
        <v>11</v>
      </c>
      <c r="G6907" t="s">
        <v>295</v>
      </c>
      <c r="H6907" t="s">
        <v>398</v>
      </c>
      <c r="I6907">
        <v>18</v>
      </c>
    </row>
    <row r="6908" spans="1:9" x14ac:dyDescent="0.25">
      <c r="A6908">
        <v>4</v>
      </c>
      <c r="B6908">
        <v>2010</v>
      </c>
      <c r="C6908" t="s">
        <v>296</v>
      </c>
      <c r="D6908" t="s">
        <v>4</v>
      </c>
      <c r="E6908" t="s">
        <v>7</v>
      </c>
      <c r="F6908" t="s">
        <v>11</v>
      </c>
      <c r="G6908" t="s">
        <v>297</v>
      </c>
      <c r="H6908">
        <v>-293</v>
      </c>
      <c r="I6908">
        <v>-293</v>
      </c>
    </row>
    <row r="6909" spans="1:9" x14ac:dyDescent="0.25">
      <c r="A6909">
        <v>0</v>
      </c>
      <c r="B6909">
        <v>2010</v>
      </c>
      <c r="C6909" t="s">
        <v>71</v>
      </c>
      <c r="D6909" t="s">
        <v>4</v>
      </c>
      <c r="E6909" t="s">
        <v>7</v>
      </c>
      <c r="F6909" t="s">
        <v>11</v>
      </c>
      <c r="G6909" t="s">
        <v>298</v>
      </c>
      <c r="H6909" t="s">
        <v>794</v>
      </c>
      <c r="I6909">
        <v>215</v>
      </c>
    </row>
    <row r="6910" spans="1:9" x14ac:dyDescent="0.25">
      <c r="A6910">
        <v>101</v>
      </c>
      <c r="B6910">
        <v>2020</v>
      </c>
      <c r="C6910" t="s">
        <v>232</v>
      </c>
      <c r="D6910" t="s">
        <v>4</v>
      </c>
      <c r="E6910" t="s">
        <v>8</v>
      </c>
      <c r="F6910" t="s">
        <v>11</v>
      </c>
      <c r="G6910" t="s">
        <v>233</v>
      </c>
      <c r="H6910" t="s">
        <v>645</v>
      </c>
      <c r="I6910">
        <v>475</v>
      </c>
    </row>
    <row r="6911" spans="1:9" x14ac:dyDescent="0.25">
      <c r="A6911">
        <v>102</v>
      </c>
      <c r="B6911">
        <v>2020</v>
      </c>
      <c r="C6911" t="s">
        <v>234</v>
      </c>
      <c r="D6911" t="s">
        <v>4</v>
      </c>
      <c r="E6911" t="s">
        <v>8</v>
      </c>
      <c r="F6911" t="s">
        <v>11</v>
      </c>
      <c r="G6911" t="s">
        <v>235</v>
      </c>
      <c r="H6911" t="s">
        <v>300</v>
      </c>
      <c r="I6911">
        <v>529</v>
      </c>
    </row>
    <row r="6912" spans="1:9" x14ac:dyDescent="0.25">
      <c r="A6912">
        <v>103</v>
      </c>
      <c r="B6912">
        <v>2020</v>
      </c>
      <c r="C6912" t="s">
        <v>236</v>
      </c>
      <c r="D6912" t="s">
        <v>4</v>
      </c>
      <c r="E6912" t="s">
        <v>8</v>
      </c>
      <c r="F6912" t="s">
        <v>11</v>
      </c>
      <c r="G6912" t="s">
        <v>237</v>
      </c>
      <c r="H6912">
        <v>-99</v>
      </c>
      <c r="I6912">
        <v>-99</v>
      </c>
    </row>
    <row r="6913" spans="1:9" x14ac:dyDescent="0.25">
      <c r="A6913">
        <v>151</v>
      </c>
      <c r="B6913">
        <v>2020</v>
      </c>
      <c r="C6913" t="s">
        <v>28</v>
      </c>
      <c r="D6913" t="s">
        <v>4</v>
      </c>
      <c r="E6913" t="s">
        <v>8</v>
      </c>
      <c r="F6913" t="s">
        <v>11</v>
      </c>
      <c r="G6913" t="s">
        <v>238</v>
      </c>
      <c r="H6913" t="s">
        <v>795</v>
      </c>
      <c r="I6913">
        <v>226</v>
      </c>
    </row>
    <row r="6914" spans="1:9" x14ac:dyDescent="0.25">
      <c r="A6914">
        <v>153</v>
      </c>
      <c r="B6914">
        <v>2020</v>
      </c>
      <c r="C6914" t="s">
        <v>29</v>
      </c>
      <c r="D6914" t="s">
        <v>4</v>
      </c>
      <c r="E6914" t="s">
        <v>8</v>
      </c>
      <c r="F6914" t="s">
        <v>11</v>
      </c>
      <c r="G6914" t="s">
        <v>239</v>
      </c>
      <c r="H6914" t="s">
        <v>796</v>
      </c>
      <c r="I6914">
        <v>541</v>
      </c>
    </row>
    <row r="6915" spans="1:9" x14ac:dyDescent="0.25">
      <c r="A6915">
        <v>154</v>
      </c>
      <c r="B6915">
        <v>2020</v>
      </c>
      <c r="C6915" t="s">
        <v>30</v>
      </c>
      <c r="D6915" t="s">
        <v>4</v>
      </c>
      <c r="E6915" t="s">
        <v>8</v>
      </c>
      <c r="F6915" t="s">
        <v>11</v>
      </c>
      <c r="G6915" t="s">
        <v>240</v>
      </c>
      <c r="H6915" t="s">
        <v>797</v>
      </c>
      <c r="I6915">
        <v>183</v>
      </c>
    </row>
    <row r="6916" spans="1:9" x14ac:dyDescent="0.25">
      <c r="A6916">
        <v>155</v>
      </c>
      <c r="B6916">
        <v>2020</v>
      </c>
      <c r="C6916" t="s">
        <v>31</v>
      </c>
      <c r="D6916" t="s">
        <v>4</v>
      </c>
      <c r="E6916" t="s">
        <v>8</v>
      </c>
      <c r="F6916" t="s">
        <v>11</v>
      </c>
      <c r="G6916" t="s">
        <v>241</v>
      </c>
      <c r="H6916" t="s">
        <v>323</v>
      </c>
      <c r="I6916">
        <v>101</v>
      </c>
    </row>
    <row r="6917" spans="1:9" x14ac:dyDescent="0.25">
      <c r="A6917">
        <v>157</v>
      </c>
      <c r="B6917">
        <v>2020</v>
      </c>
      <c r="C6917" t="s">
        <v>32</v>
      </c>
      <c r="D6917" t="s">
        <v>4</v>
      </c>
      <c r="E6917" t="s">
        <v>8</v>
      </c>
      <c r="F6917" t="s">
        <v>11</v>
      </c>
      <c r="G6917" t="s">
        <v>242</v>
      </c>
      <c r="H6917" t="s">
        <v>600</v>
      </c>
      <c r="I6917">
        <v>380</v>
      </c>
    </row>
    <row r="6918" spans="1:9" x14ac:dyDescent="0.25">
      <c r="A6918">
        <v>158</v>
      </c>
      <c r="B6918">
        <v>2020</v>
      </c>
      <c r="C6918" t="s">
        <v>33</v>
      </c>
      <c r="D6918" t="s">
        <v>4</v>
      </c>
      <c r="E6918" t="s">
        <v>8</v>
      </c>
      <c r="F6918" t="s">
        <v>11</v>
      </c>
      <c r="G6918" t="s">
        <v>243</v>
      </c>
      <c r="H6918" t="s">
        <v>586</v>
      </c>
      <c r="I6918">
        <v>149</v>
      </c>
    </row>
    <row r="6919" spans="1:9" x14ac:dyDescent="0.25">
      <c r="A6919">
        <v>159</v>
      </c>
      <c r="B6919">
        <v>2020</v>
      </c>
      <c r="C6919" t="s">
        <v>34</v>
      </c>
      <c r="D6919" t="s">
        <v>4</v>
      </c>
      <c r="E6919" t="s">
        <v>8</v>
      </c>
      <c r="F6919" t="s">
        <v>11</v>
      </c>
      <c r="G6919" t="s">
        <v>244</v>
      </c>
      <c r="H6919" t="s">
        <v>798</v>
      </c>
      <c r="I6919">
        <v>2295</v>
      </c>
    </row>
    <row r="6920" spans="1:9" x14ac:dyDescent="0.25">
      <c r="A6920">
        <v>1</v>
      </c>
      <c r="B6920">
        <v>2020</v>
      </c>
      <c r="C6920" t="s">
        <v>245</v>
      </c>
      <c r="D6920" t="s">
        <v>4</v>
      </c>
      <c r="E6920" t="s">
        <v>8</v>
      </c>
      <c r="F6920" t="s">
        <v>11</v>
      </c>
      <c r="G6920" t="s">
        <v>246</v>
      </c>
      <c r="H6920" t="s">
        <v>799</v>
      </c>
      <c r="I6920">
        <v>4780</v>
      </c>
    </row>
    <row r="6921" spans="1:9" x14ac:dyDescent="0.25">
      <c r="A6921">
        <v>241</v>
      </c>
      <c r="B6921">
        <v>2020</v>
      </c>
      <c r="C6921" t="s">
        <v>247</v>
      </c>
      <c r="D6921" t="s">
        <v>4</v>
      </c>
      <c r="E6921" t="s">
        <v>8</v>
      </c>
      <c r="F6921" t="s">
        <v>11</v>
      </c>
      <c r="G6921" t="s">
        <v>248</v>
      </c>
      <c r="H6921" t="s">
        <v>800</v>
      </c>
      <c r="I6921">
        <v>2209</v>
      </c>
    </row>
    <row r="6922" spans="1:9" x14ac:dyDescent="0.25">
      <c r="A6922">
        <v>241001</v>
      </c>
      <c r="B6922">
        <v>2020</v>
      </c>
      <c r="C6922" t="s">
        <v>249</v>
      </c>
      <c r="D6922" t="s">
        <v>4</v>
      </c>
      <c r="E6922" t="s">
        <v>8</v>
      </c>
      <c r="F6922" t="s">
        <v>11</v>
      </c>
      <c r="G6922" t="s">
        <v>250</v>
      </c>
      <c r="H6922" t="s">
        <v>801</v>
      </c>
      <c r="I6922">
        <v>1070</v>
      </c>
    </row>
    <row r="6923" spans="1:9" x14ac:dyDescent="0.25">
      <c r="A6923">
        <v>241999</v>
      </c>
      <c r="B6923">
        <v>2020</v>
      </c>
      <c r="C6923" t="s">
        <v>251</v>
      </c>
      <c r="D6923" t="s">
        <v>4</v>
      </c>
      <c r="E6923" t="s">
        <v>8</v>
      </c>
      <c r="F6923" t="s">
        <v>11</v>
      </c>
      <c r="G6923" t="s">
        <v>252</v>
      </c>
      <c r="H6923" t="s">
        <v>802</v>
      </c>
      <c r="I6923">
        <v>1139</v>
      </c>
    </row>
    <row r="6924" spans="1:9" x14ac:dyDescent="0.25">
      <c r="A6924">
        <v>251</v>
      </c>
      <c r="B6924">
        <v>2020</v>
      </c>
      <c r="C6924" t="s">
        <v>39</v>
      </c>
      <c r="D6924" t="s">
        <v>4</v>
      </c>
      <c r="E6924" t="s">
        <v>8</v>
      </c>
      <c r="F6924" t="s">
        <v>11</v>
      </c>
      <c r="G6924" t="s">
        <v>253</v>
      </c>
      <c r="H6924" t="s">
        <v>803</v>
      </c>
      <c r="I6924">
        <v>679</v>
      </c>
    </row>
    <row r="6925" spans="1:9" x14ac:dyDescent="0.25">
      <c r="A6925">
        <v>252</v>
      </c>
      <c r="B6925">
        <v>2020</v>
      </c>
      <c r="C6925" t="s">
        <v>40</v>
      </c>
      <c r="D6925" t="s">
        <v>4</v>
      </c>
      <c r="E6925" t="s">
        <v>8</v>
      </c>
      <c r="F6925" t="s">
        <v>11</v>
      </c>
      <c r="G6925" t="s">
        <v>254</v>
      </c>
      <c r="H6925" t="s">
        <v>594</v>
      </c>
      <c r="I6925">
        <v>298</v>
      </c>
    </row>
    <row r="6926" spans="1:9" x14ac:dyDescent="0.25">
      <c r="A6926">
        <v>254</v>
      </c>
      <c r="B6926">
        <v>2020</v>
      </c>
      <c r="C6926" t="s">
        <v>41</v>
      </c>
      <c r="D6926" t="s">
        <v>4</v>
      </c>
      <c r="E6926" t="s">
        <v>8</v>
      </c>
      <c r="F6926" t="s">
        <v>11</v>
      </c>
      <c r="G6926" t="s">
        <v>255</v>
      </c>
      <c r="H6926" t="s">
        <v>804</v>
      </c>
      <c r="I6926">
        <v>342</v>
      </c>
    </row>
    <row r="6927" spans="1:9" x14ac:dyDescent="0.25">
      <c r="A6927">
        <v>255</v>
      </c>
      <c r="B6927">
        <v>2020</v>
      </c>
      <c r="C6927" t="s">
        <v>42</v>
      </c>
      <c r="D6927" t="s">
        <v>4</v>
      </c>
      <c r="E6927" t="s">
        <v>8</v>
      </c>
      <c r="F6927" t="s">
        <v>11</v>
      </c>
      <c r="G6927" t="s">
        <v>256</v>
      </c>
      <c r="H6927" t="s">
        <v>805</v>
      </c>
      <c r="I6927">
        <v>58</v>
      </c>
    </row>
    <row r="6928" spans="1:9" x14ac:dyDescent="0.25">
      <c r="A6928">
        <v>256</v>
      </c>
      <c r="B6928">
        <v>2020</v>
      </c>
      <c r="C6928" t="s">
        <v>43</v>
      </c>
      <c r="D6928" t="s">
        <v>4</v>
      </c>
      <c r="E6928" t="s">
        <v>8</v>
      </c>
      <c r="F6928" t="s">
        <v>11</v>
      </c>
      <c r="G6928" t="s">
        <v>257</v>
      </c>
      <c r="H6928" t="s">
        <v>352</v>
      </c>
      <c r="I6928">
        <v>271</v>
      </c>
    </row>
    <row r="6929" spans="1:9" x14ac:dyDescent="0.25">
      <c r="A6929">
        <v>257</v>
      </c>
      <c r="B6929">
        <v>2020</v>
      </c>
      <c r="C6929" t="s">
        <v>44</v>
      </c>
      <c r="D6929" t="s">
        <v>4</v>
      </c>
      <c r="E6929" t="s">
        <v>8</v>
      </c>
      <c r="F6929" t="s">
        <v>11</v>
      </c>
      <c r="G6929" t="s">
        <v>258</v>
      </c>
      <c r="H6929" t="s">
        <v>806</v>
      </c>
      <c r="I6929">
        <v>351</v>
      </c>
    </row>
    <row r="6930" spans="1:9" x14ac:dyDescent="0.25">
      <c r="A6930">
        <v>2</v>
      </c>
      <c r="B6930">
        <v>2020</v>
      </c>
      <c r="C6930" t="s">
        <v>259</v>
      </c>
      <c r="D6930" t="s">
        <v>4</v>
      </c>
      <c r="E6930" t="s">
        <v>8</v>
      </c>
      <c r="F6930" t="s">
        <v>11</v>
      </c>
      <c r="G6930" t="s">
        <v>260</v>
      </c>
      <c r="H6930" t="s">
        <v>807</v>
      </c>
      <c r="I6930">
        <v>4208</v>
      </c>
    </row>
    <row r="6931" spans="1:9" x14ac:dyDescent="0.25">
      <c r="A6931">
        <v>351</v>
      </c>
      <c r="B6931">
        <v>2020</v>
      </c>
      <c r="C6931" t="s">
        <v>46</v>
      </c>
      <c r="D6931" t="s">
        <v>4</v>
      </c>
      <c r="E6931" t="s">
        <v>8</v>
      </c>
      <c r="F6931" t="s">
        <v>11</v>
      </c>
      <c r="G6931" t="s">
        <v>261</v>
      </c>
      <c r="H6931" t="s">
        <v>502</v>
      </c>
      <c r="I6931">
        <v>160</v>
      </c>
    </row>
    <row r="6932" spans="1:9" x14ac:dyDescent="0.25">
      <c r="A6932">
        <v>352</v>
      </c>
      <c r="B6932">
        <v>2020</v>
      </c>
      <c r="C6932" t="s">
        <v>47</v>
      </c>
      <c r="D6932" t="s">
        <v>4</v>
      </c>
      <c r="E6932" t="s">
        <v>8</v>
      </c>
      <c r="F6932" t="s">
        <v>11</v>
      </c>
      <c r="G6932" t="s">
        <v>262</v>
      </c>
      <c r="H6932" t="s">
        <v>808</v>
      </c>
      <c r="I6932">
        <v>311</v>
      </c>
    </row>
    <row r="6933" spans="1:9" x14ac:dyDescent="0.25">
      <c r="A6933">
        <v>353</v>
      </c>
      <c r="B6933">
        <v>2020</v>
      </c>
      <c r="C6933" t="s">
        <v>48</v>
      </c>
      <c r="D6933" t="s">
        <v>4</v>
      </c>
      <c r="E6933" t="s">
        <v>8</v>
      </c>
      <c r="F6933" t="s">
        <v>11</v>
      </c>
      <c r="G6933" t="s">
        <v>263</v>
      </c>
      <c r="H6933" t="s">
        <v>809</v>
      </c>
      <c r="I6933">
        <v>504</v>
      </c>
    </row>
    <row r="6934" spans="1:9" x14ac:dyDescent="0.25">
      <c r="A6934">
        <v>354</v>
      </c>
      <c r="B6934">
        <v>2020</v>
      </c>
      <c r="C6934" t="s">
        <v>49</v>
      </c>
      <c r="D6934" t="s">
        <v>4</v>
      </c>
      <c r="E6934" t="s">
        <v>8</v>
      </c>
      <c r="F6934" t="s">
        <v>11</v>
      </c>
      <c r="G6934" t="s">
        <v>264</v>
      </c>
      <c r="H6934" t="s">
        <v>810</v>
      </c>
      <c r="I6934">
        <v>87</v>
      </c>
    </row>
    <row r="6935" spans="1:9" x14ac:dyDescent="0.25">
      <c r="A6935">
        <v>355</v>
      </c>
      <c r="B6935">
        <v>2020</v>
      </c>
      <c r="C6935" t="s">
        <v>50</v>
      </c>
      <c r="D6935" t="s">
        <v>4</v>
      </c>
      <c r="E6935" t="s">
        <v>8</v>
      </c>
      <c r="F6935" t="s">
        <v>11</v>
      </c>
      <c r="G6935" t="s">
        <v>265</v>
      </c>
      <c r="H6935" t="s">
        <v>811</v>
      </c>
      <c r="I6935">
        <v>287</v>
      </c>
    </row>
    <row r="6936" spans="1:9" x14ac:dyDescent="0.25">
      <c r="A6936">
        <v>356</v>
      </c>
      <c r="B6936">
        <v>2020</v>
      </c>
      <c r="C6936" t="s">
        <v>51</v>
      </c>
      <c r="D6936" t="s">
        <v>4</v>
      </c>
      <c r="E6936" t="s">
        <v>8</v>
      </c>
      <c r="F6936" t="s">
        <v>11</v>
      </c>
      <c r="G6936" t="s">
        <v>266</v>
      </c>
      <c r="H6936" t="s">
        <v>480</v>
      </c>
      <c r="I6936">
        <v>116</v>
      </c>
    </row>
    <row r="6937" spans="1:9" x14ac:dyDescent="0.25">
      <c r="A6937">
        <v>357</v>
      </c>
      <c r="B6937">
        <v>2020</v>
      </c>
      <c r="C6937" t="s">
        <v>52</v>
      </c>
      <c r="D6937" t="s">
        <v>4</v>
      </c>
      <c r="E6937" t="s">
        <v>8</v>
      </c>
      <c r="F6937" t="s">
        <v>11</v>
      </c>
      <c r="G6937" t="s">
        <v>267</v>
      </c>
      <c r="H6937" t="s">
        <v>488</v>
      </c>
      <c r="I6937">
        <v>262</v>
      </c>
    </row>
    <row r="6938" spans="1:9" x14ac:dyDescent="0.25">
      <c r="A6938">
        <v>358</v>
      </c>
      <c r="B6938">
        <v>2020</v>
      </c>
      <c r="C6938" t="s">
        <v>53</v>
      </c>
      <c r="D6938" t="s">
        <v>4</v>
      </c>
      <c r="E6938" t="s">
        <v>8</v>
      </c>
      <c r="F6938" t="s">
        <v>11</v>
      </c>
      <c r="G6938" t="s">
        <v>268</v>
      </c>
      <c r="H6938" t="s">
        <v>812</v>
      </c>
      <c r="I6938">
        <v>3464</v>
      </c>
    </row>
    <row r="6939" spans="1:9" x14ac:dyDescent="0.25">
      <c r="A6939">
        <v>359</v>
      </c>
      <c r="B6939">
        <v>2020</v>
      </c>
      <c r="C6939" t="s">
        <v>54</v>
      </c>
      <c r="D6939" t="s">
        <v>4</v>
      </c>
      <c r="E6939" t="s">
        <v>8</v>
      </c>
      <c r="F6939" t="s">
        <v>11</v>
      </c>
      <c r="G6939" t="s">
        <v>269</v>
      </c>
      <c r="H6939" t="s">
        <v>364</v>
      </c>
      <c r="I6939">
        <v>224</v>
      </c>
    </row>
    <row r="6940" spans="1:9" x14ac:dyDescent="0.25">
      <c r="A6940">
        <v>360</v>
      </c>
      <c r="B6940">
        <v>2020</v>
      </c>
      <c r="C6940" t="s">
        <v>55</v>
      </c>
      <c r="D6940" t="s">
        <v>4</v>
      </c>
      <c r="E6940" t="s">
        <v>8</v>
      </c>
      <c r="F6940" t="s">
        <v>11</v>
      </c>
      <c r="G6940" t="s">
        <v>270</v>
      </c>
      <c r="H6940" t="s">
        <v>813</v>
      </c>
      <c r="I6940">
        <v>257</v>
      </c>
    </row>
    <row r="6941" spans="1:9" x14ac:dyDescent="0.25">
      <c r="A6941">
        <v>361</v>
      </c>
      <c r="B6941">
        <v>2020</v>
      </c>
      <c r="C6941" t="s">
        <v>56</v>
      </c>
      <c r="D6941" t="s">
        <v>4</v>
      </c>
      <c r="E6941" t="s">
        <v>8</v>
      </c>
      <c r="F6941" t="s">
        <v>11</v>
      </c>
      <c r="G6941" t="s">
        <v>271</v>
      </c>
      <c r="H6941" t="s">
        <v>696</v>
      </c>
      <c r="I6941">
        <v>191</v>
      </c>
    </row>
    <row r="6942" spans="1:9" x14ac:dyDescent="0.25">
      <c r="A6942">
        <v>3</v>
      </c>
      <c r="B6942">
        <v>2020</v>
      </c>
      <c r="C6942" t="s">
        <v>272</v>
      </c>
      <c r="D6942" t="s">
        <v>4</v>
      </c>
      <c r="E6942" t="s">
        <v>8</v>
      </c>
      <c r="F6942" t="s">
        <v>11</v>
      </c>
      <c r="G6942" t="s">
        <v>273</v>
      </c>
      <c r="H6942" t="s">
        <v>814</v>
      </c>
      <c r="I6942">
        <v>5863</v>
      </c>
    </row>
    <row r="6943" spans="1:9" x14ac:dyDescent="0.25">
      <c r="A6943">
        <v>401</v>
      </c>
      <c r="B6943">
        <v>2020</v>
      </c>
      <c r="C6943" t="s">
        <v>274</v>
      </c>
      <c r="D6943" t="s">
        <v>4</v>
      </c>
      <c r="E6943" t="s">
        <v>8</v>
      </c>
      <c r="F6943" t="s">
        <v>11</v>
      </c>
      <c r="G6943" t="s">
        <v>275</v>
      </c>
      <c r="H6943" t="s">
        <v>815</v>
      </c>
      <c r="I6943">
        <v>421</v>
      </c>
    </row>
    <row r="6944" spans="1:9" x14ac:dyDescent="0.25">
      <c r="A6944">
        <v>402</v>
      </c>
      <c r="B6944">
        <v>2020</v>
      </c>
      <c r="C6944" t="s">
        <v>276</v>
      </c>
      <c r="D6944" t="s">
        <v>4</v>
      </c>
      <c r="E6944" t="s">
        <v>8</v>
      </c>
      <c r="F6944" t="s">
        <v>11</v>
      </c>
      <c r="G6944" t="s">
        <v>277</v>
      </c>
      <c r="H6944" t="s">
        <v>816</v>
      </c>
      <c r="I6944">
        <v>233</v>
      </c>
    </row>
    <row r="6945" spans="1:9" x14ac:dyDescent="0.25">
      <c r="A6945">
        <v>403</v>
      </c>
      <c r="B6945">
        <v>2020</v>
      </c>
      <c r="C6945" t="s">
        <v>278</v>
      </c>
      <c r="D6945" t="s">
        <v>4</v>
      </c>
      <c r="E6945" t="s">
        <v>8</v>
      </c>
      <c r="F6945" t="s">
        <v>11</v>
      </c>
      <c r="G6945" t="s">
        <v>279</v>
      </c>
      <c r="H6945" t="s">
        <v>817</v>
      </c>
      <c r="I6945">
        <v>640</v>
      </c>
    </row>
    <row r="6946" spans="1:9" x14ac:dyDescent="0.25">
      <c r="A6946">
        <v>404</v>
      </c>
      <c r="B6946">
        <v>2020</v>
      </c>
      <c r="C6946" t="s">
        <v>280</v>
      </c>
      <c r="D6946" t="s">
        <v>4</v>
      </c>
      <c r="E6946" t="s">
        <v>8</v>
      </c>
      <c r="F6946" t="s">
        <v>11</v>
      </c>
      <c r="G6946" t="s">
        <v>281</v>
      </c>
      <c r="H6946" t="s">
        <v>818</v>
      </c>
      <c r="I6946">
        <v>626</v>
      </c>
    </row>
    <row r="6947" spans="1:9" x14ac:dyDescent="0.25">
      <c r="A6947">
        <v>405</v>
      </c>
      <c r="B6947">
        <v>2020</v>
      </c>
      <c r="C6947" t="s">
        <v>282</v>
      </c>
      <c r="D6947" t="s">
        <v>4</v>
      </c>
      <c r="E6947" t="s">
        <v>8</v>
      </c>
      <c r="F6947" t="s">
        <v>11</v>
      </c>
      <c r="G6947" t="s">
        <v>283</v>
      </c>
      <c r="H6947" t="s">
        <v>819</v>
      </c>
      <c r="I6947">
        <v>117</v>
      </c>
    </row>
    <row r="6948" spans="1:9" x14ac:dyDescent="0.25">
      <c r="A6948">
        <v>451</v>
      </c>
      <c r="B6948">
        <v>2020</v>
      </c>
      <c r="C6948" t="s">
        <v>58</v>
      </c>
      <c r="D6948" t="s">
        <v>4</v>
      </c>
      <c r="E6948" t="s">
        <v>8</v>
      </c>
      <c r="F6948" t="s">
        <v>11</v>
      </c>
      <c r="G6948" t="s">
        <v>284</v>
      </c>
      <c r="H6948" t="s">
        <v>820</v>
      </c>
      <c r="I6948">
        <v>282</v>
      </c>
    </row>
    <row r="6949" spans="1:9" x14ac:dyDescent="0.25">
      <c r="A6949">
        <v>452</v>
      </c>
      <c r="B6949">
        <v>2020</v>
      </c>
      <c r="C6949" t="s">
        <v>59</v>
      </c>
      <c r="D6949" t="s">
        <v>4</v>
      </c>
      <c r="E6949" t="s">
        <v>8</v>
      </c>
      <c r="F6949" t="s">
        <v>11</v>
      </c>
      <c r="G6949" t="s">
        <v>285</v>
      </c>
      <c r="H6949" t="s">
        <v>570</v>
      </c>
      <c r="I6949">
        <v>212</v>
      </c>
    </row>
    <row r="6950" spans="1:9" x14ac:dyDescent="0.25">
      <c r="A6950">
        <v>453</v>
      </c>
      <c r="B6950">
        <v>2020</v>
      </c>
      <c r="C6950" t="s">
        <v>60</v>
      </c>
      <c r="D6950" t="s">
        <v>4</v>
      </c>
      <c r="E6950" t="s">
        <v>8</v>
      </c>
      <c r="F6950" t="s">
        <v>11</v>
      </c>
      <c r="G6950" t="s">
        <v>286</v>
      </c>
      <c r="H6950" t="s">
        <v>821</v>
      </c>
      <c r="I6950">
        <v>972</v>
      </c>
    </row>
    <row r="6951" spans="1:9" x14ac:dyDescent="0.25">
      <c r="A6951">
        <v>454</v>
      </c>
      <c r="B6951">
        <v>2020</v>
      </c>
      <c r="C6951" t="s">
        <v>61</v>
      </c>
      <c r="D6951" t="s">
        <v>4</v>
      </c>
      <c r="E6951" t="s">
        <v>8</v>
      </c>
      <c r="F6951" t="s">
        <v>11</v>
      </c>
      <c r="G6951" t="s">
        <v>287</v>
      </c>
      <c r="H6951" t="s">
        <v>822</v>
      </c>
      <c r="I6951">
        <v>795</v>
      </c>
    </row>
    <row r="6952" spans="1:9" x14ac:dyDescent="0.25">
      <c r="A6952">
        <v>455</v>
      </c>
      <c r="B6952">
        <v>2020</v>
      </c>
      <c r="C6952" t="s">
        <v>62</v>
      </c>
      <c r="D6952" t="s">
        <v>4</v>
      </c>
      <c r="E6952" t="s">
        <v>8</v>
      </c>
      <c r="F6952" t="s">
        <v>11</v>
      </c>
      <c r="G6952" t="s">
        <v>288</v>
      </c>
      <c r="H6952" t="s">
        <v>677</v>
      </c>
      <c r="I6952">
        <v>109</v>
      </c>
    </row>
    <row r="6953" spans="1:9" x14ac:dyDescent="0.25">
      <c r="A6953">
        <v>456</v>
      </c>
      <c r="B6953">
        <v>2020</v>
      </c>
      <c r="C6953" t="s">
        <v>63</v>
      </c>
      <c r="D6953" t="s">
        <v>4</v>
      </c>
      <c r="E6953" t="s">
        <v>8</v>
      </c>
      <c r="F6953" t="s">
        <v>11</v>
      </c>
      <c r="G6953" t="s">
        <v>289</v>
      </c>
      <c r="H6953" t="s">
        <v>498</v>
      </c>
      <c r="I6953">
        <v>290</v>
      </c>
    </row>
    <row r="6954" spans="1:9" x14ac:dyDescent="0.25">
      <c r="A6954">
        <v>457</v>
      </c>
      <c r="B6954">
        <v>2020</v>
      </c>
      <c r="C6954" t="s">
        <v>64</v>
      </c>
      <c r="D6954" t="s">
        <v>4</v>
      </c>
      <c r="E6954" t="s">
        <v>8</v>
      </c>
      <c r="F6954" t="s">
        <v>11</v>
      </c>
      <c r="G6954" t="s">
        <v>290</v>
      </c>
      <c r="H6954">
        <v>-2</v>
      </c>
      <c r="I6954">
        <v>-2</v>
      </c>
    </row>
    <row r="6955" spans="1:9" x14ac:dyDescent="0.25">
      <c r="A6955">
        <v>458</v>
      </c>
      <c r="B6955">
        <v>2020</v>
      </c>
      <c r="C6955" t="s">
        <v>65</v>
      </c>
      <c r="D6955" t="s">
        <v>4</v>
      </c>
      <c r="E6955" t="s">
        <v>8</v>
      </c>
      <c r="F6955" t="s">
        <v>11</v>
      </c>
      <c r="G6955" t="s">
        <v>291</v>
      </c>
      <c r="H6955" t="s">
        <v>803</v>
      </c>
      <c r="I6955">
        <v>679</v>
      </c>
    </row>
    <row r="6956" spans="1:9" x14ac:dyDescent="0.25">
      <c r="A6956">
        <v>459</v>
      </c>
      <c r="B6956">
        <v>2020</v>
      </c>
      <c r="C6956" t="s">
        <v>66</v>
      </c>
      <c r="D6956" t="s">
        <v>4</v>
      </c>
      <c r="E6956" t="s">
        <v>8</v>
      </c>
      <c r="F6956" t="s">
        <v>11</v>
      </c>
      <c r="G6956" t="s">
        <v>292</v>
      </c>
      <c r="H6956" t="s">
        <v>823</v>
      </c>
      <c r="I6956">
        <v>4271</v>
      </c>
    </row>
    <row r="6957" spans="1:9" x14ac:dyDescent="0.25">
      <c r="A6957">
        <v>460</v>
      </c>
      <c r="B6957">
        <v>2020</v>
      </c>
      <c r="C6957" t="s">
        <v>67</v>
      </c>
      <c r="D6957" t="s">
        <v>4</v>
      </c>
      <c r="E6957" t="s">
        <v>8</v>
      </c>
      <c r="F6957" t="s">
        <v>11</v>
      </c>
      <c r="G6957" t="s">
        <v>293</v>
      </c>
      <c r="H6957" t="s">
        <v>469</v>
      </c>
      <c r="I6957">
        <v>291</v>
      </c>
    </row>
    <row r="6958" spans="1:9" x14ac:dyDescent="0.25">
      <c r="A6958">
        <v>461</v>
      </c>
      <c r="B6958">
        <v>2020</v>
      </c>
      <c r="C6958" t="s">
        <v>68</v>
      </c>
      <c r="D6958" t="s">
        <v>4</v>
      </c>
      <c r="E6958" t="s">
        <v>8</v>
      </c>
      <c r="F6958" t="s">
        <v>11</v>
      </c>
      <c r="G6958" t="s">
        <v>294</v>
      </c>
      <c r="H6958" t="s">
        <v>747</v>
      </c>
      <c r="I6958">
        <v>24</v>
      </c>
    </row>
    <row r="6959" spans="1:9" x14ac:dyDescent="0.25">
      <c r="A6959">
        <v>462</v>
      </c>
      <c r="B6959">
        <v>2020</v>
      </c>
      <c r="C6959" t="s">
        <v>69</v>
      </c>
      <c r="D6959" t="s">
        <v>4</v>
      </c>
      <c r="E6959" t="s">
        <v>8</v>
      </c>
      <c r="F6959" t="s">
        <v>11</v>
      </c>
      <c r="G6959" t="s">
        <v>295</v>
      </c>
      <c r="H6959" t="s">
        <v>681</v>
      </c>
      <c r="I6959">
        <v>121</v>
      </c>
    </row>
    <row r="6960" spans="1:9" x14ac:dyDescent="0.25">
      <c r="A6960">
        <v>4</v>
      </c>
      <c r="B6960">
        <v>2020</v>
      </c>
      <c r="C6960" t="s">
        <v>296</v>
      </c>
      <c r="D6960" t="s">
        <v>4</v>
      </c>
      <c r="E6960" t="s">
        <v>8</v>
      </c>
      <c r="F6960" t="s">
        <v>11</v>
      </c>
      <c r="G6960" t="s">
        <v>297</v>
      </c>
      <c r="H6960" t="s">
        <v>824</v>
      </c>
      <c r="I6960">
        <v>10081</v>
      </c>
    </row>
    <row r="6961" spans="1:9" x14ac:dyDescent="0.25">
      <c r="A6961">
        <v>0</v>
      </c>
      <c r="B6961">
        <v>2020</v>
      </c>
      <c r="C6961" t="s">
        <v>71</v>
      </c>
      <c r="D6961" t="s">
        <v>4</v>
      </c>
      <c r="E6961" t="s">
        <v>8</v>
      </c>
      <c r="F6961" t="s">
        <v>11</v>
      </c>
      <c r="G6961" t="s">
        <v>298</v>
      </c>
      <c r="H6961" t="s">
        <v>825</v>
      </c>
      <c r="I6961">
        <v>24932</v>
      </c>
    </row>
    <row r="6962" spans="1:9" x14ac:dyDescent="0.25">
      <c r="A6962">
        <v>101</v>
      </c>
      <c r="B6962">
        <v>2019</v>
      </c>
      <c r="C6962" t="s">
        <v>232</v>
      </c>
      <c r="D6962" t="s">
        <v>4</v>
      </c>
      <c r="E6962" t="s">
        <v>8</v>
      </c>
      <c r="F6962" t="s">
        <v>11</v>
      </c>
      <c r="G6962" t="s">
        <v>233</v>
      </c>
      <c r="H6962" t="s">
        <v>826</v>
      </c>
      <c r="I6962">
        <v>1056</v>
      </c>
    </row>
    <row r="6963" spans="1:9" x14ac:dyDescent="0.25">
      <c r="A6963">
        <v>102</v>
      </c>
      <c r="B6963">
        <v>2019</v>
      </c>
      <c r="C6963" t="s">
        <v>234</v>
      </c>
      <c r="D6963" t="s">
        <v>4</v>
      </c>
      <c r="E6963" t="s">
        <v>8</v>
      </c>
      <c r="F6963" t="s">
        <v>11</v>
      </c>
      <c r="G6963" t="s">
        <v>235</v>
      </c>
      <c r="H6963" t="s">
        <v>398</v>
      </c>
      <c r="I6963">
        <v>18</v>
      </c>
    </row>
    <row r="6964" spans="1:9" x14ac:dyDescent="0.25">
      <c r="A6964">
        <v>103</v>
      </c>
      <c r="B6964">
        <v>2019</v>
      </c>
      <c r="C6964" t="s">
        <v>236</v>
      </c>
      <c r="D6964" t="s">
        <v>4</v>
      </c>
      <c r="E6964" t="s">
        <v>8</v>
      </c>
      <c r="F6964" t="s">
        <v>11</v>
      </c>
      <c r="G6964" t="s">
        <v>237</v>
      </c>
      <c r="H6964" t="s">
        <v>827</v>
      </c>
      <c r="I6964">
        <v>798</v>
      </c>
    </row>
    <row r="6965" spans="1:9" x14ac:dyDescent="0.25">
      <c r="A6965">
        <v>151</v>
      </c>
      <c r="B6965">
        <v>2019</v>
      </c>
      <c r="C6965" t="s">
        <v>28</v>
      </c>
      <c r="D6965" t="s">
        <v>4</v>
      </c>
      <c r="E6965" t="s">
        <v>8</v>
      </c>
      <c r="F6965" t="s">
        <v>11</v>
      </c>
      <c r="G6965" t="s">
        <v>238</v>
      </c>
      <c r="H6965" t="s">
        <v>828</v>
      </c>
      <c r="I6965">
        <v>410</v>
      </c>
    </row>
    <row r="6966" spans="1:9" x14ac:dyDescent="0.25">
      <c r="A6966">
        <v>153</v>
      </c>
      <c r="B6966">
        <v>2019</v>
      </c>
      <c r="C6966" t="s">
        <v>29</v>
      </c>
      <c r="D6966" t="s">
        <v>4</v>
      </c>
      <c r="E6966" t="s">
        <v>8</v>
      </c>
      <c r="F6966" t="s">
        <v>11</v>
      </c>
      <c r="G6966" t="s">
        <v>239</v>
      </c>
      <c r="H6966" t="s">
        <v>829</v>
      </c>
      <c r="I6966">
        <v>1426</v>
      </c>
    </row>
    <row r="6967" spans="1:9" x14ac:dyDescent="0.25">
      <c r="A6967">
        <v>154</v>
      </c>
      <c r="B6967">
        <v>2019</v>
      </c>
      <c r="C6967" t="s">
        <v>30</v>
      </c>
      <c r="D6967" t="s">
        <v>4</v>
      </c>
      <c r="E6967" t="s">
        <v>8</v>
      </c>
      <c r="F6967" t="s">
        <v>11</v>
      </c>
      <c r="G6967" t="s">
        <v>240</v>
      </c>
      <c r="H6967" t="s">
        <v>374</v>
      </c>
      <c r="I6967">
        <v>220</v>
      </c>
    </row>
    <row r="6968" spans="1:9" x14ac:dyDescent="0.25">
      <c r="A6968">
        <v>155</v>
      </c>
      <c r="B6968">
        <v>2019</v>
      </c>
      <c r="C6968" t="s">
        <v>31</v>
      </c>
      <c r="D6968" t="s">
        <v>4</v>
      </c>
      <c r="E6968" t="s">
        <v>8</v>
      </c>
      <c r="F6968" t="s">
        <v>11</v>
      </c>
      <c r="G6968" t="s">
        <v>241</v>
      </c>
      <c r="H6968" t="s">
        <v>696</v>
      </c>
      <c r="I6968">
        <v>191</v>
      </c>
    </row>
    <row r="6969" spans="1:9" x14ac:dyDescent="0.25">
      <c r="A6969">
        <v>157</v>
      </c>
      <c r="B6969">
        <v>2019</v>
      </c>
      <c r="C6969" t="s">
        <v>32</v>
      </c>
      <c r="D6969" t="s">
        <v>4</v>
      </c>
      <c r="E6969" t="s">
        <v>8</v>
      </c>
      <c r="F6969" t="s">
        <v>11</v>
      </c>
      <c r="G6969" t="s">
        <v>242</v>
      </c>
      <c r="H6969" t="s">
        <v>830</v>
      </c>
      <c r="I6969">
        <v>309</v>
      </c>
    </row>
    <row r="6970" spans="1:9" x14ac:dyDescent="0.25">
      <c r="A6970">
        <v>158</v>
      </c>
      <c r="B6970">
        <v>2019</v>
      </c>
      <c r="C6970" t="s">
        <v>33</v>
      </c>
      <c r="D6970" t="s">
        <v>4</v>
      </c>
      <c r="E6970" t="s">
        <v>8</v>
      </c>
      <c r="F6970" t="s">
        <v>11</v>
      </c>
      <c r="G6970" t="s">
        <v>243</v>
      </c>
      <c r="H6970" t="s">
        <v>318</v>
      </c>
      <c r="I6970">
        <v>177</v>
      </c>
    </row>
    <row r="6971" spans="1:9" x14ac:dyDescent="0.25">
      <c r="A6971">
        <v>159</v>
      </c>
      <c r="B6971">
        <v>2019</v>
      </c>
      <c r="C6971" t="s">
        <v>34</v>
      </c>
      <c r="D6971" t="s">
        <v>4</v>
      </c>
      <c r="E6971" t="s">
        <v>8</v>
      </c>
      <c r="F6971" t="s">
        <v>11</v>
      </c>
      <c r="G6971" t="s">
        <v>244</v>
      </c>
      <c r="H6971" t="s">
        <v>831</v>
      </c>
      <c r="I6971">
        <v>7072</v>
      </c>
    </row>
    <row r="6972" spans="1:9" x14ac:dyDescent="0.25">
      <c r="A6972">
        <v>1</v>
      </c>
      <c r="B6972">
        <v>2019</v>
      </c>
      <c r="C6972" t="s">
        <v>245</v>
      </c>
      <c r="D6972" t="s">
        <v>4</v>
      </c>
      <c r="E6972" t="s">
        <v>8</v>
      </c>
      <c r="F6972" t="s">
        <v>11</v>
      </c>
      <c r="G6972" t="s">
        <v>246</v>
      </c>
      <c r="H6972" t="s">
        <v>832</v>
      </c>
      <c r="I6972">
        <v>11677</v>
      </c>
    </row>
    <row r="6973" spans="1:9" x14ac:dyDescent="0.25">
      <c r="A6973">
        <v>241</v>
      </c>
      <c r="B6973">
        <v>2019</v>
      </c>
      <c r="C6973" t="s">
        <v>247</v>
      </c>
      <c r="D6973" t="s">
        <v>4</v>
      </c>
      <c r="E6973" t="s">
        <v>8</v>
      </c>
      <c r="F6973" t="s">
        <v>11</v>
      </c>
      <c r="G6973" t="s">
        <v>248</v>
      </c>
      <c r="H6973" t="s">
        <v>833</v>
      </c>
      <c r="I6973">
        <v>4267</v>
      </c>
    </row>
    <row r="6974" spans="1:9" x14ac:dyDescent="0.25">
      <c r="A6974">
        <v>241001</v>
      </c>
      <c r="B6974">
        <v>2019</v>
      </c>
      <c r="C6974" t="s">
        <v>249</v>
      </c>
      <c r="D6974" t="s">
        <v>4</v>
      </c>
      <c r="E6974" t="s">
        <v>8</v>
      </c>
      <c r="F6974" t="s">
        <v>11</v>
      </c>
      <c r="G6974" t="s">
        <v>250</v>
      </c>
      <c r="H6974" t="s">
        <v>834</v>
      </c>
      <c r="I6974">
        <v>2775</v>
      </c>
    </row>
    <row r="6975" spans="1:9" x14ac:dyDescent="0.25">
      <c r="A6975">
        <v>241999</v>
      </c>
      <c r="B6975">
        <v>2019</v>
      </c>
      <c r="C6975" t="s">
        <v>251</v>
      </c>
      <c r="D6975" t="s">
        <v>4</v>
      </c>
      <c r="E6975" t="s">
        <v>8</v>
      </c>
      <c r="F6975" t="s">
        <v>11</v>
      </c>
      <c r="G6975" t="s">
        <v>252</v>
      </c>
      <c r="H6975" t="s">
        <v>835</v>
      </c>
      <c r="I6975">
        <v>1492</v>
      </c>
    </row>
    <row r="6976" spans="1:9" x14ac:dyDescent="0.25">
      <c r="A6976">
        <v>251</v>
      </c>
      <c r="B6976">
        <v>2019</v>
      </c>
      <c r="C6976" t="s">
        <v>39</v>
      </c>
      <c r="D6976" t="s">
        <v>4</v>
      </c>
      <c r="E6976" t="s">
        <v>8</v>
      </c>
      <c r="F6976" t="s">
        <v>11</v>
      </c>
      <c r="G6976" t="s">
        <v>253</v>
      </c>
      <c r="H6976" t="s">
        <v>836</v>
      </c>
      <c r="I6976">
        <v>522</v>
      </c>
    </row>
    <row r="6977" spans="1:9" x14ac:dyDescent="0.25">
      <c r="A6977">
        <v>252</v>
      </c>
      <c r="B6977">
        <v>2019</v>
      </c>
      <c r="C6977" t="s">
        <v>40</v>
      </c>
      <c r="D6977" t="s">
        <v>4</v>
      </c>
      <c r="E6977" t="s">
        <v>8</v>
      </c>
      <c r="F6977" t="s">
        <v>11</v>
      </c>
      <c r="G6977" t="s">
        <v>254</v>
      </c>
      <c r="H6977" t="s">
        <v>837</v>
      </c>
      <c r="I6977">
        <v>295</v>
      </c>
    </row>
    <row r="6978" spans="1:9" x14ac:dyDescent="0.25">
      <c r="A6978">
        <v>254</v>
      </c>
      <c r="B6978">
        <v>2019</v>
      </c>
      <c r="C6978" t="s">
        <v>41</v>
      </c>
      <c r="D6978" t="s">
        <v>4</v>
      </c>
      <c r="E6978" t="s">
        <v>8</v>
      </c>
      <c r="F6978" t="s">
        <v>11</v>
      </c>
      <c r="G6978" t="s">
        <v>255</v>
      </c>
      <c r="H6978" t="s">
        <v>838</v>
      </c>
      <c r="I6978">
        <v>620</v>
      </c>
    </row>
    <row r="6979" spans="1:9" x14ac:dyDescent="0.25">
      <c r="A6979">
        <v>255</v>
      </c>
      <c r="B6979">
        <v>2019</v>
      </c>
      <c r="C6979" t="s">
        <v>42</v>
      </c>
      <c r="D6979" t="s">
        <v>4</v>
      </c>
      <c r="E6979" t="s">
        <v>8</v>
      </c>
      <c r="F6979" t="s">
        <v>11</v>
      </c>
      <c r="G6979" t="s">
        <v>256</v>
      </c>
      <c r="H6979" t="s">
        <v>839</v>
      </c>
      <c r="I6979">
        <v>173</v>
      </c>
    </row>
    <row r="6980" spans="1:9" x14ac:dyDescent="0.25">
      <c r="A6980">
        <v>256</v>
      </c>
      <c r="B6980">
        <v>2019</v>
      </c>
      <c r="C6980" t="s">
        <v>43</v>
      </c>
      <c r="D6980" t="s">
        <v>4</v>
      </c>
      <c r="E6980" t="s">
        <v>8</v>
      </c>
      <c r="F6980" t="s">
        <v>11</v>
      </c>
      <c r="G6980" t="s">
        <v>257</v>
      </c>
      <c r="H6980" t="s">
        <v>840</v>
      </c>
      <c r="I6980">
        <v>84</v>
      </c>
    </row>
    <row r="6981" spans="1:9" x14ac:dyDescent="0.25">
      <c r="A6981">
        <v>257</v>
      </c>
      <c r="B6981">
        <v>2019</v>
      </c>
      <c r="C6981" t="s">
        <v>44</v>
      </c>
      <c r="D6981" t="s">
        <v>4</v>
      </c>
      <c r="E6981" t="s">
        <v>8</v>
      </c>
      <c r="F6981" t="s">
        <v>11</v>
      </c>
      <c r="G6981" t="s">
        <v>258</v>
      </c>
      <c r="H6981" t="s">
        <v>841</v>
      </c>
      <c r="I6981">
        <v>443</v>
      </c>
    </row>
    <row r="6982" spans="1:9" x14ac:dyDescent="0.25">
      <c r="A6982">
        <v>2</v>
      </c>
      <c r="B6982">
        <v>2019</v>
      </c>
      <c r="C6982" t="s">
        <v>259</v>
      </c>
      <c r="D6982" t="s">
        <v>4</v>
      </c>
      <c r="E6982" t="s">
        <v>8</v>
      </c>
      <c r="F6982" t="s">
        <v>11</v>
      </c>
      <c r="G6982" t="s">
        <v>260</v>
      </c>
      <c r="H6982" t="s">
        <v>842</v>
      </c>
      <c r="I6982">
        <v>6404</v>
      </c>
    </row>
    <row r="6983" spans="1:9" x14ac:dyDescent="0.25">
      <c r="A6983">
        <v>351</v>
      </c>
      <c r="B6983">
        <v>2019</v>
      </c>
      <c r="C6983" t="s">
        <v>46</v>
      </c>
      <c r="D6983" t="s">
        <v>4</v>
      </c>
      <c r="E6983" t="s">
        <v>8</v>
      </c>
      <c r="F6983" t="s">
        <v>11</v>
      </c>
      <c r="G6983" t="s">
        <v>261</v>
      </c>
      <c r="H6983" t="s">
        <v>327</v>
      </c>
      <c r="I6983">
        <v>258</v>
      </c>
    </row>
    <row r="6984" spans="1:9" x14ac:dyDescent="0.25">
      <c r="A6984">
        <v>352</v>
      </c>
      <c r="B6984">
        <v>2019</v>
      </c>
      <c r="C6984" t="s">
        <v>47</v>
      </c>
      <c r="D6984" t="s">
        <v>4</v>
      </c>
      <c r="E6984" t="s">
        <v>8</v>
      </c>
      <c r="F6984" t="s">
        <v>11</v>
      </c>
      <c r="G6984" t="s">
        <v>262</v>
      </c>
      <c r="H6984" t="s">
        <v>568</v>
      </c>
      <c r="I6984">
        <v>319</v>
      </c>
    </row>
    <row r="6985" spans="1:9" x14ac:dyDescent="0.25">
      <c r="A6985">
        <v>353</v>
      </c>
      <c r="B6985">
        <v>2019</v>
      </c>
      <c r="C6985" t="s">
        <v>48</v>
      </c>
      <c r="D6985" t="s">
        <v>4</v>
      </c>
      <c r="E6985" t="s">
        <v>8</v>
      </c>
      <c r="F6985" t="s">
        <v>11</v>
      </c>
      <c r="G6985" t="s">
        <v>263</v>
      </c>
      <c r="H6985" t="s">
        <v>843</v>
      </c>
      <c r="I6985">
        <v>691</v>
      </c>
    </row>
    <row r="6986" spans="1:9" x14ac:dyDescent="0.25">
      <c r="A6986">
        <v>354</v>
      </c>
      <c r="B6986">
        <v>2019</v>
      </c>
      <c r="C6986" t="s">
        <v>49</v>
      </c>
      <c r="D6986" t="s">
        <v>4</v>
      </c>
      <c r="E6986" t="s">
        <v>8</v>
      </c>
      <c r="F6986" t="s">
        <v>11</v>
      </c>
      <c r="G6986" t="s">
        <v>264</v>
      </c>
      <c r="H6986" t="s">
        <v>844</v>
      </c>
      <c r="I6986">
        <v>104</v>
      </c>
    </row>
    <row r="6987" spans="1:9" x14ac:dyDescent="0.25">
      <c r="A6987">
        <v>355</v>
      </c>
      <c r="B6987">
        <v>2019</v>
      </c>
      <c r="C6987" t="s">
        <v>50</v>
      </c>
      <c r="D6987" t="s">
        <v>4</v>
      </c>
      <c r="E6987" t="s">
        <v>8</v>
      </c>
      <c r="F6987" t="s">
        <v>11</v>
      </c>
      <c r="G6987" t="s">
        <v>265</v>
      </c>
      <c r="H6987" t="s">
        <v>845</v>
      </c>
      <c r="I6987">
        <v>270</v>
      </c>
    </row>
    <row r="6988" spans="1:9" x14ac:dyDescent="0.25">
      <c r="A6988">
        <v>356</v>
      </c>
      <c r="B6988">
        <v>2019</v>
      </c>
      <c r="C6988" t="s">
        <v>51</v>
      </c>
      <c r="D6988" t="s">
        <v>4</v>
      </c>
      <c r="E6988" t="s">
        <v>8</v>
      </c>
      <c r="F6988" t="s">
        <v>11</v>
      </c>
      <c r="G6988" t="s">
        <v>266</v>
      </c>
      <c r="H6988" t="s">
        <v>846</v>
      </c>
      <c r="I6988">
        <v>151</v>
      </c>
    </row>
    <row r="6989" spans="1:9" x14ac:dyDescent="0.25">
      <c r="A6989">
        <v>357</v>
      </c>
      <c r="B6989">
        <v>2019</v>
      </c>
      <c r="C6989" t="s">
        <v>52</v>
      </c>
      <c r="D6989" t="s">
        <v>4</v>
      </c>
      <c r="E6989" t="s">
        <v>8</v>
      </c>
      <c r="F6989" t="s">
        <v>11</v>
      </c>
      <c r="G6989" t="s">
        <v>267</v>
      </c>
      <c r="H6989" t="s">
        <v>847</v>
      </c>
      <c r="I6989">
        <v>503</v>
      </c>
    </row>
    <row r="6990" spans="1:9" x14ac:dyDescent="0.25">
      <c r="A6990">
        <v>358</v>
      </c>
      <c r="B6990">
        <v>2019</v>
      </c>
      <c r="C6990" t="s">
        <v>53</v>
      </c>
      <c r="D6990" t="s">
        <v>4</v>
      </c>
      <c r="E6990" t="s">
        <v>8</v>
      </c>
      <c r="F6990" t="s">
        <v>11</v>
      </c>
      <c r="G6990" t="s">
        <v>268</v>
      </c>
      <c r="H6990" t="s">
        <v>848</v>
      </c>
      <c r="I6990">
        <v>4490</v>
      </c>
    </row>
    <row r="6991" spans="1:9" x14ac:dyDescent="0.25">
      <c r="A6991">
        <v>359</v>
      </c>
      <c r="B6991">
        <v>2019</v>
      </c>
      <c r="C6991" t="s">
        <v>54</v>
      </c>
      <c r="D6991" t="s">
        <v>4</v>
      </c>
      <c r="E6991" t="s">
        <v>8</v>
      </c>
      <c r="F6991" t="s">
        <v>11</v>
      </c>
      <c r="G6991" t="s">
        <v>269</v>
      </c>
      <c r="H6991" t="s">
        <v>849</v>
      </c>
      <c r="I6991">
        <v>661</v>
      </c>
    </row>
    <row r="6992" spans="1:9" x14ac:dyDescent="0.25">
      <c r="A6992">
        <v>360</v>
      </c>
      <c r="B6992">
        <v>2019</v>
      </c>
      <c r="C6992" t="s">
        <v>55</v>
      </c>
      <c r="D6992" t="s">
        <v>4</v>
      </c>
      <c r="E6992" t="s">
        <v>8</v>
      </c>
      <c r="F6992" t="s">
        <v>11</v>
      </c>
      <c r="G6992" t="s">
        <v>270</v>
      </c>
      <c r="H6992" t="s">
        <v>850</v>
      </c>
      <c r="I6992">
        <v>153</v>
      </c>
    </row>
    <row r="6993" spans="1:9" x14ac:dyDescent="0.25">
      <c r="A6993">
        <v>361</v>
      </c>
      <c r="B6993">
        <v>2019</v>
      </c>
      <c r="C6993" t="s">
        <v>56</v>
      </c>
      <c r="D6993" t="s">
        <v>4</v>
      </c>
      <c r="E6993" t="s">
        <v>8</v>
      </c>
      <c r="F6993" t="s">
        <v>11</v>
      </c>
      <c r="G6993" t="s">
        <v>271</v>
      </c>
      <c r="H6993" t="s">
        <v>851</v>
      </c>
      <c r="I6993">
        <v>300</v>
      </c>
    </row>
    <row r="6994" spans="1:9" x14ac:dyDescent="0.25">
      <c r="A6994">
        <v>3</v>
      </c>
      <c r="B6994">
        <v>2019</v>
      </c>
      <c r="C6994" t="s">
        <v>272</v>
      </c>
      <c r="D6994" t="s">
        <v>4</v>
      </c>
      <c r="E6994" t="s">
        <v>8</v>
      </c>
      <c r="F6994" t="s">
        <v>11</v>
      </c>
      <c r="G6994" t="s">
        <v>273</v>
      </c>
      <c r="H6994" t="s">
        <v>852</v>
      </c>
      <c r="I6994">
        <v>7900</v>
      </c>
    </row>
    <row r="6995" spans="1:9" x14ac:dyDescent="0.25">
      <c r="A6995">
        <v>401</v>
      </c>
      <c r="B6995">
        <v>2019</v>
      </c>
      <c r="C6995" t="s">
        <v>274</v>
      </c>
      <c r="D6995" t="s">
        <v>4</v>
      </c>
      <c r="E6995" t="s">
        <v>8</v>
      </c>
      <c r="F6995" t="s">
        <v>11</v>
      </c>
      <c r="G6995" t="s">
        <v>275</v>
      </c>
      <c r="H6995" t="s">
        <v>319</v>
      </c>
      <c r="I6995">
        <v>335</v>
      </c>
    </row>
    <row r="6996" spans="1:9" x14ac:dyDescent="0.25">
      <c r="A6996">
        <v>402</v>
      </c>
      <c r="B6996">
        <v>2019</v>
      </c>
      <c r="C6996" t="s">
        <v>276</v>
      </c>
      <c r="D6996" t="s">
        <v>4</v>
      </c>
      <c r="E6996" t="s">
        <v>8</v>
      </c>
      <c r="F6996" t="s">
        <v>11</v>
      </c>
      <c r="G6996" t="s">
        <v>277</v>
      </c>
      <c r="H6996" t="s">
        <v>853</v>
      </c>
      <c r="I6996">
        <v>208</v>
      </c>
    </row>
    <row r="6997" spans="1:9" x14ac:dyDescent="0.25">
      <c r="A6997">
        <v>403</v>
      </c>
      <c r="B6997">
        <v>2019</v>
      </c>
      <c r="C6997" t="s">
        <v>278</v>
      </c>
      <c r="D6997" t="s">
        <v>4</v>
      </c>
      <c r="E6997" t="s">
        <v>8</v>
      </c>
      <c r="F6997" t="s">
        <v>11</v>
      </c>
      <c r="G6997" t="s">
        <v>279</v>
      </c>
      <c r="H6997" t="s">
        <v>854</v>
      </c>
      <c r="I6997">
        <v>804</v>
      </c>
    </row>
    <row r="6998" spans="1:9" x14ac:dyDescent="0.25">
      <c r="A6998">
        <v>404</v>
      </c>
      <c r="B6998">
        <v>2019</v>
      </c>
      <c r="C6998" t="s">
        <v>280</v>
      </c>
      <c r="D6998" t="s">
        <v>4</v>
      </c>
      <c r="E6998" t="s">
        <v>8</v>
      </c>
      <c r="F6998" t="s">
        <v>11</v>
      </c>
      <c r="G6998" t="s">
        <v>281</v>
      </c>
      <c r="H6998" t="s">
        <v>855</v>
      </c>
      <c r="I6998">
        <v>660</v>
      </c>
    </row>
    <row r="6999" spans="1:9" x14ac:dyDescent="0.25">
      <c r="A6999">
        <v>405</v>
      </c>
      <c r="B6999">
        <v>2019</v>
      </c>
      <c r="C6999" t="s">
        <v>282</v>
      </c>
      <c r="D6999" t="s">
        <v>4</v>
      </c>
      <c r="E6999" t="s">
        <v>8</v>
      </c>
      <c r="F6999" t="s">
        <v>11</v>
      </c>
      <c r="G6999" t="s">
        <v>283</v>
      </c>
      <c r="H6999" t="s">
        <v>856</v>
      </c>
      <c r="I6999">
        <v>340</v>
      </c>
    </row>
    <row r="7000" spans="1:9" x14ac:dyDescent="0.25">
      <c r="A7000">
        <v>451</v>
      </c>
      <c r="B7000">
        <v>2019</v>
      </c>
      <c r="C7000" t="s">
        <v>58</v>
      </c>
      <c r="D7000" t="s">
        <v>4</v>
      </c>
      <c r="E7000" t="s">
        <v>8</v>
      </c>
      <c r="F7000" t="s">
        <v>11</v>
      </c>
      <c r="G7000" t="s">
        <v>284</v>
      </c>
      <c r="H7000" t="s">
        <v>381</v>
      </c>
      <c r="I7000">
        <v>343</v>
      </c>
    </row>
    <row r="7001" spans="1:9" x14ac:dyDescent="0.25">
      <c r="A7001">
        <v>452</v>
      </c>
      <c r="B7001">
        <v>2019</v>
      </c>
      <c r="C7001" t="s">
        <v>59</v>
      </c>
      <c r="D7001" t="s">
        <v>4</v>
      </c>
      <c r="E7001" t="s">
        <v>8</v>
      </c>
      <c r="F7001" t="s">
        <v>11</v>
      </c>
      <c r="G7001" t="s">
        <v>285</v>
      </c>
      <c r="H7001">
        <v>-51</v>
      </c>
      <c r="I7001">
        <v>-51</v>
      </c>
    </row>
    <row r="7002" spans="1:9" x14ac:dyDescent="0.25">
      <c r="A7002">
        <v>453</v>
      </c>
      <c r="B7002">
        <v>2019</v>
      </c>
      <c r="C7002" t="s">
        <v>60</v>
      </c>
      <c r="D7002" t="s">
        <v>4</v>
      </c>
      <c r="E7002" t="s">
        <v>8</v>
      </c>
      <c r="F7002" t="s">
        <v>11</v>
      </c>
      <c r="G7002" t="s">
        <v>286</v>
      </c>
      <c r="H7002" t="s">
        <v>857</v>
      </c>
      <c r="I7002">
        <v>634</v>
      </c>
    </row>
    <row r="7003" spans="1:9" x14ac:dyDescent="0.25">
      <c r="A7003">
        <v>454</v>
      </c>
      <c r="B7003">
        <v>2019</v>
      </c>
      <c r="C7003" t="s">
        <v>61</v>
      </c>
      <c r="D7003" t="s">
        <v>4</v>
      </c>
      <c r="E7003" t="s">
        <v>8</v>
      </c>
      <c r="F7003" t="s">
        <v>11</v>
      </c>
      <c r="G7003" t="s">
        <v>287</v>
      </c>
      <c r="H7003" t="s">
        <v>858</v>
      </c>
      <c r="I7003">
        <v>1336</v>
      </c>
    </row>
    <row r="7004" spans="1:9" x14ac:dyDescent="0.25">
      <c r="A7004">
        <v>455</v>
      </c>
      <c r="B7004">
        <v>2019</v>
      </c>
      <c r="C7004" t="s">
        <v>62</v>
      </c>
      <c r="D7004" t="s">
        <v>4</v>
      </c>
      <c r="E7004" t="s">
        <v>8</v>
      </c>
      <c r="F7004" t="s">
        <v>11</v>
      </c>
      <c r="G7004" t="s">
        <v>288</v>
      </c>
      <c r="H7004" t="s">
        <v>859</v>
      </c>
      <c r="I7004">
        <v>68</v>
      </c>
    </row>
    <row r="7005" spans="1:9" x14ac:dyDescent="0.25">
      <c r="A7005">
        <v>456</v>
      </c>
      <c r="B7005">
        <v>2019</v>
      </c>
      <c r="C7005" t="s">
        <v>63</v>
      </c>
      <c r="D7005" t="s">
        <v>4</v>
      </c>
      <c r="E7005" t="s">
        <v>8</v>
      </c>
      <c r="F7005" t="s">
        <v>11</v>
      </c>
      <c r="G7005" t="s">
        <v>289</v>
      </c>
      <c r="H7005" t="s">
        <v>860</v>
      </c>
      <c r="I7005">
        <v>508</v>
      </c>
    </row>
    <row r="7006" spans="1:9" x14ac:dyDescent="0.25">
      <c r="A7006">
        <v>457</v>
      </c>
      <c r="B7006">
        <v>2019</v>
      </c>
      <c r="C7006" t="s">
        <v>64</v>
      </c>
      <c r="D7006" t="s">
        <v>4</v>
      </c>
      <c r="E7006" t="s">
        <v>8</v>
      </c>
      <c r="F7006" t="s">
        <v>11</v>
      </c>
      <c r="G7006" t="s">
        <v>290</v>
      </c>
      <c r="H7006" t="s">
        <v>500</v>
      </c>
      <c r="I7006">
        <v>509</v>
      </c>
    </row>
    <row r="7007" spans="1:9" x14ac:dyDescent="0.25">
      <c r="A7007">
        <v>458</v>
      </c>
      <c r="B7007">
        <v>2019</v>
      </c>
      <c r="C7007" t="s">
        <v>65</v>
      </c>
      <c r="D7007" t="s">
        <v>4</v>
      </c>
      <c r="E7007" t="s">
        <v>8</v>
      </c>
      <c r="F7007" t="s">
        <v>11</v>
      </c>
      <c r="G7007" t="s">
        <v>291</v>
      </c>
      <c r="H7007" t="s">
        <v>796</v>
      </c>
      <c r="I7007">
        <v>541</v>
      </c>
    </row>
    <row r="7008" spans="1:9" x14ac:dyDescent="0.25">
      <c r="A7008">
        <v>459</v>
      </c>
      <c r="B7008">
        <v>2019</v>
      </c>
      <c r="C7008" t="s">
        <v>66</v>
      </c>
      <c r="D7008" t="s">
        <v>4</v>
      </c>
      <c r="E7008" t="s">
        <v>8</v>
      </c>
      <c r="F7008" t="s">
        <v>11</v>
      </c>
      <c r="G7008" t="s">
        <v>292</v>
      </c>
      <c r="H7008" t="s">
        <v>861</v>
      </c>
      <c r="I7008">
        <v>3780</v>
      </c>
    </row>
    <row r="7009" spans="1:9" x14ac:dyDescent="0.25">
      <c r="A7009">
        <v>460</v>
      </c>
      <c r="B7009">
        <v>2019</v>
      </c>
      <c r="C7009" t="s">
        <v>67</v>
      </c>
      <c r="D7009" t="s">
        <v>4</v>
      </c>
      <c r="E7009" t="s">
        <v>8</v>
      </c>
      <c r="F7009" t="s">
        <v>11</v>
      </c>
      <c r="G7009" t="s">
        <v>293</v>
      </c>
      <c r="H7009" t="s">
        <v>862</v>
      </c>
      <c r="I7009">
        <v>627</v>
      </c>
    </row>
    <row r="7010" spans="1:9" x14ac:dyDescent="0.25">
      <c r="A7010">
        <v>461</v>
      </c>
      <c r="B7010">
        <v>2019</v>
      </c>
      <c r="C7010" t="s">
        <v>68</v>
      </c>
      <c r="D7010" t="s">
        <v>4</v>
      </c>
      <c r="E7010" t="s">
        <v>8</v>
      </c>
      <c r="F7010" t="s">
        <v>11</v>
      </c>
      <c r="G7010" t="s">
        <v>294</v>
      </c>
      <c r="H7010" t="s">
        <v>335</v>
      </c>
      <c r="I7010">
        <v>176</v>
      </c>
    </row>
    <row r="7011" spans="1:9" x14ac:dyDescent="0.25">
      <c r="A7011">
        <v>462</v>
      </c>
      <c r="B7011">
        <v>2019</v>
      </c>
      <c r="C7011" t="s">
        <v>69</v>
      </c>
      <c r="D7011" t="s">
        <v>4</v>
      </c>
      <c r="E7011" t="s">
        <v>8</v>
      </c>
      <c r="F7011" t="s">
        <v>11</v>
      </c>
      <c r="G7011" t="s">
        <v>295</v>
      </c>
      <c r="H7011" t="s">
        <v>863</v>
      </c>
      <c r="I7011">
        <v>130</v>
      </c>
    </row>
    <row r="7012" spans="1:9" x14ac:dyDescent="0.25">
      <c r="A7012">
        <v>4</v>
      </c>
      <c r="B7012">
        <v>2019</v>
      </c>
      <c r="C7012" t="s">
        <v>296</v>
      </c>
      <c r="D7012" t="s">
        <v>4</v>
      </c>
      <c r="E7012" t="s">
        <v>8</v>
      </c>
      <c r="F7012" t="s">
        <v>11</v>
      </c>
      <c r="G7012" t="s">
        <v>297</v>
      </c>
      <c r="H7012" t="s">
        <v>864</v>
      </c>
      <c r="I7012">
        <v>10948</v>
      </c>
    </row>
    <row r="7013" spans="1:9" x14ac:dyDescent="0.25">
      <c r="A7013">
        <v>0</v>
      </c>
      <c r="B7013">
        <v>2019</v>
      </c>
      <c r="C7013" t="s">
        <v>71</v>
      </c>
      <c r="D7013" t="s">
        <v>4</v>
      </c>
      <c r="E7013" t="s">
        <v>8</v>
      </c>
      <c r="F7013" t="s">
        <v>11</v>
      </c>
      <c r="G7013" t="s">
        <v>298</v>
      </c>
      <c r="H7013" t="s">
        <v>865</v>
      </c>
      <c r="I7013">
        <v>36929</v>
      </c>
    </row>
    <row r="7014" spans="1:9" x14ac:dyDescent="0.25">
      <c r="A7014">
        <v>101</v>
      </c>
      <c r="B7014">
        <v>2018</v>
      </c>
      <c r="C7014" t="s">
        <v>232</v>
      </c>
      <c r="D7014" t="s">
        <v>4</v>
      </c>
      <c r="E7014" t="s">
        <v>8</v>
      </c>
      <c r="F7014" t="s">
        <v>11</v>
      </c>
      <c r="G7014" t="s">
        <v>233</v>
      </c>
      <c r="H7014" t="s">
        <v>337</v>
      </c>
      <c r="I7014">
        <v>717</v>
      </c>
    </row>
    <row r="7015" spans="1:9" x14ac:dyDescent="0.25">
      <c r="A7015">
        <v>102</v>
      </c>
      <c r="B7015">
        <v>2018</v>
      </c>
      <c r="C7015" t="s">
        <v>234</v>
      </c>
      <c r="D7015" t="s">
        <v>4</v>
      </c>
      <c r="E7015" t="s">
        <v>8</v>
      </c>
      <c r="F7015" t="s">
        <v>11</v>
      </c>
      <c r="G7015" t="s">
        <v>235</v>
      </c>
      <c r="H7015" t="s">
        <v>866</v>
      </c>
      <c r="I7015">
        <v>913</v>
      </c>
    </row>
    <row r="7016" spans="1:9" x14ac:dyDescent="0.25">
      <c r="A7016">
        <v>103</v>
      </c>
      <c r="B7016">
        <v>2018</v>
      </c>
      <c r="C7016" t="s">
        <v>236</v>
      </c>
      <c r="D7016" t="s">
        <v>4</v>
      </c>
      <c r="E7016" t="s">
        <v>8</v>
      </c>
      <c r="F7016" t="s">
        <v>11</v>
      </c>
      <c r="G7016" t="s">
        <v>237</v>
      </c>
      <c r="H7016" t="s">
        <v>662</v>
      </c>
      <c r="I7016">
        <v>665</v>
      </c>
    </row>
    <row r="7017" spans="1:9" x14ac:dyDescent="0.25">
      <c r="A7017">
        <v>151</v>
      </c>
      <c r="B7017">
        <v>2018</v>
      </c>
      <c r="C7017" t="s">
        <v>28</v>
      </c>
      <c r="D7017" t="s">
        <v>4</v>
      </c>
      <c r="E7017" t="s">
        <v>8</v>
      </c>
      <c r="F7017" t="s">
        <v>11</v>
      </c>
      <c r="G7017" t="s">
        <v>238</v>
      </c>
      <c r="H7017" t="s">
        <v>867</v>
      </c>
      <c r="I7017">
        <v>216</v>
      </c>
    </row>
    <row r="7018" spans="1:9" x14ac:dyDescent="0.25">
      <c r="A7018">
        <v>153</v>
      </c>
      <c r="B7018">
        <v>2018</v>
      </c>
      <c r="C7018" t="s">
        <v>29</v>
      </c>
      <c r="D7018" t="s">
        <v>4</v>
      </c>
      <c r="E7018" t="s">
        <v>8</v>
      </c>
      <c r="F7018" t="s">
        <v>11</v>
      </c>
      <c r="G7018" t="s">
        <v>239</v>
      </c>
      <c r="H7018" t="s">
        <v>868</v>
      </c>
      <c r="I7018">
        <v>1483</v>
      </c>
    </row>
    <row r="7019" spans="1:9" x14ac:dyDescent="0.25">
      <c r="A7019">
        <v>154</v>
      </c>
      <c r="B7019">
        <v>2018</v>
      </c>
      <c r="C7019" t="s">
        <v>30</v>
      </c>
      <c r="D7019" t="s">
        <v>4</v>
      </c>
      <c r="E7019" t="s">
        <v>8</v>
      </c>
      <c r="F7019" t="s">
        <v>11</v>
      </c>
      <c r="G7019" t="s">
        <v>240</v>
      </c>
      <c r="H7019" t="s">
        <v>580</v>
      </c>
      <c r="I7019">
        <v>92</v>
      </c>
    </row>
    <row r="7020" spans="1:9" x14ac:dyDescent="0.25">
      <c r="A7020">
        <v>155</v>
      </c>
      <c r="B7020">
        <v>2018</v>
      </c>
      <c r="C7020" t="s">
        <v>31</v>
      </c>
      <c r="D7020" t="s">
        <v>4</v>
      </c>
      <c r="E7020" t="s">
        <v>8</v>
      </c>
      <c r="F7020" t="s">
        <v>11</v>
      </c>
      <c r="G7020" t="s">
        <v>241</v>
      </c>
      <c r="H7020" t="s">
        <v>869</v>
      </c>
      <c r="I7020">
        <v>366</v>
      </c>
    </row>
    <row r="7021" spans="1:9" x14ac:dyDescent="0.25">
      <c r="A7021">
        <v>157</v>
      </c>
      <c r="B7021">
        <v>2018</v>
      </c>
      <c r="C7021" t="s">
        <v>32</v>
      </c>
      <c r="D7021" t="s">
        <v>4</v>
      </c>
      <c r="E7021" t="s">
        <v>8</v>
      </c>
      <c r="F7021" t="s">
        <v>11</v>
      </c>
      <c r="G7021" t="s">
        <v>242</v>
      </c>
      <c r="H7021" t="s">
        <v>870</v>
      </c>
      <c r="I7021">
        <v>374</v>
      </c>
    </row>
    <row r="7022" spans="1:9" x14ac:dyDescent="0.25">
      <c r="A7022">
        <v>158</v>
      </c>
      <c r="B7022">
        <v>2018</v>
      </c>
      <c r="C7022" t="s">
        <v>33</v>
      </c>
      <c r="D7022" t="s">
        <v>4</v>
      </c>
      <c r="E7022" t="s">
        <v>8</v>
      </c>
      <c r="F7022" t="s">
        <v>11</v>
      </c>
      <c r="G7022" t="s">
        <v>243</v>
      </c>
      <c r="H7022" t="s">
        <v>570</v>
      </c>
      <c r="I7022">
        <v>212</v>
      </c>
    </row>
    <row r="7023" spans="1:9" x14ac:dyDescent="0.25">
      <c r="A7023">
        <v>159</v>
      </c>
      <c r="B7023">
        <v>2018</v>
      </c>
      <c r="C7023" t="s">
        <v>34</v>
      </c>
      <c r="D7023" t="s">
        <v>4</v>
      </c>
      <c r="E7023" t="s">
        <v>8</v>
      </c>
      <c r="F7023" t="s">
        <v>11</v>
      </c>
      <c r="G7023" t="s">
        <v>244</v>
      </c>
      <c r="H7023" t="s">
        <v>871</v>
      </c>
      <c r="I7023">
        <v>5869</v>
      </c>
    </row>
    <row r="7024" spans="1:9" x14ac:dyDescent="0.25">
      <c r="A7024">
        <v>1</v>
      </c>
      <c r="B7024">
        <v>2018</v>
      </c>
      <c r="C7024" t="s">
        <v>245</v>
      </c>
      <c r="D7024" t="s">
        <v>4</v>
      </c>
      <c r="E7024" t="s">
        <v>8</v>
      </c>
      <c r="F7024" t="s">
        <v>11</v>
      </c>
      <c r="G7024" t="s">
        <v>246</v>
      </c>
      <c r="H7024" t="s">
        <v>872</v>
      </c>
      <c r="I7024">
        <v>10907</v>
      </c>
    </row>
    <row r="7025" spans="1:9" x14ac:dyDescent="0.25">
      <c r="A7025">
        <v>241</v>
      </c>
      <c r="B7025">
        <v>2018</v>
      </c>
      <c r="C7025" t="s">
        <v>247</v>
      </c>
      <c r="D7025" t="s">
        <v>4</v>
      </c>
      <c r="E7025" t="s">
        <v>8</v>
      </c>
      <c r="F7025" t="s">
        <v>11</v>
      </c>
      <c r="G7025" t="s">
        <v>248</v>
      </c>
      <c r="H7025" t="s">
        <v>873</v>
      </c>
      <c r="I7025">
        <v>5704</v>
      </c>
    </row>
    <row r="7026" spans="1:9" x14ac:dyDescent="0.25">
      <c r="A7026">
        <v>241001</v>
      </c>
      <c r="B7026">
        <v>2018</v>
      </c>
      <c r="C7026" t="s">
        <v>249</v>
      </c>
      <c r="D7026" t="s">
        <v>4</v>
      </c>
      <c r="E7026" t="s">
        <v>8</v>
      </c>
      <c r="F7026" t="s">
        <v>11</v>
      </c>
      <c r="G7026" t="s">
        <v>250</v>
      </c>
      <c r="H7026" t="s">
        <v>874</v>
      </c>
      <c r="I7026">
        <v>3706</v>
      </c>
    </row>
    <row r="7027" spans="1:9" x14ac:dyDescent="0.25">
      <c r="A7027">
        <v>241999</v>
      </c>
      <c r="B7027">
        <v>2018</v>
      </c>
      <c r="C7027" t="s">
        <v>251</v>
      </c>
      <c r="D7027" t="s">
        <v>4</v>
      </c>
      <c r="E7027" t="s">
        <v>8</v>
      </c>
      <c r="F7027" t="s">
        <v>11</v>
      </c>
      <c r="G7027" t="s">
        <v>252</v>
      </c>
      <c r="H7027" t="s">
        <v>875</v>
      </c>
      <c r="I7027">
        <v>1998</v>
      </c>
    </row>
    <row r="7028" spans="1:9" x14ac:dyDescent="0.25">
      <c r="A7028">
        <v>251</v>
      </c>
      <c r="B7028">
        <v>2018</v>
      </c>
      <c r="C7028" t="s">
        <v>39</v>
      </c>
      <c r="D7028" t="s">
        <v>4</v>
      </c>
      <c r="E7028" t="s">
        <v>8</v>
      </c>
      <c r="F7028" t="s">
        <v>11</v>
      </c>
      <c r="G7028" t="s">
        <v>253</v>
      </c>
      <c r="H7028" t="s">
        <v>738</v>
      </c>
      <c r="I7028">
        <v>644</v>
      </c>
    </row>
    <row r="7029" spans="1:9" x14ac:dyDescent="0.25">
      <c r="A7029">
        <v>252</v>
      </c>
      <c r="B7029">
        <v>2018</v>
      </c>
      <c r="C7029" t="s">
        <v>40</v>
      </c>
      <c r="D7029" t="s">
        <v>4</v>
      </c>
      <c r="E7029" t="s">
        <v>8</v>
      </c>
      <c r="F7029" t="s">
        <v>11</v>
      </c>
      <c r="G7029" t="s">
        <v>254</v>
      </c>
      <c r="H7029" t="s">
        <v>539</v>
      </c>
      <c r="I7029">
        <v>442</v>
      </c>
    </row>
    <row r="7030" spans="1:9" x14ac:dyDescent="0.25">
      <c r="A7030">
        <v>254</v>
      </c>
      <c r="B7030">
        <v>2018</v>
      </c>
      <c r="C7030" t="s">
        <v>41</v>
      </c>
      <c r="D7030" t="s">
        <v>4</v>
      </c>
      <c r="E7030" t="s">
        <v>8</v>
      </c>
      <c r="F7030" t="s">
        <v>11</v>
      </c>
      <c r="G7030" t="s">
        <v>255</v>
      </c>
      <c r="H7030" t="s">
        <v>876</v>
      </c>
      <c r="I7030">
        <v>930</v>
      </c>
    </row>
    <row r="7031" spans="1:9" x14ac:dyDescent="0.25">
      <c r="A7031">
        <v>255</v>
      </c>
      <c r="B7031">
        <v>2018</v>
      </c>
      <c r="C7031" t="s">
        <v>42</v>
      </c>
      <c r="D7031" t="s">
        <v>4</v>
      </c>
      <c r="E7031" t="s">
        <v>8</v>
      </c>
      <c r="F7031" t="s">
        <v>11</v>
      </c>
      <c r="G7031" t="s">
        <v>256</v>
      </c>
      <c r="H7031" t="s">
        <v>877</v>
      </c>
      <c r="I7031">
        <v>239</v>
      </c>
    </row>
    <row r="7032" spans="1:9" x14ac:dyDescent="0.25">
      <c r="A7032">
        <v>256</v>
      </c>
      <c r="B7032">
        <v>2018</v>
      </c>
      <c r="C7032" t="s">
        <v>43</v>
      </c>
      <c r="D7032" t="s">
        <v>4</v>
      </c>
      <c r="E7032" t="s">
        <v>8</v>
      </c>
      <c r="F7032" t="s">
        <v>11</v>
      </c>
      <c r="G7032" t="s">
        <v>257</v>
      </c>
      <c r="H7032" t="s">
        <v>654</v>
      </c>
      <c r="I7032">
        <v>428</v>
      </c>
    </row>
    <row r="7033" spans="1:9" x14ac:dyDescent="0.25">
      <c r="A7033">
        <v>257</v>
      </c>
      <c r="B7033">
        <v>2018</v>
      </c>
      <c r="C7033" t="s">
        <v>44</v>
      </c>
      <c r="D7033" t="s">
        <v>4</v>
      </c>
      <c r="E7033" t="s">
        <v>8</v>
      </c>
      <c r="F7033" t="s">
        <v>11</v>
      </c>
      <c r="G7033" t="s">
        <v>258</v>
      </c>
      <c r="H7033" t="s">
        <v>679</v>
      </c>
      <c r="I7033">
        <v>223</v>
      </c>
    </row>
    <row r="7034" spans="1:9" x14ac:dyDescent="0.25">
      <c r="A7034">
        <v>2</v>
      </c>
      <c r="B7034">
        <v>2018</v>
      </c>
      <c r="C7034" t="s">
        <v>259</v>
      </c>
      <c r="D7034" t="s">
        <v>4</v>
      </c>
      <c r="E7034" t="s">
        <v>8</v>
      </c>
      <c r="F7034" t="s">
        <v>11</v>
      </c>
      <c r="G7034" t="s">
        <v>260</v>
      </c>
      <c r="H7034" t="s">
        <v>878</v>
      </c>
      <c r="I7034">
        <v>8610</v>
      </c>
    </row>
    <row r="7035" spans="1:9" x14ac:dyDescent="0.25">
      <c r="A7035">
        <v>351</v>
      </c>
      <c r="B7035">
        <v>2018</v>
      </c>
      <c r="C7035" t="s">
        <v>46</v>
      </c>
      <c r="D7035" t="s">
        <v>4</v>
      </c>
      <c r="E7035" t="s">
        <v>8</v>
      </c>
      <c r="F7035" t="s">
        <v>11</v>
      </c>
      <c r="G7035" t="s">
        <v>261</v>
      </c>
      <c r="H7035" t="s">
        <v>879</v>
      </c>
      <c r="I7035">
        <v>357</v>
      </c>
    </row>
    <row r="7036" spans="1:9" x14ac:dyDescent="0.25">
      <c r="A7036">
        <v>352</v>
      </c>
      <c r="B7036">
        <v>2018</v>
      </c>
      <c r="C7036" t="s">
        <v>47</v>
      </c>
      <c r="D7036" t="s">
        <v>4</v>
      </c>
      <c r="E7036" t="s">
        <v>8</v>
      </c>
      <c r="F7036" t="s">
        <v>11</v>
      </c>
      <c r="G7036" t="s">
        <v>262</v>
      </c>
      <c r="H7036" t="s">
        <v>880</v>
      </c>
      <c r="I7036">
        <v>393</v>
      </c>
    </row>
    <row r="7037" spans="1:9" x14ac:dyDescent="0.25">
      <c r="A7037">
        <v>353</v>
      </c>
      <c r="B7037">
        <v>2018</v>
      </c>
      <c r="C7037" t="s">
        <v>48</v>
      </c>
      <c r="D7037" t="s">
        <v>4</v>
      </c>
      <c r="E7037" t="s">
        <v>8</v>
      </c>
      <c r="F7037" t="s">
        <v>11</v>
      </c>
      <c r="G7037" t="s">
        <v>263</v>
      </c>
      <c r="H7037" t="s">
        <v>408</v>
      </c>
      <c r="I7037">
        <v>815</v>
      </c>
    </row>
    <row r="7038" spans="1:9" x14ac:dyDescent="0.25">
      <c r="A7038">
        <v>354</v>
      </c>
      <c r="B7038">
        <v>2018</v>
      </c>
      <c r="C7038" t="s">
        <v>49</v>
      </c>
      <c r="D7038" t="s">
        <v>4</v>
      </c>
      <c r="E7038" t="s">
        <v>8</v>
      </c>
      <c r="F7038" t="s">
        <v>11</v>
      </c>
      <c r="G7038" t="s">
        <v>264</v>
      </c>
      <c r="H7038" t="s">
        <v>810</v>
      </c>
      <c r="I7038">
        <v>87</v>
      </c>
    </row>
    <row r="7039" spans="1:9" x14ac:dyDescent="0.25">
      <c r="A7039">
        <v>355</v>
      </c>
      <c r="B7039">
        <v>2018</v>
      </c>
      <c r="C7039" t="s">
        <v>50</v>
      </c>
      <c r="D7039" t="s">
        <v>4</v>
      </c>
      <c r="E7039" t="s">
        <v>8</v>
      </c>
      <c r="F7039" t="s">
        <v>11</v>
      </c>
      <c r="G7039" t="s">
        <v>265</v>
      </c>
      <c r="H7039" t="s">
        <v>881</v>
      </c>
      <c r="I7039">
        <v>455</v>
      </c>
    </row>
    <row r="7040" spans="1:9" x14ac:dyDescent="0.25">
      <c r="A7040">
        <v>356</v>
      </c>
      <c r="B7040">
        <v>2018</v>
      </c>
      <c r="C7040" t="s">
        <v>51</v>
      </c>
      <c r="D7040" t="s">
        <v>4</v>
      </c>
      <c r="E7040" t="s">
        <v>8</v>
      </c>
      <c r="F7040" t="s">
        <v>11</v>
      </c>
      <c r="G7040" t="s">
        <v>266</v>
      </c>
      <c r="H7040" t="s">
        <v>626</v>
      </c>
      <c r="I7040">
        <v>171</v>
      </c>
    </row>
    <row r="7041" spans="1:9" x14ac:dyDescent="0.25">
      <c r="A7041">
        <v>357</v>
      </c>
      <c r="B7041">
        <v>2018</v>
      </c>
      <c r="C7041" t="s">
        <v>52</v>
      </c>
      <c r="D7041" t="s">
        <v>4</v>
      </c>
      <c r="E7041" t="s">
        <v>8</v>
      </c>
      <c r="F7041" t="s">
        <v>11</v>
      </c>
      <c r="G7041" t="s">
        <v>267</v>
      </c>
      <c r="H7041" t="s">
        <v>657</v>
      </c>
      <c r="I7041">
        <v>348</v>
      </c>
    </row>
    <row r="7042" spans="1:9" x14ac:dyDescent="0.25">
      <c r="A7042">
        <v>358</v>
      </c>
      <c r="B7042">
        <v>2018</v>
      </c>
      <c r="C7042" t="s">
        <v>53</v>
      </c>
      <c r="D7042" t="s">
        <v>4</v>
      </c>
      <c r="E7042" t="s">
        <v>8</v>
      </c>
      <c r="F7042" t="s">
        <v>11</v>
      </c>
      <c r="G7042" t="s">
        <v>268</v>
      </c>
      <c r="H7042" t="s">
        <v>882</v>
      </c>
      <c r="I7042">
        <v>5788</v>
      </c>
    </row>
    <row r="7043" spans="1:9" x14ac:dyDescent="0.25">
      <c r="A7043">
        <v>359</v>
      </c>
      <c r="B7043">
        <v>2018</v>
      </c>
      <c r="C7043" t="s">
        <v>54</v>
      </c>
      <c r="D7043" t="s">
        <v>4</v>
      </c>
      <c r="E7043" t="s">
        <v>8</v>
      </c>
      <c r="F7043" t="s">
        <v>11</v>
      </c>
      <c r="G7043" t="s">
        <v>269</v>
      </c>
      <c r="H7043" t="s">
        <v>883</v>
      </c>
      <c r="I7043">
        <v>770</v>
      </c>
    </row>
    <row r="7044" spans="1:9" x14ac:dyDescent="0.25">
      <c r="A7044">
        <v>360</v>
      </c>
      <c r="B7044">
        <v>2018</v>
      </c>
      <c r="C7044" t="s">
        <v>55</v>
      </c>
      <c r="D7044" t="s">
        <v>4</v>
      </c>
      <c r="E7044" t="s">
        <v>8</v>
      </c>
      <c r="F7044" t="s">
        <v>11</v>
      </c>
      <c r="G7044" t="s">
        <v>270</v>
      </c>
      <c r="H7044" t="s">
        <v>884</v>
      </c>
      <c r="I7044">
        <v>225</v>
      </c>
    </row>
    <row r="7045" spans="1:9" x14ac:dyDescent="0.25">
      <c r="A7045">
        <v>361</v>
      </c>
      <c r="B7045">
        <v>2018</v>
      </c>
      <c r="C7045" t="s">
        <v>56</v>
      </c>
      <c r="D7045" t="s">
        <v>4</v>
      </c>
      <c r="E7045" t="s">
        <v>8</v>
      </c>
      <c r="F7045" t="s">
        <v>11</v>
      </c>
      <c r="G7045" t="s">
        <v>271</v>
      </c>
      <c r="H7045" t="s">
        <v>885</v>
      </c>
      <c r="I7045">
        <v>404</v>
      </c>
    </row>
    <row r="7046" spans="1:9" x14ac:dyDescent="0.25">
      <c r="A7046">
        <v>3</v>
      </c>
      <c r="B7046">
        <v>2018</v>
      </c>
      <c r="C7046" t="s">
        <v>272</v>
      </c>
      <c r="D7046" t="s">
        <v>4</v>
      </c>
      <c r="E7046" t="s">
        <v>8</v>
      </c>
      <c r="F7046" t="s">
        <v>11</v>
      </c>
      <c r="G7046" t="s">
        <v>273</v>
      </c>
      <c r="H7046" t="s">
        <v>886</v>
      </c>
      <c r="I7046">
        <v>9813</v>
      </c>
    </row>
    <row r="7047" spans="1:9" x14ac:dyDescent="0.25">
      <c r="A7047">
        <v>401</v>
      </c>
      <c r="B7047">
        <v>2018</v>
      </c>
      <c r="C7047" t="s">
        <v>274</v>
      </c>
      <c r="D7047" t="s">
        <v>4</v>
      </c>
      <c r="E7047" t="s">
        <v>8</v>
      </c>
      <c r="F7047" t="s">
        <v>11</v>
      </c>
      <c r="G7047" t="s">
        <v>275</v>
      </c>
      <c r="H7047" t="s">
        <v>887</v>
      </c>
      <c r="I7047">
        <v>539</v>
      </c>
    </row>
    <row r="7048" spans="1:9" x14ac:dyDescent="0.25">
      <c r="A7048">
        <v>402</v>
      </c>
      <c r="B7048">
        <v>2018</v>
      </c>
      <c r="C7048" t="s">
        <v>276</v>
      </c>
      <c r="D7048" t="s">
        <v>4</v>
      </c>
      <c r="E7048" t="s">
        <v>8</v>
      </c>
      <c r="F7048" t="s">
        <v>11</v>
      </c>
      <c r="G7048" t="s">
        <v>277</v>
      </c>
      <c r="H7048" t="s">
        <v>888</v>
      </c>
      <c r="I7048">
        <v>61</v>
      </c>
    </row>
    <row r="7049" spans="1:9" x14ac:dyDescent="0.25">
      <c r="A7049">
        <v>403</v>
      </c>
      <c r="B7049">
        <v>2018</v>
      </c>
      <c r="C7049" t="s">
        <v>278</v>
      </c>
      <c r="D7049" t="s">
        <v>4</v>
      </c>
      <c r="E7049" t="s">
        <v>8</v>
      </c>
      <c r="F7049" t="s">
        <v>11</v>
      </c>
      <c r="G7049" t="s">
        <v>279</v>
      </c>
      <c r="H7049" t="s">
        <v>889</v>
      </c>
      <c r="I7049">
        <v>962</v>
      </c>
    </row>
    <row r="7050" spans="1:9" x14ac:dyDescent="0.25">
      <c r="A7050">
        <v>404</v>
      </c>
      <c r="B7050">
        <v>2018</v>
      </c>
      <c r="C7050" t="s">
        <v>280</v>
      </c>
      <c r="D7050" t="s">
        <v>4</v>
      </c>
      <c r="E7050" t="s">
        <v>8</v>
      </c>
      <c r="F7050" t="s">
        <v>11</v>
      </c>
      <c r="G7050" t="s">
        <v>281</v>
      </c>
      <c r="H7050" t="s">
        <v>432</v>
      </c>
      <c r="I7050">
        <v>415</v>
      </c>
    </row>
    <row r="7051" spans="1:9" x14ac:dyDescent="0.25">
      <c r="A7051">
        <v>405</v>
      </c>
      <c r="B7051">
        <v>2018</v>
      </c>
      <c r="C7051" t="s">
        <v>282</v>
      </c>
      <c r="D7051" t="s">
        <v>4</v>
      </c>
      <c r="E7051" t="s">
        <v>8</v>
      </c>
      <c r="F7051" t="s">
        <v>11</v>
      </c>
      <c r="G7051" t="s">
        <v>283</v>
      </c>
      <c r="H7051" t="s">
        <v>678</v>
      </c>
      <c r="I7051">
        <v>388</v>
      </c>
    </row>
    <row r="7052" spans="1:9" x14ac:dyDescent="0.25">
      <c r="A7052">
        <v>451</v>
      </c>
      <c r="B7052">
        <v>2018</v>
      </c>
      <c r="C7052" t="s">
        <v>58</v>
      </c>
      <c r="D7052" t="s">
        <v>4</v>
      </c>
      <c r="E7052" t="s">
        <v>8</v>
      </c>
      <c r="F7052" t="s">
        <v>11</v>
      </c>
      <c r="G7052" t="s">
        <v>284</v>
      </c>
      <c r="H7052" t="s">
        <v>890</v>
      </c>
      <c r="I7052">
        <v>390</v>
      </c>
    </row>
    <row r="7053" spans="1:9" x14ac:dyDescent="0.25">
      <c r="A7053">
        <v>452</v>
      </c>
      <c r="B7053">
        <v>2018</v>
      </c>
      <c r="C7053" t="s">
        <v>59</v>
      </c>
      <c r="D7053" t="s">
        <v>4</v>
      </c>
      <c r="E7053" t="s">
        <v>8</v>
      </c>
      <c r="F7053" t="s">
        <v>11</v>
      </c>
      <c r="G7053" t="s">
        <v>285</v>
      </c>
      <c r="H7053" t="s">
        <v>847</v>
      </c>
      <c r="I7053">
        <v>503</v>
      </c>
    </row>
    <row r="7054" spans="1:9" x14ac:dyDescent="0.25">
      <c r="A7054">
        <v>453</v>
      </c>
      <c r="B7054">
        <v>2018</v>
      </c>
      <c r="C7054" t="s">
        <v>60</v>
      </c>
      <c r="D7054" t="s">
        <v>4</v>
      </c>
      <c r="E7054" t="s">
        <v>8</v>
      </c>
      <c r="F7054" t="s">
        <v>11</v>
      </c>
      <c r="G7054" t="s">
        <v>286</v>
      </c>
      <c r="H7054" t="s">
        <v>730</v>
      </c>
      <c r="I7054">
        <v>982</v>
      </c>
    </row>
    <row r="7055" spans="1:9" x14ac:dyDescent="0.25">
      <c r="A7055">
        <v>454</v>
      </c>
      <c r="B7055">
        <v>2018</v>
      </c>
      <c r="C7055" t="s">
        <v>61</v>
      </c>
      <c r="D7055" t="s">
        <v>4</v>
      </c>
      <c r="E7055" t="s">
        <v>8</v>
      </c>
      <c r="F7055" t="s">
        <v>11</v>
      </c>
      <c r="G7055" t="s">
        <v>287</v>
      </c>
      <c r="H7055" t="s">
        <v>891</v>
      </c>
      <c r="I7055">
        <v>2377</v>
      </c>
    </row>
    <row r="7056" spans="1:9" x14ac:dyDescent="0.25">
      <c r="A7056">
        <v>455</v>
      </c>
      <c r="B7056">
        <v>2018</v>
      </c>
      <c r="C7056" t="s">
        <v>62</v>
      </c>
      <c r="D7056" t="s">
        <v>4</v>
      </c>
      <c r="E7056" t="s">
        <v>8</v>
      </c>
      <c r="F7056" t="s">
        <v>11</v>
      </c>
      <c r="G7056" t="s">
        <v>288</v>
      </c>
      <c r="H7056" t="s">
        <v>481</v>
      </c>
      <c r="I7056">
        <v>48</v>
      </c>
    </row>
    <row r="7057" spans="1:9" x14ac:dyDescent="0.25">
      <c r="A7057">
        <v>456</v>
      </c>
      <c r="B7057">
        <v>2018</v>
      </c>
      <c r="C7057" t="s">
        <v>63</v>
      </c>
      <c r="D7057" t="s">
        <v>4</v>
      </c>
      <c r="E7057" t="s">
        <v>8</v>
      </c>
      <c r="F7057" t="s">
        <v>11</v>
      </c>
      <c r="G7057" t="s">
        <v>289</v>
      </c>
      <c r="H7057" t="s">
        <v>892</v>
      </c>
      <c r="I7057">
        <v>485</v>
      </c>
    </row>
    <row r="7058" spans="1:9" x14ac:dyDescent="0.25">
      <c r="A7058">
        <v>457</v>
      </c>
      <c r="B7058">
        <v>2018</v>
      </c>
      <c r="C7058" t="s">
        <v>64</v>
      </c>
      <c r="D7058" t="s">
        <v>4</v>
      </c>
      <c r="E7058" t="s">
        <v>8</v>
      </c>
      <c r="F7058" t="s">
        <v>11</v>
      </c>
      <c r="G7058" t="s">
        <v>290</v>
      </c>
      <c r="H7058" t="s">
        <v>893</v>
      </c>
      <c r="I7058">
        <v>595</v>
      </c>
    </row>
    <row r="7059" spans="1:9" x14ac:dyDescent="0.25">
      <c r="A7059">
        <v>458</v>
      </c>
      <c r="B7059">
        <v>2018</v>
      </c>
      <c r="C7059" t="s">
        <v>65</v>
      </c>
      <c r="D7059" t="s">
        <v>4</v>
      </c>
      <c r="E7059" t="s">
        <v>8</v>
      </c>
      <c r="F7059" t="s">
        <v>11</v>
      </c>
      <c r="G7059" t="s">
        <v>291</v>
      </c>
      <c r="H7059" t="s">
        <v>441</v>
      </c>
      <c r="I7059">
        <v>694</v>
      </c>
    </row>
    <row r="7060" spans="1:9" x14ac:dyDescent="0.25">
      <c r="A7060">
        <v>459</v>
      </c>
      <c r="B7060">
        <v>2018</v>
      </c>
      <c r="C7060" t="s">
        <v>66</v>
      </c>
      <c r="D7060" t="s">
        <v>4</v>
      </c>
      <c r="E7060" t="s">
        <v>8</v>
      </c>
      <c r="F7060" t="s">
        <v>11</v>
      </c>
      <c r="G7060" t="s">
        <v>292</v>
      </c>
      <c r="H7060" t="s">
        <v>894</v>
      </c>
      <c r="I7060">
        <v>4532</v>
      </c>
    </row>
    <row r="7061" spans="1:9" x14ac:dyDescent="0.25">
      <c r="A7061">
        <v>460</v>
      </c>
      <c r="B7061">
        <v>2018</v>
      </c>
      <c r="C7061" t="s">
        <v>67</v>
      </c>
      <c r="D7061" t="s">
        <v>4</v>
      </c>
      <c r="E7061" t="s">
        <v>8</v>
      </c>
      <c r="F7061" t="s">
        <v>11</v>
      </c>
      <c r="G7061" t="s">
        <v>293</v>
      </c>
      <c r="H7061" t="s">
        <v>895</v>
      </c>
      <c r="I7061">
        <v>778</v>
      </c>
    </row>
    <row r="7062" spans="1:9" x14ac:dyDescent="0.25">
      <c r="A7062">
        <v>461</v>
      </c>
      <c r="B7062">
        <v>2018</v>
      </c>
      <c r="C7062" t="s">
        <v>68</v>
      </c>
      <c r="D7062" t="s">
        <v>4</v>
      </c>
      <c r="E7062" t="s">
        <v>8</v>
      </c>
      <c r="F7062" t="s">
        <v>11</v>
      </c>
      <c r="G7062" t="s">
        <v>294</v>
      </c>
      <c r="H7062" t="s">
        <v>326</v>
      </c>
      <c r="I7062">
        <v>213</v>
      </c>
    </row>
    <row r="7063" spans="1:9" x14ac:dyDescent="0.25">
      <c r="A7063">
        <v>462</v>
      </c>
      <c r="B7063">
        <v>2018</v>
      </c>
      <c r="C7063" t="s">
        <v>69</v>
      </c>
      <c r="D7063" t="s">
        <v>4</v>
      </c>
      <c r="E7063" t="s">
        <v>8</v>
      </c>
      <c r="F7063" t="s">
        <v>11</v>
      </c>
      <c r="G7063" t="s">
        <v>295</v>
      </c>
      <c r="H7063" t="s">
        <v>396</v>
      </c>
      <c r="I7063">
        <v>142</v>
      </c>
    </row>
    <row r="7064" spans="1:9" x14ac:dyDescent="0.25">
      <c r="A7064">
        <v>4</v>
      </c>
      <c r="B7064">
        <v>2018</v>
      </c>
      <c r="C7064" t="s">
        <v>296</v>
      </c>
      <c r="D7064" t="s">
        <v>4</v>
      </c>
      <c r="E7064" t="s">
        <v>8</v>
      </c>
      <c r="F7064" t="s">
        <v>11</v>
      </c>
      <c r="G7064" t="s">
        <v>297</v>
      </c>
      <c r="H7064" t="s">
        <v>896</v>
      </c>
      <c r="I7064">
        <v>14104</v>
      </c>
    </row>
    <row r="7065" spans="1:9" x14ac:dyDescent="0.25">
      <c r="A7065">
        <v>0</v>
      </c>
      <c r="B7065">
        <v>2018</v>
      </c>
      <c r="C7065" t="s">
        <v>71</v>
      </c>
      <c r="D7065" t="s">
        <v>4</v>
      </c>
      <c r="E7065" t="s">
        <v>8</v>
      </c>
      <c r="F7065" t="s">
        <v>11</v>
      </c>
      <c r="G7065" t="s">
        <v>298</v>
      </c>
      <c r="H7065" t="s">
        <v>897</v>
      </c>
      <c r="I7065">
        <v>43434</v>
      </c>
    </row>
    <row r="7066" spans="1:9" x14ac:dyDescent="0.25">
      <c r="A7066">
        <v>101</v>
      </c>
      <c r="B7066">
        <v>2017</v>
      </c>
      <c r="C7066" t="s">
        <v>232</v>
      </c>
      <c r="D7066" t="s">
        <v>4</v>
      </c>
      <c r="E7066" t="s">
        <v>8</v>
      </c>
      <c r="F7066" t="s">
        <v>11</v>
      </c>
      <c r="G7066" t="s">
        <v>233</v>
      </c>
      <c r="H7066" t="s">
        <v>898</v>
      </c>
      <c r="I7066">
        <v>907</v>
      </c>
    </row>
    <row r="7067" spans="1:9" x14ac:dyDescent="0.25">
      <c r="A7067">
        <v>102</v>
      </c>
      <c r="B7067">
        <v>2017</v>
      </c>
      <c r="C7067" t="s">
        <v>234</v>
      </c>
      <c r="D7067" t="s">
        <v>4</v>
      </c>
      <c r="E7067" t="s">
        <v>8</v>
      </c>
      <c r="F7067" t="s">
        <v>11</v>
      </c>
      <c r="G7067" t="s">
        <v>235</v>
      </c>
      <c r="H7067" t="s">
        <v>899</v>
      </c>
      <c r="I7067">
        <v>1048</v>
      </c>
    </row>
    <row r="7068" spans="1:9" x14ac:dyDescent="0.25">
      <c r="A7068">
        <v>103</v>
      </c>
      <c r="B7068">
        <v>2017</v>
      </c>
      <c r="C7068" t="s">
        <v>236</v>
      </c>
      <c r="D7068" t="s">
        <v>4</v>
      </c>
      <c r="E7068" t="s">
        <v>8</v>
      </c>
      <c r="F7068" t="s">
        <v>11</v>
      </c>
      <c r="G7068" t="s">
        <v>237</v>
      </c>
      <c r="H7068" t="s">
        <v>900</v>
      </c>
      <c r="I7068">
        <v>686</v>
      </c>
    </row>
    <row r="7069" spans="1:9" x14ac:dyDescent="0.25">
      <c r="A7069">
        <v>151</v>
      </c>
      <c r="B7069">
        <v>2017</v>
      </c>
      <c r="C7069" t="s">
        <v>28</v>
      </c>
      <c r="D7069" t="s">
        <v>4</v>
      </c>
      <c r="E7069" t="s">
        <v>8</v>
      </c>
      <c r="F7069" t="s">
        <v>11</v>
      </c>
      <c r="G7069" t="s">
        <v>238</v>
      </c>
      <c r="H7069" t="s">
        <v>626</v>
      </c>
      <c r="I7069">
        <v>171</v>
      </c>
    </row>
    <row r="7070" spans="1:9" x14ac:dyDescent="0.25">
      <c r="A7070">
        <v>153</v>
      </c>
      <c r="B7070">
        <v>2017</v>
      </c>
      <c r="C7070" t="s">
        <v>29</v>
      </c>
      <c r="D7070" t="s">
        <v>4</v>
      </c>
      <c r="E7070" t="s">
        <v>8</v>
      </c>
      <c r="F7070" t="s">
        <v>11</v>
      </c>
      <c r="G7070" t="s">
        <v>239</v>
      </c>
      <c r="H7070" t="s">
        <v>901</v>
      </c>
      <c r="I7070">
        <v>1049</v>
      </c>
    </row>
    <row r="7071" spans="1:9" x14ac:dyDescent="0.25">
      <c r="A7071">
        <v>154</v>
      </c>
      <c r="B7071">
        <v>2017</v>
      </c>
      <c r="C7071" t="s">
        <v>30</v>
      </c>
      <c r="D7071" t="s">
        <v>4</v>
      </c>
      <c r="E7071" t="s">
        <v>8</v>
      </c>
      <c r="F7071" t="s">
        <v>11</v>
      </c>
      <c r="G7071" t="s">
        <v>240</v>
      </c>
      <c r="H7071" t="s">
        <v>902</v>
      </c>
      <c r="I7071">
        <v>251</v>
      </c>
    </row>
    <row r="7072" spans="1:9" x14ac:dyDescent="0.25">
      <c r="A7072">
        <v>155</v>
      </c>
      <c r="B7072">
        <v>2017</v>
      </c>
      <c r="C7072" t="s">
        <v>31</v>
      </c>
      <c r="D7072" t="s">
        <v>4</v>
      </c>
      <c r="E7072" t="s">
        <v>8</v>
      </c>
      <c r="F7072" t="s">
        <v>11</v>
      </c>
      <c r="G7072" t="s">
        <v>241</v>
      </c>
      <c r="H7072" t="s">
        <v>613</v>
      </c>
      <c r="I7072">
        <v>294</v>
      </c>
    </row>
    <row r="7073" spans="1:9" x14ac:dyDescent="0.25">
      <c r="A7073">
        <v>157</v>
      </c>
      <c r="B7073">
        <v>2017</v>
      </c>
      <c r="C7073" t="s">
        <v>32</v>
      </c>
      <c r="D7073" t="s">
        <v>4</v>
      </c>
      <c r="E7073" t="s">
        <v>8</v>
      </c>
      <c r="F7073" t="s">
        <v>11</v>
      </c>
      <c r="G7073" t="s">
        <v>242</v>
      </c>
      <c r="H7073" t="s">
        <v>903</v>
      </c>
      <c r="I7073">
        <v>373</v>
      </c>
    </row>
    <row r="7074" spans="1:9" x14ac:dyDescent="0.25">
      <c r="A7074">
        <v>158</v>
      </c>
      <c r="B7074">
        <v>2017</v>
      </c>
      <c r="C7074" t="s">
        <v>33</v>
      </c>
      <c r="D7074" t="s">
        <v>4</v>
      </c>
      <c r="E7074" t="s">
        <v>8</v>
      </c>
      <c r="F7074" t="s">
        <v>11</v>
      </c>
      <c r="G7074" t="s">
        <v>243</v>
      </c>
      <c r="H7074" t="s">
        <v>837</v>
      </c>
      <c r="I7074">
        <v>295</v>
      </c>
    </row>
    <row r="7075" spans="1:9" x14ac:dyDescent="0.25">
      <c r="A7075">
        <v>159</v>
      </c>
      <c r="B7075">
        <v>2017</v>
      </c>
      <c r="C7075" t="s">
        <v>34</v>
      </c>
      <c r="D7075" t="s">
        <v>4</v>
      </c>
      <c r="E7075" t="s">
        <v>8</v>
      </c>
      <c r="F7075" t="s">
        <v>11</v>
      </c>
      <c r="G7075" t="s">
        <v>244</v>
      </c>
      <c r="H7075" t="s">
        <v>904</v>
      </c>
      <c r="I7075">
        <v>5804</v>
      </c>
    </row>
    <row r="7076" spans="1:9" x14ac:dyDescent="0.25">
      <c r="A7076">
        <v>1</v>
      </c>
      <c r="B7076">
        <v>2017</v>
      </c>
      <c r="C7076" t="s">
        <v>245</v>
      </c>
      <c r="D7076" t="s">
        <v>4</v>
      </c>
      <c r="E7076" t="s">
        <v>8</v>
      </c>
      <c r="F7076" t="s">
        <v>11</v>
      </c>
      <c r="G7076" t="s">
        <v>246</v>
      </c>
      <c r="H7076" t="s">
        <v>905</v>
      </c>
      <c r="I7076">
        <v>10878</v>
      </c>
    </row>
    <row r="7077" spans="1:9" x14ac:dyDescent="0.25">
      <c r="A7077">
        <v>241</v>
      </c>
      <c r="B7077">
        <v>2017</v>
      </c>
      <c r="C7077" t="s">
        <v>247</v>
      </c>
      <c r="D7077" t="s">
        <v>4</v>
      </c>
      <c r="E7077" t="s">
        <v>8</v>
      </c>
      <c r="F7077" t="s">
        <v>11</v>
      </c>
      <c r="G7077" t="s">
        <v>248</v>
      </c>
      <c r="H7077" t="s">
        <v>906</v>
      </c>
      <c r="I7077">
        <v>6024</v>
      </c>
    </row>
    <row r="7078" spans="1:9" x14ac:dyDescent="0.25">
      <c r="A7078">
        <v>241001</v>
      </c>
      <c r="B7078">
        <v>2017</v>
      </c>
      <c r="C7078" t="s">
        <v>249</v>
      </c>
      <c r="D7078" t="s">
        <v>4</v>
      </c>
      <c r="E7078" t="s">
        <v>8</v>
      </c>
      <c r="F7078" t="s">
        <v>11</v>
      </c>
      <c r="G7078" t="s">
        <v>250</v>
      </c>
      <c r="H7078" t="s">
        <v>907</v>
      </c>
      <c r="I7078">
        <v>4069</v>
      </c>
    </row>
    <row r="7079" spans="1:9" x14ac:dyDescent="0.25">
      <c r="A7079">
        <v>241999</v>
      </c>
      <c r="B7079">
        <v>2017</v>
      </c>
      <c r="C7079" t="s">
        <v>251</v>
      </c>
      <c r="D7079" t="s">
        <v>4</v>
      </c>
      <c r="E7079" t="s">
        <v>8</v>
      </c>
      <c r="F7079" t="s">
        <v>11</v>
      </c>
      <c r="G7079" t="s">
        <v>252</v>
      </c>
      <c r="H7079" t="s">
        <v>908</v>
      </c>
      <c r="I7079">
        <v>1955</v>
      </c>
    </row>
    <row r="7080" spans="1:9" x14ac:dyDescent="0.25">
      <c r="A7080">
        <v>251</v>
      </c>
      <c r="B7080">
        <v>2017</v>
      </c>
      <c r="C7080" t="s">
        <v>39</v>
      </c>
      <c r="D7080" t="s">
        <v>4</v>
      </c>
      <c r="E7080" t="s">
        <v>8</v>
      </c>
      <c r="F7080" t="s">
        <v>11</v>
      </c>
      <c r="G7080" t="s">
        <v>253</v>
      </c>
      <c r="H7080" t="s">
        <v>909</v>
      </c>
      <c r="I7080">
        <v>979</v>
      </c>
    </row>
    <row r="7081" spans="1:9" x14ac:dyDescent="0.25">
      <c r="A7081">
        <v>252</v>
      </c>
      <c r="B7081">
        <v>2017</v>
      </c>
      <c r="C7081" t="s">
        <v>40</v>
      </c>
      <c r="D7081" t="s">
        <v>4</v>
      </c>
      <c r="E7081" t="s">
        <v>8</v>
      </c>
      <c r="F7081" t="s">
        <v>11</v>
      </c>
      <c r="G7081" t="s">
        <v>254</v>
      </c>
      <c r="H7081" t="s">
        <v>910</v>
      </c>
      <c r="I7081">
        <v>546</v>
      </c>
    </row>
    <row r="7082" spans="1:9" x14ac:dyDescent="0.25">
      <c r="A7082">
        <v>254</v>
      </c>
      <c r="B7082">
        <v>2017</v>
      </c>
      <c r="C7082" t="s">
        <v>41</v>
      </c>
      <c r="D7082" t="s">
        <v>4</v>
      </c>
      <c r="E7082" t="s">
        <v>8</v>
      </c>
      <c r="F7082" t="s">
        <v>11</v>
      </c>
      <c r="G7082" t="s">
        <v>255</v>
      </c>
      <c r="H7082" t="s">
        <v>911</v>
      </c>
      <c r="I7082">
        <v>696</v>
      </c>
    </row>
    <row r="7083" spans="1:9" x14ac:dyDescent="0.25">
      <c r="A7083">
        <v>255</v>
      </c>
      <c r="B7083">
        <v>2017</v>
      </c>
      <c r="C7083" t="s">
        <v>42</v>
      </c>
      <c r="D7083" t="s">
        <v>4</v>
      </c>
      <c r="E7083" t="s">
        <v>8</v>
      </c>
      <c r="F7083" t="s">
        <v>11</v>
      </c>
      <c r="G7083" t="s">
        <v>256</v>
      </c>
      <c r="H7083" t="s">
        <v>725</v>
      </c>
      <c r="I7083">
        <v>137</v>
      </c>
    </row>
    <row r="7084" spans="1:9" x14ac:dyDescent="0.25">
      <c r="A7084">
        <v>256</v>
      </c>
      <c r="B7084">
        <v>2017</v>
      </c>
      <c r="C7084" t="s">
        <v>43</v>
      </c>
      <c r="D7084" t="s">
        <v>4</v>
      </c>
      <c r="E7084" t="s">
        <v>8</v>
      </c>
      <c r="F7084" t="s">
        <v>11</v>
      </c>
      <c r="G7084" t="s">
        <v>257</v>
      </c>
      <c r="H7084" t="s">
        <v>912</v>
      </c>
      <c r="I7084">
        <v>528</v>
      </c>
    </row>
    <row r="7085" spans="1:9" x14ac:dyDescent="0.25">
      <c r="A7085">
        <v>257</v>
      </c>
      <c r="B7085">
        <v>2017</v>
      </c>
      <c r="C7085" t="s">
        <v>44</v>
      </c>
      <c r="D7085" t="s">
        <v>4</v>
      </c>
      <c r="E7085" t="s">
        <v>8</v>
      </c>
      <c r="F7085" t="s">
        <v>11</v>
      </c>
      <c r="G7085" t="s">
        <v>258</v>
      </c>
      <c r="H7085" t="s">
        <v>376</v>
      </c>
      <c r="I7085">
        <v>283</v>
      </c>
    </row>
    <row r="7086" spans="1:9" x14ac:dyDescent="0.25">
      <c r="A7086">
        <v>2</v>
      </c>
      <c r="B7086">
        <v>2017</v>
      </c>
      <c r="C7086" t="s">
        <v>259</v>
      </c>
      <c r="D7086" t="s">
        <v>4</v>
      </c>
      <c r="E7086" t="s">
        <v>8</v>
      </c>
      <c r="F7086" t="s">
        <v>11</v>
      </c>
      <c r="G7086" t="s">
        <v>260</v>
      </c>
      <c r="H7086" t="s">
        <v>913</v>
      </c>
      <c r="I7086">
        <v>9193</v>
      </c>
    </row>
    <row r="7087" spans="1:9" x14ac:dyDescent="0.25">
      <c r="A7087">
        <v>351</v>
      </c>
      <c r="B7087">
        <v>2017</v>
      </c>
      <c r="C7087" t="s">
        <v>46</v>
      </c>
      <c r="D7087" t="s">
        <v>4</v>
      </c>
      <c r="E7087" t="s">
        <v>8</v>
      </c>
      <c r="F7087" t="s">
        <v>11</v>
      </c>
      <c r="G7087" t="s">
        <v>261</v>
      </c>
      <c r="H7087" t="s">
        <v>914</v>
      </c>
      <c r="I7087">
        <v>210</v>
      </c>
    </row>
    <row r="7088" spans="1:9" x14ac:dyDescent="0.25">
      <c r="A7088">
        <v>352</v>
      </c>
      <c r="B7088">
        <v>2017</v>
      </c>
      <c r="C7088" t="s">
        <v>47</v>
      </c>
      <c r="D7088" t="s">
        <v>4</v>
      </c>
      <c r="E7088" t="s">
        <v>8</v>
      </c>
      <c r="F7088" t="s">
        <v>11</v>
      </c>
      <c r="G7088" t="s">
        <v>262</v>
      </c>
      <c r="H7088" t="s">
        <v>324</v>
      </c>
      <c r="I7088">
        <v>167</v>
      </c>
    </row>
    <row r="7089" spans="1:9" x14ac:dyDescent="0.25">
      <c r="A7089">
        <v>353</v>
      </c>
      <c r="B7089">
        <v>2017</v>
      </c>
      <c r="C7089" t="s">
        <v>48</v>
      </c>
      <c r="D7089" t="s">
        <v>4</v>
      </c>
      <c r="E7089" t="s">
        <v>8</v>
      </c>
      <c r="F7089" t="s">
        <v>11</v>
      </c>
      <c r="G7089" t="s">
        <v>263</v>
      </c>
      <c r="H7089" t="s">
        <v>915</v>
      </c>
      <c r="I7089">
        <v>766</v>
      </c>
    </row>
    <row r="7090" spans="1:9" x14ac:dyDescent="0.25">
      <c r="A7090">
        <v>354</v>
      </c>
      <c r="B7090">
        <v>2017</v>
      </c>
      <c r="C7090" t="s">
        <v>49</v>
      </c>
      <c r="D7090" t="s">
        <v>4</v>
      </c>
      <c r="E7090" t="s">
        <v>8</v>
      </c>
      <c r="F7090" t="s">
        <v>11</v>
      </c>
      <c r="G7090" t="s">
        <v>264</v>
      </c>
      <c r="H7090">
        <v>-111</v>
      </c>
      <c r="I7090">
        <v>-111</v>
      </c>
    </row>
    <row r="7091" spans="1:9" x14ac:dyDescent="0.25">
      <c r="A7091">
        <v>355</v>
      </c>
      <c r="B7091">
        <v>2017</v>
      </c>
      <c r="C7091" t="s">
        <v>50</v>
      </c>
      <c r="D7091" t="s">
        <v>4</v>
      </c>
      <c r="E7091" t="s">
        <v>8</v>
      </c>
      <c r="F7091" t="s">
        <v>11</v>
      </c>
      <c r="G7091" t="s">
        <v>265</v>
      </c>
      <c r="H7091" t="s">
        <v>916</v>
      </c>
      <c r="I7091">
        <v>498</v>
      </c>
    </row>
    <row r="7092" spans="1:9" x14ac:dyDescent="0.25">
      <c r="A7092">
        <v>356</v>
      </c>
      <c r="B7092">
        <v>2017</v>
      </c>
      <c r="C7092" t="s">
        <v>51</v>
      </c>
      <c r="D7092" t="s">
        <v>4</v>
      </c>
      <c r="E7092" t="s">
        <v>8</v>
      </c>
      <c r="F7092" t="s">
        <v>11</v>
      </c>
      <c r="G7092" t="s">
        <v>266</v>
      </c>
      <c r="H7092" t="s">
        <v>700</v>
      </c>
      <c r="I7092">
        <v>64</v>
      </c>
    </row>
    <row r="7093" spans="1:9" x14ac:dyDescent="0.25">
      <c r="A7093">
        <v>357</v>
      </c>
      <c r="B7093">
        <v>2017</v>
      </c>
      <c r="C7093" t="s">
        <v>52</v>
      </c>
      <c r="D7093" t="s">
        <v>4</v>
      </c>
      <c r="E7093" t="s">
        <v>8</v>
      </c>
      <c r="F7093" t="s">
        <v>11</v>
      </c>
      <c r="G7093" t="s">
        <v>267</v>
      </c>
      <c r="H7093" t="s">
        <v>917</v>
      </c>
      <c r="I7093">
        <v>323</v>
      </c>
    </row>
    <row r="7094" spans="1:9" x14ac:dyDescent="0.25">
      <c r="A7094">
        <v>358</v>
      </c>
      <c r="B7094">
        <v>2017</v>
      </c>
      <c r="C7094" t="s">
        <v>53</v>
      </c>
      <c r="D7094" t="s">
        <v>4</v>
      </c>
      <c r="E7094" t="s">
        <v>8</v>
      </c>
      <c r="F7094" t="s">
        <v>11</v>
      </c>
      <c r="G7094" t="s">
        <v>268</v>
      </c>
      <c r="H7094" t="s">
        <v>918</v>
      </c>
      <c r="I7094">
        <v>4115</v>
      </c>
    </row>
    <row r="7095" spans="1:9" x14ac:dyDescent="0.25">
      <c r="A7095">
        <v>359</v>
      </c>
      <c r="B7095">
        <v>2017</v>
      </c>
      <c r="C7095" t="s">
        <v>54</v>
      </c>
      <c r="D7095" t="s">
        <v>4</v>
      </c>
      <c r="E7095" t="s">
        <v>8</v>
      </c>
      <c r="F7095" t="s">
        <v>11</v>
      </c>
      <c r="G7095" t="s">
        <v>269</v>
      </c>
      <c r="H7095" t="s">
        <v>919</v>
      </c>
      <c r="I7095">
        <v>76</v>
      </c>
    </row>
    <row r="7096" spans="1:9" x14ac:dyDescent="0.25">
      <c r="A7096">
        <v>360</v>
      </c>
      <c r="B7096">
        <v>2017</v>
      </c>
      <c r="C7096" t="s">
        <v>55</v>
      </c>
      <c r="D7096" t="s">
        <v>4</v>
      </c>
      <c r="E7096" t="s">
        <v>8</v>
      </c>
      <c r="F7096" t="s">
        <v>11</v>
      </c>
      <c r="G7096" t="s">
        <v>270</v>
      </c>
      <c r="H7096" t="s">
        <v>920</v>
      </c>
      <c r="I7096">
        <v>256</v>
      </c>
    </row>
    <row r="7097" spans="1:9" x14ac:dyDescent="0.25">
      <c r="A7097">
        <v>361</v>
      </c>
      <c r="B7097">
        <v>2017</v>
      </c>
      <c r="C7097" t="s">
        <v>56</v>
      </c>
      <c r="D7097" t="s">
        <v>4</v>
      </c>
      <c r="E7097" t="s">
        <v>8</v>
      </c>
      <c r="F7097" t="s">
        <v>11</v>
      </c>
      <c r="G7097" t="s">
        <v>271</v>
      </c>
      <c r="H7097" t="s">
        <v>381</v>
      </c>
      <c r="I7097">
        <v>343</v>
      </c>
    </row>
    <row r="7098" spans="1:9" x14ac:dyDescent="0.25">
      <c r="A7098">
        <v>3</v>
      </c>
      <c r="B7098">
        <v>2017</v>
      </c>
      <c r="C7098" t="s">
        <v>272</v>
      </c>
      <c r="D7098" t="s">
        <v>4</v>
      </c>
      <c r="E7098" t="s">
        <v>8</v>
      </c>
      <c r="F7098" t="s">
        <v>11</v>
      </c>
      <c r="G7098" t="s">
        <v>273</v>
      </c>
      <c r="H7098" t="s">
        <v>921</v>
      </c>
      <c r="I7098">
        <v>6707</v>
      </c>
    </row>
    <row r="7099" spans="1:9" x14ac:dyDescent="0.25">
      <c r="A7099">
        <v>401</v>
      </c>
      <c r="B7099">
        <v>2017</v>
      </c>
      <c r="C7099" t="s">
        <v>274</v>
      </c>
      <c r="D7099" t="s">
        <v>4</v>
      </c>
      <c r="E7099" t="s">
        <v>8</v>
      </c>
      <c r="F7099" t="s">
        <v>11</v>
      </c>
      <c r="G7099" t="s">
        <v>275</v>
      </c>
      <c r="H7099" t="s">
        <v>922</v>
      </c>
      <c r="I7099">
        <v>507</v>
      </c>
    </row>
    <row r="7100" spans="1:9" x14ac:dyDescent="0.25">
      <c r="A7100">
        <v>402</v>
      </c>
      <c r="B7100">
        <v>2017</v>
      </c>
      <c r="C7100" t="s">
        <v>276</v>
      </c>
      <c r="D7100" t="s">
        <v>4</v>
      </c>
      <c r="E7100" t="s">
        <v>8</v>
      </c>
      <c r="F7100" t="s">
        <v>11</v>
      </c>
      <c r="G7100" t="s">
        <v>277</v>
      </c>
      <c r="H7100" t="s">
        <v>380</v>
      </c>
      <c r="I7100">
        <v>308</v>
      </c>
    </row>
    <row r="7101" spans="1:9" x14ac:dyDescent="0.25">
      <c r="A7101">
        <v>403</v>
      </c>
      <c r="B7101">
        <v>2017</v>
      </c>
      <c r="C7101" t="s">
        <v>278</v>
      </c>
      <c r="D7101" t="s">
        <v>4</v>
      </c>
      <c r="E7101" t="s">
        <v>8</v>
      </c>
      <c r="F7101" t="s">
        <v>11</v>
      </c>
      <c r="G7101" t="s">
        <v>279</v>
      </c>
      <c r="H7101" t="s">
        <v>320</v>
      </c>
      <c r="I7101">
        <v>482</v>
      </c>
    </row>
    <row r="7102" spans="1:9" x14ac:dyDescent="0.25">
      <c r="A7102">
        <v>404</v>
      </c>
      <c r="B7102">
        <v>2017</v>
      </c>
      <c r="C7102" t="s">
        <v>280</v>
      </c>
      <c r="D7102" t="s">
        <v>4</v>
      </c>
      <c r="E7102" t="s">
        <v>8</v>
      </c>
      <c r="F7102" t="s">
        <v>11</v>
      </c>
      <c r="G7102" t="s">
        <v>281</v>
      </c>
      <c r="H7102" t="s">
        <v>923</v>
      </c>
      <c r="I7102">
        <v>521</v>
      </c>
    </row>
    <row r="7103" spans="1:9" x14ac:dyDescent="0.25">
      <c r="A7103">
        <v>405</v>
      </c>
      <c r="B7103">
        <v>2017</v>
      </c>
      <c r="C7103" t="s">
        <v>282</v>
      </c>
      <c r="D7103" t="s">
        <v>4</v>
      </c>
      <c r="E7103" t="s">
        <v>8</v>
      </c>
      <c r="F7103" t="s">
        <v>11</v>
      </c>
      <c r="G7103" t="s">
        <v>283</v>
      </c>
      <c r="H7103" t="s">
        <v>704</v>
      </c>
      <c r="I7103">
        <v>265</v>
      </c>
    </row>
    <row r="7104" spans="1:9" x14ac:dyDescent="0.25">
      <c r="A7104">
        <v>451</v>
      </c>
      <c r="B7104">
        <v>2017</v>
      </c>
      <c r="C7104" t="s">
        <v>58</v>
      </c>
      <c r="D7104" t="s">
        <v>4</v>
      </c>
      <c r="E7104" t="s">
        <v>8</v>
      </c>
      <c r="F7104" t="s">
        <v>11</v>
      </c>
      <c r="G7104" t="s">
        <v>284</v>
      </c>
      <c r="H7104" t="s">
        <v>924</v>
      </c>
      <c r="I7104">
        <v>317</v>
      </c>
    </row>
    <row r="7105" spans="1:9" x14ac:dyDescent="0.25">
      <c r="A7105">
        <v>452</v>
      </c>
      <c r="B7105">
        <v>2017</v>
      </c>
      <c r="C7105" t="s">
        <v>59</v>
      </c>
      <c r="D7105" t="s">
        <v>4</v>
      </c>
      <c r="E7105" t="s">
        <v>8</v>
      </c>
      <c r="F7105" t="s">
        <v>11</v>
      </c>
      <c r="G7105" t="s">
        <v>285</v>
      </c>
      <c r="H7105" t="s">
        <v>925</v>
      </c>
      <c r="I7105">
        <v>462</v>
      </c>
    </row>
    <row r="7106" spans="1:9" x14ac:dyDescent="0.25">
      <c r="A7106">
        <v>453</v>
      </c>
      <c r="B7106">
        <v>2017</v>
      </c>
      <c r="C7106" t="s">
        <v>60</v>
      </c>
      <c r="D7106" t="s">
        <v>4</v>
      </c>
      <c r="E7106" t="s">
        <v>8</v>
      </c>
      <c r="F7106" t="s">
        <v>11</v>
      </c>
      <c r="G7106" t="s">
        <v>286</v>
      </c>
      <c r="H7106" t="s">
        <v>926</v>
      </c>
      <c r="I7106">
        <v>1171</v>
      </c>
    </row>
    <row r="7107" spans="1:9" x14ac:dyDescent="0.25">
      <c r="A7107">
        <v>454</v>
      </c>
      <c r="B7107">
        <v>2017</v>
      </c>
      <c r="C7107" t="s">
        <v>61</v>
      </c>
      <c r="D7107" t="s">
        <v>4</v>
      </c>
      <c r="E7107" t="s">
        <v>8</v>
      </c>
      <c r="F7107" t="s">
        <v>11</v>
      </c>
      <c r="G7107" t="s">
        <v>287</v>
      </c>
      <c r="H7107" t="s">
        <v>927</v>
      </c>
      <c r="I7107">
        <v>2125</v>
      </c>
    </row>
    <row r="7108" spans="1:9" x14ac:dyDescent="0.25">
      <c r="A7108">
        <v>455</v>
      </c>
      <c r="B7108">
        <v>2017</v>
      </c>
      <c r="C7108" t="s">
        <v>62</v>
      </c>
      <c r="D7108" t="s">
        <v>4</v>
      </c>
      <c r="E7108" t="s">
        <v>8</v>
      </c>
      <c r="F7108" t="s">
        <v>11</v>
      </c>
      <c r="G7108" t="s">
        <v>288</v>
      </c>
      <c r="H7108" t="s">
        <v>863</v>
      </c>
      <c r="I7108">
        <v>130</v>
      </c>
    </row>
    <row r="7109" spans="1:9" x14ac:dyDescent="0.25">
      <c r="A7109">
        <v>456</v>
      </c>
      <c r="B7109">
        <v>2017</v>
      </c>
      <c r="C7109" t="s">
        <v>63</v>
      </c>
      <c r="D7109" t="s">
        <v>4</v>
      </c>
      <c r="E7109" t="s">
        <v>8</v>
      </c>
      <c r="F7109" t="s">
        <v>11</v>
      </c>
      <c r="G7109" t="s">
        <v>289</v>
      </c>
      <c r="H7109" t="s">
        <v>928</v>
      </c>
      <c r="I7109">
        <v>533</v>
      </c>
    </row>
    <row r="7110" spans="1:9" x14ac:dyDescent="0.25">
      <c r="A7110">
        <v>457</v>
      </c>
      <c r="B7110">
        <v>2017</v>
      </c>
      <c r="C7110" t="s">
        <v>64</v>
      </c>
      <c r="D7110" t="s">
        <v>4</v>
      </c>
      <c r="E7110" t="s">
        <v>8</v>
      </c>
      <c r="F7110" t="s">
        <v>11</v>
      </c>
      <c r="G7110" t="s">
        <v>290</v>
      </c>
      <c r="H7110" t="s">
        <v>917</v>
      </c>
      <c r="I7110">
        <v>323</v>
      </c>
    </row>
    <row r="7111" spans="1:9" x14ac:dyDescent="0.25">
      <c r="A7111">
        <v>458</v>
      </c>
      <c r="B7111">
        <v>2017</v>
      </c>
      <c r="C7111" t="s">
        <v>65</v>
      </c>
      <c r="D7111" t="s">
        <v>4</v>
      </c>
      <c r="E7111" t="s">
        <v>8</v>
      </c>
      <c r="F7111" t="s">
        <v>11</v>
      </c>
      <c r="G7111" t="s">
        <v>291</v>
      </c>
      <c r="H7111" t="s">
        <v>929</v>
      </c>
      <c r="I7111">
        <v>866</v>
      </c>
    </row>
    <row r="7112" spans="1:9" x14ac:dyDescent="0.25">
      <c r="A7112">
        <v>459</v>
      </c>
      <c r="B7112">
        <v>2017</v>
      </c>
      <c r="C7112" t="s">
        <v>66</v>
      </c>
      <c r="D7112" t="s">
        <v>4</v>
      </c>
      <c r="E7112" t="s">
        <v>8</v>
      </c>
      <c r="F7112" t="s">
        <v>11</v>
      </c>
      <c r="G7112" t="s">
        <v>292</v>
      </c>
      <c r="H7112" t="s">
        <v>930</v>
      </c>
      <c r="I7112">
        <v>6059</v>
      </c>
    </row>
    <row r="7113" spans="1:9" x14ac:dyDescent="0.25">
      <c r="A7113">
        <v>460</v>
      </c>
      <c r="B7113">
        <v>2017</v>
      </c>
      <c r="C7113" t="s">
        <v>67</v>
      </c>
      <c r="D7113" t="s">
        <v>4</v>
      </c>
      <c r="E7113" t="s">
        <v>8</v>
      </c>
      <c r="F7113" t="s">
        <v>11</v>
      </c>
      <c r="G7113" t="s">
        <v>293</v>
      </c>
      <c r="H7113" t="s">
        <v>931</v>
      </c>
      <c r="I7113">
        <v>701</v>
      </c>
    </row>
    <row r="7114" spans="1:9" x14ac:dyDescent="0.25">
      <c r="A7114">
        <v>461</v>
      </c>
      <c r="B7114">
        <v>2017</v>
      </c>
      <c r="C7114" t="s">
        <v>68</v>
      </c>
      <c r="D7114" t="s">
        <v>4</v>
      </c>
      <c r="E7114" t="s">
        <v>8</v>
      </c>
      <c r="F7114" t="s">
        <v>11</v>
      </c>
      <c r="G7114" t="s">
        <v>294</v>
      </c>
      <c r="H7114" t="s">
        <v>816</v>
      </c>
      <c r="I7114">
        <v>233</v>
      </c>
    </row>
    <row r="7115" spans="1:9" x14ac:dyDescent="0.25">
      <c r="A7115">
        <v>462</v>
      </c>
      <c r="B7115">
        <v>2017</v>
      </c>
      <c r="C7115" t="s">
        <v>69</v>
      </c>
      <c r="D7115" t="s">
        <v>4</v>
      </c>
      <c r="E7115" t="s">
        <v>8</v>
      </c>
      <c r="F7115" t="s">
        <v>11</v>
      </c>
      <c r="G7115" t="s">
        <v>295</v>
      </c>
      <c r="H7115" t="s">
        <v>932</v>
      </c>
      <c r="I7115">
        <v>113</v>
      </c>
    </row>
    <row r="7116" spans="1:9" x14ac:dyDescent="0.25">
      <c r="A7116">
        <v>4</v>
      </c>
      <c r="B7116">
        <v>2017</v>
      </c>
      <c r="C7116" t="s">
        <v>296</v>
      </c>
      <c r="D7116" t="s">
        <v>4</v>
      </c>
      <c r="E7116" t="s">
        <v>8</v>
      </c>
      <c r="F7116" t="s">
        <v>11</v>
      </c>
      <c r="G7116" t="s">
        <v>297</v>
      </c>
      <c r="H7116" t="s">
        <v>933</v>
      </c>
      <c r="I7116">
        <v>15116</v>
      </c>
    </row>
    <row r="7117" spans="1:9" x14ac:dyDescent="0.25">
      <c r="A7117">
        <v>0</v>
      </c>
      <c r="B7117">
        <v>2017</v>
      </c>
      <c r="C7117" t="s">
        <v>71</v>
      </c>
      <c r="D7117" t="s">
        <v>4</v>
      </c>
      <c r="E7117" t="s">
        <v>8</v>
      </c>
      <c r="F7117" t="s">
        <v>11</v>
      </c>
      <c r="G7117" t="s">
        <v>298</v>
      </c>
      <c r="H7117" t="s">
        <v>934</v>
      </c>
      <c r="I7117">
        <v>41894</v>
      </c>
    </row>
    <row r="7118" spans="1:9" x14ac:dyDescent="0.25">
      <c r="A7118">
        <v>101</v>
      </c>
      <c r="B7118">
        <v>2016</v>
      </c>
      <c r="C7118" t="s">
        <v>232</v>
      </c>
      <c r="D7118" t="s">
        <v>4</v>
      </c>
      <c r="E7118" t="s">
        <v>8</v>
      </c>
      <c r="F7118" t="s">
        <v>11</v>
      </c>
      <c r="G7118" t="s">
        <v>233</v>
      </c>
      <c r="H7118" t="s">
        <v>935</v>
      </c>
      <c r="I7118">
        <v>2797</v>
      </c>
    </row>
    <row r="7119" spans="1:9" x14ac:dyDescent="0.25">
      <c r="A7119">
        <v>102</v>
      </c>
      <c r="B7119">
        <v>2016</v>
      </c>
      <c r="C7119" t="s">
        <v>234</v>
      </c>
      <c r="D7119" t="s">
        <v>4</v>
      </c>
      <c r="E7119" t="s">
        <v>8</v>
      </c>
      <c r="F7119" t="s">
        <v>11</v>
      </c>
      <c r="G7119" t="s">
        <v>235</v>
      </c>
      <c r="H7119" t="s">
        <v>936</v>
      </c>
      <c r="I7119">
        <v>1349</v>
      </c>
    </row>
    <row r="7120" spans="1:9" x14ac:dyDescent="0.25">
      <c r="A7120">
        <v>103</v>
      </c>
      <c r="B7120">
        <v>2016</v>
      </c>
      <c r="C7120" t="s">
        <v>236</v>
      </c>
      <c r="D7120" t="s">
        <v>4</v>
      </c>
      <c r="E7120" t="s">
        <v>8</v>
      </c>
      <c r="F7120" t="s">
        <v>11</v>
      </c>
      <c r="G7120" t="s">
        <v>237</v>
      </c>
      <c r="H7120" t="s">
        <v>698</v>
      </c>
      <c r="I7120">
        <v>699</v>
      </c>
    </row>
    <row r="7121" spans="1:9" x14ac:dyDescent="0.25">
      <c r="A7121">
        <v>151</v>
      </c>
      <c r="B7121">
        <v>2016</v>
      </c>
      <c r="C7121" t="s">
        <v>28</v>
      </c>
      <c r="D7121" t="s">
        <v>4</v>
      </c>
      <c r="E7121" t="s">
        <v>8</v>
      </c>
      <c r="F7121" t="s">
        <v>11</v>
      </c>
      <c r="G7121" t="s">
        <v>238</v>
      </c>
      <c r="H7121" t="s">
        <v>783</v>
      </c>
      <c r="I7121">
        <v>33</v>
      </c>
    </row>
    <row r="7122" spans="1:9" x14ac:dyDescent="0.25">
      <c r="A7122">
        <v>153</v>
      </c>
      <c r="B7122">
        <v>2016</v>
      </c>
      <c r="C7122" t="s">
        <v>29</v>
      </c>
      <c r="D7122" t="s">
        <v>4</v>
      </c>
      <c r="E7122" t="s">
        <v>8</v>
      </c>
      <c r="F7122" t="s">
        <v>11</v>
      </c>
      <c r="G7122" t="s">
        <v>239</v>
      </c>
      <c r="H7122" t="s">
        <v>937</v>
      </c>
      <c r="I7122">
        <v>1116</v>
      </c>
    </row>
    <row r="7123" spans="1:9" x14ac:dyDescent="0.25">
      <c r="A7123">
        <v>154</v>
      </c>
      <c r="B7123">
        <v>2016</v>
      </c>
      <c r="C7123" t="s">
        <v>30</v>
      </c>
      <c r="D7123" t="s">
        <v>4</v>
      </c>
      <c r="E7123" t="s">
        <v>8</v>
      </c>
      <c r="F7123" t="s">
        <v>11</v>
      </c>
      <c r="G7123" t="s">
        <v>240</v>
      </c>
      <c r="H7123" t="s">
        <v>938</v>
      </c>
      <c r="I7123">
        <v>416</v>
      </c>
    </row>
    <row r="7124" spans="1:9" x14ac:dyDescent="0.25">
      <c r="A7124">
        <v>155</v>
      </c>
      <c r="B7124">
        <v>2016</v>
      </c>
      <c r="C7124" t="s">
        <v>31</v>
      </c>
      <c r="D7124" t="s">
        <v>4</v>
      </c>
      <c r="E7124" t="s">
        <v>8</v>
      </c>
      <c r="F7124" t="s">
        <v>11</v>
      </c>
      <c r="G7124" t="s">
        <v>241</v>
      </c>
      <c r="H7124" t="s">
        <v>939</v>
      </c>
      <c r="I7124">
        <v>359</v>
      </c>
    </row>
    <row r="7125" spans="1:9" x14ac:dyDescent="0.25">
      <c r="A7125">
        <v>157</v>
      </c>
      <c r="B7125">
        <v>2016</v>
      </c>
      <c r="C7125" t="s">
        <v>32</v>
      </c>
      <c r="D7125" t="s">
        <v>4</v>
      </c>
      <c r="E7125" t="s">
        <v>8</v>
      </c>
      <c r="F7125" t="s">
        <v>11</v>
      </c>
      <c r="G7125" t="s">
        <v>242</v>
      </c>
      <c r="H7125" t="s">
        <v>752</v>
      </c>
      <c r="I7125">
        <v>4</v>
      </c>
    </row>
    <row r="7126" spans="1:9" x14ac:dyDescent="0.25">
      <c r="A7126">
        <v>158</v>
      </c>
      <c r="B7126">
        <v>2016</v>
      </c>
      <c r="C7126" t="s">
        <v>33</v>
      </c>
      <c r="D7126" t="s">
        <v>4</v>
      </c>
      <c r="E7126" t="s">
        <v>8</v>
      </c>
      <c r="F7126" t="s">
        <v>11</v>
      </c>
      <c r="G7126" t="s">
        <v>243</v>
      </c>
      <c r="H7126" t="s">
        <v>331</v>
      </c>
      <c r="I7126">
        <v>227</v>
      </c>
    </row>
    <row r="7127" spans="1:9" x14ac:dyDescent="0.25">
      <c r="A7127">
        <v>159</v>
      </c>
      <c r="B7127">
        <v>2016</v>
      </c>
      <c r="C7127" t="s">
        <v>34</v>
      </c>
      <c r="D7127" t="s">
        <v>4</v>
      </c>
      <c r="E7127" t="s">
        <v>8</v>
      </c>
      <c r="F7127" t="s">
        <v>11</v>
      </c>
      <c r="G7127" t="s">
        <v>244</v>
      </c>
      <c r="H7127" t="s">
        <v>940</v>
      </c>
      <c r="I7127">
        <v>6341</v>
      </c>
    </row>
    <row r="7128" spans="1:9" x14ac:dyDescent="0.25">
      <c r="A7128">
        <v>1</v>
      </c>
      <c r="B7128">
        <v>2016</v>
      </c>
      <c r="C7128" t="s">
        <v>245</v>
      </c>
      <c r="D7128" t="s">
        <v>4</v>
      </c>
      <c r="E7128" t="s">
        <v>8</v>
      </c>
      <c r="F7128" t="s">
        <v>11</v>
      </c>
      <c r="G7128" t="s">
        <v>246</v>
      </c>
      <c r="H7128" t="s">
        <v>941</v>
      </c>
      <c r="I7128">
        <v>13341</v>
      </c>
    </row>
    <row r="7130" spans="1:9" x14ac:dyDescent="0.25">
      <c r="A7130">
        <v>241</v>
      </c>
      <c r="B7130">
        <v>2016</v>
      </c>
      <c r="C7130" t="s">
        <v>247</v>
      </c>
      <c r="D7130" t="s">
        <v>4</v>
      </c>
      <c r="E7130" t="s">
        <v>8</v>
      </c>
      <c r="F7130" t="s">
        <v>11</v>
      </c>
      <c r="G7130" t="s">
        <v>248</v>
      </c>
      <c r="H7130" t="s">
        <v>942</v>
      </c>
      <c r="I7130">
        <v>3274</v>
      </c>
    </row>
    <row r="7131" spans="1:9" x14ac:dyDescent="0.25">
      <c r="A7131">
        <v>241001</v>
      </c>
      <c r="B7131">
        <v>2016</v>
      </c>
      <c r="C7131" t="s">
        <v>249</v>
      </c>
      <c r="D7131" t="s">
        <v>4</v>
      </c>
      <c r="E7131" t="s">
        <v>8</v>
      </c>
      <c r="F7131" t="s">
        <v>11</v>
      </c>
      <c r="G7131" t="s">
        <v>250</v>
      </c>
      <c r="H7131" t="s">
        <v>943</v>
      </c>
      <c r="I7131">
        <v>1946</v>
      </c>
    </row>
    <row r="7132" spans="1:9" x14ac:dyDescent="0.25">
      <c r="A7132">
        <v>241999</v>
      </c>
      <c r="B7132">
        <v>2016</v>
      </c>
      <c r="C7132" t="s">
        <v>251</v>
      </c>
      <c r="D7132" t="s">
        <v>4</v>
      </c>
      <c r="E7132" t="s">
        <v>8</v>
      </c>
      <c r="F7132" t="s">
        <v>11</v>
      </c>
      <c r="G7132" t="s">
        <v>252</v>
      </c>
      <c r="H7132" t="s">
        <v>944</v>
      </c>
      <c r="I7132">
        <v>1328</v>
      </c>
    </row>
    <row r="7133" spans="1:9" x14ac:dyDescent="0.25">
      <c r="A7133">
        <v>251</v>
      </c>
      <c r="B7133">
        <v>2016</v>
      </c>
      <c r="C7133" t="s">
        <v>39</v>
      </c>
      <c r="D7133" t="s">
        <v>4</v>
      </c>
      <c r="E7133" t="s">
        <v>8</v>
      </c>
      <c r="F7133" t="s">
        <v>11</v>
      </c>
      <c r="G7133" t="s">
        <v>253</v>
      </c>
      <c r="H7133" t="s">
        <v>455</v>
      </c>
      <c r="I7133">
        <v>365</v>
      </c>
    </row>
    <row r="7134" spans="1:9" x14ac:dyDescent="0.25">
      <c r="A7134">
        <v>252</v>
      </c>
      <c r="B7134">
        <v>2016</v>
      </c>
      <c r="C7134" t="s">
        <v>40</v>
      </c>
      <c r="D7134" t="s">
        <v>4</v>
      </c>
      <c r="E7134" t="s">
        <v>8</v>
      </c>
      <c r="F7134" t="s">
        <v>11</v>
      </c>
      <c r="G7134" t="s">
        <v>254</v>
      </c>
      <c r="H7134" t="s">
        <v>945</v>
      </c>
      <c r="I7134">
        <v>887</v>
      </c>
    </row>
    <row r="7135" spans="1:9" x14ac:dyDescent="0.25">
      <c r="A7135">
        <v>254</v>
      </c>
      <c r="B7135">
        <v>2016</v>
      </c>
      <c r="C7135" t="s">
        <v>41</v>
      </c>
      <c r="D7135" t="s">
        <v>4</v>
      </c>
      <c r="E7135" t="s">
        <v>8</v>
      </c>
      <c r="F7135" t="s">
        <v>11</v>
      </c>
      <c r="G7135" t="s">
        <v>255</v>
      </c>
      <c r="H7135" t="s">
        <v>946</v>
      </c>
      <c r="I7135">
        <v>2005</v>
      </c>
    </row>
    <row r="7136" spans="1:9" x14ac:dyDescent="0.25">
      <c r="A7136">
        <v>255</v>
      </c>
      <c r="B7136">
        <v>2016</v>
      </c>
      <c r="C7136" t="s">
        <v>42</v>
      </c>
      <c r="D7136" t="s">
        <v>4</v>
      </c>
      <c r="E7136" t="s">
        <v>8</v>
      </c>
      <c r="F7136" t="s">
        <v>11</v>
      </c>
      <c r="G7136" t="s">
        <v>256</v>
      </c>
      <c r="H7136" t="s">
        <v>699</v>
      </c>
      <c r="I7136">
        <v>78</v>
      </c>
    </row>
    <row r="7137" spans="1:9" x14ac:dyDescent="0.25">
      <c r="A7137">
        <v>256</v>
      </c>
      <c r="B7137">
        <v>2016</v>
      </c>
      <c r="C7137" t="s">
        <v>43</v>
      </c>
      <c r="D7137" t="s">
        <v>4</v>
      </c>
      <c r="E7137" t="s">
        <v>8</v>
      </c>
      <c r="F7137" t="s">
        <v>11</v>
      </c>
      <c r="G7137" t="s">
        <v>257</v>
      </c>
      <c r="H7137" t="s">
        <v>352</v>
      </c>
      <c r="I7137">
        <v>271</v>
      </c>
    </row>
    <row r="7138" spans="1:9" x14ac:dyDescent="0.25">
      <c r="A7138">
        <v>257</v>
      </c>
      <c r="B7138">
        <v>2016</v>
      </c>
      <c r="C7138" t="s">
        <v>44</v>
      </c>
      <c r="D7138" t="s">
        <v>4</v>
      </c>
      <c r="E7138" t="s">
        <v>8</v>
      </c>
      <c r="F7138" t="s">
        <v>11</v>
      </c>
      <c r="G7138" t="s">
        <v>258</v>
      </c>
      <c r="H7138" t="s">
        <v>300</v>
      </c>
      <c r="I7138">
        <v>529</v>
      </c>
    </row>
    <row r="7139" spans="1:9" x14ac:dyDescent="0.25">
      <c r="A7139">
        <v>2</v>
      </c>
      <c r="B7139">
        <v>2016</v>
      </c>
      <c r="C7139" t="s">
        <v>259</v>
      </c>
      <c r="D7139" t="s">
        <v>4</v>
      </c>
      <c r="E7139" t="s">
        <v>8</v>
      </c>
      <c r="F7139" t="s">
        <v>11</v>
      </c>
      <c r="G7139" t="s">
        <v>260</v>
      </c>
      <c r="H7139" t="s">
        <v>947</v>
      </c>
      <c r="I7139">
        <v>7409</v>
      </c>
    </row>
    <row r="7141" spans="1:9" x14ac:dyDescent="0.25">
      <c r="A7141">
        <v>351</v>
      </c>
      <c r="B7141">
        <v>2016</v>
      </c>
      <c r="C7141" t="s">
        <v>46</v>
      </c>
      <c r="D7141" t="s">
        <v>4</v>
      </c>
      <c r="E7141" t="s">
        <v>8</v>
      </c>
      <c r="F7141" t="s">
        <v>11</v>
      </c>
      <c r="G7141" t="s">
        <v>261</v>
      </c>
      <c r="H7141" t="s">
        <v>948</v>
      </c>
      <c r="I7141">
        <v>868</v>
      </c>
    </row>
    <row r="7142" spans="1:9" x14ac:dyDescent="0.25">
      <c r="A7142">
        <v>352</v>
      </c>
      <c r="B7142">
        <v>2016</v>
      </c>
      <c r="C7142" t="s">
        <v>47</v>
      </c>
      <c r="D7142" t="s">
        <v>4</v>
      </c>
      <c r="E7142" t="s">
        <v>8</v>
      </c>
      <c r="F7142" t="s">
        <v>11</v>
      </c>
      <c r="G7142" t="s">
        <v>262</v>
      </c>
      <c r="H7142" t="s">
        <v>949</v>
      </c>
      <c r="I7142">
        <v>330</v>
      </c>
    </row>
    <row r="7143" spans="1:9" x14ac:dyDescent="0.25">
      <c r="A7143">
        <v>353</v>
      </c>
      <c r="B7143">
        <v>2016</v>
      </c>
      <c r="C7143" t="s">
        <v>48</v>
      </c>
      <c r="D7143" t="s">
        <v>4</v>
      </c>
      <c r="E7143" t="s">
        <v>8</v>
      </c>
      <c r="F7143" t="s">
        <v>11</v>
      </c>
      <c r="G7143" t="s">
        <v>263</v>
      </c>
      <c r="H7143" t="s">
        <v>929</v>
      </c>
      <c r="I7143">
        <v>866</v>
      </c>
    </row>
    <row r="7144" spans="1:9" x14ac:dyDescent="0.25">
      <c r="A7144">
        <v>354</v>
      </c>
      <c r="B7144">
        <v>2016</v>
      </c>
      <c r="C7144" t="s">
        <v>49</v>
      </c>
      <c r="D7144" t="s">
        <v>4</v>
      </c>
      <c r="E7144" t="s">
        <v>8</v>
      </c>
      <c r="F7144" t="s">
        <v>11</v>
      </c>
      <c r="G7144" t="s">
        <v>264</v>
      </c>
      <c r="H7144" t="s">
        <v>950</v>
      </c>
      <c r="I7144">
        <v>267</v>
      </c>
    </row>
    <row r="7145" spans="1:9" x14ac:dyDescent="0.25">
      <c r="A7145">
        <v>355</v>
      </c>
      <c r="B7145">
        <v>2016</v>
      </c>
      <c r="C7145" t="s">
        <v>50</v>
      </c>
      <c r="D7145" t="s">
        <v>4</v>
      </c>
      <c r="E7145" t="s">
        <v>8</v>
      </c>
      <c r="F7145" t="s">
        <v>11</v>
      </c>
      <c r="G7145" t="s">
        <v>265</v>
      </c>
      <c r="H7145" t="s">
        <v>951</v>
      </c>
      <c r="I7145">
        <v>580</v>
      </c>
    </row>
    <row r="7146" spans="1:9" x14ac:dyDescent="0.25">
      <c r="A7146">
        <v>356</v>
      </c>
      <c r="B7146">
        <v>2016</v>
      </c>
      <c r="C7146" t="s">
        <v>51</v>
      </c>
      <c r="D7146" t="s">
        <v>4</v>
      </c>
      <c r="E7146" t="s">
        <v>8</v>
      </c>
      <c r="F7146" t="s">
        <v>11</v>
      </c>
      <c r="G7146" t="s">
        <v>266</v>
      </c>
      <c r="H7146" t="s">
        <v>465</v>
      </c>
      <c r="I7146">
        <v>197</v>
      </c>
    </row>
    <row r="7147" spans="1:9" x14ac:dyDescent="0.25">
      <c r="A7147">
        <v>357</v>
      </c>
      <c r="B7147">
        <v>2016</v>
      </c>
      <c r="C7147" t="s">
        <v>52</v>
      </c>
      <c r="D7147" t="s">
        <v>4</v>
      </c>
      <c r="E7147" t="s">
        <v>8</v>
      </c>
      <c r="F7147" t="s">
        <v>11</v>
      </c>
      <c r="G7147" t="s">
        <v>267</v>
      </c>
      <c r="H7147">
        <v>-308</v>
      </c>
      <c r="I7147">
        <v>-308</v>
      </c>
    </row>
    <row r="7148" spans="1:9" x14ac:dyDescent="0.25">
      <c r="A7148">
        <v>358</v>
      </c>
      <c r="B7148">
        <v>2016</v>
      </c>
      <c r="C7148" t="s">
        <v>53</v>
      </c>
      <c r="D7148" t="s">
        <v>4</v>
      </c>
      <c r="E7148" t="s">
        <v>8</v>
      </c>
      <c r="F7148" t="s">
        <v>11</v>
      </c>
      <c r="G7148" t="s">
        <v>268</v>
      </c>
      <c r="H7148" t="s">
        <v>952</v>
      </c>
      <c r="I7148">
        <v>8974</v>
      </c>
    </row>
    <row r="7149" spans="1:9" x14ac:dyDescent="0.25">
      <c r="A7149">
        <v>359</v>
      </c>
      <c r="B7149">
        <v>2016</v>
      </c>
      <c r="C7149" t="s">
        <v>54</v>
      </c>
      <c r="D7149" t="s">
        <v>4</v>
      </c>
      <c r="E7149" t="s">
        <v>8</v>
      </c>
      <c r="F7149" t="s">
        <v>11</v>
      </c>
      <c r="G7149" t="s">
        <v>269</v>
      </c>
      <c r="H7149" t="s">
        <v>953</v>
      </c>
      <c r="I7149">
        <v>431</v>
      </c>
    </row>
    <row r="7150" spans="1:9" x14ac:dyDescent="0.25">
      <c r="A7150">
        <v>360</v>
      </c>
      <c r="B7150">
        <v>2016</v>
      </c>
      <c r="C7150" t="s">
        <v>55</v>
      </c>
      <c r="D7150" t="s">
        <v>4</v>
      </c>
      <c r="E7150" t="s">
        <v>8</v>
      </c>
      <c r="F7150" t="s">
        <v>11</v>
      </c>
      <c r="G7150" t="s">
        <v>270</v>
      </c>
      <c r="H7150" t="s">
        <v>467</v>
      </c>
      <c r="I7150">
        <v>362</v>
      </c>
    </row>
    <row r="7151" spans="1:9" x14ac:dyDescent="0.25">
      <c r="A7151">
        <v>361</v>
      </c>
      <c r="B7151">
        <v>2016</v>
      </c>
      <c r="C7151" t="s">
        <v>56</v>
      </c>
      <c r="D7151" t="s">
        <v>4</v>
      </c>
      <c r="E7151" t="s">
        <v>8</v>
      </c>
      <c r="F7151" t="s">
        <v>11</v>
      </c>
      <c r="G7151" t="s">
        <v>271</v>
      </c>
      <c r="H7151" t="s">
        <v>811</v>
      </c>
      <c r="I7151">
        <v>287</v>
      </c>
    </row>
    <row r="7152" spans="1:9" x14ac:dyDescent="0.25">
      <c r="A7152">
        <v>3</v>
      </c>
      <c r="B7152">
        <v>2016</v>
      </c>
      <c r="C7152" t="s">
        <v>272</v>
      </c>
      <c r="D7152" t="s">
        <v>4</v>
      </c>
      <c r="E7152" t="s">
        <v>8</v>
      </c>
      <c r="F7152" t="s">
        <v>11</v>
      </c>
      <c r="G7152" t="s">
        <v>273</v>
      </c>
      <c r="H7152" t="s">
        <v>954</v>
      </c>
      <c r="I7152">
        <v>12854</v>
      </c>
    </row>
    <row r="7154" spans="1:9" x14ac:dyDescent="0.25">
      <c r="A7154">
        <v>401</v>
      </c>
      <c r="B7154">
        <v>2016</v>
      </c>
      <c r="C7154" t="s">
        <v>274</v>
      </c>
      <c r="D7154" t="s">
        <v>4</v>
      </c>
      <c r="E7154" t="s">
        <v>8</v>
      </c>
      <c r="F7154" t="s">
        <v>11</v>
      </c>
      <c r="G7154" t="s">
        <v>275</v>
      </c>
      <c r="H7154" t="s">
        <v>511</v>
      </c>
      <c r="I7154">
        <v>464</v>
      </c>
    </row>
    <row r="7155" spans="1:9" x14ac:dyDescent="0.25">
      <c r="A7155">
        <v>402</v>
      </c>
      <c r="B7155">
        <v>2016</v>
      </c>
      <c r="C7155" t="s">
        <v>276</v>
      </c>
      <c r="D7155" t="s">
        <v>4</v>
      </c>
      <c r="E7155" t="s">
        <v>8</v>
      </c>
      <c r="F7155" t="s">
        <v>11</v>
      </c>
      <c r="G7155" t="s">
        <v>277</v>
      </c>
      <c r="H7155" t="s">
        <v>339</v>
      </c>
      <c r="I7155">
        <v>288</v>
      </c>
    </row>
    <row r="7156" spans="1:9" x14ac:dyDescent="0.25">
      <c r="A7156">
        <v>403</v>
      </c>
      <c r="B7156">
        <v>2016</v>
      </c>
      <c r="C7156" t="s">
        <v>278</v>
      </c>
      <c r="D7156" t="s">
        <v>4</v>
      </c>
      <c r="E7156" t="s">
        <v>8</v>
      </c>
      <c r="F7156" t="s">
        <v>11</v>
      </c>
      <c r="G7156" t="s">
        <v>279</v>
      </c>
      <c r="H7156" t="s">
        <v>955</v>
      </c>
      <c r="I7156">
        <v>2276</v>
      </c>
    </row>
    <row r="7157" spans="1:9" x14ac:dyDescent="0.25">
      <c r="A7157">
        <v>404</v>
      </c>
      <c r="B7157">
        <v>2016</v>
      </c>
      <c r="C7157" t="s">
        <v>280</v>
      </c>
      <c r="D7157" t="s">
        <v>4</v>
      </c>
      <c r="E7157" t="s">
        <v>8</v>
      </c>
      <c r="F7157" t="s">
        <v>11</v>
      </c>
      <c r="G7157" t="s">
        <v>281</v>
      </c>
      <c r="H7157" t="s">
        <v>956</v>
      </c>
      <c r="I7157">
        <v>2383</v>
      </c>
    </row>
    <row r="7158" spans="1:9" x14ac:dyDescent="0.25">
      <c r="A7158">
        <v>405</v>
      </c>
      <c r="B7158">
        <v>2016</v>
      </c>
      <c r="C7158" t="s">
        <v>282</v>
      </c>
      <c r="D7158" t="s">
        <v>4</v>
      </c>
      <c r="E7158" t="s">
        <v>8</v>
      </c>
      <c r="F7158" t="s">
        <v>11</v>
      </c>
      <c r="G7158" t="s">
        <v>283</v>
      </c>
      <c r="H7158" t="s">
        <v>437</v>
      </c>
      <c r="I7158">
        <v>85</v>
      </c>
    </row>
    <row r="7159" spans="1:9" x14ac:dyDescent="0.25">
      <c r="A7159">
        <v>451</v>
      </c>
      <c r="B7159">
        <v>2016</v>
      </c>
      <c r="C7159" t="s">
        <v>58</v>
      </c>
      <c r="D7159" t="s">
        <v>4</v>
      </c>
      <c r="E7159" t="s">
        <v>8</v>
      </c>
      <c r="F7159" t="s">
        <v>11</v>
      </c>
      <c r="G7159" t="s">
        <v>284</v>
      </c>
      <c r="H7159" t="s">
        <v>957</v>
      </c>
      <c r="I7159">
        <v>457</v>
      </c>
    </row>
    <row r="7160" spans="1:9" x14ac:dyDescent="0.25">
      <c r="A7160">
        <v>452</v>
      </c>
      <c r="B7160">
        <v>2016</v>
      </c>
      <c r="C7160" t="s">
        <v>59</v>
      </c>
      <c r="D7160" t="s">
        <v>4</v>
      </c>
      <c r="E7160" t="s">
        <v>8</v>
      </c>
      <c r="F7160" t="s">
        <v>11</v>
      </c>
      <c r="G7160" t="s">
        <v>285</v>
      </c>
      <c r="H7160" t="s">
        <v>958</v>
      </c>
      <c r="I7160">
        <v>576</v>
      </c>
    </row>
    <row r="7161" spans="1:9" x14ac:dyDescent="0.25">
      <c r="A7161">
        <v>453</v>
      </c>
      <c r="B7161">
        <v>2016</v>
      </c>
      <c r="C7161" t="s">
        <v>60</v>
      </c>
      <c r="D7161" t="s">
        <v>4</v>
      </c>
      <c r="E7161" t="s">
        <v>8</v>
      </c>
      <c r="F7161" t="s">
        <v>11</v>
      </c>
      <c r="G7161" t="s">
        <v>286</v>
      </c>
      <c r="H7161" t="s">
        <v>959</v>
      </c>
      <c r="I7161">
        <v>641</v>
      </c>
    </row>
    <row r="7162" spans="1:9" x14ac:dyDescent="0.25">
      <c r="A7162">
        <v>454</v>
      </c>
      <c r="B7162">
        <v>2016</v>
      </c>
      <c r="C7162" t="s">
        <v>61</v>
      </c>
      <c r="D7162" t="s">
        <v>4</v>
      </c>
      <c r="E7162" t="s">
        <v>8</v>
      </c>
      <c r="F7162" t="s">
        <v>11</v>
      </c>
      <c r="G7162" t="s">
        <v>287</v>
      </c>
      <c r="H7162" t="s">
        <v>960</v>
      </c>
      <c r="I7162">
        <v>458</v>
      </c>
    </row>
    <row r="7163" spans="1:9" x14ac:dyDescent="0.25">
      <c r="A7163">
        <v>455</v>
      </c>
      <c r="B7163">
        <v>2016</v>
      </c>
      <c r="C7163" t="s">
        <v>62</v>
      </c>
      <c r="D7163" t="s">
        <v>4</v>
      </c>
      <c r="E7163" t="s">
        <v>8</v>
      </c>
      <c r="F7163" t="s">
        <v>11</v>
      </c>
      <c r="G7163" t="s">
        <v>288</v>
      </c>
      <c r="H7163" t="s">
        <v>505</v>
      </c>
      <c r="I7163">
        <v>47</v>
      </c>
    </row>
    <row r="7164" spans="1:9" x14ac:dyDescent="0.25">
      <c r="A7164">
        <v>456</v>
      </c>
      <c r="B7164">
        <v>2016</v>
      </c>
      <c r="C7164" t="s">
        <v>63</v>
      </c>
      <c r="D7164" t="s">
        <v>4</v>
      </c>
      <c r="E7164" t="s">
        <v>8</v>
      </c>
      <c r="F7164" t="s">
        <v>11</v>
      </c>
      <c r="G7164" t="s">
        <v>289</v>
      </c>
      <c r="H7164" t="s">
        <v>961</v>
      </c>
      <c r="I7164">
        <v>135</v>
      </c>
    </row>
    <row r="7165" spans="1:9" x14ac:dyDescent="0.25">
      <c r="A7165">
        <v>457</v>
      </c>
      <c r="B7165">
        <v>2016</v>
      </c>
      <c r="C7165" t="s">
        <v>64</v>
      </c>
      <c r="D7165" t="s">
        <v>4</v>
      </c>
      <c r="E7165" t="s">
        <v>8</v>
      </c>
      <c r="F7165" t="s">
        <v>11</v>
      </c>
      <c r="G7165" t="s">
        <v>290</v>
      </c>
      <c r="H7165" t="s">
        <v>962</v>
      </c>
      <c r="I7165">
        <v>23</v>
      </c>
    </row>
    <row r="7166" spans="1:9" x14ac:dyDescent="0.25">
      <c r="A7166">
        <v>458</v>
      </c>
      <c r="B7166">
        <v>2016</v>
      </c>
      <c r="C7166" t="s">
        <v>65</v>
      </c>
      <c r="D7166" t="s">
        <v>4</v>
      </c>
      <c r="E7166" t="s">
        <v>8</v>
      </c>
      <c r="F7166" t="s">
        <v>11</v>
      </c>
      <c r="G7166" t="s">
        <v>291</v>
      </c>
      <c r="H7166" t="s">
        <v>963</v>
      </c>
      <c r="I7166">
        <v>821</v>
      </c>
    </row>
    <row r="7167" spans="1:9" x14ac:dyDescent="0.25">
      <c r="A7167">
        <v>459</v>
      </c>
      <c r="B7167">
        <v>2016</v>
      </c>
      <c r="C7167" t="s">
        <v>66</v>
      </c>
      <c r="D7167" t="s">
        <v>4</v>
      </c>
      <c r="E7167" t="s">
        <v>8</v>
      </c>
      <c r="F7167" t="s">
        <v>11</v>
      </c>
      <c r="G7167" t="s">
        <v>292</v>
      </c>
      <c r="H7167" t="s">
        <v>964</v>
      </c>
      <c r="I7167">
        <v>4188</v>
      </c>
    </row>
    <row r="7168" spans="1:9" x14ac:dyDescent="0.25">
      <c r="A7168">
        <v>460</v>
      </c>
      <c r="B7168">
        <v>2016</v>
      </c>
      <c r="C7168" t="s">
        <v>67</v>
      </c>
      <c r="D7168" t="s">
        <v>4</v>
      </c>
      <c r="E7168" t="s">
        <v>8</v>
      </c>
      <c r="F7168" t="s">
        <v>11</v>
      </c>
      <c r="G7168" t="s">
        <v>293</v>
      </c>
      <c r="H7168" t="s">
        <v>965</v>
      </c>
      <c r="I7168">
        <v>830</v>
      </c>
    </row>
    <row r="7169" spans="1:9" x14ac:dyDescent="0.25">
      <c r="A7169">
        <v>461</v>
      </c>
      <c r="B7169">
        <v>2016</v>
      </c>
      <c r="C7169" t="s">
        <v>68</v>
      </c>
      <c r="D7169" t="s">
        <v>4</v>
      </c>
      <c r="E7169" t="s">
        <v>8</v>
      </c>
      <c r="F7169" t="s">
        <v>11</v>
      </c>
      <c r="G7169" t="s">
        <v>294</v>
      </c>
      <c r="H7169" t="s">
        <v>966</v>
      </c>
      <c r="I7169">
        <v>111</v>
      </c>
    </row>
    <row r="7170" spans="1:9" x14ac:dyDescent="0.25">
      <c r="A7170">
        <v>462</v>
      </c>
      <c r="B7170">
        <v>2016</v>
      </c>
      <c r="C7170" t="s">
        <v>69</v>
      </c>
      <c r="D7170" t="s">
        <v>4</v>
      </c>
      <c r="E7170" t="s">
        <v>8</v>
      </c>
      <c r="F7170" t="s">
        <v>11</v>
      </c>
      <c r="G7170" t="s">
        <v>295</v>
      </c>
      <c r="H7170">
        <v>-47</v>
      </c>
      <c r="I7170">
        <v>-47</v>
      </c>
    </row>
    <row r="7171" spans="1:9" x14ac:dyDescent="0.25">
      <c r="A7171">
        <v>4</v>
      </c>
      <c r="B7171">
        <v>2016</v>
      </c>
      <c r="C7171" t="s">
        <v>296</v>
      </c>
      <c r="D7171" t="s">
        <v>4</v>
      </c>
      <c r="E7171" t="s">
        <v>8</v>
      </c>
      <c r="F7171" t="s">
        <v>11</v>
      </c>
      <c r="G7171" t="s">
        <v>297</v>
      </c>
      <c r="H7171" t="s">
        <v>967</v>
      </c>
      <c r="I7171">
        <v>13736</v>
      </c>
    </row>
    <row r="7173" spans="1:9" x14ac:dyDescent="0.25">
      <c r="A7173">
        <v>0</v>
      </c>
      <c r="B7173">
        <v>2016</v>
      </c>
      <c r="C7173" t="s">
        <v>71</v>
      </c>
      <c r="D7173" t="s">
        <v>4</v>
      </c>
      <c r="E7173" t="s">
        <v>8</v>
      </c>
      <c r="F7173" t="s">
        <v>11</v>
      </c>
      <c r="G7173" t="s">
        <v>298</v>
      </c>
      <c r="H7173" t="s">
        <v>968</v>
      </c>
      <c r="I7173">
        <v>47340</v>
      </c>
    </row>
    <row r="7174" spans="1:9" x14ac:dyDescent="0.25">
      <c r="A7174">
        <v>101</v>
      </c>
      <c r="B7174">
        <v>2015</v>
      </c>
      <c r="C7174" t="s">
        <v>232</v>
      </c>
      <c r="D7174" t="s">
        <v>4</v>
      </c>
      <c r="E7174" t="s">
        <v>8</v>
      </c>
      <c r="F7174" t="s">
        <v>11</v>
      </c>
      <c r="G7174" t="s">
        <v>233</v>
      </c>
      <c r="H7174" t="s">
        <v>969</v>
      </c>
      <c r="I7174">
        <v>19486</v>
      </c>
    </row>
    <row r="7175" spans="1:9" x14ac:dyDescent="0.25">
      <c r="A7175">
        <v>102</v>
      </c>
      <c r="B7175">
        <v>2015</v>
      </c>
      <c r="C7175" t="s">
        <v>234</v>
      </c>
      <c r="D7175" t="s">
        <v>4</v>
      </c>
      <c r="E7175" t="s">
        <v>8</v>
      </c>
      <c r="F7175" t="s">
        <v>11</v>
      </c>
      <c r="G7175" t="s">
        <v>235</v>
      </c>
      <c r="H7175" t="s">
        <v>970</v>
      </c>
      <c r="I7175">
        <v>1384</v>
      </c>
    </row>
    <row r="7176" spans="1:9" x14ac:dyDescent="0.25">
      <c r="A7176">
        <v>103</v>
      </c>
      <c r="B7176">
        <v>2015</v>
      </c>
      <c r="C7176" t="s">
        <v>236</v>
      </c>
      <c r="D7176" t="s">
        <v>4</v>
      </c>
      <c r="E7176" t="s">
        <v>8</v>
      </c>
      <c r="F7176" t="s">
        <v>11</v>
      </c>
      <c r="G7176" t="s">
        <v>237</v>
      </c>
      <c r="H7176" t="s">
        <v>971</v>
      </c>
      <c r="I7176">
        <v>1404</v>
      </c>
    </row>
    <row r="7177" spans="1:9" x14ac:dyDescent="0.25">
      <c r="A7177">
        <v>151</v>
      </c>
      <c r="B7177">
        <v>2015</v>
      </c>
      <c r="C7177" t="s">
        <v>28</v>
      </c>
      <c r="D7177" t="s">
        <v>4</v>
      </c>
      <c r="E7177" t="s">
        <v>8</v>
      </c>
      <c r="F7177" t="s">
        <v>11</v>
      </c>
      <c r="G7177" t="s">
        <v>238</v>
      </c>
      <c r="H7177" t="s">
        <v>972</v>
      </c>
      <c r="I7177">
        <v>865</v>
      </c>
    </row>
    <row r="7178" spans="1:9" x14ac:dyDescent="0.25">
      <c r="A7178">
        <v>153</v>
      </c>
      <c r="B7178">
        <v>2015</v>
      </c>
      <c r="C7178" t="s">
        <v>29</v>
      </c>
      <c r="D7178" t="s">
        <v>4</v>
      </c>
      <c r="E7178" t="s">
        <v>8</v>
      </c>
      <c r="F7178" t="s">
        <v>11</v>
      </c>
      <c r="G7178" t="s">
        <v>239</v>
      </c>
      <c r="H7178" t="s">
        <v>496</v>
      </c>
      <c r="I7178">
        <v>1638</v>
      </c>
    </row>
    <row r="7179" spans="1:9" x14ac:dyDescent="0.25">
      <c r="A7179">
        <v>154</v>
      </c>
      <c r="B7179">
        <v>2015</v>
      </c>
      <c r="C7179" t="s">
        <v>30</v>
      </c>
      <c r="D7179" t="s">
        <v>4</v>
      </c>
      <c r="E7179" t="s">
        <v>8</v>
      </c>
      <c r="F7179" t="s">
        <v>11</v>
      </c>
      <c r="G7179" t="s">
        <v>240</v>
      </c>
      <c r="H7179" t="s">
        <v>973</v>
      </c>
      <c r="I7179">
        <v>297</v>
      </c>
    </row>
    <row r="7180" spans="1:9" x14ac:dyDescent="0.25">
      <c r="A7180">
        <v>155</v>
      </c>
      <c r="B7180">
        <v>2015</v>
      </c>
      <c r="C7180" t="s">
        <v>31</v>
      </c>
      <c r="D7180" t="s">
        <v>4</v>
      </c>
      <c r="E7180" t="s">
        <v>8</v>
      </c>
      <c r="F7180" t="s">
        <v>11</v>
      </c>
      <c r="G7180" t="s">
        <v>241</v>
      </c>
      <c r="H7180" t="s">
        <v>974</v>
      </c>
      <c r="I7180">
        <v>1008</v>
      </c>
    </row>
    <row r="7181" spans="1:9" x14ac:dyDescent="0.25">
      <c r="A7181">
        <v>157</v>
      </c>
      <c r="B7181">
        <v>2015</v>
      </c>
      <c r="C7181" t="s">
        <v>32</v>
      </c>
      <c r="D7181" t="s">
        <v>4</v>
      </c>
      <c r="E7181" t="s">
        <v>8</v>
      </c>
      <c r="F7181" t="s">
        <v>11</v>
      </c>
      <c r="G7181" t="s">
        <v>242</v>
      </c>
      <c r="H7181" t="s">
        <v>975</v>
      </c>
      <c r="I7181">
        <v>748</v>
      </c>
    </row>
    <row r="7182" spans="1:9" x14ac:dyDescent="0.25">
      <c r="A7182">
        <v>158</v>
      </c>
      <c r="B7182">
        <v>2015</v>
      </c>
      <c r="C7182" t="s">
        <v>33</v>
      </c>
      <c r="D7182" t="s">
        <v>4</v>
      </c>
      <c r="E7182" t="s">
        <v>8</v>
      </c>
      <c r="F7182" t="s">
        <v>11</v>
      </c>
      <c r="G7182" t="s">
        <v>243</v>
      </c>
      <c r="H7182" t="s">
        <v>976</v>
      </c>
      <c r="I7182">
        <v>709</v>
      </c>
    </row>
    <row r="7183" spans="1:9" x14ac:dyDescent="0.25">
      <c r="A7183">
        <v>159</v>
      </c>
      <c r="B7183">
        <v>2015</v>
      </c>
      <c r="C7183" t="s">
        <v>34</v>
      </c>
      <c r="D7183" t="s">
        <v>4</v>
      </c>
      <c r="E7183" t="s">
        <v>8</v>
      </c>
      <c r="F7183" t="s">
        <v>11</v>
      </c>
      <c r="G7183" t="s">
        <v>244</v>
      </c>
      <c r="H7183" t="s">
        <v>977</v>
      </c>
      <c r="I7183">
        <v>19970</v>
      </c>
    </row>
    <row r="7184" spans="1:9" x14ac:dyDescent="0.25">
      <c r="A7184">
        <v>1</v>
      </c>
      <c r="B7184">
        <v>2015</v>
      </c>
      <c r="C7184" t="s">
        <v>245</v>
      </c>
      <c r="D7184" t="s">
        <v>4</v>
      </c>
      <c r="E7184" t="s">
        <v>8</v>
      </c>
      <c r="F7184" t="s">
        <v>11</v>
      </c>
      <c r="G7184" t="s">
        <v>246</v>
      </c>
      <c r="H7184" t="s">
        <v>978</v>
      </c>
      <c r="I7184">
        <v>47509</v>
      </c>
    </row>
    <row r="7185" spans="1:9" x14ac:dyDescent="0.25">
      <c r="A7185">
        <v>241</v>
      </c>
      <c r="B7185">
        <v>2015</v>
      </c>
      <c r="C7185" t="s">
        <v>247</v>
      </c>
      <c r="D7185" t="s">
        <v>4</v>
      </c>
      <c r="E7185" t="s">
        <v>8</v>
      </c>
      <c r="F7185" t="s">
        <v>11</v>
      </c>
      <c r="G7185" t="s">
        <v>248</v>
      </c>
      <c r="H7185" t="s">
        <v>979</v>
      </c>
      <c r="I7185">
        <v>9226</v>
      </c>
    </row>
    <row r="7186" spans="1:9" x14ac:dyDescent="0.25">
      <c r="A7186">
        <v>241001</v>
      </c>
      <c r="B7186">
        <v>2015</v>
      </c>
      <c r="C7186" t="s">
        <v>249</v>
      </c>
      <c r="D7186" t="s">
        <v>4</v>
      </c>
      <c r="E7186" t="s">
        <v>8</v>
      </c>
      <c r="F7186" t="s">
        <v>11</v>
      </c>
      <c r="G7186" t="s">
        <v>250</v>
      </c>
      <c r="H7186" t="s">
        <v>980</v>
      </c>
      <c r="I7186">
        <v>5097</v>
      </c>
    </row>
    <row r="7187" spans="1:9" x14ac:dyDescent="0.25">
      <c r="A7187">
        <v>241999</v>
      </c>
      <c r="B7187">
        <v>2015</v>
      </c>
      <c r="C7187" t="s">
        <v>251</v>
      </c>
      <c r="D7187" t="s">
        <v>4</v>
      </c>
      <c r="E7187" t="s">
        <v>8</v>
      </c>
      <c r="F7187" t="s">
        <v>11</v>
      </c>
      <c r="G7187" t="s">
        <v>252</v>
      </c>
      <c r="H7187" t="s">
        <v>981</v>
      </c>
      <c r="I7187">
        <v>4129</v>
      </c>
    </row>
    <row r="7188" spans="1:9" x14ac:dyDescent="0.25">
      <c r="A7188">
        <v>251</v>
      </c>
      <c r="B7188">
        <v>2015</v>
      </c>
      <c r="C7188" t="s">
        <v>39</v>
      </c>
      <c r="D7188" t="s">
        <v>4</v>
      </c>
      <c r="E7188" t="s">
        <v>8</v>
      </c>
      <c r="F7188" t="s">
        <v>11</v>
      </c>
      <c r="G7188" t="s">
        <v>253</v>
      </c>
      <c r="H7188" t="s">
        <v>982</v>
      </c>
      <c r="I7188">
        <v>1940</v>
      </c>
    </row>
    <row r="7189" spans="1:9" x14ac:dyDescent="0.25">
      <c r="A7189">
        <v>252</v>
      </c>
      <c r="B7189">
        <v>2015</v>
      </c>
      <c r="C7189" t="s">
        <v>40</v>
      </c>
      <c r="D7189" t="s">
        <v>4</v>
      </c>
      <c r="E7189" t="s">
        <v>8</v>
      </c>
      <c r="F7189" t="s">
        <v>11</v>
      </c>
      <c r="G7189" t="s">
        <v>254</v>
      </c>
      <c r="H7189" t="s">
        <v>983</v>
      </c>
      <c r="I7189">
        <v>543</v>
      </c>
    </row>
    <row r="7190" spans="1:9" x14ac:dyDescent="0.25">
      <c r="A7190">
        <v>254</v>
      </c>
      <c r="B7190">
        <v>2015</v>
      </c>
      <c r="C7190" t="s">
        <v>41</v>
      </c>
      <c r="D7190" t="s">
        <v>4</v>
      </c>
      <c r="E7190" t="s">
        <v>8</v>
      </c>
      <c r="F7190" t="s">
        <v>11</v>
      </c>
      <c r="G7190" t="s">
        <v>255</v>
      </c>
      <c r="H7190" t="s">
        <v>984</v>
      </c>
      <c r="I7190">
        <v>2197</v>
      </c>
    </row>
    <row r="7191" spans="1:9" x14ac:dyDescent="0.25">
      <c r="A7191">
        <v>255</v>
      </c>
      <c r="B7191">
        <v>2015</v>
      </c>
      <c r="C7191" t="s">
        <v>42</v>
      </c>
      <c r="D7191" t="s">
        <v>4</v>
      </c>
      <c r="E7191" t="s">
        <v>8</v>
      </c>
      <c r="F7191" t="s">
        <v>11</v>
      </c>
      <c r="G7191" t="s">
        <v>256</v>
      </c>
      <c r="H7191" t="s">
        <v>985</v>
      </c>
      <c r="I7191">
        <v>341</v>
      </c>
    </row>
    <row r="7192" spans="1:9" x14ac:dyDescent="0.25">
      <c r="A7192">
        <v>256</v>
      </c>
      <c r="B7192">
        <v>2015</v>
      </c>
      <c r="C7192" t="s">
        <v>43</v>
      </c>
      <c r="D7192" t="s">
        <v>4</v>
      </c>
      <c r="E7192" t="s">
        <v>8</v>
      </c>
      <c r="F7192" t="s">
        <v>11</v>
      </c>
      <c r="G7192" t="s">
        <v>257</v>
      </c>
      <c r="H7192" t="s">
        <v>986</v>
      </c>
      <c r="I7192">
        <v>848</v>
      </c>
    </row>
    <row r="7193" spans="1:9" x14ac:dyDescent="0.25">
      <c r="A7193">
        <v>257</v>
      </c>
      <c r="B7193">
        <v>2015</v>
      </c>
      <c r="C7193" t="s">
        <v>44</v>
      </c>
      <c r="D7193" t="s">
        <v>4</v>
      </c>
      <c r="E7193" t="s">
        <v>8</v>
      </c>
      <c r="F7193" t="s">
        <v>11</v>
      </c>
      <c r="G7193" t="s">
        <v>258</v>
      </c>
      <c r="H7193" t="s">
        <v>987</v>
      </c>
      <c r="I7193">
        <v>418</v>
      </c>
    </row>
    <row r="7194" spans="1:9" x14ac:dyDescent="0.25">
      <c r="A7194">
        <v>2</v>
      </c>
      <c r="B7194">
        <v>2015</v>
      </c>
      <c r="C7194" t="s">
        <v>259</v>
      </c>
      <c r="D7194" t="s">
        <v>4</v>
      </c>
      <c r="E7194" t="s">
        <v>8</v>
      </c>
      <c r="F7194" t="s">
        <v>11</v>
      </c>
      <c r="G7194" t="s">
        <v>260</v>
      </c>
      <c r="H7194" t="s">
        <v>988</v>
      </c>
      <c r="I7194">
        <v>15513</v>
      </c>
    </row>
    <row r="7195" spans="1:9" x14ac:dyDescent="0.25">
      <c r="A7195">
        <v>351</v>
      </c>
      <c r="B7195">
        <v>2015</v>
      </c>
      <c r="C7195" t="s">
        <v>46</v>
      </c>
      <c r="D7195" t="s">
        <v>4</v>
      </c>
      <c r="E7195" t="s">
        <v>8</v>
      </c>
      <c r="F7195" t="s">
        <v>11</v>
      </c>
      <c r="G7195" t="s">
        <v>261</v>
      </c>
      <c r="H7195" t="s">
        <v>989</v>
      </c>
      <c r="I7195">
        <v>1536</v>
      </c>
    </row>
    <row r="7196" spans="1:9" x14ac:dyDescent="0.25">
      <c r="A7196">
        <v>352</v>
      </c>
      <c r="B7196">
        <v>2015</v>
      </c>
      <c r="C7196" t="s">
        <v>47</v>
      </c>
      <c r="D7196" t="s">
        <v>4</v>
      </c>
      <c r="E7196" t="s">
        <v>8</v>
      </c>
      <c r="F7196" t="s">
        <v>11</v>
      </c>
      <c r="G7196" t="s">
        <v>262</v>
      </c>
      <c r="H7196" t="s">
        <v>689</v>
      </c>
      <c r="I7196">
        <v>407</v>
      </c>
    </row>
    <row r="7197" spans="1:9" x14ac:dyDescent="0.25">
      <c r="A7197">
        <v>353</v>
      </c>
      <c r="B7197">
        <v>2015</v>
      </c>
      <c r="C7197" t="s">
        <v>48</v>
      </c>
      <c r="D7197" t="s">
        <v>4</v>
      </c>
      <c r="E7197" t="s">
        <v>8</v>
      </c>
      <c r="F7197" t="s">
        <v>11</v>
      </c>
      <c r="G7197" t="s">
        <v>263</v>
      </c>
      <c r="H7197" t="s">
        <v>827</v>
      </c>
      <c r="I7197">
        <v>798</v>
      </c>
    </row>
    <row r="7198" spans="1:9" x14ac:dyDescent="0.25">
      <c r="A7198">
        <v>354</v>
      </c>
      <c r="B7198">
        <v>2015</v>
      </c>
      <c r="C7198" t="s">
        <v>49</v>
      </c>
      <c r="D7198" t="s">
        <v>4</v>
      </c>
      <c r="E7198" t="s">
        <v>8</v>
      </c>
      <c r="F7198" t="s">
        <v>11</v>
      </c>
      <c r="G7198" t="s">
        <v>264</v>
      </c>
      <c r="H7198" t="s">
        <v>990</v>
      </c>
      <c r="I7198">
        <v>1413</v>
      </c>
    </row>
    <row r="7199" spans="1:9" x14ac:dyDescent="0.25">
      <c r="A7199">
        <v>355</v>
      </c>
      <c r="B7199">
        <v>2015</v>
      </c>
      <c r="C7199" t="s">
        <v>50</v>
      </c>
      <c r="D7199" t="s">
        <v>4</v>
      </c>
      <c r="E7199" t="s">
        <v>8</v>
      </c>
      <c r="F7199" t="s">
        <v>11</v>
      </c>
      <c r="G7199" t="s">
        <v>265</v>
      </c>
      <c r="H7199" t="s">
        <v>991</v>
      </c>
      <c r="I7199">
        <v>1350</v>
      </c>
    </row>
    <row r="7200" spans="1:9" x14ac:dyDescent="0.25">
      <c r="A7200">
        <v>356</v>
      </c>
      <c r="B7200">
        <v>2015</v>
      </c>
      <c r="C7200" t="s">
        <v>51</v>
      </c>
      <c r="D7200" t="s">
        <v>4</v>
      </c>
      <c r="E7200" t="s">
        <v>8</v>
      </c>
      <c r="F7200" t="s">
        <v>11</v>
      </c>
      <c r="G7200" t="s">
        <v>266</v>
      </c>
      <c r="H7200" t="s">
        <v>399</v>
      </c>
      <c r="I7200">
        <v>326</v>
      </c>
    </row>
    <row r="7201" spans="1:9" x14ac:dyDescent="0.25">
      <c r="A7201">
        <v>357</v>
      </c>
      <c r="B7201">
        <v>2015</v>
      </c>
      <c r="C7201" t="s">
        <v>52</v>
      </c>
      <c r="D7201" t="s">
        <v>4</v>
      </c>
      <c r="E7201" t="s">
        <v>8</v>
      </c>
      <c r="F7201" t="s">
        <v>11</v>
      </c>
      <c r="G7201" t="s">
        <v>267</v>
      </c>
      <c r="H7201" t="s">
        <v>337</v>
      </c>
      <c r="I7201">
        <v>717</v>
      </c>
    </row>
    <row r="7202" spans="1:9" x14ac:dyDescent="0.25">
      <c r="A7202">
        <v>358</v>
      </c>
      <c r="B7202">
        <v>2015</v>
      </c>
      <c r="C7202" t="s">
        <v>53</v>
      </c>
      <c r="D7202" t="s">
        <v>4</v>
      </c>
      <c r="E7202" t="s">
        <v>8</v>
      </c>
      <c r="F7202" t="s">
        <v>11</v>
      </c>
      <c r="G7202" t="s">
        <v>268</v>
      </c>
      <c r="H7202" t="s">
        <v>992</v>
      </c>
      <c r="I7202">
        <v>3932</v>
      </c>
    </row>
    <row r="7203" spans="1:9" x14ac:dyDescent="0.25">
      <c r="A7203">
        <v>359</v>
      </c>
      <c r="B7203">
        <v>2015</v>
      </c>
      <c r="C7203" t="s">
        <v>54</v>
      </c>
      <c r="D7203" t="s">
        <v>4</v>
      </c>
      <c r="E7203" t="s">
        <v>8</v>
      </c>
      <c r="F7203" t="s">
        <v>11</v>
      </c>
      <c r="G7203" t="s">
        <v>269</v>
      </c>
      <c r="H7203" t="s">
        <v>993</v>
      </c>
      <c r="I7203">
        <v>872</v>
      </c>
    </row>
    <row r="7204" spans="1:9" x14ac:dyDescent="0.25">
      <c r="A7204">
        <v>360</v>
      </c>
      <c r="B7204">
        <v>2015</v>
      </c>
      <c r="C7204" t="s">
        <v>55</v>
      </c>
      <c r="D7204" t="s">
        <v>4</v>
      </c>
      <c r="E7204" t="s">
        <v>8</v>
      </c>
      <c r="F7204" t="s">
        <v>11</v>
      </c>
      <c r="G7204" t="s">
        <v>270</v>
      </c>
      <c r="H7204" t="s">
        <v>563</v>
      </c>
      <c r="I7204">
        <v>494</v>
      </c>
    </row>
    <row r="7205" spans="1:9" x14ac:dyDescent="0.25">
      <c r="A7205">
        <v>361</v>
      </c>
      <c r="B7205">
        <v>2015</v>
      </c>
      <c r="C7205" t="s">
        <v>56</v>
      </c>
      <c r="D7205" t="s">
        <v>4</v>
      </c>
      <c r="E7205" t="s">
        <v>8</v>
      </c>
      <c r="F7205" t="s">
        <v>11</v>
      </c>
      <c r="G7205" t="s">
        <v>271</v>
      </c>
      <c r="H7205" t="s">
        <v>432</v>
      </c>
      <c r="I7205">
        <v>415</v>
      </c>
    </row>
    <row r="7206" spans="1:9" x14ac:dyDescent="0.25">
      <c r="A7206">
        <v>3</v>
      </c>
      <c r="B7206">
        <v>2015</v>
      </c>
      <c r="C7206" t="s">
        <v>272</v>
      </c>
      <c r="D7206" t="s">
        <v>4</v>
      </c>
      <c r="E7206" t="s">
        <v>8</v>
      </c>
      <c r="F7206" t="s">
        <v>11</v>
      </c>
      <c r="G7206" t="s">
        <v>273</v>
      </c>
      <c r="H7206" t="s">
        <v>994</v>
      </c>
      <c r="I7206">
        <v>12260</v>
      </c>
    </row>
    <row r="7207" spans="1:9" x14ac:dyDescent="0.25">
      <c r="A7207">
        <v>401</v>
      </c>
      <c r="B7207">
        <v>2015</v>
      </c>
      <c r="C7207" t="s">
        <v>274</v>
      </c>
      <c r="D7207" t="s">
        <v>4</v>
      </c>
      <c r="E7207" t="s">
        <v>8</v>
      </c>
      <c r="F7207" t="s">
        <v>11</v>
      </c>
      <c r="G7207" t="s">
        <v>275</v>
      </c>
      <c r="H7207" t="s">
        <v>995</v>
      </c>
      <c r="I7207">
        <v>1027</v>
      </c>
    </row>
    <row r="7208" spans="1:9" x14ac:dyDescent="0.25">
      <c r="A7208">
        <v>402</v>
      </c>
      <c r="B7208">
        <v>2015</v>
      </c>
      <c r="C7208" t="s">
        <v>276</v>
      </c>
      <c r="D7208" t="s">
        <v>4</v>
      </c>
      <c r="E7208" t="s">
        <v>8</v>
      </c>
      <c r="F7208" t="s">
        <v>11</v>
      </c>
      <c r="G7208" t="s">
        <v>277</v>
      </c>
      <c r="H7208" t="s">
        <v>836</v>
      </c>
      <c r="I7208">
        <v>522</v>
      </c>
    </row>
    <row r="7209" spans="1:9" x14ac:dyDescent="0.25">
      <c r="A7209">
        <v>403</v>
      </c>
      <c r="B7209">
        <v>2015</v>
      </c>
      <c r="C7209" t="s">
        <v>278</v>
      </c>
      <c r="D7209" t="s">
        <v>4</v>
      </c>
      <c r="E7209" t="s">
        <v>8</v>
      </c>
      <c r="F7209" t="s">
        <v>11</v>
      </c>
      <c r="G7209" t="s">
        <v>279</v>
      </c>
      <c r="H7209" t="s">
        <v>996</v>
      </c>
      <c r="I7209">
        <v>1124</v>
      </c>
    </row>
    <row r="7210" spans="1:9" x14ac:dyDescent="0.25">
      <c r="A7210">
        <v>404</v>
      </c>
      <c r="B7210">
        <v>2015</v>
      </c>
      <c r="C7210" t="s">
        <v>280</v>
      </c>
      <c r="D7210" t="s">
        <v>4</v>
      </c>
      <c r="E7210" t="s">
        <v>8</v>
      </c>
      <c r="F7210" t="s">
        <v>11</v>
      </c>
      <c r="G7210" t="s">
        <v>281</v>
      </c>
      <c r="H7210" t="s">
        <v>997</v>
      </c>
      <c r="I7210">
        <v>2476</v>
      </c>
    </row>
    <row r="7211" spans="1:9" x14ac:dyDescent="0.25">
      <c r="A7211">
        <v>405</v>
      </c>
      <c r="B7211">
        <v>2015</v>
      </c>
      <c r="C7211" t="s">
        <v>282</v>
      </c>
      <c r="D7211" t="s">
        <v>4</v>
      </c>
      <c r="E7211" t="s">
        <v>8</v>
      </c>
      <c r="F7211" t="s">
        <v>11</v>
      </c>
      <c r="G7211" t="s">
        <v>283</v>
      </c>
      <c r="H7211" t="s">
        <v>860</v>
      </c>
      <c r="I7211">
        <v>508</v>
      </c>
    </row>
    <row r="7212" spans="1:9" x14ac:dyDescent="0.25">
      <c r="A7212">
        <v>451</v>
      </c>
      <c r="B7212">
        <v>2015</v>
      </c>
      <c r="C7212" t="s">
        <v>58</v>
      </c>
      <c r="D7212" t="s">
        <v>4</v>
      </c>
      <c r="E7212" t="s">
        <v>8</v>
      </c>
      <c r="F7212" t="s">
        <v>11</v>
      </c>
      <c r="G7212" t="s">
        <v>284</v>
      </c>
      <c r="H7212" t="s">
        <v>998</v>
      </c>
      <c r="I7212">
        <v>452</v>
      </c>
    </row>
    <row r="7213" spans="1:9" x14ac:dyDescent="0.25">
      <c r="A7213">
        <v>452</v>
      </c>
      <c r="B7213">
        <v>2015</v>
      </c>
      <c r="C7213" t="s">
        <v>59</v>
      </c>
      <c r="D7213" t="s">
        <v>4</v>
      </c>
      <c r="E7213" t="s">
        <v>8</v>
      </c>
      <c r="F7213" t="s">
        <v>11</v>
      </c>
      <c r="G7213" t="s">
        <v>285</v>
      </c>
      <c r="H7213" t="s">
        <v>993</v>
      </c>
      <c r="I7213">
        <v>872</v>
      </c>
    </row>
    <row r="7214" spans="1:9" x14ac:dyDescent="0.25">
      <c r="A7214">
        <v>453</v>
      </c>
      <c r="B7214">
        <v>2015</v>
      </c>
      <c r="C7214" t="s">
        <v>60</v>
      </c>
      <c r="D7214" t="s">
        <v>4</v>
      </c>
      <c r="E7214" t="s">
        <v>8</v>
      </c>
      <c r="F7214" t="s">
        <v>11</v>
      </c>
      <c r="G7214" t="s">
        <v>286</v>
      </c>
      <c r="H7214" t="s">
        <v>999</v>
      </c>
      <c r="I7214">
        <v>1294</v>
      </c>
    </row>
    <row r="7215" spans="1:9" x14ac:dyDescent="0.25">
      <c r="A7215">
        <v>454</v>
      </c>
      <c r="B7215">
        <v>2015</v>
      </c>
      <c r="C7215" t="s">
        <v>61</v>
      </c>
      <c r="D7215" t="s">
        <v>4</v>
      </c>
      <c r="E7215" t="s">
        <v>8</v>
      </c>
      <c r="F7215" t="s">
        <v>11</v>
      </c>
      <c r="G7215" t="s">
        <v>287</v>
      </c>
      <c r="H7215" t="s">
        <v>1000</v>
      </c>
      <c r="I7215">
        <v>2088</v>
      </c>
    </row>
    <row r="7216" spans="1:9" x14ac:dyDescent="0.25">
      <c r="A7216">
        <v>455</v>
      </c>
      <c r="B7216">
        <v>2015</v>
      </c>
      <c r="C7216" t="s">
        <v>62</v>
      </c>
      <c r="D7216" t="s">
        <v>4</v>
      </c>
      <c r="E7216" t="s">
        <v>8</v>
      </c>
      <c r="F7216" t="s">
        <v>11</v>
      </c>
      <c r="G7216" t="s">
        <v>288</v>
      </c>
      <c r="H7216" t="s">
        <v>1001</v>
      </c>
      <c r="I7216">
        <v>99</v>
      </c>
    </row>
    <row r="7217" spans="1:9" x14ac:dyDescent="0.25">
      <c r="A7217">
        <v>456</v>
      </c>
      <c r="B7217">
        <v>2015</v>
      </c>
      <c r="C7217" t="s">
        <v>63</v>
      </c>
      <c r="D7217" t="s">
        <v>4</v>
      </c>
      <c r="E7217" t="s">
        <v>8</v>
      </c>
      <c r="F7217" t="s">
        <v>11</v>
      </c>
      <c r="G7217" t="s">
        <v>289</v>
      </c>
      <c r="H7217" t="s">
        <v>1002</v>
      </c>
      <c r="I7217">
        <v>926</v>
      </c>
    </row>
    <row r="7218" spans="1:9" x14ac:dyDescent="0.25">
      <c r="A7218">
        <v>457</v>
      </c>
      <c r="B7218">
        <v>2015</v>
      </c>
      <c r="C7218" t="s">
        <v>64</v>
      </c>
      <c r="D7218" t="s">
        <v>4</v>
      </c>
      <c r="E7218" t="s">
        <v>8</v>
      </c>
      <c r="F7218" t="s">
        <v>11</v>
      </c>
      <c r="G7218" t="s">
        <v>290</v>
      </c>
      <c r="H7218" t="s">
        <v>1003</v>
      </c>
      <c r="I7218">
        <v>744</v>
      </c>
    </row>
    <row r="7219" spans="1:9" x14ac:dyDescent="0.25">
      <c r="A7219">
        <v>458</v>
      </c>
      <c r="B7219">
        <v>2015</v>
      </c>
      <c r="C7219" t="s">
        <v>65</v>
      </c>
      <c r="D7219" t="s">
        <v>4</v>
      </c>
      <c r="E7219" t="s">
        <v>8</v>
      </c>
      <c r="F7219" t="s">
        <v>11</v>
      </c>
      <c r="G7219" t="s">
        <v>291</v>
      </c>
      <c r="H7219" t="s">
        <v>1004</v>
      </c>
      <c r="I7219">
        <v>1273</v>
      </c>
    </row>
    <row r="7220" spans="1:9" x14ac:dyDescent="0.25">
      <c r="A7220">
        <v>459</v>
      </c>
      <c r="B7220">
        <v>2015</v>
      </c>
      <c r="C7220" t="s">
        <v>66</v>
      </c>
      <c r="D7220" t="s">
        <v>4</v>
      </c>
      <c r="E7220" t="s">
        <v>8</v>
      </c>
      <c r="F7220" t="s">
        <v>11</v>
      </c>
      <c r="G7220" t="s">
        <v>292</v>
      </c>
      <c r="H7220" t="s">
        <v>1005</v>
      </c>
      <c r="I7220">
        <v>24757</v>
      </c>
    </row>
    <row r="7221" spans="1:9" x14ac:dyDescent="0.25">
      <c r="A7221">
        <v>460</v>
      </c>
      <c r="B7221">
        <v>2015</v>
      </c>
      <c r="C7221" t="s">
        <v>67</v>
      </c>
      <c r="D7221" t="s">
        <v>4</v>
      </c>
      <c r="E7221" t="s">
        <v>8</v>
      </c>
      <c r="F7221" t="s">
        <v>11</v>
      </c>
      <c r="G7221" t="s">
        <v>293</v>
      </c>
      <c r="H7221" t="s">
        <v>1006</v>
      </c>
      <c r="I7221">
        <v>1260</v>
      </c>
    </row>
    <row r="7222" spans="1:9" x14ac:dyDescent="0.25">
      <c r="A7222">
        <v>461</v>
      </c>
      <c r="B7222">
        <v>2015</v>
      </c>
      <c r="C7222" t="s">
        <v>68</v>
      </c>
      <c r="D7222" t="s">
        <v>4</v>
      </c>
      <c r="E7222" t="s">
        <v>8</v>
      </c>
      <c r="F7222" t="s">
        <v>11</v>
      </c>
      <c r="G7222" t="s">
        <v>294</v>
      </c>
      <c r="H7222" t="s">
        <v>376</v>
      </c>
      <c r="I7222">
        <v>283</v>
      </c>
    </row>
    <row r="7223" spans="1:9" x14ac:dyDescent="0.25">
      <c r="A7223">
        <v>462</v>
      </c>
      <c r="B7223">
        <v>2015</v>
      </c>
      <c r="C7223" t="s">
        <v>69</v>
      </c>
      <c r="D7223" t="s">
        <v>4</v>
      </c>
      <c r="E7223" t="s">
        <v>8</v>
      </c>
      <c r="F7223" t="s">
        <v>11</v>
      </c>
      <c r="G7223" t="s">
        <v>295</v>
      </c>
      <c r="H7223" t="s">
        <v>456</v>
      </c>
      <c r="I7223">
        <v>478</v>
      </c>
    </row>
    <row r="7224" spans="1:9" x14ac:dyDescent="0.25">
      <c r="A7224">
        <v>4</v>
      </c>
      <c r="B7224">
        <v>2015</v>
      </c>
      <c r="C7224" t="s">
        <v>296</v>
      </c>
      <c r="D7224" t="s">
        <v>4</v>
      </c>
      <c r="E7224" t="s">
        <v>8</v>
      </c>
      <c r="F7224" t="s">
        <v>11</v>
      </c>
      <c r="G7224" t="s">
        <v>297</v>
      </c>
      <c r="H7224" t="s">
        <v>1007</v>
      </c>
      <c r="I7224">
        <v>40183</v>
      </c>
    </row>
    <row r="7225" spans="1:9" x14ac:dyDescent="0.25">
      <c r="A7225">
        <v>0</v>
      </c>
      <c r="B7225">
        <v>2015</v>
      </c>
      <c r="C7225" t="s">
        <v>71</v>
      </c>
      <c r="D7225" t="s">
        <v>4</v>
      </c>
      <c r="E7225" t="s">
        <v>8</v>
      </c>
      <c r="F7225" t="s">
        <v>11</v>
      </c>
      <c r="G7225" t="s">
        <v>298</v>
      </c>
      <c r="H7225" t="s">
        <v>1008</v>
      </c>
      <c r="I7225">
        <v>115465</v>
      </c>
    </row>
    <row r="7226" spans="1:9" x14ac:dyDescent="0.25">
      <c r="A7226">
        <v>101</v>
      </c>
      <c r="B7226">
        <v>2014</v>
      </c>
      <c r="C7226" t="s">
        <v>232</v>
      </c>
      <c r="D7226" t="s">
        <v>4</v>
      </c>
      <c r="E7226" t="s">
        <v>8</v>
      </c>
      <c r="F7226" t="s">
        <v>11</v>
      </c>
      <c r="G7226" t="s">
        <v>233</v>
      </c>
      <c r="H7226" t="s">
        <v>1009</v>
      </c>
      <c r="I7226">
        <v>9666</v>
      </c>
    </row>
    <row r="7227" spans="1:9" x14ac:dyDescent="0.25">
      <c r="A7227">
        <v>102</v>
      </c>
      <c r="B7227">
        <v>2014</v>
      </c>
      <c r="C7227" t="s">
        <v>234</v>
      </c>
      <c r="D7227" t="s">
        <v>4</v>
      </c>
      <c r="E7227" t="s">
        <v>8</v>
      </c>
      <c r="F7227" t="s">
        <v>11</v>
      </c>
      <c r="G7227" t="s">
        <v>235</v>
      </c>
      <c r="H7227" t="s">
        <v>931</v>
      </c>
      <c r="I7227">
        <v>701</v>
      </c>
    </row>
    <row r="7228" spans="1:9" x14ac:dyDescent="0.25">
      <c r="A7228">
        <v>103</v>
      </c>
      <c r="B7228">
        <v>2014</v>
      </c>
      <c r="C7228" t="s">
        <v>236</v>
      </c>
      <c r="D7228" t="s">
        <v>4</v>
      </c>
      <c r="E7228" t="s">
        <v>8</v>
      </c>
      <c r="F7228" t="s">
        <v>11</v>
      </c>
      <c r="G7228" t="s">
        <v>237</v>
      </c>
      <c r="H7228" t="s">
        <v>1010</v>
      </c>
      <c r="I7228">
        <v>1217</v>
      </c>
    </row>
    <row r="7229" spans="1:9" x14ac:dyDescent="0.25">
      <c r="A7229">
        <v>151</v>
      </c>
      <c r="B7229">
        <v>2014</v>
      </c>
      <c r="C7229" t="s">
        <v>28</v>
      </c>
      <c r="D7229" t="s">
        <v>4</v>
      </c>
      <c r="E7229" t="s">
        <v>8</v>
      </c>
      <c r="F7229" t="s">
        <v>11</v>
      </c>
      <c r="G7229" t="s">
        <v>238</v>
      </c>
      <c r="H7229" t="s">
        <v>1011</v>
      </c>
      <c r="I7229">
        <v>328</v>
      </c>
    </row>
    <row r="7230" spans="1:9" x14ac:dyDescent="0.25">
      <c r="A7230">
        <v>153</v>
      </c>
      <c r="B7230">
        <v>2014</v>
      </c>
      <c r="C7230" t="s">
        <v>29</v>
      </c>
      <c r="D7230" t="s">
        <v>4</v>
      </c>
      <c r="E7230" t="s">
        <v>8</v>
      </c>
      <c r="F7230" t="s">
        <v>11</v>
      </c>
      <c r="G7230" t="s">
        <v>239</v>
      </c>
      <c r="H7230" t="s">
        <v>1012</v>
      </c>
      <c r="I7230">
        <v>625</v>
      </c>
    </row>
    <row r="7231" spans="1:9" x14ac:dyDescent="0.25">
      <c r="A7231">
        <v>154</v>
      </c>
      <c r="B7231">
        <v>2014</v>
      </c>
      <c r="C7231" t="s">
        <v>30</v>
      </c>
      <c r="D7231" t="s">
        <v>4</v>
      </c>
      <c r="E7231" t="s">
        <v>8</v>
      </c>
      <c r="F7231" t="s">
        <v>11</v>
      </c>
      <c r="G7231" t="s">
        <v>240</v>
      </c>
      <c r="H7231" t="s">
        <v>313</v>
      </c>
      <c r="I7231">
        <v>202</v>
      </c>
    </row>
    <row r="7232" spans="1:9" x14ac:dyDescent="0.25">
      <c r="A7232">
        <v>155</v>
      </c>
      <c r="B7232">
        <v>2014</v>
      </c>
      <c r="C7232" t="s">
        <v>31</v>
      </c>
      <c r="D7232" t="s">
        <v>4</v>
      </c>
      <c r="E7232" t="s">
        <v>8</v>
      </c>
      <c r="F7232" t="s">
        <v>11</v>
      </c>
      <c r="G7232" t="s">
        <v>241</v>
      </c>
      <c r="H7232" t="s">
        <v>795</v>
      </c>
      <c r="I7232">
        <v>226</v>
      </c>
    </row>
    <row r="7233" spans="1:9" x14ac:dyDescent="0.25">
      <c r="A7233">
        <v>157</v>
      </c>
      <c r="B7233">
        <v>2014</v>
      </c>
      <c r="C7233" t="s">
        <v>32</v>
      </c>
      <c r="D7233" t="s">
        <v>4</v>
      </c>
      <c r="E7233" t="s">
        <v>8</v>
      </c>
      <c r="F7233" t="s">
        <v>11</v>
      </c>
      <c r="G7233" t="s">
        <v>242</v>
      </c>
      <c r="H7233" t="s">
        <v>1013</v>
      </c>
      <c r="I7233">
        <v>214</v>
      </c>
    </row>
    <row r="7234" spans="1:9" x14ac:dyDescent="0.25">
      <c r="A7234">
        <v>158</v>
      </c>
      <c r="B7234">
        <v>2014</v>
      </c>
      <c r="C7234" t="s">
        <v>33</v>
      </c>
      <c r="D7234" t="s">
        <v>4</v>
      </c>
      <c r="E7234" t="s">
        <v>8</v>
      </c>
      <c r="F7234" t="s">
        <v>11</v>
      </c>
      <c r="G7234" t="s">
        <v>243</v>
      </c>
      <c r="H7234" t="s">
        <v>590</v>
      </c>
      <c r="I7234">
        <v>293</v>
      </c>
    </row>
    <row r="7235" spans="1:9" x14ac:dyDescent="0.25">
      <c r="A7235">
        <v>159</v>
      </c>
      <c r="B7235">
        <v>2014</v>
      </c>
      <c r="C7235" t="s">
        <v>34</v>
      </c>
      <c r="D7235" t="s">
        <v>4</v>
      </c>
      <c r="E7235" t="s">
        <v>8</v>
      </c>
      <c r="F7235" t="s">
        <v>11</v>
      </c>
      <c r="G7235" t="s">
        <v>244</v>
      </c>
      <c r="H7235" t="s">
        <v>1014</v>
      </c>
      <c r="I7235">
        <v>9276</v>
      </c>
    </row>
    <row r="7236" spans="1:9" x14ac:dyDescent="0.25">
      <c r="A7236">
        <v>1</v>
      </c>
      <c r="B7236">
        <v>2014</v>
      </c>
      <c r="C7236" t="s">
        <v>245</v>
      </c>
      <c r="D7236" t="s">
        <v>4</v>
      </c>
      <c r="E7236" t="s">
        <v>8</v>
      </c>
      <c r="F7236" t="s">
        <v>11</v>
      </c>
      <c r="G7236" t="s">
        <v>246</v>
      </c>
      <c r="H7236" t="s">
        <v>1015</v>
      </c>
      <c r="I7236">
        <v>22748</v>
      </c>
    </row>
    <row r="7237" spans="1:9" x14ac:dyDescent="0.25">
      <c r="A7237">
        <v>241</v>
      </c>
      <c r="B7237">
        <v>2014</v>
      </c>
      <c r="C7237" t="s">
        <v>247</v>
      </c>
      <c r="D7237" t="s">
        <v>4</v>
      </c>
      <c r="E7237" t="s">
        <v>8</v>
      </c>
      <c r="F7237" t="s">
        <v>11</v>
      </c>
      <c r="G7237" t="s">
        <v>248</v>
      </c>
      <c r="H7237" t="s">
        <v>1016</v>
      </c>
      <c r="I7237">
        <v>4752</v>
      </c>
    </row>
    <row r="7238" spans="1:9" x14ac:dyDescent="0.25">
      <c r="A7238">
        <v>241001</v>
      </c>
      <c r="B7238">
        <v>2014</v>
      </c>
      <c r="C7238" t="s">
        <v>249</v>
      </c>
      <c r="D7238" t="s">
        <v>4</v>
      </c>
      <c r="E7238" t="s">
        <v>8</v>
      </c>
      <c r="F7238" t="s">
        <v>11</v>
      </c>
      <c r="G7238" t="s">
        <v>250</v>
      </c>
      <c r="H7238" t="s">
        <v>1017</v>
      </c>
      <c r="I7238">
        <v>2701</v>
      </c>
    </row>
    <row r="7239" spans="1:9" x14ac:dyDescent="0.25">
      <c r="A7239">
        <v>241999</v>
      </c>
      <c r="B7239">
        <v>2014</v>
      </c>
      <c r="C7239" t="s">
        <v>251</v>
      </c>
      <c r="D7239" t="s">
        <v>4</v>
      </c>
      <c r="E7239" t="s">
        <v>8</v>
      </c>
      <c r="F7239" t="s">
        <v>11</v>
      </c>
      <c r="G7239" t="s">
        <v>252</v>
      </c>
      <c r="H7239" t="s">
        <v>1018</v>
      </c>
      <c r="I7239">
        <v>2051</v>
      </c>
    </row>
    <row r="7240" spans="1:9" x14ac:dyDescent="0.25">
      <c r="A7240">
        <v>251</v>
      </c>
      <c r="B7240">
        <v>2014</v>
      </c>
      <c r="C7240" t="s">
        <v>39</v>
      </c>
      <c r="D7240" t="s">
        <v>4</v>
      </c>
      <c r="E7240" t="s">
        <v>8</v>
      </c>
      <c r="F7240" t="s">
        <v>11</v>
      </c>
      <c r="G7240" t="s">
        <v>253</v>
      </c>
      <c r="H7240" t="s">
        <v>348</v>
      </c>
      <c r="I7240">
        <v>792</v>
      </c>
    </row>
    <row r="7241" spans="1:9" x14ac:dyDescent="0.25">
      <c r="A7241">
        <v>252</v>
      </c>
      <c r="B7241">
        <v>2014</v>
      </c>
      <c r="C7241" t="s">
        <v>40</v>
      </c>
      <c r="D7241" t="s">
        <v>4</v>
      </c>
      <c r="E7241" t="s">
        <v>8</v>
      </c>
      <c r="F7241" t="s">
        <v>11</v>
      </c>
      <c r="G7241" t="s">
        <v>254</v>
      </c>
      <c r="H7241" t="s">
        <v>1019</v>
      </c>
      <c r="I7241">
        <v>448</v>
      </c>
    </row>
    <row r="7242" spans="1:9" x14ac:dyDescent="0.25">
      <c r="A7242">
        <v>254</v>
      </c>
      <c r="B7242">
        <v>2014</v>
      </c>
      <c r="C7242" t="s">
        <v>41</v>
      </c>
      <c r="D7242" t="s">
        <v>4</v>
      </c>
      <c r="E7242" t="s">
        <v>8</v>
      </c>
      <c r="F7242" t="s">
        <v>11</v>
      </c>
      <c r="G7242" t="s">
        <v>255</v>
      </c>
      <c r="H7242" t="s">
        <v>1020</v>
      </c>
      <c r="I7242">
        <v>825</v>
      </c>
    </row>
    <row r="7243" spans="1:9" x14ac:dyDescent="0.25">
      <c r="A7243">
        <v>255</v>
      </c>
      <c r="B7243">
        <v>2014</v>
      </c>
      <c r="C7243" t="s">
        <v>42</v>
      </c>
      <c r="D7243" t="s">
        <v>4</v>
      </c>
      <c r="E7243" t="s">
        <v>8</v>
      </c>
      <c r="F7243" t="s">
        <v>11</v>
      </c>
      <c r="G7243" t="s">
        <v>256</v>
      </c>
      <c r="H7243" t="s">
        <v>1021</v>
      </c>
      <c r="I7243">
        <v>91</v>
      </c>
    </row>
    <row r="7244" spans="1:9" x14ac:dyDescent="0.25">
      <c r="A7244">
        <v>256</v>
      </c>
      <c r="B7244">
        <v>2014</v>
      </c>
      <c r="C7244" t="s">
        <v>43</v>
      </c>
      <c r="D7244" t="s">
        <v>4</v>
      </c>
      <c r="E7244" t="s">
        <v>8</v>
      </c>
      <c r="F7244" t="s">
        <v>11</v>
      </c>
      <c r="G7244" t="s">
        <v>257</v>
      </c>
      <c r="H7244" t="s">
        <v>1022</v>
      </c>
      <c r="I7244">
        <v>279</v>
      </c>
    </row>
    <row r="7245" spans="1:9" x14ac:dyDescent="0.25">
      <c r="A7245">
        <v>257</v>
      </c>
      <c r="B7245">
        <v>2014</v>
      </c>
      <c r="C7245" t="s">
        <v>44</v>
      </c>
      <c r="D7245" t="s">
        <v>4</v>
      </c>
      <c r="E7245" t="s">
        <v>8</v>
      </c>
      <c r="F7245" t="s">
        <v>11</v>
      </c>
      <c r="G7245" t="s">
        <v>258</v>
      </c>
      <c r="H7245" t="s">
        <v>1023</v>
      </c>
      <c r="I7245">
        <v>289</v>
      </c>
    </row>
    <row r="7246" spans="1:9" x14ac:dyDescent="0.25">
      <c r="A7246">
        <v>2</v>
      </c>
      <c r="B7246">
        <v>2014</v>
      </c>
      <c r="C7246" t="s">
        <v>259</v>
      </c>
      <c r="D7246" t="s">
        <v>4</v>
      </c>
      <c r="E7246" t="s">
        <v>8</v>
      </c>
      <c r="F7246" t="s">
        <v>11</v>
      </c>
      <c r="G7246" t="s">
        <v>260</v>
      </c>
      <c r="H7246" t="s">
        <v>1024</v>
      </c>
      <c r="I7246">
        <v>7476</v>
      </c>
    </row>
    <row r="7247" spans="1:9" x14ac:dyDescent="0.25">
      <c r="A7247">
        <v>351</v>
      </c>
      <c r="B7247">
        <v>2014</v>
      </c>
      <c r="C7247" t="s">
        <v>46</v>
      </c>
      <c r="D7247" t="s">
        <v>4</v>
      </c>
      <c r="E7247" t="s">
        <v>8</v>
      </c>
      <c r="F7247" t="s">
        <v>11</v>
      </c>
      <c r="G7247" t="s">
        <v>261</v>
      </c>
      <c r="H7247" t="s">
        <v>1025</v>
      </c>
      <c r="I7247">
        <v>441</v>
      </c>
    </row>
    <row r="7248" spans="1:9" x14ac:dyDescent="0.25">
      <c r="A7248">
        <v>352</v>
      </c>
      <c r="B7248">
        <v>2014</v>
      </c>
      <c r="C7248" t="s">
        <v>47</v>
      </c>
      <c r="D7248" t="s">
        <v>4</v>
      </c>
      <c r="E7248" t="s">
        <v>8</v>
      </c>
      <c r="F7248" t="s">
        <v>11</v>
      </c>
      <c r="G7248" t="s">
        <v>262</v>
      </c>
      <c r="H7248" t="s">
        <v>656</v>
      </c>
      <c r="I7248">
        <v>383</v>
      </c>
    </row>
    <row r="7249" spans="1:9" x14ac:dyDescent="0.25">
      <c r="A7249">
        <v>353</v>
      </c>
      <c r="B7249">
        <v>2014</v>
      </c>
      <c r="C7249" t="s">
        <v>48</v>
      </c>
      <c r="D7249" t="s">
        <v>4</v>
      </c>
      <c r="E7249" t="s">
        <v>8</v>
      </c>
      <c r="F7249" t="s">
        <v>11</v>
      </c>
      <c r="G7249" t="s">
        <v>263</v>
      </c>
      <c r="H7249" t="s">
        <v>1026</v>
      </c>
      <c r="I7249">
        <v>604</v>
      </c>
    </row>
    <row r="7250" spans="1:9" x14ac:dyDescent="0.25">
      <c r="A7250">
        <v>354</v>
      </c>
      <c r="B7250">
        <v>2014</v>
      </c>
      <c r="C7250" t="s">
        <v>49</v>
      </c>
      <c r="D7250" t="s">
        <v>4</v>
      </c>
      <c r="E7250" t="s">
        <v>8</v>
      </c>
      <c r="F7250" t="s">
        <v>11</v>
      </c>
      <c r="G7250" t="s">
        <v>264</v>
      </c>
      <c r="H7250" t="s">
        <v>586</v>
      </c>
      <c r="I7250">
        <v>149</v>
      </c>
    </row>
    <row r="7251" spans="1:9" x14ac:dyDescent="0.25">
      <c r="A7251">
        <v>355</v>
      </c>
      <c r="B7251">
        <v>2014</v>
      </c>
      <c r="C7251" t="s">
        <v>50</v>
      </c>
      <c r="D7251" t="s">
        <v>4</v>
      </c>
      <c r="E7251" t="s">
        <v>8</v>
      </c>
      <c r="F7251" t="s">
        <v>11</v>
      </c>
      <c r="G7251" t="s">
        <v>265</v>
      </c>
      <c r="H7251" t="s">
        <v>654</v>
      </c>
      <c r="I7251">
        <v>428</v>
      </c>
    </row>
    <row r="7252" spans="1:9" x14ac:dyDescent="0.25">
      <c r="A7252">
        <v>356</v>
      </c>
      <c r="B7252">
        <v>2014</v>
      </c>
      <c r="C7252" t="s">
        <v>51</v>
      </c>
      <c r="D7252" t="s">
        <v>4</v>
      </c>
      <c r="E7252" t="s">
        <v>8</v>
      </c>
      <c r="F7252" t="s">
        <v>11</v>
      </c>
      <c r="G7252" t="s">
        <v>266</v>
      </c>
      <c r="H7252" t="s">
        <v>1027</v>
      </c>
      <c r="I7252">
        <v>272</v>
      </c>
    </row>
    <row r="7253" spans="1:9" x14ac:dyDescent="0.25">
      <c r="A7253">
        <v>357</v>
      </c>
      <c r="B7253">
        <v>2014</v>
      </c>
      <c r="C7253" t="s">
        <v>52</v>
      </c>
      <c r="D7253" t="s">
        <v>4</v>
      </c>
      <c r="E7253" t="s">
        <v>8</v>
      </c>
      <c r="F7253" t="s">
        <v>11</v>
      </c>
      <c r="G7253" t="s">
        <v>267</v>
      </c>
      <c r="H7253" t="s">
        <v>414</v>
      </c>
      <c r="I7253">
        <v>321</v>
      </c>
    </row>
    <row r="7254" spans="1:9" x14ac:dyDescent="0.25">
      <c r="A7254">
        <v>358</v>
      </c>
      <c r="B7254">
        <v>2014</v>
      </c>
      <c r="C7254" t="s">
        <v>53</v>
      </c>
      <c r="D7254" t="s">
        <v>4</v>
      </c>
      <c r="E7254" t="s">
        <v>8</v>
      </c>
      <c r="F7254" t="s">
        <v>11</v>
      </c>
      <c r="G7254" t="s">
        <v>268</v>
      </c>
      <c r="H7254" t="s">
        <v>316</v>
      </c>
      <c r="I7254">
        <v>350</v>
      </c>
    </row>
    <row r="7255" spans="1:9" x14ac:dyDescent="0.25">
      <c r="A7255">
        <v>359</v>
      </c>
      <c r="B7255">
        <v>2014</v>
      </c>
      <c r="C7255" t="s">
        <v>54</v>
      </c>
      <c r="D7255" t="s">
        <v>4</v>
      </c>
      <c r="E7255" t="s">
        <v>8</v>
      </c>
      <c r="F7255" t="s">
        <v>11</v>
      </c>
      <c r="G7255" t="s">
        <v>269</v>
      </c>
      <c r="H7255" t="s">
        <v>633</v>
      </c>
      <c r="I7255">
        <v>401</v>
      </c>
    </row>
    <row r="7256" spans="1:9" x14ac:dyDescent="0.25">
      <c r="A7256">
        <v>360</v>
      </c>
      <c r="B7256">
        <v>2014</v>
      </c>
      <c r="C7256" t="s">
        <v>55</v>
      </c>
      <c r="D7256" t="s">
        <v>4</v>
      </c>
      <c r="E7256" t="s">
        <v>8</v>
      </c>
      <c r="F7256" t="s">
        <v>11</v>
      </c>
      <c r="G7256" t="s">
        <v>270</v>
      </c>
      <c r="H7256" t="s">
        <v>624</v>
      </c>
      <c r="I7256">
        <v>318</v>
      </c>
    </row>
    <row r="7257" spans="1:9" x14ac:dyDescent="0.25">
      <c r="A7257">
        <v>361</v>
      </c>
      <c r="B7257">
        <v>2014</v>
      </c>
      <c r="C7257" t="s">
        <v>56</v>
      </c>
      <c r="D7257" t="s">
        <v>4</v>
      </c>
      <c r="E7257" t="s">
        <v>8</v>
      </c>
      <c r="F7257" t="s">
        <v>11</v>
      </c>
      <c r="G7257" t="s">
        <v>271</v>
      </c>
      <c r="H7257" t="s">
        <v>471</v>
      </c>
      <c r="I7257">
        <v>241</v>
      </c>
    </row>
    <row r="7258" spans="1:9" x14ac:dyDescent="0.25">
      <c r="A7258">
        <v>3</v>
      </c>
      <c r="B7258">
        <v>2014</v>
      </c>
      <c r="C7258" t="s">
        <v>272</v>
      </c>
      <c r="D7258" t="s">
        <v>4</v>
      </c>
      <c r="E7258" t="s">
        <v>8</v>
      </c>
      <c r="F7258" t="s">
        <v>11</v>
      </c>
      <c r="G7258" t="s">
        <v>273</v>
      </c>
      <c r="H7258" t="s">
        <v>1028</v>
      </c>
      <c r="I7258">
        <v>3908</v>
      </c>
    </row>
    <row r="7259" spans="1:9" x14ac:dyDescent="0.25">
      <c r="A7259">
        <v>401</v>
      </c>
      <c r="B7259">
        <v>2014</v>
      </c>
      <c r="C7259" t="s">
        <v>274</v>
      </c>
      <c r="D7259" t="s">
        <v>4</v>
      </c>
      <c r="E7259" t="s">
        <v>8</v>
      </c>
      <c r="F7259" t="s">
        <v>11</v>
      </c>
      <c r="G7259" t="s">
        <v>275</v>
      </c>
      <c r="H7259" t="s">
        <v>1029</v>
      </c>
      <c r="I7259">
        <v>481</v>
      </c>
    </row>
    <row r="7260" spans="1:9" x14ac:dyDescent="0.25">
      <c r="A7260">
        <v>402</v>
      </c>
      <c r="B7260">
        <v>2014</v>
      </c>
      <c r="C7260" t="s">
        <v>276</v>
      </c>
      <c r="D7260" t="s">
        <v>4</v>
      </c>
      <c r="E7260" t="s">
        <v>8</v>
      </c>
      <c r="F7260" t="s">
        <v>11</v>
      </c>
      <c r="G7260" t="s">
        <v>277</v>
      </c>
      <c r="H7260" t="s">
        <v>1030</v>
      </c>
      <c r="I7260">
        <v>304</v>
      </c>
    </row>
    <row r="7261" spans="1:9" x14ac:dyDescent="0.25">
      <c r="A7261">
        <v>403</v>
      </c>
      <c r="B7261">
        <v>2014</v>
      </c>
      <c r="C7261" t="s">
        <v>278</v>
      </c>
      <c r="D7261" t="s">
        <v>4</v>
      </c>
      <c r="E7261" t="s">
        <v>8</v>
      </c>
      <c r="F7261" t="s">
        <v>11</v>
      </c>
      <c r="G7261" t="s">
        <v>279</v>
      </c>
      <c r="H7261" t="s">
        <v>600</v>
      </c>
      <c r="I7261">
        <v>380</v>
      </c>
    </row>
    <row r="7262" spans="1:9" x14ac:dyDescent="0.25">
      <c r="A7262">
        <v>404</v>
      </c>
      <c r="B7262">
        <v>2014</v>
      </c>
      <c r="C7262" t="s">
        <v>280</v>
      </c>
      <c r="D7262" t="s">
        <v>4</v>
      </c>
      <c r="E7262" t="s">
        <v>8</v>
      </c>
      <c r="F7262" t="s">
        <v>11</v>
      </c>
      <c r="G7262" t="s">
        <v>281</v>
      </c>
      <c r="H7262" t="s">
        <v>1031</v>
      </c>
      <c r="I7262">
        <v>809</v>
      </c>
    </row>
    <row r="7263" spans="1:9" x14ac:dyDescent="0.25">
      <c r="A7263">
        <v>405</v>
      </c>
      <c r="B7263">
        <v>2014</v>
      </c>
      <c r="C7263" t="s">
        <v>282</v>
      </c>
      <c r="D7263" t="s">
        <v>4</v>
      </c>
      <c r="E7263" t="s">
        <v>8</v>
      </c>
      <c r="F7263" t="s">
        <v>11</v>
      </c>
      <c r="G7263" t="s">
        <v>283</v>
      </c>
      <c r="H7263" t="s">
        <v>1032</v>
      </c>
      <c r="I7263">
        <v>219</v>
      </c>
    </row>
    <row r="7264" spans="1:9" x14ac:dyDescent="0.25">
      <c r="A7264">
        <v>451</v>
      </c>
      <c r="B7264">
        <v>2014</v>
      </c>
      <c r="C7264" t="s">
        <v>58</v>
      </c>
      <c r="D7264" t="s">
        <v>4</v>
      </c>
      <c r="E7264" t="s">
        <v>8</v>
      </c>
      <c r="F7264" t="s">
        <v>11</v>
      </c>
      <c r="G7264" t="s">
        <v>284</v>
      </c>
      <c r="H7264" t="s">
        <v>624</v>
      </c>
      <c r="I7264">
        <v>318</v>
      </c>
    </row>
    <row r="7265" spans="1:9" x14ac:dyDescent="0.25">
      <c r="A7265">
        <v>452</v>
      </c>
      <c r="B7265">
        <v>2014</v>
      </c>
      <c r="C7265" t="s">
        <v>59</v>
      </c>
      <c r="D7265" t="s">
        <v>4</v>
      </c>
      <c r="E7265" t="s">
        <v>8</v>
      </c>
      <c r="F7265" t="s">
        <v>11</v>
      </c>
      <c r="G7265" t="s">
        <v>285</v>
      </c>
      <c r="H7265" t="s">
        <v>1033</v>
      </c>
      <c r="I7265">
        <v>740</v>
      </c>
    </row>
    <row r="7266" spans="1:9" x14ac:dyDescent="0.25">
      <c r="A7266">
        <v>453</v>
      </c>
      <c r="B7266">
        <v>2014</v>
      </c>
      <c r="C7266" t="s">
        <v>60</v>
      </c>
      <c r="D7266" t="s">
        <v>4</v>
      </c>
      <c r="E7266" t="s">
        <v>8</v>
      </c>
      <c r="F7266" t="s">
        <v>11</v>
      </c>
      <c r="G7266" t="s">
        <v>286</v>
      </c>
      <c r="H7266" t="s">
        <v>1034</v>
      </c>
      <c r="I7266">
        <v>1420</v>
      </c>
    </row>
    <row r="7267" spans="1:9" x14ac:dyDescent="0.25">
      <c r="A7267">
        <v>454</v>
      </c>
      <c r="B7267">
        <v>2014</v>
      </c>
      <c r="C7267" t="s">
        <v>61</v>
      </c>
      <c r="D7267" t="s">
        <v>4</v>
      </c>
      <c r="E7267" t="s">
        <v>8</v>
      </c>
      <c r="F7267" t="s">
        <v>11</v>
      </c>
      <c r="G7267" t="s">
        <v>287</v>
      </c>
      <c r="H7267" t="s">
        <v>1035</v>
      </c>
      <c r="I7267">
        <v>1570</v>
      </c>
    </row>
    <row r="7268" spans="1:9" x14ac:dyDescent="0.25">
      <c r="A7268">
        <v>455</v>
      </c>
      <c r="B7268">
        <v>2014</v>
      </c>
      <c r="C7268" t="s">
        <v>62</v>
      </c>
      <c r="D7268" t="s">
        <v>4</v>
      </c>
      <c r="E7268" t="s">
        <v>8</v>
      </c>
      <c r="F7268" t="s">
        <v>11</v>
      </c>
      <c r="G7268" t="s">
        <v>288</v>
      </c>
      <c r="H7268" t="s">
        <v>668</v>
      </c>
      <c r="I7268">
        <v>81</v>
      </c>
    </row>
    <row r="7269" spans="1:9" x14ac:dyDescent="0.25">
      <c r="A7269">
        <v>456</v>
      </c>
      <c r="B7269">
        <v>2014</v>
      </c>
      <c r="C7269" t="s">
        <v>63</v>
      </c>
      <c r="D7269" t="s">
        <v>4</v>
      </c>
      <c r="E7269" t="s">
        <v>8</v>
      </c>
      <c r="F7269" t="s">
        <v>11</v>
      </c>
      <c r="G7269" t="s">
        <v>289</v>
      </c>
      <c r="H7269" t="s">
        <v>1036</v>
      </c>
      <c r="I7269">
        <v>673</v>
      </c>
    </row>
    <row r="7270" spans="1:9" x14ac:dyDescent="0.25">
      <c r="A7270">
        <v>457</v>
      </c>
      <c r="B7270">
        <v>2014</v>
      </c>
      <c r="C7270" t="s">
        <v>64</v>
      </c>
      <c r="D7270" t="s">
        <v>4</v>
      </c>
      <c r="E7270" t="s">
        <v>8</v>
      </c>
      <c r="F7270" t="s">
        <v>11</v>
      </c>
      <c r="G7270" t="s">
        <v>290</v>
      </c>
      <c r="H7270" t="s">
        <v>510</v>
      </c>
      <c r="I7270">
        <v>331</v>
      </c>
    </row>
    <row r="7271" spans="1:9" x14ac:dyDescent="0.25">
      <c r="A7271">
        <v>458</v>
      </c>
      <c r="B7271">
        <v>2014</v>
      </c>
      <c r="C7271" t="s">
        <v>65</v>
      </c>
      <c r="D7271" t="s">
        <v>4</v>
      </c>
      <c r="E7271" t="s">
        <v>8</v>
      </c>
      <c r="F7271" t="s">
        <v>11</v>
      </c>
      <c r="G7271" t="s">
        <v>291</v>
      </c>
      <c r="H7271" t="s">
        <v>1037</v>
      </c>
      <c r="I7271">
        <v>1032</v>
      </c>
    </row>
    <row r="7272" spans="1:9" x14ac:dyDescent="0.25">
      <c r="A7272">
        <v>459</v>
      </c>
      <c r="B7272">
        <v>2014</v>
      </c>
      <c r="C7272" t="s">
        <v>66</v>
      </c>
      <c r="D7272" t="s">
        <v>4</v>
      </c>
      <c r="E7272" t="s">
        <v>8</v>
      </c>
      <c r="F7272" t="s">
        <v>11</v>
      </c>
      <c r="G7272" t="s">
        <v>292</v>
      </c>
      <c r="H7272" t="s">
        <v>1038</v>
      </c>
      <c r="I7272">
        <v>6726</v>
      </c>
    </row>
    <row r="7273" spans="1:9" x14ac:dyDescent="0.25">
      <c r="A7273">
        <v>460</v>
      </c>
      <c r="B7273">
        <v>2014</v>
      </c>
      <c r="C7273" t="s">
        <v>67</v>
      </c>
      <c r="D7273" t="s">
        <v>4</v>
      </c>
      <c r="E7273" t="s">
        <v>8</v>
      </c>
      <c r="F7273" t="s">
        <v>11</v>
      </c>
      <c r="G7273" t="s">
        <v>293</v>
      </c>
      <c r="H7273" t="s">
        <v>1039</v>
      </c>
      <c r="I7273">
        <v>1059</v>
      </c>
    </row>
    <row r="7274" spans="1:9" x14ac:dyDescent="0.25">
      <c r="A7274">
        <v>461</v>
      </c>
      <c r="B7274">
        <v>2014</v>
      </c>
      <c r="C7274" t="s">
        <v>68</v>
      </c>
      <c r="D7274" t="s">
        <v>4</v>
      </c>
      <c r="E7274" t="s">
        <v>8</v>
      </c>
      <c r="F7274" t="s">
        <v>11</v>
      </c>
      <c r="G7274" t="s">
        <v>294</v>
      </c>
      <c r="H7274" t="s">
        <v>1040</v>
      </c>
      <c r="I7274">
        <v>274</v>
      </c>
    </row>
    <row r="7275" spans="1:9" x14ac:dyDescent="0.25">
      <c r="A7275">
        <v>462</v>
      </c>
      <c r="B7275">
        <v>2014</v>
      </c>
      <c r="C7275" t="s">
        <v>69</v>
      </c>
      <c r="D7275" t="s">
        <v>4</v>
      </c>
      <c r="E7275" t="s">
        <v>8</v>
      </c>
      <c r="F7275" t="s">
        <v>11</v>
      </c>
      <c r="G7275" t="s">
        <v>295</v>
      </c>
      <c r="H7275" t="s">
        <v>863</v>
      </c>
      <c r="I7275">
        <v>130</v>
      </c>
    </row>
    <row r="7276" spans="1:9" x14ac:dyDescent="0.25">
      <c r="A7276">
        <v>4</v>
      </c>
      <c r="B7276">
        <v>2014</v>
      </c>
      <c r="C7276" t="s">
        <v>296</v>
      </c>
      <c r="D7276" t="s">
        <v>4</v>
      </c>
      <c r="E7276" t="s">
        <v>8</v>
      </c>
      <c r="F7276" t="s">
        <v>11</v>
      </c>
      <c r="G7276" t="s">
        <v>297</v>
      </c>
      <c r="H7276" t="s">
        <v>1041</v>
      </c>
      <c r="I7276">
        <v>16547</v>
      </c>
    </row>
    <row r="7277" spans="1:9" x14ac:dyDescent="0.25">
      <c r="A7277">
        <v>0</v>
      </c>
      <c r="B7277">
        <v>2014</v>
      </c>
      <c r="C7277" t="s">
        <v>71</v>
      </c>
      <c r="D7277" t="s">
        <v>4</v>
      </c>
      <c r="E7277" t="s">
        <v>8</v>
      </c>
      <c r="F7277" t="s">
        <v>11</v>
      </c>
      <c r="G7277" t="s">
        <v>298</v>
      </c>
      <c r="H7277" t="s">
        <v>1042</v>
      </c>
      <c r="I7277">
        <v>50679</v>
      </c>
    </row>
    <row r="7278" spans="1:9" x14ac:dyDescent="0.25">
      <c r="A7278">
        <v>101</v>
      </c>
      <c r="B7278">
        <v>2013</v>
      </c>
      <c r="C7278" t="s">
        <v>232</v>
      </c>
      <c r="D7278" t="s">
        <v>4</v>
      </c>
      <c r="E7278" t="s">
        <v>8</v>
      </c>
      <c r="F7278" t="s">
        <v>11</v>
      </c>
      <c r="G7278" t="s">
        <v>233</v>
      </c>
      <c r="H7278" t="s">
        <v>1043</v>
      </c>
      <c r="I7278">
        <v>5553</v>
      </c>
    </row>
    <row r="7279" spans="1:9" x14ac:dyDescent="0.25">
      <c r="A7279">
        <v>102</v>
      </c>
      <c r="B7279">
        <v>2013</v>
      </c>
      <c r="C7279" t="s">
        <v>234</v>
      </c>
      <c r="D7279" t="s">
        <v>4</v>
      </c>
      <c r="E7279" t="s">
        <v>8</v>
      </c>
      <c r="F7279" t="s">
        <v>11</v>
      </c>
      <c r="G7279" t="s">
        <v>235</v>
      </c>
      <c r="H7279" t="s">
        <v>1044</v>
      </c>
      <c r="I7279">
        <v>322</v>
      </c>
    </row>
    <row r="7280" spans="1:9" x14ac:dyDescent="0.25">
      <c r="A7280">
        <v>103</v>
      </c>
      <c r="B7280">
        <v>2013</v>
      </c>
      <c r="C7280" t="s">
        <v>236</v>
      </c>
      <c r="D7280" t="s">
        <v>4</v>
      </c>
      <c r="E7280" t="s">
        <v>8</v>
      </c>
      <c r="F7280" t="s">
        <v>11</v>
      </c>
      <c r="G7280" t="s">
        <v>237</v>
      </c>
      <c r="H7280" t="s">
        <v>1045</v>
      </c>
      <c r="I7280">
        <v>1021</v>
      </c>
    </row>
    <row r="7281" spans="1:9" x14ac:dyDescent="0.25">
      <c r="A7281">
        <v>151</v>
      </c>
      <c r="B7281">
        <v>2013</v>
      </c>
      <c r="C7281" t="s">
        <v>28</v>
      </c>
      <c r="D7281" t="s">
        <v>4</v>
      </c>
      <c r="E7281" t="s">
        <v>8</v>
      </c>
      <c r="F7281" t="s">
        <v>11</v>
      </c>
      <c r="G7281" t="s">
        <v>238</v>
      </c>
      <c r="H7281" t="s">
        <v>455</v>
      </c>
      <c r="I7281">
        <v>365</v>
      </c>
    </row>
    <row r="7282" spans="1:9" x14ac:dyDescent="0.25">
      <c r="A7282">
        <v>153</v>
      </c>
      <c r="B7282">
        <v>2013</v>
      </c>
      <c r="C7282" t="s">
        <v>29</v>
      </c>
      <c r="D7282" t="s">
        <v>4</v>
      </c>
      <c r="E7282" t="s">
        <v>8</v>
      </c>
      <c r="F7282" t="s">
        <v>11</v>
      </c>
      <c r="G7282" t="s">
        <v>239</v>
      </c>
      <c r="H7282" t="s">
        <v>1046</v>
      </c>
      <c r="I7282">
        <v>589</v>
      </c>
    </row>
    <row r="7283" spans="1:9" x14ac:dyDescent="0.25">
      <c r="A7283">
        <v>154</v>
      </c>
      <c r="B7283">
        <v>2013</v>
      </c>
      <c r="C7283" t="s">
        <v>30</v>
      </c>
      <c r="D7283" t="s">
        <v>4</v>
      </c>
      <c r="E7283" t="s">
        <v>8</v>
      </c>
      <c r="F7283" t="s">
        <v>11</v>
      </c>
      <c r="G7283" t="s">
        <v>240</v>
      </c>
      <c r="H7283" t="s">
        <v>850</v>
      </c>
      <c r="I7283">
        <v>153</v>
      </c>
    </row>
    <row r="7284" spans="1:9" x14ac:dyDescent="0.25">
      <c r="A7284">
        <v>155</v>
      </c>
      <c r="B7284">
        <v>2013</v>
      </c>
      <c r="C7284" t="s">
        <v>31</v>
      </c>
      <c r="D7284" t="s">
        <v>4</v>
      </c>
      <c r="E7284" t="s">
        <v>8</v>
      </c>
      <c r="F7284" t="s">
        <v>11</v>
      </c>
      <c r="G7284" t="s">
        <v>241</v>
      </c>
      <c r="H7284" t="s">
        <v>1047</v>
      </c>
      <c r="I7284">
        <v>180</v>
      </c>
    </row>
    <row r="7285" spans="1:9" x14ac:dyDescent="0.25">
      <c r="A7285">
        <v>157</v>
      </c>
      <c r="B7285">
        <v>2013</v>
      </c>
      <c r="C7285" t="s">
        <v>32</v>
      </c>
      <c r="D7285" t="s">
        <v>4</v>
      </c>
      <c r="E7285" t="s">
        <v>8</v>
      </c>
      <c r="F7285" t="s">
        <v>11</v>
      </c>
      <c r="G7285" t="s">
        <v>242</v>
      </c>
      <c r="H7285" t="s">
        <v>594</v>
      </c>
      <c r="I7285">
        <v>298</v>
      </c>
    </row>
    <row r="7286" spans="1:9" x14ac:dyDescent="0.25">
      <c r="A7286">
        <v>158</v>
      </c>
      <c r="B7286">
        <v>2013</v>
      </c>
      <c r="C7286" t="s">
        <v>33</v>
      </c>
      <c r="D7286" t="s">
        <v>4</v>
      </c>
      <c r="E7286" t="s">
        <v>8</v>
      </c>
      <c r="F7286" t="s">
        <v>11</v>
      </c>
      <c r="G7286" t="s">
        <v>243</v>
      </c>
      <c r="H7286" t="s">
        <v>816</v>
      </c>
      <c r="I7286">
        <v>233</v>
      </c>
    </row>
    <row r="7287" spans="1:9" x14ac:dyDescent="0.25">
      <c r="A7287">
        <v>159</v>
      </c>
      <c r="B7287">
        <v>2013</v>
      </c>
      <c r="C7287" t="s">
        <v>34</v>
      </c>
      <c r="D7287" t="s">
        <v>4</v>
      </c>
      <c r="E7287" t="s">
        <v>8</v>
      </c>
      <c r="F7287" t="s">
        <v>11</v>
      </c>
      <c r="G7287" t="s">
        <v>244</v>
      </c>
      <c r="H7287" t="s">
        <v>1048</v>
      </c>
      <c r="I7287">
        <v>5444</v>
      </c>
    </row>
    <row r="7288" spans="1:9" x14ac:dyDescent="0.25">
      <c r="A7288">
        <v>1</v>
      </c>
      <c r="B7288">
        <v>2013</v>
      </c>
      <c r="C7288" t="s">
        <v>245</v>
      </c>
      <c r="D7288" t="s">
        <v>4</v>
      </c>
      <c r="E7288" t="s">
        <v>8</v>
      </c>
      <c r="F7288" t="s">
        <v>11</v>
      </c>
      <c r="G7288" t="s">
        <v>246</v>
      </c>
      <c r="H7288" t="s">
        <v>1049</v>
      </c>
      <c r="I7288">
        <v>14158</v>
      </c>
    </row>
    <row r="7289" spans="1:9" x14ac:dyDescent="0.25">
      <c r="A7289">
        <v>241</v>
      </c>
      <c r="B7289">
        <v>2013</v>
      </c>
      <c r="C7289" t="s">
        <v>247</v>
      </c>
      <c r="D7289" t="s">
        <v>4</v>
      </c>
      <c r="E7289" t="s">
        <v>8</v>
      </c>
      <c r="F7289" t="s">
        <v>11</v>
      </c>
      <c r="G7289" t="s">
        <v>248</v>
      </c>
      <c r="H7289" t="s">
        <v>1050</v>
      </c>
      <c r="I7289">
        <v>4964</v>
      </c>
    </row>
    <row r="7290" spans="1:9" x14ac:dyDescent="0.25">
      <c r="A7290">
        <v>241001</v>
      </c>
      <c r="B7290">
        <v>2013</v>
      </c>
      <c r="C7290" t="s">
        <v>249</v>
      </c>
      <c r="D7290" t="s">
        <v>4</v>
      </c>
      <c r="E7290" t="s">
        <v>8</v>
      </c>
      <c r="F7290" t="s">
        <v>11</v>
      </c>
      <c r="G7290" t="s">
        <v>250</v>
      </c>
      <c r="H7290" t="s">
        <v>1051</v>
      </c>
      <c r="I7290">
        <v>3159</v>
      </c>
    </row>
    <row r="7291" spans="1:9" x14ac:dyDescent="0.25">
      <c r="A7291">
        <v>241999</v>
      </c>
      <c r="B7291">
        <v>2013</v>
      </c>
      <c r="C7291" t="s">
        <v>251</v>
      </c>
      <c r="D7291" t="s">
        <v>4</v>
      </c>
      <c r="E7291" t="s">
        <v>8</v>
      </c>
      <c r="F7291" t="s">
        <v>11</v>
      </c>
      <c r="G7291" t="s">
        <v>252</v>
      </c>
      <c r="H7291" t="s">
        <v>1052</v>
      </c>
      <c r="I7291">
        <v>1805</v>
      </c>
    </row>
    <row r="7292" spans="1:9" x14ac:dyDescent="0.25">
      <c r="A7292">
        <v>251</v>
      </c>
      <c r="B7292">
        <v>2013</v>
      </c>
      <c r="C7292" t="s">
        <v>39</v>
      </c>
      <c r="D7292" t="s">
        <v>4</v>
      </c>
      <c r="E7292" t="s">
        <v>8</v>
      </c>
      <c r="F7292" t="s">
        <v>11</v>
      </c>
      <c r="G7292" t="s">
        <v>253</v>
      </c>
      <c r="H7292" t="s">
        <v>299</v>
      </c>
      <c r="I7292">
        <v>453</v>
      </c>
    </row>
    <row r="7293" spans="1:9" x14ac:dyDescent="0.25">
      <c r="A7293">
        <v>252</v>
      </c>
      <c r="B7293">
        <v>2013</v>
      </c>
      <c r="C7293" t="s">
        <v>40</v>
      </c>
      <c r="D7293" t="s">
        <v>4</v>
      </c>
      <c r="E7293" t="s">
        <v>8</v>
      </c>
      <c r="F7293" t="s">
        <v>11</v>
      </c>
      <c r="G7293" t="s">
        <v>254</v>
      </c>
      <c r="H7293" t="s">
        <v>1053</v>
      </c>
      <c r="I7293">
        <v>382</v>
      </c>
    </row>
    <row r="7294" spans="1:9" x14ac:dyDescent="0.25">
      <c r="A7294">
        <v>254</v>
      </c>
      <c r="B7294">
        <v>2013</v>
      </c>
      <c r="C7294" t="s">
        <v>41</v>
      </c>
      <c r="D7294" t="s">
        <v>4</v>
      </c>
      <c r="E7294" t="s">
        <v>8</v>
      </c>
      <c r="F7294" t="s">
        <v>11</v>
      </c>
      <c r="G7294" t="s">
        <v>255</v>
      </c>
      <c r="H7294" t="s">
        <v>372</v>
      </c>
      <c r="I7294">
        <v>588</v>
      </c>
    </row>
    <row r="7295" spans="1:9" x14ac:dyDescent="0.25">
      <c r="A7295">
        <v>255</v>
      </c>
      <c r="B7295">
        <v>2013</v>
      </c>
      <c r="C7295" t="s">
        <v>42</v>
      </c>
      <c r="D7295" t="s">
        <v>4</v>
      </c>
      <c r="E7295" t="s">
        <v>8</v>
      </c>
      <c r="F7295" t="s">
        <v>11</v>
      </c>
      <c r="G7295" t="s">
        <v>256</v>
      </c>
      <c r="H7295" t="s">
        <v>733</v>
      </c>
      <c r="I7295">
        <v>90</v>
      </c>
    </row>
    <row r="7296" spans="1:9" x14ac:dyDescent="0.25">
      <c r="A7296">
        <v>256</v>
      </c>
      <c r="B7296">
        <v>2013</v>
      </c>
      <c r="C7296" t="s">
        <v>43</v>
      </c>
      <c r="D7296" t="s">
        <v>4</v>
      </c>
      <c r="E7296" t="s">
        <v>8</v>
      </c>
      <c r="F7296" t="s">
        <v>11</v>
      </c>
      <c r="G7296" t="s">
        <v>257</v>
      </c>
      <c r="H7296" t="s">
        <v>364</v>
      </c>
      <c r="I7296">
        <v>224</v>
      </c>
    </row>
    <row r="7297" spans="1:9" x14ac:dyDescent="0.25">
      <c r="A7297">
        <v>257</v>
      </c>
      <c r="B7297">
        <v>2013</v>
      </c>
      <c r="C7297" t="s">
        <v>44</v>
      </c>
      <c r="D7297" t="s">
        <v>4</v>
      </c>
      <c r="E7297" t="s">
        <v>8</v>
      </c>
      <c r="F7297" t="s">
        <v>11</v>
      </c>
      <c r="G7297" t="s">
        <v>258</v>
      </c>
      <c r="H7297" t="s">
        <v>924</v>
      </c>
      <c r="I7297">
        <v>317</v>
      </c>
    </row>
    <row r="7298" spans="1:9" x14ac:dyDescent="0.25">
      <c r="A7298">
        <v>2</v>
      </c>
      <c r="B7298">
        <v>2013</v>
      </c>
      <c r="C7298" t="s">
        <v>259</v>
      </c>
      <c r="D7298" t="s">
        <v>4</v>
      </c>
      <c r="E7298" t="s">
        <v>8</v>
      </c>
      <c r="F7298" t="s">
        <v>11</v>
      </c>
      <c r="G7298" t="s">
        <v>260</v>
      </c>
      <c r="H7298" t="s">
        <v>1054</v>
      </c>
      <c r="I7298">
        <v>7018</v>
      </c>
    </row>
    <row r="7299" spans="1:9" x14ac:dyDescent="0.25">
      <c r="A7299">
        <v>351</v>
      </c>
      <c r="B7299">
        <v>2013</v>
      </c>
      <c r="C7299" t="s">
        <v>46</v>
      </c>
      <c r="D7299" t="s">
        <v>4</v>
      </c>
      <c r="E7299" t="s">
        <v>8</v>
      </c>
      <c r="F7299" t="s">
        <v>11</v>
      </c>
      <c r="G7299" t="s">
        <v>261</v>
      </c>
      <c r="H7299" t="s">
        <v>830</v>
      </c>
      <c r="I7299">
        <v>309</v>
      </c>
    </row>
    <row r="7300" spans="1:9" x14ac:dyDescent="0.25">
      <c r="A7300">
        <v>352</v>
      </c>
      <c r="B7300">
        <v>2013</v>
      </c>
      <c r="C7300" t="s">
        <v>47</v>
      </c>
      <c r="D7300" t="s">
        <v>4</v>
      </c>
      <c r="E7300" t="s">
        <v>8</v>
      </c>
      <c r="F7300" t="s">
        <v>11</v>
      </c>
      <c r="G7300" t="s">
        <v>262</v>
      </c>
      <c r="H7300" t="s">
        <v>1055</v>
      </c>
      <c r="I7300">
        <v>185</v>
      </c>
    </row>
    <row r="7301" spans="1:9" x14ac:dyDescent="0.25">
      <c r="A7301">
        <v>353</v>
      </c>
      <c r="B7301">
        <v>2013</v>
      </c>
      <c r="C7301" t="s">
        <v>48</v>
      </c>
      <c r="D7301" t="s">
        <v>4</v>
      </c>
      <c r="E7301" t="s">
        <v>8</v>
      </c>
      <c r="F7301" t="s">
        <v>11</v>
      </c>
      <c r="G7301" t="s">
        <v>263</v>
      </c>
      <c r="H7301" t="s">
        <v>1056</v>
      </c>
      <c r="I7301">
        <v>767</v>
      </c>
    </row>
    <row r="7302" spans="1:9" x14ac:dyDescent="0.25">
      <c r="A7302">
        <v>354</v>
      </c>
      <c r="B7302">
        <v>2013</v>
      </c>
      <c r="C7302" t="s">
        <v>49</v>
      </c>
      <c r="D7302" t="s">
        <v>4</v>
      </c>
      <c r="E7302" t="s">
        <v>8</v>
      </c>
      <c r="F7302" t="s">
        <v>11</v>
      </c>
      <c r="G7302" t="s">
        <v>264</v>
      </c>
      <c r="H7302" t="s">
        <v>640</v>
      </c>
      <c r="I7302">
        <v>192</v>
      </c>
    </row>
    <row r="7303" spans="1:9" x14ac:dyDescent="0.25">
      <c r="A7303">
        <v>355</v>
      </c>
      <c r="B7303">
        <v>2013</v>
      </c>
      <c r="C7303" t="s">
        <v>50</v>
      </c>
      <c r="D7303" t="s">
        <v>4</v>
      </c>
      <c r="E7303" t="s">
        <v>8</v>
      </c>
      <c r="F7303" t="s">
        <v>11</v>
      </c>
      <c r="G7303" t="s">
        <v>265</v>
      </c>
      <c r="H7303" t="s">
        <v>1057</v>
      </c>
      <c r="I7303">
        <v>325</v>
      </c>
    </row>
    <row r="7304" spans="1:9" x14ac:dyDescent="0.25">
      <c r="A7304">
        <v>356</v>
      </c>
      <c r="B7304">
        <v>2013</v>
      </c>
      <c r="C7304" t="s">
        <v>51</v>
      </c>
      <c r="D7304" t="s">
        <v>4</v>
      </c>
      <c r="E7304" t="s">
        <v>8</v>
      </c>
      <c r="F7304" t="s">
        <v>11</v>
      </c>
      <c r="G7304" t="s">
        <v>266</v>
      </c>
      <c r="H7304" t="s">
        <v>1058</v>
      </c>
      <c r="I7304">
        <v>131</v>
      </c>
    </row>
    <row r="7305" spans="1:9" x14ac:dyDescent="0.25">
      <c r="A7305">
        <v>357</v>
      </c>
      <c r="B7305">
        <v>2013</v>
      </c>
      <c r="C7305" t="s">
        <v>52</v>
      </c>
      <c r="D7305" t="s">
        <v>4</v>
      </c>
      <c r="E7305" t="s">
        <v>8</v>
      </c>
      <c r="F7305" t="s">
        <v>11</v>
      </c>
      <c r="G7305" t="s">
        <v>267</v>
      </c>
      <c r="H7305" t="s">
        <v>410</v>
      </c>
      <c r="I7305">
        <v>303</v>
      </c>
    </row>
    <row r="7306" spans="1:9" x14ac:dyDescent="0.25">
      <c r="A7306">
        <v>358</v>
      </c>
      <c r="B7306">
        <v>2013</v>
      </c>
      <c r="C7306" t="s">
        <v>53</v>
      </c>
      <c r="D7306" t="s">
        <v>4</v>
      </c>
      <c r="E7306" t="s">
        <v>8</v>
      </c>
      <c r="F7306" t="s">
        <v>11</v>
      </c>
      <c r="G7306" t="s">
        <v>268</v>
      </c>
      <c r="H7306" t="s">
        <v>362</v>
      </c>
      <c r="I7306">
        <v>376</v>
      </c>
    </row>
    <row r="7307" spans="1:9" x14ac:dyDescent="0.25">
      <c r="A7307">
        <v>359</v>
      </c>
      <c r="B7307">
        <v>2013</v>
      </c>
      <c r="C7307" t="s">
        <v>54</v>
      </c>
      <c r="D7307" t="s">
        <v>4</v>
      </c>
      <c r="E7307" t="s">
        <v>8</v>
      </c>
      <c r="F7307" t="s">
        <v>11</v>
      </c>
      <c r="G7307" t="s">
        <v>269</v>
      </c>
      <c r="H7307" t="s">
        <v>1059</v>
      </c>
      <c r="I7307">
        <v>768</v>
      </c>
    </row>
    <row r="7308" spans="1:9" x14ac:dyDescent="0.25">
      <c r="A7308">
        <v>360</v>
      </c>
      <c r="B7308">
        <v>2013</v>
      </c>
      <c r="C7308" t="s">
        <v>55</v>
      </c>
      <c r="D7308" t="s">
        <v>4</v>
      </c>
      <c r="E7308" t="s">
        <v>8</v>
      </c>
      <c r="F7308" t="s">
        <v>11</v>
      </c>
      <c r="G7308" t="s">
        <v>270</v>
      </c>
      <c r="H7308" t="s">
        <v>816</v>
      </c>
      <c r="I7308">
        <v>233</v>
      </c>
    </row>
    <row r="7309" spans="1:9" x14ac:dyDescent="0.25">
      <c r="A7309">
        <v>361</v>
      </c>
      <c r="B7309">
        <v>2013</v>
      </c>
      <c r="C7309" t="s">
        <v>56</v>
      </c>
      <c r="D7309" t="s">
        <v>4</v>
      </c>
      <c r="E7309" t="s">
        <v>8</v>
      </c>
      <c r="F7309" t="s">
        <v>11</v>
      </c>
      <c r="G7309" t="s">
        <v>271</v>
      </c>
      <c r="H7309" t="s">
        <v>1060</v>
      </c>
      <c r="I7309">
        <v>217</v>
      </c>
    </row>
    <row r="7310" spans="1:9" x14ac:dyDescent="0.25">
      <c r="A7310">
        <v>3</v>
      </c>
      <c r="B7310">
        <v>2013</v>
      </c>
      <c r="C7310" t="s">
        <v>272</v>
      </c>
      <c r="D7310" t="s">
        <v>4</v>
      </c>
      <c r="E7310" t="s">
        <v>8</v>
      </c>
      <c r="F7310" t="s">
        <v>11</v>
      </c>
      <c r="G7310" t="s">
        <v>273</v>
      </c>
      <c r="H7310" t="s">
        <v>1061</v>
      </c>
      <c r="I7310">
        <v>3806</v>
      </c>
    </row>
    <row r="7311" spans="1:9" x14ac:dyDescent="0.25">
      <c r="A7311">
        <v>401</v>
      </c>
      <c r="B7311">
        <v>2013</v>
      </c>
      <c r="C7311" t="s">
        <v>274</v>
      </c>
      <c r="D7311" t="s">
        <v>4</v>
      </c>
      <c r="E7311" t="s">
        <v>8</v>
      </c>
      <c r="F7311" t="s">
        <v>11</v>
      </c>
      <c r="G7311" t="s">
        <v>275</v>
      </c>
      <c r="H7311" t="s">
        <v>885</v>
      </c>
      <c r="I7311">
        <v>404</v>
      </c>
    </row>
    <row r="7312" spans="1:9" x14ac:dyDescent="0.25">
      <c r="A7312">
        <v>402</v>
      </c>
      <c r="B7312">
        <v>2013</v>
      </c>
      <c r="C7312" t="s">
        <v>276</v>
      </c>
      <c r="D7312" t="s">
        <v>4</v>
      </c>
      <c r="E7312" t="s">
        <v>8</v>
      </c>
      <c r="F7312" t="s">
        <v>11</v>
      </c>
      <c r="G7312" t="s">
        <v>277</v>
      </c>
      <c r="H7312" t="s">
        <v>1062</v>
      </c>
      <c r="I7312">
        <v>254</v>
      </c>
    </row>
    <row r="7313" spans="1:9" x14ac:dyDescent="0.25">
      <c r="A7313">
        <v>403</v>
      </c>
      <c r="B7313">
        <v>2013</v>
      </c>
      <c r="C7313" t="s">
        <v>278</v>
      </c>
      <c r="D7313" t="s">
        <v>4</v>
      </c>
      <c r="E7313" t="s">
        <v>8</v>
      </c>
      <c r="F7313" t="s">
        <v>11</v>
      </c>
      <c r="G7313" t="s">
        <v>279</v>
      </c>
      <c r="H7313" t="s">
        <v>1063</v>
      </c>
      <c r="I7313">
        <v>567</v>
      </c>
    </row>
    <row r="7314" spans="1:9" x14ac:dyDescent="0.25">
      <c r="A7314">
        <v>404</v>
      </c>
      <c r="B7314">
        <v>2013</v>
      </c>
      <c r="C7314" t="s">
        <v>280</v>
      </c>
      <c r="D7314" t="s">
        <v>4</v>
      </c>
      <c r="E7314" t="s">
        <v>8</v>
      </c>
      <c r="F7314" t="s">
        <v>11</v>
      </c>
      <c r="G7314" t="s">
        <v>281</v>
      </c>
      <c r="H7314" t="s">
        <v>1064</v>
      </c>
      <c r="I7314">
        <v>593</v>
      </c>
    </row>
    <row r="7315" spans="1:9" x14ac:dyDescent="0.25">
      <c r="A7315">
        <v>405</v>
      </c>
      <c r="B7315">
        <v>2013</v>
      </c>
      <c r="C7315" t="s">
        <v>282</v>
      </c>
      <c r="D7315" t="s">
        <v>4</v>
      </c>
      <c r="E7315" t="s">
        <v>8</v>
      </c>
      <c r="F7315" t="s">
        <v>11</v>
      </c>
      <c r="G7315" t="s">
        <v>283</v>
      </c>
      <c r="H7315">
        <v>-86</v>
      </c>
      <c r="I7315">
        <v>-86</v>
      </c>
    </row>
    <row r="7316" spans="1:9" x14ac:dyDescent="0.25">
      <c r="A7316">
        <v>451</v>
      </c>
      <c r="B7316">
        <v>2013</v>
      </c>
      <c r="C7316" t="s">
        <v>58</v>
      </c>
      <c r="D7316" t="s">
        <v>4</v>
      </c>
      <c r="E7316" t="s">
        <v>8</v>
      </c>
      <c r="F7316" t="s">
        <v>11</v>
      </c>
      <c r="G7316" t="s">
        <v>284</v>
      </c>
      <c r="H7316" t="s">
        <v>344</v>
      </c>
      <c r="I7316">
        <v>120</v>
      </c>
    </row>
    <row r="7317" spans="1:9" x14ac:dyDescent="0.25">
      <c r="A7317">
        <v>452</v>
      </c>
      <c r="B7317">
        <v>2013</v>
      </c>
      <c r="C7317" t="s">
        <v>59</v>
      </c>
      <c r="D7317" t="s">
        <v>4</v>
      </c>
      <c r="E7317" t="s">
        <v>8</v>
      </c>
      <c r="F7317" t="s">
        <v>11</v>
      </c>
      <c r="G7317" t="s">
        <v>285</v>
      </c>
      <c r="H7317" t="s">
        <v>443</v>
      </c>
      <c r="I7317">
        <v>614</v>
      </c>
    </row>
    <row r="7318" spans="1:9" x14ac:dyDescent="0.25">
      <c r="A7318">
        <v>453</v>
      </c>
      <c r="B7318">
        <v>2013</v>
      </c>
      <c r="C7318" t="s">
        <v>60</v>
      </c>
      <c r="D7318" t="s">
        <v>4</v>
      </c>
      <c r="E7318" t="s">
        <v>8</v>
      </c>
      <c r="F7318" t="s">
        <v>11</v>
      </c>
      <c r="G7318" t="s">
        <v>286</v>
      </c>
      <c r="H7318" t="s">
        <v>1065</v>
      </c>
      <c r="I7318">
        <v>685</v>
      </c>
    </row>
    <row r="7319" spans="1:9" x14ac:dyDescent="0.25">
      <c r="A7319">
        <v>454</v>
      </c>
      <c r="B7319">
        <v>2013</v>
      </c>
      <c r="C7319" t="s">
        <v>61</v>
      </c>
      <c r="D7319" t="s">
        <v>4</v>
      </c>
      <c r="E7319" t="s">
        <v>8</v>
      </c>
      <c r="F7319" t="s">
        <v>11</v>
      </c>
      <c r="G7319" t="s">
        <v>287</v>
      </c>
      <c r="H7319" t="s">
        <v>1066</v>
      </c>
      <c r="I7319">
        <v>947</v>
      </c>
    </row>
    <row r="7320" spans="1:9" x14ac:dyDescent="0.25">
      <c r="A7320">
        <v>455</v>
      </c>
      <c r="B7320">
        <v>2013</v>
      </c>
      <c r="C7320" t="s">
        <v>62</v>
      </c>
      <c r="D7320" t="s">
        <v>4</v>
      </c>
      <c r="E7320" t="s">
        <v>8</v>
      </c>
      <c r="F7320" t="s">
        <v>11</v>
      </c>
      <c r="G7320" t="s">
        <v>288</v>
      </c>
      <c r="H7320" t="s">
        <v>699</v>
      </c>
      <c r="I7320">
        <v>78</v>
      </c>
    </row>
    <row r="7321" spans="1:9" x14ac:dyDescent="0.25">
      <c r="A7321">
        <v>456</v>
      </c>
      <c r="B7321">
        <v>2013</v>
      </c>
      <c r="C7321" t="s">
        <v>63</v>
      </c>
      <c r="D7321" t="s">
        <v>4</v>
      </c>
      <c r="E7321" t="s">
        <v>8</v>
      </c>
      <c r="F7321" t="s">
        <v>11</v>
      </c>
      <c r="G7321" t="s">
        <v>289</v>
      </c>
      <c r="H7321" t="s">
        <v>1067</v>
      </c>
      <c r="I7321">
        <v>461</v>
      </c>
    </row>
    <row r="7322" spans="1:9" x14ac:dyDescent="0.25">
      <c r="A7322">
        <v>457</v>
      </c>
      <c r="B7322">
        <v>2013</v>
      </c>
      <c r="C7322" t="s">
        <v>64</v>
      </c>
      <c r="D7322" t="s">
        <v>4</v>
      </c>
      <c r="E7322" t="s">
        <v>8</v>
      </c>
      <c r="F7322" t="s">
        <v>11</v>
      </c>
      <c r="G7322" t="s">
        <v>290</v>
      </c>
      <c r="H7322" t="s">
        <v>1068</v>
      </c>
      <c r="I7322">
        <v>426</v>
      </c>
    </row>
    <row r="7323" spans="1:9" x14ac:dyDescent="0.25">
      <c r="A7323">
        <v>458</v>
      </c>
      <c r="B7323">
        <v>2013</v>
      </c>
      <c r="C7323" t="s">
        <v>65</v>
      </c>
      <c r="D7323" t="s">
        <v>4</v>
      </c>
      <c r="E7323" t="s">
        <v>8</v>
      </c>
      <c r="F7323" t="s">
        <v>11</v>
      </c>
      <c r="G7323" t="s">
        <v>291</v>
      </c>
      <c r="H7323" t="s">
        <v>333</v>
      </c>
      <c r="I7323">
        <v>586</v>
      </c>
    </row>
    <row r="7324" spans="1:9" x14ac:dyDescent="0.25">
      <c r="A7324">
        <v>459</v>
      </c>
      <c r="B7324">
        <v>2013</v>
      </c>
      <c r="C7324" t="s">
        <v>66</v>
      </c>
      <c r="D7324" t="s">
        <v>4</v>
      </c>
      <c r="E7324" t="s">
        <v>8</v>
      </c>
      <c r="F7324" t="s">
        <v>11</v>
      </c>
      <c r="G7324" t="s">
        <v>292</v>
      </c>
      <c r="H7324" t="s">
        <v>1069</v>
      </c>
      <c r="I7324">
        <v>2477</v>
      </c>
    </row>
    <row r="7325" spans="1:9" x14ac:dyDescent="0.25">
      <c r="A7325">
        <v>460</v>
      </c>
      <c r="B7325">
        <v>2013</v>
      </c>
      <c r="C7325" t="s">
        <v>67</v>
      </c>
      <c r="D7325" t="s">
        <v>4</v>
      </c>
      <c r="E7325" t="s">
        <v>8</v>
      </c>
      <c r="F7325" t="s">
        <v>11</v>
      </c>
      <c r="G7325" t="s">
        <v>293</v>
      </c>
      <c r="H7325" t="s">
        <v>870</v>
      </c>
      <c r="I7325">
        <v>374</v>
      </c>
    </row>
    <row r="7326" spans="1:9" x14ac:dyDescent="0.25">
      <c r="A7326">
        <v>461</v>
      </c>
      <c r="B7326">
        <v>2013</v>
      </c>
      <c r="C7326" t="s">
        <v>68</v>
      </c>
      <c r="D7326" t="s">
        <v>4</v>
      </c>
      <c r="E7326" t="s">
        <v>8</v>
      </c>
      <c r="F7326" t="s">
        <v>11</v>
      </c>
      <c r="G7326" t="s">
        <v>294</v>
      </c>
      <c r="H7326" t="s">
        <v>1060</v>
      </c>
      <c r="I7326">
        <v>217</v>
      </c>
    </row>
    <row r="7327" spans="1:9" x14ac:dyDescent="0.25">
      <c r="A7327">
        <v>462</v>
      </c>
      <c r="B7327">
        <v>2013</v>
      </c>
      <c r="C7327" t="s">
        <v>69</v>
      </c>
      <c r="D7327" t="s">
        <v>4</v>
      </c>
      <c r="E7327" t="s">
        <v>8</v>
      </c>
      <c r="F7327" t="s">
        <v>11</v>
      </c>
      <c r="G7327" t="s">
        <v>295</v>
      </c>
      <c r="H7327" t="s">
        <v>737</v>
      </c>
      <c r="I7327">
        <v>140</v>
      </c>
    </row>
    <row r="7328" spans="1:9" x14ac:dyDescent="0.25">
      <c r="A7328">
        <v>4</v>
      </c>
      <c r="B7328">
        <v>2013</v>
      </c>
      <c r="C7328" t="s">
        <v>296</v>
      </c>
      <c r="D7328" t="s">
        <v>4</v>
      </c>
      <c r="E7328" t="s">
        <v>8</v>
      </c>
      <c r="F7328" t="s">
        <v>11</v>
      </c>
      <c r="G7328" t="s">
        <v>297</v>
      </c>
      <c r="H7328" t="s">
        <v>1070</v>
      </c>
      <c r="I7328">
        <v>8857</v>
      </c>
    </row>
    <row r="7329" spans="1:9" x14ac:dyDescent="0.25">
      <c r="A7329">
        <v>0</v>
      </c>
      <c r="B7329">
        <v>2013</v>
      </c>
      <c r="C7329" t="s">
        <v>71</v>
      </c>
      <c r="D7329" t="s">
        <v>4</v>
      </c>
      <c r="E7329" t="s">
        <v>8</v>
      </c>
      <c r="F7329" t="s">
        <v>11</v>
      </c>
      <c r="G7329" t="s">
        <v>298</v>
      </c>
      <c r="H7329" t="s">
        <v>1071</v>
      </c>
      <c r="I7329">
        <v>33839</v>
      </c>
    </row>
    <row r="7330" spans="1:9" x14ac:dyDescent="0.25">
      <c r="A7330">
        <v>101</v>
      </c>
      <c r="B7330">
        <v>2012</v>
      </c>
      <c r="C7330" t="s">
        <v>232</v>
      </c>
      <c r="D7330" t="s">
        <v>4</v>
      </c>
      <c r="E7330" t="s">
        <v>8</v>
      </c>
      <c r="F7330" t="s">
        <v>11</v>
      </c>
      <c r="G7330" t="s">
        <v>233</v>
      </c>
      <c r="H7330" t="s">
        <v>1072</v>
      </c>
      <c r="I7330">
        <v>3650</v>
      </c>
    </row>
    <row r="7331" spans="1:9" x14ac:dyDescent="0.25">
      <c r="A7331">
        <v>102</v>
      </c>
      <c r="B7331">
        <v>2012</v>
      </c>
      <c r="C7331" t="s">
        <v>234</v>
      </c>
      <c r="D7331" t="s">
        <v>4</v>
      </c>
      <c r="E7331" t="s">
        <v>8</v>
      </c>
      <c r="F7331" t="s">
        <v>11</v>
      </c>
      <c r="G7331" t="s">
        <v>235</v>
      </c>
      <c r="H7331" t="s">
        <v>1013</v>
      </c>
      <c r="I7331">
        <v>214</v>
      </c>
    </row>
    <row r="7332" spans="1:9" x14ac:dyDescent="0.25">
      <c r="A7332">
        <v>103</v>
      </c>
      <c r="B7332">
        <v>2012</v>
      </c>
      <c r="C7332" t="s">
        <v>236</v>
      </c>
      <c r="D7332" t="s">
        <v>4</v>
      </c>
      <c r="E7332" t="s">
        <v>8</v>
      </c>
      <c r="F7332" t="s">
        <v>11</v>
      </c>
      <c r="G7332" t="s">
        <v>237</v>
      </c>
      <c r="H7332" t="s">
        <v>1065</v>
      </c>
      <c r="I7332">
        <v>685</v>
      </c>
    </row>
    <row r="7333" spans="1:9" x14ac:dyDescent="0.25">
      <c r="A7333">
        <v>151</v>
      </c>
      <c r="B7333">
        <v>2012</v>
      </c>
      <c r="C7333" t="s">
        <v>28</v>
      </c>
      <c r="D7333" t="s">
        <v>4</v>
      </c>
      <c r="E7333" t="s">
        <v>8</v>
      </c>
      <c r="F7333" t="s">
        <v>11</v>
      </c>
      <c r="G7333" t="s">
        <v>238</v>
      </c>
      <c r="H7333" t="s">
        <v>1073</v>
      </c>
      <c r="I7333">
        <v>285</v>
      </c>
    </row>
    <row r="7334" spans="1:9" x14ac:dyDescent="0.25">
      <c r="A7334">
        <v>153</v>
      </c>
      <c r="B7334">
        <v>2012</v>
      </c>
      <c r="C7334" t="s">
        <v>29</v>
      </c>
      <c r="D7334" t="s">
        <v>4</v>
      </c>
      <c r="E7334" t="s">
        <v>8</v>
      </c>
      <c r="F7334" t="s">
        <v>11</v>
      </c>
      <c r="G7334" t="s">
        <v>239</v>
      </c>
      <c r="H7334" t="s">
        <v>1074</v>
      </c>
      <c r="I7334">
        <v>477</v>
      </c>
    </row>
    <row r="7335" spans="1:9" x14ac:dyDescent="0.25">
      <c r="A7335">
        <v>154</v>
      </c>
      <c r="B7335">
        <v>2012</v>
      </c>
      <c r="C7335" t="s">
        <v>30</v>
      </c>
      <c r="D7335" t="s">
        <v>4</v>
      </c>
      <c r="E7335" t="s">
        <v>8</v>
      </c>
      <c r="F7335" t="s">
        <v>11</v>
      </c>
      <c r="G7335" t="s">
        <v>240</v>
      </c>
      <c r="H7335" t="s">
        <v>1075</v>
      </c>
      <c r="I7335">
        <v>193</v>
      </c>
    </row>
    <row r="7336" spans="1:9" x14ac:dyDescent="0.25">
      <c r="A7336">
        <v>155</v>
      </c>
      <c r="B7336">
        <v>2012</v>
      </c>
      <c r="C7336" t="s">
        <v>31</v>
      </c>
      <c r="D7336" t="s">
        <v>4</v>
      </c>
      <c r="E7336" t="s">
        <v>8</v>
      </c>
      <c r="F7336" t="s">
        <v>11</v>
      </c>
      <c r="G7336" t="s">
        <v>241</v>
      </c>
      <c r="H7336" t="s">
        <v>1076</v>
      </c>
      <c r="I7336">
        <v>144</v>
      </c>
    </row>
    <row r="7337" spans="1:9" x14ac:dyDescent="0.25">
      <c r="A7337">
        <v>157</v>
      </c>
      <c r="B7337">
        <v>2012</v>
      </c>
      <c r="C7337" t="s">
        <v>32</v>
      </c>
      <c r="D7337" t="s">
        <v>4</v>
      </c>
      <c r="E7337" t="s">
        <v>8</v>
      </c>
      <c r="F7337" t="s">
        <v>11</v>
      </c>
      <c r="G7337" t="s">
        <v>242</v>
      </c>
      <c r="H7337" t="s">
        <v>476</v>
      </c>
      <c r="I7337">
        <v>200</v>
      </c>
    </row>
    <row r="7338" spans="1:9" x14ac:dyDescent="0.25">
      <c r="A7338">
        <v>158</v>
      </c>
      <c r="B7338">
        <v>2012</v>
      </c>
      <c r="C7338" t="s">
        <v>33</v>
      </c>
      <c r="D7338" t="s">
        <v>4</v>
      </c>
      <c r="E7338" t="s">
        <v>8</v>
      </c>
      <c r="F7338" t="s">
        <v>11</v>
      </c>
      <c r="G7338" t="s">
        <v>243</v>
      </c>
      <c r="H7338" t="s">
        <v>389</v>
      </c>
      <c r="I7338">
        <v>118</v>
      </c>
    </row>
    <row r="7339" spans="1:9" x14ac:dyDescent="0.25">
      <c r="A7339">
        <v>159</v>
      </c>
      <c r="B7339">
        <v>2012</v>
      </c>
      <c r="C7339" t="s">
        <v>34</v>
      </c>
      <c r="D7339" t="s">
        <v>4</v>
      </c>
      <c r="E7339" t="s">
        <v>8</v>
      </c>
      <c r="F7339" t="s">
        <v>11</v>
      </c>
      <c r="G7339" t="s">
        <v>244</v>
      </c>
      <c r="H7339" t="s">
        <v>1077</v>
      </c>
      <c r="I7339">
        <v>3357</v>
      </c>
    </row>
    <row r="7340" spans="1:9" x14ac:dyDescent="0.25">
      <c r="A7340">
        <v>1</v>
      </c>
      <c r="B7340">
        <v>2012</v>
      </c>
      <c r="C7340" t="s">
        <v>245</v>
      </c>
      <c r="D7340" t="s">
        <v>4</v>
      </c>
      <c r="E7340" t="s">
        <v>8</v>
      </c>
      <c r="F7340" t="s">
        <v>11</v>
      </c>
      <c r="G7340" t="s">
        <v>246</v>
      </c>
      <c r="H7340" t="s">
        <v>1078</v>
      </c>
      <c r="I7340">
        <v>9323</v>
      </c>
    </row>
    <row r="7341" spans="1:9" x14ac:dyDescent="0.25">
      <c r="A7341">
        <v>241</v>
      </c>
      <c r="B7341">
        <v>2012</v>
      </c>
      <c r="C7341" t="s">
        <v>247</v>
      </c>
      <c r="D7341" t="s">
        <v>4</v>
      </c>
      <c r="E7341" t="s">
        <v>8</v>
      </c>
      <c r="F7341" t="s">
        <v>11</v>
      </c>
      <c r="G7341" t="s">
        <v>248</v>
      </c>
      <c r="H7341" t="s">
        <v>1079</v>
      </c>
      <c r="I7341">
        <v>4783</v>
      </c>
    </row>
    <row r="7342" spans="1:9" x14ac:dyDescent="0.25">
      <c r="A7342">
        <v>241001</v>
      </c>
      <c r="B7342">
        <v>2012</v>
      </c>
      <c r="C7342" t="s">
        <v>249</v>
      </c>
      <c r="D7342" t="s">
        <v>4</v>
      </c>
      <c r="E7342" t="s">
        <v>8</v>
      </c>
      <c r="F7342" t="s">
        <v>11</v>
      </c>
      <c r="G7342" t="s">
        <v>250</v>
      </c>
      <c r="H7342" t="s">
        <v>1080</v>
      </c>
      <c r="I7342">
        <v>3040</v>
      </c>
    </row>
    <row r="7343" spans="1:9" x14ac:dyDescent="0.25">
      <c r="A7343">
        <v>241999</v>
      </c>
      <c r="B7343">
        <v>2012</v>
      </c>
      <c r="C7343" t="s">
        <v>251</v>
      </c>
      <c r="D7343" t="s">
        <v>4</v>
      </c>
      <c r="E7343" t="s">
        <v>8</v>
      </c>
      <c r="F7343" t="s">
        <v>11</v>
      </c>
      <c r="G7343" t="s">
        <v>252</v>
      </c>
      <c r="H7343" t="s">
        <v>1081</v>
      </c>
      <c r="I7343">
        <v>1743</v>
      </c>
    </row>
    <row r="7344" spans="1:9" x14ac:dyDescent="0.25">
      <c r="A7344">
        <v>251</v>
      </c>
      <c r="B7344">
        <v>2012</v>
      </c>
      <c r="C7344" t="s">
        <v>39</v>
      </c>
      <c r="D7344" t="s">
        <v>4</v>
      </c>
      <c r="E7344" t="s">
        <v>8</v>
      </c>
      <c r="F7344" t="s">
        <v>11</v>
      </c>
      <c r="G7344" t="s">
        <v>253</v>
      </c>
      <c r="H7344" t="s">
        <v>1082</v>
      </c>
      <c r="I7344">
        <v>459</v>
      </c>
    </row>
    <row r="7345" spans="1:9" x14ac:dyDescent="0.25">
      <c r="A7345">
        <v>252</v>
      </c>
      <c r="B7345">
        <v>2012</v>
      </c>
      <c r="C7345" t="s">
        <v>40</v>
      </c>
      <c r="D7345" t="s">
        <v>4</v>
      </c>
      <c r="E7345" t="s">
        <v>8</v>
      </c>
      <c r="F7345" t="s">
        <v>11</v>
      </c>
      <c r="G7345" t="s">
        <v>254</v>
      </c>
      <c r="H7345" t="s">
        <v>374</v>
      </c>
      <c r="I7345">
        <v>220</v>
      </c>
    </row>
    <row r="7346" spans="1:9" x14ac:dyDescent="0.25">
      <c r="A7346">
        <v>254</v>
      </c>
      <c r="B7346">
        <v>2012</v>
      </c>
      <c r="C7346" t="s">
        <v>41</v>
      </c>
      <c r="D7346" t="s">
        <v>4</v>
      </c>
      <c r="E7346" t="s">
        <v>8</v>
      </c>
      <c r="F7346" t="s">
        <v>11</v>
      </c>
      <c r="G7346" t="s">
        <v>255</v>
      </c>
      <c r="H7346" t="s">
        <v>385</v>
      </c>
      <c r="I7346">
        <v>430</v>
      </c>
    </row>
    <row r="7347" spans="1:9" x14ac:dyDescent="0.25">
      <c r="A7347">
        <v>255</v>
      </c>
      <c r="B7347">
        <v>2012</v>
      </c>
      <c r="C7347" t="s">
        <v>42</v>
      </c>
      <c r="D7347" t="s">
        <v>4</v>
      </c>
      <c r="E7347" t="s">
        <v>8</v>
      </c>
      <c r="F7347" t="s">
        <v>11</v>
      </c>
      <c r="G7347" t="s">
        <v>256</v>
      </c>
      <c r="H7347" t="s">
        <v>663</v>
      </c>
      <c r="I7347">
        <v>80</v>
      </c>
    </row>
    <row r="7348" spans="1:9" x14ac:dyDescent="0.25">
      <c r="A7348">
        <v>256</v>
      </c>
      <c r="B7348">
        <v>2012</v>
      </c>
      <c r="C7348" t="s">
        <v>43</v>
      </c>
      <c r="D7348" t="s">
        <v>4</v>
      </c>
      <c r="E7348" t="s">
        <v>8</v>
      </c>
      <c r="F7348" t="s">
        <v>11</v>
      </c>
      <c r="G7348" t="s">
        <v>257</v>
      </c>
      <c r="H7348">
        <v>-216</v>
      </c>
      <c r="I7348">
        <v>-216</v>
      </c>
    </row>
    <row r="7349" spans="1:9" x14ac:dyDescent="0.25">
      <c r="A7349">
        <v>257</v>
      </c>
      <c r="B7349">
        <v>2012</v>
      </c>
      <c r="C7349" t="s">
        <v>44</v>
      </c>
      <c r="D7349" t="s">
        <v>4</v>
      </c>
      <c r="E7349" t="s">
        <v>8</v>
      </c>
      <c r="F7349" t="s">
        <v>11</v>
      </c>
      <c r="G7349" t="s">
        <v>258</v>
      </c>
      <c r="H7349" t="s">
        <v>1060</v>
      </c>
      <c r="I7349">
        <v>217</v>
      </c>
    </row>
    <row r="7350" spans="1:9" x14ac:dyDescent="0.25">
      <c r="A7350">
        <v>2</v>
      </c>
      <c r="B7350">
        <v>2012</v>
      </c>
      <c r="C7350" t="s">
        <v>259</v>
      </c>
      <c r="D7350" t="s">
        <v>4</v>
      </c>
      <c r="E7350" t="s">
        <v>8</v>
      </c>
      <c r="F7350" t="s">
        <v>11</v>
      </c>
      <c r="G7350" t="s">
        <v>260</v>
      </c>
      <c r="H7350" t="s">
        <v>1083</v>
      </c>
      <c r="I7350">
        <v>5973</v>
      </c>
    </row>
    <row r="7351" spans="1:9" x14ac:dyDescent="0.25">
      <c r="A7351">
        <v>351</v>
      </c>
      <c r="B7351">
        <v>2012</v>
      </c>
      <c r="C7351" t="s">
        <v>46</v>
      </c>
      <c r="D7351" t="s">
        <v>4</v>
      </c>
      <c r="E7351" t="s">
        <v>8</v>
      </c>
      <c r="F7351" t="s">
        <v>11</v>
      </c>
      <c r="G7351" t="s">
        <v>261</v>
      </c>
      <c r="H7351" t="s">
        <v>410</v>
      </c>
      <c r="I7351">
        <v>303</v>
      </c>
    </row>
    <row r="7352" spans="1:9" x14ac:dyDescent="0.25">
      <c r="A7352">
        <v>352</v>
      </c>
      <c r="B7352">
        <v>2012</v>
      </c>
      <c r="C7352" t="s">
        <v>47</v>
      </c>
      <c r="D7352" t="s">
        <v>4</v>
      </c>
      <c r="E7352" t="s">
        <v>8</v>
      </c>
      <c r="F7352" t="s">
        <v>11</v>
      </c>
      <c r="G7352" t="s">
        <v>262</v>
      </c>
      <c r="H7352" t="s">
        <v>656</v>
      </c>
      <c r="I7352">
        <v>383</v>
      </c>
    </row>
    <row r="7353" spans="1:9" x14ac:dyDescent="0.25">
      <c r="A7353">
        <v>353</v>
      </c>
      <c r="B7353">
        <v>2012</v>
      </c>
      <c r="C7353" t="s">
        <v>48</v>
      </c>
      <c r="D7353" t="s">
        <v>4</v>
      </c>
      <c r="E7353" t="s">
        <v>8</v>
      </c>
      <c r="F7353" t="s">
        <v>11</v>
      </c>
      <c r="G7353" t="s">
        <v>263</v>
      </c>
      <c r="H7353" t="s">
        <v>1084</v>
      </c>
      <c r="I7353">
        <v>629</v>
      </c>
    </row>
    <row r="7354" spans="1:9" x14ac:dyDescent="0.25">
      <c r="A7354">
        <v>354</v>
      </c>
      <c r="B7354">
        <v>2012</v>
      </c>
      <c r="C7354" t="s">
        <v>49</v>
      </c>
      <c r="D7354" t="s">
        <v>4</v>
      </c>
      <c r="E7354" t="s">
        <v>8</v>
      </c>
      <c r="F7354" t="s">
        <v>11</v>
      </c>
      <c r="G7354" t="s">
        <v>264</v>
      </c>
      <c r="H7354" t="s">
        <v>605</v>
      </c>
      <c r="I7354">
        <v>156</v>
      </c>
    </row>
    <row r="7355" spans="1:9" x14ac:dyDescent="0.25">
      <c r="A7355">
        <v>355</v>
      </c>
      <c r="B7355">
        <v>2012</v>
      </c>
      <c r="C7355" t="s">
        <v>50</v>
      </c>
      <c r="D7355" t="s">
        <v>4</v>
      </c>
      <c r="E7355" t="s">
        <v>8</v>
      </c>
      <c r="F7355" t="s">
        <v>11</v>
      </c>
      <c r="G7355" t="s">
        <v>265</v>
      </c>
      <c r="H7355" t="s">
        <v>493</v>
      </c>
      <c r="I7355">
        <v>292</v>
      </c>
    </row>
    <row r="7356" spans="1:9" x14ac:dyDescent="0.25">
      <c r="A7356">
        <v>356</v>
      </c>
      <c r="B7356">
        <v>2012</v>
      </c>
      <c r="C7356" t="s">
        <v>51</v>
      </c>
      <c r="D7356" t="s">
        <v>4</v>
      </c>
      <c r="E7356" t="s">
        <v>8</v>
      </c>
      <c r="F7356" t="s">
        <v>11</v>
      </c>
      <c r="G7356" t="s">
        <v>266</v>
      </c>
      <c r="H7356" t="s">
        <v>318</v>
      </c>
      <c r="I7356">
        <v>177</v>
      </c>
    </row>
    <row r="7357" spans="1:9" x14ac:dyDescent="0.25">
      <c r="A7357">
        <v>357</v>
      </c>
      <c r="B7357">
        <v>2012</v>
      </c>
      <c r="C7357" t="s">
        <v>52</v>
      </c>
      <c r="D7357" t="s">
        <v>4</v>
      </c>
      <c r="E7357" t="s">
        <v>8</v>
      </c>
      <c r="F7357" t="s">
        <v>11</v>
      </c>
      <c r="G7357" t="s">
        <v>267</v>
      </c>
      <c r="H7357" t="s">
        <v>703</v>
      </c>
      <c r="I7357">
        <v>310</v>
      </c>
    </row>
    <row r="7358" spans="1:9" x14ac:dyDescent="0.25">
      <c r="A7358">
        <v>358</v>
      </c>
      <c r="B7358">
        <v>2012</v>
      </c>
      <c r="C7358" t="s">
        <v>53</v>
      </c>
      <c r="D7358" t="s">
        <v>4</v>
      </c>
      <c r="E7358" t="s">
        <v>8</v>
      </c>
      <c r="F7358" t="s">
        <v>11</v>
      </c>
      <c r="G7358" t="s">
        <v>268</v>
      </c>
      <c r="H7358" t="s">
        <v>1085</v>
      </c>
      <c r="I7358">
        <v>363</v>
      </c>
    </row>
    <row r="7359" spans="1:9" x14ac:dyDescent="0.25">
      <c r="A7359">
        <v>359</v>
      </c>
      <c r="B7359">
        <v>2012</v>
      </c>
      <c r="C7359" t="s">
        <v>54</v>
      </c>
      <c r="D7359" t="s">
        <v>4</v>
      </c>
      <c r="E7359" t="s">
        <v>8</v>
      </c>
      <c r="F7359" t="s">
        <v>11</v>
      </c>
      <c r="G7359" t="s">
        <v>269</v>
      </c>
      <c r="H7359" t="s">
        <v>349</v>
      </c>
      <c r="I7359">
        <v>312</v>
      </c>
    </row>
    <row r="7360" spans="1:9" x14ac:dyDescent="0.25">
      <c r="A7360">
        <v>360</v>
      </c>
      <c r="B7360">
        <v>2012</v>
      </c>
      <c r="C7360" t="s">
        <v>55</v>
      </c>
      <c r="D7360" t="s">
        <v>4</v>
      </c>
      <c r="E7360" t="s">
        <v>8</v>
      </c>
      <c r="F7360" t="s">
        <v>11</v>
      </c>
      <c r="G7360" t="s">
        <v>270</v>
      </c>
      <c r="H7360" t="s">
        <v>445</v>
      </c>
      <c r="I7360">
        <v>162</v>
      </c>
    </row>
    <row r="7361" spans="1:9" x14ac:dyDescent="0.25">
      <c r="A7361">
        <v>361</v>
      </c>
      <c r="B7361">
        <v>2012</v>
      </c>
      <c r="C7361" t="s">
        <v>56</v>
      </c>
      <c r="D7361" t="s">
        <v>4</v>
      </c>
      <c r="E7361" t="s">
        <v>8</v>
      </c>
      <c r="F7361" t="s">
        <v>11</v>
      </c>
      <c r="G7361" t="s">
        <v>271</v>
      </c>
      <c r="H7361" t="s">
        <v>1086</v>
      </c>
      <c r="I7361">
        <v>168</v>
      </c>
    </row>
    <row r="7362" spans="1:9" x14ac:dyDescent="0.25">
      <c r="A7362">
        <v>3</v>
      </c>
      <c r="B7362">
        <v>2012</v>
      </c>
      <c r="C7362" t="s">
        <v>272</v>
      </c>
      <c r="D7362" t="s">
        <v>4</v>
      </c>
      <c r="E7362" t="s">
        <v>8</v>
      </c>
      <c r="F7362" t="s">
        <v>11</v>
      </c>
      <c r="G7362" t="s">
        <v>273</v>
      </c>
      <c r="H7362" t="s">
        <v>1087</v>
      </c>
      <c r="I7362">
        <v>3255</v>
      </c>
    </row>
    <row r="7363" spans="1:9" x14ac:dyDescent="0.25">
      <c r="A7363">
        <v>401</v>
      </c>
      <c r="B7363">
        <v>2012</v>
      </c>
      <c r="C7363" t="s">
        <v>274</v>
      </c>
      <c r="D7363" t="s">
        <v>4</v>
      </c>
      <c r="E7363" t="s">
        <v>8</v>
      </c>
      <c r="F7363" t="s">
        <v>11</v>
      </c>
      <c r="G7363" t="s">
        <v>275</v>
      </c>
      <c r="H7363" t="s">
        <v>1023</v>
      </c>
      <c r="I7363">
        <v>289</v>
      </c>
    </row>
    <row r="7364" spans="1:9" x14ac:dyDescent="0.25">
      <c r="A7364">
        <v>402</v>
      </c>
      <c r="B7364">
        <v>2012</v>
      </c>
      <c r="C7364" t="s">
        <v>276</v>
      </c>
      <c r="D7364" t="s">
        <v>4</v>
      </c>
      <c r="E7364" t="s">
        <v>8</v>
      </c>
      <c r="F7364" t="s">
        <v>11</v>
      </c>
      <c r="G7364" t="s">
        <v>277</v>
      </c>
      <c r="H7364" t="s">
        <v>1088</v>
      </c>
      <c r="I7364">
        <v>155</v>
      </c>
    </row>
    <row r="7365" spans="1:9" x14ac:dyDescent="0.25">
      <c r="A7365">
        <v>403</v>
      </c>
      <c r="B7365">
        <v>2012</v>
      </c>
      <c r="C7365" t="s">
        <v>278</v>
      </c>
      <c r="D7365" t="s">
        <v>4</v>
      </c>
      <c r="E7365" t="s">
        <v>8</v>
      </c>
      <c r="F7365" t="s">
        <v>11</v>
      </c>
      <c r="G7365" t="s">
        <v>279</v>
      </c>
      <c r="H7365" t="s">
        <v>1089</v>
      </c>
      <c r="I7365">
        <v>496</v>
      </c>
    </row>
    <row r="7366" spans="1:9" x14ac:dyDescent="0.25">
      <c r="A7366">
        <v>404</v>
      </c>
      <c r="B7366">
        <v>2012</v>
      </c>
      <c r="C7366" t="s">
        <v>280</v>
      </c>
      <c r="D7366" t="s">
        <v>4</v>
      </c>
      <c r="E7366" t="s">
        <v>8</v>
      </c>
      <c r="F7366" t="s">
        <v>11</v>
      </c>
      <c r="G7366" t="s">
        <v>281</v>
      </c>
      <c r="H7366" t="s">
        <v>1090</v>
      </c>
      <c r="I7366">
        <v>764</v>
      </c>
    </row>
    <row r="7367" spans="1:9" x14ac:dyDescent="0.25">
      <c r="A7367">
        <v>405</v>
      </c>
      <c r="B7367">
        <v>2012</v>
      </c>
      <c r="C7367" t="s">
        <v>282</v>
      </c>
      <c r="D7367" t="s">
        <v>4</v>
      </c>
      <c r="E7367" t="s">
        <v>8</v>
      </c>
      <c r="F7367" t="s">
        <v>11</v>
      </c>
      <c r="G7367" t="s">
        <v>283</v>
      </c>
      <c r="H7367" t="s">
        <v>1001</v>
      </c>
      <c r="I7367">
        <v>99</v>
      </c>
    </row>
    <row r="7368" spans="1:9" x14ac:dyDescent="0.25">
      <c r="A7368">
        <v>451</v>
      </c>
      <c r="B7368">
        <v>2012</v>
      </c>
      <c r="C7368" t="s">
        <v>58</v>
      </c>
      <c r="D7368" t="s">
        <v>4</v>
      </c>
      <c r="E7368" t="s">
        <v>8</v>
      </c>
      <c r="F7368" t="s">
        <v>11</v>
      </c>
      <c r="G7368" t="s">
        <v>284</v>
      </c>
      <c r="H7368" t="s">
        <v>1085</v>
      </c>
      <c r="I7368">
        <v>363</v>
      </c>
    </row>
    <row r="7369" spans="1:9" x14ac:dyDescent="0.25">
      <c r="A7369">
        <v>452</v>
      </c>
      <c r="B7369">
        <v>2012</v>
      </c>
      <c r="C7369" t="s">
        <v>59</v>
      </c>
      <c r="D7369" t="s">
        <v>4</v>
      </c>
      <c r="E7369" t="s">
        <v>8</v>
      </c>
      <c r="F7369" t="s">
        <v>11</v>
      </c>
      <c r="G7369" t="s">
        <v>285</v>
      </c>
      <c r="H7369" t="s">
        <v>591</v>
      </c>
      <c r="I7369">
        <v>381</v>
      </c>
    </row>
    <row r="7370" spans="1:9" x14ac:dyDescent="0.25">
      <c r="A7370">
        <v>453</v>
      </c>
      <c r="B7370">
        <v>2012</v>
      </c>
      <c r="C7370" t="s">
        <v>60</v>
      </c>
      <c r="D7370" t="s">
        <v>4</v>
      </c>
      <c r="E7370" t="s">
        <v>8</v>
      </c>
      <c r="F7370" t="s">
        <v>11</v>
      </c>
      <c r="G7370" t="s">
        <v>286</v>
      </c>
      <c r="H7370" t="s">
        <v>1004</v>
      </c>
      <c r="I7370">
        <v>1273</v>
      </c>
    </row>
    <row r="7371" spans="1:9" x14ac:dyDescent="0.25">
      <c r="A7371">
        <v>454</v>
      </c>
      <c r="B7371">
        <v>2012</v>
      </c>
      <c r="C7371" t="s">
        <v>61</v>
      </c>
      <c r="D7371" t="s">
        <v>4</v>
      </c>
      <c r="E7371" t="s">
        <v>8</v>
      </c>
      <c r="F7371" t="s">
        <v>11</v>
      </c>
      <c r="G7371" t="s">
        <v>287</v>
      </c>
      <c r="H7371" t="s">
        <v>1091</v>
      </c>
      <c r="I7371">
        <v>1708</v>
      </c>
    </row>
    <row r="7372" spans="1:9" x14ac:dyDescent="0.25">
      <c r="A7372">
        <v>455</v>
      </c>
      <c r="B7372">
        <v>2012</v>
      </c>
      <c r="C7372" t="s">
        <v>62</v>
      </c>
      <c r="D7372" t="s">
        <v>4</v>
      </c>
      <c r="E7372" t="s">
        <v>8</v>
      </c>
      <c r="F7372" t="s">
        <v>11</v>
      </c>
      <c r="G7372" t="s">
        <v>288</v>
      </c>
      <c r="H7372" t="s">
        <v>700</v>
      </c>
      <c r="I7372">
        <v>64</v>
      </c>
    </row>
    <row r="7373" spans="1:9" x14ac:dyDescent="0.25">
      <c r="A7373">
        <v>456</v>
      </c>
      <c r="B7373">
        <v>2012</v>
      </c>
      <c r="C7373" t="s">
        <v>63</v>
      </c>
      <c r="D7373" t="s">
        <v>4</v>
      </c>
      <c r="E7373" t="s">
        <v>8</v>
      </c>
      <c r="F7373" t="s">
        <v>11</v>
      </c>
      <c r="G7373" t="s">
        <v>289</v>
      </c>
      <c r="H7373" t="s">
        <v>1092</v>
      </c>
      <c r="I7373">
        <v>678</v>
      </c>
    </row>
    <row r="7374" spans="1:9" x14ac:dyDescent="0.25">
      <c r="A7374">
        <v>457</v>
      </c>
      <c r="B7374">
        <v>2012</v>
      </c>
      <c r="C7374" t="s">
        <v>64</v>
      </c>
      <c r="D7374" t="s">
        <v>4</v>
      </c>
      <c r="E7374" t="s">
        <v>8</v>
      </c>
      <c r="F7374" t="s">
        <v>11</v>
      </c>
      <c r="G7374" t="s">
        <v>290</v>
      </c>
      <c r="H7374" t="s">
        <v>1062</v>
      </c>
      <c r="I7374">
        <v>254</v>
      </c>
    </row>
    <row r="7375" spans="1:9" x14ac:dyDescent="0.25">
      <c r="A7375">
        <v>458</v>
      </c>
      <c r="B7375">
        <v>2012</v>
      </c>
      <c r="C7375" t="s">
        <v>65</v>
      </c>
      <c r="D7375" t="s">
        <v>4</v>
      </c>
      <c r="E7375" t="s">
        <v>8</v>
      </c>
      <c r="F7375" t="s">
        <v>11</v>
      </c>
      <c r="G7375" t="s">
        <v>291</v>
      </c>
      <c r="H7375" t="s">
        <v>301</v>
      </c>
      <c r="I7375">
        <v>206</v>
      </c>
    </row>
    <row r="7376" spans="1:9" x14ac:dyDescent="0.25">
      <c r="A7376">
        <v>459</v>
      </c>
      <c r="B7376">
        <v>2012</v>
      </c>
      <c r="C7376" t="s">
        <v>66</v>
      </c>
      <c r="D7376" t="s">
        <v>4</v>
      </c>
      <c r="E7376" t="s">
        <v>8</v>
      </c>
      <c r="F7376" t="s">
        <v>11</v>
      </c>
      <c r="G7376" t="s">
        <v>292</v>
      </c>
      <c r="H7376" t="s">
        <v>895</v>
      </c>
      <c r="I7376">
        <v>778</v>
      </c>
    </row>
    <row r="7377" spans="1:9" x14ac:dyDescent="0.25">
      <c r="A7377">
        <v>460</v>
      </c>
      <c r="B7377">
        <v>2012</v>
      </c>
      <c r="C7377" t="s">
        <v>67</v>
      </c>
      <c r="D7377" t="s">
        <v>4</v>
      </c>
      <c r="E7377" t="s">
        <v>8</v>
      </c>
      <c r="F7377" t="s">
        <v>11</v>
      </c>
      <c r="G7377" t="s">
        <v>293</v>
      </c>
      <c r="H7377" t="s">
        <v>599</v>
      </c>
      <c r="I7377">
        <v>681</v>
      </c>
    </row>
    <row r="7378" spans="1:9" x14ac:dyDescent="0.25">
      <c r="A7378">
        <v>461</v>
      </c>
      <c r="B7378">
        <v>2012</v>
      </c>
      <c r="C7378" t="s">
        <v>68</v>
      </c>
      <c r="D7378" t="s">
        <v>4</v>
      </c>
      <c r="E7378" t="s">
        <v>8</v>
      </c>
      <c r="F7378" t="s">
        <v>11</v>
      </c>
      <c r="G7378" t="s">
        <v>294</v>
      </c>
      <c r="H7378" t="s">
        <v>1093</v>
      </c>
      <c r="I7378">
        <v>93</v>
      </c>
    </row>
    <row r="7379" spans="1:9" x14ac:dyDescent="0.25">
      <c r="A7379">
        <v>462</v>
      </c>
      <c r="B7379">
        <v>2012</v>
      </c>
      <c r="C7379" t="s">
        <v>69</v>
      </c>
      <c r="D7379" t="s">
        <v>4</v>
      </c>
      <c r="E7379" t="s">
        <v>8</v>
      </c>
      <c r="F7379" t="s">
        <v>11</v>
      </c>
      <c r="G7379" t="s">
        <v>295</v>
      </c>
      <c r="H7379" t="s">
        <v>481</v>
      </c>
      <c r="I7379">
        <v>48</v>
      </c>
    </row>
    <row r="7380" spans="1:9" x14ac:dyDescent="0.25">
      <c r="A7380">
        <v>4</v>
      </c>
      <c r="B7380">
        <v>2012</v>
      </c>
      <c r="C7380" t="s">
        <v>296</v>
      </c>
      <c r="D7380" t="s">
        <v>4</v>
      </c>
      <c r="E7380" t="s">
        <v>8</v>
      </c>
      <c r="F7380" t="s">
        <v>11</v>
      </c>
      <c r="G7380" t="s">
        <v>297</v>
      </c>
      <c r="H7380" t="s">
        <v>1094</v>
      </c>
      <c r="I7380">
        <v>8330</v>
      </c>
    </row>
    <row r="7381" spans="1:9" x14ac:dyDescent="0.25">
      <c r="A7381">
        <v>0</v>
      </c>
      <c r="B7381">
        <v>2012</v>
      </c>
      <c r="C7381" t="s">
        <v>71</v>
      </c>
      <c r="D7381" t="s">
        <v>4</v>
      </c>
      <c r="E7381" t="s">
        <v>8</v>
      </c>
      <c r="F7381" t="s">
        <v>11</v>
      </c>
      <c r="G7381" t="s">
        <v>298</v>
      </c>
      <c r="H7381" t="s">
        <v>1095</v>
      </c>
      <c r="I7381">
        <v>26881</v>
      </c>
    </row>
    <row r="7382" spans="1:9" x14ac:dyDescent="0.25">
      <c r="A7382">
        <v>101</v>
      </c>
      <c r="B7382">
        <v>2011</v>
      </c>
      <c r="C7382" t="s">
        <v>232</v>
      </c>
      <c r="D7382" t="s">
        <v>4</v>
      </c>
      <c r="E7382" t="s">
        <v>8</v>
      </c>
      <c r="F7382" t="s">
        <v>11</v>
      </c>
      <c r="G7382" t="s">
        <v>233</v>
      </c>
      <c r="H7382" t="s">
        <v>1096</v>
      </c>
      <c r="I7382">
        <v>2667</v>
      </c>
    </row>
    <row r="7383" spans="1:9" x14ac:dyDescent="0.25">
      <c r="A7383">
        <v>102</v>
      </c>
      <c r="B7383">
        <v>2011</v>
      </c>
      <c r="C7383" t="s">
        <v>234</v>
      </c>
      <c r="D7383" t="s">
        <v>4</v>
      </c>
      <c r="E7383" t="s">
        <v>8</v>
      </c>
      <c r="F7383" t="s">
        <v>11</v>
      </c>
      <c r="G7383" t="s">
        <v>235</v>
      </c>
      <c r="H7383" t="s">
        <v>586</v>
      </c>
      <c r="I7383">
        <v>149</v>
      </c>
    </row>
    <row r="7384" spans="1:9" x14ac:dyDescent="0.25">
      <c r="A7384">
        <v>103</v>
      </c>
      <c r="B7384">
        <v>2011</v>
      </c>
      <c r="C7384" t="s">
        <v>236</v>
      </c>
      <c r="D7384" t="s">
        <v>4</v>
      </c>
      <c r="E7384" t="s">
        <v>8</v>
      </c>
      <c r="F7384" t="s">
        <v>11</v>
      </c>
      <c r="G7384" t="s">
        <v>237</v>
      </c>
      <c r="H7384" t="s">
        <v>316</v>
      </c>
      <c r="I7384">
        <v>350</v>
      </c>
    </row>
    <row r="7385" spans="1:9" x14ac:dyDescent="0.25">
      <c r="A7385">
        <v>151</v>
      </c>
      <c r="B7385">
        <v>2011</v>
      </c>
      <c r="C7385" t="s">
        <v>28</v>
      </c>
      <c r="D7385" t="s">
        <v>4</v>
      </c>
      <c r="E7385" t="s">
        <v>8</v>
      </c>
      <c r="F7385" t="s">
        <v>11</v>
      </c>
      <c r="G7385" t="s">
        <v>238</v>
      </c>
      <c r="H7385" t="s">
        <v>322</v>
      </c>
      <c r="I7385">
        <v>247</v>
      </c>
    </row>
    <row r="7386" spans="1:9" x14ac:dyDescent="0.25">
      <c r="A7386">
        <v>153</v>
      </c>
      <c r="B7386">
        <v>2011</v>
      </c>
      <c r="C7386" t="s">
        <v>29</v>
      </c>
      <c r="D7386" t="s">
        <v>4</v>
      </c>
      <c r="E7386" t="s">
        <v>8</v>
      </c>
      <c r="F7386" t="s">
        <v>11</v>
      </c>
      <c r="G7386" t="s">
        <v>239</v>
      </c>
      <c r="H7386" t="s">
        <v>614</v>
      </c>
      <c r="I7386">
        <v>218</v>
      </c>
    </row>
    <row r="7387" spans="1:9" x14ac:dyDescent="0.25">
      <c r="A7387">
        <v>154</v>
      </c>
      <c r="B7387">
        <v>2011</v>
      </c>
      <c r="C7387" t="s">
        <v>30</v>
      </c>
      <c r="D7387" t="s">
        <v>4</v>
      </c>
      <c r="E7387" t="s">
        <v>8</v>
      </c>
      <c r="F7387" t="s">
        <v>11</v>
      </c>
      <c r="G7387" t="s">
        <v>240</v>
      </c>
      <c r="H7387" t="s">
        <v>416</v>
      </c>
      <c r="I7387">
        <v>59</v>
      </c>
    </row>
    <row r="7388" spans="1:9" x14ac:dyDescent="0.25">
      <c r="A7388">
        <v>155</v>
      </c>
      <c r="B7388">
        <v>2011</v>
      </c>
      <c r="C7388" t="s">
        <v>31</v>
      </c>
      <c r="D7388" t="s">
        <v>4</v>
      </c>
      <c r="E7388" t="s">
        <v>8</v>
      </c>
      <c r="F7388" t="s">
        <v>11</v>
      </c>
      <c r="G7388" t="s">
        <v>241</v>
      </c>
      <c r="H7388" t="s">
        <v>321</v>
      </c>
      <c r="I7388">
        <v>86</v>
      </c>
    </row>
    <row r="7389" spans="1:9" x14ac:dyDescent="0.25">
      <c r="A7389">
        <v>157</v>
      </c>
      <c r="B7389">
        <v>2011</v>
      </c>
      <c r="C7389" t="s">
        <v>32</v>
      </c>
      <c r="D7389" t="s">
        <v>4</v>
      </c>
      <c r="E7389" t="s">
        <v>8</v>
      </c>
      <c r="F7389" t="s">
        <v>11</v>
      </c>
      <c r="G7389" t="s">
        <v>242</v>
      </c>
      <c r="H7389" t="s">
        <v>846</v>
      </c>
      <c r="I7389">
        <v>151</v>
      </c>
    </row>
    <row r="7390" spans="1:9" x14ac:dyDescent="0.25">
      <c r="A7390">
        <v>158</v>
      </c>
      <c r="B7390">
        <v>2011</v>
      </c>
      <c r="C7390" t="s">
        <v>33</v>
      </c>
      <c r="D7390" t="s">
        <v>4</v>
      </c>
      <c r="E7390" t="s">
        <v>8</v>
      </c>
      <c r="F7390" t="s">
        <v>11</v>
      </c>
      <c r="G7390" t="s">
        <v>243</v>
      </c>
      <c r="H7390" t="s">
        <v>445</v>
      </c>
      <c r="I7390">
        <v>162</v>
      </c>
    </row>
    <row r="7391" spans="1:9" x14ac:dyDescent="0.25">
      <c r="A7391">
        <v>159</v>
      </c>
      <c r="B7391">
        <v>2011</v>
      </c>
      <c r="C7391" t="s">
        <v>34</v>
      </c>
      <c r="D7391" t="s">
        <v>4</v>
      </c>
      <c r="E7391" t="s">
        <v>8</v>
      </c>
      <c r="F7391" t="s">
        <v>11</v>
      </c>
      <c r="G7391" t="s">
        <v>244</v>
      </c>
      <c r="H7391" t="s">
        <v>1097</v>
      </c>
      <c r="I7391">
        <v>2569</v>
      </c>
    </row>
    <row r="7392" spans="1:9" x14ac:dyDescent="0.25">
      <c r="A7392">
        <v>1</v>
      </c>
      <c r="B7392">
        <v>2011</v>
      </c>
      <c r="C7392" t="s">
        <v>245</v>
      </c>
      <c r="D7392" t="s">
        <v>4</v>
      </c>
      <c r="E7392" t="s">
        <v>8</v>
      </c>
      <c r="F7392" t="s">
        <v>11</v>
      </c>
      <c r="G7392" t="s">
        <v>246</v>
      </c>
      <c r="H7392" t="s">
        <v>1098</v>
      </c>
      <c r="I7392">
        <v>6658</v>
      </c>
    </row>
    <row r="7393" spans="1:9" x14ac:dyDescent="0.25">
      <c r="A7393">
        <v>241</v>
      </c>
      <c r="B7393">
        <v>2011</v>
      </c>
      <c r="C7393" t="s">
        <v>247</v>
      </c>
      <c r="D7393" t="s">
        <v>4</v>
      </c>
      <c r="E7393" t="s">
        <v>8</v>
      </c>
      <c r="F7393" t="s">
        <v>11</v>
      </c>
      <c r="G7393" t="s">
        <v>248</v>
      </c>
      <c r="H7393" t="s">
        <v>1099</v>
      </c>
      <c r="I7393">
        <v>3538</v>
      </c>
    </row>
    <row r="7394" spans="1:9" x14ac:dyDescent="0.25">
      <c r="A7394">
        <v>241001</v>
      </c>
      <c r="B7394">
        <v>2011</v>
      </c>
      <c r="C7394" t="s">
        <v>249</v>
      </c>
      <c r="D7394" t="s">
        <v>4</v>
      </c>
      <c r="E7394" t="s">
        <v>8</v>
      </c>
      <c r="F7394" t="s">
        <v>11</v>
      </c>
      <c r="G7394" t="s">
        <v>250</v>
      </c>
      <c r="H7394" t="s">
        <v>1100</v>
      </c>
      <c r="I7394">
        <v>2418</v>
      </c>
    </row>
    <row r="7395" spans="1:9" x14ac:dyDescent="0.25">
      <c r="A7395">
        <v>241999</v>
      </c>
      <c r="B7395">
        <v>2011</v>
      </c>
      <c r="C7395" t="s">
        <v>251</v>
      </c>
      <c r="D7395" t="s">
        <v>4</v>
      </c>
      <c r="E7395" t="s">
        <v>8</v>
      </c>
      <c r="F7395" t="s">
        <v>11</v>
      </c>
      <c r="G7395" t="s">
        <v>252</v>
      </c>
      <c r="H7395" t="s">
        <v>1101</v>
      </c>
      <c r="I7395">
        <v>1120</v>
      </c>
    </row>
    <row r="7396" spans="1:9" x14ac:dyDescent="0.25">
      <c r="A7396">
        <v>251</v>
      </c>
      <c r="B7396">
        <v>2011</v>
      </c>
      <c r="C7396" t="s">
        <v>39</v>
      </c>
      <c r="D7396" t="s">
        <v>4</v>
      </c>
      <c r="E7396" t="s">
        <v>8</v>
      </c>
      <c r="F7396" t="s">
        <v>11</v>
      </c>
      <c r="G7396" t="s">
        <v>253</v>
      </c>
      <c r="H7396" t="s">
        <v>1102</v>
      </c>
      <c r="I7396">
        <v>710</v>
      </c>
    </row>
    <row r="7397" spans="1:9" x14ac:dyDescent="0.25">
      <c r="A7397">
        <v>252</v>
      </c>
      <c r="B7397">
        <v>2011</v>
      </c>
      <c r="C7397" t="s">
        <v>40</v>
      </c>
      <c r="D7397" t="s">
        <v>4</v>
      </c>
      <c r="E7397" t="s">
        <v>8</v>
      </c>
      <c r="F7397" t="s">
        <v>11</v>
      </c>
      <c r="G7397" t="s">
        <v>254</v>
      </c>
      <c r="H7397" t="s">
        <v>416</v>
      </c>
      <c r="I7397">
        <v>59</v>
      </c>
    </row>
    <row r="7398" spans="1:9" x14ac:dyDescent="0.25">
      <c r="A7398">
        <v>254</v>
      </c>
      <c r="B7398">
        <v>2011</v>
      </c>
      <c r="C7398" t="s">
        <v>41</v>
      </c>
      <c r="D7398" t="s">
        <v>4</v>
      </c>
      <c r="E7398" t="s">
        <v>8</v>
      </c>
      <c r="F7398" t="s">
        <v>11</v>
      </c>
      <c r="G7398" t="s">
        <v>255</v>
      </c>
      <c r="H7398" t="s">
        <v>511</v>
      </c>
      <c r="I7398">
        <v>464</v>
      </c>
    </row>
    <row r="7399" spans="1:9" x14ac:dyDescent="0.25">
      <c r="A7399">
        <v>255</v>
      </c>
      <c r="B7399">
        <v>2011</v>
      </c>
      <c r="C7399" t="s">
        <v>42</v>
      </c>
      <c r="D7399" t="s">
        <v>4</v>
      </c>
      <c r="E7399" t="s">
        <v>8</v>
      </c>
      <c r="F7399" t="s">
        <v>11</v>
      </c>
      <c r="G7399" t="s">
        <v>256</v>
      </c>
      <c r="H7399" t="s">
        <v>1103</v>
      </c>
      <c r="I7399">
        <v>103</v>
      </c>
    </row>
    <row r="7400" spans="1:9" x14ac:dyDescent="0.25">
      <c r="A7400">
        <v>256</v>
      </c>
      <c r="B7400">
        <v>2011</v>
      </c>
      <c r="C7400" t="s">
        <v>43</v>
      </c>
      <c r="D7400" t="s">
        <v>4</v>
      </c>
      <c r="E7400" t="s">
        <v>8</v>
      </c>
      <c r="F7400" t="s">
        <v>11</v>
      </c>
      <c r="G7400" t="s">
        <v>257</v>
      </c>
      <c r="H7400" t="s">
        <v>909</v>
      </c>
      <c r="I7400">
        <v>979</v>
      </c>
    </row>
    <row r="7401" spans="1:9" x14ac:dyDescent="0.25">
      <c r="A7401">
        <v>257</v>
      </c>
      <c r="B7401">
        <v>2011</v>
      </c>
      <c r="C7401" t="s">
        <v>44</v>
      </c>
      <c r="D7401" t="s">
        <v>4</v>
      </c>
      <c r="E7401" t="s">
        <v>8</v>
      </c>
      <c r="F7401" t="s">
        <v>11</v>
      </c>
      <c r="G7401" t="s">
        <v>258</v>
      </c>
      <c r="H7401" t="s">
        <v>1104</v>
      </c>
      <c r="I7401">
        <v>209</v>
      </c>
    </row>
    <row r="7402" spans="1:9" x14ac:dyDescent="0.25">
      <c r="A7402">
        <v>2</v>
      </c>
      <c r="B7402">
        <v>2011</v>
      </c>
      <c r="C7402" t="s">
        <v>259</v>
      </c>
      <c r="D7402" t="s">
        <v>4</v>
      </c>
      <c r="E7402" t="s">
        <v>8</v>
      </c>
      <c r="F7402" t="s">
        <v>11</v>
      </c>
      <c r="G7402" t="s">
        <v>260</v>
      </c>
      <c r="H7402" t="s">
        <v>1105</v>
      </c>
      <c r="I7402">
        <v>6062</v>
      </c>
    </row>
    <row r="7403" spans="1:9" x14ac:dyDescent="0.25">
      <c r="A7403">
        <v>351</v>
      </c>
      <c r="B7403">
        <v>2011</v>
      </c>
      <c r="C7403" t="s">
        <v>46</v>
      </c>
      <c r="D7403" t="s">
        <v>4</v>
      </c>
      <c r="E7403" t="s">
        <v>8</v>
      </c>
      <c r="F7403" t="s">
        <v>11</v>
      </c>
      <c r="G7403" t="s">
        <v>261</v>
      </c>
      <c r="H7403" t="s">
        <v>463</v>
      </c>
      <c r="I7403">
        <v>195</v>
      </c>
    </row>
    <row r="7404" spans="1:9" x14ac:dyDescent="0.25">
      <c r="A7404">
        <v>352</v>
      </c>
      <c r="B7404">
        <v>2011</v>
      </c>
      <c r="C7404" t="s">
        <v>47</v>
      </c>
      <c r="D7404" t="s">
        <v>4</v>
      </c>
      <c r="E7404" t="s">
        <v>8</v>
      </c>
      <c r="F7404" t="s">
        <v>11</v>
      </c>
      <c r="G7404" t="s">
        <v>262</v>
      </c>
      <c r="H7404" t="s">
        <v>570</v>
      </c>
      <c r="I7404">
        <v>212</v>
      </c>
    </row>
    <row r="7405" spans="1:9" x14ac:dyDescent="0.25">
      <c r="A7405">
        <v>353</v>
      </c>
      <c r="B7405">
        <v>2011</v>
      </c>
      <c r="C7405" t="s">
        <v>48</v>
      </c>
      <c r="D7405" t="s">
        <v>4</v>
      </c>
      <c r="E7405" t="s">
        <v>8</v>
      </c>
      <c r="F7405" t="s">
        <v>11</v>
      </c>
      <c r="G7405" t="s">
        <v>263</v>
      </c>
      <c r="H7405" t="s">
        <v>1106</v>
      </c>
      <c r="I7405">
        <v>530</v>
      </c>
    </row>
    <row r="7406" spans="1:9" x14ac:dyDescent="0.25">
      <c r="A7406">
        <v>354</v>
      </c>
      <c r="B7406">
        <v>2011</v>
      </c>
      <c r="C7406" t="s">
        <v>49</v>
      </c>
      <c r="D7406" t="s">
        <v>4</v>
      </c>
      <c r="E7406" t="s">
        <v>8</v>
      </c>
      <c r="F7406" t="s">
        <v>11</v>
      </c>
      <c r="G7406" t="s">
        <v>264</v>
      </c>
      <c r="H7406" t="s">
        <v>321</v>
      </c>
      <c r="I7406">
        <v>86</v>
      </c>
    </row>
    <row r="7407" spans="1:9" x14ac:dyDescent="0.25">
      <c r="A7407">
        <v>355</v>
      </c>
      <c r="B7407">
        <v>2011</v>
      </c>
      <c r="C7407" t="s">
        <v>50</v>
      </c>
      <c r="D7407" t="s">
        <v>4</v>
      </c>
      <c r="E7407" t="s">
        <v>8</v>
      </c>
      <c r="F7407" t="s">
        <v>11</v>
      </c>
      <c r="G7407" t="s">
        <v>265</v>
      </c>
      <c r="H7407" t="s">
        <v>1107</v>
      </c>
      <c r="I7407">
        <v>221</v>
      </c>
    </row>
    <row r="7408" spans="1:9" x14ac:dyDescent="0.25">
      <c r="A7408">
        <v>356</v>
      </c>
      <c r="B7408">
        <v>2011</v>
      </c>
      <c r="C7408" t="s">
        <v>51</v>
      </c>
      <c r="D7408" t="s">
        <v>4</v>
      </c>
      <c r="E7408" t="s">
        <v>8</v>
      </c>
      <c r="F7408" t="s">
        <v>11</v>
      </c>
      <c r="G7408" t="s">
        <v>266</v>
      </c>
      <c r="H7408" t="s">
        <v>737</v>
      </c>
      <c r="I7408">
        <v>140</v>
      </c>
    </row>
    <row r="7409" spans="1:9" x14ac:dyDescent="0.25">
      <c r="A7409">
        <v>357</v>
      </c>
      <c r="B7409">
        <v>2011</v>
      </c>
      <c r="C7409" t="s">
        <v>52</v>
      </c>
      <c r="D7409" t="s">
        <v>4</v>
      </c>
      <c r="E7409" t="s">
        <v>8</v>
      </c>
      <c r="F7409" t="s">
        <v>11</v>
      </c>
      <c r="G7409" t="s">
        <v>267</v>
      </c>
      <c r="H7409" t="s">
        <v>463</v>
      </c>
      <c r="I7409">
        <v>195</v>
      </c>
    </row>
    <row r="7410" spans="1:9" x14ac:dyDescent="0.25">
      <c r="A7410">
        <v>358</v>
      </c>
      <c r="B7410">
        <v>2011</v>
      </c>
      <c r="C7410" t="s">
        <v>53</v>
      </c>
      <c r="D7410" t="s">
        <v>4</v>
      </c>
      <c r="E7410" t="s">
        <v>8</v>
      </c>
      <c r="F7410" t="s">
        <v>11</v>
      </c>
      <c r="G7410" t="s">
        <v>268</v>
      </c>
      <c r="H7410" t="s">
        <v>670</v>
      </c>
      <c r="I7410">
        <v>234</v>
      </c>
    </row>
    <row r="7411" spans="1:9" x14ac:dyDescent="0.25">
      <c r="A7411">
        <v>359</v>
      </c>
      <c r="B7411">
        <v>2011</v>
      </c>
      <c r="C7411" t="s">
        <v>54</v>
      </c>
      <c r="D7411" t="s">
        <v>4</v>
      </c>
      <c r="E7411" t="s">
        <v>8</v>
      </c>
      <c r="F7411" t="s">
        <v>11</v>
      </c>
      <c r="G7411" t="s">
        <v>269</v>
      </c>
      <c r="H7411" t="s">
        <v>340</v>
      </c>
      <c r="I7411">
        <v>652</v>
      </c>
    </row>
    <row r="7412" spans="1:9" x14ac:dyDescent="0.25">
      <c r="A7412">
        <v>360</v>
      </c>
      <c r="B7412">
        <v>2011</v>
      </c>
      <c r="C7412" t="s">
        <v>55</v>
      </c>
      <c r="D7412" t="s">
        <v>4</v>
      </c>
      <c r="E7412" t="s">
        <v>8</v>
      </c>
      <c r="F7412" t="s">
        <v>11</v>
      </c>
      <c r="G7412" t="s">
        <v>270</v>
      </c>
      <c r="H7412" t="s">
        <v>627</v>
      </c>
      <c r="I7412">
        <v>79</v>
      </c>
    </row>
    <row r="7413" spans="1:9" x14ac:dyDescent="0.25">
      <c r="A7413">
        <v>361</v>
      </c>
      <c r="B7413">
        <v>2011</v>
      </c>
      <c r="C7413" t="s">
        <v>56</v>
      </c>
      <c r="D7413" t="s">
        <v>4</v>
      </c>
      <c r="E7413" t="s">
        <v>8</v>
      </c>
      <c r="F7413" t="s">
        <v>11</v>
      </c>
      <c r="G7413" t="s">
        <v>271</v>
      </c>
      <c r="H7413" t="s">
        <v>725</v>
      </c>
      <c r="I7413">
        <v>137</v>
      </c>
    </row>
    <row r="7414" spans="1:9" x14ac:dyDescent="0.25">
      <c r="A7414">
        <v>3</v>
      </c>
      <c r="B7414">
        <v>2011</v>
      </c>
      <c r="C7414" t="s">
        <v>272</v>
      </c>
      <c r="D7414" t="s">
        <v>4</v>
      </c>
      <c r="E7414" t="s">
        <v>8</v>
      </c>
      <c r="F7414" t="s">
        <v>11</v>
      </c>
      <c r="G7414" t="s">
        <v>273</v>
      </c>
      <c r="H7414" t="s">
        <v>1108</v>
      </c>
      <c r="I7414">
        <v>2681</v>
      </c>
    </row>
    <row r="7415" spans="1:9" x14ac:dyDescent="0.25">
      <c r="A7415">
        <v>401</v>
      </c>
      <c r="B7415">
        <v>2011</v>
      </c>
      <c r="C7415" t="s">
        <v>274</v>
      </c>
      <c r="D7415" t="s">
        <v>4</v>
      </c>
      <c r="E7415" t="s">
        <v>8</v>
      </c>
      <c r="F7415" t="s">
        <v>11</v>
      </c>
      <c r="G7415" t="s">
        <v>275</v>
      </c>
      <c r="H7415" t="s">
        <v>1109</v>
      </c>
      <c r="I7415">
        <v>187</v>
      </c>
    </row>
    <row r="7416" spans="1:9" x14ac:dyDescent="0.25">
      <c r="A7416">
        <v>402</v>
      </c>
      <c r="B7416">
        <v>2011</v>
      </c>
      <c r="C7416" t="s">
        <v>276</v>
      </c>
      <c r="D7416" t="s">
        <v>4</v>
      </c>
      <c r="E7416" t="s">
        <v>8</v>
      </c>
      <c r="F7416" t="s">
        <v>11</v>
      </c>
      <c r="G7416" t="s">
        <v>277</v>
      </c>
      <c r="H7416" t="s">
        <v>1110</v>
      </c>
      <c r="I7416">
        <v>100</v>
      </c>
    </row>
    <row r="7417" spans="1:9" x14ac:dyDescent="0.25">
      <c r="A7417">
        <v>403</v>
      </c>
      <c r="B7417">
        <v>2011</v>
      </c>
      <c r="C7417" t="s">
        <v>278</v>
      </c>
      <c r="D7417" t="s">
        <v>4</v>
      </c>
      <c r="E7417" t="s">
        <v>8</v>
      </c>
      <c r="F7417" t="s">
        <v>11</v>
      </c>
      <c r="G7417" t="s">
        <v>279</v>
      </c>
      <c r="H7417" t="s">
        <v>414</v>
      </c>
      <c r="I7417">
        <v>321</v>
      </c>
    </row>
    <row r="7418" spans="1:9" x14ac:dyDescent="0.25">
      <c r="A7418">
        <v>404</v>
      </c>
      <c r="B7418">
        <v>2011</v>
      </c>
      <c r="C7418" t="s">
        <v>280</v>
      </c>
      <c r="D7418" t="s">
        <v>4</v>
      </c>
      <c r="E7418" t="s">
        <v>8</v>
      </c>
      <c r="F7418" t="s">
        <v>11</v>
      </c>
      <c r="G7418" t="s">
        <v>281</v>
      </c>
      <c r="H7418" t="s">
        <v>1111</v>
      </c>
      <c r="I7418">
        <v>354</v>
      </c>
    </row>
    <row r="7419" spans="1:9" x14ac:dyDescent="0.25">
      <c r="A7419">
        <v>405</v>
      </c>
      <c r="B7419">
        <v>2011</v>
      </c>
      <c r="C7419" t="s">
        <v>282</v>
      </c>
      <c r="D7419" t="s">
        <v>4</v>
      </c>
      <c r="E7419" t="s">
        <v>8</v>
      </c>
      <c r="F7419" t="s">
        <v>11</v>
      </c>
      <c r="G7419" t="s">
        <v>283</v>
      </c>
      <c r="H7419" t="s">
        <v>1110</v>
      </c>
      <c r="I7419">
        <v>100</v>
      </c>
    </row>
    <row r="7420" spans="1:9" x14ac:dyDescent="0.25">
      <c r="A7420">
        <v>451</v>
      </c>
      <c r="B7420">
        <v>2011</v>
      </c>
      <c r="C7420" t="s">
        <v>58</v>
      </c>
      <c r="D7420" t="s">
        <v>4</v>
      </c>
      <c r="E7420" t="s">
        <v>8</v>
      </c>
      <c r="F7420" t="s">
        <v>11</v>
      </c>
      <c r="G7420" t="s">
        <v>284</v>
      </c>
      <c r="H7420" t="s">
        <v>458</v>
      </c>
      <c r="I7420">
        <v>399</v>
      </c>
    </row>
    <row r="7421" spans="1:9" x14ac:dyDescent="0.25">
      <c r="A7421">
        <v>452</v>
      </c>
      <c r="B7421">
        <v>2011</v>
      </c>
      <c r="C7421" t="s">
        <v>59</v>
      </c>
      <c r="D7421" t="s">
        <v>4</v>
      </c>
      <c r="E7421" t="s">
        <v>8</v>
      </c>
      <c r="F7421" t="s">
        <v>11</v>
      </c>
      <c r="G7421" t="s">
        <v>285</v>
      </c>
      <c r="H7421" t="s">
        <v>622</v>
      </c>
      <c r="I7421">
        <v>276</v>
      </c>
    </row>
    <row r="7422" spans="1:9" x14ac:dyDescent="0.25">
      <c r="A7422">
        <v>453</v>
      </c>
      <c r="B7422">
        <v>2011</v>
      </c>
      <c r="C7422" t="s">
        <v>60</v>
      </c>
      <c r="D7422" t="s">
        <v>4</v>
      </c>
      <c r="E7422" t="s">
        <v>8</v>
      </c>
      <c r="F7422" t="s">
        <v>11</v>
      </c>
      <c r="G7422" t="s">
        <v>286</v>
      </c>
      <c r="H7422" t="s">
        <v>1112</v>
      </c>
      <c r="I7422">
        <v>1164</v>
      </c>
    </row>
    <row r="7423" spans="1:9" x14ac:dyDescent="0.25">
      <c r="A7423">
        <v>454</v>
      </c>
      <c r="B7423">
        <v>2011</v>
      </c>
      <c r="C7423" t="s">
        <v>61</v>
      </c>
      <c r="D7423" t="s">
        <v>4</v>
      </c>
      <c r="E7423" t="s">
        <v>8</v>
      </c>
      <c r="F7423" t="s">
        <v>11</v>
      </c>
      <c r="G7423" t="s">
        <v>287</v>
      </c>
      <c r="H7423" t="s">
        <v>538</v>
      </c>
      <c r="I7423">
        <v>1523</v>
      </c>
    </row>
    <row r="7424" spans="1:9" x14ac:dyDescent="0.25">
      <c r="A7424">
        <v>455</v>
      </c>
      <c r="B7424">
        <v>2011</v>
      </c>
      <c r="C7424" t="s">
        <v>62</v>
      </c>
      <c r="D7424" t="s">
        <v>4</v>
      </c>
      <c r="E7424" t="s">
        <v>8</v>
      </c>
      <c r="F7424" t="s">
        <v>11</v>
      </c>
      <c r="G7424" t="s">
        <v>288</v>
      </c>
      <c r="H7424" t="s">
        <v>850</v>
      </c>
      <c r="I7424">
        <v>153</v>
      </c>
    </row>
    <row r="7425" spans="1:9" x14ac:dyDescent="0.25">
      <c r="A7425">
        <v>456</v>
      </c>
      <c r="B7425">
        <v>2011</v>
      </c>
      <c r="C7425" t="s">
        <v>63</v>
      </c>
      <c r="D7425" t="s">
        <v>4</v>
      </c>
      <c r="E7425" t="s">
        <v>8</v>
      </c>
      <c r="F7425" t="s">
        <v>11</v>
      </c>
      <c r="G7425" t="s">
        <v>289</v>
      </c>
      <c r="H7425" t="s">
        <v>637</v>
      </c>
      <c r="I7425">
        <v>578</v>
      </c>
    </row>
    <row r="7426" spans="1:9" x14ac:dyDescent="0.25">
      <c r="A7426">
        <v>457</v>
      </c>
      <c r="B7426">
        <v>2011</v>
      </c>
      <c r="C7426" t="s">
        <v>64</v>
      </c>
      <c r="D7426" t="s">
        <v>4</v>
      </c>
      <c r="E7426" t="s">
        <v>8</v>
      </c>
      <c r="F7426" t="s">
        <v>11</v>
      </c>
      <c r="G7426" t="s">
        <v>290</v>
      </c>
      <c r="H7426" t="s">
        <v>1113</v>
      </c>
      <c r="I7426">
        <v>449</v>
      </c>
    </row>
    <row r="7427" spans="1:9" x14ac:dyDescent="0.25">
      <c r="A7427">
        <v>458</v>
      </c>
      <c r="B7427">
        <v>2011</v>
      </c>
      <c r="C7427" t="s">
        <v>65</v>
      </c>
      <c r="D7427" t="s">
        <v>4</v>
      </c>
      <c r="E7427" t="s">
        <v>8</v>
      </c>
      <c r="F7427" t="s">
        <v>11</v>
      </c>
      <c r="G7427" t="s">
        <v>291</v>
      </c>
      <c r="H7427" t="s">
        <v>333</v>
      </c>
      <c r="I7427">
        <v>586</v>
      </c>
    </row>
    <row r="7428" spans="1:9" x14ac:dyDescent="0.25">
      <c r="A7428">
        <v>459</v>
      </c>
      <c r="B7428">
        <v>2011</v>
      </c>
      <c r="C7428" t="s">
        <v>66</v>
      </c>
      <c r="D7428" t="s">
        <v>4</v>
      </c>
      <c r="E7428" t="s">
        <v>8</v>
      </c>
      <c r="F7428" t="s">
        <v>11</v>
      </c>
      <c r="G7428" t="s">
        <v>292</v>
      </c>
      <c r="H7428" t="s">
        <v>545</v>
      </c>
      <c r="I7428">
        <v>851</v>
      </c>
    </row>
    <row r="7429" spans="1:9" x14ac:dyDescent="0.25">
      <c r="A7429">
        <v>460</v>
      </c>
      <c r="B7429">
        <v>2011</v>
      </c>
      <c r="C7429" t="s">
        <v>67</v>
      </c>
      <c r="D7429" t="s">
        <v>4</v>
      </c>
      <c r="E7429" t="s">
        <v>8</v>
      </c>
      <c r="F7429" t="s">
        <v>11</v>
      </c>
      <c r="G7429" t="s">
        <v>293</v>
      </c>
      <c r="H7429" t="s">
        <v>1114</v>
      </c>
      <c r="I7429">
        <v>948</v>
      </c>
    </row>
    <row r="7430" spans="1:9" x14ac:dyDescent="0.25">
      <c r="A7430">
        <v>461</v>
      </c>
      <c r="B7430">
        <v>2011</v>
      </c>
      <c r="C7430" t="s">
        <v>68</v>
      </c>
      <c r="D7430" t="s">
        <v>4</v>
      </c>
      <c r="E7430" t="s">
        <v>8</v>
      </c>
      <c r="F7430" t="s">
        <v>11</v>
      </c>
      <c r="G7430" t="s">
        <v>294</v>
      </c>
      <c r="H7430" t="s">
        <v>752</v>
      </c>
      <c r="I7430">
        <v>4</v>
      </c>
    </row>
    <row r="7431" spans="1:9" x14ac:dyDescent="0.25">
      <c r="A7431">
        <v>462</v>
      </c>
      <c r="B7431">
        <v>2011</v>
      </c>
      <c r="C7431" t="s">
        <v>69</v>
      </c>
      <c r="D7431" t="s">
        <v>4</v>
      </c>
      <c r="E7431" t="s">
        <v>8</v>
      </c>
      <c r="F7431" t="s">
        <v>11</v>
      </c>
      <c r="G7431" t="s">
        <v>295</v>
      </c>
      <c r="H7431" t="s">
        <v>338</v>
      </c>
      <c r="I7431">
        <v>72</v>
      </c>
    </row>
    <row r="7432" spans="1:9" x14ac:dyDescent="0.25">
      <c r="A7432">
        <v>4</v>
      </c>
      <c r="B7432">
        <v>2011</v>
      </c>
      <c r="C7432" t="s">
        <v>296</v>
      </c>
      <c r="D7432" t="s">
        <v>4</v>
      </c>
      <c r="E7432" t="s">
        <v>8</v>
      </c>
      <c r="F7432" t="s">
        <v>11</v>
      </c>
      <c r="G7432" t="s">
        <v>297</v>
      </c>
      <c r="H7432" t="s">
        <v>1115</v>
      </c>
      <c r="I7432">
        <v>8065</v>
      </c>
    </row>
    <row r="7433" spans="1:9" x14ac:dyDescent="0.25">
      <c r="A7433">
        <v>0</v>
      </c>
      <c r="B7433">
        <v>2011</v>
      </c>
      <c r="C7433" t="s">
        <v>71</v>
      </c>
      <c r="D7433" t="s">
        <v>4</v>
      </c>
      <c r="E7433" t="s">
        <v>8</v>
      </c>
      <c r="F7433" t="s">
        <v>11</v>
      </c>
      <c r="G7433" t="s">
        <v>298</v>
      </c>
      <c r="H7433" t="s">
        <v>1116</v>
      </c>
      <c r="I7433">
        <v>23466</v>
      </c>
    </row>
    <row r="7434" spans="1:9" x14ac:dyDescent="0.25">
      <c r="A7434">
        <v>101</v>
      </c>
      <c r="B7434">
        <v>2010</v>
      </c>
      <c r="C7434" t="s">
        <v>232</v>
      </c>
      <c r="D7434" t="s">
        <v>4</v>
      </c>
      <c r="E7434" t="s">
        <v>8</v>
      </c>
      <c r="F7434" t="s">
        <v>11</v>
      </c>
      <c r="G7434" t="s">
        <v>233</v>
      </c>
      <c r="H7434" t="s">
        <v>1117</v>
      </c>
      <c r="I7434">
        <v>1992</v>
      </c>
    </row>
    <row r="7435" spans="1:9" x14ac:dyDescent="0.25">
      <c r="A7435">
        <v>102</v>
      </c>
      <c r="B7435">
        <v>2010</v>
      </c>
      <c r="C7435" t="s">
        <v>234</v>
      </c>
      <c r="D7435" t="s">
        <v>4</v>
      </c>
      <c r="E7435" t="s">
        <v>8</v>
      </c>
      <c r="F7435" t="s">
        <v>11</v>
      </c>
      <c r="G7435" t="s">
        <v>235</v>
      </c>
      <c r="H7435">
        <v>-31</v>
      </c>
      <c r="I7435">
        <v>-31</v>
      </c>
    </row>
    <row r="7436" spans="1:9" x14ac:dyDescent="0.25">
      <c r="A7436">
        <v>103</v>
      </c>
      <c r="B7436">
        <v>2010</v>
      </c>
      <c r="C7436" t="s">
        <v>236</v>
      </c>
      <c r="D7436" t="s">
        <v>4</v>
      </c>
      <c r="E7436" t="s">
        <v>8</v>
      </c>
      <c r="F7436" t="s">
        <v>11</v>
      </c>
      <c r="G7436" t="s">
        <v>237</v>
      </c>
      <c r="H7436" t="s">
        <v>313</v>
      </c>
      <c r="I7436">
        <v>202</v>
      </c>
    </row>
    <row r="7437" spans="1:9" x14ac:dyDescent="0.25">
      <c r="A7437">
        <v>151</v>
      </c>
      <c r="B7437">
        <v>2010</v>
      </c>
      <c r="C7437" t="s">
        <v>28</v>
      </c>
      <c r="D7437" t="s">
        <v>4</v>
      </c>
      <c r="E7437" t="s">
        <v>8</v>
      </c>
      <c r="F7437" t="s">
        <v>11</v>
      </c>
      <c r="G7437" t="s">
        <v>238</v>
      </c>
      <c r="H7437" t="s">
        <v>416</v>
      </c>
      <c r="I7437">
        <v>59</v>
      </c>
    </row>
    <row r="7438" spans="1:9" x14ac:dyDescent="0.25">
      <c r="A7438">
        <v>153</v>
      </c>
      <c r="B7438">
        <v>2010</v>
      </c>
      <c r="C7438" t="s">
        <v>29</v>
      </c>
      <c r="D7438" t="s">
        <v>4</v>
      </c>
      <c r="E7438" t="s">
        <v>8</v>
      </c>
      <c r="F7438" t="s">
        <v>11</v>
      </c>
      <c r="G7438" t="s">
        <v>239</v>
      </c>
      <c r="H7438" t="s">
        <v>795</v>
      </c>
      <c r="I7438">
        <v>226</v>
      </c>
    </row>
    <row r="7439" spans="1:9" x14ac:dyDescent="0.25">
      <c r="A7439">
        <v>154</v>
      </c>
      <c r="B7439">
        <v>2010</v>
      </c>
      <c r="C7439" t="s">
        <v>30</v>
      </c>
      <c r="D7439" t="s">
        <v>4</v>
      </c>
      <c r="E7439" t="s">
        <v>8</v>
      </c>
      <c r="F7439" t="s">
        <v>11</v>
      </c>
      <c r="G7439" t="s">
        <v>240</v>
      </c>
      <c r="H7439" t="s">
        <v>723</v>
      </c>
      <c r="I7439">
        <v>46</v>
      </c>
    </row>
    <row r="7440" spans="1:9" x14ac:dyDescent="0.25">
      <c r="A7440">
        <v>155</v>
      </c>
      <c r="B7440">
        <v>2010</v>
      </c>
      <c r="C7440" t="s">
        <v>31</v>
      </c>
      <c r="D7440" t="s">
        <v>4</v>
      </c>
      <c r="E7440" t="s">
        <v>8</v>
      </c>
      <c r="F7440" t="s">
        <v>11</v>
      </c>
      <c r="G7440" t="s">
        <v>241</v>
      </c>
      <c r="H7440" t="s">
        <v>680</v>
      </c>
      <c r="I7440">
        <v>40</v>
      </c>
    </row>
    <row r="7441" spans="1:9" x14ac:dyDescent="0.25">
      <c r="A7441">
        <v>157</v>
      </c>
      <c r="B7441">
        <v>2010</v>
      </c>
      <c r="C7441" t="s">
        <v>32</v>
      </c>
      <c r="D7441" t="s">
        <v>4</v>
      </c>
      <c r="E7441" t="s">
        <v>8</v>
      </c>
      <c r="F7441" t="s">
        <v>11</v>
      </c>
      <c r="G7441" t="s">
        <v>242</v>
      </c>
      <c r="H7441" t="s">
        <v>728</v>
      </c>
      <c r="I7441">
        <v>52</v>
      </c>
    </row>
    <row r="7442" spans="1:9" x14ac:dyDescent="0.25">
      <c r="A7442">
        <v>158</v>
      </c>
      <c r="B7442">
        <v>2010</v>
      </c>
      <c r="C7442" t="s">
        <v>33</v>
      </c>
      <c r="D7442" t="s">
        <v>4</v>
      </c>
      <c r="E7442" t="s">
        <v>8</v>
      </c>
      <c r="F7442" t="s">
        <v>11</v>
      </c>
      <c r="G7442" t="s">
        <v>243</v>
      </c>
      <c r="H7442" t="s">
        <v>690</v>
      </c>
      <c r="I7442">
        <v>110</v>
      </c>
    </row>
    <row r="7443" spans="1:9" x14ac:dyDescent="0.25">
      <c r="A7443">
        <v>159</v>
      </c>
      <c r="B7443">
        <v>2010</v>
      </c>
      <c r="C7443" t="s">
        <v>34</v>
      </c>
      <c r="D7443" t="s">
        <v>4</v>
      </c>
      <c r="E7443" t="s">
        <v>8</v>
      </c>
      <c r="F7443" t="s">
        <v>11</v>
      </c>
      <c r="G7443" t="s">
        <v>244</v>
      </c>
      <c r="H7443" t="s">
        <v>1118</v>
      </c>
      <c r="I7443">
        <v>816</v>
      </c>
    </row>
    <row r="7444" spans="1:9" x14ac:dyDescent="0.25">
      <c r="A7444">
        <v>1</v>
      </c>
      <c r="B7444">
        <v>2010</v>
      </c>
      <c r="C7444" t="s">
        <v>245</v>
      </c>
      <c r="D7444" t="s">
        <v>4</v>
      </c>
      <c r="E7444" t="s">
        <v>8</v>
      </c>
      <c r="F7444" t="s">
        <v>11</v>
      </c>
      <c r="G7444" t="s">
        <v>246</v>
      </c>
      <c r="H7444" t="s">
        <v>1119</v>
      </c>
      <c r="I7444">
        <v>3512</v>
      </c>
    </row>
    <row r="7445" spans="1:9" x14ac:dyDescent="0.25">
      <c r="A7445">
        <v>241</v>
      </c>
      <c r="B7445">
        <v>2010</v>
      </c>
      <c r="C7445" t="s">
        <v>247</v>
      </c>
      <c r="D7445" t="s">
        <v>4</v>
      </c>
      <c r="E7445" t="s">
        <v>8</v>
      </c>
      <c r="F7445" t="s">
        <v>11</v>
      </c>
      <c r="G7445" t="s">
        <v>248</v>
      </c>
      <c r="H7445" t="s">
        <v>1120</v>
      </c>
      <c r="I7445">
        <v>1711</v>
      </c>
    </row>
    <row r="7446" spans="1:9" x14ac:dyDescent="0.25">
      <c r="A7446">
        <v>241001</v>
      </c>
      <c r="B7446">
        <v>2010</v>
      </c>
      <c r="C7446" t="s">
        <v>249</v>
      </c>
      <c r="D7446" t="s">
        <v>4</v>
      </c>
      <c r="E7446" t="s">
        <v>8</v>
      </c>
      <c r="F7446" t="s">
        <v>11</v>
      </c>
      <c r="G7446" t="s">
        <v>250</v>
      </c>
      <c r="H7446" t="s">
        <v>1121</v>
      </c>
      <c r="I7446">
        <v>1000</v>
      </c>
    </row>
    <row r="7447" spans="1:9" x14ac:dyDescent="0.25">
      <c r="A7447">
        <v>241999</v>
      </c>
      <c r="B7447">
        <v>2010</v>
      </c>
      <c r="C7447" t="s">
        <v>251</v>
      </c>
      <c r="D7447" t="s">
        <v>4</v>
      </c>
      <c r="E7447" t="s">
        <v>8</v>
      </c>
      <c r="F7447" t="s">
        <v>11</v>
      </c>
      <c r="G7447" t="s">
        <v>252</v>
      </c>
      <c r="H7447" t="s">
        <v>1122</v>
      </c>
      <c r="I7447">
        <v>711</v>
      </c>
    </row>
    <row r="7448" spans="1:9" x14ac:dyDescent="0.25">
      <c r="A7448">
        <v>251</v>
      </c>
      <c r="B7448">
        <v>2010</v>
      </c>
      <c r="C7448" t="s">
        <v>39</v>
      </c>
      <c r="D7448" t="s">
        <v>4</v>
      </c>
      <c r="E7448" t="s">
        <v>8</v>
      </c>
      <c r="F7448" t="s">
        <v>11</v>
      </c>
      <c r="G7448" t="s">
        <v>253</v>
      </c>
      <c r="H7448" t="s">
        <v>407</v>
      </c>
      <c r="I7448">
        <v>437</v>
      </c>
    </row>
    <row r="7449" spans="1:9" x14ac:dyDescent="0.25">
      <c r="A7449">
        <v>252</v>
      </c>
      <c r="B7449">
        <v>2010</v>
      </c>
      <c r="C7449" t="s">
        <v>40</v>
      </c>
      <c r="D7449" t="s">
        <v>4</v>
      </c>
      <c r="E7449" t="s">
        <v>8</v>
      </c>
      <c r="F7449" t="s">
        <v>11</v>
      </c>
      <c r="G7449" t="s">
        <v>254</v>
      </c>
      <c r="H7449" t="s">
        <v>489</v>
      </c>
      <c r="I7449">
        <v>181</v>
      </c>
    </row>
    <row r="7450" spans="1:9" x14ac:dyDescent="0.25">
      <c r="A7450">
        <v>254</v>
      </c>
      <c r="B7450">
        <v>2010</v>
      </c>
      <c r="C7450" t="s">
        <v>41</v>
      </c>
      <c r="D7450" t="s">
        <v>4</v>
      </c>
      <c r="E7450" t="s">
        <v>8</v>
      </c>
      <c r="F7450" t="s">
        <v>11</v>
      </c>
      <c r="G7450" t="s">
        <v>255</v>
      </c>
      <c r="H7450" t="s">
        <v>949</v>
      </c>
      <c r="I7450">
        <v>330</v>
      </c>
    </row>
    <row r="7451" spans="1:9" x14ac:dyDescent="0.25">
      <c r="A7451">
        <v>255</v>
      </c>
      <c r="B7451">
        <v>2010</v>
      </c>
      <c r="C7451" t="s">
        <v>42</v>
      </c>
      <c r="D7451" t="s">
        <v>4</v>
      </c>
      <c r="E7451" t="s">
        <v>8</v>
      </c>
      <c r="F7451" t="s">
        <v>11</v>
      </c>
      <c r="G7451" t="s">
        <v>256</v>
      </c>
      <c r="H7451" t="s">
        <v>727</v>
      </c>
      <c r="I7451">
        <v>70</v>
      </c>
    </row>
    <row r="7452" spans="1:9" x14ac:dyDescent="0.25">
      <c r="A7452">
        <v>256</v>
      </c>
      <c r="B7452">
        <v>2010</v>
      </c>
      <c r="C7452" t="s">
        <v>43</v>
      </c>
      <c r="D7452" t="s">
        <v>4</v>
      </c>
      <c r="E7452" t="s">
        <v>8</v>
      </c>
      <c r="F7452" t="s">
        <v>11</v>
      </c>
      <c r="G7452" t="s">
        <v>257</v>
      </c>
      <c r="H7452" t="s">
        <v>480</v>
      </c>
      <c r="I7452">
        <v>116</v>
      </c>
    </row>
    <row r="7453" spans="1:9" x14ac:dyDescent="0.25">
      <c r="A7453">
        <v>257</v>
      </c>
      <c r="B7453">
        <v>2010</v>
      </c>
      <c r="C7453" t="s">
        <v>44</v>
      </c>
      <c r="D7453" t="s">
        <v>4</v>
      </c>
      <c r="E7453" t="s">
        <v>8</v>
      </c>
      <c r="F7453" t="s">
        <v>11</v>
      </c>
      <c r="G7453" t="s">
        <v>258</v>
      </c>
      <c r="H7453" t="s">
        <v>776</v>
      </c>
      <c r="I7453">
        <v>49</v>
      </c>
    </row>
    <row r="7454" spans="1:9" x14ac:dyDescent="0.25">
      <c r="A7454">
        <v>2</v>
      </c>
      <c r="B7454">
        <v>2010</v>
      </c>
      <c r="C7454" t="s">
        <v>259</v>
      </c>
      <c r="D7454" t="s">
        <v>4</v>
      </c>
      <c r="E7454" t="s">
        <v>8</v>
      </c>
      <c r="F7454" t="s">
        <v>11</v>
      </c>
      <c r="G7454" t="s">
        <v>260</v>
      </c>
      <c r="H7454" t="s">
        <v>1123</v>
      </c>
      <c r="I7454">
        <v>2894</v>
      </c>
    </row>
    <row r="7455" spans="1:9" x14ac:dyDescent="0.25">
      <c r="A7455">
        <v>351</v>
      </c>
      <c r="B7455">
        <v>2010</v>
      </c>
      <c r="C7455" t="s">
        <v>46</v>
      </c>
      <c r="D7455" t="s">
        <v>4</v>
      </c>
      <c r="E7455" t="s">
        <v>8</v>
      </c>
      <c r="F7455" t="s">
        <v>11</v>
      </c>
      <c r="G7455" t="s">
        <v>261</v>
      </c>
      <c r="H7455" t="s">
        <v>1124</v>
      </c>
      <c r="I7455">
        <v>145</v>
      </c>
    </row>
    <row r="7456" spans="1:9" x14ac:dyDescent="0.25">
      <c r="A7456">
        <v>352</v>
      </c>
      <c r="B7456">
        <v>2010</v>
      </c>
      <c r="C7456" t="s">
        <v>47</v>
      </c>
      <c r="D7456" t="s">
        <v>4</v>
      </c>
      <c r="E7456" t="s">
        <v>8</v>
      </c>
      <c r="F7456" t="s">
        <v>11</v>
      </c>
      <c r="G7456" t="s">
        <v>262</v>
      </c>
      <c r="H7456" t="s">
        <v>497</v>
      </c>
      <c r="I7456">
        <v>27</v>
      </c>
    </row>
    <row r="7457" spans="1:9" x14ac:dyDescent="0.25">
      <c r="A7457">
        <v>353</v>
      </c>
      <c r="B7457">
        <v>2010</v>
      </c>
      <c r="C7457" t="s">
        <v>48</v>
      </c>
      <c r="D7457" t="s">
        <v>4</v>
      </c>
      <c r="E7457" t="s">
        <v>8</v>
      </c>
      <c r="F7457" t="s">
        <v>11</v>
      </c>
      <c r="G7457" t="s">
        <v>263</v>
      </c>
      <c r="H7457" t="s">
        <v>1125</v>
      </c>
      <c r="I7457">
        <v>519</v>
      </c>
    </row>
    <row r="7458" spans="1:9" x14ac:dyDescent="0.25">
      <c r="A7458">
        <v>354</v>
      </c>
      <c r="B7458">
        <v>2010</v>
      </c>
      <c r="C7458" t="s">
        <v>49</v>
      </c>
      <c r="D7458" t="s">
        <v>4</v>
      </c>
      <c r="E7458" t="s">
        <v>8</v>
      </c>
      <c r="F7458" t="s">
        <v>11</v>
      </c>
      <c r="G7458" t="s">
        <v>264</v>
      </c>
      <c r="H7458">
        <v>-42</v>
      </c>
      <c r="I7458">
        <v>-42</v>
      </c>
    </row>
    <row r="7459" spans="1:9" x14ac:dyDescent="0.25">
      <c r="A7459">
        <v>355</v>
      </c>
      <c r="B7459">
        <v>2010</v>
      </c>
      <c r="C7459" t="s">
        <v>50</v>
      </c>
      <c r="D7459" t="s">
        <v>4</v>
      </c>
      <c r="E7459" t="s">
        <v>8</v>
      </c>
      <c r="F7459" t="s">
        <v>11</v>
      </c>
      <c r="G7459" t="s">
        <v>265</v>
      </c>
      <c r="H7459" t="s">
        <v>647</v>
      </c>
      <c r="I7459">
        <v>138</v>
      </c>
    </row>
    <row r="7460" spans="1:9" x14ac:dyDescent="0.25">
      <c r="A7460">
        <v>356</v>
      </c>
      <c r="B7460">
        <v>2010</v>
      </c>
      <c r="C7460" t="s">
        <v>51</v>
      </c>
      <c r="D7460" t="s">
        <v>4</v>
      </c>
      <c r="E7460" t="s">
        <v>8</v>
      </c>
      <c r="F7460" t="s">
        <v>11</v>
      </c>
      <c r="G7460" t="s">
        <v>266</v>
      </c>
      <c r="H7460" t="s">
        <v>668</v>
      </c>
      <c r="I7460">
        <v>81</v>
      </c>
    </row>
    <row r="7461" spans="1:9" x14ac:dyDescent="0.25">
      <c r="A7461">
        <v>357</v>
      </c>
      <c r="B7461">
        <v>2010</v>
      </c>
      <c r="C7461" t="s">
        <v>52</v>
      </c>
      <c r="D7461" t="s">
        <v>4</v>
      </c>
      <c r="E7461" t="s">
        <v>8</v>
      </c>
      <c r="F7461" t="s">
        <v>11</v>
      </c>
      <c r="G7461" t="s">
        <v>267</v>
      </c>
      <c r="H7461" t="s">
        <v>1126</v>
      </c>
      <c r="I7461">
        <v>77</v>
      </c>
    </row>
    <row r="7462" spans="1:9" x14ac:dyDescent="0.25">
      <c r="A7462">
        <v>358</v>
      </c>
      <c r="B7462">
        <v>2010</v>
      </c>
      <c r="C7462" t="s">
        <v>53</v>
      </c>
      <c r="D7462" t="s">
        <v>4</v>
      </c>
      <c r="E7462" t="s">
        <v>8</v>
      </c>
      <c r="F7462" t="s">
        <v>11</v>
      </c>
      <c r="G7462" t="s">
        <v>268</v>
      </c>
      <c r="H7462" t="s">
        <v>846</v>
      </c>
      <c r="I7462">
        <v>151</v>
      </c>
    </row>
    <row r="7463" spans="1:9" x14ac:dyDescent="0.25">
      <c r="A7463">
        <v>359</v>
      </c>
      <c r="B7463">
        <v>2010</v>
      </c>
      <c r="C7463" t="s">
        <v>54</v>
      </c>
      <c r="D7463" t="s">
        <v>4</v>
      </c>
      <c r="E7463" t="s">
        <v>8</v>
      </c>
      <c r="F7463" t="s">
        <v>11</v>
      </c>
      <c r="G7463" t="s">
        <v>269</v>
      </c>
      <c r="H7463" t="s">
        <v>369</v>
      </c>
      <c r="I7463">
        <v>134</v>
      </c>
    </row>
    <row r="7464" spans="1:9" x14ac:dyDescent="0.25">
      <c r="A7464">
        <v>360</v>
      </c>
      <c r="B7464">
        <v>2010</v>
      </c>
      <c r="C7464" t="s">
        <v>55</v>
      </c>
      <c r="D7464" t="s">
        <v>4</v>
      </c>
      <c r="E7464" t="s">
        <v>8</v>
      </c>
      <c r="F7464" t="s">
        <v>11</v>
      </c>
      <c r="G7464" t="s">
        <v>270</v>
      </c>
      <c r="H7464" t="s">
        <v>790</v>
      </c>
      <c r="I7464">
        <v>21</v>
      </c>
    </row>
    <row r="7465" spans="1:9" x14ac:dyDescent="0.25">
      <c r="A7465">
        <v>361</v>
      </c>
      <c r="B7465">
        <v>2010</v>
      </c>
      <c r="C7465" t="s">
        <v>56</v>
      </c>
      <c r="D7465" t="s">
        <v>4</v>
      </c>
      <c r="E7465" t="s">
        <v>8</v>
      </c>
      <c r="F7465" t="s">
        <v>11</v>
      </c>
      <c r="G7465" t="s">
        <v>271</v>
      </c>
      <c r="H7465" t="s">
        <v>663</v>
      </c>
      <c r="I7465">
        <v>80</v>
      </c>
    </row>
    <row r="7466" spans="1:9" x14ac:dyDescent="0.25">
      <c r="A7466">
        <v>3</v>
      </c>
      <c r="B7466">
        <v>2010</v>
      </c>
      <c r="C7466" t="s">
        <v>272</v>
      </c>
      <c r="D7466" t="s">
        <v>4</v>
      </c>
      <c r="E7466" t="s">
        <v>8</v>
      </c>
      <c r="F7466" t="s">
        <v>11</v>
      </c>
      <c r="G7466" t="s">
        <v>273</v>
      </c>
      <c r="H7466" t="s">
        <v>1127</v>
      </c>
      <c r="I7466">
        <v>1331</v>
      </c>
    </row>
    <row r="7467" spans="1:9" x14ac:dyDescent="0.25">
      <c r="A7467">
        <v>401</v>
      </c>
      <c r="B7467">
        <v>2010</v>
      </c>
      <c r="C7467" t="s">
        <v>274</v>
      </c>
      <c r="D7467" t="s">
        <v>4</v>
      </c>
      <c r="E7467" t="s">
        <v>8</v>
      </c>
      <c r="F7467" t="s">
        <v>11</v>
      </c>
      <c r="G7467" t="s">
        <v>275</v>
      </c>
      <c r="H7467" t="s">
        <v>1001</v>
      </c>
      <c r="I7467">
        <v>99</v>
      </c>
    </row>
    <row r="7468" spans="1:9" x14ac:dyDescent="0.25">
      <c r="A7468">
        <v>402</v>
      </c>
      <c r="B7468">
        <v>2010</v>
      </c>
      <c r="C7468" t="s">
        <v>276</v>
      </c>
      <c r="D7468" t="s">
        <v>4</v>
      </c>
      <c r="E7468" t="s">
        <v>8</v>
      </c>
      <c r="F7468" t="s">
        <v>11</v>
      </c>
      <c r="G7468" t="s">
        <v>277</v>
      </c>
      <c r="H7468" t="s">
        <v>411</v>
      </c>
      <c r="I7468">
        <v>128</v>
      </c>
    </row>
    <row r="7469" spans="1:9" x14ac:dyDescent="0.25">
      <c r="A7469">
        <v>403</v>
      </c>
      <c r="B7469">
        <v>2010</v>
      </c>
      <c r="C7469" t="s">
        <v>278</v>
      </c>
      <c r="D7469" t="s">
        <v>4</v>
      </c>
      <c r="E7469" t="s">
        <v>8</v>
      </c>
      <c r="F7469" t="s">
        <v>11</v>
      </c>
      <c r="G7469" t="s">
        <v>279</v>
      </c>
      <c r="H7469" t="s">
        <v>1128</v>
      </c>
      <c r="I7469">
        <v>1503</v>
      </c>
    </row>
    <row r="7470" spans="1:9" x14ac:dyDescent="0.25">
      <c r="A7470">
        <v>404</v>
      </c>
      <c r="B7470">
        <v>2010</v>
      </c>
      <c r="C7470" t="s">
        <v>280</v>
      </c>
      <c r="D7470" t="s">
        <v>4</v>
      </c>
      <c r="E7470" t="s">
        <v>8</v>
      </c>
      <c r="F7470" t="s">
        <v>11</v>
      </c>
      <c r="G7470" t="s">
        <v>281</v>
      </c>
      <c r="H7470" t="s">
        <v>1129</v>
      </c>
      <c r="I7470">
        <v>242</v>
      </c>
    </row>
    <row r="7471" spans="1:9" x14ac:dyDescent="0.25">
      <c r="A7471">
        <v>405</v>
      </c>
      <c r="B7471">
        <v>2010</v>
      </c>
      <c r="C7471" t="s">
        <v>282</v>
      </c>
      <c r="D7471" t="s">
        <v>4</v>
      </c>
      <c r="E7471" t="s">
        <v>8</v>
      </c>
      <c r="F7471" t="s">
        <v>11</v>
      </c>
      <c r="G7471" t="s">
        <v>283</v>
      </c>
      <c r="H7471" t="s">
        <v>1113</v>
      </c>
      <c r="I7471">
        <v>449</v>
      </c>
    </row>
    <row r="7472" spans="1:9" x14ac:dyDescent="0.25">
      <c r="A7472">
        <v>451</v>
      </c>
      <c r="B7472">
        <v>2010</v>
      </c>
      <c r="C7472" t="s">
        <v>58</v>
      </c>
      <c r="D7472" t="s">
        <v>4</v>
      </c>
      <c r="E7472" t="s">
        <v>8</v>
      </c>
      <c r="F7472" t="s">
        <v>11</v>
      </c>
      <c r="G7472" t="s">
        <v>284</v>
      </c>
      <c r="H7472" t="s">
        <v>1110</v>
      </c>
      <c r="I7472">
        <v>100</v>
      </c>
    </row>
    <row r="7473" spans="1:9" x14ac:dyDescent="0.25">
      <c r="A7473">
        <v>452</v>
      </c>
      <c r="B7473">
        <v>2010</v>
      </c>
      <c r="C7473" t="s">
        <v>59</v>
      </c>
      <c r="D7473" t="s">
        <v>4</v>
      </c>
      <c r="E7473" t="s">
        <v>8</v>
      </c>
      <c r="F7473" t="s">
        <v>11</v>
      </c>
      <c r="G7473" t="s">
        <v>285</v>
      </c>
      <c r="H7473" t="s">
        <v>446</v>
      </c>
      <c r="I7473">
        <v>203</v>
      </c>
    </row>
    <row r="7474" spans="1:9" x14ac:dyDescent="0.25">
      <c r="A7474">
        <v>453</v>
      </c>
      <c r="B7474">
        <v>2010</v>
      </c>
      <c r="C7474" t="s">
        <v>60</v>
      </c>
      <c r="D7474" t="s">
        <v>4</v>
      </c>
      <c r="E7474" t="s">
        <v>8</v>
      </c>
      <c r="F7474" t="s">
        <v>11</v>
      </c>
      <c r="G7474" t="s">
        <v>286</v>
      </c>
      <c r="H7474" t="s">
        <v>1130</v>
      </c>
      <c r="I7474">
        <v>598</v>
      </c>
    </row>
    <row r="7475" spans="1:9" x14ac:dyDescent="0.25">
      <c r="A7475">
        <v>454</v>
      </c>
      <c r="B7475">
        <v>2010</v>
      </c>
      <c r="C7475" t="s">
        <v>61</v>
      </c>
      <c r="D7475" t="s">
        <v>4</v>
      </c>
      <c r="E7475" t="s">
        <v>8</v>
      </c>
      <c r="F7475" t="s">
        <v>11</v>
      </c>
      <c r="G7475" t="s">
        <v>287</v>
      </c>
      <c r="H7475" t="s">
        <v>1131</v>
      </c>
      <c r="I7475">
        <v>885</v>
      </c>
    </row>
    <row r="7476" spans="1:9" x14ac:dyDescent="0.25">
      <c r="A7476">
        <v>455</v>
      </c>
      <c r="B7476">
        <v>2010</v>
      </c>
      <c r="C7476" t="s">
        <v>62</v>
      </c>
      <c r="D7476" t="s">
        <v>4</v>
      </c>
      <c r="E7476" t="s">
        <v>8</v>
      </c>
      <c r="F7476" t="s">
        <v>11</v>
      </c>
      <c r="G7476" t="s">
        <v>288</v>
      </c>
      <c r="H7476" t="s">
        <v>767</v>
      </c>
      <c r="I7476">
        <v>35</v>
      </c>
    </row>
    <row r="7477" spans="1:9" x14ac:dyDescent="0.25">
      <c r="A7477">
        <v>456</v>
      </c>
      <c r="B7477">
        <v>2010</v>
      </c>
      <c r="C7477" t="s">
        <v>63</v>
      </c>
      <c r="D7477" t="s">
        <v>4</v>
      </c>
      <c r="E7477" t="s">
        <v>8</v>
      </c>
      <c r="F7477" t="s">
        <v>11</v>
      </c>
      <c r="G7477" t="s">
        <v>289</v>
      </c>
      <c r="H7477" t="s">
        <v>740</v>
      </c>
      <c r="I7477">
        <v>115</v>
      </c>
    </row>
    <row r="7478" spans="1:9" x14ac:dyDescent="0.25">
      <c r="A7478">
        <v>457</v>
      </c>
      <c r="B7478">
        <v>2010</v>
      </c>
      <c r="C7478" t="s">
        <v>64</v>
      </c>
      <c r="D7478" t="s">
        <v>4</v>
      </c>
      <c r="E7478" t="s">
        <v>8</v>
      </c>
      <c r="F7478" t="s">
        <v>11</v>
      </c>
      <c r="G7478" t="s">
        <v>290</v>
      </c>
      <c r="H7478" t="s">
        <v>1132</v>
      </c>
      <c r="I7478">
        <v>352</v>
      </c>
    </row>
    <row r="7479" spans="1:9" x14ac:dyDescent="0.25">
      <c r="A7479">
        <v>458</v>
      </c>
      <c r="B7479">
        <v>2010</v>
      </c>
      <c r="C7479" t="s">
        <v>65</v>
      </c>
      <c r="D7479" t="s">
        <v>4</v>
      </c>
      <c r="E7479" t="s">
        <v>8</v>
      </c>
      <c r="F7479" t="s">
        <v>11</v>
      </c>
      <c r="G7479" t="s">
        <v>291</v>
      </c>
      <c r="H7479" t="s">
        <v>1133</v>
      </c>
      <c r="I7479">
        <v>707</v>
      </c>
    </row>
    <row r="7480" spans="1:9" x14ac:dyDescent="0.25">
      <c r="A7480">
        <v>459</v>
      </c>
      <c r="B7480">
        <v>2010</v>
      </c>
      <c r="C7480" t="s">
        <v>66</v>
      </c>
      <c r="D7480" t="s">
        <v>4</v>
      </c>
      <c r="E7480" t="s">
        <v>8</v>
      </c>
      <c r="F7480" t="s">
        <v>11</v>
      </c>
      <c r="G7480" t="s">
        <v>292</v>
      </c>
      <c r="H7480" t="s">
        <v>413</v>
      </c>
      <c r="I7480">
        <v>207</v>
      </c>
    </row>
    <row r="7481" spans="1:9" x14ac:dyDescent="0.25">
      <c r="A7481">
        <v>460</v>
      </c>
      <c r="B7481">
        <v>2010</v>
      </c>
      <c r="C7481" t="s">
        <v>67</v>
      </c>
      <c r="D7481" t="s">
        <v>4</v>
      </c>
      <c r="E7481" t="s">
        <v>8</v>
      </c>
      <c r="F7481" t="s">
        <v>11</v>
      </c>
      <c r="G7481" t="s">
        <v>293</v>
      </c>
      <c r="H7481" t="s">
        <v>738</v>
      </c>
      <c r="I7481">
        <v>644</v>
      </c>
    </row>
    <row r="7482" spans="1:9" x14ac:dyDescent="0.25">
      <c r="A7482">
        <v>461</v>
      </c>
      <c r="B7482">
        <v>2010</v>
      </c>
      <c r="C7482" t="s">
        <v>68</v>
      </c>
      <c r="D7482" t="s">
        <v>4</v>
      </c>
      <c r="E7482" t="s">
        <v>8</v>
      </c>
      <c r="F7482" t="s">
        <v>11</v>
      </c>
      <c r="G7482" t="s">
        <v>294</v>
      </c>
      <c r="H7482" t="s">
        <v>396</v>
      </c>
      <c r="I7482">
        <v>142</v>
      </c>
    </row>
    <row r="7483" spans="1:9" x14ac:dyDescent="0.25">
      <c r="A7483">
        <v>462</v>
      </c>
      <c r="B7483">
        <v>2010</v>
      </c>
      <c r="C7483" t="s">
        <v>69</v>
      </c>
      <c r="D7483" t="s">
        <v>4</v>
      </c>
      <c r="E7483" t="s">
        <v>8</v>
      </c>
      <c r="F7483" t="s">
        <v>11</v>
      </c>
      <c r="G7483" t="s">
        <v>295</v>
      </c>
      <c r="H7483" t="s">
        <v>1134</v>
      </c>
      <c r="I7483">
        <v>97</v>
      </c>
    </row>
    <row r="7484" spans="1:9" x14ac:dyDescent="0.25">
      <c r="A7484">
        <v>4</v>
      </c>
      <c r="B7484">
        <v>2010</v>
      </c>
      <c r="C7484" t="s">
        <v>296</v>
      </c>
      <c r="D7484" t="s">
        <v>4</v>
      </c>
      <c r="E7484" t="s">
        <v>8</v>
      </c>
      <c r="F7484" t="s">
        <v>11</v>
      </c>
      <c r="G7484" t="s">
        <v>297</v>
      </c>
      <c r="H7484" t="s">
        <v>1135</v>
      </c>
      <c r="I7484">
        <v>6506</v>
      </c>
    </row>
    <row r="7485" spans="1:9" x14ac:dyDescent="0.25">
      <c r="A7485">
        <v>0</v>
      </c>
      <c r="B7485">
        <v>2010</v>
      </c>
      <c r="C7485" t="s">
        <v>71</v>
      </c>
      <c r="D7485" t="s">
        <v>4</v>
      </c>
      <c r="E7485" t="s">
        <v>8</v>
      </c>
      <c r="F7485" t="s">
        <v>11</v>
      </c>
      <c r="G7485" t="s">
        <v>298</v>
      </c>
      <c r="H7485" t="s">
        <v>1136</v>
      </c>
      <c r="I7485">
        <v>14243</v>
      </c>
    </row>
    <row r="7486" spans="1:9" x14ac:dyDescent="0.25">
      <c r="A7486">
        <v>101</v>
      </c>
      <c r="B7486">
        <v>2020</v>
      </c>
      <c r="C7486" t="s">
        <v>232</v>
      </c>
      <c r="D7486" t="s">
        <v>4</v>
      </c>
      <c r="E7486" t="s">
        <v>9</v>
      </c>
      <c r="F7486" t="s">
        <v>11</v>
      </c>
      <c r="G7486" t="s">
        <v>233</v>
      </c>
      <c r="H7486" t="s">
        <v>677</v>
      </c>
      <c r="I7486">
        <v>109</v>
      </c>
    </row>
    <row r="7487" spans="1:9" x14ac:dyDescent="0.25">
      <c r="A7487">
        <v>102</v>
      </c>
      <c r="B7487">
        <v>2020</v>
      </c>
      <c r="C7487" t="s">
        <v>234</v>
      </c>
      <c r="D7487" t="s">
        <v>4</v>
      </c>
      <c r="E7487" t="s">
        <v>9</v>
      </c>
      <c r="F7487" t="s">
        <v>11</v>
      </c>
      <c r="G7487" t="s">
        <v>235</v>
      </c>
      <c r="H7487" t="s">
        <v>472</v>
      </c>
      <c r="I7487">
        <v>266</v>
      </c>
    </row>
    <row r="7488" spans="1:9" x14ac:dyDescent="0.25">
      <c r="A7488">
        <v>103</v>
      </c>
      <c r="B7488">
        <v>2020</v>
      </c>
      <c r="C7488" t="s">
        <v>236</v>
      </c>
      <c r="D7488" t="s">
        <v>4</v>
      </c>
      <c r="E7488" t="s">
        <v>9</v>
      </c>
      <c r="F7488" t="s">
        <v>11</v>
      </c>
      <c r="G7488" t="s">
        <v>237</v>
      </c>
      <c r="H7488">
        <v>-151</v>
      </c>
      <c r="I7488">
        <v>-151</v>
      </c>
    </row>
    <row r="7489" spans="1:9" x14ac:dyDescent="0.25">
      <c r="A7489">
        <v>151</v>
      </c>
      <c r="B7489">
        <v>2020</v>
      </c>
      <c r="C7489" t="s">
        <v>28</v>
      </c>
      <c r="D7489" t="s">
        <v>4</v>
      </c>
      <c r="E7489" t="s">
        <v>9</v>
      </c>
      <c r="F7489" t="s">
        <v>11</v>
      </c>
      <c r="G7489" t="s">
        <v>238</v>
      </c>
      <c r="H7489" t="s">
        <v>733</v>
      </c>
      <c r="I7489">
        <v>90</v>
      </c>
    </row>
    <row r="7490" spans="1:9" x14ac:dyDescent="0.25">
      <c r="A7490">
        <v>153</v>
      </c>
      <c r="B7490">
        <v>2020</v>
      </c>
      <c r="C7490" t="s">
        <v>29</v>
      </c>
      <c r="D7490" t="s">
        <v>4</v>
      </c>
      <c r="E7490" t="s">
        <v>9</v>
      </c>
      <c r="F7490" t="s">
        <v>11</v>
      </c>
      <c r="G7490" t="s">
        <v>239</v>
      </c>
      <c r="H7490" t="s">
        <v>732</v>
      </c>
      <c r="I7490">
        <v>417</v>
      </c>
    </row>
    <row r="7491" spans="1:9" x14ac:dyDescent="0.25">
      <c r="A7491">
        <v>154</v>
      </c>
      <c r="B7491">
        <v>2020</v>
      </c>
      <c r="C7491" t="s">
        <v>30</v>
      </c>
      <c r="D7491" t="s">
        <v>4</v>
      </c>
      <c r="E7491" t="s">
        <v>9</v>
      </c>
      <c r="F7491" t="s">
        <v>11</v>
      </c>
      <c r="G7491" t="s">
        <v>240</v>
      </c>
      <c r="H7491" t="s">
        <v>1137</v>
      </c>
      <c r="I7491">
        <v>71</v>
      </c>
    </row>
    <row r="7492" spans="1:9" x14ac:dyDescent="0.25">
      <c r="A7492">
        <v>155</v>
      </c>
      <c r="B7492">
        <v>2020</v>
      </c>
      <c r="C7492" t="s">
        <v>31</v>
      </c>
      <c r="D7492" t="s">
        <v>4</v>
      </c>
      <c r="E7492" t="s">
        <v>9</v>
      </c>
      <c r="F7492" t="s">
        <v>11</v>
      </c>
      <c r="G7492" t="s">
        <v>241</v>
      </c>
      <c r="H7492" t="s">
        <v>783</v>
      </c>
      <c r="I7492">
        <v>33</v>
      </c>
    </row>
    <row r="7493" spans="1:9" x14ac:dyDescent="0.25">
      <c r="A7493">
        <v>157</v>
      </c>
      <c r="B7493">
        <v>2020</v>
      </c>
      <c r="C7493" t="s">
        <v>32</v>
      </c>
      <c r="D7493" t="s">
        <v>4</v>
      </c>
      <c r="E7493" t="s">
        <v>9</v>
      </c>
      <c r="F7493" t="s">
        <v>11</v>
      </c>
      <c r="G7493" t="s">
        <v>242</v>
      </c>
      <c r="H7493" t="s">
        <v>489</v>
      </c>
      <c r="I7493">
        <v>181</v>
      </c>
    </row>
    <row r="7494" spans="1:9" x14ac:dyDescent="0.25">
      <c r="A7494">
        <v>158</v>
      </c>
      <c r="B7494">
        <v>2020</v>
      </c>
      <c r="C7494" t="s">
        <v>33</v>
      </c>
      <c r="D7494" t="s">
        <v>4</v>
      </c>
      <c r="E7494" t="s">
        <v>9</v>
      </c>
      <c r="F7494" t="s">
        <v>11</v>
      </c>
      <c r="G7494" t="s">
        <v>243</v>
      </c>
      <c r="H7494" t="s">
        <v>1138</v>
      </c>
      <c r="I7494">
        <v>37</v>
      </c>
    </row>
    <row r="7495" spans="1:9" x14ac:dyDescent="0.25">
      <c r="A7495">
        <v>159</v>
      </c>
      <c r="B7495">
        <v>2020</v>
      </c>
      <c r="C7495" t="s">
        <v>34</v>
      </c>
      <c r="D7495" t="s">
        <v>4</v>
      </c>
      <c r="E7495" t="s">
        <v>9</v>
      </c>
      <c r="F7495" t="s">
        <v>11</v>
      </c>
      <c r="G7495" t="s">
        <v>244</v>
      </c>
      <c r="H7495" t="s">
        <v>1139</v>
      </c>
      <c r="I7495">
        <v>2859</v>
      </c>
    </row>
    <row r="7496" spans="1:9" x14ac:dyDescent="0.25">
      <c r="A7496">
        <v>1</v>
      </c>
      <c r="B7496">
        <v>2020</v>
      </c>
      <c r="C7496" t="s">
        <v>245</v>
      </c>
      <c r="D7496" t="s">
        <v>4</v>
      </c>
      <c r="E7496" t="s">
        <v>9</v>
      </c>
      <c r="F7496" t="s">
        <v>11</v>
      </c>
      <c r="G7496" t="s">
        <v>246</v>
      </c>
      <c r="H7496" t="s">
        <v>1140</v>
      </c>
      <c r="I7496">
        <v>3912</v>
      </c>
    </row>
    <row r="7497" spans="1:9" x14ac:dyDescent="0.25">
      <c r="A7497">
        <v>241</v>
      </c>
      <c r="B7497">
        <v>2020</v>
      </c>
      <c r="C7497" t="s">
        <v>247</v>
      </c>
      <c r="D7497" t="s">
        <v>4</v>
      </c>
      <c r="E7497" t="s">
        <v>9</v>
      </c>
      <c r="F7497" t="s">
        <v>11</v>
      </c>
      <c r="G7497" t="s">
        <v>248</v>
      </c>
      <c r="H7497" t="s">
        <v>1141</v>
      </c>
      <c r="I7497">
        <v>581</v>
      </c>
    </row>
    <row r="7498" spans="1:9" x14ac:dyDescent="0.25">
      <c r="A7498">
        <v>241001</v>
      </c>
      <c r="B7498">
        <v>2020</v>
      </c>
      <c r="C7498" t="s">
        <v>249</v>
      </c>
      <c r="D7498" t="s">
        <v>4</v>
      </c>
      <c r="E7498" t="s">
        <v>9</v>
      </c>
      <c r="F7498" t="s">
        <v>11</v>
      </c>
      <c r="G7498" t="s">
        <v>250</v>
      </c>
      <c r="H7498" t="s">
        <v>646</v>
      </c>
      <c r="I7498">
        <v>205</v>
      </c>
    </row>
    <row r="7499" spans="1:9" x14ac:dyDescent="0.25">
      <c r="A7499">
        <v>241999</v>
      </c>
      <c r="B7499">
        <v>2020</v>
      </c>
      <c r="C7499" t="s">
        <v>251</v>
      </c>
      <c r="D7499" t="s">
        <v>4</v>
      </c>
      <c r="E7499" t="s">
        <v>9</v>
      </c>
      <c r="F7499" t="s">
        <v>11</v>
      </c>
      <c r="G7499" t="s">
        <v>252</v>
      </c>
      <c r="H7499" t="s">
        <v>362</v>
      </c>
      <c r="I7499">
        <v>376</v>
      </c>
    </row>
    <row r="7500" spans="1:9" x14ac:dyDescent="0.25">
      <c r="A7500">
        <v>251</v>
      </c>
      <c r="B7500">
        <v>2020</v>
      </c>
      <c r="C7500" t="s">
        <v>39</v>
      </c>
      <c r="D7500" t="s">
        <v>4</v>
      </c>
      <c r="E7500" t="s">
        <v>9</v>
      </c>
      <c r="F7500" t="s">
        <v>11</v>
      </c>
      <c r="G7500" t="s">
        <v>253</v>
      </c>
      <c r="H7500" t="s">
        <v>678</v>
      </c>
      <c r="I7500">
        <v>388</v>
      </c>
    </row>
    <row r="7501" spans="1:9" x14ac:dyDescent="0.25">
      <c r="A7501">
        <v>252</v>
      </c>
      <c r="B7501">
        <v>2020</v>
      </c>
      <c r="C7501" t="s">
        <v>40</v>
      </c>
      <c r="D7501" t="s">
        <v>4</v>
      </c>
      <c r="E7501" t="s">
        <v>9</v>
      </c>
      <c r="F7501" t="s">
        <v>11</v>
      </c>
      <c r="G7501" t="s">
        <v>254</v>
      </c>
      <c r="H7501" t="s">
        <v>793</v>
      </c>
      <c r="I7501">
        <v>43</v>
      </c>
    </row>
    <row r="7502" spans="1:9" x14ac:dyDescent="0.25">
      <c r="A7502">
        <v>254</v>
      </c>
      <c r="B7502">
        <v>2020</v>
      </c>
      <c r="C7502" t="s">
        <v>41</v>
      </c>
      <c r="D7502" t="s">
        <v>4</v>
      </c>
      <c r="E7502" t="s">
        <v>9</v>
      </c>
      <c r="F7502" t="s">
        <v>11</v>
      </c>
      <c r="G7502" t="s">
        <v>255</v>
      </c>
      <c r="H7502" t="s">
        <v>737</v>
      </c>
      <c r="I7502">
        <v>140</v>
      </c>
    </row>
    <row r="7503" spans="1:9" x14ac:dyDescent="0.25">
      <c r="A7503">
        <v>255</v>
      </c>
      <c r="B7503">
        <v>2020</v>
      </c>
      <c r="C7503" t="s">
        <v>42</v>
      </c>
      <c r="D7503" t="s">
        <v>4</v>
      </c>
      <c r="E7503" t="s">
        <v>9</v>
      </c>
      <c r="F7503" t="s">
        <v>11</v>
      </c>
      <c r="G7503" t="s">
        <v>256</v>
      </c>
      <c r="H7503" t="s">
        <v>787</v>
      </c>
      <c r="I7503">
        <v>38</v>
      </c>
    </row>
    <row r="7504" spans="1:9" x14ac:dyDescent="0.25">
      <c r="A7504">
        <v>256</v>
      </c>
      <c r="B7504">
        <v>2020</v>
      </c>
      <c r="C7504" t="s">
        <v>43</v>
      </c>
      <c r="D7504" t="s">
        <v>4</v>
      </c>
      <c r="E7504" t="s">
        <v>9</v>
      </c>
      <c r="F7504" t="s">
        <v>11</v>
      </c>
      <c r="G7504" t="s">
        <v>257</v>
      </c>
      <c r="H7504" t="s">
        <v>1142</v>
      </c>
      <c r="I7504">
        <v>50</v>
      </c>
    </row>
    <row r="7505" spans="1:9" x14ac:dyDescent="0.25">
      <c r="A7505">
        <v>257</v>
      </c>
      <c r="B7505">
        <v>2020</v>
      </c>
      <c r="C7505" t="s">
        <v>44</v>
      </c>
      <c r="D7505" t="s">
        <v>4</v>
      </c>
      <c r="E7505" t="s">
        <v>9</v>
      </c>
      <c r="F7505" t="s">
        <v>11</v>
      </c>
      <c r="G7505" t="s">
        <v>258</v>
      </c>
      <c r="H7505" t="s">
        <v>1143</v>
      </c>
      <c r="I7505">
        <v>184</v>
      </c>
    </row>
    <row r="7506" spans="1:9" x14ac:dyDescent="0.25">
      <c r="A7506">
        <v>2</v>
      </c>
      <c r="B7506">
        <v>2020</v>
      </c>
      <c r="C7506" t="s">
        <v>259</v>
      </c>
      <c r="D7506" t="s">
        <v>4</v>
      </c>
      <c r="E7506" t="s">
        <v>9</v>
      </c>
      <c r="F7506" t="s">
        <v>11</v>
      </c>
      <c r="G7506" t="s">
        <v>260</v>
      </c>
      <c r="H7506" t="s">
        <v>1144</v>
      </c>
      <c r="I7506">
        <v>1424</v>
      </c>
    </row>
    <row r="7507" spans="1:9" x14ac:dyDescent="0.25">
      <c r="A7507">
        <v>351</v>
      </c>
      <c r="B7507">
        <v>2020</v>
      </c>
      <c r="C7507" t="s">
        <v>46</v>
      </c>
      <c r="D7507" t="s">
        <v>4</v>
      </c>
      <c r="E7507" t="s">
        <v>9</v>
      </c>
      <c r="F7507" t="s">
        <v>11</v>
      </c>
      <c r="G7507" t="s">
        <v>261</v>
      </c>
      <c r="H7507" t="s">
        <v>793</v>
      </c>
      <c r="I7507">
        <v>43</v>
      </c>
    </row>
    <row r="7508" spans="1:9" x14ac:dyDescent="0.25">
      <c r="A7508">
        <v>352</v>
      </c>
      <c r="B7508">
        <v>2020</v>
      </c>
      <c r="C7508" t="s">
        <v>47</v>
      </c>
      <c r="D7508" t="s">
        <v>4</v>
      </c>
      <c r="E7508" t="s">
        <v>9</v>
      </c>
      <c r="F7508" t="s">
        <v>11</v>
      </c>
      <c r="G7508" t="s">
        <v>262</v>
      </c>
      <c r="H7508" t="s">
        <v>1145</v>
      </c>
      <c r="I7508">
        <v>159</v>
      </c>
    </row>
    <row r="7509" spans="1:9" x14ac:dyDescent="0.25">
      <c r="A7509">
        <v>353</v>
      </c>
      <c r="B7509">
        <v>2020</v>
      </c>
      <c r="C7509" t="s">
        <v>48</v>
      </c>
      <c r="D7509" t="s">
        <v>4</v>
      </c>
      <c r="E7509" t="s">
        <v>9</v>
      </c>
      <c r="F7509" t="s">
        <v>11</v>
      </c>
      <c r="G7509" t="s">
        <v>263</v>
      </c>
      <c r="H7509" t="s">
        <v>658</v>
      </c>
      <c r="I7509">
        <v>114</v>
      </c>
    </row>
    <row r="7510" spans="1:9" x14ac:dyDescent="0.25">
      <c r="A7510">
        <v>354</v>
      </c>
      <c r="B7510">
        <v>2020</v>
      </c>
      <c r="C7510" t="s">
        <v>49</v>
      </c>
      <c r="D7510" t="s">
        <v>4</v>
      </c>
      <c r="E7510" t="s">
        <v>9</v>
      </c>
      <c r="F7510" t="s">
        <v>11</v>
      </c>
      <c r="G7510" t="s">
        <v>264</v>
      </c>
      <c r="H7510" t="s">
        <v>745</v>
      </c>
      <c r="I7510">
        <v>36</v>
      </c>
    </row>
    <row r="7511" spans="1:9" x14ac:dyDescent="0.25">
      <c r="A7511">
        <v>355</v>
      </c>
      <c r="B7511">
        <v>2020</v>
      </c>
      <c r="C7511" t="s">
        <v>50</v>
      </c>
      <c r="D7511" t="s">
        <v>4</v>
      </c>
      <c r="E7511" t="s">
        <v>9</v>
      </c>
      <c r="F7511" t="s">
        <v>11</v>
      </c>
      <c r="G7511" t="s">
        <v>265</v>
      </c>
      <c r="H7511" t="s">
        <v>438</v>
      </c>
      <c r="I7511">
        <v>119</v>
      </c>
    </row>
    <row r="7512" spans="1:9" x14ac:dyDescent="0.25">
      <c r="A7512">
        <v>356</v>
      </c>
      <c r="B7512">
        <v>2020</v>
      </c>
      <c r="C7512" t="s">
        <v>51</v>
      </c>
      <c r="D7512" t="s">
        <v>4</v>
      </c>
      <c r="E7512" t="s">
        <v>9</v>
      </c>
      <c r="F7512" t="s">
        <v>11</v>
      </c>
      <c r="G7512" t="s">
        <v>266</v>
      </c>
      <c r="H7512" t="s">
        <v>1138</v>
      </c>
      <c r="I7512">
        <v>37</v>
      </c>
    </row>
    <row r="7513" spans="1:9" x14ac:dyDescent="0.25">
      <c r="A7513">
        <v>357</v>
      </c>
      <c r="B7513">
        <v>2020</v>
      </c>
      <c r="C7513" t="s">
        <v>52</v>
      </c>
      <c r="D7513" t="s">
        <v>4</v>
      </c>
      <c r="E7513" t="s">
        <v>9</v>
      </c>
      <c r="F7513" t="s">
        <v>11</v>
      </c>
      <c r="G7513" t="s">
        <v>267</v>
      </c>
      <c r="H7513" t="s">
        <v>729</v>
      </c>
      <c r="I7513">
        <v>44</v>
      </c>
    </row>
    <row r="7514" spans="1:9" x14ac:dyDescent="0.25">
      <c r="A7514">
        <v>358</v>
      </c>
      <c r="B7514">
        <v>2020</v>
      </c>
      <c r="C7514" t="s">
        <v>53</v>
      </c>
      <c r="D7514" t="s">
        <v>4</v>
      </c>
      <c r="E7514" t="s">
        <v>9</v>
      </c>
      <c r="F7514" t="s">
        <v>11</v>
      </c>
      <c r="G7514" t="s">
        <v>268</v>
      </c>
      <c r="H7514" t="s">
        <v>1146</v>
      </c>
      <c r="I7514">
        <v>2184</v>
      </c>
    </row>
    <row r="7515" spans="1:9" x14ac:dyDescent="0.25">
      <c r="A7515">
        <v>359</v>
      </c>
      <c r="B7515">
        <v>2020</v>
      </c>
      <c r="C7515" t="s">
        <v>54</v>
      </c>
      <c r="D7515" t="s">
        <v>4</v>
      </c>
      <c r="E7515" t="s">
        <v>9</v>
      </c>
      <c r="F7515" t="s">
        <v>11</v>
      </c>
      <c r="G7515" t="s">
        <v>269</v>
      </c>
      <c r="H7515" t="s">
        <v>774</v>
      </c>
      <c r="I7515">
        <v>6</v>
      </c>
    </row>
    <row r="7516" spans="1:9" x14ac:dyDescent="0.25">
      <c r="A7516">
        <v>360</v>
      </c>
      <c r="B7516">
        <v>2020</v>
      </c>
      <c r="C7516" t="s">
        <v>55</v>
      </c>
      <c r="D7516" t="s">
        <v>4</v>
      </c>
      <c r="E7516" t="s">
        <v>9</v>
      </c>
      <c r="F7516" t="s">
        <v>11</v>
      </c>
      <c r="G7516" t="s">
        <v>270</v>
      </c>
      <c r="H7516" t="s">
        <v>641</v>
      </c>
      <c r="I7516">
        <v>133</v>
      </c>
    </row>
    <row r="7517" spans="1:9" x14ac:dyDescent="0.25">
      <c r="A7517">
        <v>361</v>
      </c>
      <c r="B7517">
        <v>2020</v>
      </c>
      <c r="C7517" t="s">
        <v>56</v>
      </c>
      <c r="D7517" t="s">
        <v>4</v>
      </c>
      <c r="E7517" t="s">
        <v>9</v>
      </c>
      <c r="F7517" t="s">
        <v>11</v>
      </c>
      <c r="G7517" t="s">
        <v>271</v>
      </c>
      <c r="H7517" t="s">
        <v>1147</v>
      </c>
      <c r="I7517">
        <v>53</v>
      </c>
    </row>
    <row r="7518" spans="1:9" x14ac:dyDescent="0.25">
      <c r="A7518">
        <v>3</v>
      </c>
      <c r="B7518">
        <v>2020</v>
      </c>
      <c r="C7518" t="s">
        <v>272</v>
      </c>
      <c r="D7518" t="s">
        <v>4</v>
      </c>
      <c r="E7518" t="s">
        <v>9</v>
      </c>
      <c r="F7518" t="s">
        <v>11</v>
      </c>
      <c r="G7518" t="s">
        <v>273</v>
      </c>
      <c r="H7518" t="s">
        <v>1148</v>
      </c>
      <c r="I7518">
        <v>2928</v>
      </c>
    </row>
    <row r="7519" spans="1:9" x14ac:dyDescent="0.25">
      <c r="A7519">
        <v>401</v>
      </c>
      <c r="B7519">
        <v>2020</v>
      </c>
      <c r="C7519" t="s">
        <v>274</v>
      </c>
      <c r="D7519" t="s">
        <v>4</v>
      </c>
      <c r="E7519" t="s">
        <v>9</v>
      </c>
      <c r="F7519" t="s">
        <v>11</v>
      </c>
      <c r="G7519" t="s">
        <v>275</v>
      </c>
      <c r="H7519" t="s">
        <v>1149</v>
      </c>
      <c r="I7519">
        <v>174</v>
      </c>
    </row>
    <row r="7520" spans="1:9" x14ac:dyDescent="0.25">
      <c r="A7520">
        <v>402</v>
      </c>
      <c r="B7520">
        <v>2020</v>
      </c>
      <c r="C7520" t="s">
        <v>276</v>
      </c>
      <c r="D7520" t="s">
        <v>4</v>
      </c>
      <c r="E7520" t="s">
        <v>9</v>
      </c>
      <c r="F7520" t="s">
        <v>11</v>
      </c>
      <c r="G7520" t="s">
        <v>277</v>
      </c>
      <c r="H7520" t="s">
        <v>641</v>
      </c>
      <c r="I7520">
        <v>133</v>
      </c>
    </row>
    <row r="7521" spans="1:9" x14ac:dyDescent="0.25">
      <c r="A7521">
        <v>403</v>
      </c>
      <c r="B7521">
        <v>2020</v>
      </c>
      <c r="C7521" t="s">
        <v>278</v>
      </c>
      <c r="D7521" t="s">
        <v>4</v>
      </c>
      <c r="E7521" t="s">
        <v>9</v>
      </c>
      <c r="F7521" t="s">
        <v>11</v>
      </c>
      <c r="G7521" t="s">
        <v>279</v>
      </c>
      <c r="H7521" t="s">
        <v>1150</v>
      </c>
      <c r="I7521">
        <v>252</v>
      </c>
    </row>
    <row r="7522" spans="1:9" x14ac:dyDescent="0.25">
      <c r="A7522">
        <v>404</v>
      </c>
      <c r="B7522">
        <v>2020</v>
      </c>
      <c r="C7522" t="s">
        <v>280</v>
      </c>
      <c r="D7522" t="s">
        <v>4</v>
      </c>
      <c r="E7522" t="s">
        <v>9</v>
      </c>
      <c r="F7522" t="s">
        <v>11</v>
      </c>
      <c r="G7522" t="s">
        <v>281</v>
      </c>
      <c r="H7522" t="s">
        <v>421</v>
      </c>
      <c r="I7522">
        <v>329</v>
      </c>
    </row>
    <row r="7523" spans="1:9" x14ac:dyDescent="0.25">
      <c r="A7523">
        <v>405</v>
      </c>
      <c r="B7523">
        <v>2020</v>
      </c>
      <c r="C7523" t="s">
        <v>282</v>
      </c>
      <c r="D7523" t="s">
        <v>4</v>
      </c>
      <c r="E7523" t="s">
        <v>9</v>
      </c>
      <c r="F7523" t="s">
        <v>11</v>
      </c>
      <c r="G7523" t="s">
        <v>283</v>
      </c>
      <c r="H7523">
        <v>-5</v>
      </c>
      <c r="I7523">
        <v>-5</v>
      </c>
    </row>
    <row r="7524" spans="1:9" x14ac:dyDescent="0.25">
      <c r="A7524">
        <v>451</v>
      </c>
      <c r="B7524">
        <v>2020</v>
      </c>
      <c r="C7524" t="s">
        <v>58</v>
      </c>
      <c r="D7524" t="s">
        <v>4</v>
      </c>
      <c r="E7524" t="s">
        <v>9</v>
      </c>
      <c r="F7524" t="s">
        <v>11</v>
      </c>
      <c r="G7524" t="s">
        <v>284</v>
      </c>
      <c r="H7524" t="s">
        <v>476</v>
      </c>
      <c r="I7524">
        <v>200</v>
      </c>
    </row>
    <row r="7525" spans="1:9" x14ac:dyDescent="0.25">
      <c r="A7525">
        <v>452</v>
      </c>
      <c r="B7525">
        <v>2020</v>
      </c>
      <c r="C7525" t="s">
        <v>59</v>
      </c>
      <c r="D7525" t="s">
        <v>4</v>
      </c>
      <c r="E7525" t="s">
        <v>9</v>
      </c>
      <c r="F7525" t="s">
        <v>11</v>
      </c>
      <c r="G7525" t="s">
        <v>285</v>
      </c>
      <c r="H7525" t="s">
        <v>888</v>
      </c>
      <c r="I7525">
        <v>61</v>
      </c>
    </row>
    <row r="7526" spans="1:9" x14ac:dyDescent="0.25">
      <c r="A7526">
        <v>453</v>
      </c>
      <c r="B7526">
        <v>2020</v>
      </c>
      <c r="C7526" t="s">
        <v>60</v>
      </c>
      <c r="D7526" t="s">
        <v>4</v>
      </c>
      <c r="E7526" t="s">
        <v>9</v>
      </c>
      <c r="F7526" t="s">
        <v>11</v>
      </c>
      <c r="G7526" t="s">
        <v>286</v>
      </c>
      <c r="H7526" t="s">
        <v>425</v>
      </c>
      <c r="I7526">
        <v>389</v>
      </c>
    </row>
    <row r="7527" spans="1:9" x14ac:dyDescent="0.25">
      <c r="A7527">
        <v>454</v>
      </c>
      <c r="B7527">
        <v>2020</v>
      </c>
      <c r="C7527" t="s">
        <v>61</v>
      </c>
      <c r="D7527" t="s">
        <v>4</v>
      </c>
      <c r="E7527" t="s">
        <v>9</v>
      </c>
      <c r="F7527" t="s">
        <v>11</v>
      </c>
      <c r="G7527" t="s">
        <v>287</v>
      </c>
      <c r="H7527" t="s">
        <v>304</v>
      </c>
      <c r="I7527">
        <v>94</v>
      </c>
    </row>
    <row r="7528" spans="1:9" x14ac:dyDescent="0.25">
      <c r="A7528">
        <v>455</v>
      </c>
      <c r="B7528">
        <v>2020</v>
      </c>
      <c r="C7528" t="s">
        <v>62</v>
      </c>
      <c r="D7528" t="s">
        <v>4</v>
      </c>
      <c r="E7528" t="s">
        <v>9</v>
      </c>
      <c r="F7528" t="s">
        <v>11</v>
      </c>
      <c r="G7528" t="s">
        <v>288</v>
      </c>
      <c r="H7528" t="s">
        <v>767</v>
      </c>
      <c r="I7528">
        <v>35</v>
      </c>
    </row>
    <row r="7529" spans="1:9" x14ac:dyDescent="0.25">
      <c r="A7529">
        <v>456</v>
      </c>
      <c r="B7529">
        <v>2020</v>
      </c>
      <c r="C7529" t="s">
        <v>63</v>
      </c>
      <c r="D7529" t="s">
        <v>4</v>
      </c>
      <c r="E7529" t="s">
        <v>9</v>
      </c>
      <c r="F7529" t="s">
        <v>11</v>
      </c>
      <c r="G7529" t="s">
        <v>289</v>
      </c>
      <c r="H7529" t="s">
        <v>663</v>
      </c>
      <c r="I7529">
        <v>80</v>
      </c>
    </row>
    <row r="7530" spans="1:9" x14ac:dyDescent="0.25">
      <c r="A7530">
        <v>457</v>
      </c>
      <c r="B7530">
        <v>2020</v>
      </c>
      <c r="C7530" t="s">
        <v>64</v>
      </c>
      <c r="D7530" t="s">
        <v>4</v>
      </c>
      <c r="E7530" t="s">
        <v>9</v>
      </c>
      <c r="F7530" t="s">
        <v>11</v>
      </c>
      <c r="G7530" t="s">
        <v>290</v>
      </c>
      <c r="H7530">
        <v>-194</v>
      </c>
      <c r="I7530">
        <v>-194</v>
      </c>
    </row>
    <row r="7531" spans="1:9" x14ac:dyDescent="0.25">
      <c r="A7531">
        <v>458</v>
      </c>
      <c r="B7531">
        <v>2020</v>
      </c>
      <c r="C7531" t="s">
        <v>65</v>
      </c>
      <c r="D7531" t="s">
        <v>4</v>
      </c>
      <c r="E7531" t="s">
        <v>9</v>
      </c>
      <c r="F7531" t="s">
        <v>11</v>
      </c>
      <c r="G7531" t="s">
        <v>291</v>
      </c>
      <c r="H7531" t="s">
        <v>1111</v>
      </c>
      <c r="I7531">
        <v>354</v>
      </c>
    </row>
    <row r="7532" spans="1:9" x14ac:dyDescent="0.25">
      <c r="A7532">
        <v>459</v>
      </c>
      <c r="B7532">
        <v>2020</v>
      </c>
      <c r="C7532" t="s">
        <v>66</v>
      </c>
      <c r="D7532" t="s">
        <v>4</v>
      </c>
      <c r="E7532" t="s">
        <v>9</v>
      </c>
      <c r="F7532" t="s">
        <v>11</v>
      </c>
      <c r="G7532" t="s">
        <v>292</v>
      </c>
      <c r="H7532" t="s">
        <v>1151</v>
      </c>
      <c r="I7532">
        <v>2244</v>
      </c>
    </row>
    <row r="7533" spans="1:9" x14ac:dyDescent="0.25">
      <c r="A7533">
        <v>460</v>
      </c>
      <c r="B7533">
        <v>2020</v>
      </c>
      <c r="C7533" t="s">
        <v>67</v>
      </c>
      <c r="D7533" t="s">
        <v>4</v>
      </c>
      <c r="E7533" t="s">
        <v>9</v>
      </c>
      <c r="F7533" t="s">
        <v>11</v>
      </c>
      <c r="G7533" t="s">
        <v>293</v>
      </c>
      <c r="H7533" t="s">
        <v>1152</v>
      </c>
      <c r="I7533">
        <v>73</v>
      </c>
    </row>
    <row r="7534" spans="1:9" x14ac:dyDescent="0.25">
      <c r="A7534">
        <v>461</v>
      </c>
      <c r="B7534">
        <v>2020</v>
      </c>
      <c r="C7534" t="s">
        <v>68</v>
      </c>
      <c r="D7534" t="s">
        <v>4</v>
      </c>
      <c r="E7534" t="s">
        <v>9</v>
      </c>
      <c r="F7534" t="s">
        <v>11</v>
      </c>
      <c r="G7534" t="s">
        <v>294</v>
      </c>
      <c r="H7534">
        <v>-70</v>
      </c>
      <c r="I7534">
        <v>-70</v>
      </c>
    </row>
    <row r="7535" spans="1:9" x14ac:dyDescent="0.25">
      <c r="A7535">
        <v>462</v>
      </c>
      <c r="B7535">
        <v>2020</v>
      </c>
      <c r="C7535" t="s">
        <v>69</v>
      </c>
      <c r="D7535" t="s">
        <v>4</v>
      </c>
      <c r="E7535" t="s">
        <v>9</v>
      </c>
      <c r="F7535" t="s">
        <v>11</v>
      </c>
      <c r="G7535" t="s">
        <v>295</v>
      </c>
      <c r="H7535" t="s">
        <v>716</v>
      </c>
      <c r="I7535">
        <v>31</v>
      </c>
    </row>
    <row r="7536" spans="1:9" x14ac:dyDescent="0.25">
      <c r="A7536">
        <v>4</v>
      </c>
      <c r="B7536">
        <v>2020</v>
      </c>
      <c r="C7536" t="s">
        <v>296</v>
      </c>
      <c r="D7536" t="s">
        <v>4</v>
      </c>
      <c r="E7536" t="s">
        <v>9</v>
      </c>
      <c r="F7536" t="s">
        <v>11</v>
      </c>
      <c r="G7536" t="s">
        <v>297</v>
      </c>
      <c r="H7536" t="s">
        <v>1153</v>
      </c>
      <c r="I7536">
        <v>4180</v>
      </c>
    </row>
    <row r="7537" spans="1:9" x14ac:dyDescent="0.25">
      <c r="A7537">
        <v>0</v>
      </c>
      <c r="B7537">
        <v>2020</v>
      </c>
      <c r="C7537" t="s">
        <v>71</v>
      </c>
      <c r="D7537" t="s">
        <v>4</v>
      </c>
      <c r="E7537" t="s">
        <v>9</v>
      </c>
      <c r="F7537" t="s">
        <v>11</v>
      </c>
      <c r="G7537" t="s">
        <v>298</v>
      </c>
      <c r="H7537" t="s">
        <v>1154</v>
      </c>
      <c r="I7537">
        <v>12444</v>
      </c>
    </row>
    <row r="7538" spans="1:9" x14ac:dyDescent="0.25">
      <c r="A7538">
        <v>101</v>
      </c>
      <c r="B7538">
        <v>2019</v>
      </c>
      <c r="C7538" t="s">
        <v>232</v>
      </c>
      <c r="D7538" t="s">
        <v>4</v>
      </c>
      <c r="E7538" t="s">
        <v>9</v>
      </c>
      <c r="F7538" t="s">
        <v>11</v>
      </c>
      <c r="G7538" t="s">
        <v>233</v>
      </c>
      <c r="H7538" t="s">
        <v>885</v>
      </c>
      <c r="I7538">
        <v>404</v>
      </c>
    </row>
    <row r="7539" spans="1:9" x14ac:dyDescent="0.25">
      <c r="A7539">
        <v>102</v>
      </c>
      <c r="B7539">
        <v>2019</v>
      </c>
      <c r="C7539" t="s">
        <v>234</v>
      </c>
      <c r="D7539" t="s">
        <v>4</v>
      </c>
      <c r="E7539" t="s">
        <v>9</v>
      </c>
      <c r="F7539" t="s">
        <v>11</v>
      </c>
      <c r="G7539" t="s">
        <v>235</v>
      </c>
      <c r="H7539">
        <v>-230</v>
      </c>
      <c r="I7539">
        <v>-230</v>
      </c>
    </row>
    <row r="7540" spans="1:9" x14ac:dyDescent="0.25">
      <c r="A7540">
        <v>103</v>
      </c>
      <c r="B7540">
        <v>2019</v>
      </c>
      <c r="C7540" t="s">
        <v>236</v>
      </c>
      <c r="D7540" t="s">
        <v>4</v>
      </c>
      <c r="E7540" t="s">
        <v>9</v>
      </c>
      <c r="F7540" t="s">
        <v>11</v>
      </c>
      <c r="G7540" t="s">
        <v>237</v>
      </c>
      <c r="H7540" t="s">
        <v>629</v>
      </c>
      <c r="I7540">
        <v>398</v>
      </c>
    </row>
    <row r="7541" spans="1:9" x14ac:dyDescent="0.25">
      <c r="A7541">
        <v>151</v>
      </c>
      <c r="B7541">
        <v>2019</v>
      </c>
      <c r="C7541" t="s">
        <v>28</v>
      </c>
      <c r="D7541" t="s">
        <v>4</v>
      </c>
      <c r="E7541" t="s">
        <v>9</v>
      </c>
      <c r="F7541" t="s">
        <v>11</v>
      </c>
      <c r="G7541" t="s">
        <v>238</v>
      </c>
      <c r="H7541" t="s">
        <v>1155</v>
      </c>
      <c r="I7541">
        <v>83</v>
      </c>
    </row>
    <row r="7542" spans="1:9" x14ac:dyDescent="0.25">
      <c r="A7542">
        <v>153</v>
      </c>
      <c r="B7542">
        <v>2019</v>
      </c>
      <c r="C7542" t="s">
        <v>29</v>
      </c>
      <c r="D7542" t="s">
        <v>4</v>
      </c>
      <c r="E7542" t="s">
        <v>9</v>
      </c>
      <c r="F7542" t="s">
        <v>11</v>
      </c>
      <c r="G7542" t="s">
        <v>239</v>
      </c>
      <c r="H7542" t="s">
        <v>1156</v>
      </c>
      <c r="I7542">
        <v>893</v>
      </c>
    </row>
    <row r="7543" spans="1:9" x14ac:dyDescent="0.25">
      <c r="A7543">
        <v>154</v>
      </c>
      <c r="B7543">
        <v>2019</v>
      </c>
      <c r="C7543" t="s">
        <v>30</v>
      </c>
      <c r="D7543" t="s">
        <v>4</v>
      </c>
      <c r="E7543" t="s">
        <v>9</v>
      </c>
      <c r="F7543" t="s">
        <v>11</v>
      </c>
      <c r="G7543" t="s">
        <v>240</v>
      </c>
      <c r="H7543" t="s">
        <v>668</v>
      </c>
      <c r="I7543">
        <v>81</v>
      </c>
    </row>
    <row r="7544" spans="1:9" x14ac:dyDescent="0.25">
      <c r="A7544">
        <v>155</v>
      </c>
      <c r="B7544">
        <v>2019</v>
      </c>
      <c r="C7544" t="s">
        <v>31</v>
      </c>
      <c r="D7544" t="s">
        <v>4</v>
      </c>
      <c r="E7544" t="s">
        <v>9</v>
      </c>
      <c r="F7544" t="s">
        <v>11</v>
      </c>
      <c r="G7544" t="s">
        <v>241</v>
      </c>
      <c r="H7544" t="s">
        <v>699</v>
      </c>
      <c r="I7544">
        <v>78</v>
      </c>
    </row>
    <row r="7545" spans="1:9" x14ac:dyDescent="0.25">
      <c r="A7545">
        <v>157</v>
      </c>
      <c r="B7545">
        <v>2019</v>
      </c>
      <c r="C7545" t="s">
        <v>32</v>
      </c>
      <c r="D7545" t="s">
        <v>4</v>
      </c>
      <c r="E7545" t="s">
        <v>9</v>
      </c>
      <c r="F7545" t="s">
        <v>11</v>
      </c>
      <c r="G7545" t="s">
        <v>242</v>
      </c>
      <c r="H7545" t="s">
        <v>1157</v>
      </c>
      <c r="I7545">
        <v>122</v>
      </c>
    </row>
    <row r="7546" spans="1:9" x14ac:dyDescent="0.25">
      <c r="A7546">
        <v>158</v>
      </c>
      <c r="B7546">
        <v>2019</v>
      </c>
      <c r="C7546" t="s">
        <v>33</v>
      </c>
      <c r="D7546" t="s">
        <v>4</v>
      </c>
      <c r="E7546" t="s">
        <v>9</v>
      </c>
      <c r="F7546" t="s">
        <v>11</v>
      </c>
      <c r="G7546" t="s">
        <v>243</v>
      </c>
      <c r="H7546" t="s">
        <v>1158</v>
      </c>
      <c r="I7546">
        <v>30</v>
      </c>
    </row>
    <row r="7547" spans="1:9" x14ac:dyDescent="0.25">
      <c r="A7547">
        <v>159</v>
      </c>
      <c r="B7547">
        <v>2019</v>
      </c>
      <c r="C7547" t="s">
        <v>34</v>
      </c>
      <c r="D7547" t="s">
        <v>4</v>
      </c>
      <c r="E7547" t="s">
        <v>9</v>
      </c>
      <c r="F7547" t="s">
        <v>11</v>
      </c>
      <c r="G7547" t="s">
        <v>244</v>
      </c>
      <c r="H7547" t="s">
        <v>1159</v>
      </c>
      <c r="I7547">
        <v>5878</v>
      </c>
    </row>
    <row r="7548" spans="1:9" x14ac:dyDescent="0.25">
      <c r="A7548">
        <v>1</v>
      </c>
      <c r="B7548">
        <v>2019</v>
      </c>
      <c r="C7548" t="s">
        <v>245</v>
      </c>
      <c r="D7548" t="s">
        <v>4</v>
      </c>
      <c r="E7548" t="s">
        <v>9</v>
      </c>
      <c r="F7548" t="s">
        <v>11</v>
      </c>
      <c r="G7548" t="s">
        <v>246</v>
      </c>
      <c r="H7548" t="s">
        <v>1160</v>
      </c>
      <c r="I7548">
        <v>7737</v>
      </c>
    </row>
    <row r="7549" spans="1:9" x14ac:dyDescent="0.25">
      <c r="A7549">
        <v>241</v>
      </c>
      <c r="B7549">
        <v>2019</v>
      </c>
      <c r="C7549" t="s">
        <v>247</v>
      </c>
      <c r="D7549" t="s">
        <v>4</v>
      </c>
      <c r="E7549" t="s">
        <v>9</v>
      </c>
      <c r="F7549" t="s">
        <v>11</v>
      </c>
      <c r="G7549" t="s">
        <v>248</v>
      </c>
      <c r="H7549" t="s">
        <v>1161</v>
      </c>
      <c r="I7549">
        <v>1277</v>
      </c>
    </row>
    <row r="7550" spans="1:9" x14ac:dyDescent="0.25">
      <c r="A7550">
        <v>241001</v>
      </c>
      <c r="B7550">
        <v>2019</v>
      </c>
      <c r="C7550" t="s">
        <v>249</v>
      </c>
      <c r="D7550" t="s">
        <v>4</v>
      </c>
      <c r="E7550" t="s">
        <v>9</v>
      </c>
      <c r="F7550" t="s">
        <v>11</v>
      </c>
      <c r="G7550" t="s">
        <v>250</v>
      </c>
      <c r="H7550" t="s">
        <v>1162</v>
      </c>
      <c r="I7550">
        <v>826</v>
      </c>
    </row>
    <row r="7551" spans="1:9" x14ac:dyDescent="0.25">
      <c r="A7551">
        <v>241999</v>
      </c>
      <c r="B7551">
        <v>2019</v>
      </c>
      <c r="C7551" t="s">
        <v>251</v>
      </c>
      <c r="D7551" t="s">
        <v>4</v>
      </c>
      <c r="E7551" t="s">
        <v>9</v>
      </c>
      <c r="F7551" t="s">
        <v>11</v>
      </c>
      <c r="G7551" t="s">
        <v>252</v>
      </c>
      <c r="H7551" t="s">
        <v>1163</v>
      </c>
      <c r="I7551">
        <v>451</v>
      </c>
    </row>
    <row r="7552" spans="1:9" x14ac:dyDescent="0.25">
      <c r="A7552">
        <v>251</v>
      </c>
      <c r="B7552">
        <v>2019</v>
      </c>
      <c r="C7552" t="s">
        <v>39</v>
      </c>
      <c r="D7552" t="s">
        <v>4</v>
      </c>
      <c r="E7552" t="s">
        <v>9</v>
      </c>
      <c r="F7552" t="s">
        <v>11</v>
      </c>
      <c r="G7552" t="s">
        <v>253</v>
      </c>
      <c r="H7552" t="s">
        <v>369</v>
      </c>
      <c r="I7552">
        <v>134</v>
      </c>
    </row>
    <row r="7553" spans="1:9" x14ac:dyDescent="0.25">
      <c r="A7553">
        <v>252</v>
      </c>
      <c r="B7553">
        <v>2019</v>
      </c>
      <c r="C7553" t="s">
        <v>40</v>
      </c>
      <c r="D7553" t="s">
        <v>4</v>
      </c>
      <c r="E7553" t="s">
        <v>9</v>
      </c>
      <c r="F7553" t="s">
        <v>11</v>
      </c>
      <c r="G7553" t="s">
        <v>254</v>
      </c>
      <c r="H7553" t="s">
        <v>1164</v>
      </c>
      <c r="I7553">
        <v>125</v>
      </c>
    </row>
    <row r="7554" spans="1:9" x14ac:dyDescent="0.25">
      <c r="A7554">
        <v>254</v>
      </c>
      <c r="B7554">
        <v>2019</v>
      </c>
      <c r="C7554" t="s">
        <v>41</v>
      </c>
      <c r="D7554" t="s">
        <v>4</v>
      </c>
      <c r="E7554" t="s">
        <v>9</v>
      </c>
      <c r="F7554" t="s">
        <v>11</v>
      </c>
      <c r="G7554" t="s">
        <v>255</v>
      </c>
      <c r="H7554" t="s">
        <v>1165</v>
      </c>
      <c r="I7554">
        <v>201</v>
      </c>
    </row>
    <row r="7555" spans="1:9" x14ac:dyDescent="0.25">
      <c r="A7555">
        <v>255</v>
      </c>
      <c r="B7555">
        <v>2019</v>
      </c>
      <c r="C7555" t="s">
        <v>42</v>
      </c>
      <c r="D7555" t="s">
        <v>4</v>
      </c>
      <c r="E7555" t="s">
        <v>9</v>
      </c>
      <c r="F7555" t="s">
        <v>11</v>
      </c>
      <c r="G7555" t="s">
        <v>256</v>
      </c>
      <c r="H7555" t="s">
        <v>805</v>
      </c>
      <c r="I7555">
        <v>58</v>
      </c>
    </row>
    <row r="7556" spans="1:9" x14ac:dyDescent="0.25">
      <c r="A7556">
        <v>256</v>
      </c>
      <c r="B7556">
        <v>2019</v>
      </c>
      <c r="C7556" t="s">
        <v>43</v>
      </c>
      <c r="D7556" t="s">
        <v>4</v>
      </c>
      <c r="E7556" t="s">
        <v>9</v>
      </c>
      <c r="F7556" t="s">
        <v>11</v>
      </c>
      <c r="G7556" t="s">
        <v>257</v>
      </c>
      <c r="H7556">
        <v>-85</v>
      </c>
      <c r="I7556">
        <v>-85</v>
      </c>
    </row>
    <row r="7557" spans="1:9" x14ac:dyDescent="0.25">
      <c r="A7557">
        <v>257</v>
      </c>
      <c r="B7557">
        <v>2019</v>
      </c>
      <c r="C7557" t="s">
        <v>44</v>
      </c>
      <c r="D7557" t="s">
        <v>4</v>
      </c>
      <c r="E7557" t="s">
        <v>9</v>
      </c>
      <c r="F7557" t="s">
        <v>11</v>
      </c>
      <c r="G7557" t="s">
        <v>258</v>
      </c>
      <c r="H7557" t="s">
        <v>867</v>
      </c>
      <c r="I7557">
        <v>216</v>
      </c>
    </row>
    <row r="7558" spans="1:9" x14ac:dyDescent="0.25">
      <c r="A7558">
        <v>2</v>
      </c>
      <c r="B7558">
        <v>2019</v>
      </c>
      <c r="C7558" t="s">
        <v>259</v>
      </c>
      <c r="D7558" t="s">
        <v>4</v>
      </c>
      <c r="E7558" t="s">
        <v>9</v>
      </c>
      <c r="F7558" t="s">
        <v>11</v>
      </c>
      <c r="G7558" t="s">
        <v>260</v>
      </c>
      <c r="H7558" t="s">
        <v>1166</v>
      </c>
      <c r="I7558">
        <v>1926</v>
      </c>
    </row>
    <row r="7559" spans="1:9" x14ac:dyDescent="0.25">
      <c r="A7559">
        <v>351</v>
      </c>
      <c r="B7559">
        <v>2019</v>
      </c>
      <c r="C7559" t="s">
        <v>46</v>
      </c>
      <c r="D7559" t="s">
        <v>4</v>
      </c>
      <c r="E7559" t="s">
        <v>9</v>
      </c>
      <c r="F7559" t="s">
        <v>11</v>
      </c>
      <c r="G7559" t="s">
        <v>261</v>
      </c>
      <c r="H7559" t="s">
        <v>1093</v>
      </c>
      <c r="I7559">
        <v>93</v>
      </c>
    </row>
    <row r="7560" spans="1:9" x14ac:dyDescent="0.25">
      <c r="A7560">
        <v>352</v>
      </c>
      <c r="B7560">
        <v>2019</v>
      </c>
      <c r="C7560" t="s">
        <v>47</v>
      </c>
      <c r="D7560" t="s">
        <v>4</v>
      </c>
      <c r="E7560" t="s">
        <v>9</v>
      </c>
      <c r="F7560" t="s">
        <v>11</v>
      </c>
      <c r="G7560" t="s">
        <v>262</v>
      </c>
      <c r="H7560" t="s">
        <v>505</v>
      </c>
      <c r="I7560">
        <v>47</v>
      </c>
    </row>
    <row r="7561" spans="1:9" x14ac:dyDescent="0.25">
      <c r="A7561">
        <v>353</v>
      </c>
      <c r="B7561">
        <v>2019</v>
      </c>
      <c r="C7561" t="s">
        <v>48</v>
      </c>
      <c r="D7561" t="s">
        <v>4</v>
      </c>
      <c r="E7561" t="s">
        <v>9</v>
      </c>
      <c r="F7561" t="s">
        <v>11</v>
      </c>
      <c r="G7561" t="s">
        <v>263</v>
      </c>
      <c r="H7561" t="s">
        <v>400</v>
      </c>
      <c r="I7561">
        <v>157</v>
      </c>
    </row>
    <row r="7562" spans="1:9" x14ac:dyDescent="0.25">
      <c r="A7562">
        <v>354</v>
      </c>
      <c r="B7562">
        <v>2019</v>
      </c>
      <c r="C7562" t="s">
        <v>49</v>
      </c>
      <c r="D7562" t="s">
        <v>4</v>
      </c>
      <c r="E7562" t="s">
        <v>9</v>
      </c>
      <c r="F7562" t="s">
        <v>11</v>
      </c>
      <c r="G7562" t="s">
        <v>264</v>
      </c>
      <c r="H7562" t="s">
        <v>1138</v>
      </c>
      <c r="I7562">
        <v>37</v>
      </c>
    </row>
    <row r="7563" spans="1:9" x14ac:dyDescent="0.25">
      <c r="A7563">
        <v>355</v>
      </c>
      <c r="B7563">
        <v>2019</v>
      </c>
      <c r="C7563" t="s">
        <v>50</v>
      </c>
      <c r="D7563" t="s">
        <v>4</v>
      </c>
      <c r="E7563" t="s">
        <v>9</v>
      </c>
      <c r="F7563" t="s">
        <v>11</v>
      </c>
      <c r="G7563" t="s">
        <v>265</v>
      </c>
      <c r="H7563">
        <v>-26</v>
      </c>
      <c r="I7563">
        <v>-26</v>
      </c>
    </row>
    <row r="7564" spans="1:9" x14ac:dyDescent="0.25">
      <c r="A7564">
        <v>356</v>
      </c>
      <c r="B7564">
        <v>2019</v>
      </c>
      <c r="C7564" t="s">
        <v>51</v>
      </c>
      <c r="D7564" t="s">
        <v>4</v>
      </c>
      <c r="E7564" t="s">
        <v>9</v>
      </c>
      <c r="F7564" t="s">
        <v>11</v>
      </c>
      <c r="G7564" t="s">
        <v>266</v>
      </c>
      <c r="H7564" t="s">
        <v>1167</v>
      </c>
      <c r="I7564">
        <v>74</v>
      </c>
    </row>
    <row r="7565" spans="1:9" x14ac:dyDescent="0.25">
      <c r="A7565">
        <v>357</v>
      </c>
      <c r="B7565">
        <v>2019</v>
      </c>
      <c r="C7565" t="s">
        <v>52</v>
      </c>
      <c r="D7565" t="s">
        <v>4</v>
      </c>
      <c r="E7565" t="s">
        <v>9</v>
      </c>
      <c r="F7565" t="s">
        <v>11</v>
      </c>
      <c r="G7565" t="s">
        <v>267</v>
      </c>
      <c r="H7565" t="s">
        <v>1104</v>
      </c>
      <c r="I7565">
        <v>209</v>
      </c>
    </row>
    <row r="7566" spans="1:9" x14ac:dyDescent="0.25">
      <c r="A7566">
        <v>358</v>
      </c>
      <c r="B7566">
        <v>2019</v>
      </c>
      <c r="C7566" t="s">
        <v>53</v>
      </c>
      <c r="D7566" t="s">
        <v>4</v>
      </c>
      <c r="E7566" t="s">
        <v>9</v>
      </c>
      <c r="F7566" t="s">
        <v>11</v>
      </c>
      <c r="G7566" t="s">
        <v>268</v>
      </c>
      <c r="H7566" t="s">
        <v>1168</v>
      </c>
      <c r="I7566">
        <v>2566</v>
      </c>
    </row>
    <row r="7567" spans="1:9" x14ac:dyDescent="0.25">
      <c r="A7567">
        <v>359</v>
      </c>
      <c r="B7567">
        <v>2019</v>
      </c>
      <c r="C7567" t="s">
        <v>54</v>
      </c>
      <c r="D7567" t="s">
        <v>4</v>
      </c>
      <c r="E7567" t="s">
        <v>9</v>
      </c>
      <c r="F7567" t="s">
        <v>11</v>
      </c>
      <c r="G7567" t="s">
        <v>269</v>
      </c>
      <c r="H7567" t="s">
        <v>1169</v>
      </c>
      <c r="I7567">
        <v>236</v>
      </c>
    </row>
    <row r="7568" spans="1:9" x14ac:dyDescent="0.25">
      <c r="A7568">
        <v>360</v>
      </c>
      <c r="B7568">
        <v>2019</v>
      </c>
      <c r="C7568" t="s">
        <v>55</v>
      </c>
      <c r="D7568" t="s">
        <v>4</v>
      </c>
      <c r="E7568" t="s">
        <v>9</v>
      </c>
      <c r="F7568" t="s">
        <v>11</v>
      </c>
      <c r="G7568" t="s">
        <v>270</v>
      </c>
      <c r="H7568" t="s">
        <v>718</v>
      </c>
      <c r="I7568">
        <v>26</v>
      </c>
    </row>
    <row r="7569" spans="1:9" x14ac:dyDescent="0.25">
      <c r="A7569">
        <v>361</v>
      </c>
      <c r="B7569">
        <v>2019</v>
      </c>
      <c r="C7569" t="s">
        <v>56</v>
      </c>
      <c r="D7569" t="s">
        <v>4</v>
      </c>
      <c r="E7569" t="s">
        <v>9</v>
      </c>
      <c r="F7569" t="s">
        <v>11</v>
      </c>
      <c r="G7569" t="s">
        <v>271</v>
      </c>
      <c r="H7569" t="s">
        <v>1170</v>
      </c>
      <c r="I7569">
        <v>67</v>
      </c>
    </row>
    <row r="7570" spans="1:9" x14ac:dyDescent="0.25">
      <c r="A7570">
        <v>3</v>
      </c>
      <c r="B7570">
        <v>2019</v>
      </c>
      <c r="C7570" t="s">
        <v>272</v>
      </c>
      <c r="D7570" t="s">
        <v>4</v>
      </c>
      <c r="E7570" t="s">
        <v>9</v>
      </c>
      <c r="F7570" t="s">
        <v>11</v>
      </c>
      <c r="G7570" t="s">
        <v>273</v>
      </c>
      <c r="H7570" t="s">
        <v>1171</v>
      </c>
      <c r="I7570">
        <v>3486</v>
      </c>
    </row>
    <row r="7571" spans="1:9" x14ac:dyDescent="0.25">
      <c r="A7571">
        <v>401</v>
      </c>
      <c r="B7571">
        <v>2019</v>
      </c>
      <c r="C7571" t="s">
        <v>274</v>
      </c>
      <c r="D7571" t="s">
        <v>4</v>
      </c>
      <c r="E7571" t="s">
        <v>9</v>
      </c>
      <c r="F7571" t="s">
        <v>11</v>
      </c>
      <c r="G7571" t="s">
        <v>275</v>
      </c>
      <c r="H7571" t="s">
        <v>1172</v>
      </c>
      <c r="I7571">
        <v>56</v>
      </c>
    </row>
    <row r="7572" spans="1:9" x14ac:dyDescent="0.25">
      <c r="A7572">
        <v>402</v>
      </c>
      <c r="B7572">
        <v>2019</v>
      </c>
      <c r="C7572" t="s">
        <v>276</v>
      </c>
      <c r="D7572" t="s">
        <v>4</v>
      </c>
      <c r="E7572" t="s">
        <v>9</v>
      </c>
      <c r="F7572" t="s">
        <v>11</v>
      </c>
      <c r="G7572" t="s">
        <v>277</v>
      </c>
      <c r="H7572" t="s">
        <v>663</v>
      </c>
      <c r="I7572">
        <v>80</v>
      </c>
    </row>
    <row r="7573" spans="1:9" x14ac:dyDescent="0.25">
      <c r="A7573">
        <v>403</v>
      </c>
      <c r="B7573">
        <v>2019</v>
      </c>
      <c r="C7573" t="s">
        <v>278</v>
      </c>
      <c r="D7573" t="s">
        <v>4</v>
      </c>
      <c r="E7573" t="s">
        <v>9</v>
      </c>
      <c r="F7573" t="s">
        <v>11</v>
      </c>
      <c r="G7573" t="s">
        <v>279</v>
      </c>
      <c r="H7573" t="s">
        <v>1173</v>
      </c>
      <c r="I7573">
        <v>379</v>
      </c>
    </row>
    <row r="7574" spans="1:9" x14ac:dyDescent="0.25">
      <c r="A7574">
        <v>404</v>
      </c>
      <c r="B7574">
        <v>2019</v>
      </c>
      <c r="C7574" t="s">
        <v>280</v>
      </c>
      <c r="D7574" t="s">
        <v>4</v>
      </c>
      <c r="E7574" t="s">
        <v>9</v>
      </c>
      <c r="F7574" t="s">
        <v>11</v>
      </c>
      <c r="G7574" t="s">
        <v>281</v>
      </c>
      <c r="H7574" t="s">
        <v>850</v>
      </c>
      <c r="I7574">
        <v>153</v>
      </c>
    </row>
    <row r="7575" spans="1:9" x14ac:dyDescent="0.25">
      <c r="A7575">
        <v>405</v>
      </c>
      <c r="B7575">
        <v>2019</v>
      </c>
      <c r="C7575" t="s">
        <v>282</v>
      </c>
      <c r="D7575" t="s">
        <v>4</v>
      </c>
      <c r="E7575" t="s">
        <v>9</v>
      </c>
      <c r="F7575" t="s">
        <v>11</v>
      </c>
      <c r="G7575" t="s">
        <v>283</v>
      </c>
      <c r="H7575" t="s">
        <v>480</v>
      </c>
      <c r="I7575">
        <v>116</v>
      </c>
    </row>
    <row r="7576" spans="1:9" x14ac:dyDescent="0.25">
      <c r="A7576">
        <v>451</v>
      </c>
      <c r="B7576">
        <v>2019</v>
      </c>
      <c r="C7576" t="s">
        <v>58</v>
      </c>
      <c r="D7576" t="s">
        <v>4</v>
      </c>
      <c r="E7576" t="s">
        <v>9</v>
      </c>
      <c r="F7576" t="s">
        <v>11</v>
      </c>
      <c r="G7576" t="s">
        <v>284</v>
      </c>
      <c r="H7576" t="s">
        <v>863</v>
      </c>
      <c r="I7576">
        <v>130</v>
      </c>
    </row>
    <row r="7577" spans="1:9" x14ac:dyDescent="0.25">
      <c r="A7577">
        <v>452</v>
      </c>
      <c r="B7577">
        <v>2019</v>
      </c>
      <c r="C7577" t="s">
        <v>59</v>
      </c>
      <c r="D7577" t="s">
        <v>4</v>
      </c>
      <c r="E7577" t="s">
        <v>9</v>
      </c>
      <c r="F7577" t="s">
        <v>11</v>
      </c>
      <c r="G7577" t="s">
        <v>285</v>
      </c>
      <c r="H7577">
        <v>-150</v>
      </c>
      <c r="I7577">
        <v>-150</v>
      </c>
    </row>
    <row r="7578" spans="1:9" x14ac:dyDescent="0.25">
      <c r="A7578">
        <v>453</v>
      </c>
      <c r="B7578">
        <v>2019</v>
      </c>
      <c r="C7578" t="s">
        <v>60</v>
      </c>
      <c r="D7578" t="s">
        <v>4</v>
      </c>
      <c r="E7578" t="s">
        <v>9</v>
      </c>
      <c r="F7578" t="s">
        <v>11</v>
      </c>
      <c r="G7578" t="s">
        <v>286</v>
      </c>
      <c r="H7578" t="s">
        <v>562</v>
      </c>
      <c r="I7578">
        <v>259</v>
      </c>
    </row>
    <row r="7579" spans="1:9" x14ac:dyDescent="0.25">
      <c r="A7579">
        <v>454</v>
      </c>
      <c r="B7579">
        <v>2019</v>
      </c>
      <c r="C7579" t="s">
        <v>61</v>
      </c>
      <c r="D7579" t="s">
        <v>4</v>
      </c>
      <c r="E7579" t="s">
        <v>9</v>
      </c>
      <c r="F7579" t="s">
        <v>11</v>
      </c>
      <c r="G7579" t="s">
        <v>287</v>
      </c>
      <c r="H7579" t="s">
        <v>938</v>
      </c>
      <c r="I7579">
        <v>416</v>
      </c>
    </row>
    <row r="7580" spans="1:9" x14ac:dyDescent="0.25">
      <c r="A7580">
        <v>455</v>
      </c>
      <c r="B7580">
        <v>2019</v>
      </c>
      <c r="C7580" t="s">
        <v>62</v>
      </c>
      <c r="D7580" t="s">
        <v>4</v>
      </c>
      <c r="E7580" t="s">
        <v>9</v>
      </c>
      <c r="F7580" t="s">
        <v>11</v>
      </c>
      <c r="G7580" t="s">
        <v>288</v>
      </c>
      <c r="H7580" t="s">
        <v>769</v>
      </c>
      <c r="I7580">
        <v>32</v>
      </c>
    </row>
    <row r="7581" spans="1:9" x14ac:dyDescent="0.25">
      <c r="A7581">
        <v>456</v>
      </c>
      <c r="B7581">
        <v>2019</v>
      </c>
      <c r="C7581" t="s">
        <v>63</v>
      </c>
      <c r="D7581" t="s">
        <v>4</v>
      </c>
      <c r="E7581" t="s">
        <v>9</v>
      </c>
      <c r="F7581" t="s">
        <v>11</v>
      </c>
      <c r="G7581" t="s">
        <v>289</v>
      </c>
      <c r="H7581" t="s">
        <v>604</v>
      </c>
      <c r="I7581">
        <v>280</v>
      </c>
    </row>
    <row r="7582" spans="1:9" x14ac:dyDescent="0.25">
      <c r="A7582">
        <v>457</v>
      </c>
      <c r="B7582">
        <v>2019</v>
      </c>
      <c r="C7582" t="s">
        <v>64</v>
      </c>
      <c r="D7582" t="s">
        <v>4</v>
      </c>
      <c r="E7582" t="s">
        <v>9</v>
      </c>
      <c r="F7582" t="s">
        <v>11</v>
      </c>
      <c r="G7582" t="s">
        <v>290</v>
      </c>
      <c r="H7582" t="s">
        <v>839</v>
      </c>
      <c r="I7582">
        <v>173</v>
      </c>
    </row>
    <row r="7583" spans="1:9" x14ac:dyDescent="0.25">
      <c r="A7583">
        <v>458</v>
      </c>
      <c r="B7583">
        <v>2019</v>
      </c>
      <c r="C7583" t="s">
        <v>65</v>
      </c>
      <c r="D7583" t="s">
        <v>4</v>
      </c>
      <c r="E7583" t="s">
        <v>9</v>
      </c>
      <c r="F7583" t="s">
        <v>11</v>
      </c>
      <c r="G7583" t="s">
        <v>291</v>
      </c>
      <c r="H7583" t="s">
        <v>884</v>
      </c>
      <c r="I7583">
        <v>225</v>
      </c>
    </row>
    <row r="7584" spans="1:9" x14ac:dyDescent="0.25">
      <c r="A7584">
        <v>459</v>
      </c>
      <c r="B7584">
        <v>2019</v>
      </c>
      <c r="C7584" t="s">
        <v>66</v>
      </c>
      <c r="D7584" t="s">
        <v>4</v>
      </c>
      <c r="E7584" t="s">
        <v>9</v>
      </c>
      <c r="F7584" t="s">
        <v>11</v>
      </c>
      <c r="G7584" t="s">
        <v>292</v>
      </c>
      <c r="H7584" t="s">
        <v>1174</v>
      </c>
      <c r="I7584">
        <v>1932</v>
      </c>
    </row>
    <row r="7585" spans="1:9" x14ac:dyDescent="0.25">
      <c r="A7585">
        <v>460</v>
      </c>
      <c r="B7585">
        <v>2019</v>
      </c>
      <c r="C7585" t="s">
        <v>67</v>
      </c>
      <c r="D7585" t="s">
        <v>4</v>
      </c>
      <c r="E7585" t="s">
        <v>9</v>
      </c>
      <c r="F7585" t="s">
        <v>11</v>
      </c>
      <c r="G7585" t="s">
        <v>293</v>
      </c>
      <c r="H7585" t="s">
        <v>502</v>
      </c>
      <c r="I7585">
        <v>160</v>
      </c>
    </row>
    <row r="7586" spans="1:9" x14ac:dyDescent="0.25">
      <c r="A7586">
        <v>461</v>
      </c>
      <c r="B7586">
        <v>2019</v>
      </c>
      <c r="C7586" t="s">
        <v>68</v>
      </c>
      <c r="D7586" t="s">
        <v>4</v>
      </c>
      <c r="E7586" t="s">
        <v>9</v>
      </c>
      <c r="F7586" t="s">
        <v>11</v>
      </c>
      <c r="G7586" t="s">
        <v>294</v>
      </c>
      <c r="H7586" t="s">
        <v>459</v>
      </c>
      <c r="I7586">
        <v>63</v>
      </c>
    </row>
    <row r="7587" spans="1:9" x14ac:dyDescent="0.25">
      <c r="A7587">
        <v>462</v>
      </c>
      <c r="B7587">
        <v>2019</v>
      </c>
      <c r="C7587" t="s">
        <v>69</v>
      </c>
      <c r="D7587" t="s">
        <v>4</v>
      </c>
      <c r="E7587" t="s">
        <v>9</v>
      </c>
      <c r="F7587" t="s">
        <v>11</v>
      </c>
      <c r="G7587" t="s">
        <v>295</v>
      </c>
      <c r="H7587" t="s">
        <v>1167</v>
      </c>
      <c r="I7587">
        <v>74</v>
      </c>
    </row>
    <row r="7588" spans="1:9" x14ac:dyDescent="0.25">
      <c r="A7588">
        <v>4</v>
      </c>
      <c r="B7588">
        <v>2019</v>
      </c>
      <c r="C7588" t="s">
        <v>296</v>
      </c>
      <c r="D7588" t="s">
        <v>4</v>
      </c>
      <c r="E7588" t="s">
        <v>9</v>
      </c>
      <c r="F7588" t="s">
        <v>11</v>
      </c>
      <c r="G7588" t="s">
        <v>297</v>
      </c>
      <c r="H7588" t="s">
        <v>1175</v>
      </c>
      <c r="I7588">
        <v>4378</v>
      </c>
    </row>
    <row r="7589" spans="1:9" x14ac:dyDescent="0.25">
      <c r="A7589">
        <v>0</v>
      </c>
      <c r="B7589">
        <v>2019</v>
      </c>
      <c r="C7589" t="s">
        <v>71</v>
      </c>
      <c r="D7589" t="s">
        <v>4</v>
      </c>
      <c r="E7589" t="s">
        <v>9</v>
      </c>
      <c r="F7589" t="s">
        <v>11</v>
      </c>
      <c r="G7589" t="s">
        <v>298</v>
      </c>
      <c r="H7589" t="s">
        <v>1176</v>
      </c>
      <c r="I7589">
        <v>17527</v>
      </c>
    </row>
    <row r="7590" spans="1:9" x14ac:dyDescent="0.25">
      <c r="A7590">
        <v>101</v>
      </c>
      <c r="B7590">
        <v>2018</v>
      </c>
      <c r="C7590" t="s">
        <v>232</v>
      </c>
      <c r="D7590" t="s">
        <v>4</v>
      </c>
      <c r="E7590" t="s">
        <v>9</v>
      </c>
      <c r="F7590" t="s">
        <v>11</v>
      </c>
      <c r="G7590" t="s">
        <v>233</v>
      </c>
      <c r="H7590" t="s">
        <v>659</v>
      </c>
      <c r="I7590">
        <v>165</v>
      </c>
    </row>
    <row r="7591" spans="1:9" x14ac:dyDescent="0.25">
      <c r="A7591">
        <v>102</v>
      </c>
      <c r="B7591">
        <v>2018</v>
      </c>
      <c r="C7591" t="s">
        <v>234</v>
      </c>
      <c r="D7591" t="s">
        <v>4</v>
      </c>
      <c r="E7591" t="s">
        <v>9</v>
      </c>
      <c r="F7591" t="s">
        <v>11</v>
      </c>
      <c r="G7591" t="s">
        <v>235</v>
      </c>
      <c r="H7591" t="s">
        <v>1177</v>
      </c>
      <c r="I7591">
        <v>424</v>
      </c>
    </row>
    <row r="7592" spans="1:9" x14ac:dyDescent="0.25">
      <c r="A7592">
        <v>103</v>
      </c>
      <c r="B7592">
        <v>2018</v>
      </c>
      <c r="C7592" t="s">
        <v>236</v>
      </c>
      <c r="D7592" t="s">
        <v>4</v>
      </c>
      <c r="E7592" t="s">
        <v>9</v>
      </c>
      <c r="F7592" t="s">
        <v>11</v>
      </c>
      <c r="G7592" t="s">
        <v>237</v>
      </c>
      <c r="H7592" t="s">
        <v>1178</v>
      </c>
      <c r="I7592">
        <v>336</v>
      </c>
    </row>
    <row r="7593" spans="1:9" x14ac:dyDescent="0.25">
      <c r="A7593">
        <v>151</v>
      </c>
      <c r="B7593">
        <v>2018</v>
      </c>
      <c r="C7593" t="s">
        <v>28</v>
      </c>
      <c r="D7593" t="s">
        <v>4</v>
      </c>
      <c r="E7593" t="s">
        <v>9</v>
      </c>
      <c r="F7593" t="s">
        <v>11</v>
      </c>
      <c r="G7593" t="s">
        <v>238</v>
      </c>
      <c r="H7593">
        <v>-15</v>
      </c>
      <c r="I7593">
        <v>-15</v>
      </c>
    </row>
    <row r="7594" spans="1:9" x14ac:dyDescent="0.25">
      <c r="A7594">
        <v>153</v>
      </c>
      <c r="B7594">
        <v>2018</v>
      </c>
      <c r="C7594" t="s">
        <v>29</v>
      </c>
      <c r="D7594" t="s">
        <v>4</v>
      </c>
      <c r="E7594" t="s">
        <v>9</v>
      </c>
      <c r="F7594" t="s">
        <v>11</v>
      </c>
      <c r="G7594" t="s">
        <v>239</v>
      </c>
      <c r="H7594" t="s">
        <v>1179</v>
      </c>
      <c r="I7594">
        <v>849</v>
      </c>
    </row>
    <row r="7595" spans="1:9" x14ac:dyDescent="0.25">
      <c r="A7595">
        <v>154</v>
      </c>
      <c r="B7595">
        <v>2018</v>
      </c>
      <c r="C7595" t="s">
        <v>30</v>
      </c>
      <c r="D7595" t="s">
        <v>4</v>
      </c>
      <c r="E7595" t="s">
        <v>9</v>
      </c>
      <c r="F7595" t="s">
        <v>11</v>
      </c>
      <c r="G7595" t="s">
        <v>240</v>
      </c>
      <c r="H7595">
        <v>-35</v>
      </c>
      <c r="I7595">
        <v>-35</v>
      </c>
    </row>
    <row r="7596" spans="1:9" x14ac:dyDescent="0.25">
      <c r="A7596">
        <v>155</v>
      </c>
      <c r="B7596">
        <v>2018</v>
      </c>
      <c r="C7596" t="s">
        <v>31</v>
      </c>
      <c r="D7596" t="s">
        <v>4</v>
      </c>
      <c r="E7596" t="s">
        <v>9</v>
      </c>
      <c r="F7596" t="s">
        <v>11</v>
      </c>
      <c r="G7596" t="s">
        <v>241</v>
      </c>
      <c r="H7596" t="s">
        <v>725</v>
      </c>
      <c r="I7596">
        <v>137</v>
      </c>
    </row>
    <row r="7597" spans="1:9" x14ac:dyDescent="0.25">
      <c r="A7597">
        <v>157</v>
      </c>
      <c r="B7597">
        <v>2018</v>
      </c>
      <c r="C7597" t="s">
        <v>32</v>
      </c>
      <c r="D7597" t="s">
        <v>4</v>
      </c>
      <c r="E7597" t="s">
        <v>9</v>
      </c>
      <c r="F7597" t="s">
        <v>11</v>
      </c>
      <c r="G7597" t="s">
        <v>242</v>
      </c>
      <c r="H7597" t="s">
        <v>647</v>
      </c>
      <c r="I7597">
        <v>138</v>
      </c>
    </row>
    <row r="7598" spans="1:9" x14ac:dyDescent="0.25">
      <c r="A7598">
        <v>158</v>
      </c>
      <c r="B7598">
        <v>2018</v>
      </c>
      <c r="C7598" t="s">
        <v>33</v>
      </c>
      <c r="D7598" t="s">
        <v>4</v>
      </c>
      <c r="E7598" t="s">
        <v>9</v>
      </c>
      <c r="F7598" t="s">
        <v>11</v>
      </c>
      <c r="G7598" t="s">
        <v>243</v>
      </c>
      <c r="H7598" t="s">
        <v>1137</v>
      </c>
      <c r="I7598">
        <v>71</v>
      </c>
    </row>
    <row r="7599" spans="1:9" x14ac:dyDescent="0.25">
      <c r="A7599">
        <v>159</v>
      </c>
      <c r="B7599">
        <v>2018</v>
      </c>
      <c r="C7599" t="s">
        <v>34</v>
      </c>
      <c r="D7599" t="s">
        <v>4</v>
      </c>
      <c r="E7599" t="s">
        <v>9</v>
      </c>
      <c r="F7599" t="s">
        <v>11</v>
      </c>
      <c r="G7599" t="s">
        <v>244</v>
      </c>
      <c r="H7599" t="s">
        <v>1180</v>
      </c>
      <c r="I7599">
        <v>5434</v>
      </c>
    </row>
    <row r="7600" spans="1:9" x14ac:dyDescent="0.25">
      <c r="A7600">
        <v>1</v>
      </c>
      <c r="B7600">
        <v>2018</v>
      </c>
      <c r="C7600" t="s">
        <v>245</v>
      </c>
      <c r="D7600" t="s">
        <v>4</v>
      </c>
      <c r="E7600" t="s">
        <v>9</v>
      </c>
      <c r="F7600" t="s">
        <v>11</v>
      </c>
      <c r="G7600" t="s">
        <v>246</v>
      </c>
      <c r="H7600" t="s">
        <v>1181</v>
      </c>
      <c r="I7600">
        <v>7504</v>
      </c>
    </row>
    <row r="7601" spans="1:9" x14ac:dyDescent="0.25">
      <c r="A7601">
        <v>241</v>
      </c>
      <c r="B7601">
        <v>2018</v>
      </c>
      <c r="C7601" t="s">
        <v>247</v>
      </c>
      <c r="D7601" t="s">
        <v>4</v>
      </c>
      <c r="E7601" t="s">
        <v>9</v>
      </c>
      <c r="F7601" t="s">
        <v>11</v>
      </c>
      <c r="G7601" t="s">
        <v>248</v>
      </c>
      <c r="H7601" t="s">
        <v>1182</v>
      </c>
      <c r="I7601">
        <v>2390</v>
      </c>
    </row>
    <row r="7602" spans="1:9" x14ac:dyDescent="0.25">
      <c r="A7602">
        <v>241001</v>
      </c>
      <c r="B7602">
        <v>2018</v>
      </c>
      <c r="C7602" t="s">
        <v>249</v>
      </c>
      <c r="D7602" t="s">
        <v>4</v>
      </c>
      <c r="E7602" t="s">
        <v>9</v>
      </c>
      <c r="F7602" t="s">
        <v>11</v>
      </c>
      <c r="G7602" t="s">
        <v>250</v>
      </c>
      <c r="H7602" t="s">
        <v>1183</v>
      </c>
      <c r="I7602">
        <v>1496</v>
      </c>
    </row>
    <row r="7603" spans="1:9" x14ac:dyDescent="0.25">
      <c r="A7603">
        <v>241999</v>
      </c>
      <c r="B7603">
        <v>2018</v>
      </c>
      <c r="C7603" t="s">
        <v>251</v>
      </c>
      <c r="D7603" t="s">
        <v>4</v>
      </c>
      <c r="E7603" t="s">
        <v>9</v>
      </c>
      <c r="F7603" t="s">
        <v>11</v>
      </c>
      <c r="G7603" t="s">
        <v>252</v>
      </c>
      <c r="H7603" t="s">
        <v>1184</v>
      </c>
      <c r="I7603">
        <v>894</v>
      </c>
    </row>
    <row r="7604" spans="1:9" x14ac:dyDescent="0.25">
      <c r="A7604">
        <v>251</v>
      </c>
      <c r="B7604">
        <v>2018</v>
      </c>
      <c r="C7604" t="s">
        <v>39</v>
      </c>
      <c r="D7604" t="s">
        <v>4</v>
      </c>
      <c r="E7604" t="s">
        <v>9</v>
      </c>
      <c r="F7604" t="s">
        <v>11</v>
      </c>
      <c r="G7604" t="s">
        <v>253</v>
      </c>
      <c r="H7604" t="s">
        <v>1185</v>
      </c>
      <c r="I7604">
        <v>307</v>
      </c>
    </row>
    <row r="7605" spans="1:9" x14ac:dyDescent="0.25">
      <c r="A7605">
        <v>252</v>
      </c>
      <c r="B7605">
        <v>2018</v>
      </c>
      <c r="C7605" t="s">
        <v>40</v>
      </c>
      <c r="D7605" t="s">
        <v>4</v>
      </c>
      <c r="E7605" t="s">
        <v>9</v>
      </c>
      <c r="F7605" t="s">
        <v>11</v>
      </c>
      <c r="G7605" t="s">
        <v>254</v>
      </c>
      <c r="H7605" t="s">
        <v>504</v>
      </c>
      <c r="I7605">
        <v>204</v>
      </c>
    </row>
    <row r="7606" spans="1:9" x14ac:dyDescent="0.25">
      <c r="A7606">
        <v>254</v>
      </c>
      <c r="B7606">
        <v>2018</v>
      </c>
      <c r="C7606" t="s">
        <v>41</v>
      </c>
      <c r="D7606" t="s">
        <v>4</v>
      </c>
      <c r="E7606" t="s">
        <v>9</v>
      </c>
      <c r="F7606" t="s">
        <v>11</v>
      </c>
      <c r="G7606" t="s">
        <v>255</v>
      </c>
      <c r="H7606" t="s">
        <v>1186</v>
      </c>
      <c r="I7606">
        <v>391</v>
      </c>
    </row>
    <row r="7607" spans="1:9" x14ac:dyDescent="0.25">
      <c r="A7607">
        <v>255</v>
      </c>
      <c r="B7607">
        <v>2018</v>
      </c>
      <c r="C7607" t="s">
        <v>42</v>
      </c>
      <c r="D7607" t="s">
        <v>4</v>
      </c>
      <c r="E7607" t="s">
        <v>9</v>
      </c>
      <c r="F7607" t="s">
        <v>11</v>
      </c>
      <c r="G7607" t="s">
        <v>256</v>
      </c>
      <c r="H7607" t="s">
        <v>919</v>
      </c>
      <c r="I7607">
        <v>76</v>
      </c>
    </row>
    <row r="7608" spans="1:9" x14ac:dyDescent="0.25">
      <c r="A7608">
        <v>256</v>
      </c>
      <c r="B7608">
        <v>2018</v>
      </c>
      <c r="C7608" t="s">
        <v>43</v>
      </c>
      <c r="D7608" t="s">
        <v>4</v>
      </c>
      <c r="E7608" t="s">
        <v>9</v>
      </c>
      <c r="F7608" t="s">
        <v>11</v>
      </c>
      <c r="G7608" t="s">
        <v>257</v>
      </c>
      <c r="H7608" t="s">
        <v>626</v>
      </c>
      <c r="I7608">
        <v>171</v>
      </c>
    </row>
    <row r="7609" spans="1:9" x14ac:dyDescent="0.25">
      <c r="A7609">
        <v>257</v>
      </c>
      <c r="B7609">
        <v>2018</v>
      </c>
      <c r="C7609" t="s">
        <v>44</v>
      </c>
      <c r="D7609" t="s">
        <v>4</v>
      </c>
      <c r="E7609" t="s">
        <v>9</v>
      </c>
      <c r="F7609" t="s">
        <v>11</v>
      </c>
      <c r="G7609" t="s">
        <v>258</v>
      </c>
      <c r="H7609" t="s">
        <v>501</v>
      </c>
      <c r="I7609">
        <v>28</v>
      </c>
    </row>
    <row r="7610" spans="1:9" x14ac:dyDescent="0.25">
      <c r="A7610">
        <v>2</v>
      </c>
      <c r="B7610">
        <v>2018</v>
      </c>
      <c r="C7610" t="s">
        <v>259</v>
      </c>
      <c r="D7610" t="s">
        <v>4</v>
      </c>
      <c r="E7610" t="s">
        <v>9</v>
      </c>
      <c r="F7610" t="s">
        <v>11</v>
      </c>
      <c r="G7610" t="s">
        <v>260</v>
      </c>
      <c r="H7610" t="s">
        <v>1187</v>
      </c>
      <c r="I7610">
        <v>3567</v>
      </c>
    </row>
    <row r="7611" spans="1:9" x14ac:dyDescent="0.25">
      <c r="A7611">
        <v>351</v>
      </c>
      <c r="B7611">
        <v>2018</v>
      </c>
      <c r="C7611" t="s">
        <v>46</v>
      </c>
      <c r="D7611" t="s">
        <v>4</v>
      </c>
      <c r="E7611" t="s">
        <v>9</v>
      </c>
      <c r="F7611" t="s">
        <v>11</v>
      </c>
      <c r="G7611" t="s">
        <v>261</v>
      </c>
      <c r="H7611" t="s">
        <v>1134</v>
      </c>
      <c r="I7611">
        <v>97</v>
      </c>
    </row>
    <row r="7612" spans="1:9" x14ac:dyDescent="0.25">
      <c r="A7612">
        <v>352</v>
      </c>
      <c r="B7612">
        <v>2018</v>
      </c>
      <c r="C7612" t="s">
        <v>47</v>
      </c>
      <c r="D7612" t="s">
        <v>4</v>
      </c>
      <c r="E7612" t="s">
        <v>9</v>
      </c>
      <c r="F7612" t="s">
        <v>11</v>
      </c>
      <c r="G7612" t="s">
        <v>262</v>
      </c>
      <c r="H7612" t="s">
        <v>373</v>
      </c>
      <c r="I7612">
        <v>139</v>
      </c>
    </row>
    <row r="7613" spans="1:9" x14ac:dyDescent="0.25">
      <c r="A7613">
        <v>353</v>
      </c>
      <c r="B7613">
        <v>2018</v>
      </c>
      <c r="C7613" t="s">
        <v>48</v>
      </c>
      <c r="D7613" t="s">
        <v>4</v>
      </c>
      <c r="E7613" t="s">
        <v>9</v>
      </c>
      <c r="F7613" t="s">
        <v>11</v>
      </c>
      <c r="G7613" t="s">
        <v>263</v>
      </c>
      <c r="H7613" t="s">
        <v>1188</v>
      </c>
      <c r="I7613">
        <v>230</v>
      </c>
    </row>
    <row r="7614" spans="1:9" x14ac:dyDescent="0.25">
      <c r="A7614">
        <v>354</v>
      </c>
      <c r="B7614">
        <v>2018</v>
      </c>
      <c r="C7614" t="s">
        <v>49</v>
      </c>
      <c r="D7614" t="s">
        <v>4</v>
      </c>
      <c r="E7614" t="s">
        <v>9</v>
      </c>
      <c r="F7614" t="s">
        <v>11</v>
      </c>
      <c r="G7614" t="s">
        <v>264</v>
      </c>
      <c r="H7614" t="s">
        <v>717</v>
      </c>
      <c r="I7614">
        <v>41</v>
      </c>
    </row>
    <row r="7615" spans="1:9" x14ac:dyDescent="0.25">
      <c r="A7615">
        <v>355</v>
      </c>
      <c r="B7615">
        <v>2018</v>
      </c>
      <c r="C7615" t="s">
        <v>50</v>
      </c>
      <c r="D7615" t="s">
        <v>4</v>
      </c>
      <c r="E7615" t="s">
        <v>9</v>
      </c>
      <c r="F7615" t="s">
        <v>11</v>
      </c>
      <c r="G7615" t="s">
        <v>265</v>
      </c>
      <c r="H7615" t="s">
        <v>840</v>
      </c>
      <c r="I7615">
        <v>84</v>
      </c>
    </row>
    <row r="7616" spans="1:9" x14ac:dyDescent="0.25">
      <c r="A7616">
        <v>356</v>
      </c>
      <c r="B7616">
        <v>2018</v>
      </c>
      <c r="C7616" t="s">
        <v>51</v>
      </c>
      <c r="D7616" t="s">
        <v>4</v>
      </c>
      <c r="E7616" t="s">
        <v>9</v>
      </c>
      <c r="F7616" t="s">
        <v>11</v>
      </c>
      <c r="G7616" t="s">
        <v>266</v>
      </c>
      <c r="H7616" t="s">
        <v>888</v>
      </c>
      <c r="I7616">
        <v>61</v>
      </c>
    </row>
    <row r="7617" spans="1:9" x14ac:dyDescent="0.25">
      <c r="A7617">
        <v>357</v>
      </c>
      <c r="B7617">
        <v>2018</v>
      </c>
      <c r="C7617" t="s">
        <v>52</v>
      </c>
      <c r="D7617" t="s">
        <v>4</v>
      </c>
      <c r="E7617" t="s">
        <v>9</v>
      </c>
      <c r="F7617" t="s">
        <v>11</v>
      </c>
      <c r="G7617" t="s">
        <v>267</v>
      </c>
      <c r="H7617" t="s">
        <v>932</v>
      </c>
      <c r="I7617">
        <v>113</v>
      </c>
    </row>
    <row r="7618" spans="1:9" x14ac:dyDescent="0.25">
      <c r="A7618">
        <v>358</v>
      </c>
      <c r="B7618">
        <v>2018</v>
      </c>
      <c r="C7618" t="s">
        <v>53</v>
      </c>
      <c r="D7618" t="s">
        <v>4</v>
      </c>
      <c r="E7618" t="s">
        <v>9</v>
      </c>
      <c r="F7618" t="s">
        <v>11</v>
      </c>
      <c r="G7618" t="s">
        <v>268</v>
      </c>
      <c r="H7618" t="s">
        <v>1189</v>
      </c>
      <c r="I7618">
        <v>3292</v>
      </c>
    </row>
    <row r="7619" spans="1:9" x14ac:dyDescent="0.25">
      <c r="A7619">
        <v>359</v>
      </c>
      <c r="B7619">
        <v>2018</v>
      </c>
      <c r="C7619" t="s">
        <v>54</v>
      </c>
      <c r="D7619" t="s">
        <v>4</v>
      </c>
      <c r="E7619" t="s">
        <v>9</v>
      </c>
      <c r="F7619" t="s">
        <v>11</v>
      </c>
      <c r="G7619" t="s">
        <v>269</v>
      </c>
      <c r="H7619" t="s">
        <v>1057</v>
      </c>
      <c r="I7619">
        <v>325</v>
      </c>
    </row>
    <row r="7620" spans="1:9" x14ac:dyDescent="0.25">
      <c r="A7620">
        <v>360</v>
      </c>
      <c r="B7620">
        <v>2018</v>
      </c>
      <c r="C7620" t="s">
        <v>55</v>
      </c>
      <c r="D7620" t="s">
        <v>4</v>
      </c>
      <c r="E7620" t="s">
        <v>9</v>
      </c>
      <c r="F7620" t="s">
        <v>11</v>
      </c>
      <c r="G7620" t="s">
        <v>270</v>
      </c>
      <c r="H7620" t="s">
        <v>702</v>
      </c>
      <c r="I7620">
        <v>88</v>
      </c>
    </row>
    <row r="7621" spans="1:9" x14ac:dyDescent="0.25">
      <c r="A7621">
        <v>361</v>
      </c>
      <c r="B7621">
        <v>2018</v>
      </c>
      <c r="C7621" t="s">
        <v>56</v>
      </c>
      <c r="D7621" t="s">
        <v>4</v>
      </c>
      <c r="E7621" t="s">
        <v>9</v>
      </c>
      <c r="F7621" t="s">
        <v>11</v>
      </c>
      <c r="G7621" t="s">
        <v>271</v>
      </c>
      <c r="H7621" t="s">
        <v>863</v>
      </c>
      <c r="I7621">
        <v>130</v>
      </c>
    </row>
    <row r="7622" spans="1:9" x14ac:dyDescent="0.25">
      <c r="A7622">
        <v>3</v>
      </c>
      <c r="B7622">
        <v>2018</v>
      </c>
      <c r="C7622" t="s">
        <v>272</v>
      </c>
      <c r="D7622" t="s">
        <v>4</v>
      </c>
      <c r="E7622" t="s">
        <v>9</v>
      </c>
      <c r="F7622" t="s">
        <v>11</v>
      </c>
      <c r="G7622" t="s">
        <v>273</v>
      </c>
      <c r="H7622" t="s">
        <v>1190</v>
      </c>
      <c r="I7622">
        <v>4600</v>
      </c>
    </row>
    <row r="7623" spans="1:9" x14ac:dyDescent="0.25">
      <c r="A7623">
        <v>401</v>
      </c>
      <c r="B7623">
        <v>2018</v>
      </c>
      <c r="C7623" t="s">
        <v>274</v>
      </c>
      <c r="D7623" t="s">
        <v>4</v>
      </c>
      <c r="E7623" t="s">
        <v>9</v>
      </c>
      <c r="F7623" t="s">
        <v>11</v>
      </c>
      <c r="G7623" t="s">
        <v>275</v>
      </c>
      <c r="H7623" t="s">
        <v>570</v>
      </c>
      <c r="I7623">
        <v>212</v>
      </c>
    </row>
    <row r="7624" spans="1:9" x14ac:dyDescent="0.25">
      <c r="A7624">
        <v>402</v>
      </c>
      <c r="B7624">
        <v>2018</v>
      </c>
      <c r="C7624" t="s">
        <v>276</v>
      </c>
      <c r="D7624" t="s">
        <v>4</v>
      </c>
      <c r="E7624" t="s">
        <v>9</v>
      </c>
      <c r="F7624" t="s">
        <v>11</v>
      </c>
      <c r="G7624" t="s">
        <v>277</v>
      </c>
      <c r="H7624">
        <v>-22</v>
      </c>
      <c r="I7624">
        <v>-22</v>
      </c>
    </row>
    <row r="7625" spans="1:9" x14ac:dyDescent="0.25">
      <c r="A7625">
        <v>403</v>
      </c>
      <c r="B7625">
        <v>2018</v>
      </c>
      <c r="C7625" t="s">
        <v>278</v>
      </c>
      <c r="D7625" t="s">
        <v>4</v>
      </c>
      <c r="E7625" t="s">
        <v>9</v>
      </c>
      <c r="F7625" t="s">
        <v>11</v>
      </c>
      <c r="G7625" t="s">
        <v>279</v>
      </c>
      <c r="H7625" t="s">
        <v>1191</v>
      </c>
      <c r="I7625">
        <v>423</v>
      </c>
    </row>
    <row r="7626" spans="1:9" x14ac:dyDescent="0.25">
      <c r="A7626">
        <v>404</v>
      </c>
      <c r="B7626">
        <v>2018</v>
      </c>
      <c r="C7626" t="s">
        <v>280</v>
      </c>
      <c r="D7626" t="s">
        <v>4</v>
      </c>
      <c r="E7626" t="s">
        <v>9</v>
      </c>
      <c r="F7626" t="s">
        <v>11</v>
      </c>
      <c r="G7626" t="s">
        <v>281</v>
      </c>
      <c r="H7626" t="s">
        <v>733</v>
      </c>
      <c r="I7626">
        <v>90</v>
      </c>
    </row>
    <row r="7627" spans="1:9" x14ac:dyDescent="0.25">
      <c r="A7627">
        <v>405</v>
      </c>
      <c r="B7627">
        <v>2018</v>
      </c>
      <c r="C7627" t="s">
        <v>282</v>
      </c>
      <c r="D7627" t="s">
        <v>4</v>
      </c>
      <c r="E7627" t="s">
        <v>9</v>
      </c>
      <c r="F7627" t="s">
        <v>11</v>
      </c>
      <c r="G7627" t="s">
        <v>283</v>
      </c>
      <c r="H7627" t="s">
        <v>1047</v>
      </c>
      <c r="I7627">
        <v>180</v>
      </c>
    </row>
    <row r="7628" spans="1:9" x14ac:dyDescent="0.25">
      <c r="A7628">
        <v>451</v>
      </c>
      <c r="B7628">
        <v>2018</v>
      </c>
      <c r="C7628" t="s">
        <v>58</v>
      </c>
      <c r="D7628" t="s">
        <v>4</v>
      </c>
      <c r="E7628" t="s">
        <v>9</v>
      </c>
      <c r="F7628" t="s">
        <v>11</v>
      </c>
      <c r="G7628" t="s">
        <v>284</v>
      </c>
      <c r="H7628" t="s">
        <v>696</v>
      </c>
      <c r="I7628">
        <v>191</v>
      </c>
    </row>
    <row r="7629" spans="1:9" x14ac:dyDescent="0.25">
      <c r="A7629">
        <v>452</v>
      </c>
      <c r="B7629">
        <v>2018</v>
      </c>
      <c r="C7629" t="s">
        <v>59</v>
      </c>
      <c r="D7629" t="s">
        <v>4</v>
      </c>
      <c r="E7629" t="s">
        <v>9</v>
      </c>
      <c r="F7629" t="s">
        <v>11</v>
      </c>
      <c r="G7629" t="s">
        <v>285</v>
      </c>
      <c r="H7629" t="s">
        <v>1192</v>
      </c>
      <c r="I7629">
        <v>199</v>
      </c>
    </row>
    <row r="7630" spans="1:9" x14ac:dyDescent="0.25">
      <c r="A7630">
        <v>453</v>
      </c>
      <c r="B7630">
        <v>2018</v>
      </c>
      <c r="C7630" t="s">
        <v>60</v>
      </c>
      <c r="D7630" t="s">
        <v>4</v>
      </c>
      <c r="E7630" t="s">
        <v>9</v>
      </c>
      <c r="F7630" t="s">
        <v>11</v>
      </c>
      <c r="G7630" t="s">
        <v>286</v>
      </c>
      <c r="H7630" t="s">
        <v>1193</v>
      </c>
      <c r="I7630">
        <v>454</v>
      </c>
    </row>
    <row r="7631" spans="1:9" x14ac:dyDescent="0.25">
      <c r="A7631">
        <v>454</v>
      </c>
      <c r="B7631">
        <v>2018</v>
      </c>
      <c r="C7631" t="s">
        <v>61</v>
      </c>
      <c r="D7631" t="s">
        <v>4</v>
      </c>
      <c r="E7631" t="s">
        <v>9</v>
      </c>
      <c r="F7631" t="s">
        <v>11</v>
      </c>
      <c r="G7631" t="s">
        <v>287</v>
      </c>
      <c r="H7631" t="s">
        <v>1194</v>
      </c>
      <c r="I7631">
        <v>1401</v>
      </c>
    </row>
    <row r="7632" spans="1:9" x14ac:dyDescent="0.25">
      <c r="A7632">
        <v>455</v>
      </c>
      <c r="B7632">
        <v>2018</v>
      </c>
      <c r="C7632" t="s">
        <v>62</v>
      </c>
      <c r="D7632" t="s">
        <v>4</v>
      </c>
      <c r="E7632" t="s">
        <v>9</v>
      </c>
      <c r="F7632" t="s">
        <v>11</v>
      </c>
      <c r="G7632" t="s">
        <v>288</v>
      </c>
      <c r="H7632" t="s">
        <v>711</v>
      </c>
      <c r="I7632">
        <v>3</v>
      </c>
    </row>
    <row r="7633" spans="1:9" x14ac:dyDescent="0.25">
      <c r="A7633">
        <v>456</v>
      </c>
      <c r="B7633">
        <v>2018</v>
      </c>
      <c r="C7633" t="s">
        <v>63</v>
      </c>
      <c r="D7633" t="s">
        <v>4</v>
      </c>
      <c r="E7633" t="s">
        <v>9</v>
      </c>
      <c r="F7633" t="s">
        <v>11</v>
      </c>
      <c r="G7633" t="s">
        <v>289</v>
      </c>
      <c r="H7633" t="s">
        <v>1195</v>
      </c>
      <c r="I7633">
        <v>196</v>
      </c>
    </row>
    <row r="7634" spans="1:9" x14ac:dyDescent="0.25">
      <c r="A7634">
        <v>457</v>
      </c>
      <c r="B7634">
        <v>2018</v>
      </c>
      <c r="C7634" t="s">
        <v>64</v>
      </c>
      <c r="D7634" t="s">
        <v>4</v>
      </c>
      <c r="E7634" t="s">
        <v>9</v>
      </c>
      <c r="F7634" t="s">
        <v>11</v>
      </c>
      <c r="G7634" t="s">
        <v>290</v>
      </c>
      <c r="H7634" t="s">
        <v>1196</v>
      </c>
      <c r="I7634">
        <v>349</v>
      </c>
    </row>
    <row r="7635" spans="1:9" x14ac:dyDescent="0.25">
      <c r="A7635">
        <v>458</v>
      </c>
      <c r="B7635">
        <v>2018</v>
      </c>
      <c r="C7635" t="s">
        <v>65</v>
      </c>
      <c r="D7635" t="s">
        <v>4</v>
      </c>
      <c r="E7635" t="s">
        <v>9</v>
      </c>
      <c r="F7635" t="s">
        <v>11</v>
      </c>
      <c r="G7635" t="s">
        <v>291</v>
      </c>
      <c r="H7635" t="s">
        <v>314</v>
      </c>
      <c r="I7635">
        <v>302</v>
      </c>
    </row>
    <row r="7636" spans="1:9" x14ac:dyDescent="0.25">
      <c r="A7636">
        <v>459</v>
      </c>
      <c r="B7636">
        <v>2018</v>
      </c>
      <c r="C7636" t="s">
        <v>66</v>
      </c>
      <c r="D7636" t="s">
        <v>4</v>
      </c>
      <c r="E7636" t="s">
        <v>9</v>
      </c>
      <c r="F7636" t="s">
        <v>11</v>
      </c>
      <c r="G7636" t="s">
        <v>292</v>
      </c>
      <c r="H7636" t="s">
        <v>1197</v>
      </c>
      <c r="I7636">
        <v>2412</v>
      </c>
    </row>
    <row r="7637" spans="1:9" x14ac:dyDescent="0.25">
      <c r="A7637">
        <v>460</v>
      </c>
      <c r="B7637">
        <v>2018</v>
      </c>
      <c r="C7637" t="s">
        <v>67</v>
      </c>
      <c r="D7637" t="s">
        <v>4</v>
      </c>
      <c r="E7637" t="s">
        <v>9</v>
      </c>
      <c r="F7637" t="s">
        <v>11</v>
      </c>
      <c r="G7637" t="s">
        <v>293</v>
      </c>
      <c r="H7637" t="s">
        <v>1198</v>
      </c>
      <c r="I7637">
        <v>235</v>
      </c>
    </row>
    <row r="7638" spans="1:9" x14ac:dyDescent="0.25">
      <c r="A7638">
        <v>461</v>
      </c>
      <c r="B7638">
        <v>2018</v>
      </c>
      <c r="C7638" t="s">
        <v>68</v>
      </c>
      <c r="D7638" t="s">
        <v>4</v>
      </c>
      <c r="E7638" t="s">
        <v>9</v>
      </c>
      <c r="F7638" t="s">
        <v>11</v>
      </c>
      <c r="G7638" t="s">
        <v>294</v>
      </c>
      <c r="H7638" t="s">
        <v>423</v>
      </c>
      <c r="I7638">
        <v>15</v>
      </c>
    </row>
    <row r="7639" spans="1:9" x14ac:dyDescent="0.25">
      <c r="A7639">
        <v>462</v>
      </c>
      <c r="B7639">
        <v>2018</v>
      </c>
      <c r="C7639" t="s">
        <v>69</v>
      </c>
      <c r="D7639" t="s">
        <v>4</v>
      </c>
      <c r="E7639" t="s">
        <v>9</v>
      </c>
      <c r="F7639" t="s">
        <v>11</v>
      </c>
      <c r="G7639" t="s">
        <v>295</v>
      </c>
      <c r="H7639" t="s">
        <v>1167</v>
      </c>
      <c r="I7639">
        <v>74</v>
      </c>
    </row>
    <row r="7640" spans="1:9" x14ac:dyDescent="0.25">
      <c r="A7640">
        <v>4</v>
      </c>
      <c r="B7640">
        <v>2018</v>
      </c>
      <c r="C7640" t="s">
        <v>296</v>
      </c>
      <c r="D7640" t="s">
        <v>4</v>
      </c>
      <c r="E7640" t="s">
        <v>9</v>
      </c>
      <c r="F7640" t="s">
        <v>11</v>
      </c>
      <c r="G7640" t="s">
        <v>297</v>
      </c>
      <c r="H7640" t="s">
        <v>1199</v>
      </c>
      <c r="I7640">
        <v>6714</v>
      </c>
    </row>
    <row r="7641" spans="1:9" x14ac:dyDescent="0.25">
      <c r="A7641">
        <v>0</v>
      </c>
      <c r="B7641">
        <v>2018</v>
      </c>
      <c r="C7641" t="s">
        <v>71</v>
      </c>
      <c r="D7641" t="s">
        <v>4</v>
      </c>
      <c r="E7641" t="s">
        <v>9</v>
      </c>
      <c r="F7641" t="s">
        <v>11</v>
      </c>
      <c r="G7641" t="s">
        <v>298</v>
      </c>
      <c r="H7641" t="s">
        <v>1200</v>
      </c>
      <c r="I7641">
        <v>22385</v>
      </c>
    </row>
    <row r="7642" spans="1:9" x14ac:dyDescent="0.25">
      <c r="A7642">
        <v>101</v>
      </c>
      <c r="B7642">
        <v>2017</v>
      </c>
      <c r="C7642" t="s">
        <v>232</v>
      </c>
      <c r="D7642" t="s">
        <v>4</v>
      </c>
      <c r="E7642" t="s">
        <v>9</v>
      </c>
      <c r="F7642" t="s">
        <v>11</v>
      </c>
      <c r="G7642" t="s">
        <v>233</v>
      </c>
      <c r="H7642" t="s">
        <v>349</v>
      </c>
      <c r="I7642">
        <v>312</v>
      </c>
    </row>
    <row r="7643" spans="1:9" x14ac:dyDescent="0.25">
      <c r="A7643">
        <v>102</v>
      </c>
      <c r="B7643">
        <v>2017</v>
      </c>
      <c r="C7643" t="s">
        <v>234</v>
      </c>
      <c r="D7643" t="s">
        <v>4</v>
      </c>
      <c r="E7643" t="s">
        <v>9</v>
      </c>
      <c r="F7643" t="s">
        <v>11</v>
      </c>
      <c r="G7643" t="s">
        <v>235</v>
      </c>
      <c r="H7643" t="s">
        <v>578</v>
      </c>
      <c r="I7643">
        <v>377</v>
      </c>
    </row>
    <row r="7644" spans="1:9" x14ac:dyDescent="0.25">
      <c r="A7644">
        <v>103</v>
      </c>
      <c r="B7644">
        <v>2017</v>
      </c>
      <c r="C7644" t="s">
        <v>236</v>
      </c>
      <c r="D7644" t="s">
        <v>4</v>
      </c>
      <c r="E7644" t="s">
        <v>9</v>
      </c>
      <c r="F7644" t="s">
        <v>11</v>
      </c>
      <c r="G7644" t="s">
        <v>237</v>
      </c>
      <c r="H7644" t="s">
        <v>1201</v>
      </c>
      <c r="I7644">
        <v>263</v>
      </c>
    </row>
    <row r="7645" spans="1:9" x14ac:dyDescent="0.25">
      <c r="A7645">
        <v>151</v>
      </c>
      <c r="B7645">
        <v>2017</v>
      </c>
      <c r="C7645" t="s">
        <v>28</v>
      </c>
      <c r="D7645" t="s">
        <v>4</v>
      </c>
      <c r="E7645" t="s">
        <v>9</v>
      </c>
      <c r="F7645" t="s">
        <v>11</v>
      </c>
      <c r="G7645" t="s">
        <v>238</v>
      </c>
      <c r="H7645">
        <v>-68</v>
      </c>
      <c r="I7645">
        <v>-68</v>
      </c>
    </row>
    <row r="7646" spans="1:9" x14ac:dyDescent="0.25">
      <c r="A7646">
        <v>153</v>
      </c>
      <c r="B7646">
        <v>2017</v>
      </c>
      <c r="C7646" t="s">
        <v>29</v>
      </c>
      <c r="D7646" t="s">
        <v>4</v>
      </c>
      <c r="E7646" t="s">
        <v>9</v>
      </c>
      <c r="F7646" t="s">
        <v>11</v>
      </c>
      <c r="G7646" t="s">
        <v>239</v>
      </c>
      <c r="H7646" t="s">
        <v>1202</v>
      </c>
      <c r="I7646">
        <v>548</v>
      </c>
    </row>
    <row r="7647" spans="1:9" x14ac:dyDescent="0.25">
      <c r="A7647">
        <v>154</v>
      </c>
      <c r="B7647">
        <v>2017</v>
      </c>
      <c r="C7647" t="s">
        <v>30</v>
      </c>
      <c r="D7647" t="s">
        <v>4</v>
      </c>
      <c r="E7647" t="s">
        <v>9</v>
      </c>
      <c r="F7647" t="s">
        <v>11</v>
      </c>
      <c r="G7647" t="s">
        <v>240</v>
      </c>
      <c r="H7647" t="s">
        <v>680</v>
      </c>
      <c r="I7647">
        <v>40</v>
      </c>
    </row>
    <row r="7648" spans="1:9" x14ac:dyDescent="0.25">
      <c r="A7648">
        <v>155</v>
      </c>
      <c r="B7648">
        <v>2017</v>
      </c>
      <c r="C7648" t="s">
        <v>31</v>
      </c>
      <c r="D7648" t="s">
        <v>4</v>
      </c>
      <c r="E7648" t="s">
        <v>9</v>
      </c>
      <c r="F7648" t="s">
        <v>11</v>
      </c>
      <c r="G7648" t="s">
        <v>241</v>
      </c>
      <c r="H7648" t="s">
        <v>323</v>
      </c>
      <c r="I7648">
        <v>101</v>
      </c>
    </row>
    <row r="7649" spans="1:9" x14ac:dyDescent="0.25">
      <c r="A7649">
        <v>157</v>
      </c>
      <c r="B7649">
        <v>2017</v>
      </c>
      <c r="C7649" t="s">
        <v>32</v>
      </c>
      <c r="D7649" t="s">
        <v>4</v>
      </c>
      <c r="E7649" t="s">
        <v>9</v>
      </c>
      <c r="F7649" t="s">
        <v>11</v>
      </c>
      <c r="G7649" t="s">
        <v>242</v>
      </c>
      <c r="H7649" t="s">
        <v>1203</v>
      </c>
      <c r="I7649">
        <v>102</v>
      </c>
    </row>
    <row r="7650" spans="1:9" x14ac:dyDescent="0.25">
      <c r="A7650">
        <v>158</v>
      </c>
      <c r="B7650">
        <v>2017</v>
      </c>
      <c r="C7650" t="s">
        <v>33</v>
      </c>
      <c r="D7650" t="s">
        <v>4</v>
      </c>
      <c r="E7650" t="s">
        <v>9</v>
      </c>
      <c r="F7650" t="s">
        <v>11</v>
      </c>
      <c r="G7650" t="s">
        <v>243</v>
      </c>
      <c r="H7650" t="s">
        <v>497</v>
      </c>
      <c r="I7650">
        <v>27</v>
      </c>
    </row>
    <row r="7651" spans="1:9" x14ac:dyDescent="0.25">
      <c r="A7651">
        <v>159</v>
      </c>
      <c r="B7651">
        <v>2017</v>
      </c>
      <c r="C7651" t="s">
        <v>34</v>
      </c>
      <c r="D7651" t="s">
        <v>4</v>
      </c>
      <c r="E7651" t="s">
        <v>9</v>
      </c>
      <c r="F7651" t="s">
        <v>11</v>
      </c>
      <c r="G7651" t="s">
        <v>244</v>
      </c>
      <c r="H7651" t="s">
        <v>1204</v>
      </c>
      <c r="I7651">
        <v>5180</v>
      </c>
    </row>
    <row r="7652" spans="1:9" x14ac:dyDescent="0.25">
      <c r="A7652">
        <v>1</v>
      </c>
      <c r="B7652">
        <v>2017</v>
      </c>
      <c r="C7652" t="s">
        <v>245</v>
      </c>
      <c r="D7652" t="s">
        <v>4</v>
      </c>
      <c r="E7652" t="s">
        <v>9</v>
      </c>
      <c r="F7652" t="s">
        <v>11</v>
      </c>
      <c r="G7652" t="s">
        <v>246</v>
      </c>
      <c r="H7652" t="s">
        <v>1205</v>
      </c>
      <c r="I7652">
        <v>6882</v>
      </c>
    </row>
    <row r="7653" spans="1:9" x14ac:dyDescent="0.25">
      <c r="A7653">
        <v>241</v>
      </c>
      <c r="B7653">
        <v>2017</v>
      </c>
      <c r="C7653" t="s">
        <v>247</v>
      </c>
      <c r="D7653" t="s">
        <v>4</v>
      </c>
      <c r="E7653" t="s">
        <v>9</v>
      </c>
      <c r="F7653" t="s">
        <v>11</v>
      </c>
      <c r="G7653" t="s">
        <v>248</v>
      </c>
      <c r="H7653" t="s">
        <v>1206</v>
      </c>
      <c r="I7653">
        <v>1791</v>
      </c>
    </row>
    <row r="7654" spans="1:9" x14ac:dyDescent="0.25">
      <c r="A7654">
        <v>241001</v>
      </c>
      <c r="B7654">
        <v>2017</v>
      </c>
      <c r="C7654" t="s">
        <v>249</v>
      </c>
      <c r="D7654" t="s">
        <v>4</v>
      </c>
      <c r="E7654" t="s">
        <v>9</v>
      </c>
      <c r="F7654" t="s">
        <v>11</v>
      </c>
      <c r="G7654" t="s">
        <v>250</v>
      </c>
      <c r="H7654" t="s">
        <v>1207</v>
      </c>
      <c r="I7654">
        <v>1594</v>
      </c>
    </row>
    <row r="7655" spans="1:9" x14ac:dyDescent="0.25">
      <c r="A7655">
        <v>241999</v>
      </c>
      <c r="B7655">
        <v>2017</v>
      </c>
      <c r="C7655" t="s">
        <v>251</v>
      </c>
      <c r="D7655" t="s">
        <v>4</v>
      </c>
      <c r="E7655" t="s">
        <v>9</v>
      </c>
      <c r="F7655" t="s">
        <v>11</v>
      </c>
      <c r="G7655" t="s">
        <v>252</v>
      </c>
      <c r="H7655" t="s">
        <v>465</v>
      </c>
      <c r="I7655">
        <v>197</v>
      </c>
    </row>
    <row r="7656" spans="1:9" x14ac:dyDescent="0.25">
      <c r="A7656">
        <v>251</v>
      </c>
      <c r="B7656">
        <v>2017</v>
      </c>
      <c r="C7656" t="s">
        <v>39</v>
      </c>
      <c r="D7656" t="s">
        <v>4</v>
      </c>
      <c r="E7656" t="s">
        <v>9</v>
      </c>
      <c r="F7656" t="s">
        <v>11</v>
      </c>
      <c r="G7656" t="s">
        <v>253</v>
      </c>
      <c r="H7656" t="s">
        <v>1195</v>
      </c>
      <c r="I7656">
        <v>196</v>
      </c>
    </row>
    <row r="7657" spans="1:9" x14ac:dyDescent="0.25">
      <c r="A7657">
        <v>252</v>
      </c>
      <c r="B7657">
        <v>2017</v>
      </c>
      <c r="C7657" t="s">
        <v>40</v>
      </c>
      <c r="D7657" t="s">
        <v>4</v>
      </c>
      <c r="E7657" t="s">
        <v>9</v>
      </c>
      <c r="F7657" t="s">
        <v>11</v>
      </c>
      <c r="G7657" t="s">
        <v>254</v>
      </c>
      <c r="H7657" t="s">
        <v>1208</v>
      </c>
      <c r="I7657">
        <v>127</v>
      </c>
    </row>
    <row r="7658" spans="1:9" x14ac:dyDescent="0.25">
      <c r="A7658">
        <v>254</v>
      </c>
      <c r="B7658">
        <v>2017</v>
      </c>
      <c r="C7658" t="s">
        <v>41</v>
      </c>
      <c r="D7658" t="s">
        <v>4</v>
      </c>
      <c r="E7658" t="s">
        <v>9</v>
      </c>
      <c r="F7658" t="s">
        <v>11</v>
      </c>
      <c r="G7658" t="s">
        <v>255</v>
      </c>
      <c r="H7658" t="s">
        <v>605</v>
      </c>
      <c r="I7658">
        <v>156</v>
      </c>
    </row>
    <row r="7659" spans="1:9" x14ac:dyDescent="0.25">
      <c r="A7659">
        <v>255</v>
      </c>
      <c r="B7659">
        <v>2017</v>
      </c>
      <c r="C7659" t="s">
        <v>42</v>
      </c>
      <c r="D7659" t="s">
        <v>4</v>
      </c>
      <c r="E7659" t="s">
        <v>9</v>
      </c>
      <c r="F7659" t="s">
        <v>11</v>
      </c>
      <c r="G7659" t="s">
        <v>256</v>
      </c>
      <c r="H7659" t="s">
        <v>771</v>
      </c>
      <c r="I7659">
        <v>10</v>
      </c>
    </row>
    <row r="7660" spans="1:9" x14ac:dyDescent="0.25">
      <c r="A7660">
        <v>256</v>
      </c>
      <c r="B7660">
        <v>2017</v>
      </c>
      <c r="C7660" t="s">
        <v>43</v>
      </c>
      <c r="D7660" t="s">
        <v>4</v>
      </c>
      <c r="E7660" t="s">
        <v>9</v>
      </c>
      <c r="F7660" t="s">
        <v>11</v>
      </c>
      <c r="G7660" t="s">
        <v>257</v>
      </c>
      <c r="H7660" t="s">
        <v>315</v>
      </c>
      <c r="I7660">
        <v>232</v>
      </c>
    </row>
    <row r="7661" spans="1:9" x14ac:dyDescent="0.25">
      <c r="A7661">
        <v>257</v>
      </c>
      <c r="B7661">
        <v>2017</v>
      </c>
      <c r="C7661" t="s">
        <v>44</v>
      </c>
      <c r="D7661" t="s">
        <v>4</v>
      </c>
      <c r="E7661" t="s">
        <v>9</v>
      </c>
      <c r="F7661" t="s">
        <v>11</v>
      </c>
      <c r="G7661" t="s">
        <v>258</v>
      </c>
      <c r="H7661">
        <v>-52</v>
      </c>
      <c r="I7661">
        <v>-52</v>
      </c>
    </row>
    <row r="7662" spans="1:9" x14ac:dyDescent="0.25">
      <c r="A7662">
        <v>2</v>
      </c>
      <c r="B7662">
        <v>2017</v>
      </c>
      <c r="C7662" t="s">
        <v>259</v>
      </c>
      <c r="D7662" t="s">
        <v>4</v>
      </c>
      <c r="E7662" t="s">
        <v>9</v>
      </c>
      <c r="F7662" t="s">
        <v>11</v>
      </c>
      <c r="G7662" t="s">
        <v>260</v>
      </c>
      <c r="H7662" t="s">
        <v>1209</v>
      </c>
      <c r="I7662">
        <v>2460</v>
      </c>
    </row>
    <row r="7663" spans="1:9" x14ac:dyDescent="0.25">
      <c r="A7663">
        <v>351</v>
      </c>
      <c r="B7663">
        <v>2017</v>
      </c>
      <c r="C7663" t="s">
        <v>46</v>
      </c>
      <c r="D7663" t="s">
        <v>4</v>
      </c>
      <c r="E7663" t="s">
        <v>9</v>
      </c>
      <c r="F7663" t="s">
        <v>11</v>
      </c>
      <c r="G7663" t="s">
        <v>261</v>
      </c>
      <c r="H7663">
        <v>-85</v>
      </c>
      <c r="I7663">
        <v>-85</v>
      </c>
    </row>
    <row r="7664" spans="1:9" x14ac:dyDescent="0.25">
      <c r="A7664">
        <v>352</v>
      </c>
      <c r="B7664">
        <v>2017</v>
      </c>
      <c r="C7664" t="s">
        <v>47</v>
      </c>
      <c r="D7664" t="s">
        <v>4</v>
      </c>
      <c r="E7664" t="s">
        <v>9</v>
      </c>
      <c r="F7664" t="s">
        <v>11</v>
      </c>
      <c r="G7664" t="s">
        <v>262</v>
      </c>
      <c r="H7664">
        <v>-96</v>
      </c>
      <c r="I7664">
        <v>-96</v>
      </c>
    </row>
    <row r="7665" spans="1:9" x14ac:dyDescent="0.25">
      <c r="A7665">
        <v>353</v>
      </c>
      <c r="B7665">
        <v>2017</v>
      </c>
      <c r="C7665" t="s">
        <v>48</v>
      </c>
      <c r="D7665" t="s">
        <v>4</v>
      </c>
      <c r="E7665" t="s">
        <v>9</v>
      </c>
      <c r="F7665" t="s">
        <v>11</v>
      </c>
      <c r="G7665" t="s">
        <v>263</v>
      </c>
      <c r="H7665" t="s">
        <v>753</v>
      </c>
      <c r="I7665">
        <v>16</v>
      </c>
    </row>
    <row r="7666" spans="1:9" x14ac:dyDescent="0.25">
      <c r="A7666">
        <v>354</v>
      </c>
      <c r="B7666">
        <v>2017</v>
      </c>
      <c r="C7666" t="s">
        <v>49</v>
      </c>
      <c r="D7666" t="s">
        <v>4</v>
      </c>
      <c r="E7666" t="s">
        <v>9</v>
      </c>
      <c r="F7666" t="s">
        <v>11</v>
      </c>
      <c r="G7666" t="s">
        <v>264</v>
      </c>
      <c r="H7666">
        <v>-201</v>
      </c>
      <c r="I7666">
        <v>-201</v>
      </c>
    </row>
    <row r="7667" spans="1:9" x14ac:dyDescent="0.25">
      <c r="A7667">
        <v>355</v>
      </c>
      <c r="B7667">
        <v>2017</v>
      </c>
      <c r="C7667" t="s">
        <v>50</v>
      </c>
      <c r="D7667" t="s">
        <v>4</v>
      </c>
      <c r="E7667" t="s">
        <v>9</v>
      </c>
      <c r="F7667" t="s">
        <v>11</v>
      </c>
      <c r="G7667" t="s">
        <v>265</v>
      </c>
      <c r="H7667">
        <v>-23</v>
      </c>
      <c r="I7667">
        <v>-23</v>
      </c>
    </row>
    <row r="7668" spans="1:9" x14ac:dyDescent="0.25">
      <c r="A7668">
        <v>356</v>
      </c>
      <c r="B7668">
        <v>2017</v>
      </c>
      <c r="C7668" t="s">
        <v>51</v>
      </c>
      <c r="D7668" t="s">
        <v>4</v>
      </c>
      <c r="E7668" t="s">
        <v>9</v>
      </c>
      <c r="F7668" t="s">
        <v>11</v>
      </c>
      <c r="G7668" t="s">
        <v>266</v>
      </c>
      <c r="H7668">
        <v>-55</v>
      </c>
      <c r="I7668">
        <v>-55</v>
      </c>
    </row>
    <row r="7669" spans="1:9" x14ac:dyDescent="0.25">
      <c r="A7669">
        <v>357</v>
      </c>
      <c r="B7669">
        <v>2017</v>
      </c>
      <c r="C7669" t="s">
        <v>52</v>
      </c>
      <c r="D7669" t="s">
        <v>4</v>
      </c>
      <c r="E7669" t="s">
        <v>9</v>
      </c>
      <c r="F7669" t="s">
        <v>11</v>
      </c>
      <c r="G7669" t="s">
        <v>267</v>
      </c>
      <c r="H7669" t="s">
        <v>461</v>
      </c>
      <c r="I7669">
        <v>12</v>
      </c>
    </row>
    <row r="7670" spans="1:9" x14ac:dyDescent="0.25">
      <c r="A7670">
        <v>358</v>
      </c>
      <c r="B7670">
        <v>2017</v>
      </c>
      <c r="C7670" t="s">
        <v>53</v>
      </c>
      <c r="D7670" t="s">
        <v>4</v>
      </c>
      <c r="E7670" t="s">
        <v>9</v>
      </c>
      <c r="F7670" t="s">
        <v>11</v>
      </c>
      <c r="G7670" t="s">
        <v>268</v>
      </c>
      <c r="H7670" t="s">
        <v>1210</v>
      </c>
      <c r="I7670">
        <v>2149</v>
      </c>
    </row>
    <row r="7671" spans="1:9" x14ac:dyDescent="0.25">
      <c r="A7671">
        <v>359</v>
      </c>
      <c r="B7671">
        <v>2017</v>
      </c>
      <c r="C7671" t="s">
        <v>54</v>
      </c>
      <c r="D7671" t="s">
        <v>4</v>
      </c>
      <c r="E7671" t="s">
        <v>9</v>
      </c>
      <c r="F7671" t="s">
        <v>11</v>
      </c>
      <c r="G7671" t="s">
        <v>269</v>
      </c>
      <c r="H7671">
        <v>-420</v>
      </c>
      <c r="I7671">
        <v>-420</v>
      </c>
    </row>
    <row r="7672" spans="1:9" x14ac:dyDescent="0.25">
      <c r="A7672">
        <v>360</v>
      </c>
      <c r="B7672">
        <v>2017</v>
      </c>
      <c r="C7672" t="s">
        <v>55</v>
      </c>
      <c r="D7672" t="s">
        <v>4</v>
      </c>
      <c r="E7672" t="s">
        <v>9</v>
      </c>
      <c r="F7672" t="s">
        <v>11</v>
      </c>
      <c r="G7672" t="s">
        <v>270</v>
      </c>
      <c r="H7672">
        <v>-2</v>
      </c>
      <c r="I7672">
        <v>-2</v>
      </c>
    </row>
    <row r="7673" spans="1:9" x14ac:dyDescent="0.25">
      <c r="A7673">
        <v>361</v>
      </c>
      <c r="B7673">
        <v>2017</v>
      </c>
      <c r="C7673" t="s">
        <v>56</v>
      </c>
      <c r="D7673" t="s">
        <v>4</v>
      </c>
      <c r="E7673" t="s">
        <v>9</v>
      </c>
      <c r="F7673" t="s">
        <v>11</v>
      </c>
      <c r="G7673" t="s">
        <v>271</v>
      </c>
      <c r="H7673" t="s">
        <v>745</v>
      </c>
      <c r="I7673">
        <v>36</v>
      </c>
    </row>
    <row r="7674" spans="1:9" x14ac:dyDescent="0.25">
      <c r="A7674">
        <v>3</v>
      </c>
      <c r="B7674">
        <v>2017</v>
      </c>
      <c r="C7674" t="s">
        <v>272</v>
      </c>
      <c r="D7674" t="s">
        <v>4</v>
      </c>
      <c r="E7674" t="s">
        <v>9</v>
      </c>
      <c r="F7674" t="s">
        <v>11</v>
      </c>
      <c r="G7674" t="s">
        <v>273</v>
      </c>
      <c r="H7674" t="s">
        <v>1127</v>
      </c>
      <c r="I7674">
        <v>1331</v>
      </c>
    </row>
    <row r="7675" spans="1:9" x14ac:dyDescent="0.25">
      <c r="A7675">
        <v>401</v>
      </c>
      <c r="B7675">
        <v>2017</v>
      </c>
      <c r="C7675" t="s">
        <v>274</v>
      </c>
      <c r="D7675" t="s">
        <v>4</v>
      </c>
      <c r="E7675" t="s">
        <v>9</v>
      </c>
      <c r="F7675" t="s">
        <v>11</v>
      </c>
      <c r="G7675" t="s">
        <v>275</v>
      </c>
      <c r="H7675" t="s">
        <v>1211</v>
      </c>
      <c r="I7675">
        <v>107</v>
      </c>
    </row>
    <row r="7676" spans="1:9" x14ac:dyDescent="0.25">
      <c r="A7676">
        <v>402</v>
      </c>
      <c r="B7676">
        <v>2017</v>
      </c>
      <c r="C7676" t="s">
        <v>276</v>
      </c>
      <c r="D7676" t="s">
        <v>4</v>
      </c>
      <c r="E7676" t="s">
        <v>9</v>
      </c>
      <c r="F7676" t="s">
        <v>11</v>
      </c>
      <c r="G7676" t="s">
        <v>277</v>
      </c>
      <c r="H7676" t="s">
        <v>306</v>
      </c>
      <c r="I7676">
        <v>148</v>
      </c>
    </row>
    <row r="7677" spans="1:9" x14ac:dyDescent="0.25">
      <c r="A7677">
        <v>403</v>
      </c>
      <c r="B7677">
        <v>2017</v>
      </c>
      <c r="C7677" t="s">
        <v>278</v>
      </c>
      <c r="D7677" t="s">
        <v>4</v>
      </c>
      <c r="E7677" t="s">
        <v>9</v>
      </c>
      <c r="F7677" t="s">
        <v>11</v>
      </c>
      <c r="G7677" t="s">
        <v>279</v>
      </c>
      <c r="H7677">
        <v>-68</v>
      </c>
      <c r="I7677">
        <v>-68</v>
      </c>
    </row>
    <row r="7678" spans="1:9" x14ac:dyDescent="0.25">
      <c r="A7678">
        <v>404</v>
      </c>
      <c r="B7678">
        <v>2017</v>
      </c>
      <c r="C7678" t="s">
        <v>280</v>
      </c>
      <c r="D7678" t="s">
        <v>4</v>
      </c>
      <c r="E7678" t="s">
        <v>9</v>
      </c>
      <c r="F7678" t="s">
        <v>11</v>
      </c>
      <c r="G7678" t="s">
        <v>281</v>
      </c>
      <c r="H7678">
        <v>-55</v>
      </c>
      <c r="I7678">
        <v>-55</v>
      </c>
    </row>
    <row r="7679" spans="1:9" x14ac:dyDescent="0.25">
      <c r="A7679">
        <v>405</v>
      </c>
      <c r="B7679">
        <v>2017</v>
      </c>
      <c r="C7679" t="s">
        <v>282</v>
      </c>
      <c r="D7679" t="s">
        <v>4</v>
      </c>
      <c r="E7679" t="s">
        <v>9</v>
      </c>
      <c r="F7679" t="s">
        <v>11</v>
      </c>
      <c r="G7679" t="s">
        <v>283</v>
      </c>
      <c r="H7679" t="s">
        <v>746</v>
      </c>
      <c r="I7679">
        <v>17</v>
      </c>
    </row>
    <row r="7680" spans="1:9" x14ac:dyDescent="0.25">
      <c r="A7680">
        <v>451</v>
      </c>
      <c r="B7680">
        <v>2017</v>
      </c>
      <c r="C7680" t="s">
        <v>58</v>
      </c>
      <c r="D7680" t="s">
        <v>4</v>
      </c>
      <c r="E7680" t="s">
        <v>9</v>
      </c>
      <c r="F7680" t="s">
        <v>11</v>
      </c>
      <c r="G7680" t="s">
        <v>284</v>
      </c>
      <c r="H7680" t="s">
        <v>321</v>
      </c>
      <c r="I7680">
        <v>86</v>
      </c>
    </row>
    <row r="7681" spans="1:9" x14ac:dyDescent="0.25">
      <c r="A7681">
        <v>452</v>
      </c>
      <c r="B7681">
        <v>2017</v>
      </c>
      <c r="C7681" t="s">
        <v>59</v>
      </c>
      <c r="D7681" t="s">
        <v>4</v>
      </c>
      <c r="E7681" t="s">
        <v>9</v>
      </c>
      <c r="F7681" t="s">
        <v>11</v>
      </c>
      <c r="G7681" t="s">
        <v>285</v>
      </c>
      <c r="H7681" t="s">
        <v>776</v>
      </c>
      <c r="I7681">
        <v>49</v>
      </c>
    </row>
    <row r="7682" spans="1:9" x14ac:dyDescent="0.25">
      <c r="A7682">
        <v>453</v>
      </c>
      <c r="B7682">
        <v>2017</v>
      </c>
      <c r="C7682" t="s">
        <v>60</v>
      </c>
      <c r="D7682" t="s">
        <v>4</v>
      </c>
      <c r="E7682" t="s">
        <v>9</v>
      </c>
      <c r="F7682" t="s">
        <v>11</v>
      </c>
      <c r="G7682" t="s">
        <v>286</v>
      </c>
      <c r="H7682" t="s">
        <v>1212</v>
      </c>
      <c r="I7682">
        <v>565</v>
      </c>
    </row>
    <row r="7683" spans="1:9" x14ac:dyDescent="0.25">
      <c r="A7683">
        <v>454</v>
      </c>
      <c r="B7683">
        <v>2017</v>
      </c>
      <c r="C7683" t="s">
        <v>61</v>
      </c>
      <c r="D7683" t="s">
        <v>4</v>
      </c>
      <c r="E7683" t="s">
        <v>9</v>
      </c>
      <c r="F7683" t="s">
        <v>11</v>
      </c>
      <c r="G7683" t="s">
        <v>287</v>
      </c>
      <c r="H7683" t="s">
        <v>901</v>
      </c>
      <c r="I7683">
        <v>1049</v>
      </c>
    </row>
    <row r="7684" spans="1:9" x14ac:dyDescent="0.25">
      <c r="A7684">
        <v>455</v>
      </c>
      <c r="B7684">
        <v>2017</v>
      </c>
      <c r="C7684" t="s">
        <v>62</v>
      </c>
      <c r="D7684" t="s">
        <v>4</v>
      </c>
      <c r="E7684" t="s">
        <v>9</v>
      </c>
      <c r="F7684" t="s">
        <v>11</v>
      </c>
      <c r="G7684" t="s">
        <v>288</v>
      </c>
      <c r="H7684">
        <v>-1</v>
      </c>
      <c r="I7684">
        <v>-1</v>
      </c>
    </row>
    <row r="7685" spans="1:9" x14ac:dyDescent="0.25">
      <c r="A7685">
        <v>456</v>
      </c>
      <c r="B7685">
        <v>2017</v>
      </c>
      <c r="C7685" t="s">
        <v>63</v>
      </c>
      <c r="D7685" t="s">
        <v>4</v>
      </c>
      <c r="E7685" t="s">
        <v>9</v>
      </c>
      <c r="F7685" t="s">
        <v>11</v>
      </c>
      <c r="G7685" t="s">
        <v>289</v>
      </c>
      <c r="H7685" t="s">
        <v>1213</v>
      </c>
      <c r="I7685">
        <v>245</v>
      </c>
    </row>
    <row r="7686" spans="1:9" x14ac:dyDescent="0.25">
      <c r="A7686">
        <v>457</v>
      </c>
      <c r="B7686">
        <v>2017</v>
      </c>
      <c r="C7686" t="s">
        <v>64</v>
      </c>
      <c r="D7686" t="s">
        <v>4</v>
      </c>
      <c r="E7686" t="s">
        <v>9</v>
      </c>
      <c r="F7686" t="s">
        <v>11</v>
      </c>
      <c r="G7686" t="s">
        <v>290</v>
      </c>
      <c r="H7686" t="s">
        <v>1214</v>
      </c>
      <c r="I7686">
        <v>69</v>
      </c>
    </row>
    <row r="7687" spans="1:9" x14ac:dyDescent="0.25">
      <c r="A7687">
        <v>458</v>
      </c>
      <c r="B7687">
        <v>2017</v>
      </c>
      <c r="C7687" t="s">
        <v>65</v>
      </c>
      <c r="D7687" t="s">
        <v>4</v>
      </c>
      <c r="E7687" t="s">
        <v>9</v>
      </c>
      <c r="F7687" t="s">
        <v>11</v>
      </c>
      <c r="G7687" t="s">
        <v>291</v>
      </c>
      <c r="H7687" t="s">
        <v>359</v>
      </c>
      <c r="I7687">
        <v>355</v>
      </c>
    </row>
    <row r="7688" spans="1:9" x14ac:dyDescent="0.25">
      <c r="A7688">
        <v>459</v>
      </c>
      <c r="B7688">
        <v>2017</v>
      </c>
      <c r="C7688" t="s">
        <v>66</v>
      </c>
      <c r="D7688" t="s">
        <v>4</v>
      </c>
      <c r="E7688" t="s">
        <v>9</v>
      </c>
      <c r="F7688" t="s">
        <v>11</v>
      </c>
      <c r="G7688" t="s">
        <v>292</v>
      </c>
      <c r="H7688" t="s">
        <v>1215</v>
      </c>
      <c r="I7688">
        <v>3668</v>
      </c>
    </row>
    <row r="7689" spans="1:9" x14ac:dyDescent="0.25">
      <c r="A7689">
        <v>460</v>
      </c>
      <c r="B7689">
        <v>2017</v>
      </c>
      <c r="C7689" t="s">
        <v>67</v>
      </c>
      <c r="D7689" t="s">
        <v>4</v>
      </c>
      <c r="E7689" t="s">
        <v>9</v>
      </c>
      <c r="F7689" t="s">
        <v>11</v>
      </c>
      <c r="G7689" t="s">
        <v>293</v>
      </c>
      <c r="H7689" t="s">
        <v>1104</v>
      </c>
      <c r="I7689">
        <v>209</v>
      </c>
    </row>
    <row r="7690" spans="1:9" x14ac:dyDescent="0.25">
      <c r="A7690">
        <v>461</v>
      </c>
      <c r="B7690">
        <v>2017</v>
      </c>
      <c r="C7690" t="s">
        <v>68</v>
      </c>
      <c r="D7690" t="s">
        <v>4</v>
      </c>
      <c r="E7690" t="s">
        <v>9</v>
      </c>
      <c r="F7690" t="s">
        <v>11</v>
      </c>
      <c r="G7690" t="s">
        <v>294</v>
      </c>
      <c r="H7690" t="s">
        <v>668</v>
      </c>
      <c r="I7690">
        <v>81</v>
      </c>
    </row>
    <row r="7691" spans="1:9" x14ac:dyDescent="0.25">
      <c r="A7691">
        <v>462</v>
      </c>
      <c r="B7691">
        <v>2017</v>
      </c>
      <c r="C7691" t="s">
        <v>69</v>
      </c>
      <c r="D7691" t="s">
        <v>4</v>
      </c>
      <c r="E7691" t="s">
        <v>9</v>
      </c>
      <c r="F7691" t="s">
        <v>11</v>
      </c>
      <c r="G7691" t="s">
        <v>295</v>
      </c>
      <c r="H7691" t="s">
        <v>766</v>
      </c>
      <c r="I7691">
        <v>11</v>
      </c>
    </row>
    <row r="7692" spans="1:9" x14ac:dyDescent="0.25">
      <c r="A7692">
        <v>4</v>
      </c>
      <c r="B7692">
        <v>2017</v>
      </c>
      <c r="C7692" t="s">
        <v>296</v>
      </c>
      <c r="D7692" t="s">
        <v>4</v>
      </c>
      <c r="E7692" t="s">
        <v>9</v>
      </c>
      <c r="F7692" t="s">
        <v>11</v>
      </c>
      <c r="G7692" t="s">
        <v>297</v>
      </c>
      <c r="H7692" t="s">
        <v>1216</v>
      </c>
      <c r="I7692">
        <v>6535</v>
      </c>
    </row>
    <row r="7693" spans="1:9" x14ac:dyDescent="0.25">
      <c r="A7693">
        <v>0</v>
      </c>
      <c r="B7693">
        <v>2017</v>
      </c>
      <c r="C7693" t="s">
        <v>71</v>
      </c>
      <c r="D7693" t="s">
        <v>4</v>
      </c>
      <c r="E7693" t="s">
        <v>9</v>
      </c>
      <c r="F7693" t="s">
        <v>11</v>
      </c>
      <c r="G7693" t="s">
        <v>298</v>
      </c>
      <c r="H7693" t="s">
        <v>1217</v>
      </c>
      <c r="I7693">
        <v>17208</v>
      </c>
    </row>
    <row r="7694" spans="1:9" x14ac:dyDescent="0.25">
      <c r="A7694">
        <v>101</v>
      </c>
      <c r="B7694">
        <v>2016</v>
      </c>
      <c r="C7694" t="s">
        <v>232</v>
      </c>
      <c r="D7694" t="s">
        <v>4</v>
      </c>
      <c r="E7694" t="s">
        <v>9</v>
      </c>
      <c r="F7694" t="s">
        <v>11</v>
      </c>
      <c r="G7694" t="s">
        <v>233</v>
      </c>
      <c r="H7694" t="s">
        <v>1218</v>
      </c>
      <c r="I7694">
        <v>901</v>
      </c>
    </row>
    <row r="7695" spans="1:9" x14ac:dyDescent="0.25">
      <c r="A7695">
        <v>102</v>
      </c>
      <c r="B7695">
        <v>2016</v>
      </c>
      <c r="C7695" t="s">
        <v>234</v>
      </c>
      <c r="D7695" t="s">
        <v>4</v>
      </c>
      <c r="E7695" t="s">
        <v>9</v>
      </c>
      <c r="F7695" t="s">
        <v>11</v>
      </c>
      <c r="G7695" t="s">
        <v>235</v>
      </c>
      <c r="H7695" t="s">
        <v>1219</v>
      </c>
      <c r="I7695">
        <v>557</v>
      </c>
    </row>
    <row r="7696" spans="1:9" x14ac:dyDescent="0.25">
      <c r="A7696">
        <v>103</v>
      </c>
      <c r="B7696">
        <v>2016</v>
      </c>
      <c r="C7696" t="s">
        <v>236</v>
      </c>
      <c r="D7696" t="s">
        <v>4</v>
      </c>
      <c r="E7696" t="s">
        <v>9</v>
      </c>
      <c r="F7696" t="s">
        <v>11</v>
      </c>
      <c r="G7696" t="s">
        <v>237</v>
      </c>
      <c r="H7696" t="s">
        <v>1220</v>
      </c>
      <c r="I7696">
        <v>261</v>
      </c>
    </row>
    <row r="7697" spans="1:9" x14ac:dyDescent="0.25">
      <c r="A7697">
        <v>151</v>
      </c>
      <c r="B7697">
        <v>2016</v>
      </c>
      <c r="C7697" t="s">
        <v>28</v>
      </c>
      <c r="D7697" t="s">
        <v>4</v>
      </c>
      <c r="E7697" t="s">
        <v>9</v>
      </c>
      <c r="F7697" t="s">
        <v>11</v>
      </c>
      <c r="G7697" t="s">
        <v>238</v>
      </c>
      <c r="H7697">
        <v>-143</v>
      </c>
      <c r="I7697">
        <v>-143</v>
      </c>
    </row>
    <row r="7698" spans="1:9" x14ac:dyDescent="0.25">
      <c r="A7698">
        <v>153</v>
      </c>
      <c r="B7698">
        <v>2016</v>
      </c>
      <c r="C7698" t="s">
        <v>29</v>
      </c>
      <c r="D7698" t="s">
        <v>4</v>
      </c>
      <c r="E7698" t="s">
        <v>9</v>
      </c>
      <c r="F7698" t="s">
        <v>11</v>
      </c>
      <c r="G7698" t="s">
        <v>239</v>
      </c>
      <c r="H7698" t="s">
        <v>1221</v>
      </c>
      <c r="I7698">
        <v>480</v>
      </c>
    </row>
    <row r="7699" spans="1:9" x14ac:dyDescent="0.25">
      <c r="A7699">
        <v>154</v>
      </c>
      <c r="B7699">
        <v>2016</v>
      </c>
      <c r="C7699" t="s">
        <v>30</v>
      </c>
      <c r="D7699" t="s">
        <v>4</v>
      </c>
      <c r="E7699" t="s">
        <v>9</v>
      </c>
      <c r="F7699" t="s">
        <v>11</v>
      </c>
      <c r="G7699" t="s">
        <v>240</v>
      </c>
      <c r="H7699" t="s">
        <v>680</v>
      </c>
      <c r="I7699">
        <v>40</v>
      </c>
    </row>
    <row r="7700" spans="1:9" x14ac:dyDescent="0.25">
      <c r="A7700">
        <v>155</v>
      </c>
      <c r="B7700">
        <v>2016</v>
      </c>
      <c r="C7700" t="s">
        <v>31</v>
      </c>
      <c r="D7700" t="s">
        <v>4</v>
      </c>
      <c r="E7700" t="s">
        <v>9</v>
      </c>
      <c r="F7700" t="s">
        <v>11</v>
      </c>
      <c r="G7700" t="s">
        <v>241</v>
      </c>
      <c r="H7700" t="s">
        <v>859</v>
      </c>
      <c r="I7700">
        <v>68</v>
      </c>
    </row>
    <row r="7701" spans="1:9" x14ac:dyDescent="0.25">
      <c r="A7701">
        <v>157</v>
      </c>
      <c r="B7701">
        <v>2016</v>
      </c>
      <c r="C7701" t="s">
        <v>32</v>
      </c>
      <c r="D7701" t="s">
        <v>4</v>
      </c>
      <c r="E7701" t="s">
        <v>9</v>
      </c>
      <c r="F7701" t="s">
        <v>11</v>
      </c>
      <c r="G7701" t="s">
        <v>242</v>
      </c>
      <c r="H7701">
        <v>-233</v>
      </c>
      <c r="I7701">
        <v>-233</v>
      </c>
    </row>
    <row r="7702" spans="1:9" x14ac:dyDescent="0.25">
      <c r="A7702">
        <v>158</v>
      </c>
      <c r="B7702">
        <v>2016</v>
      </c>
      <c r="C7702" t="s">
        <v>33</v>
      </c>
      <c r="D7702" t="s">
        <v>4</v>
      </c>
      <c r="E7702" t="s">
        <v>9</v>
      </c>
      <c r="F7702" t="s">
        <v>11</v>
      </c>
      <c r="G7702" t="s">
        <v>243</v>
      </c>
      <c r="H7702">
        <v>-41</v>
      </c>
      <c r="I7702">
        <v>-41</v>
      </c>
    </row>
    <row r="7703" spans="1:9" x14ac:dyDescent="0.25">
      <c r="A7703">
        <v>159</v>
      </c>
      <c r="B7703">
        <v>2016</v>
      </c>
      <c r="C7703" t="s">
        <v>34</v>
      </c>
      <c r="D7703" t="s">
        <v>4</v>
      </c>
      <c r="E7703" t="s">
        <v>9</v>
      </c>
      <c r="F7703" t="s">
        <v>11</v>
      </c>
      <c r="G7703" t="s">
        <v>244</v>
      </c>
      <c r="H7703" t="s">
        <v>1222</v>
      </c>
      <c r="I7703">
        <v>4994</v>
      </c>
    </row>
    <row r="7704" spans="1:9" x14ac:dyDescent="0.25">
      <c r="A7704">
        <v>1</v>
      </c>
      <c r="B7704">
        <v>2016</v>
      </c>
      <c r="C7704" t="s">
        <v>245</v>
      </c>
      <c r="D7704" t="s">
        <v>4</v>
      </c>
      <c r="E7704" t="s">
        <v>9</v>
      </c>
      <c r="F7704" t="s">
        <v>11</v>
      </c>
      <c r="G7704" t="s">
        <v>246</v>
      </c>
      <c r="H7704" t="s">
        <v>1223</v>
      </c>
      <c r="I7704">
        <v>6884</v>
      </c>
    </row>
    <row r="7706" spans="1:9" x14ac:dyDescent="0.25">
      <c r="A7706">
        <v>241</v>
      </c>
      <c r="B7706">
        <v>2016</v>
      </c>
      <c r="C7706" t="s">
        <v>247</v>
      </c>
      <c r="D7706" t="s">
        <v>4</v>
      </c>
      <c r="E7706" t="s">
        <v>9</v>
      </c>
      <c r="F7706" t="s">
        <v>11</v>
      </c>
      <c r="G7706" t="s">
        <v>248</v>
      </c>
      <c r="H7706">
        <v>-1253</v>
      </c>
      <c r="I7706">
        <v>-1253</v>
      </c>
    </row>
    <row r="7707" spans="1:9" x14ac:dyDescent="0.25">
      <c r="A7707">
        <v>241001</v>
      </c>
      <c r="B7707">
        <v>2016</v>
      </c>
      <c r="C7707" t="s">
        <v>249</v>
      </c>
      <c r="D7707" t="s">
        <v>4</v>
      </c>
      <c r="E7707" t="s">
        <v>9</v>
      </c>
      <c r="F7707" t="s">
        <v>11</v>
      </c>
      <c r="G7707" t="s">
        <v>250</v>
      </c>
      <c r="H7707">
        <v>-1005</v>
      </c>
      <c r="I7707">
        <v>-1005</v>
      </c>
    </row>
    <row r="7708" spans="1:9" x14ac:dyDescent="0.25">
      <c r="A7708">
        <v>241999</v>
      </c>
      <c r="B7708">
        <v>2016</v>
      </c>
      <c r="C7708" t="s">
        <v>251</v>
      </c>
      <c r="D7708" t="s">
        <v>4</v>
      </c>
      <c r="E7708" t="s">
        <v>9</v>
      </c>
      <c r="F7708" t="s">
        <v>11</v>
      </c>
      <c r="G7708" t="s">
        <v>252</v>
      </c>
      <c r="H7708">
        <v>-248</v>
      </c>
      <c r="I7708">
        <v>-248</v>
      </c>
    </row>
    <row r="7709" spans="1:9" x14ac:dyDescent="0.25">
      <c r="A7709">
        <v>251</v>
      </c>
      <c r="B7709">
        <v>2016</v>
      </c>
      <c r="C7709" t="s">
        <v>39</v>
      </c>
      <c r="D7709" t="s">
        <v>4</v>
      </c>
      <c r="E7709" t="s">
        <v>9</v>
      </c>
      <c r="F7709" t="s">
        <v>11</v>
      </c>
      <c r="G7709" t="s">
        <v>253</v>
      </c>
      <c r="H7709">
        <v>-104</v>
      </c>
      <c r="I7709">
        <v>-104</v>
      </c>
    </row>
    <row r="7710" spans="1:9" x14ac:dyDescent="0.25">
      <c r="A7710">
        <v>252</v>
      </c>
      <c r="B7710">
        <v>2016</v>
      </c>
      <c r="C7710" t="s">
        <v>40</v>
      </c>
      <c r="D7710" t="s">
        <v>4</v>
      </c>
      <c r="E7710" t="s">
        <v>9</v>
      </c>
      <c r="F7710" t="s">
        <v>11</v>
      </c>
      <c r="G7710" t="s">
        <v>254</v>
      </c>
      <c r="H7710" t="s">
        <v>696</v>
      </c>
      <c r="I7710">
        <v>191</v>
      </c>
    </row>
    <row r="7711" spans="1:9" x14ac:dyDescent="0.25">
      <c r="A7711">
        <v>254</v>
      </c>
      <c r="B7711">
        <v>2016</v>
      </c>
      <c r="C7711" t="s">
        <v>41</v>
      </c>
      <c r="D7711" t="s">
        <v>4</v>
      </c>
      <c r="E7711" t="s">
        <v>9</v>
      </c>
      <c r="F7711" t="s">
        <v>11</v>
      </c>
      <c r="G7711" t="s">
        <v>255</v>
      </c>
      <c r="H7711" t="s">
        <v>1224</v>
      </c>
      <c r="I7711">
        <v>817</v>
      </c>
    </row>
    <row r="7712" spans="1:9" x14ac:dyDescent="0.25">
      <c r="A7712">
        <v>255</v>
      </c>
      <c r="B7712">
        <v>2016</v>
      </c>
      <c r="C7712" t="s">
        <v>42</v>
      </c>
      <c r="D7712" t="s">
        <v>4</v>
      </c>
      <c r="E7712" t="s">
        <v>9</v>
      </c>
      <c r="F7712" t="s">
        <v>11</v>
      </c>
      <c r="G7712" t="s">
        <v>256</v>
      </c>
      <c r="H7712">
        <v>-63</v>
      </c>
      <c r="I7712">
        <v>-63</v>
      </c>
    </row>
    <row r="7713" spans="1:9" x14ac:dyDescent="0.25">
      <c r="A7713">
        <v>256</v>
      </c>
      <c r="B7713">
        <v>2016</v>
      </c>
      <c r="C7713" t="s">
        <v>43</v>
      </c>
      <c r="D7713" t="s">
        <v>4</v>
      </c>
      <c r="E7713" t="s">
        <v>9</v>
      </c>
      <c r="F7713" t="s">
        <v>11</v>
      </c>
      <c r="G7713" t="s">
        <v>257</v>
      </c>
      <c r="H7713" t="s">
        <v>711</v>
      </c>
      <c r="I7713">
        <v>3</v>
      </c>
    </row>
    <row r="7714" spans="1:9" x14ac:dyDescent="0.25">
      <c r="A7714">
        <v>257</v>
      </c>
      <c r="B7714">
        <v>2016</v>
      </c>
      <c r="C7714" t="s">
        <v>44</v>
      </c>
      <c r="D7714" t="s">
        <v>4</v>
      </c>
      <c r="E7714" t="s">
        <v>9</v>
      </c>
      <c r="F7714" t="s">
        <v>11</v>
      </c>
      <c r="G7714" t="s">
        <v>258</v>
      </c>
      <c r="H7714" t="s">
        <v>677</v>
      </c>
      <c r="I7714">
        <v>109</v>
      </c>
    </row>
    <row r="7715" spans="1:9" x14ac:dyDescent="0.25">
      <c r="A7715">
        <v>2</v>
      </c>
      <c r="B7715">
        <v>2016</v>
      </c>
      <c r="C7715" t="s">
        <v>259</v>
      </c>
      <c r="D7715" t="s">
        <v>4</v>
      </c>
      <c r="E7715" t="s">
        <v>9</v>
      </c>
      <c r="F7715" t="s">
        <v>11</v>
      </c>
      <c r="G7715" t="s">
        <v>260</v>
      </c>
      <c r="H7715">
        <v>-300</v>
      </c>
      <c r="I7715">
        <v>-300</v>
      </c>
    </row>
    <row r="7717" spans="1:9" x14ac:dyDescent="0.25">
      <c r="A7717">
        <v>351</v>
      </c>
      <c r="B7717">
        <v>2016</v>
      </c>
      <c r="C7717" t="s">
        <v>46</v>
      </c>
      <c r="D7717" t="s">
        <v>4</v>
      </c>
      <c r="E7717" t="s">
        <v>9</v>
      </c>
      <c r="F7717" t="s">
        <v>11</v>
      </c>
      <c r="G7717" t="s">
        <v>261</v>
      </c>
      <c r="H7717" t="s">
        <v>863</v>
      </c>
      <c r="I7717">
        <v>130</v>
      </c>
    </row>
    <row r="7718" spans="1:9" x14ac:dyDescent="0.25">
      <c r="A7718">
        <v>352</v>
      </c>
      <c r="B7718">
        <v>2016</v>
      </c>
      <c r="C7718" t="s">
        <v>47</v>
      </c>
      <c r="D7718" t="s">
        <v>4</v>
      </c>
      <c r="E7718" t="s">
        <v>9</v>
      </c>
      <c r="F7718" t="s">
        <v>11</v>
      </c>
      <c r="G7718" t="s">
        <v>262</v>
      </c>
      <c r="H7718">
        <v>-22</v>
      </c>
      <c r="I7718">
        <v>-22</v>
      </c>
    </row>
    <row r="7719" spans="1:9" x14ac:dyDescent="0.25">
      <c r="A7719">
        <v>353</v>
      </c>
      <c r="B7719">
        <v>2016</v>
      </c>
      <c r="C7719" t="s">
        <v>48</v>
      </c>
      <c r="D7719" t="s">
        <v>4</v>
      </c>
      <c r="E7719" t="s">
        <v>9</v>
      </c>
      <c r="F7719" t="s">
        <v>11</v>
      </c>
      <c r="G7719" t="s">
        <v>263</v>
      </c>
      <c r="H7719">
        <v>-4</v>
      </c>
      <c r="I7719">
        <v>-4</v>
      </c>
    </row>
    <row r="7720" spans="1:9" x14ac:dyDescent="0.25">
      <c r="A7720">
        <v>354</v>
      </c>
      <c r="B7720">
        <v>2016</v>
      </c>
      <c r="C7720" t="s">
        <v>49</v>
      </c>
      <c r="D7720" t="s">
        <v>4</v>
      </c>
      <c r="E7720" t="s">
        <v>9</v>
      </c>
      <c r="F7720" t="s">
        <v>11</v>
      </c>
      <c r="G7720" t="s">
        <v>264</v>
      </c>
      <c r="H7720" t="s">
        <v>1225</v>
      </c>
      <c r="I7720">
        <v>54</v>
      </c>
    </row>
    <row r="7721" spans="1:9" x14ac:dyDescent="0.25">
      <c r="A7721">
        <v>355</v>
      </c>
      <c r="B7721">
        <v>2016</v>
      </c>
      <c r="C7721" t="s">
        <v>50</v>
      </c>
      <c r="D7721" t="s">
        <v>4</v>
      </c>
      <c r="E7721" t="s">
        <v>9</v>
      </c>
      <c r="F7721" t="s">
        <v>11</v>
      </c>
      <c r="G7721" t="s">
        <v>265</v>
      </c>
      <c r="H7721">
        <v>-160</v>
      </c>
      <c r="I7721">
        <v>-160</v>
      </c>
    </row>
    <row r="7722" spans="1:9" x14ac:dyDescent="0.25">
      <c r="A7722">
        <v>356</v>
      </c>
      <c r="B7722">
        <v>2016</v>
      </c>
      <c r="C7722" t="s">
        <v>51</v>
      </c>
      <c r="D7722" t="s">
        <v>4</v>
      </c>
      <c r="E7722" t="s">
        <v>9</v>
      </c>
      <c r="F7722" t="s">
        <v>11</v>
      </c>
      <c r="G7722" t="s">
        <v>266</v>
      </c>
      <c r="H7722">
        <v>-25</v>
      </c>
      <c r="I7722">
        <v>-25</v>
      </c>
    </row>
    <row r="7723" spans="1:9" x14ac:dyDescent="0.25">
      <c r="A7723">
        <v>357</v>
      </c>
      <c r="B7723">
        <v>2016</v>
      </c>
      <c r="C7723" t="s">
        <v>52</v>
      </c>
      <c r="D7723" t="s">
        <v>4</v>
      </c>
      <c r="E7723" t="s">
        <v>9</v>
      </c>
      <c r="F7723" t="s">
        <v>11</v>
      </c>
      <c r="G7723" t="s">
        <v>267</v>
      </c>
      <c r="H7723">
        <v>-454</v>
      </c>
      <c r="I7723">
        <v>-454</v>
      </c>
    </row>
    <row r="7724" spans="1:9" x14ac:dyDescent="0.25">
      <c r="A7724">
        <v>358</v>
      </c>
      <c r="B7724">
        <v>2016</v>
      </c>
      <c r="C7724" t="s">
        <v>53</v>
      </c>
      <c r="D7724" t="s">
        <v>4</v>
      </c>
      <c r="E7724" t="s">
        <v>9</v>
      </c>
      <c r="F7724" t="s">
        <v>11</v>
      </c>
      <c r="G7724" t="s">
        <v>268</v>
      </c>
      <c r="H7724" t="s">
        <v>1226</v>
      </c>
      <c r="I7724">
        <v>5446</v>
      </c>
    </row>
    <row r="7725" spans="1:9" x14ac:dyDescent="0.25">
      <c r="A7725">
        <v>359</v>
      </c>
      <c r="B7725">
        <v>2016</v>
      </c>
      <c r="C7725" t="s">
        <v>54</v>
      </c>
      <c r="D7725" t="s">
        <v>4</v>
      </c>
      <c r="E7725" t="s">
        <v>9</v>
      </c>
      <c r="F7725" t="s">
        <v>11</v>
      </c>
      <c r="G7725" t="s">
        <v>269</v>
      </c>
      <c r="H7725">
        <v>-220</v>
      </c>
      <c r="I7725">
        <v>-220</v>
      </c>
    </row>
    <row r="7726" spans="1:9" x14ac:dyDescent="0.25">
      <c r="A7726">
        <v>360</v>
      </c>
      <c r="B7726">
        <v>2016</v>
      </c>
      <c r="C7726" t="s">
        <v>55</v>
      </c>
      <c r="D7726" t="s">
        <v>4</v>
      </c>
      <c r="E7726" t="s">
        <v>9</v>
      </c>
      <c r="F7726" t="s">
        <v>11</v>
      </c>
      <c r="G7726" t="s">
        <v>270</v>
      </c>
      <c r="H7726" t="s">
        <v>765</v>
      </c>
      <c r="I7726">
        <v>22</v>
      </c>
    </row>
    <row r="7727" spans="1:9" x14ac:dyDescent="0.25">
      <c r="A7727">
        <v>361</v>
      </c>
      <c r="B7727">
        <v>2016</v>
      </c>
      <c r="C7727" t="s">
        <v>56</v>
      </c>
      <c r="D7727" t="s">
        <v>4</v>
      </c>
      <c r="E7727" t="s">
        <v>9</v>
      </c>
      <c r="F7727" t="s">
        <v>11</v>
      </c>
      <c r="G7727" t="s">
        <v>271</v>
      </c>
      <c r="H7727">
        <v>-30</v>
      </c>
      <c r="I7727">
        <v>-30</v>
      </c>
    </row>
    <row r="7728" spans="1:9" x14ac:dyDescent="0.25">
      <c r="A7728">
        <v>3</v>
      </c>
      <c r="B7728">
        <v>2016</v>
      </c>
      <c r="C7728" t="s">
        <v>272</v>
      </c>
      <c r="D7728" t="s">
        <v>4</v>
      </c>
      <c r="E7728" t="s">
        <v>9</v>
      </c>
      <c r="F7728" t="s">
        <v>11</v>
      </c>
      <c r="G7728" t="s">
        <v>273</v>
      </c>
      <c r="H7728" t="s">
        <v>1227</v>
      </c>
      <c r="I7728">
        <v>4737</v>
      </c>
    </row>
    <row r="7730" spans="1:9" x14ac:dyDescent="0.25">
      <c r="A7730">
        <v>401</v>
      </c>
      <c r="B7730">
        <v>2016</v>
      </c>
      <c r="C7730" t="s">
        <v>274</v>
      </c>
      <c r="D7730" t="s">
        <v>4</v>
      </c>
      <c r="E7730" t="s">
        <v>9</v>
      </c>
      <c r="F7730" t="s">
        <v>11</v>
      </c>
      <c r="G7730" t="s">
        <v>275</v>
      </c>
      <c r="H7730" t="s">
        <v>787</v>
      </c>
      <c r="I7730">
        <v>38</v>
      </c>
    </row>
    <row r="7731" spans="1:9" x14ac:dyDescent="0.25">
      <c r="A7731">
        <v>402</v>
      </c>
      <c r="B7731">
        <v>2016</v>
      </c>
      <c r="C7731" t="s">
        <v>276</v>
      </c>
      <c r="D7731" t="s">
        <v>4</v>
      </c>
      <c r="E7731" t="s">
        <v>9</v>
      </c>
      <c r="F7731" t="s">
        <v>11</v>
      </c>
      <c r="G7731" t="s">
        <v>277</v>
      </c>
      <c r="H7731" t="s">
        <v>323</v>
      </c>
      <c r="I7731">
        <v>101</v>
      </c>
    </row>
    <row r="7732" spans="1:9" x14ac:dyDescent="0.25">
      <c r="A7732">
        <v>403</v>
      </c>
      <c r="B7732">
        <v>2016</v>
      </c>
      <c r="C7732" t="s">
        <v>278</v>
      </c>
      <c r="D7732" t="s">
        <v>4</v>
      </c>
      <c r="E7732" t="s">
        <v>9</v>
      </c>
      <c r="F7732" t="s">
        <v>11</v>
      </c>
      <c r="G7732" t="s">
        <v>279</v>
      </c>
      <c r="H7732" t="s">
        <v>1228</v>
      </c>
      <c r="I7732">
        <v>919</v>
      </c>
    </row>
    <row r="7733" spans="1:9" x14ac:dyDescent="0.25">
      <c r="A7733">
        <v>404</v>
      </c>
      <c r="B7733">
        <v>2016</v>
      </c>
      <c r="C7733" t="s">
        <v>280</v>
      </c>
      <c r="D7733" t="s">
        <v>4</v>
      </c>
      <c r="E7733" t="s">
        <v>9</v>
      </c>
      <c r="F7733" t="s">
        <v>11</v>
      </c>
      <c r="G7733" t="s">
        <v>281</v>
      </c>
      <c r="H7733" t="s">
        <v>1229</v>
      </c>
      <c r="I7733">
        <v>1078</v>
      </c>
    </row>
    <row r="7734" spans="1:9" x14ac:dyDescent="0.25">
      <c r="A7734">
        <v>405</v>
      </c>
      <c r="B7734">
        <v>2016</v>
      </c>
      <c r="C7734" t="s">
        <v>282</v>
      </c>
      <c r="D7734" t="s">
        <v>4</v>
      </c>
      <c r="E7734" t="s">
        <v>9</v>
      </c>
      <c r="F7734" t="s">
        <v>11</v>
      </c>
      <c r="G7734" t="s">
        <v>283</v>
      </c>
      <c r="H7734">
        <v>-111</v>
      </c>
      <c r="I7734">
        <v>-111</v>
      </c>
    </row>
    <row r="7735" spans="1:9" x14ac:dyDescent="0.25">
      <c r="A7735">
        <v>451</v>
      </c>
      <c r="B7735">
        <v>2016</v>
      </c>
      <c r="C7735" t="s">
        <v>58</v>
      </c>
      <c r="D7735" t="s">
        <v>4</v>
      </c>
      <c r="E7735" t="s">
        <v>9</v>
      </c>
      <c r="F7735" t="s">
        <v>11</v>
      </c>
      <c r="G7735" t="s">
        <v>284</v>
      </c>
      <c r="H7735" t="s">
        <v>1230</v>
      </c>
      <c r="I7735">
        <v>186</v>
      </c>
    </row>
    <row r="7736" spans="1:9" x14ac:dyDescent="0.25">
      <c r="A7736">
        <v>452</v>
      </c>
      <c r="B7736">
        <v>2016</v>
      </c>
      <c r="C7736" t="s">
        <v>59</v>
      </c>
      <c r="D7736" t="s">
        <v>4</v>
      </c>
      <c r="E7736" t="s">
        <v>9</v>
      </c>
      <c r="F7736" t="s">
        <v>11</v>
      </c>
      <c r="G7736" t="s">
        <v>285</v>
      </c>
      <c r="H7736" t="s">
        <v>673</v>
      </c>
      <c r="I7736">
        <v>39</v>
      </c>
    </row>
    <row r="7737" spans="1:9" x14ac:dyDescent="0.25">
      <c r="A7737">
        <v>453</v>
      </c>
      <c r="B7737">
        <v>2016</v>
      </c>
      <c r="C7737" t="s">
        <v>60</v>
      </c>
      <c r="D7737" t="s">
        <v>4</v>
      </c>
      <c r="E7737" t="s">
        <v>9</v>
      </c>
      <c r="F7737" t="s">
        <v>11</v>
      </c>
      <c r="G7737" t="s">
        <v>286</v>
      </c>
      <c r="H7737" t="s">
        <v>626</v>
      </c>
      <c r="I7737">
        <v>171</v>
      </c>
    </row>
    <row r="7738" spans="1:9" x14ac:dyDescent="0.25">
      <c r="A7738">
        <v>454</v>
      </c>
      <c r="B7738">
        <v>2016</v>
      </c>
      <c r="C7738" t="s">
        <v>61</v>
      </c>
      <c r="D7738" t="s">
        <v>4</v>
      </c>
      <c r="E7738" t="s">
        <v>9</v>
      </c>
      <c r="F7738" t="s">
        <v>11</v>
      </c>
      <c r="G7738" t="s">
        <v>287</v>
      </c>
      <c r="H7738">
        <v>-319</v>
      </c>
      <c r="I7738">
        <v>-319</v>
      </c>
    </row>
    <row r="7739" spans="1:9" x14ac:dyDescent="0.25">
      <c r="A7739">
        <v>455</v>
      </c>
      <c r="B7739">
        <v>2016</v>
      </c>
      <c r="C7739" t="s">
        <v>62</v>
      </c>
      <c r="D7739" t="s">
        <v>4</v>
      </c>
      <c r="E7739" t="s">
        <v>9</v>
      </c>
      <c r="F7739" t="s">
        <v>11</v>
      </c>
      <c r="G7739" t="s">
        <v>288</v>
      </c>
      <c r="H7739">
        <v>-60</v>
      </c>
      <c r="I7739">
        <v>-60</v>
      </c>
    </row>
    <row r="7740" spans="1:9" x14ac:dyDescent="0.25">
      <c r="A7740">
        <v>456</v>
      </c>
      <c r="B7740">
        <v>2016</v>
      </c>
      <c r="C7740" t="s">
        <v>63</v>
      </c>
      <c r="D7740" t="s">
        <v>4</v>
      </c>
      <c r="E7740" t="s">
        <v>9</v>
      </c>
      <c r="F7740" t="s">
        <v>11</v>
      </c>
      <c r="G7740" t="s">
        <v>289</v>
      </c>
      <c r="H7740">
        <v>-73</v>
      </c>
      <c r="I7740">
        <v>-73</v>
      </c>
    </row>
    <row r="7741" spans="1:9" x14ac:dyDescent="0.25">
      <c r="A7741">
        <v>457</v>
      </c>
      <c r="B7741">
        <v>2016</v>
      </c>
      <c r="C7741" t="s">
        <v>64</v>
      </c>
      <c r="D7741" t="s">
        <v>4</v>
      </c>
      <c r="E7741" t="s">
        <v>9</v>
      </c>
      <c r="F7741" t="s">
        <v>11</v>
      </c>
      <c r="G7741" t="s">
        <v>290</v>
      </c>
      <c r="H7741">
        <v>-277</v>
      </c>
      <c r="I7741">
        <v>-277</v>
      </c>
    </row>
    <row r="7742" spans="1:9" x14ac:dyDescent="0.25">
      <c r="A7742">
        <v>458</v>
      </c>
      <c r="B7742">
        <v>2016</v>
      </c>
      <c r="C7742" t="s">
        <v>65</v>
      </c>
      <c r="D7742" t="s">
        <v>4</v>
      </c>
      <c r="E7742" t="s">
        <v>9</v>
      </c>
      <c r="F7742" t="s">
        <v>11</v>
      </c>
      <c r="G7742" t="s">
        <v>291</v>
      </c>
      <c r="H7742" t="s">
        <v>903</v>
      </c>
      <c r="I7742">
        <v>373</v>
      </c>
    </row>
    <row r="7743" spans="1:9" x14ac:dyDescent="0.25">
      <c r="A7743">
        <v>459</v>
      </c>
      <c r="B7743">
        <v>2016</v>
      </c>
      <c r="C7743" t="s">
        <v>66</v>
      </c>
      <c r="D7743" t="s">
        <v>4</v>
      </c>
      <c r="E7743" t="s">
        <v>9</v>
      </c>
      <c r="F7743" t="s">
        <v>11</v>
      </c>
      <c r="G7743" t="s">
        <v>292</v>
      </c>
      <c r="H7743" t="s">
        <v>1231</v>
      </c>
      <c r="I7743">
        <v>2226</v>
      </c>
    </row>
    <row r="7744" spans="1:9" x14ac:dyDescent="0.25">
      <c r="A7744">
        <v>460</v>
      </c>
      <c r="B7744">
        <v>2016</v>
      </c>
      <c r="C7744" t="s">
        <v>67</v>
      </c>
      <c r="D7744" t="s">
        <v>4</v>
      </c>
      <c r="E7744" t="s">
        <v>9</v>
      </c>
      <c r="F7744" t="s">
        <v>11</v>
      </c>
      <c r="G7744" t="s">
        <v>293</v>
      </c>
      <c r="H7744" t="s">
        <v>322</v>
      </c>
      <c r="I7744">
        <v>247</v>
      </c>
    </row>
    <row r="7745" spans="1:9" x14ac:dyDescent="0.25">
      <c r="A7745">
        <v>461</v>
      </c>
      <c r="B7745">
        <v>2016</v>
      </c>
      <c r="C7745" t="s">
        <v>68</v>
      </c>
      <c r="D7745" t="s">
        <v>4</v>
      </c>
      <c r="E7745" t="s">
        <v>9</v>
      </c>
      <c r="F7745" t="s">
        <v>11</v>
      </c>
      <c r="G7745" t="s">
        <v>294</v>
      </c>
      <c r="H7745">
        <v>-37</v>
      </c>
      <c r="I7745">
        <v>-37</v>
      </c>
    </row>
    <row r="7746" spans="1:9" x14ac:dyDescent="0.25">
      <c r="A7746">
        <v>462</v>
      </c>
      <c r="B7746">
        <v>2016</v>
      </c>
      <c r="C7746" t="s">
        <v>69</v>
      </c>
      <c r="D7746" t="s">
        <v>4</v>
      </c>
      <c r="E7746" t="s">
        <v>9</v>
      </c>
      <c r="F7746" t="s">
        <v>11</v>
      </c>
      <c r="G7746" t="s">
        <v>295</v>
      </c>
      <c r="H7746">
        <v>-74</v>
      </c>
      <c r="I7746">
        <v>-74</v>
      </c>
    </row>
    <row r="7747" spans="1:9" x14ac:dyDescent="0.25">
      <c r="A7747">
        <v>4</v>
      </c>
      <c r="B7747">
        <v>2016</v>
      </c>
      <c r="C7747" t="s">
        <v>296</v>
      </c>
      <c r="D7747" t="s">
        <v>4</v>
      </c>
      <c r="E7747" t="s">
        <v>9</v>
      </c>
      <c r="F7747" t="s">
        <v>11</v>
      </c>
      <c r="G7747" t="s">
        <v>297</v>
      </c>
      <c r="H7747" t="s">
        <v>1232</v>
      </c>
      <c r="I7747">
        <v>4427</v>
      </c>
    </row>
    <row r="7749" spans="1:9" x14ac:dyDescent="0.25">
      <c r="A7749">
        <v>0</v>
      </c>
      <c r="B7749">
        <v>2016</v>
      </c>
      <c r="C7749" t="s">
        <v>71</v>
      </c>
      <c r="D7749" t="s">
        <v>4</v>
      </c>
      <c r="E7749" t="s">
        <v>9</v>
      </c>
      <c r="F7749" t="s">
        <v>11</v>
      </c>
      <c r="G7749" t="s">
        <v>298</v>
      </c>
      <c r="H7749" t="s">
        <v>1233</v>
      </c>
      <c r="I7749">
        <v>15748</v>
      </c>
    </row>
    <row r="7750" spans="1:9" x14ac:dyDescent="0.25">
      <c r="A7750">
        <v>101</v>
      </c>
      <c r="B7750">
        <v>2015</v>
      </c>
      <c r="C7750" t="s">
        <v>232</v>
      </c>
      <c r="D7750" t="s">
        <v>4</v>
      </c>
      <c r="E7750" t="s">
        <v>9</v>
      </c>
      <c r="F7750" t="s">
        <v>11</v>
      </c>
      <c r="G7750" t="s">
        <v>233</v>
      </c>
      <c r="H7750" t="s">
        <v>1234</v>
      </c>
      <c r="I7750">
        <v>13933</v>
      </c>
    </row>
    <row r="7751" spans="1:9" x14ac:dyDescent="0.25">
      <c r="A7751">
        <v>102</v>
      </c>
      <c r="B7751">
        <v>2015</v>
      </c>
      <c r="C7751" t="s">
        <v>234</v>
      </c>
      <c r="D7751" t="s">
        <v>4</v>
      </c>
      <c r="E7751" t="s">
        <v>9</v>
      </c>
      <c r="F7751" t="s">
        <v>11</v>
      </c>
      <c r="G7751" t="s">
        <v>235</v>
      </c>
      <c r="H7751" t="s">
        <v>558</v>
      </c>
      <c r="I7751">
        <v>776</v>
      </c>
    </row>
    <row r="7752" spans="1:9" x14ac:dyDescent="0.25">
      <c r="A7752">
        <v>103</v>
      </c>
      <c r="B7752">
        <v>2015</v>
      </c>
      <c r="C7752" t="s">
        <v>236</v>
      </c>
      <c r="D7752" t="s">
        <v>4</v>
      </c>
      <c r="E7752" t="s">
        <v>9</v>
      </c>
      <c r="F7752" t="s">
        <v>11</v>
      </c>
      <c r="G7752" t="s">
        <v>237</v>
      </c>
      <c r="H7752" t="s">
        <v>1118</v>
      </c>
      <c r="I7752">
        <v>816</v>
      </c>
    </row>
    <row r="7753" spans="1:9" x14ac:dyDescent="0.25">
      <c r="A7753">
        <v>151</v>
      </c>
      <c r="B7753">
        <v>2015</v>
      </c>
      <c r="C7753" t="s">
        <v>28</v>
      </c>
      <c r="D7753" t="s">
        <v>4</v>
      </c>
      <c r="E7753" t="s">
        <v>9</v>
      </c>
      <c r="F7753" t="s">
        <v>11</v>
      </c>
      <c r="G7753" t="s">
        <v>238</v>
      </c>
      <c r="H7753" t="s">
        <v>406</v>
      </c>
      <c r="I7753">
        <v>602</v>
      </c>
    </row>
    <row r="7754" spans="1:9" x14ac:dyDescent="0.25">
      <c r="A7754">
        <v>153</v>
      </c>
      <c r="B7754">
        <v>2015</v>
      </c>
      <c r="C7754" t="s">
        <v>29</v>
      </c>
      <c r="D7754" t="s">
        <v>4</v>
      </c>
      <c r="E7754" t="s">
        <v>9</v>
      </c>
      <c r="F7754" t="s">
        <v>11</v>
      </c>
      <c r="G7754" t="s">
        <v>239</v>
      </c>
      <c r="H7754" t="s">
        <v>899</v>
      </c>
      <c r="I7754">
        <v>1048</v>
      </c>
    </row>
    <row r="7755" spans="1:9" x14ac:dyDescent="0.25">
      <c r="A7755">
        <v>154</v>
      </c>
      <c r="B7755">
        <v>2015</v>
      </c>
      <c r="C7755" t="s">
        <v>30</v>
      </c>
      <c r="D7755" t="s">
        <v>4</v>
      </c>
      <c r="E7755" t="s">
        <v>9</v>
      </c>
      <c r="F7755" t="s">
        <v>11</v>
      </c>
      <c r="G7755" t="s">
        <v>240</v>
      </c>
      <c r="H7755" t="s">
        <v>1055</v>
      </c>
      <c r="I7755">
        <v>185</v>
      </c>
    </row>
    <row r="7756" spans="1:9" x14ac:dyDescent="0.25">
      <c r="A7756">
        <v>155</v>
      </c>
      <c r="B7756">
        <v>2015</v>
      </c>
      <c r="C7756" t="s">
        <v>31</v>
      </c>
      <c r="D7756" t="s">
        <v>4</v>
      </c>
      <c r="E7756" t="s">
        <v>9</v>
      </c>
      <c r="F7756" t="s">
        <v>11</v>
      </c>
      <c r="G7756" t="s">
        <v>241</v>
      </c>
      <c r="H7756" t="s">
        <v>1235</v>
      </c>
      <c r="I7756">
        <v>612</v>
      </c>
    </row>
    <row r="7757" spans="1:9" x14ac:dyDescent="0.25">
      <c r="A7757">
        <v>157</v>
      </c>
      <c r="B7757">
        <v>2015</v>
      </c>
      <c r="C7757" t="s">
        <v>32</v>
      </c>
      <c r="D7757" t="s">
        <v>4</v>
      </c>
      <c r="E7757" t="s">
        <v>9</v>
      </c>
      <c r="F7757" t="s">
        <v>11</v>
      </c>
      <c r="G7757" t="s">
        <v>242</v>
      </c>
      <c r="H7757" t="s">
        <v>953</v>
      </c>
      <c r="I7757">
        <v>431</v>
      </c>
    </row>
    <row r="7758" spans="1:9" x14ac:dyDescent="0.25">
      <c r="A7758">
        <v>158</v>
      </c>
      <c r="B7758">
        <v>2015</v>
      </c>
      <c r="C7758" t="s">
        <v>33</v>
      </c>
      <c r="D7758" t="s">
        <v>4</v>
      </c>
      <c r="E7758" t="s">
        <v>9</v>
      </c>
      <c r="F7758" t="s">
        <v>11</v>
      </c>
      <c r="G7758" t="s">
        <v>243</v>
      </c>
      <c r="H7758" t="s">
        <v>407</v>
      </c>
      <c r="I7758">
        <v>437</v>
      </c>
    </row>
    <row r="7759" spans="1:9" x14ac:dyDescent="0.25">
      <c r="A7759">
        <v>159</v>
      </c>
      <c r="B7759">
        <v>2015</v>
      </c>
      <c r="C7759" t="s">
        <v>34</v>
      </c>
      <c r="D7759" t="s">
        <v>4</v>
      </c>
      <c r="E7759" t="s">
        <v>9</v>
      </c>
      <c r="F7759" t="s">
        <v>11</v>
      </c>
      <c r="G7759" t="s">
        <v>244</v>
      </c>
      <c r="H7759" t="s">
        <v>1236</v>
      </c>
      <c r="I7759">
        <v>15715</v>
      </c>
    </row>
    <row r="7760" spans="1:9" x14ac:dyDescent="0.25">
      <c r="A7760">
        <v>1</v>
      </c>
      <c r="B7760">
        <v>2015</v>
      </c>
      <c r="C7760" t="s">
        <v>245</v>
      </c>
      <c r="D7760" t="s">
        <v>4</v>
      </c>
      <c r="E7760" t="s">
        <v>9</v>
      </c>
      <c r="F7760" t="s">
        <v>11</v>
      </c>
      <c r="G7760" t="s">
        <v>246</v>
      </c>
      <c r="H7760" t="s">
        <v>1237</v>
      </c>
      <c r="I7760">
        <v>34555</v>
      </c>
    </row>
    <row r="7761" spans="1:9" x14ac:dyDescent="0.25">
      <c r="A7761">
        <v>241</v>
      </c>
      <c r="B7761">
        <v>2015</v>
      </c>
      <c r="C7761" t="s">
        <v>247</v>
      </c>
      <c r="D7761" t="s">
        <v>4</v>
      </c>
      <c r="E7761" t="s">
        <v>9</v>
      </c>
      <c r="F7761" t="s">
        <v>11</v>
      </c>
      <c r="G7761" t="s">
        <v>248</v>
      </c>
      <c r="H7761" t="s">
        <v>1238</v>
      </c>
      <c r="I7761">
        <v>4819</v>
      </c>
    </row>
    <row r="7762" spans="1:9" x14ac:dyDescent="0.25">
      <c r="A7762">
        <v>241001</v>
      </c>
      <c r="B7762">
        <v>2015</v>
      </c>
      <c r="C7762" t="s">
        <v>249</v>
      </c>
      <c r="D7762" t="s">
        <v>4</v>
      </c>
      <c r="E7762" t="s">
        <v>9</v>
      </c>
      <c r="F7762" t="s">
        <v>11</v>
      </c>
      <c r="G7762" t="s">
        <v>250</v>
      </c>
      <c r="H7762" t="s">
        <v>1239</v>
      </c>
      <c r="I7762">
        <v>2487</v>
      </c>
    </row>
    <row r="7763" spans="1:9" x14ac:dyDescent="0.25">
      <c r="A7763">
        <v>241999</v>
      </c>
      <c r="B7763">
        <v>2015</v>
      </c>
      <c r="C7763" t="s">
        <v>251</v>
      </c>
      <c r="D7763" t="s">
        <v>4</v>
      </c>
      <c r="E7763" t="s">
        <v>9</v>
      </c>
      <c r="F7763" t="s">
        <v>11</v>
      </c>
      <c r="G7763" t="s">
        <v>252</v>
      </c>
      <c r="H7763" t="s">
        <v>1240</v>
      </c>
      <c r="I7763">
        <v>2332</v>
      </c>
    </row>
    <row r="7764" spans="1:9" x14ac:dyDescent="0.25">
      <c r="A7764">
        <v>251</v>
      </c>
      <c r="B7764">
        <v>2015</v>
      </c>
      <c r="C7764" t="s">
        <v>39</v>
      </c>
      <c r="D7764" t="s">
        <v>4</v>
      </c>
      <c r="E7764" t="s">
        <v>9</v>
      </c>
      <c r="F7764" t="s">
        <v>11</v>
      </c>
      <c r="G7764" t="s">
        <v>253</v>
      </c>
      <c r="H7764" t="s">
        <v>1241</v>
      </c>
      <c r="I7764">
        <v>1092</v>
      </c>
    </row>
    <row r="7765" spans="1:9" x14ac:dyDescent="0.25">
      <c r="A7765">
        <v>252</v>
      </c>
      <c r="B7765">
        <v>2015</v>
      </c>
      <c r="C7765" t="s">
        <v>40</v>
      </c>
      <c r="D7765" t="s">
        <v>4</v>
      </c>
      <c r="E7765" t="s">
        <v>9</v>
      </c>
      <c r="F7765" t="s">
        <v>11</v>
      </c>
      <c r="G7765" t="s">
        <v>254</v>
      </c>
      <c r="H7765" t="s">
        <v>410</v>
      </c>
      <c r="I7765">
        <v>303</v>
      </c>
    </row>
    <row r="7766" spans="1:9" x14ac:dyDescent="0.25">
      <c r="A7766">
        <v>254</v>
      </c>
      <c r="B7766">
        <v>2015</v>
      </c>
      <c r="C7766" t="s">
        <v>41</v>
      </c>
      <c r="D7766" t="s">
        <v>4</v>
      </c>
      <c r="E7766" t="s">
        <v>9</v>
      </c>
      <c r="F7766" t="s">
        <v>11</v>
      </c>
      <c r="G7766" t="s">
        <v>255</v>
      </c>
      <c r="H7766" t="s">
        <v>350</v>
      </c>
      <c r="I7766">
        <v>1355</v>
      </c>
    </row>
    <row r="7767" spans="1:9" x14ac:dyDescent="0.25">
      <c r="A7767">
        <v>255</v>
      </c>
      <c r="B7767">
        <v>2015</v>
      </c>
      <c r="C7767" t="s">
        <v>42</v>
      </c>
      <c r="D7767" t="s">
        <v>4</v>
      </c>
      <c r="E7767" t="s">
        <v>9</v>
      </c>
      <c r="F7767" t="s">
        <v>11</v>
      </c>
      <c r="G7767" t="s">
        <v>256</v>
      </c>
      <c r="H7767" t="s">
        <v>409</v>
      </c>
      <c r="I7767">
        <v>188</v>
      </c>
    </row>
    <row r="7768" spans="1:9" x14ac:dyDescent="0.25">
      <c r="A7768">
        <v>256</v>
      </c>
      <c r="B7768">
        <v>2015</v>
      </c>
      <c r="C7768" t="s">
        <v>43</v>
      </c>
      <c r="D7768" t="s">
        <v>4</v>
      </c>
      <c r="E7768" t="s">
        <v>9</v>
      </c>
      <c r="F7768" t="s">
        <v>11</v>
      </c>
      <c r="G7768" t="s">
        <v>257</v>
      </c>
      <c r="H7768" t="s">
        <v>1242</v>
      </c>
      <c r="I7768">
        <v>540</v>
      </c>
    </row>
    <row r="7769" spans="1:9" x14ac:dyDescent="0.25">
      <c r="A7769">
        <v>257</v>
      </c>
      <c r="B7769">
        <v>2015</v>
      </c>
      <c r="C7769" t="s">
        <v>44</v>
      </c>
      <c r="D7769" t="s">
        <v>4</v>
      </c>
      <c r="E7769" t="s">
        <v>9</v>
      </c>
      <c r="F7769" t="s">
        <v>11</v>
      </c>
      <c r="G7769" t="s">
        <v>258</v>
      </c>
      <c r="H7769" t="s">
        <v>670</v>
      </c>
      <c r="I7769">
        <v>234</v>
      </c>
    </row>
    <row r="7770" spans="1:9" x14ac:dyDescent="0.25">
      <c r="A7770">
        <v>2</v>
      </c>
      <c r="B7770">
        <v>2015</v>
      </c>
      <c r="C7770" t="s">
        <v>259</v>
      </c>
      <c r="D7770" t="s">
        <v>4</v>
      </c>
      <c r="E7770" t="s">
        <v>9</v>
      </c>
      <c r="F7770" t="s">
        <v>11</v>
      </c>
      <c r="G7770" t="s">
        <v>260</v>
      </c>
      <c r="H7770" t="s">
        <v>1243</v>
      </c>
      <c r="I7770">
        <v>8531</v>
      </c>
    </row>
    <row r="7771" spans="1:9" x14ac:dyDescent="0.25">
      <c r="A7771">
        <v>351</v>
      </c>
      <c r="B7771">
        <v>2015</v>
      </c>
      <c r="C7771" t="s">
        <v>46</v>
      </c>
      <c r="D7771" t="s">
        <v>4</v>
      </c>
      <c r="E7771" t="s">
        <v>9</v>
      </c>
      <c r="F7771" t="s">
        <v>11</v>
      </c>
      <c r="G7771" t="s">
        <v>261</v>
      </c>
      <c r="H7771" t="s">
        <v>1244</v>
      </c>
      <c r="I7771">
        <v>953</v>
      </c>
    </row>
    <row r="7772" spans="1:9" x14ac:dyDescent="0.25">
      <c r="A7772">
        <v>352</v>
      </c>
      <c r="B7772">
        <v>2015</v>
      </c>
      <c r="C7772" t="s">
        <v>47</v>
      </c>
      <c r="D7772" t="s">
        <v>4</v>
      </c>
      <c r="E7772" t="s">
        <v>9</v>
      </c>
      <c r="F7772" t="s">
        <v>11</v>
      </c>
      <c r="G7772" t="s">
        <v>262</v>
      </c>
      <c r="H7772" t="s">
        <v>326</v>
      </c>
      <c r="I7772">
        <v>213</v>
      </c>
    </row>
    <row r="7773" spans="1:9" x14ac:dyDescent="0.25">
      <c r="A7773">
        <v>353</v>
      </c>
      <c r="B7773">
        <v>2015</v>
      </c>
      <c r="C7773" t="s">
        <v>48</v>
      </c>
      <c r="D7773" t="s">
        <v>4</v>
      </c>
      <c r="E7773" t="s">
        <v>9</v>
      </c>
      <c r="F7773" t="s">
        <v>11</v>
      </c>
      <c r="G7773" t="s">
        <v>263</v>
      </c>
      <c r="H7773" t="s">
        <v>399</v>
      </c>
      <c r="I7773">
        <v>326</v>
      </c>
    </row>
    <row r="7774" spans="1:9" x14ac:dyDescent="0.25">
      <c r="A7774">
        <v>354</v>
      </c>
      <c r="B7774">
        <v>2015</v>
      </c>
      <c r="C7774" t="s">
        <v>49</v>
      </c>
      <c r="D7774" t="s">
        <v>4</v>
      </c>
      <c r="E7774" t="s">
        <v>9</v>
      </c>
      <c r="F7774" t="s">
        <v>11</v>
      </c>
      <c r="G7774" t="s">
        <v>264</v>
      </c>
      <c r="H7774" t="s">
        <v>1245</v>
      </c>
      <c r="I7774">
        <v>988</v>
      </c>
    </row>
    <row r="7775" spans="1:9" x14ac:dyDescent="0.25">
      <c r="A7775">
        <v>355</v>
      </c>
      <c r="B7775">
        <v>2015</v>
      </c>
      <c r="C7775" t="s">
        <v>50</v>
      </c>
      <c r="D7775" t="s">
        <v>4</v>
      </c>
      <c r="E7775" t="s">
        <v>9</v>
      </c>
      <c r="F7775" t="s">
        <v>11</v>
      </c>
      <c r="G7775" t="s">
        <v>265</v>
      </c>
      <c r="H7775" t="s">
        <v>1246</v>
      </c>
      <c r="I7775">
        <v>835</v>
      </c>
    </row>
    <row r="7776" spans="1:9" x14ac:dyDescent="0.25">
      <c r="A7776">
        <v>356</v>
      </c>
      <c r="B7776">
        <v>2015</v>
      </c>
      <c r="C7776" t="s">
        <v>51</v>
      </c>
      <c r="D7776" t="s">
        <v>4</v>
      </c>
      <c r="E7776" t="s">
        <v>9</v>
      </c>
      <c r="F7776" t="s">
        <v>11</v>
      </c>
      <c r="G7776" t="s">
        <v>266</v>
      </c>
      <c r="H7776" t="s">
        <v>1060</v>
      </c>
      <c r="I7776">
        <v>217</v>
      </c>
    </row>
    <row r="7777" spans="1:9" x14ac:dyDescent="0.25">
      <c r="A7777">
        <v>357</v>
      </c>
      <c r="B7777">
        <v>2015</v>
      </c>
      <c r="C7777" t="s">
        <v>52</v>
      </c>
      <c r="D7777" t="s">
        <v>4</v>
      </c>
      <c r="E7777" t="s">
        <v>9</v>
      </c>
      <c r="F7777" t="s">
        <v>11</v>
      </c>
      <c r="G7777" t="s">
        <v>267</v>
      </c>
      <c r="H7777" t="s">
        <v>620</v>
      </c>
      <c r="I7777">
        <v>371</v>
      </c>
    </row>
    <row r="7778" spans="1:9" x14ac:dyDescent="0.25">
      <c r="A7778">
        <v>358</v>
      </c>
      <c r="B7778">
        <v>2015</v>
      </c>
      <c r="C7778" t="s">
        <v>53</v>
      </c>
      <c r="D7778" t="s">
        <v>4</v>
      </c>
      <c r="E7778" t="s">
        <v>9</v>
      </c>
      <c r="F7778" t="s">
        <v>11</v>
      </c>
      <c r="G7778" t="s">
        <v>268</v>
      </c>
      <c r="H7778" t="s">
        <v>1247</v>
      </c>
      <c r="I7778">
        <v>2752</v>
      </c>
    </row>
    <row r="7779" spans="1:9" x14ac:dyDescent="0.25">
      <c r="A7779">
        <v>359</v>
      </c>
      <c r="B7779">
        <v>2015</v>
      </c>
      <c r="C7779" t="s">
        <v>54</v>
      </c>
      <c r="D7779" t="s">
        <v>4</v>
      </c>
      <c r="E7779" t="s">
        <v>9</v>
      </c>
      <c r="F7779" t="s">
        <v>11</v>
      </c>
      <c r="G7779" t="s">
        <v>269</v>
      </c>
      <c r="H7779" t="s">
        <v>385</v>
      </c>
      <c r="I7779">
        <v>430</v>
      </c>
    </row>
    <row r="7780" spans="1:9" x14ac:dyDescent="0.25">
      <c r="A7780">
        <v>360</v>
      </c>
      <c r="B7780">
        <v>2015</v>
      </c>
      <c r="C7780" t="s">
        <v>55</v>
      </c>
      <c r="D7780" t="s">
        <v>4</v>
      </c>
      <c r="E7780" t="s">
        <v>9</v>
      </c>
      <c r="F7780" t="s">
        <v>11</v>
      </c>
      <c r="G7780" t="s">
        <v>270</v>
      </c>
      <c r="H7780" t="s">
        <v>808</v>
      </c>
      <c r="I7780">
        <v>311</v>
      </c>
    </row>
    <row r="7781" spans="1:9" x14ac:dyDescent="0.25">
      <c r="A7781">
        <v>361</v>
      </c>
      <c r="B7781">
        <v>2015</v>
      </c>
      <c r="C7781" t="s">
        <v>56</v>
      </c>
      <c r="D7781" t="s">
        <v>4</v>
      </c>
      <c r="E7781" t="s">
        <v>9</v>
      </c>
      <c r="F7781" t="s">
        <v>11</v>
      </c>
      <c r="G7781" t="s">
        <v>271</v>
      </c>
      <c r="H7781" t="s">
        <v>413</v>
      </c>
      <c r="I7781">
        <v>207</v>
      </c>
    </row>
    <row r="7782" spans="1:9" x14ac:dyDescent="0.25">
      <c r="A7782">
        <v>3</v>
      </c>
      <c r="B7782">
        <v>2015</v>
      </c>
      <c r="C7782" t="s">
        <v>272</v>
      </c>
      <c r="D7782" t="s">
        <v>4</v>
      </c>
      <c r="E7782" t="s">
        <v>9</v>
      </c>
      <c r="F7782" t="s">
        <v>11</v>
      </c>
      <c r="G7782" t="s">
        <v>273</v>
      </c>
      <c r="H7782" t="s">
        <v>1248</v>
      </c>
      <c r="I7782">
        <v>7603</v>
      </c>
    </row>
    <row r="7783" spans="1:9" x14ac:dyDescent="0.25">
      <c r="A7783">
        <v>401</v>
      </c>
      <c r="B7783">
        <v>2015</v>
      </c>
      <c r="C7783" t="s">
        <v>274</v>
      </c>
      <c r="D7783" t="s">
        <v>4</v>
      </c>
      <c r="E7783" t="s">
        <v>9</v>
      </c>
      <c r="F7783" t="s">
        <v>11</v>
      </c>
      <c r="G7783" t="s">
        <v>275</v>
      </c>
      <c r="H7783" t="s">
        <v>1249</v>
      </c>
      <c r="I7783">
        <v>549</v>
      </c>
    </row>
    <row r="7784" spans="1:9" x14ac:dyDescent="0.25">
      <c r="A7784">
        <v>402</v>
      </c>
      <c r="B7784">
        <v>2015</v>
      </c>
      <c r="C7784" t="s">
        <v>276</v>
      </c>
      <c r="D7784" t="s">
        <v>4</v>
      </c>
      <c r="E7784" t="s">
        <v>9</v>
      </c>
      <c r="F7784" t="s">
        <v>11</v>
      </c>
      <c r="G7784" t="s">
        <v>277</v>
      </c>
      <c r="H7784" t="s">
        <v>1250</v>
      </c>
      <c r="I7784">
        <v>305</v>
      </c>
    </row>
    <row r="7785" spans="1:9" x14ac:dyDescent="0.25">
      <c r="A7785">
        <v>403</v>
      </c>
      <c r="B7785">
        <v>2015</v>
      </c>
      <c r="C7785" t="s">
        <v>278</v>
      </c>
      <c r="D7785" t="s">
        <v>4</v>
      </c>
      <c r="E7785" t="s">
        <v>9</v>
      </c>
      <c r="F7785" t="s">
        <v>11</v>
      </c>
      <c r="G7785" t="s">
        <v>279</v>
      </c>
      <c r="H7785" t="s">
        <v>406</v>
      </c>
      <c r="I7785">
        <v>602</v>
      </c>
    </row>
    <row r="7786" spans="1:9" x14ac:dyDescent="0.25">
      <c r="A7786">
        <v>404</v>
      </c>
      <c r="B7786">
        <v>2015</v>
      </c>
      <c r="C7786" t="s">
        <v>280</v>
      </c>
      <c r="D7786" t="s">
        <v>4</v>
      </c>
      <c r="E7786" t="s">
        <v>9</v>
      </c>
      <c r="F7786" t="s">
        <v>11</v>
      </c>
      <c r="G7786" t="s">
        <v>281</v>
      </c>
      <c r="H7786" t="s">
        <v>1251</v>
      </c>
      <c r="I7786">
        <v>1375</v>
      </c>
    </row>
    <row r="7787" spans="1:9" x14ac:dyDescent="0.25">
      <c r="A7787">
        <v>405</v>
      </c>
      <c r="B7787">
        <v>2015</v>
      </c>
      <c r="C7787" t="s">
        <v>282</v>
      </c>
      <c r="D7787" t="s">
        <v>4</v>
      </c>
      <c r="E7787" t="s">
        <v>9</v>
      </c>
      <c r="F7787" t="s">
        <v>11</v>
      </c>
      <c r="G7787" t="s">
        <v>283</v>
      </c>
      <c r="H7787" t="s">
        <v>339</v>
      </c>
      <c r="I7787">
        <v>288</v>
      </c>
    </row>
    <row r="7788" spans="1:9" x14ac:dyDescent="0.25">
      <c r="A7788">
        <v>451</v>
      </c>
      <c r="B7788">
        <v>2015</v>
      </c>
      <c r="C7788" t="s">
        <v>58</v>
      </c>
      <c r="D7788" t="s">
        <v>4</v>
      </c>
      <c r="E7788" t="s">
        <v>9</v>
      </c>
      <c r="F7788" t="s">
        <v>11</v>
      </c>
      <c r="G7788" t="s">
        <v>284</v>
      </c>
      <c r="H7788" t="s">
        <v>884</v>
      </c>
      <c r="I7788">
        <v>225</v>
      </c>
    </row>
    <row r="7789" spans="1:9" x14ac:dyDescent="0.25">
      <c r="A7789">
        <v>452</v>
      </c>
      <c r="B7789">
        <v>2015</v>
      </c>
      <c r="C7789" t="s">
        <v>59</v>
      </c>
      <c r="D7789" t="s">
        <v>4</v>
      </c>
      <c r="E7789" t="s">
        <v>9</v>
      </c>
      <c r="F7789" t="s">
        <v>11</v>
      </c>
      <c r="G7789" t="s">
        <v>285</v>
      </c>
      <c r="H7789" t="s">
        <v>1025</v>
      </c>
      <c r="I7789">
        <v>441</v>
      </c>
    </row>
    <row r="7790" spans="1:9" x14ac:dyDescent="0.25">
      <c r="A7790">
        <v>453</v>
      </c>
      <c r="B7790">
        <v>2015</v>
      </c>
      <c r="C7790" t="s">
        <v>60</v>
      </c>
      <c r="D7790" t="s">
        <v>4</v>
      </c>
      <c r="E7790" t="s">
        <v>9</v>
      </c>
      <c r="F7790" t="s">
        <v>11</v>
      </c>
      <c r="G7790" t="s">
        <v>286</v>
      </c>
      <c r="H7790" t="s">
        <v>1252</v>
      </c>
      <c r="I7790">
        <v>753</v>
      </c>
    </row>
    <row r="7791" spans="1:9" x14ac:dyDescent="0.25">
      <c r="A7791">
        <v>454</v>
      </c>
      <c r="B7791">
        <v>2015</v>
      </c>
      <c r="C7791" t="s">
        <v>61</v>
      </c>
      <c r="D7791" t="s">
        <v>4</v>
      </c>
      <c r="E7791" t="s">
        <v>9</v>
      </c>
      <c r="F7791" t="s">
        <v>11</v>
      </c>
      <c r="G7791" t="s">
        <v>287</v>
      </c>
      <c r="H7791" t="s">
        <v>1253</v>
      </c>
      <c r="I7791">
        <v>1197</v>
      </c>
    </row>
    <row r="7792" spans="1:9" x14ac:dyDescent="0.25">
      <c r="A7792">
        <v>455</v>
      </c>
      <c r="B7792">
        <v>2015</v>
      </c>
      <c r="C7792" t="s">
        <v>62</v>
      </c>
      <c r="D7792" t="s">
        <v>4</v>
      </c>
      <c r="E7792" t="s">
        <v>9</v>
      </c>
      <c r="F7792" t="s">
        <v>11</v>
      </c>
      <c r="G7792" t="s">
        <v>288</v>
      </c>
      <c r="H7792" t="s">
        <v>787</v>
      </c>
      <c r="I7792">
        <v>38</v>
      </c>
    </row>
    <row r="7793" spans="1:9" x14ac:dyDescent="0.25">
      <c r="A7793">
        <v>456</v>
      </c>
      <c r="B7793">
        <v>2015</v>
      </c>
      <c r="C7793" t="s">
        <v>63</v>
      </c>
      <c r="D7793" t="s">
        <v>4</v>
      </c>
      <c r="E7793" t="s">
        <v>9</v>
      </c>
      <c r="F7793" t="s">
        <v>11</v>
      </c>
      <c r="G7793" t="s">
        <v>289</v>
      </c>
      <c r="H7793" t="s">
        <v>1254</v>
      </c>
      <c r="I7793">
        <v>554</v>
      </c>
    </row>
    <row r="7794" spans="1:9" x14ac:dyDescent="0.25">
      <c r="A7794">
        <v>457</v>
      </c>
      <c r="B7794">
        <v>2015</v>
      </c>
      <c r="C7794" t="s">
        <v>64</v>
      </c>
      <c r="D7794" t="s">
        <v>4</v>
      </c>
      <c r="E7794" t="s">
        <v>9</v>
      </c>
      <c r="F7794" t="s">
        <v>11</v>
      </c>
      <c r="G7794" t="s">
        <v>290</v>
      </c>
      <c r="H7794" t="s">
        <v>384</v>
      </c>
      <c r="I7794">
        <v>473</v>
      </c>
    </row>
    <row r="7795" spans="1:9" x14ac:dyDescent="0.25">
      <c r="A7795">
        <v>458</v>
      </c>
      <c r="B7795">
        <v>2015</v>
      </c>
      <c r="C7795" t="s">
        <v>65</v>
      </c>
      <c r="D7795" t="s">
        <v>4</v>
      </c>
      <c r="E7795" t="s">
        <v>9</v>
      </c>
      <c r="F7795" t="s">
        <v>11</v>
      </c>
      <c r="G7795" t="s">
        <v>291</v>
      </c>
      <c r="H7795" t="s">
        <v>1255</v>
      </c>
      <c r="I7795">
        <v>615</v>
      </c>
    </row>
    <row r="7796" spans="1:9" x14ac:dyDescent="0.25">
      <c r="A7796">
        <v>459</v>
      </c>
      <c r="B7796">
        <v>2015</v>
      </c>
      <c r="C7796" t="s">
        <v>66</v>
      </c>
      <c r="D7796" t="s">
        <v>4</v>
      </c>
      <c r="E7796" t="s">
        <v>9</v>
      </c>
      <c r="F7796" t="s">
        <v>11</v>
      </c>
      <c r="G7796" t="s">
        <v>292</v>
      </c>
      <c r="H7796" t="s">
        <v>1256</v>
      </c>
      <c r="I7796">
        <v>16673</v>
      </c>
    </row>
    <row r="7797" spans="1:9" x14ac:dyDescent="0.25">
      <c r="A7797">
        <v>460</v>
      </c>
      <c r="B7797">
        <v>2015</v>
      </c>
      <c r="C7797" t="s">
        <v>67</v>
      </c>
      <c r="D7797" t="s">
        <v>4</v>
      </c>
      <c r="E7797" t="s">
        <v>9</v>
      </c>
      <c r="F7797" t="s">
        <v>11</v>
      </c>
      <c r="G7797" t="s">
        <v>293</v>
      </c>
      <c r="H7797" t="s">
        <v>893</v>
      </c>
      <c r="I7797">
        <v>595</v>
      </c>
    </row>
    <row r="7798" spans="1:9" x14ac:dyDescent="0.25">
      <c r="A7798">
        <v>461</v>
      </c>
      <c r="B7798">
        <v>2015</v>
      </c>
      <c r="C7798" t="s">
        <v>68</v>
      </c>
      <c r="D7798" t="s">
        <v>4</v>
      </c>
      <c r="E7798" t="s">
        <v>9</v>
      </c>
      <c r="F7798" t="s">
        <v>11</v>
      </c>
      <c r="G7798" t="s">
        <v>294</v>
      </c>
      <c r="H7798" t="s">
        <v>306</v>
      </c>
      <c r="I7798">
        <v>148</v>
      </c>
    </row>
    <row r="7799" spans="1:9" x14ac:dyDescent="0.25">
      <c r="A7799">
        <v>462</v>
      </c>
      <c r="B7799">
        <v>2015</v>
      </c>
      <c r="C7799" t="s">
        <v>69</v>
      </c>
      <c r="D7799" t="s">
        <v>4</v>
      </c>
      <c r="E7799" t="s">
        <v>9</v>
      </c>
      <c r="F7799" t="s">
        <v>11</v>
      </c>
      <c r="G7799" t="s">
        <v>295</v>
      </c>
      <c r="H7799" t="s">
        <v>571</v>
      </c>
      <c r="I7799">
        <v>284</v>
      </c>
    </row>
    <row r="7800" spans="1:9" x14ac:dyDescent="0.25">
      <c r="A7800">
        <v>4</v>
      </c>
      <c r="B7800">
        <v>2015</v>
      </c>
      <c r="C7800" t="s">
        <v>296</v>
      </c>
      <c r="D7800" t="s">
        <v>4</v>
      </c>
      <c r="E7800" t="s">
        <v>9</v>
      </c>
      <c r="F7800" t="s">
        <v>11</v>
      </c>
      <c r="G7800" t="s">
        <v>297</v>
      </c>
      <c r="H7800" t="s">
        <v>1257</v>
      </c>
      <c r="I7800">
        <v>25115</v>
      </c>
    </row>
    <row r="7801" spans="1:9" x14ac:dyDescent="0.25">
      <c r="A7801">
        <v>0</v>
      </c>
      <c r="B7801">
        <v>2015</v>
      </c>
      <c r="C7801" t="s">
        <v>71</v>
      </c>
      <c r="D7801" t="s">
        <v>4</v>
      </c>
      <c r="E7801" t="s">
        <v>9</v>
      </c>
      <c r="F7801" t="s">
        <v>11</v>
      </c>
      <c r="G7801" t="s">
        <v>298</v>
      </c>
      <c r="H7801" t="s">
        <v>1258</v>
      </c>
      <c r="I7801">
        <v>75804</v>
      </c>
    </row>
    <row r="7802" spans="1:9" x14ac:dyDescent="0.25">
      <c r="A7802">
        <v>101</v>
      </c>
      <c r="B7802">
        <v>2014</v>
      </c>
      <c r="C7802" t="s">
        <v>232</v>
      </c>
      <c r="D7802" t="s">
        <v>4</v>
      </c>
      <c r="E7802" t="s">
        <v>9</v>
      </c>
      <c r="F7802" t="s">
        <v>11</v>
      </c>
      <c r="G7802" t="s">
        <v>233</v>
      </c>
      <c r="H7802" t="s">
        <v>1259</v>
      </c>
      <c r="I7802">
        <v>6015</v>
      </c>
    </row>
    <row r="7803" spans="1:9" x14ac:dyDescent="0.25">
      <c r="A7803">
        <v>102</v>
      </c>
      <c r="B7803">
        <v>2014</v>
      </c>
      <c r="C7803" t="s">
        <v>234</v>
      </c>
      <c r="D7803" t="s">
        <v>4</v>
      </c>
      <c r="E7803" t="s">
        <v>9</v>
      </c>
      <c r="F7803" t="s">
        <v>11</v>
      </c>
      <c r="G7803" t="s">
        <v>235</v>
      </c>
      <c r="H7803" t="s">
        <v>1053</v>
      </c>
      <c r="I7803">
        <v>382</v>
      </c>
    </row>
    <row r="7804" spans="1:9" x14ac:dyDescent="0.25">
      <c r="A7804">
        <v>103</v>
      </c>
      <c r="B7804">
        <v>2014</v>
      </c>
      <c r="C7804" t="s">
        <v>236</v>
      </c>
      <c r="D7804" t="s">
        <v>4</v>
      </c>
      <c r="E7804" t="s">
        <v>9</v>
      </c>
      <c r="F7804" t="s">
        <v>11</v>
      </c>
      <c r="G7804" t="s">
        <v>237</v>
      </c>
      <c r="H7804" t="s">
        <v>514</v>
      </c>
      <c r="I7804">
        <v>653</v>
      </c>
    </row>
    <row r="7805" spans="1:9" x14ac:dyDescent="0.25">
      <c r="A7805">
        <v>151</v>
      </c>
      <c r="B7805">
        <v>2014</v>
      </c>
      <c r="C7805" t="s">
        <v>28</v>
      </c>
      <c r="D7805" t="s">
        <v>4</v>
      </c>
      <c r="E7805" t="s">
        <v>9</v>
      </c>
      <c r="F7805" t="s">
        <v>11</v>
      </c>
      <c r="G7805" t="s">
        <v>238</v>
      </c>
      <c r="H7805" t="s">
        <v>1143</v>
      </c>
      <c r="I7805">
        <v>184</v>
      </c>
    </row>
    <row r="7806" spans="1:9" x14ac:dyDescent="0.25">
      <c r="A7806">
        <v>153</v>
      </c>
      <c r="B7806">
        <v>2014</v>
      </c>
      <c r="C7806" t="s">
        <v>29</v>
      </c>
      <c r="D7806" t="s">
        <v>4</v>
      </c>
      <c r="E7806" t="s">
        <v>9</v>
      </c>
      <c r="F7806" t="s">
        <v>11</v>
      </c>
      <c r="G7806" t="s">
        <v>239</v>
      </c>
      <c r="H7806" t="s">
        <v>1186</v>
      </c>
      <c r="I7806">
        <v>391</v>
      </c>
    </row>
    <row r="7807" spans="1:9" x14ac:dyDescent="0.25">
      <c r="A7807">
        <v>154</v>
      </c>
      <c r="B7807">
        <v>2014</v>
      </c>
      <c r="C7807" t="s">
        <v>30</v>
      </c>
      <c r="D7807" t="s">
        <v>4</v>
      </c>
      <c r="E7807" t="s">
        <v>9</v>
      </c>
      <c r="F7807" t="s">
        <v>11</v>
      </c>
      <c r="G7807" t="s">
        <v>240</v>
      </c>
      <c r="H7807" t="s">
        <v>677</v>
      </c>
      <c r="I7807">
        <v>109</v>
      </c>
    </row>
    <row r="7808" spans="1:9" x14ac:dyDescent="0.25">
      <c r="A7808">
        <v>155</v>
      </c>
      <c r="B7808">
        <v>2014</v>
      </c>
      <c r="C7808" t="s">
        <v>31</v>
      </c>
      <c r="D7808" t="s">
        <v>4</v>
      </c>
      <c r="E7808" t="s">
        <v>9</v>
      </c>
      <c r="F7808" t="s">
        <v>11</v>
      </c>
      <c r="G7808" t="s">
        <v>241</v>
      </c>
      <c r="H7808" t="s">
        <v>344</v>
      </c>
      <c r="I7808">
        <v>120</v>
      </c>
    </row>
    <row r="7809" spans="1:9" x14ac:dyDescent="0.25">
      <c r="A7809">
        <v>157</v>
      </c>
      <c r="B7809">
        <v>2014</v>
      </c>
      <c r="C7809" t="s">
        <v>32</v>
      </c>
      <c r="D7809" t="s">
        <v>4</v>
      </c>
      <c r="E7809" t="s">
        <v>9</v>
      </c>
      <c r="F7809" t="s">
        <v>11</v>
      </c>
      <c r="G7809" t="s">
        <v>242</v>
      </c>
      <c r="H7809" t="s">
        <v>740</v>
      </c>
      <c r="I7809">
        <v>115</v>
      </c>
    </row>
    <row r="7810" spans="1:9" x14ac:dyDescent="0.25">
      <c r="A7810">
        <v>158</v>
      </c>
      <c r="B7810">
        <v>2014</v>
      </c>
      <c r="C7810" t="s">
        <v>33</v>
      </c>
      <c r="D7810" t="s">
        <v>4</v>
      </c>
      <c r="E7810" t="s">
        <v>9</v>
      </c>
      <c r="F7810" t="s">
        <v>11</v>
      </c>
      <c r="G7810" t="s">
        <v>243</v>
      </c>
      <c r="H7810" t="s">
        <v>1260</v>
      </c>
      <c r="I7810">
        <v>161</v>
      </c>
    </row>
    <row r="7811" spans="1:9" x14ac:dyDescent="0.25">
      <c r="A7811">
        <v>159</v>
      </c>
      <c r="B7811">
        <v>2014</v>
      </c>
      <c r="C7811" t="s">
        <v>34</v>
      </c>
      <c r="D7811" t="s">
        <v>4</v>
      </c>
      <c r="E7811" t="s">
        <v>9</v>
      </c>
      <c r="F7811" t="s">
        <v>11</v>
      </c>
      <c r="G7811" t="s">
        <v>244</v>
      </c>
      <c r="H7811" t="s">
        <v>1261</v>
      </c>
      <c r="I7811">
        <v>7611</v>
      </c>
    </row>
    <row r="7812" spans="1:9" x14ac:dyDescent="0.25">
      <c r="A7812">
        <v>1</v>
      </c>
      <c r="B7812">
        <v>2014</v>
      </c>
      <c r="C7812" t="s">
        <v>245</v>
      </c>
      <c r="D7812" t="s">
        <v>4</v>
      </c>
      <c r="E7812" t="s">
        <v>9</v>
      </c>
      <c r="F7812" t="s">
        <v>11</v>
      </c>
      <c r="G7812" t="s">
        <v>246</v>
      </c>
      <c r="H7812" t="s">
        <v>1262</v>
      </c>
      <c r="I7812">
        <v>15741</v>
      </c>
    </row>
    <row r="7813" spans="1:9" x14ac:dyDescent="0.25">
      <c r="A7813">
        <v>241</v>
      </c>
      <c r="B7813">
        <v>2014</v>
      </c>
      <c r="C7813" t="s">
        <v>247</v>
      </c>
      <c r="D7813" t="s">
        <v>4</v>
      </c>
      <c r="E7813" t="s">
        <v>9</v>
      </c>
      <c r="F7813" t="s">
        <v>11</v>
      </c>
      <c r="G7813" t="s">
        <v>248</v>
      </c>
      <c r="H7813" t="s">
        <v>1263</v>
      </c>
      <c r="I7813">
        <v>1979</v>
      </c>
    </row>
    <row r="7814" spans="1:9" x14ac:dyDescent="0.25">
      <c r="A7814">
        <v>241001</v>
      </c>
      <c r="B7814">
        <v>2014</v>
      </c>
      <c r="C7814" t="s">
        <v>249</v>
      </c>
      <c r="D7814" t="s">
        <v>4</v>
      </c>
      <c r="E7814" t="s">
        <v>9</v>
      </c>
      <c r="F7814" t="s">
        <v>11</v>
      </c>
      <c r="G7814" t="s">
        <v>250</v>
      </c>
      <c r="H7814" t="s">
        <v>1264</v>
      </c>
      <c r="I7814">
        <v>1004</v>
      </c>
    </row>
    <row r="7815" spans="1:9" x14ac:dyDescent="0.25">
      <c r="A7815">
        <v>241999</v>
      </c>
      <c r="B7815">
        <v>2014</v>
      </c>
      <c r="C7815" t="s">
        <v>251</v>
      </c>
      <c r="D7815" t="s">
        <v>4</v>
      </c>
      <c r="E7815" t="s">
        <v>9</v>
      </c>
      <c r="F7815" t="s">
        <v>11</v>
      </c>
      <c r="G7815" t="s">
        <v>252</v>
      </c>
      <c r="H7815" t="s">
        <v>1265</v>
      </c>
      <c r="I7815">
        <v>975</v>
      </c>
    </row>
    <row r="7816" spans="1:9" x14ac:dyDescent="0.25">
      <c r="A7816">
        <v>251</v>
      </c>
      <c r="B7816">
        <v>2014</v>
      </c>
      <c r="C7816" t="s">
        <v>39</v>
      </c>
      <c r="D7816" t="s">
        <v>4</v>
      </c>
      <c r="E7816" t="s">
        <v>9</v>
      </c>
      <c r="F7816" t="s">
        <v>11</v>
      </c>
      <c r="G7816" t="s">
        <v>253</v>
      </c>
      <c r="H7816" t="s">
        <v>1173</v>
      </c>
      <c r="I7816">
        <v>379</v>
      </c>
    </row>
    <row r="7817" spans="1:9" x14ac:dyDescent="0.25">
      <c r="A7817">
        <v>252</v>
      </c>
      <c r="B7817">
        <v>2014</v>
      </c>
      <c r="C7817" t="s">
        <v>40</v>
      </c>
      <c r="D7817" t="s">
        <v>4</v>
      </c>
      <c r="E7817" t="s">
        <v>9</v>
      </c>
      <c r="F7817" t="s">
        <v>11</v>
      </c>
      <c r="G7817" t="s">
        <v>254</v>
      </c>
      <c r="H7817" t="s">
        <v>884</v>
      </c>
      <c r="I7817">
        <v>225</v>
      </c>
    </row>
    <row r="7818" spans="1:9" x14ac:dyDescent="0.25">
      <c r="A7818">
        <v>254</v>
      </c>
      <c r="B7818">
        <v>2014</v>
      </c>
      <c r="C7818" t="s">
        <v>41</v>
      </c>
      <c r="D7818" t="s">
        <v>4</v>
      </c>
      <c r="E7818" t="s">
        <v>9</v>
      </c>
      <c r="F7818" t="s">
        <v>11</v>
      </c>
      <c r="G7818" t="s">
        <v>255</v>
      </c>
      <c r="H7818" t="s">
        <v>1085</v>
      </c>
      <c r="I7818">
        <v>363</v>
      </c>
    </row>
    <row r="7819" spans="1:9" x14ac:dyDescent="0.25">
      <c r="A7819">
        <v>255</v>
      </c>
      <c r="B7819">
        <v>2014</v>
      </c>
      <c r="C7819" t="s">
        <v>42</v>
      </c>
      <c r="D7819" t="s">
        <v>4</v>
      </c>
      <c r="E7819" t="s">
        <v>9</v>
      </c>
      <c r="F7819" t="s">
        <v>11</v>
      </c>
      <c r="G7819" t="s">
        <v>256</v>
      </c>
      <c r="H7819" t="s">
        <v>805</v>
      </c>
      <c r="I7819">
        <v>58</v>
      </c>
    </row>
    <row r="7820" spans="1:9" x14ac:dyDescent="0.25">
      <c r="A7820">
        <v>256</v>
      </c>
      <c r="B7820">
        <v>2014</v>
      </c>
      <c r="C7820" t="s">
        <v>43</v>
      </c>
      <c r="D7820" t="s">
        <v>4</v>
      </c>
      <c r="E7820" t="s">
        <v>9</v>
      </c>
      <c r="F7820" t="s">
        <v>11</v>
      </c>
      <c r="G7820" t="s">
        <v>257</v>
      </c>
      <c r="H7820" t="s">
        <v>702</v>
      </c>
      <c r="I7820">
        <v>88</v>
      </c>
    </row>
    <row r="7821" spans="1:9" x14ac:dyDescent="0.25">
      <c r="A7821">
        <v>257</v>
      </c>
      <c r="B7821">
        <v>2014</v>
      </c>
      <c r="C7821" t="s">
        <v>44</v>
      </c>
      <c r="D7821" t="s">
        <v>4</v>
      </c>
      <c r="E7821" t="s">
        <v>9</v>
      </c>
      <c r="F7821" t="s">
        <v>11</v>
      </c>
      <c r="G7821" t="s">
        <v>258</v>
      </c>
      <c r="H7821" t="s">
        <v>1013</v>
      </c>
      <c r="I7821">
        <v>214</v>
      </c>
    </row>
    <row r="7822" spans="1:9" x14ac:dyDescent="0.25">
      <c r="A7822">
        <v>2</v>
      </c>
      <c r="B7822">
        <v>2014</v>
      </c>
      <c r="C7822" t="s">
        <v>259</v>
      </c>
      <c r="D7822" t="s">
        <v>4</v>
      </c>
      <c r="E7822" t="s">
        <v>9</v>
      </c>
      <c r="F7822" t="s">
        <v>11</v>
      </c>
      <c r="G7822" t="s">
        <v>260</v>
      </c>
      <c r="H7822" t="s">
        <v>1266</v>
      </c>
      <c r="I7822">
        <v>3306</v>
      </c>
    </row>
    <row r="7823" spans="1:9" x14ac:dyDescent="0.25">
      <c r="A7823">
        <v>351</v>
      </c>
      <c r="B7823">
        <v>2014</v>
      </c>
      <c r="C7823" t="s">
        <v>46</v>
      </c>
      <c r="D7823" t="s">
        <v>4</v>
      </c>
      <c r="E7823" t="s">
        <v>9</v>
      </c>
      <c r="F7823" t="s">
        <v>11</v>
      </c>
      <c r="G7823" t="s">
        <v>261</v>
      </c>
      <c r="H7823" t="s">
        <v>313</v>
      </c>
      <c r="I7823">
        <v>202</v>
      </c>
    </row>
    <row r="7824" spans="1:9" x14ac:dyDescent="0.25">
      <c r="A7824">
        <v>352</v>
      </c>
      <c r="B7824">
        <v>2014</v>
      </c>
      <c r="C7824" t="s">
        <v>47</v>
      </c>
      <c r="D7824" t="s">
        <v>4</v>
      </c>
      <c r="E7824" t="s">
        <v>9</v>
      </c>
      <c r="F7824" t="s">
        <v>11</v>
      </c>
      <c r="G7824" t="s">
        <v>262</v>
      </c>
      <c r="H7824" t="s">
        <v>318</v>
      </c>
      <c r="I7824">
        <v>177</v>
      </c>
    </row>
    <row r="7825" spans="1:9" x14ac:dyDescent="0.25">
      <c r="A7825">
        <v>353</v>
      </c>
      <c r="B7825">
        <v>2014</v>
      </c>
      <c r="C7825" t="s">
        <v>48</v>
      </c>
      <c r="D7825" t="s">
        <v>4</v>
      </c>
      <c r="E7825" t="s">
        <v>9</v>
      </c>
      <c r="F7825" t="s">
        <v>11</v>
      </c>
      <c r="G7825" t="s">
        <v>263</v>
      </c>
      <c r="H7825" t="s">
        <v>853</v>
      </c>
      <c r="I7825">
        <v>208</v>
      </c>
    </row>
    <row r="7826" spans="1:9" x14ac:dyDescent="0.25">
      <c r="A7826">
        <v>354</v>
      </c>
      <c r="B7826">
        <v>2014</v>
      </c>
      <c r="C7826" t="s">
        <v>49</v>
      </c>
      <c r="D7826" t="s">
        <v>4</v>
      </c>
      <c r="E7826" t="s">
        <v>9</v>
      </c>
      <c r="F7826" t="s">
        <v>11</v>
      </c>
      <c r="G7826" t="s">
        <v>264</v>
      </c>
      <c r="H7826" t="s">
        <v>702</v>
      </c>
      <c r="I7826">
        <v>88</v>
      </c>
    </row>
    <row r="7827" spans="1:9" x14ac:dyDescent="0.25">
      <c r="A7827">
        <v>355</v>
      </c>
      <c r="B7827">
        <v>2014</v>
      </c>
      <c r="C7827" t="s">
        <v>50</v>
      </c>
      <c r="D7827" t="s">
        <v>4</v>
      </c>
      <c r="E7827" t="s">
        <v>9</v>
      </c>
      <c r="F7827" t="s">
        <v>11</v>
      </c>
      <c r="G7827" t="s">
        <v>265</v>
      </c>
      <c r="H7827" t="s">
        <v>326</v>
      </c>
      <c r="I7827">
        <v>213</v>
      </c>
    </row>
    <row r="7828" spans="1:9" x14ac:dyDescent="0.25">
      <c r="A7828">
        <v>356</v>
      </c>
      <c r="B7828">
        <v>2014</v>
      </c>
      <c r="C7828" t="s">
        <v>51</v>
      </c>
      <c r="D7828" t="s">
        <v>4</v>
      </c>
      <c r="E7828" t="s">
        <v>9</v>
      </c>
      <c r="F7828" t="s">
        <v>11</v>
      </c>
      <c r="G7828" t="s">
        <v>266</v>
      </c>
      <c r="H7828" t="s">
        <v>659</v>
      </c>
      <c r="I7828">
        <v>165</v>
      </c>
    </row>
    <row r="7829" spans="1:9" x14ac:dyDescent="0.25">
      <c r="A7829">
        <v>357</v>
      </c>
      <c r="B7829">
        <v>2014</v>
      </c>
      <c r="C7829" t="s">
        <v>52</v>
      </c>
      <c r="D7829" t="s">
        <v>4</v>
      </c>
      <c r="E7829" t="s">
        <v>9</v>
      </c>
      <c r="F7829" t="s">
        <v>11</v>
      </c>
      <c r="G7829" t="s">
        <v>267</v>
      </c>
      <c r="H7829" t="s">
        <v>647</v>
      </c>
      <c r="I7829">
        <v>138</v>
      </c>
    </row>
    <row r="7830" spans="1:9" x14ac:dyDescent="0.25">
      <c r="A7830">
        <v>358</v>
      </c>
      <c r="B7830">
        <v>2014</v>
      </c>
      <c r="C7830" t="s">
        <v>53</v>
      </c>
      <c r="D7830" t="s">
        <v>4</v>
      </c>
      <c r="E7830" t="s">
        <v>9</v>
      </c>
      <c r="F7830" t="s">
        <v>11</v>
      </c>
      <c r="G7830" t="s">
        <v>268</v>
      </c>
      <c r="H7830" t="s">
        <v>696</v>
      </c>
      <c r="I7830">
        <v>191</v>
      </c>
    </row>
    <row r="7831" spans="1:9" x14ac:dyDescent="0.25">
      <c r="A7831">
        <v>359</v>
      </c>
      <c r="B7831">
        <v>2014</v>
      </c>
      <c r="C7831" t="s">
        <v>54</v>
      </c>
      <c r="D7831" t="s">
        <v>4</v>
      </c>
      <c r="E7831" t="s">
        <v>9</v>
      </c>
      <c r="F7831" t="s">
        <v>11</v>
      </c>
      <c r="G7831" t="s">
        <v>269</v>
      </c>
      <c r="H7831" t="s">
        <v>1267</v>
      </c>
      <c r="I7831">
        <v>55</v>
      </c>
    </row>
    <row r="7832" spans="1:9" x14ac:dyDescent="0.25">
      <c r="A7832">
        <v>360</v>
      </c>
      <c r="B7832">
        <v>2014</v>
      </c>
      <c r="C7832" t="s">
        <v>55</v>
      </c>
      <c r="D7832" t="s">
        <v>4</v>
      </c>
      <c r="E7832" t="s">
        <v>9</v>
      </c>
      <c r="F7832" t="s">
        <v>11</v>
      </c>
      <c r="G7832" t="s">
        <v>270</v>
      </c>
      <c r="H7832" t="s">
        <v>1268</v>
      </c>
      <c r="I7832">
        <v>166</v>
      </c>
    </row>
    <row r="7833" spans="1:9" x14ac:dyDescent="0.25">
      <c r="A7833">
        <v>361</v>
      </c>
      <c r="B7833">
        <v>2014</v>
      </c>
      <c r="C7833" t="s">
        <v>56</v>
      </c>
      <c r="D7833" t="s">
        <v>4</v>
      </c>
      <c r="E7833" t="s">
        <v>9</v>
      </c>
      <c r="F7833" t="s">
        <v>11</v>
      </c>
      <c r="G7833" t="s">
        <v>271</v>
      </c>
      <c r="H7833" t="s">
        <v>1211</v>
      </c>
      <c r="I7833">
        <v>107</v>
      </c>
    </row>
    <row r="7834" spans="1:9" x14ac:dyDescent="0.25">
      <c r="A7834">
        <v>3</v>
      </c>
      <c r="B7834">
        <v>2014</v>
      </c>
      <c r="C7834" t="s">
        <v>272</v>
      </c>
      <c r="D7834" t="s">
        <v>4</v>
      </c>
      <c r="E7834" t="s">
        <v>9</v>
      </c>
      <c r="F7834" t="s">
        <v>11</v>
      </c>
      <c r="G7834" t="s">
        <v>273</v>
      </c>
      <c r="H7834" t="s">
        <v>1269</v>
      </c>
      <c r="I7834">
        <v>1710</v>
      </c>
    </row>
    <row r="7835" spans="1:9" x14ac:dyDescent="0.25">
      <c r="A7835">
        <v>401</v>
      </c>
      <c r="B7835">
        <v>2014</v>
      </c>
      <c r="C7835" t="s">
        <v>274</v>
      </c>
      <c r="D7835" t="s">
        <v>4</v>
      </c>
      <c r="E7835" t="s">
        <v>9</v>
      </c>
      <c r="F7835" t="s">
        <v>11</v>
      </c>
      <c r="G7835" t="s">
        <v>275</v>
      </c>
      <c r="H7835" t="s">
        <v>813</v>
      </c>
      <c r="I7835">
        <v>257</v>
      </c>
    </row>
    <row r="7836" spans="1:9" x14ac:dyDescent="0.25">
      <c r="A7836">
        <v>402</v>
      </c>
      <c r="B7836">
        <v>2014</v>
      </c>
      <c r="C7836" t="s">
        <v>276</v>
      </c>
      <c r="D7836" t="s">
        <v>4</v>
      </c>
      <c r="E7836" t="s">
        <v>9</v>
      </c>
      <c r="F7836" t="s">
        <v>11</v>
      </c>
      <c r="G7836" t="s">
        <v>277</v>
      </c>
      <c r="H7836" t="s">
        <v>1260</v>
      </c>
      <c r="I7836">
        <v>161</v>
      </c>
    </row>
    <row r="7837" spans="1:9" x14ac:dyDescent="0.25">
      <c r="A7837">
        <v>403</v>
      </c>
      <c r="B7837">
        <v>2014</v>
      </c>
      <c r="C7837" t="s">
        <v>278</v>
      </c>
      <c r="D7837" t="s">
        <v>4</v>
      </c>
      <c r="E7837" t="s">
        <v>9</v>
      </c>
      <c r="F7837" t="s">
        <v>11</v>
      </c>
      <c r="G7837" t="s">
        <v>279</v>
      </c>
      <c r="H7837" t="s">
        <v>1075</v>
      </c>
      <c r="I7837">
        <v>193</v>
      </c>
    </row>
    <row r="7838" spans="1:9" x14ac:dyDescent="0.25">
      <c r="A7838">
        <v>404</v>
      </c>
      <c r="B7838">
        <v>2014</v>
      </c>
      <c r="C7838" t="s">
        <v>280</v>
      </c>
      <c r="D7838" t="s">
        <v>4</v>
      </c>
      <c r="E7838" t="s">
        <v>9</v>
      </c>
      <c r="F7838" t="s">
        <v>11</v>
      </c>
      <c r="G7838" t="s">
        <v>281</v>
      </c>
      <c r="H7838" t="s">
        <v>917</v>
      </c>
      <c r="I7838">
        <v>323</v>
      </c>
    </row>
    <row r="7839" spans="1:9" x14ac:dyDescent="0.25">
      <c r="A7839">
        <v>405</v>
      </c>
      <c r="B7839">
        <v>2014</v>
      </c>
      <c r="C7839" t="s">
        <v>282</v>
      </c>
      <c r="D7839" t="s">
        <v>4</v>
      </c>
      <c r="E7839" t="s">
        <v>9</v>
      </c>
      <c r="F7839" t="s">
        <v>11</v>
      </c>
      <c r="G7839" t="s">
        <v>283</v>
      </c>
      <c r="H7839" t="s">
        <v>468</v>
      </c>
      <c r="I7839">
        <v>98</v>
      </c>
    </row>
    <row r="7840" spans="1:9" x14ac:dyDescent="0.25">
      <c r="A7840">
        <v>451</v>
      </c>
      <c r="B7840">
        <v>2014</v>
      </c>
      <c r="C7840" t="s">
        <v>58</v>
      </c>
      <c r="D7840" t="s">
        <v>4</v>
      </c>
      <c r="E7840" t="s">
        <v>9</v>
      </c>
      <c r="F7840" t="s">
        <v>11</v>
      </c>
      <c r="G7840" t="s">
        <v>284</v>
      </c>
      <c r="H7840" t="s">
        <v>659</v>
      </c>
      <c r="I7840">
        <v>165</v>
      </c>
    </row>
    <row r="7841" spans="1:9" x14ac:dyDescent="0.25">
      <c r="A7841">
        <v>452</v>
      </c>
      <c r="B7841">
        <v>2014</v>
      </c>
      <c r="C7841" t="s">
        <v>59</v>
      </c>
      <c r="D7841" t="s">
        <v>4</v>
      </c>
      <c r="E7841" t="s">
        <v>9</v>
      </c>
      <c r="F7841" t="s">
        <v>11</v>
      </c>
      <c r="G7841" t="s">
        <v>285</v>
      </c>
      <c r="H7841" t="s">
        <v>1270</v>
      </c>
      <c r="I7841">
        <v>397</v>
      </c>
    </row>
    <row r="7842" spans="1:9" x14ac:dyDescent="0.25">
      <c r="A7842">
        <v>453</v>
      </c>
      <c r="B7842">
        <v>2014</v>
      </c>
      <c r="C7842" t="s">
        <v>60</v>
      </c>
      <c r="D7842" t="s">
        <v>4</v>
      </c>
      <c r="E7842" t="s">
        <v>9</v>
      </c>
      <c r="F7842" t="s">
        <v>11</v>
      </c>
      <c r="G7842" t="s">
        <v>286</v>
      </c>
      <c r="H7842" t="s">
        <v>1271</v>
      </c>
      <c r="I7842">
        <v>813</v>
      </c>
    </row>
    <row r="7843" spans="1:9" x14ac:dyDescent="0.25">
      <c r="A7843">
        <v>454</v>
      </c>
      <c r="B7843">
        <v>2014</v>
      </c>
      <c r="C7843" t="s">
        <v>61</v>
      </c>
      <c r="D7843" t="s">
        <v>4</v>
      </c>
      <c r="E7843" t="s">
        <v>9</v>
      </c>
      <c r="F7843" t="s">
        <v>11</v>
      </c>
      <c r="G7843" t="s">
        <v>287</v>
      </c>
      <c r="H7843" t="s">
        <v>1272</v>
      </c>
      <c r="I7843">
        <v>932</v>
      </c>
    </row>
    <row r="7844" spans="1:9" x14ac:dyDescent="0.25">
      <c r="A7844">
        <v>455</v>
      </c>
      <c r="B7844">
        <v>2014</v>
      </c>
      <c r="C7844" t="s">
        <v>62</v>
      </c>
      <c r="D7844" t="s">
        <v>4</v>
      </c>
      <c r="E7844" t="s">
        <v>9</v>
      </c>
      <c r="F7844" t="s">
        <v>11</v>
      </c>
      <c r="G7844" t="s">
        <v>288</v>
      </c>
      <c r="H7844" t="s">
        <v>699</v>
      </c>
      <c r="I7844">
        <v>78</v>
      </c>
    </row>
    <row r="7845" spans="1:9" x14ac:dyDescent="0.25">
      <c r="A7845">
        <v>456</v>
      </c>
      <c r="B7845">
        <v>2014</v>
      </c>
      <c r="C7845" t="s">
        <v>63</v>
      </c>
      <c r="D7845" t="s">
        <v>4</v>
      </c>
      <c r="E7845" t="s">
        <v>9</v>
      </c>
      <c r="F7845" t="s">
        <v>11</v>
      </c>
      <c r="G7845" t="s">
        <v>289</v>
      </c>
      <c r="H7845" t="s">
        <v>600</v>
      </c>
      <c r="I7845">
        <v>380</v>
      </c>
    </row>
    <row r="7846" spans="1:9" x14ac:dyDescent="0.25">
      <c r="A7846">
        <v>457</v>
      </c>
      <c r="B7846">
        <v>2014</v>
      </c>
      <c r="C7846" t="s">
        <v>64</v>
      </c>
      <c r="D7846" t="s">
        <v>4</v>
      </c>
      <c r="E7846" t="s">
        <v>9</v>
      </c>
      <c r="F7846" t="s">
        <v>11</v>
      </c>
      <c r="G7846" t="s">
        <v>290</v>
      </c>
      <c r="H7846" t="s">
        <v>850</v>
      </c>
      <c r="I7846">
        <v>153</v>
      </c>
    </row>
    <row r="7847" spans="1:9" x14ac:dyDescent="0.25">
      <c r="A7847">
        <v>458</v>
      </c>
      <c r="B7847">
        <v>2014</v>
      </c>
      <c r="C7847" t="s">
        <v>65</v>
      </c>
      <c r="D7847" t="s">
        <v>4</v>
      </c>
      <c r="E7847" t="s">
        <v>9</v>
      </c>
      <c r="F7847" t="s">
        <v>11</v>
      </c>
      <c r="G7847" t="s">
        <v>291</v>
      </c>
      <c r="H7847" t="s">
        <v>1273</v>
      </c>
      <c r="I7847">
        <v>705</v>
      </c>
    </row>
    <row r="7848" spans="1:9" x14ac:dyDescent="0.25">
      <c r="A7848">
        <v>459</v>
      </c>
      <c r="B7848">
        <v>2014</v>
      </c>
      <c r="C7848" t="s">
        <v>66</v>
      </c>
      <c r="D7848" t="s">
        <v>4</v>
      </c>
      <c r="E7848" t="s">
        <v>9</v>
      </c>
      <c r="F7848" t="s">
        <v>11</v>
      </c>
      <c r="G7848" t="s">
        <v>292</v>
      </c>
      <c r="H7848" t="s">
        <v>1274</v>
      </c>
      <c r="I7848">
        <v>3892</v>
      </c>
    </row>
    <row r="7849" spans="1:9" x14ac:dyDescent="0.25">
      <c r="A7849">
        <v>460</v>
      </c>
      <c r="B7849">
        <v>2014</v>
      </c>
      <c r="C7849" t="s">
        <v>67</v>
      </c>
      <c r="D7849" t="s">
        <v>4</v>
      </c>
      <c r="E7849" t="s">
        <v>9</v>
      </c>
      <c r="F7849" t="s">
        <v>11</v>
      </c>
      <c r="G7849" t="s">
        <v>293</v>
      </c>
      <c r="H7849" t="s">
        <v>1275</v>
      </c>
      <c r="I7849">
        <v>535</v>
      </c>
    </row>
    <row r="7850" spans="1:9" x14ac:dyDescent="0.25">
      <c r="A7850">
        <v>461</v>
      </c>
      <c r="B7850">
        <v>2014</v>
      </c>
      <c r="C7850" t="s">
        <v>68</v>
      </c>
      <c r="D7850" t="s">
        <v>4</v>
      </c>
      <c r="E7850" t="s">
        <v>9</v>
      </c>
      <c r="F7850" t="s">
        <v>11</v>
      </c>
      <c r="G7850" t="s">
        <v>294</v>
      </c>
      <c r="H7850" t="s">
        <v>725</v>
      </c>
      <c r="I7850">
        <v>137</v>
      </c>
    </row>
    <row r="7851" spans="1:9" x14ac:dyDescent="0.25">
      <c r="A7851">
        <v>462</v>
      </c>
      <c r="B7851">
        <v>2014</v>
      </c>
      <c r="C7851" t="s">
        <v>69</v>
      </c>
      <c r="D7851" t="s">
        <v>4</v>
      </c>
      <c r="E7851" t="s">
        <v>9</v>
      </c>
      <c r="F7851" t="s">
        <v>11</v>
      </c>
      <c r="G7851" t="s">
        <v>295</v>
      </c>
      <c r="H7851" t="s">
        <v>1103</v>
      </c>
      <c r="I7851">
        <v>103</v>
      </c>
    </row>
    <row r="7852" spans="1:9" x14ac:dyDescent="0.25">
      <c r="A7852">
        <v>4</v>
      </c>
      <c r="B7852">
        <v>2014</v>
      </c>
      <c r="C7852" t="s">
        <v>296</v>
      </c>
      <c r="D7852" t="s">
        <v>4</v>
      </c>
      <c r="E7852" t="s">
        <v>9</v>
      </c>
      <c r="F7852" t="s">
        <v>11</v>
      </c>
      <c r="G7852" t="s">
        <v>297</v>
      </c>
      <c r="H7852" t="s">
        <v>1276</v>
      </c>
      <c r="I7852">
        <v>9322</v>
      </c>
    </row>
    <row r="7853" spans="1:9" x14ac:dyDescent="0.25">
      <c r="A7853">
        <v>0</v>
      </c>
      <c r="B7853">
        <v>2014</v>
      </c>
      <c r="C7853" t="s">
        <v>71</v>
      </c>
      <c r="D7853" t="s">
        <v>4</v>
      </c>
      <c r="E7853" t="s">
        <v>9</v>
      </c>
      <c r="F7853" t="s">
        <v>11</v>
      </c>
      <c r="G7853" t="s">
        <v>298</v>
      </c>
      <c r="H7853" t="s">
        <v>1277</v>
      </c>
      <c r="I7853">
        <v>30079</v>
      </c>
    </row>
    <row r="7854" spans="1:9" x14ac:dyDescent="0.25">
      <c r="A7854">
        <v>101</v>
      </c>
      <c r="B7854">
        <v>2013</v>
      </c>
      <c r="C7854" t="s">
        <v>232</v>
      </c>
      <c r="D7854" t="s">
        <v>4</v>
      </c>
      <c r="E7854" t="s">
        <v>9</v>
      </c>
      <c r="F7854" t="s">
        <v>11</v>
      </c>
      <c r="G7854" t="s">
        <v>233</v>
      </c>
      <c r="H7854" t="s">
        <v>1278</v>
      </c>
      <c r="I7854">
        <v>3380</v>
      </c>
    </row>
    <row r="7855" spans="1:9" x14ac:dyDescent="0.25">
      <c r="A7855">
        <v>102</v>
      </c>
      <c r="B7855">
        <v>2013</v>
      </c>
      <c r="C7855" t="s">
        <v>234</v>
      </c>
      <c r="D7855" t="s">
        <v>4</v>
      </c>
      <c r="E7855" t="s">
        <v>9</v>
      </c>
      <c r="F7855" t="s">
        <v>11</v>
      </c>
      <c r="G7855" t="s">
        <v>235</v>
      </c>
      <c r="H7855" t="s">
        <v>1279</v>
      </c>
      <c r="I7855">
        <v>152</v>
      </c>
    </row>
    <row r="7856" spans="1:9" x14ac:dyDescent="0.25">
      <c r="A7856">
        <v>103</v>
      </c>
      <c r="B7856">
        <v>2013</v>
      </c>
      <c r="C7856" t="s">
        <v>236</v>
      </c>
      <c r="D7856" t="s">
        <v>4</v>
      </c>
      <c r="E7856" t="s">
        <v>9</v>
      </c>
      <c r="F7856" t="s">
        <v>11</v>
      </c>
      <c r="G7856" t="s">
        <v>237</v>
      </c>
      <c r="H7856" t="s">
        <v>1280</v>
      </c>
      <c r="I7856">
        <v>631</v>
      </c>
    </row>
    <row r="7857" spans="1:9" x14ac:dyDescent="0.25">
      <c r="A7857">
        <v>151</v>
      </c>
      <c r="B7857">
        <v>2013</v>
      </c>
      <c r="C7857" t="s">
        <v>28</v>
      </c>
      <c r="D7857" t="s">
        <v>4</v>
      </c>
      <c r="E7857" t="s">
        <v>9</v>
      </c>
      <c r="F7857" t="s">
        <v>11</v>
      </c>
      <c r="G7857" t="s">
        <v>238</v>
      </c>
      <c r="H7857" t="s">
        <v>420</v>
      </c>
      <c r="I7857">
        <v>194</v>
      </c>
    </row>
    <row r="7858" spans="1:9" x14ac:dyDescent="0.25">
      <c r="A7858">
        <v>153</v>
      </c>
      <c r="B7858">
        <v>2013</v>
      </c>
      <c r="C7858" t="s">
        <v>29</v>
      </c>
      <c r="D7858" t="s">
        <v>4</v>
      </c>
      <c r="E7858" t="s">
        <v>9</v>
      </c>
      <c r="F7858" t="s">
        <v>11</v>
      </c>
      <c r="G7858" t="s">
        <v>239</v>
      </c>
      <c r="H7858" t="s">
        <v>1186</v>
      </c>
      <c r="I7858">
        <v>391</v>
      </c>
    </row>
    <row r="7859" spans="1:9" x14ac:dyDescent="0.25">
      <c r="A7859">
        <v>154</v>
      </c>
      <c r="B7859">
        <v>2013</v>
      </c>
      <c r="C7859" t="s">
        <v>30</v>
      </c>
      <c r="D7859" t="s">
        <v>4</v>
      </c>
      <c r="E7859" t="s">
        <v>9</v>
      </c>
      <c r="F7859" t="s">
        <v>11</v>
      </c>
      <c r="G7859" t="s">
        <v>240</v>
      </c>
      <c r="H7859" t="s">
        <v>490</v>
      </c>
      <c r="I7859">
        <v>62</v>
      </c>
    </row>
    <row r="7860" spans="1:9" x14ac:dyDescent="0.25">
      <c r="A7860">
        <v>155</v>
      </c>
      <c r="B7860">
        <v>2013</v>
      </c>
      <c r="C7860" t="s">
        <v>31</v>
      </c>
      <c r="D7860" t="s">
        <v>4</v>
      </c>
      <c r="E7860" t="s">
        <v>9</v>
      </c>
      <c r="F7860" t="s">
        <v>11</v>
      </c>
      <c r="G7860" t="s">
        <v>241</v>
      </c>
      <c r="H7860" t="s">
        <v>437</v>
      </c>
      <c r="I7860">
        <v>85</v>
      </c>
    </row>
    <row r="7861" spans="1:9" x14ac:dyDescent="0.25">
      <c r="A7861">
        <v>157</v>
      </c>
      <c r="B7861">
        <v>2013</v>
      </c>
      <c r="C7861" t="s">
        <v>32</v>
      </c>
      <c r="D7861" t="s">
        <v>4</v>
      </c>
      <c r="E7861" t="s">
        <v>9</v>
      </c>
      <c r="F7861" t="s">
        <v>11</v>
      </c>
      <c r="G7861" t="s">
        <v>242</v>
      </c>
      <c r="H7861" t="s">
        <v>1279</v>
      </c>
      <c r="I7861">
        <v>152</v>
      </c>
    </row>
    <row r="7862" spans="1:9" x14ac:dyDescent="0.25">
      <c r="A7862">
        <v>158</v>
      </c>
      <c r="B7862">
        <v>2013</v>
      </c>
      <c r="C7862" t="s">
        <v>33</v>
      </c>
      <c r="D7862" t="s">
        <v>4</v>
      </c>
      <c r="E7862" t="s">
        <v>9</v>
      </c>
      <c r="F7862" t="s">
        <v>11</v>
      </c>
      <c r="G7862" t="s">
        <v>243</v>
      </c>
      <c r="H7862" t="s">
        <v>919</v>
      </c>
      <c r="I7862">
        <v>76</v>
      </c>
    </row>
    <row r="7863" spans="1:9" x14ac:dyDescent="0.25">
      <c r="A7863">
        <v>159</v>
      </c>
      <c r="B7863">
        <v>2013</v>
      </c>
      <c r="C7863" t="s">
        <v>34</v>
      </c>
      <c r="D7863" t="s">
        <v>4</v>
      </c>
      <c r="E7863" t="s">
        <v>9</v>
      </c>
      <c r="F7863" t="s">
        <v>11</v>
      </c>
      <c r="G7863" t="s">
        <v>244</v>
      </c>
      <c r="H7863" t="s">
        <v>1281</v>
      </c>
      <c r="I7863">
        <v>4023</v>
      </c>
    </row>
    <row r="7864" spans="1:9" x14ac:dyDescent="0.25">
      <c r="A7864">
        <v>1</v>
      </c>
      <c r="B7864">
        <v>2013</v>
      </c>
      <c r="C7864" t="s">
        <v>245</v>
      </c>
      <c r="D7864" t="s">
        <v>4</v>
      </c>
      <c r="E7864" t="s">
        <v>9</v>
      </c>
      <c r="F7864" t="s">
        <v>11</v>
      </c>
      <c r="G7864" t="s">
        <v>246</v>
      </c>
      <c r="H7864" t="s">
        <v>1282</v>
      </c>
      <c r="I7864">
        <v>9146</v>
      </c>
    </row>
    <row r="7865" spans="1:9" x14ac:dyDescent="0.25">
      <c r="A7865">
        <v>241</v>
      </c>
      <c r="B7865">
        <v>2013</v>
      </c>
      <c r="C7865" t="s">
        <v>247</v>
      </c>
      <c r="D7865" t="s">
        <v>4</v>
      </c>
      <c r="E7865" t="s">
        <v>9</v>
      </c>
      <c r="F7865" t="s">
        <v>11</v>
      </c>
      <c r="G7865" t="s">
        <v>248</v>
      </c>
      <c r="H7865" t="s">
        <v>997</v>
      </c>
      <c r="I7865">
        <v>2476</v>
      </c>
    </row>
    <row r="7866" spans="1:9" x14ac:dyDescent="0.25">
      <c r="A7866">
        <v>241001</v>
      </c>
      <c r="B7866">
        <v>2013</v>
      </c>
      <c r="C7866" t="s">
        <v>249</v>
      </c>
      <c r="D7866" t="s">
        <v>4</v>
      </c>
      <c r="E7866" t="s">
        <v>9</v>
      </c>
      <c r="F7866" t="s">
        <v>11</v>
      </c>
      <c r="G7866" t="s">
        <v>250</v>
      </c>
      <c r="H7866" t="s">
        <v>1283</v>
      </c>
      <c r="I7866">
        <v>1473</v>
      </c>
    </row>
    <row r="7867" spans="1:9" x14ac:dyDescent="0.25">
      <c r="A7867">
        <v>241999</v>
      </c>
      <c r="B7867">
        <v>2013</v>
      </c>
      <c r="C7867" t="s">
        <v>251</v>
      </c>
      <c r="D7867" t="s">
        <v>4</v>
      </c>
      <c r="E7867" t="s">
        <v>9</v>
      </c>
      <c r="F7867" t="s">
        <v>11</v>
      </c>
      <c r="G7867" t="s">
        <v>252</v>
      </c>
      <c r="H7867" t="s">
        <v>1284</v>
      </c>
      <c r="I7867">
        <v>1003</v>
      </c>
    </row>
    <row r="7868" spans="1:9" x14ac:dyDescent="0.25">
      <c r="A7868">
        <v>251</v>
      </c>
      <c r="B7868">
        <v>2013</v>
      </c>
      <c r="C7868" t="s">
        <v>39</v>
      </c>
      <c r="D7868" t="s">
        <v>4</v>
      </c>
      <c r="E7868" t="s">
        <v>9</v>
      </c>
      <c r="F7868" t="s">
        <v>11</v>
      </c>
      <c r="G7868" t="s">
        <v>253</v>
      </c>
      <c r="H7868" t="s">
        <v>1201</v>
      </c>
      <c r="I7868">
        <v>263</v>
      </c>
    </row>
    <row r="7869" spans="1:9" x14ac:dyDescent="0.25">
      <c r="A7869">
        <v>252</v>
      </c>
      <c r="B7869">
        <v>2013</v>
      </c>
      <c r="C7869" t="s">
        <v>40</v>
      </c>
      <c r="D7869" t="s">
        <v>4</v>
      </c>
      <c r="E7869" t="s">
        <v>9</v>
      </c>
      <c r="F7869" t="s">
        <v>11</v>
      </c>
      <c r="G7869" t="s">
        <v>254</v>
      </c>
      <c r="H7869" t="s">
        <v>1109</v>
      </c>
      <c r="I7869">
        <v>187</v>
      </c>
    </row>
    <row r="7870" spans="1:9" x14ac:dyDescent="0.25">
      <c r="A7870">
        <v>254</v>
      </c>
      <c r="B7870">
        <v>2013</v>
      </c>
      <c r="C7870" t="s">
        <v>41</v>
      </c>
      <c r="D7870" t="s">
        <v>4</v>
      </c>
      <c r="E7870" t="s">
        <v>9</v>
      </c>
      <c r="F7870" t="s">
        <v>11</v>
      </c>
      <c r="G7870" t="s">
        <v>255</v>
      </c>
      <c r="H7870" t="s">
        <v>1250</v>
      </c>
      <c r="I7870">
        <v>305</v>
      </c>
    </row>
    <row r="7871" spans="1:9" x14ac:dyDescent="0.25">
      <c r="A7871">
        <v>255</v>
      </c>
      <c r="B7871">
        <v>2013</v>
      </c>
      <c r="C7871" t="s">
        <v>42</v>
      </c>
      <c r="D7871" t="s">
        <v>4</v>
      </c>
      <c r="E7871" t="s">
        <v>9</v>
      </c>
      <c r="F7871" t="s">
        <v>11</v>
      </c>
      <c r="G7871" t="s">
        <v>256</v>
      </c>
      <c r="H7871" t="s">
        <v>723</v>
      </c>
      <c r="I7871">
        <v>46</v>
      </c>
    </row>
    <row r="7872" spans="1:9" x14ac:dyDescent="0.25">
      <c r="A7872">
        <v>256</v>
      </c>
      <c r="B7872">
        <v>2013</v>
      </c>
      <c r="C7872" t="s">
        <v>43</v>
      </c>
      <c r="D7872" t="s">
        <v>4</v>
      </c>
      <c r="E7872" t="s">
        <v>9</v>
      </c>
      <c r="F7872" t="s">
        <v>11</v>
      </c>
      <c r="G7872" t="s">
        <v>257</v>
      </c>
      <c r="H7872" t="s">
        <v>1134</v>
      </c>
      <c r="I7872">
        <v>97</v>
      </c>
    </row>
    <row r="7873" spans="1:9" x14ac:dyDescent="0.25">
      <c r="A7873">
        <v>257</v>
      </c>
      <c r="B7873">
        <v>2013</v>
      </c>
      <c r="C7873" t="s">
        <v>44</v>
      </c>
      <c r="D7873" t="s">
        <v>4</v>
      </c>
      <c r="E7873" t="s">
        <v>9</v>
      </c>
      <c r="F7873" t="s">
        <v>11</v>
      </c>
      <c r="G7873" t="s">
        <v>258</v>
      </c>
      <c r="H7873" t="s">
        <v>659</v>
      </c>
      <c r="I7873">
        <v>165</v>
      </c>
    </row>
    <row r="7874" spans="1:9" x14ac:dyDescent="0.25">
      <c r="A7874">
        <v>2</v>
      </c>
      <c r="B7874">
        <v>2013</v>
      </c>
      <c r="C7874" t="s">
        <v>259</v>
      </c>
      <c r="D7874" t="s">
        <v>4</v>
      </c>
      <c r="E7874" t="s">
        <v>9</v>
      </c>
      <c r="F7874" t="s">
        <v>11</v>
      </c>
      <c r="G7874" t="s">
        <v>260</v>
      </c>
      <c r="H7874" t="s">
        <v>1285</v>
      </c>
      <c r="I7874">
        <v>3539</v>
      </c>
    </row>
    <row r="7875" spans="1:9" x14ac:dyDescent="0.25">
      <c r="A7875">
        <v>351</v>
      </c>
      <c r="B7875">
        <v>2013</v>
      </c>
      <c r="C7875" t="s">
        <v>46</v>
      </c>
      <c r="D7875" t="s">
        <v>4</v>
      </c>
      <c r="E7875" t="s">
        <v>9</v>
      </c>
      <c r="F7875" t="s">
        <v>11</v>
      </c>
      <c r="G7875" t="s">
        <v>261</v>
      </c>
      <c r="H7875" t="s">
        <v>1286</v>
      </c>
      <c r="I7875">
        <v>179</v>
      </c>
    </row>
    <row r="7876" spans="1:9" x14ac:dyDescent="0.25">
      <c r="A7876">
        <v>352</v>
      </c>
      <c r="B7876">
        <v>2013</v>
      </c>
      <c r="C7876" t="s">
        <v>47</v>
      </c>
      <c r="D7876" t="s">
        <v>4</v>
      </c>
      <c r="E7876" t="s">
        <v>9</v>
      </c>
      <c r="F7876" t="s">
        <v>11</v>
      </c>
      <c r="G7876" t="s">
        <v>262</v>
      </c>
      <c r="H7876" t="s">
        <v>1287</v>
      </c>
      <c r="I7876">
        <v>51</v>
      </c>
    </row>
    <row r="7877" spans="1:9" x14ac:dyDescent="0.25">
      <c r="A7877">
        <v>353</v>
      </c>
      <c r="B7877">
        <v>2013</v>
      </c>
      <c r="C7877" t="s">
        <v>48</v>
      </c>
      <c r="D7877" t="s">
        <v>4</v>
      </c>
      <c r="E7877" t="s">
        <v>9</v>
      </c>
      <c r="F7877" t="s">
        <v>11</v>
      </c>
      <c r="G7877" t="s">
        <v>263</v>
      </c>
      <c r="H7877" t="s">
        <v>458</v>
      </c>
      <c r="I7877">
        <v>399</v>
      </c>
    </row>
    <row r="7878" spans="1:9" x14ac:dyDescent="0.25">
      <c r="A7878">
        <v>354</v>
      </c>
      <c r="B7878">
        <v>2013</v>
      </c>
      <c r="C7878" t="s">
        <v>49</v>
      </c>
      <c r="D7878" t="s">
        <v>4</v>
      </c>
      <c r="E7878" t="s">
        <v>9</v>
      </c>
      <c r="F7878" t="s">
        <v>11</v>
      </c>
      <c r="G7878" t="s">
        <v>264</v>
      </c>
      <c r="H7878" t="s">
        <v>695</v>
      </c>
      <c r="I7878">
        <v>106</v>
      </c>
    </row>
    <row r="7879" spans="1:9" x14ac:dyDescent="0.25">
      <c r="A7879">
        <v>355</v>
      </c>
      <c r="B7879">
        <v>2013</v>
      </c>
      <c r="C7879" t="s">
        <v>50</v>
      </c>
      <c r="D7879" t="s">
        <v>4</v>
      </c>
      <c r="E7879" t="s">
        <v>9</v>
      </c>
      <c r="F7879" t="s">
        <v>11</v>
      </c>
      <c r="G7879" t="s">
        <v>265</v>
      </c>
      <c r="H7879" t="s">
        <v>725</v>
      </c>
      <c r="I7879">
        <v>137</v>
      </c>
    </row>
    <row r="7880" spans="1:9" x14ac:dyDescent="0.25">
      <c r="A7880">
        <v>356</v>
      </c>
      <c r="B7880">
        <v>2013</v>
      </c>
      <c r="C7880" t="s">
        <v>51</v>
      </c>
      <c r="D7880" t="s">
        <v>4</v>
      </c>
      <c r="E7880" t="s">
        <v>9</v>
      </c>
      <c r="F7880" t="s">
        <v>11</v>
      </c>
      <c r="G7880" t="s">
        <v>266</v>
      </c>
      <c r="H7880" t="s">
        <v>1158</v>
      </c>
      <c r="I7880">
        <v>30</v>
      </c>
    </row>
    <row r="7881" spans="1:9" x14ac:dyDescent="0.25">
      <c r="A7881">
        <v>357</v>
      </c>
      <c r="B7881">
        <v>2013</v>
      </c>
      <c r="C7881" t="s">
        <v>52</v>
      </c>
      <c r="D7881" t="s">
        <v>4</v>
      </c>
      <c r="E7881" t="s">
        <v>9</v>
      </c>
      <c r="F7881" t="s">
        <v>11</v>
      </c>
      <c r="G7881" t="s">
        <v>267</v>
      </c>
      <c r="H7881" t="s">
        <v>324</v>
      </c>
      <c r="I7881">
        <v>167</v>
      </c>
    </row>
    <row r="7882" spans="1:9" x14ac:dyDescent="0.25">
      <c r="A7882">
        <v>358</v>
      </c>
      <c r="B7882">
        <v>2013</v>
      </c>
      <c r="C7882" t="s">
        <v>53</v>
      </c>
      <c r="D7882" t="s">
        <v>4</v>
      </c>
      <c r="E7882" t="s">
        <v>9</v>
      </c>
      <c r="F7882" t="s">
        <v>11</v>
      </c>
      <c r="G7882" t="s">
        <v>268</v>
      </c>
      <c r="H7882" t="s">
        <v>413</v>
      </c>
      <c r="I7882">
        <v>207</v>
      </c>
    </row>
    <row r="7883" spans="1:9" x14ac:dyDescent="0.25">
      <c r="A7883">
        <v>359</v>
      </c>
      <c r="B7883">
        <v>2013</v>
      </c>
      <c r="C7883" t="s">
        <v>54</v>
      </c>
      <c r="D7883" t="s">
        <v>4</v>
      </c>
      <c r="E7883" t="s">
        <v>9</v>
      </c>
      <c r="F7883" t="s">
        <v>11</v>
      </c>
      <c r="G7883" t="s">
        <v>269</v>
      </c>
      <c r="H7883" t="s">
        <v>388</v>
      </c>
      <c r="I7883">
        <v>511</v>
      </c>
    </row>
    <row r="7884" spans="1:9" x14ac:dyDescent="0.25">
      <c r="A7884">
        <v>360</v>
      </c>
      <c r="B7884">
        <v>2013</v>
      </c>
      <c r="C7884" t="s">
        <v>55</v>
      </c>
      <c r="D7884" t="s">
        <v>4</v>
      </c>
      <c r="E7884" t="s">
        <v>9</v>
      </c>
      <c r="F7884" t="s">
        <v>11</v>
      </c>
      <c r="G7884" t="s">
        <v>270</v>
      </c>
      <c r="H7884" t="s">
        <v>448</v>
      </c>
      <c r="I7884">
        <v>141</v>
      </c>
    </row>
    <row r="7885" spans="1:9" x14ac:dyDescent="0.25">
      <c r="A7885">
        <v>361</v>
      </c>
      <c r="B7885">
        <v>2013</v>
      </c>
      <c r="C7885" t="s">
        <v>56</v>
      </c>
      <c r="D7885" t="s">
        <v>4</v>
      </c>
      <c r="E7885" t="s">
        <v>9</v>
      </c>
      <c r="F7885" t="s">
        <v>11</v>
      </c>
      <c r="G7885" t="s">
        <v>271</v>
      </c>
      <c r="H7885" t="s">
        <v>1001</v>
      </c>
      <c r="I7885">
        <v>99</v>
      </c>
    </row>
    <row r="7886" spans="1:9" x14ac:dyDescent="0.25">
      <c r="A7886">
        <v>3</v>
      </c>
      <c r="B7886">
        <v>2013</v>
      </c>
      <c r="C7886" t="s">
        <v>272</v>
      </c>
      <c r="D7886" t="s">
        <v>4</v>
      </c>
      <c r="E7886" t="s">
        <v>9</v>
      </c>
      <c r="F7886" t="s">
        <v>11</v>
      </c>
      <c r="G7886" t="s">
        <v>273</v>
      </c>
      <c r="H7886" t="s">
        <v>1288</v>
      </c>
      <c r="I7886">
        <v>2027</v>
      </c>
    </row>
    <row r="7887" spans="1:9" x14ac:dyDescent="0.25">
      <c r="A7887">
        <v>401</v>
      </c>
      <c r="B7887">
        <v>2013</v>
      </c>
      <c r="C7887" t="s">
        <v>274</v>
      </c>
      <c r="D7887" t="s">
        <v>4</v>
      </c>
      <c r="E7887" t="s">
        <v>9</v>
      </c>
      <c r="F7887" t="s">
        <v>11</v>
      </c>
      <c r="G7887" t="s">
        <v>275</v>
      </c>
      <c r="H7887" t="s">
        <v>867</v>
      </c>
      <c r="I7887">
        <v>216</v>
      </c>
    </row>
    <row r="7888" spans="1:9" x14ac:dyDescent="0.25">
      <c r="A7888">
        <v>402</v>
      </c>
      <c r="B7888">
        <v>2013</v>
      </c>
      <c r="C7888" t="s">
        <v>276</v>
      </c>
      <c r="D7888" t="s">
        <v>4</v>
      </c>
      <c r="E7888" t="s">
        <v>9</v>
      </c>
      <c r="F7888" t="s">
        <v>11</v>
      </c>
      <c r="G7888" t="s">
        <v>277</v>
      </c>
      <c r="H7888" t="s">
        <v>1208</v>
      </c>
      <c r="I7888">
        <v>127</v>
      </c>
    </row>
    <row r="7889" spans="1:9" x14ac:dyDescent="0.25">
      <c r="A7889">
        <v>403</v>
      </c>
      <c r="B7889">
        <v>2013</v>
      </c>
      <c r="C7889" t="s">
        <v>278</v>
      </c>
      <c r="D7889" t="s">
        <v>4</v>
      </c>
      <c r="E7889" t="s">
        <v>9</v>
      </c>
      <c r="F7889" t="s">
        <v>11</v>
      </c>
      <c r="G7889" t="s">
        <v>279</v>
      </c>
      <c r="H7889" t="s">
        <v>1289</v>
      </c>
      <c r="I7889">
        <v>243</v>
      </c>
    </row>
    <row r="7890" spans="1:9" x14ac:dyDescent="0.25">
      <c r="A7890">
        <v>404</v>
      </c>
      <c r="B7890">
        <v>2013</v>
      </c>
      <c r="C7890" t="s">
        <v>280</v>
      </c>
      <c r="D7890" t="s">
        <v>4</v>
      </c>
      <c r="E7890" t="s">
        <v>9</v>
      </c>
      <c r="F7890" t="s">
        <v>11</v>
      </c>
      <c r="G7890" t="s">
        <v>281</v>
      </c>
      <c r="H7890" t="s">
        <v>1062</v>
      </c>
      <c r="I7890">
        <v>254</v>
      </c>
    </row>
    <row r="7891" spans="1:9" x14ac:dyDescent="0.25">
      <c r="A7891">
        <v>405</v>
      </c>
      <c r="B7891">
        <v>2013</v>
      </c>
      <c r="C7891" t="s">
        <v>282</v>
      </c>
      <c r="D7891" t="s">
        <v>4</v>
      </c>
      <c r="E7891" t="s">
        <v>9</v>
      </c>
      <c r="F7891" t="s">
        <v>11</v>
      </c>
      <c r="G7891" t="s">
        <v>283</v>
      </c>
      <c r="H7891">
        <v>-165</v>
      </c>
      <c r="I7891">
        <v>-165</v>
      </c>
    </row>
    <row r="7892" spans="1:9" x14ac:dyDescent="0.25">
      <c r="A7892">
        <v>451</v>
      </c>
      <c r="B7892">
        <v>2013</v>
      </c>
      <c r="C7892" t="s">
        <v>58</v>
      </c>
      <c r="D7892" t="s">
        <v>4</v>
      </c>
      <c r="E7892" t="s">
        <v>9</v>
      </c>
      <c r="F7892" t="s">
        <v>11</v>
      </c>
      <c r="G7892" t="s">
        <v>284</v>
      </c>
      <c r="H7892" t="s">
        <v>1138</v>
      </c>
      <c r="I7892">
        <v>37</v>
      </c>
    </row>
    <row r="7893" spans="1:9" x14ac:dyDescent="0.25">
      <c r="A7893">
        <v>452</v>
      </c>
      <c r="B7893">
        <v>2013</v>
      </c>
      <c r="C7893" t="s">
        <v>59</v>
      </c>
      <c r="D7893" t="s">
        <v>4</v>
      </c>
      <c r="E7893" t="s">
        <v>9</v>
      </c>
      <c r="F7893" t="s">
        <v>11</v>
      </c>
      <c r="G7893" t="s">
        <v>285</v>
      </c>
      <c r="H7893" t="s">
        <v>1290</v>
      </c>
      <c r="I7893">
        <v>386</v>
      </c>
    </row>
    <row r="7894" spans="1:9" x14ac:dyDescent="0.25">
      <c r="A7894">
        <v>453</v>
      </c>
      <c r="B7894">
        <v>2013</v>
      </c>
      <c r="C7894" t="s">
        <v>60</v>
      </c>
      <c r="D7894" t="s">
        <v>4</v>
      </c>
      <c r="E7894" t="s">
        <v>9</v>
      </c>
      <c r="F7894" t="s">
        <v>11</v>
      </c>
      <c r="G7894" t="s">
        <v>286</v>
      </c>
      <c r="H7894" t="s">
        <v>856</v>
      </c>
      <c r="I7894">
        <v>340</v>
      </c>
    </row>
    <row r="7895" spans="1:9" x14ac:dyDescent="0.25">
      <c r="A7895">
        <v>454</v>
      </c>
      <c r="B7895">
        <v>2013</v>
      </c>
      <c r="C7895" t="s">
        <v>61</v>
      </c>
      <c r="D7895" t="s">
        <v>4</v>
      </c>
      <c r="E7895" t="s">
        <v>9</v>
      </c>
      <c r="F7895" t="s">
        <v>11</v>
      </c>
      <c r="G7895" t="s">
        <v>287</v>
      </c>
      <c r="H7895" t="s">
        <v>957</v>
      </c>
      <c r="I7895">
        <v>457</v>
      </c>
    </row>
    <row r="7896" spans="1:9" x14ac:dyDescent="0.25">
      <c r="A7896">
        <v>455</v>
      </c>
      <c r="B7896">
        <v>2013</v>
      </c>
      <c r="C7896" t="s">
        <v>62</v>
      </c>
      <c r="D7896" t="s">
        <v>4</v>
      </c>
      <c r="E7896" t="s">
        <v>9</v>
      </c>
      <c r="F7896" t="s">
        <v>11</v>
      </c>
      <c r="G7896" t="s">
        <v>288</v>
      </c>
      <c r="H7896" t="s">
        <v>481</v>
      </c>
      <c r="I7896">
        <v>48</v>
      </c>
    </row>
    <row r="7897" spans="1:9" x14ac:dyDescent="0.25">
      <c r="A7897">
        <v>456</v>
      </c>
      <c r="B7897">
        <v>2013</v>
      </c>
      <c r="C7897" t="s">
        <v>63</v>
      </c>
      <c r="D7897" t="s">
        <v>4</v>
      </c>
      <c r="E7897" t="s">
        <v>9</v>
      </c>
      <c r="F7897" t="s">
        <v>11</v>
      </c>
      <c r="G7897" t="s">
        <v>289</v>
      </c>
      <c r="H7897" t="s">
        <v>331</v>
      </c>
      <c r="I7897">
        <v>227</v>
      </c>
    </row>
    <row r="7898" spans="1:9" x14ac:dyDescent="0.25">
      <c r="A7898">
        <v>457</v>
      </c>
      <c r="B7898">
        <v>2013</v>
      </c>
      <c r="C7898" t="s">
        <v>64</v>
      </c>
      <c r="D7898" t="s">
        <v>4</v>
      </c>
      <c r="E7898" t="s">
        <v>9</v>
      </c>
      <c r="F7898" t="s">
        <v>11</v>
      </c>
      <c r="G7898" t="s">
        <v>290</v>
      </c>
      <c r="H7898" t="s">
        <v>811</v>
      </c>
      <c r="I7898">
        <v>287</v>
      </c>
    </row>
    <row r="7899" spans="1:9" x14ac:dyDescent="0.25">
      <c r="A7899">
        <v>458</v>
      </c>
      <c r="B7899">
        <v>2013</v>
      </c>
      <c r="C7899" t="s">
        <v>65</v>
      </c>
      <c r="D7899" t="s">
        <v>4</v>
      </c>
      <c r="E7899" t="s">
        <v>9</v>
      </c>
      <c r="F7899" t="s">
        <v>11</v>
      </c>
      <c r="G7899" t="s">
        <v>291</v>
      </c>
      <c r="H7899" t="s">
        <v>1291</v>
      </c>
      <c r="I7899">
        <v>400</v>
      </c>
    </row>
    <row r="7900" spans="1:9" x14ac:dyDescent="0.25">
      <c r="A7900">
        <v>459</v>
      </c>
      <c r="B7900">
        <v>2013</v>
      </c>
      <c r="C7900" t="s">
        <v>66</v>
      </c>
      <c r="D7900" t="s">
        <v>4</v>
      </c>
      <c r="E7900" t="s">
        <v>9</v>
      </c>
      <c r="F7900" t="s">
        <v>11</v>
      </c>
      <c r="G7900" t="s">
        <v>292</v>
      </c>
      <c r="H7900" t="s">
        <v>1292</v>
      </c>
      <c r="I7900">
        <v>1368</v>
      </c>
    </row>
    <row r="7901" spans="1:9" x14ac:dyDescent="0.25">
      <c r="A7901">
        <v>460</v>
      </c>
      <c r="B7901">
        <v>2013</v>
      </c>
      <c r="C7901" t="s">
        <v>67</v>
      </c>
      <c r="D7901" t="s">
        <v>4</v>
      </c>
      <c r="E7901" t="s">
        <v>9</v>
      </c>
      <c r="F7901" t="s">
        <v>11</v>
      </c>
      <c r="G7901" t="s">
        <v>293</v>
      </c>
      <c r="H7901" t="s">
        <v>693</v>
      </c>
      <c r="I7901">
        <v>178</v>
      </c>
    </row>
    <row r="7902" spans="1:9" x14ac:dyDescent="0.25">
      <c r="A7902">
        <v>461</v>
      </c>
      <c r="B7902">
        <v>2013</v>
      </c>
      <c r="C7902" t="s">
        <v>68</v>
      </c>
      <c r="D7902" t="s">
        <v>4</v>
      </c>
      <c r="E7902" t="s">
        <v>9</v>
      </c>
      <c r="F7902" t="s">
        <v>11</v>
      </c>
      <c r="G7902" t="s">
        <v>294</v>
      </c>
      <c r="H7902" t="s">
        <v>863</v>
      </c>
      <c r="I7902">
        <v>130</v>
      </c>
    </row>
    <row r="7903" spans="1:9" x14ac:dyDescent="0.25">
      <c r="A7903">
        <v>462</v>
      </c>
      <c r="B7903">
        <v>2013</v>
      </c>
      <c r="C7903" t="s">
        <v>69</v>
      </c>
      <c r="D7903" t="s">
        <v>4</v>
      </c>
      <c r="E7903" t="s">
        <v>9</v>
      </c>
      <c r="F7903" t="s">
        <v>11</v>
      </c>
      <c r="G7903" t="s">
        <v>295</v>
      </c>
      <c r="H7903" t="s">
        <v>627</v>
      </c>
      <c r="I7903">
        <v>79</v>
      </c>
    </row>
    <row r="7904" spans="1:9" x14ac:dyDescent="0.25">
      <c r="A7904">
        <v>4</v>
      </c>
      <c r="B7904">
        <v>2013</v>
      </c>
      <c r="C7904" t="s">
        <v>296</v>
      </c>
      <c r="D7904" t="s">
        <v>4</v>
      </c>
      <c r="E7904" t="s">
        <v>9</v>
      </c>
      <c r="F7904" t="s">
        <v>11</v>
      </c>
      <c r="G7904" t="s">
        <v>297</v>
      </c>
      <c r="H7904" t="s">
        <v>1293</v>
      </c>
      <c r="I7904">
        <v>4612</v>
      </c>
    </row>
    <row r="7905" spans="1:9" x14ac:dyDescent="0.25">
      <c r="A7905">
        <v>0</v>
      </c>
      <c r="B7905">
        <v>2013</v>
      </c>
      <c r="C7905" t="s">
        <v>71</v>
      </c>
      <c r="D7905" t="s">
        <v>4</v>
      </c>
      <c r="E7905" t="s">
        <v>9</v>
      </c>
      <c r="F7905" t="s">
        <v>11</v>
      </c>
      <c r="G7905" t="s">
        <v>298</v>
      </c>
      <c r="H7905" t="s">
        <v>1294</v>
      </c>
      <c r="I7905">
        <v>19324</v>
      </c>
    </row>
    <row r="7906" spans="1:9" x14ac:dyDescent="0.25">
      <c r="A7906">
        <v>101</v>
      </c>
      <c r="B7906">
        <v>2012</v>
      </c>
      <c r="C7906" t="s">
        <v>232</v>
      </c>
      <c r="D7906" t="s">
        <v>4</v>
      </c>
      <c r="E7906" t="s">
        <v>9</v>
      </c>
      <c r="F7906" t="s">
        <v>11</v>
      </c>
      <c r="G7906" t="s">
        <v>233</v>
      </c>
      <c r="H7906" t="s">
        <v>1295</v>
      </c>
      <c r="I7906">
        <v>2166</v>
      </c>
    </row>
    <row r="7907" spans="1:9" x14ac:dyDescent="0.25">
      <c r="A7907">
        <v>102</v>
      </c>
      <c r="B7907">
        <v>2012</v>
      </c>
      <c r="C7907" t="s">
        <v>234</v>
      </c>
      <c r="D7907" t="s">
        <v>4</v>
      </c>
      <c r="E7907" t="s">
        <v>9</v>
      </c>
      <c r="F7907" t="s">
        <v>11</v>
      </c>
      <c r="G7907" t="s">
        <v>235</v>
      </c>
      <c r="H7907" t="s">
        <v>672</v>
      </c>
      <c r="I7907">
        <v>96</v>
      </c>
    </row>
    <row r="7908" spans="1:9" x14ac:dyDescent="0.25">
      <c r="A7908">
        <v>103</v>
      </c>
      <c r="B7908">
        <v>2012</v>
      </c>
      <c r="C7908" t="s">
        <v>236</v>
      </c>
      <c r="D7908" t="s">
        <v>4</v>
      </c>
      <c r="E7908" t="s">
        <v>9</v>
      </c>
      <c r="F7908" t="s">
        <v>11</v>
      </c>
      <c r="G7908" t="s">
        <v>237</v>
      </c>
      <c r="H7908" t="s">
        <v>1290</v>
      </c>
      <c r="I7908">
        <v>386</v>
      </c>
    </row>
    <row r="7909" spans="1:9" x14ac:dyDescent="0.25">
      <c r="A7909">
        <v>151</v>
      </c>
      <c r="B7909">
        <v>2012</v>
      </c>
      <c r="C7909" t="s">
        <v>28</v>
      </c>
      <c r="D7909" t="s">
        <v>4</v>
      </c>
      <c r="E7909" t="s">
        <v>9</v>
      </c>
      <c r="F7909" t="s">
        <v>11</v>
      </c>
      <c r="G7909" t="s">
        <v>238</v>
      </c>
      <c r="H7909" t="s">
        <v>797</v>
      </c>
      <c r="I7909">
        <v>183</v>
      </c>
    </row>
    <row r="7910" spans="1:9" x14ac:dyDescent="0.25">
      <c r="A7910">
        <v>153</v>
      </c>
      <c r="B7910">
        <v>2012</v>
      </c>
      <c r="C7910" t="s">
        <v>29</v>
      </c>
      <c r="D7910" t="s">
        <v>4</v>
      </c>
      <c r="E7910" t="s">
        <v>9</v>
      </c>
      <c r="F7910" t="s">
        <v>11</v>
      </c>
      <c r="G7910" t="s">
        <v>239</v>
      </c>
      <c r="H7910" t="s">
        <v>1296</v>
      </c>
      <c r="I7910">
        <v>313</v>
      </c>
    </row>
    <row r="7911" spans="1:9" x14ac:dyDescent="0.25">
      <c r="A7911">
        <v>154</v>
      </c>
      <c r="B7911">
        <v>2012</v>
      </c>
      <c r="C7911" t="s">
        <v>30</v>
      </c>
      <c r="D7911" t="s">
        <v>4</v>
      </c>
      <c r="E7911" t="s">
        <v>9</v>
      </c>
      <c r="F7911" t="s">
        <v>11</v>
      </c>
      <c r="G7911" t="s">
        <v>240</v>
      </c>
      <c r="H7911" t="s">
        <v>377</v>
      </c>
      <c r="I7911">
        <v>143</v>
      </c>
    </row>
    <row r="7912" spans="1:9" x14ac:dyDescent="0.25">
      <c r="A7912">
        <v>155</v>
      </c>
      <c r="B7912">
        <v>2012</v>
      </c>
      <c r="C7912" t="s">
        <v>31</v>
      </c>
      <c r="D7912" t="s">
        <v>4</v>
      </c>
      <c r="E7912" t="s">
        <v>9</v>
      </c>
      <c r="F7912" t="s">
        <v>11</v>
      </c>
      <c r="G7912" t="s">
        <v>241</v>
      </c>
      <c r="H7912" t="s">
        <v>699</v>
      </c>
      <c r="I7912">
        <v>78</v>
      </c>
    </row>
    <row r="7913" spans="1:9" x14ac:dyDescent="0.25">
      <c r="A7913">
        <v>157</v>
      </c>
      <c r="B7913">
        <v>2012</v>
      </c>
      <c r="C7913" t="s">
        <v>32</v>
      </c>
      <c r="D7913" t="s">
        <v>4</v>
      </c>
      <c r="E7913" t="s">
        <v>9</v>
      </c>
      <c r="F7913" t="s">
        <v>11</v>
      </c>
      <c r="G7913" t="s">
        <v>242</v>
      </c>
      <c r="H7913" t="s">
        <v>699</v>
      </c>
      <c r="I7913">
        <v>78</v>
      </c>
    </row>
    <row r="7914" spans="1:9" x14ac:dyDescent="0.25">
      <c r="A7914">
        <v>158</v>
      </c>
      <c r="B7914">
        <v>2012</v>
      </c>
      <c r="C7914" t="s">
        <v>33</v>
      </c>
      <c r="D7914" t="s">
        <v>4</v>
      </c>
      <c r="E7914" t="s">
        <v>9</v>
      </c>
      <c r="F7914" t="s">
        <v>11</v>
      </c>
      <c r="G7914" t="s">
        <v>243</v>
      </c>
      <c r="H7914" t="s">
        <v>1297</v>
      </c>
      <c r="I7914">
        <v>60</v>
      </c>
    </row>
    <row r="7915" spans="1:9" x14ac:dyDescent="0.25">
      <c r="A7915">
        <v>159</v>
      </c>
      <c r="B7915">
        <v>2012</v>
      </c>
      <c r="C7915" t="s">
        <v>34</v>
      </c>
      <c r="D7915" t="s">
        <v>4</v>
      </c>
      <c r="E7915" t="s">
        <v>9</v>
      </c>
      <c r="F7915" t="s">
        <v>11</v>
      </c>
      <c r="G7915" t="s">
        <v>244</v>
      </c>
      <c r="H7915" t="s">
        <v>1298</v>
      </c>
      <c r="I7915">
        <v>2550</v>
      </c>
    </row>
    <row r="7916" spans="1:9" x14ac:dyDescent="0.25">
      <c r="A7916">
        <v>1</v>
      </c>
      <c r="B7916">
        <v>2012</v>
      </c>
      <c r="C7916" t="s">
        <v>245</v>
      </c>
      <c r="D7916" t="s">
        <v>4</v>
      </c>
      <c r="E7916" t="s">
        <v>9</v>
      </c>
      <c r="F7916" t="s">
        <v>11</v>
      </c>
      <c r="G7916" t="s">
        <v>246</v>
      </c>
      <c r="H7916" t="s">
        <v>1299</v>
      </c>
      <c r="I7916">
        <v>6053</v>
      </c>
    </row>
    <row r="7917" spans="1:9" x14ac:dyDescent="0.25">
      <c r="A7917">
        <v>241</v>
      </c>
      <c r="B7917">
        <v>2012</v>
      </c>
      <c r="C7917" t="s">
        <v>247</v>
      </c>
      <c r="D7917" t="s">
        <v>4</v>
      </c>
      <c r="E7917" t="s">
        <v>9</v>
      </c>
      <c r="F7917" t="s">
        <v>11</v>
      </c>
      <c r="G7917" t="s">
        <v>248</v>
      </c>
      <c r="H7917" t="s">
        <v>1300</v>
      </c>
      <c r="I7917">
        <v>2526</v>
      </c>
    </row>
    <row r="7918" spans="1:9" x14ac:dyDescent="0.25">
      <c r="A7918">
        <v>241001</v>
      </c>
      <c r="B7918">
        <v>2012</v>
      </c>
      <c r="C7918" t="s">
        <v>249</v>
      </c>
      <c r="D7918" t="s">
        <v>4</v>
      </c>
      <c r="E7918" t="s">
        <v>9</v>
      </c>
      <c r="F7918" t="s">
        <v>11</v>
      </c>
      <c r="G7918" t="s">
        <v>250</v>
      </c>
      <c r="H7918" t="s">
        <v>1301</v>
      </c>
      <c r="I7918">
        <v>1559</v>
      </c>
    </row>
    <row r="7919" spans="1:9" x14ac:dyDescent="0.25">
      <c r="A7919">
        <v>241999</v>
      </c>
      <c r="B7919">
        <v>2012</v>
      </c>
      <c r="C7919" t="s">
        <v>251</v>
      </c>
      <c r="D7919" t="s">
        <v>4</v>
      </c>
      <c r="E7919" t="s">
        <v>9</v>
      </c>
      <c r="F7919" t="s">
        <v>11</v>
      </c>
      <c r="G7919" t="s">
        <v>252</v>
      </c>
      <c r="H7919" t="s">
        <v>1302</v>
      </c>
      <c r="I7919">
        <v>967</v>
      </c>
    </row>
    <row r="7920" spans="1:9" x14ac:dyDescent="0.25">
      <c r="A7920">
        <v>251</v>
      </c>
      <c r="B7920">
        <v>2012</v>
      </c>
      <c r="C7920" t="s">
        <v>39</v>
      </c>
      <c r="D7920" t="s">
        <v>4</v>
      </c>
      <c r="E7920" t="s">
        <v>9</v>
      </c>
      <c r="F7920" t="s">
        <v>11</v>
      </c>
      <c r="G7920" t="s">
        <v>253</v>
      </c>
      <c r="H7920" t="s">
        <v>1303</v>
      </c>
      <c r="I7920">
        <v>189</v>
      </c>
    </row>
    <row r="7921" spans="1:9" x14ac:dyDescent="0.25">
      <c r="A7921">
        <v>252</v>
      </c>
      <c r="B7921">
        <v>2012</v>
      </c>
      <c r="C7921" t="s">
        <v>40</v>
      </c>
      <c r="D7921" t="s">
        <v>4</v>
      </c>
      <c r="E7921" t="s">
        <v>9</v>
      </c>
      <c r="F7921" t="s">
        <v>11</v>
      </c>
      <c r="G7921" t="s">
        <v>254</v>
      </c>
      <c r="H7921" t="s">
        <v>932</v>
      </c>
      <c r="I7921">
        <v>113</v>
      </c>
    </row>
    <row r="7922" spans="1:9" x14ac:dyDescent="0.25">
      <c r="A7922">
        <v>254</v>
      </c>
      <c r="B7922">
        <v>2012</v>
      </c>
      <c r="C7922" t="s">
        <v>41</v>
      </c>
      <c r="D7922" t="s">
        <v>4</v>
      </c>
      <c r="E7922" t="s">
        <v>9</v>
      </c>
      <c r="F7922" t="s">
        <v>11</v>
      </c>
      <c r="G7922" t="s">
        <v>255</v>
      </c>
      <c r="H7922" t="s">
        <v>1198</v>
      </c>
      <c r="I7922">
        <v>235</v>
      </c>
    </row>
    <row r="7923" spans="1:9" x14ac:dyDescent="0.25">
      <c r="A7923">
        <v>255</v>
      </c>
      <c r="B7923">
        <v>2012</v>
      </c>
      <c r="C7923" t="s">
        <v>42</v>
      </c>
      <c r="D7923" t="s">
        <v>4</v>
      </c>
      <c r="E7923" t="s">
        <v>9</v>
      </c>
      <c r="F7923" t="s">
        <v>11</v>
      </c>
      <c r="G7923" t="s">
        <v>256</v>
      </c>
      <c r="H7923" t="s">
        <v>501</v>
      </c>
      <c r="I7923">
        <v>28</v>
      </c>
    </row>
    <row r="7924" spans="1:9" x14ac:dyDescent="0.25">
      <c r="A7924">
        <v>256</v>
      </c>
      <c r="B7924">
        <v>2012</v>
      </c>
      <c r="C7924" t="s">
        <v>43</v>
      </c>
      <c r="D7924" t="s">
        <v>4</v>
      </c>
      <c r="E7924" t="s">
        <v>9</v>
      </c>
      <c r="F7924" t="s">
        <v>11</v>
      </c>
      <c r="G7924" t="s">
        <v>257</v>
      </c>
      <c r="H7924">
        <v>-265</v>
      </c>
      <c r="I7924">
        <v>-265</v>
      </c>
    </row>
    <row r="7925" spans="1:9" x14ac:dyDescent="0.25">
      <c r="A7925">
        <v>257</v>
      </c>
      <c r="B7925">
        <v>2012</v>
      </c>
      <c r="C7925" t="s">
        <v>44</v>
      </c>
      <c r="D7925" t="s">
        <v>4</v>
      </c>
      <c r="E7925" t="s">
        <v>9</v>
      </c>
      <c r="F7925" t="s">
        <v>11</v>
      </c>
      <c r="G7925" t="s">
        <v>258</v>
      </c>
      <c r="H7925" t="s">
        <v>695</v>
      </c>
      <c r="I7925">
        <v>106</v>
      </c>
    </row>
    <row r="7926" spans="1:9" x14ac:dyDescent="0.25">
      <c r="A7926">
        <v>2</v>
      </c>
      <c r="B7926">
        <v>2012</v>
      </c>
      <c r="C7926" t="s">
        <v>259</v>
      </c>
      <c r="D7926" t="s">
        <v>4</v>
      </c>
      <c r="E7926" t="s">
        <v>9</v>
      </c>
      <c r="F7926" t="s">
        <v>11</v>
      </c>
      <c r="G7926" t="s">
        <v>260</v>
      </c>
      <c r="H7926" t="s">
        <v>1304</v>
      </c>
      <c r="I7926">
        <v>2932</v>
      </c>
    </row>
    <row r="7927" spans="1:9" x14ac:dyDescent="0.25">
      <c r="A7927">
        <v>351</v>
      </c>
      <c r="B7927">
        <v>2012</v>
      </c>
      <c r="C7927" t="s">
        <v>46</v>
      </c>
      <c r="D7927" t="s">
        <v>4</v>
      </c>
      <c r="E7927" t="s">
        <v>9</v>
      </c>
      <c r="F7927" t="s">
        <v>11</v>
      </c>
      <c r="G7927" t="s">
        <v>261</v>
      </c>
      <c r="H7927" t="s">
        <v>1047</v>
      </c>
      <c r="I7927">
        <v>180</v>
      </c>
    </row>
    <row r="7928" spans="1:9" x14ac:dyDescent="0.25">
      <c r="A7928">
        <v>352</v>
      </c>
      <c r="B7928">
        <v>2012</v>
      </c>
      <c r="C7928" t="s">
        <v>47</v>
      </c>
      <c r="D7928" t="s">
        <v>4</v>
      </c>
      <c r="E7928" t="s">
        <v>9</v>
      </c>
      <c r="F7928" t="s">
        <v>11</v>
      </c>
      <c r="G7928" t="s">
        <v>262</v>
      </c>
      <c r="H7928" t="s">
        <v>364</v>
      </c>
      <c r="I7928">
        <v>224</v>
      </c>
    </row>
    <row r="7929" spans="1:9" x14ac:dyDescent="0.25">
      <c r="A7929">
        <v>353</v>
      </c>
      <c r="B7929">
        <v>2012</v>
      </c>
      <c r="C7929" t="s">
        <v>48</v>
      </c>
      <c r="D7929" t="s">
        <v>4</v>
      </c>
      <c r="E7929" t="s">
        <v>9</v>
      </c>
      <c r="F7929" t="s">
        <v>11</v>
      </c>
      <c r="G7929" t="s">
        <v>263</v>
      </c>
      <c r="H7929" t="s">
        <v>1185</v>
      </c>
      <c r="I7929">
        <v>307</v>
      </c>
    </row>
    <row r="7930" spans="1:9" x14ac:dyDescent="0.25">
      <c r="A7930">
        <v>354</v>
      </c>
      <c r="B7930">
        <v>2012</v>
      </c>
      <c r="C7930" t="s">
        <v>49</v>
      </c>
      <c r="D7930" t="s">
        <v>4</v>
      </c>
      <c r="E7930" t="s">
        <v>9</v>
      </c>
      <c r="F7930" t="s">
        <v>11</v>
      </c>
      <c r="G7930" t="s">
        <v>264</v>
      </c>
      <c r="H7930" t="s">
        <v>1203</v>
      </c>
      <c r="I7930">
        <v>102</v>
      </c>
    </row>
    <row r="7931" spans="1:9" x14ac:dyDescent="0.25">
      <c r="A7931">
        <v>355</v>
      </c>
      <c r="B7931">
        <v>2012</v>
      </c>
      <c r="C7931" t="s">
        <v>50</v>
      </c>
      <c r="D7931" t="s">
        <v>4</v>
      </c>
      <c r="E7931" t="s">
        <v>9</v>
      </c>
      <c r="F7931" t="s">
        <v>11</v>
      </c>
      <c r="G7931" t="s">
        <v>265</v>
      </c>
      <c r="H7931" t="s">
        <v>1208</v>
      </c>
      <c r="I7931">
        <v>127</v>
      </c>
    </row>
    <row r="7932" spans="1:9" x14ac:dyDescent="0.25">
      <c r="A7932">
        <v>356</v>
      </c>
      <c r="B7932">
        <v>2012</v>
      </c>
      <c r="C7932" t="s">
        <v>51</v>
      </c>
      <c r="D7932" t="s">
        <v>4</v>
      </c>
      <c r="E7932" t="s">
        <v>9</v>
      </c>
      <c r="F7932" t="s">
        <v>11</v>
      </c>
      <c r="G7932" t="s">
        <v>266</v>
      </c>
      <c r="H7932" t="s">
        <v>844</v>
      </c>
      <c r="I7932">
        <v>104</v>
      </c>
    </row>
    <row r="7933" spans="1:9" x14ac:dyDescent="0.25">
      <c r="A7933">
        <v>357</v>
      </c>
      <c r="B7933">
        <v>2012</v>
      </c>
      <c r="C7933" t="s">
        <v>52</v>
      </c>
      <c r="D7933" t="s">
        <v>4</v>
      </c>
      <c r="E7933" t="s">
        <v>9</v>
      </c>
      <c r="F7933" t="s">
        <v>11</v>
      </c>
      <c r="G7933" t="s">
        <v>267</v>
      </c>
      <c r="H7933" t="s">
        <v>1305</v>
      </c>
      <c r="I7933">
        <v>190</v>
      </c>
    </row>
    <row r="7934" spans="1:9" x14ac:dyDescent="0.25">
      <c r="A7934">
        <v>358</v>
      </c>
      <c r="B7934">
        <v>2012</v>
      </c>
      <c r="C7934" t="s">
        <v>53</v>
      </c>
      <c r="D7934" t="s">
        <v>4</v>
      </c>
      <c r="E7934" t="s">
        <v>9</v>
      </c>
      <c r="F7934" t="s">
        <v>11</v>
      </c>
      <c r="G7934" t="s">
        <v>268</v>
      </c>
      <c r="H7934" t="s">
        <v>1129</v>
      </c>
      <c r="I7934">
        <v>242</v>
      </c>
    </row>
    <row r="7935" spans="1:9" x14ac:dyDescent="0.25">
      <c r="A7935">
        <v>359</v>
      </c>
      <c r="B7935">
        <v>2012</v>
      </c>
      <c r="C7935" t="s">
        <v>54</v>
      </c>
      <c r="D7935" t="s">
        <v>4</v>
      </c>
      <c r="E7935" t="s">
        <v>9</v>
      </c>
      <c r="F7935" t="s">
        <v>11</v>
      </c>
      <c r="G7935" t="s">
        <v>269</v>
      </c>
      <c r="H7935" t="s">
        <v>728</v>
      </c>
      <c r="I7935">
        <v>52</v>
      </c>
    </row>
    <row r="7936" spans="1:9" x14ac:dyDescent="0.25">
      <c r="A7936">
        <v>360</v>
      </c>
      <c r="B7936">
        <v>2012</v>
      </c>
      <c r="C7936" t="s">
        <v>55</v>
      </c>
      <c r="D7936" t="s">
        <v>4</v>
      </c>
      <c r="E7936" t="s">
        <v>9</v>
      </c>
      <c r="F7936" t="s">
        <v>11</v>
      </c>
      <c r="G7936" t="s">
        <v>270</v>
      </c>
      <c r="H7936" t="s">
        <v>840</v>
      </c>
      <c r="I7936">
        <v>84</v>
      </c>
    </row>
    <row r="7937" spans="1:9" x14ac:dyDescent="0.25">
      <c r="A7937">
        <v>361</v>
      </c>
      <c r="B7937">
        <v>2012</v>
      </c>
      <c r="C7937" t="s">
        <v>56</v>
      </c>
      <c r="D7937" t="s">
        <v>4</v>
      </c>
      <c r="E7937" t="s">
        <v>9</v>
      </c>
      <c r="F7937" t="s">
        <v>11</v>
      </c>
      <c r="G7937" t="s">
        <v>271</v>
      </c>
      <c r="H7937" t="s">
        <v>1093</v>
      </c>
      <c r="I7937">
        <v>93</v>
      </c>
    </row>
    <row r="7938" spans="1:9" x14ac:dyDescent="0.25">
      <c r="A7938">
        <v>3</v>
      </c>
      <c r="B7938">
        <v>2012</v>
      </c>
      <c r="C7938" t="s">
        <v>272</v>
      </c>
      <c r="D7938" t="s">
        <v>4</v>
      </c>
      <c r="E7938" t="s">
        <v>9</v>
      </c>
      <c r="F7938" t="s">
        <v>11</v>
      </c>
      <c r="G7938" t="s">
        <v>273</v>
      </c>
      <c r="H7938" t="s">
        <v>1306</v>
      </c>
      <c r="I7938">
        <v>1705</v>
      </c>
    </row>
    <row r="7939" spans="1:9" x14ac:dyDescent="0.25">
      <c r="A7939">
        <v>401</v>
      </c>
      <c r="B7939">
        <v>2012</v>
      </c>
      <c r="C7939" t="s">
        <v>274</v>
      </c>
      <c r="D7939" t="s">
        <v>4</v>
      </c>
      <c r="E7939" t="s">
        <v>9</v>
      </c>
      <c r="F7939" t="s">
        <v>11</v>
      </c>
      <c r="G7939" t="s">
        <v>275</v>
      </c>
      <c r="H7939" t="s">
        <v>626</v>
      </c>
      <c r="I7939">
        <v>171</v>
      </c>
    </row>
    <row r="7940" spans="1:9" x14ac:dyDescent="0.25">
      <c r="A7940">
        <v>402</v>
      </c>
      <c r="B7940">
        <v>2012</v>
      </c>
      <c r="C7940" t="s">
        <v>276</v>
      </c>
      <c r="D7940" t="s">
        <v>4</v>
      </c>
      <c r="E7940" t="s">
        <v>9</v>
      </c>
      <c r="F7940" t="s">
        <v>11</v>
      </c>
      <c r="G7940" t="s">
        <v>277</v>
      </c>
      <c r="H7940" t="s">
        <v>677</v>
      </c>
      <c r="I7940">
        <v>109</v>
      </c>
    </row>
    <row r="7941" spans="1:9" x14ac:dyDescent="0.25">
      <c r="A7941">
        <v>403</v>
      </c>
      <c r="B7941">
        <v>2012</v>
      </c>
      <c r="C7941" t="s">
        <v>278</v>
      </c>
      <c r="D7941" t="s">
        <v>4</v>
      </c>
      <c r="E7941" t="s">
        <v>9</v>
      </c>
      <c r="F7941" t="s">
        <v>11</v>
      </c>
      <c r="G7941" t="s">
        <v>279</v>
      </c>
      <c r="H7941" t="s">
        <v>374</v>
      </c>
      <c r="I7941">
        <v>220</v>
      </c>
    </row>
    <row r="7942" spans="1:9" x14ac:dyDescent="0.25">
      <c r="A7942">
        <v>404</v>
      </c>
      <c r="B7942">
        <v>2012</v>
      </c>
      <c r="C7942" t="s">
        <v>280</v>
      </c>
      <c r="D7942" t="s">
        <v>4</v>
      </c>
      <c r="E7942" t="s">
        <v>9</v>
      </c>
      <c r="F7942" t="s">
        <v>11</v>
      </c>
      <c r="G7942" t="s">
        <v>281</v>
      </c>
      <c r="H7942" t="s">
        <v>689</v>
      </c>
      <c r="I7942">
        <v>407</v>
      </c>
    </row>
    <row r="7943" spans="1:9" x14ac:dyDescent="0.25">
      <c r="A7943">
        <v>405</v>
      </c>
      <c r="B7943">
        <v>2012</v>
      </c>
      <c r="C7943" t="s">
        <v>282</v>
      </c>
      <c r="D7943" t="s">
        <v>4</v>
      </c>
      <c r="E7943" t="s">
        <v>9</v>
      </c>
      <c r="F7943" t="s">
        <v>11</v>
      </c>
      <c r="G7943" t="s">
        <v>283</v>
      </c>
      <c r="H7943" t="s">
        <v>775</v>
      </c>
      <c r="I7943">
        <v>8</v>
      </c>
    </row>
    <row r="7944" spans="1:9" x14ac:dyDescent="0.25">
      <c r="A7944">
        <v>451</v>
      </c>
      <c r="B7944">
        <v>2012</v>
      </c>
      <c r="C7944" t="s">
        <v>58</v>
      </c>
      <c r="D7944" t="s">
        <v>4</v>
      </c>
      <c r="E7944" t="s">
        <v>9</v>
      </c>
      <c r="F7944" t="s">
        <v>11</v>
      </c>
      <c r="G7944" t="s">
        <v>284</v>
      </c>
      <c r="H7944" t="s">
        <v>1032</v>
      </c>
      <c r="I7944">
        <v>219</v>
      </c>
    </row>
    <row r="7945" spans="1:9" x14ac:dyDescent="0.25">
      <c r="A7945">
        <v>452</v>
      </c>
      <c r="B7945">
        <v>2012</v>
      </c>
      <c r="C7945" t="s">
        <v>59</v>
      </c>
      <c r="D7945" t="s">
        <v>4</v>
      </c>
      <c r="E7945" t="s">
        <v>9</v>
      </c>
      <c r="F7945" t="s">
        <v>11</v>
      </c>
      <c r="G7945" t="s">
        <v>285</v>
      </c>
      <c r="H7945" t="s">
        <v>342</v>
      </c>
      <c r="I7945">
        <v>240</v>
      </c>
    </row>
    <row r="7946" spans="1:9" x14ac:dyDescent="0.25">
      <c r="A7946">
        <v>453</v>
      </c>
      <c r="B7946">
        <v>2012</v>
      </c>
      <c r="C7946" t="s">
        <v>60</v>
      </c>
      <c r="D7946" t="s">
        <v>4</v>
      </c>
      <c r="E7946" t="s">
        <v>9</v>
      </c>
      <c r="F7946" t="s">
        <v>11</v>
      </c>
      <c r="G7946" t="s">
        <v>286</v>
      </c>
      <c r="H7946" t="s">
        <v>1307</v>
      </c>
      <c r="I7946">
        <v>801</v>
      </c>
    </row>
    <row r="7947" spans="1:9" x14ac:dyDescent="0.25">
      <c r="A7947">
        <v>454</v>
      </c>
      <c r="B7947">
        <v>2012</v>
      </c>
      <c r="C7947" t="s">
        <v>61</v>
      </c>
      <c r="D7947" t="s">
        <v>4</v>
      </c>
      <c r="E7947" t="s">
        <v>9</v>
      </c>
      <c r="F7947" t="s">
        <v>11</v>
      </c>
      <c r="G7947" t="s">
        <v>287</v>
      </c>
      <c r="H7947" t="s">
        <v>1308</v>
      </c>
      <c r="I7947">
        <v>1185</v>
      </c>
    </row>
    <row r="7948" spans="1:9" x14ac:dyDescent="0.25">
      <c r="A7948">
        <v>455</v>
      </c>
      <c r="B7948">
        <v>2012</v>
      </c>
      <c r="C7948" t="s">
        <v>62</v>
      </c>
      <c r="D7948" t="s">
        <v>4</v>
      </c>
      <c r="E7948" t="s">
        <v>9</v>
      </c>
      <c r="F7948" t="s">
        <v>11</v>
      </c>
      <c r="G7948" t="s">
        <v>288</v>
      </c>
      <c r="H7948" t="s">
        <v>461</v>
      </c>
      <c r="I7948">
        <v>12</v>
      </c>
    </row>
    <row r="7949" spans="1:9" x14ac:dyDescent="0.25">
      <c r="A7949">
        <v>456</v>
      </c>
      <c r="B7949">
        <v>2012</v>
      </c>
      <c r="C7949" t="s">
        <v>63</v>
      </c>
      <c r="D7949" t="s">
        <v>4</v>
      </c>
      <c r="E7949" t="s">
        <v>9</v>
      </c>
      <c r="F7949" t="s">
        <v>11</v>
      </c>
      <c r="G7949" t="s">
        <v>289</v>
      </c>
      <c r="H7949" t="s">
        <v>1309</v>
      </c>
      <c r="I7949">
        <v>361</v>
      </c>
    </row>
    <row r="7950" spans="1:9" x14ac:dyDescent="0.25">
      <c r="A7950">
        <v>457</v>
      </c>
      <c r="B7950">
        <v>2012</v>
      </c>
      <c r="C7950" t="s">
        <v>64</v>
      </c>
      <c r="D7950" t="s">
        <v>4</v>
      </c>
      <c r="E7950" t="s">
        <v>9</v>
      </c>
      <c r="F7950" t="s">
        <v>11</v>
      </c>
      <c r="G7950" t="s">
        <v>290</v>
      </c>
      <c r="H7950" t="s">
        <v>715</v>
      </c>
      <c r="I7950">
        <v>198</v>
      </c>
    </row>
    <row r="7951" spans="1:9" x14ac:dyDescent="0.25">
      <c r="A7951">
        <v>458</v>
      </c>
      <c r="B7951">
        <v>2012</v>
      </c>
      <c r="C7951" t="s">
        <v>65</v>
      </c>
      <c r="D7951" t="s">
        <v>4</v>
      </c>
      <c r="E7951" t="s">
        <v>9</v>
      </c>
      <c r="F7951" t="s">
        <v>11</v>
      </c>
      <c r="G7951" t="s">
        <v>291</v>
      </c>
      <c r="H7951" t="s">
        <v>1057</v>
      </c>
      <c r="I7951">
        <v>325</v>
      </c>
    </row>
    <row r="7952" spans="1:9" x14ac:dyDescent="0.25">
      <c r="A7952">
        <v>459</v>
      </c>
      <c r="B7952">
        <v>2012</v>
      </c>
      <c r="C7952" t="s">
        <v>66</v>
      </c>
      <c r="D7952" t="s">
        <v>4</v>
      </c>
      <c r="E7952" t="s">
        <v>9</v>
      </c>
      <c r="F7952" t="s">
        <v>11</v>
      </c>
      <c r="G7952" t="s">
        <v>292</v>
      </c>
      <c r="H7952" t="s">
        <v>1177</v>
      </c>
      <c r="I7952">
        <v>424</v>
      </c>
    </row>
    <row r="7953" spans="1:9" x14ac:dyDescent="0.25">
      <c r="A7953">
        <v>460</v>
      </c>
      <c r="B7953">
        <v>2012</v>
      </c>
      <c r="C7953" t="s">
        <v>67</v>
      </c>
      <c r="D7953" t="s">
        <v>4</v>
      </c>
      <c r="E7953" t="s">
        <v>9</v>
      </c>
      <c r="F7953" t="s">
        <v>11</v>
      </c>
      <c r="G7953" t="s">
        <v>293</v>
      </c>
      <c r="H7953" t="s">
        <v>1196</v>
      </c>
      <c r="I7953">
        <v>349</v>
      </c>
    </row>
    <row r="7954" spans="1:9" x14ac:dyDescent="0.25">
      <c r="A7954">
        <v>461</v>
      </c>
      <c r="B7954">
        <v>2012</v>
      </c>
      <c r="C7954" t="s">
        <v>68</v>
      </c>
      <c r="D7954" t="s">
        <v>4</v>
      </c>
      <c r="E7954" t="s">
        <v>9</v>
      </c>
      <c r="F7954" t="s">
        <v>11</v>
      </c>
      <c r="G7954" t="s">
        <v>294</v>
      </c>
      <c r="H7954" t="s">
        <v>781</v>
      </c>
      <c r="I7954">
        <v>14</v>
      </c>
    </row>
    <row r="7955" spans="1:9" x14ac:dyDescent="0.25">
      <c r="A7955">
        <v>462</v>
      </c>
      <c r="B7955">
        <v>2012</v>
      </c>
      <c r="C7955" t="s">
        <v>69</v>
      </c>
      <c r="D7955" t="s">
        <v>4</v>
      </c>
      <c r="E7955" t="s">
        <v>9</v>
      </c>
      <c r="F7955" t="s">
        <v>11</v>
      </c>
      <c r="G7955" t="s">
        <v>295</v>
      </c>
      <c r="H7955" t="s">
        <v>962</v>
      </c>
      <c r="I7955">
        <v>23</v>
      </c>
    </row>
    <row r="7956" spans="1:9" x14ac:dyDescent="0.25">
      <c r="A7956">
        <v>4</v>
      </c>
      <c r="B7956">
        <v>2012</v>
      </c>
      <c r="C7956" t="s">
        <v>296</v>
      </c>
      <c r="D7956" t="s">
        <v>4</v>
      </c>
      <c r="E7956" t="s">
        <v>9</v>
      </c>
      <c r="F7956" t="s">
        <v>11</v>
      </c>
      <c r="G7956" t="s">
        <v>297</v>
      </c>
      <c r="H7956" t="s">
        <v>1310</v>
      </c>
      <c r="I7956">
        <v>5066</v>
      </c>
    </row>
    <row r="7957" spans="1:9" x14ac:dyDescent="0.25">
      <c r="A7957">
        <v>0</v>
      </c>
      <c r="B7957">
        <v>2012</v>
      </c>
      <c r="C7957" t="s">
        <v>71</v>
      </c>
      <c r="D7957" t="s">
        <v>4</v>
      </c>
      <c r="E7957" t="s">
        <v>9</v>
      </c>
      <c r="F7957" t="s">
        <v>11</v>
      </c>
      <c r="G7957" t="s">
        <v>298</v>
      </c>
      <c r="H7957" t="s">
        <v>1311</v>
      </c>
      <c r="I7957">
        <v>15756</v>
      </c>
    </row>
    <row r="7958" spans="1:9" x14ac:dyDescent="0.25">
      <c r="A7958">
        <v>101</v>
      </c>
      <c r="B7958">
        <v>2011</v>
      </c>
      <c r="C7958" t="s">
        <v>232</v>
      </c>
      <c r="D7958" t="s">
        <v>4</v>
      </c>
      <c r="E7958" t="s">
        <v>9</v>
      </c>
      <c r="F7958" t="s">
        <v>11</v>
      </c>
      <c r="G7958" t="s">
        <v>233</v>
      </c>
      <c r="H7958" t="s">
        <v>1312</v>
      </c>
      <c r="I7958">
        <v>1547</v>
      </c>
    </row>
    <row r="7959" spans="1:9" x14ac:dyDescent="0.25">
      <c r="A7959">
        <v>102</v>
      </c>
      <c r="B7959">
        <v>2011</v>
      </c>
      <c r="C7959" t="s">
        <v>234</v>
      </c>
      <c r="D7959" t="s">
        <v>4</v>
      </c>
      <c r="E7959" t="s">
        <v>9</v>
      </c>
      <c r="F7959" t="s">
        <v>11</v>
      </c>
      <c r="G7959" t="s">
        <v>235</v>
      </c>
      <c r="H7959" t="s">
        <v>793</v>
      </c>
      <c r="I7959">
        <v>43</v>
      </c>
    </row>
    <row r="7960" spans="1:9" x14ac:dyDescent="0.25">
      <c r="A7960">
        <v>103</v>
      </c>
      <c r="B7960">
        <v>2011</v>
      </c>
      <c r="C7960" t="s">
        <v>236</v>
      </c>
      <c r="D7960" t="s">
        <v>4</v>
      </c>
      <c r="E7960" t="s">
        <v>9</v>
      </c>
      <c r="F7960" t="s">
        <v>11</v>
      </c>
      <c r="G7960" t="s">
        <v>237</v>
      </c>
      <c r="H7960" t="s">
        <v>413</v>
      </c>
      <c r="I7960">
        <v>207</v>
      </c>
    </row>
    <row r="7961" spans="1:9" x14ac:dyDescent="0.25">
      <c r="A7961">
        <v>151</v>
      </c>
      <c r="B7961">
        <v>2011</v>
      </c>
      <c r="C7961" t="s">
        <v>28</v>
      </c>
      <c r="D7961" t="s">
        <v>4</v>
      </c>
      <c r="E7961" t="s">
        <v>9</v>
      </c>
      <c r="F7961" t="s">
        <v>11</v>
      </c>
      <c r="G7961" t="s">
        <v>238</v>
      </c>
      <c r="H7961" t="s">
        <v>1313</v>
      </c>
      <c r="I7961">
        <v>123</v>
      </c>
    </row>
    <row r="7962" spans="1:9" x14ac:dyDescent="0.25">
      <c r="A7962">
        <v>153</v>
      </c>
      <c r="B7962">
        <v>2011</v>
      </c>
      <c r="C7962" t="s">
        <v>29</v>
      </c>
      <c r="D7962" t="s">
        <v>4</v>
      </c>
      <c r="E7962" t="s">
        <v>9</v>
      </c>
      <c r="F7962" t="s">
        <v>11</v>
      </c>
      <c r="G7962" t="s">
        <v>239</v>
      </c>
      <c r="H7962" t="s">
        <v>335</v>
      </c>
      <c r="I7962">
        <v>176</v>
      </c>
    </row>
    <row r="7963" spans="1:9" x14ac:dyDescent="0.25">
      <c r="A7963">
        <v>154</v>
      </c>
      <c r="B7963">
        <v>2011</v>
      </c>
      <c r="C7963" t="s">
        <v>30</v>
      </c>
      <c r="D7963" t="s">
        <v>4</v>
      </c>
      <c r="E7963" t="s">
        <v>9</v>
      </c>
      <c r="F7963" t="s">
        <v>11</v>
      </c>
      <c r="G7963" t="s">
        <v>240</v>
      </c>
      <c r="H7963" t="s">
        <v>423</v>
      </c>
      <c r="I7963">
        <v>15</v>
      </c>
    </row>
    <row r="7964" spans="1:9" x14ac:dyDescent="0.25">
      <c r="A7964">
        <v>155</v>
      </c>
      <c r="B7964">
        <v>2011</v>
      </c>
      <c r="C7964" t="s">
        <v>31</v>
      </c>
      <c r="D7964" t="s">
        <v>4</v>
      </c>
      <c r="E7964" t="s">
        <v>9</v>
      </c>
      <c r="F7964" t="s">
        <v>11</v>
      </c>
      <c r="G7964" t="s">
        <v>241</v>
      </c>
      <c r="H7964" t="s">
        <v>765</v>
      </c>
      <c r="I7964">
        <v>22</v>
      </c>
    </row>
    <row r="7965" spans="1:9" x14ac:dyDescent="0.25">
      <c r="A7965">
        <v>157</v>
      </c>
      <c r="B7965">
        <v>2011</v>
      </c>
      <c r="C7965" t="s">
        <v>32</v>
      </c>
      <c r="D7965" t="s">
        <v>4</v>
      </c>
      <c r="E7965" t="s">
        <v>9</v>
      </c>
      <c r="F7965" t="s">
        <v>11</v>
      </c>
      <c r="G7965" t="s">
        <v>242</v>
      </c>
      <c r="H7965" t="s">
        <v>680</v>
      </c>
      <c r="I7965">
        <v>40</v>
      </c>
    </row>
    <row r="7966" spans="1:9" x14ac:dyDescent="0.25">
      <c r="A7966">
        <v>158</v>
      </c>
      <c r="B7966">
        <v>2011</v>
      </c>
      <c r="C7966" t="s">
        <v>33</v>
      </c>
      <c r="D7966" t="s">
        <v>4</v>
      </c>
      <c r="E7966" t="s">
        <v>9</v>
      </c>
      <c r="F7966" t="s">
        <v>11</v>
      </c>
      <c r="G7966" t="s">
        <v>243</v>
      </c>
      <c r="H7966" t="s">
        <v>438</v>
      </c>
      <c r="I7966">
        <v>119</v>
      </c>
    </row>
    <row r="7967" spans="1:9" x14ac:dyDescent="0.25">
      <c r="A7967">
        <v>159</v>
      </c>
      <c r="B7967">
        <v>2011</v>
      </c>
      <c r="C7967" t="s">
        <v>34</v>
      </c>
      <c r="D7967" t="s">
        <v>4</v>
      </c>
      <c r="E7967" t="s">
        <v>9</v>
      </c>
      <c r="F7967" t="s">
        <v>11</v>
      </c>
      <c r="G7967" t="s">
        <v>244</v>
      </c>
      <c r="H7967" t="s">
        <v>1314</v>
      </c>
      <c r="I7967">
        <v>1973</v>
      </c>
    </row>
    <row r="7968" spans="1:9" x14ac:dyDescent="0.25">
      <c r="A7968">
        <v>1</v>
      </c>
      <c r="B7968">
        <v>2011</v>
      </c>
      <c r="C7968" t="s">
        <v>245</v>
      </c>
      <c r="D7968" t="s">
        <v>4</v>
      </c>
      <c r="E7968" t="s">
        <v>9</v>
      </c>
      <c r="F7968" t="s">
        <v>11</v>
      </c>
      <c r="G7968" t="s">
        <v>246</v>
      </c>
      <c r="H7968" t="s">
        <v>1315</v>
      </c>
      <c r="I7968">
        <v>4265</v>
      </c>
    </row>
    <row r="7969" spans="1:9" x14ac:dyDescent="0.25">
      <c r="A7969">
        <v>241</v>
      </c>
      <c r="B7969">
        <v>2011</v>
      </c>
      <c r="C7969" t="s">
        <v>247</v>
      </c>
      <c r="D7969" t="s">
        <v>4</v>
      </c>
      <c r="E7969" t="s">
        <v>9</v>
      </c>
      <c r="F7969" t="s">
        <v>11</v>
      </c>
      <c r="G7969" t="s">
        <v>248</v>
      </c>
      <c r="H7969" t="s">
        <v>1316</v>
      </c>
      <c r="I7969">
        <v>1633</v>
      </c>
    </row>
    <row r="7970" spans="1:9" x14ac:dyDescent="0.25">
      <c r="A7970">
        <v>241001</v>
      </c>
      <c r="B7970">
        <v>2011</v>
      </c>
      <c r="C7970" t="s">
        <v>249</v>
      </c>
      <c r="D7970" t="s">
        <v>4</v>
      </c>
      <c r="E7970" t="s">
        <v>9</v>
      </c>
      <c r="F7970" t="s">
        <v>11</v>
      </c>
      <c r="G7970" t="s">
        <v>250</v>
      </c>
      <c r="H7970" t="s">
        <v>784</v>
      </c>
      <c r="I7970">
        <v>1155</v>
      </c>
    </row>
    <row r="7971" spans="1:9" x14ac:dyDescent="0.25">
      <c r="A7971">
        <v>241999</v>
      </c>
      <c r="B7971">
        <v>2011</v>
      </c>
      <c r="C7971" t="s">
        <v>251</v>
      </c>
      <c r="D7971" t="s">
        <v>4</v>
      </c>
      <c r="E7971" t="s">
        <v>9</v>
      </c>
      <c r="F7971" t="s">
        <v>11</v>
      </c>
      <c r="G7971" t="s">
        <v>252</v>
      </c>
      <c r="H7971" t="s">
        <v>456</v>
      </c>
      <c r="I7971">
        <v>478</v>
      </c>
    </row>
    <row r="7972" spans="1:9" x14ac:dyDescent="0.25">
      <c r="A7972">
        <v>251</v>
      </c>
      <c r="B7972">
        <v>2011</v>
      </c>
      <c r="C7972" t="s">
        <v>39</v>
      </c>
      <c r="D7972" t="s">
        <v>4</v>
      </c>
      <c r="E7972" t="s">
        <v>9</v>
      </c>
      <c r="F7972" t="s">
        <v>11</v>
      </c>
      <c r="G7972" t="s">
        <v>253</v>
      </c>
      <c r="H7972" t="s">
        <v>678</v>
      </c>
      <c r="I7972">
        <v>388</v>
      </c>
    </row>
    <row r="7973" spans="1:9" x14ac:dyDescent="0.25">
      <c r="A7973">
        <v>252</v>
      </c>
      <c r="B7973">
        <v>2011</v>
      </c>
      <c r="C7973" t="s">
        <v>40</v>
      </c>
      <c r="D7973" t="s">
        <v>4</v>
      </c>
      <c r="E7973" t="s">
        <v>9</v>
      </c>
      <c r="F7973" t="s">
        <v>11</v>
      </c>
      <c r="G7973" t="s">
        <v>254</v>
      </c>
      <c r="H7973">
        <v>-21</v>
      </c>
      <c r="I7973">
        <v>-21</v>
      </c>
    </row>
    <row r="7974" spans="1:9" x14ac:dyDescent="0.25">
      <c r="A7974">
        <v>254</v>
      </c>
      <c r="B7974">
        <v>2011</v>
      </c>
      <c r="C7974" t="s">
        <v>41</v>
      </c>
      <c r="D7974" t="s">
        <v>4</v>
      </c>
      <c r="E7974" t="s">
        <v>9</v>
      </c>
      <c r="F7974" t="s">
        <v>11</v>
      </c>
      <c r="G7974" t="s">
        <v>255</v>
      </c>
      <c r="H7974" t="s">
        <v>1032</v>
      </c>
      <c r="I7974">
        <v>219</v>
      </c>
    </row>
    <row r="7975" spans="1:9" x14ac:dyDescent="0.25">
      <c r="A7975">
        <v>255</v>
      </c>
      <c r="B7975">
        <v>2011</v>
      </c>
      <c r="C7975" t="s">
        <v>42</v>
      </c>
      <c r="D7975" t="s">
        <v>4</v>
      </c>
      <c r="E7975" t="s">
        <v>9</v>
      </c>
      <c r="F7975" t="s">
        <v>11</v>
      </c>
      <c r="G7975" t="s">
        <v>256</v>
      </c>
      <c r="H7975" t="s">
        <v>1172</v>
      </c>
      <c r="I7975">
        <v>56</v>
      </c>
    </row>
    <row r="7976" spans="1:9" x14ac:dyDescent="0.25">
      <c r="A7976">
        <v>256</v>
      </c>
      <c r="B7976">
        <v>2011</v>
      </c>
      <c r="C7976" t="s">
        <v>43</v>
      </c>
      <c r="D7976" t="s">
        <v>4</v>
      </c>
      <c r="E7976" t="s">
        <v>9</v>
      </c>
      <c r="F7976" t="s">
        <v>11</v>
      </c>
      <c r="G7976" t="s">
        <v>257</v>
      </c>
      <c r="H7976" t="s">
        <v>1317</v>
      </c>
      <c r="I7976">
        <v>722</v>
      </c>
    </row>
    <row r="7977" spans="1:9" x14ac:dyDescent="0.25">
      <c r="A7977">
        <v>257</v>
      </c>
      <c r="B7977">
        <v>2011</v>
      </c>
      <c r="C7977" t="s">
        <v>44</v>
      </c>
      <c r="D7977" t="s">
        <v>4</v>
      </c>
      <c r="E7977" t="s">
        <v>9</v>
      </c>
      <c r="F7977" t="s">
        <v>11</v>
      </c>
      <c r="G7977" t="s">
        <v>258</v>
      </c>
      <c r="H7977" t="s">
        <v>368</v>
      </c>
      <c r="I7977">
        <v>82</v>
      </c>
    </row>
    <row r="7978" spans="1:9" x14ac:dyDescent="0.25">
      <c r="A7978">
        <v>2</v>
      </c>
      <c r="B7978">
        <v>2011</v>
      </c>
      <c r="C7978" t="s">
        <v>259</v>
      </c>
      <c r="D7978" t="s">
        <v>4</v>
      </c>
      <c r="E7978" t="s">
        <v>9</v>
      </c>
      <c r="F7978" t="s">
        <v>11</v>
      </c>
      <c r="G7978" t="s">
        <v>260</v>
      </c>
      <c r="H7978" t="s">
        <v>1318</v>
      </c>
      <c r="I7978">
        <v>3079</v>
      </c>
    </row>
    <row r="7979" spans="1:9" x14ac:dyDescent="0.25">
      <c r="A7979">
        <v>351</v>
      </c>
      <c r="B7979">
        <v>2011</v>
      </c>
      <c r="C7979" t="s">
        <v>46</v>
      </c>
      <c r="D7979" t="s">
        <v>4</v>
      </c>
      <c r="E7979" t="s">
        <v>9</v>
      </c>
      <c r="F7979" t="s">
        <v>11</v>
      </c>
      <c r="G7979" t="s">
        <v>261</v>
      </c>
      <c r="H7979" t="s">
        <v>844</v>
      </c>
      <c r="I7979">
        <v>104</v>
      </c>
    </row>
    <row r="7980" spans="1:9" x14ac:dyDescent="0.25">
      <c r="A7980">
        <v>352</v>
      </c>
      <c r="B7980">
        <v>2011</v>
      </c>
      <c r="C7980" t="s">
        <v>47</v>
      </c>
      <c r="D7980" t="s">
        <v>4</v>
      </c>
      <c r="E7980" t="s">
        <v>9</v>
      </c>
      <c r="F7980" t="s">
        <v>11</v>
      </c>
      <c r="G7980" t="s">
        <v>262</v>
      </c>
      <c r="H7980" t="s">
        <v>727</v>
      </c>
      <c r="I7980">
        <v>70</v>
      </c>
    </row>
    <row r="7981" spans="1:9" x14ac:dyDescent="0.25">
      <c r="A7981">
        <v>353</v>
      </c>
      <c r="B7981">
        <v>2011</v>
      </c>
      <c r="C7981" t="s">
        <v>48</v>
      </c>
      <c r="D7981" t="s">
        <v>4</v>
      </c>
      <c r="E7981" t="s">
        <v>9</v>
      </c>
      <c r="F7981" t="s">
        <v>11</v>
      </c>
      <c r="G7981" t="s">
        <v>263</v>
      </c>
      <c r="H7981" t="s">
        <v>877</v>
      </c>
      <c r="I7981">
        <v>239</v>
      </c>
    </row>
    <row r="7982" spans="1:9" x14ac:dyDescent="0.25">
      <c r="A7982">
        <v>354</v>
      </c>
      <c r="B7982">
        <v>2011</v>
      </c>
      <c r="C7982" t="s">
        <v>49</v>
      </c>
      <c r="D7982" t="s">
        <v>4</v>
      </c>
      <c r="E7982" t="s">
        <v>9</v>
      </c>
      <c r="F7982" t="s">
        <v>11</v>
      </c>
      <c r="G7982" t="s">
        <v>264</v>
      </c>
      <c r="H7982" t="s">
        <v>888</v>
      </c>
      <c r="I7982">
        <v>61</v>
      </c>
    </row>
    <row r="7983" spans="1:9" x14ac:dyDescent="0.25">
      <c r="A7983">
        <v>355</v>
      </c>
      <c r="B7983">
        <v>2011</v>
      </c>
      <c r="C7983" t="s">
        <v>50</v>
      </c>
      <c r="D7983" t="s">
        <v>4</v>
      </c>
      <c r="E7983" t="s">
        <v>9</v>
      </c>
      <c r="F7983" t="s">
        <v>11</v>
      </c>
      <c r="G7983" t="s">
        <v>265</v>
      </c>
      <c r="H7983" t="s">
        <v>1319</v>
      </c>
      <c r="I7983">
        <v>108</v>
      </c>
    </row>
    <row r="7984" spans="1:9" x14ac:dyDescent="0.25">
      <c r="A7984">
        <v>356</v>
      </c>
      <c r="B7984">
        <v>2011</v>
      </c>
      <c r="C7984" t="s">
        <v>51</v>
      </c>
      <c r="D7984" t="s">
        <v>4</v>
      </c>
      <c r="E7984" t="s">
        <v>9</v>
      </c>
      <c r="F7984" t="s">
        <v>11</v>
      </c>
      <c r="G7984" t="s">
        <v>266</v>
      </c>
      <c r="H7984" t="s">
        <v>368</v>
      </c>
      <c r="I7984">
        <v>82</v>
      </c>
    </row>
    <row r="7985" spans="1:9" x14ac:dyDescent="0.25">
      <c r="A7985">
        <v>357</v>
      </c>
      <c r="B7985">
        <v>2011</v>
      </c>
      <c r="C7985" t="s">
        <v>52</v>
      </c>
      <c r="D7985" t="s">
        <v>4</v>
      </c>
      <c r="E7985" t="s">
        <v>9</v>
      </c>
      <c r="F7985" t="s">
        <v>11</v>
      </c>
      <c r="G7985" t="s">
        <v>267</v>
      </c>
      <c r="H7985" t="s">
        <v>663</v>
      </c>
      <c r="I7985">
        <v>80</v>
      </c>
    </row>
    <row r="7986" spans="1:9" x14ac:dyDescent="0.25">
      <c r="A7986">
        <v>358</v>
      </c>
      <c r="B7986">
        <v>2011</v>
      </c>
      <c r="C7986" t="s">
        <v>53</v>
      </c>
      <c r="D7986" t="s">
        <v>4</v>
      </c>
      <c r="E7986" t="s">
        <v>9</v>
      </c>
      <c r="F7986" t="s">
        <v>11</v>
      </c>
      <c r="G7986" t="s">
        <v>268</v>
      </c>
      <c r="H7986" t="s">
        <v>966</v>
      </c>
      <c r="I7986">
        <v>111</v>
      </c>
    </row>
    <row r="7987" spans="1:9" x14ac:dyDescent="0.25">
      <c r="A7987">
        <v>359</v>
      </c>
      <c r="B7987">
        <v>2011</v>
      </c>
      <c r="C7987" t="s">
        <v>54</v>
      </c>
      <c r="D7987" t="s">
        <v>4</v>
      </c>
      <c r="E7987" t="s">
        <v>9</v>
      </c>
      <c r="F7987" t="s">
        <v>11</v>
      </c>
      <c r="G7987" t="s">
        <v>269</v>
      </c>
      <c r="H7987" t="s">
        <v>1320</v>
      </c>
      <c r="I7987">
        <v>465</v>
      </c>
    </row>
    <row r="7988" spans="1:9" x14ac:dyDescent="0.25">
      <c r="A7988">
        <v>360</v>
      </c>
      <c r="B7988">
        <v>2011</v>
      </c>
      <c r="C7988" t="s">
        <v>55</v>
      </c>
      <c r="D7988" t="s">
        <v>4</v>
      </c>
      <c r="E7988" t="s">
        <v>9</v>
      </c>
      <c r="F7988" t="s">
        <v>11</v>
      </c>
      <c r="G7988" t="s">
        <v>270</v>
      </c>
      <c r="H7988" t="s">
        <v>793</v>
      </c>
      <c r="I7988">
        <v>43</v>
      </c>
    </row>
    <row r="7989" spans="1:9" x14ac:dyDescent="0.25">
      <c r="A7989">
        <v>361</v>
      </c>
      <c r="B7989">
        <v>2011</v>
      </c>
      <c r="C7989" t="s">
        <v>56</v>
      </c>
      <c r="D7989" t="s">
        <v>4</v>
      </c>
      <c r="E7989" t="s">
        <v>9</v>
      </c>
      <c r="F7989" t="s">
        <v>11</v>
      </c>
      <c r="G7989" t="s">
        <v>271</v>
      </c>
      <c r="H7989" t="s">
        <v>423</v>
      </c>
      <c r="I7989">
        <v>15</v>
      </c>
    </row>
    <row r="7990" spans="1:9" x14ac:dyDescent="0.25">
      <c r="A7990">
        <v>3</v>
      </c>
      <c r="B7990">
        <v>2011</v>
      </c>
      <c r="C7990" t="s">
        <v>272</v>
      </c>
      <c r="D7990" t="s">
        <v>4</v>
      </c>
      <c r="E7990" t="s">
        <v>9</v>
      </c>
      <c r="F7990" t="s">
        <v>11</v>
      </c>
      <c r="G7990" t="s">
        <v>273</v>
      </c>
      <c r="H7990" t="s">
        <v>1321</v>
      </c>
      <c r="I7990">
        <v>1378</v>
      </c>
    </row>
    <row r="7991" spans="1:9" x14ac:dyDescent="0.25">
      <c r="A7991">
        <v>401</v>
      </c>
      <c r="B7991">
        <v>2011</v>
      </c>
      <c r="C7991" t="s">
        <v>274</v>
      </c>
      <c r="D7991" t="s">
        <v>4</v>
      </c>
      <c r="E7991" t="s">
        <v>9</v>
      </c>
      <c r="F7991" t="s">
        <v>11</v>
      </c>
      <c r="G7991" t="s">
        <v>275</v>
      </c>
      <c r="H7991" t="s">
        <v>1021</v>
      </c>
      <c r="I7991">
        <v>91</v>
      </c>
    </row>
    <row r="7992" spans="1:9" x14ac:dyDescent="0.25">
      <c r="A7992">
        <v>402</v>
      </c>
      <c r="B7992">
        <v>2011</v>
      </c>
      <c r="C7992" t="s">
        <v>276</v>
      </c>
      <c r="D7992" t="s">
        <v>4</v>
      </c>
      <c r="E7992" t="s">
        <v>9</v>
      </c>
      <c r="F7992" t="s">
        <v>11</v>
      </c>
      <c r="G7992" t="s">
        <v>277</v>
      </c>
      <c r="H7992" t="s">
        <v>416</v>
      </c>
      <c r="I7992">
        <v>59</v>
      </c>
    </row>
    <row r="7993" spans="1:9" x14ac:dyDescent="0.25">
      <c r="A7993">
        <v>403</v>
      </c>
      <c r="B7993">
        <v>2011</v>
      </c>
      <c r="C7993" t="s">
        <v>278</v>
      </c>
      <c r="D7993" t="s">
        <v>4</v>
      </c>
      <c r="E7993" t="s">
        <v>9</v>
      </c>
      <c r="F7993" t="s">
        <v>11</v>
      </c>
      <c r="G7993" t="s">
        <v>279</v>
      </c>
      <c r="H7993" t="s">
        <v>1124</v>
      </c>
      <c r="I7993">
        <v>145</v>
      </c>
    </row>
    <row r="7994" spans="1:9" x14ac:dyDescent="0.25">
      <c r="A7994">
        <v>404</v>
      </c>
      <c r="B7994">
        <v>2011</v>
      </c>
      <c r="C7994" t="s">
        <v>280</v>
      </c>
      <c r="D7994" t="s">
        <v>4</v>
      </c>
      <c r="E7994" t="s">
        <v>9</v>
      </c>
      <c r="F7994" t="s">
        <v>11</v>
      </c>
      <c r="G7994" t="s">
        <v>281</v>
      </c>
      <c r="H7994" t="s">
        <v>344</v>
      </c>
      <c r="I7994">
        <v>120</v>
      </c>
    </row>
    <row r="7995" spans="1:9" x14ac:dyDescent="0.25">
      <c r="A7995">
        <v>405</v>
      </c>
      <c r="B7995">
        <v>2011</v>
      </c>
      <c r="C7995" t="s">
        <v>282</v>
      </c>
      <c r="D7995" t="s">
        <v>4</v>
      </c>
      <c r="E7995" t="s">
        <v>9</v>
      </c>
      <c r="F7995" t="s">
        <v>11</v>
      </c>
      <c r="G7995" t="s">
        <v>283</v>
      </c>
      <c r="H7995" t="s">
        <v>512</v>
      </c>
      <c r="I7995">
        <v>34</v>
      </c>
    </row>
    <row r="7996" spans="1:9" x14ac:dyDescent="0.25">
      <c r="A7996">
        <v>451</v>
      </c>
      <c r="B7996">
        <v>2011</v>
      </c>
      <c r="C7996" t="s">
        <v>58</v>
      </c>
      <c r="D7996" t="s">
        <v>4</v>
      </c>
      <c r="E7996" t="s">
        <v>9</v>
      </c>
      <c r="F7996" t="s">
        <v>11</v>
      </c>
      <c r="G7996" t="s">
        <v>284</v>
      </c>
      <c r="H7996" t="s">
        <v>1220</v>
      </c>
      <c r="I7996">
        <v>261</v>
      </c>
    </row>
    <row r="7997" spans="1:9" x14ac:dyDescent="0.25">
      <c r="A7997">
        <v>452</v>
      </c>
      <c r="B7997">
        <v>2011</v>
      </c>
      <c r="C7997" t="s">
        <v>59</v>
      </c>
      <c r="D7997" t="s">
        <v>4</v>
      </c>
      <c r="E7997" t="s">
        <v>9</v>
      </c>
      <c r="F7997" t="s">
        <v>11</v>
      </c>
      <c r="G7997" t="s">
        <v>285</v>
      </c>
      <c r="H7997" t="s">
        <v>668</v>
      </c>
      <c r="I7997">
        <v>81</v>
      </c>
    </row>
    <row r="7998" spans="1:9" x14ac:dyDescent="0.25">
      <c r="A7998">
        <v>453</v>
      </c>
      <c r="B7998">
        <v>2011</v>
      </c>
      <c r="C7998" t="s">
        <v>60</v>
      </c>
      <c r="D7998" t="s">
        <v>4</v>
      </c>
      <c r="E7998" t="s">
        <v>9</v>
      </c>
      <c r="F7998" t="s">
        <v>11</v>
      </c>
      <c r="G7998" t="s">
        <v>286</v>
      </c>
      <c r="H7998" t="s">
        <v>1322</v>
      </c>
      <c r="I7998">
        <v>779</v>
      </c>
    </row>
    <row r="7999" spans="1:9" x14ac:dyDescent="0.25">
      <c r="A7999">
        <v>454</v>
      </c>
      <c r="B7999">
        <v>2011</v>
      </c>
      <c r="C7999" t="s">
        <v>61</v>
      </c>
      <c r="D7999" t="s">
        <v>4</v>
      </c>
      <c r="E7999" t="s">
        <v>9</v>
      </c>
      <c r="F7999" t="s">
        <v>11</v>
      </c>
      <c r="G7999" t="s">
        <v>287</v>
      </c>
      <c r="H7999" t="s">
        <v>1323</v>
      </c>
      <c r="I7999">
        <v>963</v>
      </c>
    </row>
    <row r="8000" spans="1:9" x14ac:dyDescent="0.25">
      <c r="A8000">
        <v>455</v>
      </c>
      <c r="B8000">
        <v>2011</v>
      </c>
      <c r="C8000" t="s">
        <v>62</v>
      </c>
      <c r="D8000" t="s">
        <v>4</v>
      </c>
      <c r="E8000" t="s">
        <v>9</v>
      </c>
      <c r="F8000" t="s">
        <v>11</v>
      </c>
      <c r="G8000" t="s">
        <v>288</v>
      </c>
      <c r="H8000" t="s">
        <v>480</v>
      </c>
      <c r="I8000">
        <v>116</v>
      </c>
    </row>
    <row r="8001" spans="1:9" x14ac:dyDescent="0.25">
      <c r="A8001">
        <v>456</v>
      </c>
      <c r="B8001">
        <v>2011</v>
      </c>
      <c r="C8001" t="s">
        <v>63</v>
      </c>
      <c r="D8001" t="s">
        <v>4</v>
      </c>
      <c r="E8001" t="s">
        <v>9</v>
      </c>
      <c r="F8001" t="s">
        <v>11</v>
      </c>
      <c r="G8001" t="s">
        <v>289</v>
      </c>
      <c r="H8001" t="s">
        <v>1027</v>
      </c>
      <c r="I8001">
        <v>272</v>
      </c>
    </row>
    <row r="8002" spans="1:9" x14ac:dyDescent="0.25">
      <c r="A8002">
        <v>457</v>
      </c>
      <c r="B8002">
        <v>2011</v>
      </c>
      <c r="C8002" t="s">
        <v>64</v>
      </c>
      <c r="D8002" t="s">
        <v>4</v>
      </c>
      <c r="E8002" t="s">
        <v>9</v>
      </c>
      <c r="F8002" t="s">
        <v>11</v>
      </c>
      <c r="G8002" t="s">
        <v>290</v>
      </c>
      <c r="H8002" t="s">
        <v>1132</v>
      </c>
      <c r="I8002">
        <v>352</v>
      </c>
    </row>
    <row r="8003" spans="1:9" x14ac:dyDescent="0.25">
      <c r="A8003">
        <v>458</v>
      </c>
      <c r="B8003">
        <v>2011</v>
      </c>
      <c r="C8003" t="s">
        <v>65</v>
      </c>
      <c r="D8003" t="s">
        <v>4</v>
      </c>
      <c r="E8003" t="s">
        <v>9</v>
      </c>
      <c r="F8003" t="s">
        <v>11</v>
      </c>
      <c r="G8003" t="s">
        <v>291</v>
      </c>
      <c r="H8003" t="s">
        <v>339</v>
      </c>
      <c r="I8003">
        <v>288</v>
      </c>
    </row>
    <row r="8004" spans="1:9" x14ac:dyDescent="0.25">
      <c r="A8004">
        <v>459</v>
      </c>
      <c r="B8004">
        <v>2011</v>
      </c>
      <c r="C8004" t="s">
        <v>66</v>
      </c>
      <c r="D8004" t="s">
        <v>4</v>
      </c>
      <c r="E8004" t="s">
        <v>9</v>
      </c>
      <c r="F8004" t="s">
        <v>11</v>
      </c>
      <c r="G8004" t="s">
        <v>292</v>
      </c>
      <c r="H8004" t="s">
        <v>1324</v>
      </c>
      <c r="I8004">
        <v>555</v>
      </c>
    </row>
    <row r="8005" spans="1:9" x14ac:dyDescent="0.25">
      <c r="A8005">
        <v>460</v>
      </c>
      <c r="B8005">
        <v>2011</v>
      </c>
      <c r="C8005" t="s">
        <v>67</v>
      </c>
      <c r="D8005" t="s">
        <v>4</v>
      </c>
      <c r="E8005" t="s">
        <v>9</v>
      </c>
      <c r="F8005" t="s">
        <v>11</v>
      </c>
      <c r="G8005" t="s">
        <v>293</v>
      </c>
      <c r="H8005" t="s">
        <v>1106</v>
      </c>
      <c r="I8005">
        <v>530</v>
      </c>
    </row>
    <row r="8006" spans="1:9" x14ac:dyDescent="0.25">
      <c r="A8006">
        <v>461</v>
      </c>
      <c r="B8006">
        <v>2011</v>
      </c>
      <c r="C8006" t="s">
        <v>68</v>
      </c>
      <c r="D8006" t="s">
        <v>4</v>
      </c>
      <c r="E8006" t="s">
        <v>9</v>
      </c>
      <c r="F8006" t="s">
        <v>11</v>
      </c>
      <c r="G8006" t="s">
        <v>294</v>
      </c>
      <c r="H8006">
        <v>-26</v>
      </c>
      <c r="I8006">
        <v>-26</v>
      </c>
    </row>
    <row r="8007" spans="1:9" x14ac:dyDescent="0.25">
      <c r="A8007">
        <v>462</v>
      </c>
      <c r="B8007">
        <v>2011</v>
      </c>
      <c r="C8007" t="s">
        <v>69</v>
      </c>
      <c r="D8007" t="s">
        <v>4</v>
      </c>
      <c r="E8007" t="s">
        <v>9</v>
      </c>
      <c r="F8007" t="s">
        <v>11</v>
      </c>
      <c r="G8007" t="s">
        <v>295</v>
      </c>
      <c r="H8007">
        <v>-4</v>
      </c>
      <c r="I8007">
        <v>-4</v>
      </c>
    </row>
    <row r="8008" spans="1:9" x14ac:dyDescent="0.25">
      <c r="A8008">
        <v>4</v>
      </c>
      <c r="B8008">
        <v>2011</v>
      </c>
      <c r="C8008" t="s">
        <v>296</v>
      </c>
      <c r="D8008" t="s">
        <v>4</v>
      </c>
      <c r="E8008" t="s">
        <v>9</v>
      </c>
      <c r="F8008" t="s">
        <v>11</v>
      </c>
      <c r="G8008" t="s">
        <v>297</v>
      </c>
      <c r="H8008" t="s">
        <v>1325</v>
      </c>
      <c r="I8008">
        <v>4616</v>
      </c>
    </row>
    <row r="8009" spans="1:9" x14ac:dyDescent="0.25">
      <c r="A8009">
        <v>0</v>
      </c>
      <c r="B8009">
        <v>2011</v>
      </c>
      <c r="C8009" t="s">
        <v>71</v>
      </c>
      <c r="D8009" t="s">
        <v>4</v>
      </c>
      <c r="E8009" t="s">
        <v>9</v>
      </c>
      <c r="F8009" t="s">
        <v>11</v>
      </c>
      <c r="G8009" t="s">
        <v>298</v>
      </c>
      <c r="H8009" t="s">
        <v>1326</v>
      </c>
      <c r="I8009">
        <v>13338</v>
      </c>
    </row>
    <row r="8010" spans="1:9" x14ac:dyDescent="0.25">
      <c r="A8010">
        <v>101</v>
      </c>
      <c r="B8010">
        <v>2010</v>
      </c>
      <c r="C8010" t="s">
        <v>232</v>
      </c>
      <c r="D8010" t="s">
        <v>4</v>
      </c>
      <c r="E8010" t="s">
        <v>9</v>
      </c>
      <c r="F8010" t="s">
        <v>11</v>
      </c>
      <c r="G8010" t="s">
        <v>233</v>
      </c>
      <c r="H8010" t="s">
        <v>1327</v>
      </c>
      <c r="I8010">
        <v>1190</v>
      </c>
    </row>
    <row r="8011" spans="1:9" x14ac:dyDescent="0.25">
      <c r="A8011">
        <v>102</v>
      </c>
      <c r="B8011">
        <v>2010</v>
      </c>
      <c r="C8011" t="s">
        <v>234</v>
      </c>
      <c r="D8011" t="s">
        <v>4</v>
      </c>
      <c r="E8011" t="s">
        <v>9</v>
      </c>
      <c r="F8011" t="s">
        <v>11</v>
      </c>
      <c r="G8011" t="s">
        <v>235</v>
      </c>
      <c r="H8011">
        <v>-72</v>
      </c>
      <c r="I8011">
        <v>-72</v>
      </c>
    </row>
    <row r="8012" spans="1:9" x14ac:dyDescent="0.25">
      <c r="A8012">
        <v>103</v>
      </c>
      <c r="B8012">
        <v>2010</v>
      </c>
      <c r="C8012" t="s">
        <v>236</v>
      </c>
      <c r="D8012" t="s">
        <v>4</v>
      </c>
      <c r="E8012" t="s">
        <v>9</v>
      </c>
      <c r="F8012" t="s">
        <v>11</v>
      </c>
      <c r="G8012" t="s">
        <v>237</v>
      </c>
      <c r="H8012" t="s">
        <v>672</v>
      </c>
      <c r="I8012">
        <v>96</v>
      </c>
    </row>
    <row r="8013" spans="1:9" x14ac:dyDescent="0.25">
      <c r="A8013">
        <v>151</v>
      </c>
      <c r="B8013">
        <v>2010</v>
      </c>
      <c r="C8013" t="s">
        <v>28</v>
      </c>
      <c r="D8013" t="s">
        <v>4</v>
      </c>
      <c r="E8013" t="s">
        <v>9</v>
      </c>
      <c r="F8013" t="s">
        <v>11</v>
      </c>
      <c r="G8013" t="s">
        <v>238</v>
      </c>
      <c r="H8013">
        <v>-4</v>
      </c>
      <c r="I8013">
        <v>-4</v>
      </c>
    </row>
    <row r="8014" spans="1:9" x14ac:dyDescent="0.25">
      <c r="A8014">
        <v>153</v>
      </c>
      <c r="B8014">
        <v>2010</v>
      </c>
      <c r="C8014" t="s">
        <v>29</v>
      </c>
      <c r="D8014" t="s">
        <v>4</v>
      </c>
      <c r="E8014" t="s">
        <v>9</v>
      </c>
      <c r="F8014" t="s">
        <v>11</v>
      </c>
      <c r="G8014" t="s">
        <v>239</v>
      </c>
      <c r="H8014" t="s">
        <v>1001</v>
      </c>
      <c r="I8014">
        <v>99</v>
      </c>
    </row>
    <row r="8015" spans="1:9" x14ac:dyDescent="0.25">
      <c r="A8015">
        <v>154</v>
      </c>
      <c r="B8015">
        <v>2010</v>
      </c>
      <c r="C8015" t="s">
        <v>30</v>
      </c>
      <c r="D8015" t="s">
        <v>4</v>
      </c>
      <c r="E8015" t="s">
        <v>9</v>
      </c>
      <c r="F8015" t="s">
        <v>11</v>
      </c>
      <c r="G8015" t="s">
        <v>240</v>
      </c>
      <c r="H8015">
        <v>-3</v>
      </c>
      <c r="I8015">
        <v>-3</v>
      </c>
    </row>
    <row r="8016" spans="1:9" x14ac:dyDescent="0.25">
      <c r="A8016">
        <v>155</v>
      </c>
      <c r="B8016">
        <v>2010</v>
      </c>
      <c r="C8016" t="s">
        <v>31</v>
      </c>
      <c r="D8016" t="s">
        <v>4</v>
      </c>
      <c r="E8016" t="s">
        <v>9</v>
      </c>
      <c r="F8016" t="s">
        <v>11</v>
      </c>
      <c r="G8016" t="s">
        <v>241</v>
      </c>
      <c r="H8016">
        <v>-3</v>
      </c>
      <c r="I8016">
        <v>-3</v>
      </c>
    </row>
    <row r="8017" spans="1:9" x14ac:dyDescent="0.25">
      <c r="A8017">
        <v>157</v>
      </c>
      <c r="B8017">
        <v>2010</v>
      </c>
      <c r="C8017" t="s">
        <v>32</v>
      </c>
      <c r="D8017" t="s">
        <v>4</v>
      </c>
      <c r="E8017" t="s">
        <v>9</v>
      </c>
      <c r="F8017" t="s">
        <v>11</v>
      </c>
      <c r="G8017" t="s">
        <v>242</v>
      </c>
      <c r="H8017">
        <v>-46</v>
      </c>
      <c r="I8017">
        <v>-46</v>
      </c>
    </row>
    <row r="8018" spans="1:9" x14ac:dyDescent="0.25">
      <c r="A8018">
        <v>158</v>
      </c>
      <c r="B8018">
        <v>2010</v>
      </c>
      <c r="C8018" t="s">
        <v>33</v>
      </c>
      <c r="D8018" t="s">
        <v>4</v>
      </c>
      <c r="E8018" t="s">
        <v>9</v>
      </c>
      <c r="F8018" t="s">
        <v>11</v>
      </c>
      <c r="G8018" t="s">
        <v>243</v>
      </c>
      <c r="H8018" t="s">
        <v>747</v>
      </c>
      <c r="I8018">
        <v>24</v>
      </c>
    </row>
    <row r="8019" spans="1:9" x14ac:dyDescent="0.25">
      <c r="A8019">
        <v>159</v>
      </c>
      <c r="B8019">
        <v>2010</v>
      </c>
      <c r="C8019" t="s">
        <v>34</v>
      </c>
      <c r="D8019" t="s">
        <v>4</v>
      </c>
      <c r="E8019" t="s">
        <v>9</v>
      </c>
      <c r="F8019" t="s">
        <v>11</v>
      </c>
      <c r="G8019" t="s">
        <v>244</v>
      </c>
      <c r="H8019" t="s">
        <v>1328</v>
      </c>
      <c r="I8019">
        <v>1241</v>
      </c>
    </row>
    <row r="8020" spans="1:9" x14ac:dyDescent="0.25">
      <c r="A8020">
        <v>1</v>
      </c>
      <c r="B8020">
        <v>2010</v>
      </c>
      <c r="C8020" t="s">
        <v>245</v>
      </c>
      <c r="D8020" t="s">
        <v>4</v>
      </c>
      <c r="E8020" t="s">
        <v>9</v>
      </c>
      <c r="F8020" t="s">
        <v>11</v>
      </c>
      <c r="G8020" t="s">
        <v>246</v>
      </c>
      <c r="H8020" t="s">
        <v>1329</v>
      </c>
      <c r="I8020">
        <v>2522</v>
      </c>
    </row>
    <row r="8021" spans="1:9" x14ac:dyDescent="0.25">
      <c r="A8021">
        <v>241</v>
      </c>
      <c r="B8021">
        <v>2010</v>
      </c>
      <c r="C8021" t="s">
        <v>247</v>
      </c>
      <c r="D8021" t="s">
        <v>4</v>
      </c>
      <c r="E8021" t="s">
        <v>9</v>
      </c>
      <c r="F8021" t="s">
        <v>11</v>
      </c>
      <c r="G8021" t="s">
        <v>248</v>
      </c>
      <c r="H8021" t="s">
        <v>1330</v>
      </c>
      <c r="I8021">
        <v>684</v>
      </c>
    </row>
    <row r="8022" spans="1:9" x14ac:dyDescent="0.25">
      <c r="A8022">
        <v>241001</v>
      </c>
      <c r="B8022">
        <v>2010</v>
      </c>
      <c r="C8022" t="s">
        <v>249</v>
      </c>
      <c r="D8022" t="s">
        <v>4</v>
      </c>
      <c r="E8022" t="s">
        <v>9</v>
      </c>
      <c r="F8022" t="s">
        <v>11</v>
      </c>
      <c r="G8022" t="s">
        <v>250</v>
      </c>
      <c r="H8022" t="s">
        <v>633</v>
      </c>
      <c r="I8022">
        <v>401</v>
      </c>
    </row>
    <row r="8023" spans="1:9" x14ac:dyDescent="0.25">
      <c r="A8023">
        <v>241999</v>
      </c>
      <c r="B8023">
        <v>2010</v>
      </c>
      <c r="C8023" t="s">
        <v>251</v>
      </c>
      <c r="D8023" t="s">
        <v>4</v>
      </c>
      <c r="E8023" t="s">
        <v>9</v>
      </c>
      <c r="F8023" t="s">
        <v>11</v>
      </c>
      <c r="G8023" t="s">
        <v>252</v>
      </c>
      <c r="H8023" t="s">
        <v>376</v>
      </c>
      <c r="I8023">
        <v>283</v>
      </c>
    </row>
    <row r="8024" spans="1:9" x14ac:dyDescent="0.25">
      <c r="A8024">
        <v>251</v>
      </c>
      <c r="B8024">
        <v>2010</v>
      </c>
      <c r="C8024" t="s">
        <v>39</v>
      </c>
      <c r="D8024" t="s">
        <v>4</v>
      </c>
      <c r="E8024" t="s">
        <v>9</v>
      </c>
      <c r="F8024" t="s">
        <v>11</v>
      </c>
      <c r="G8024" t="s">
        <v>253</v>
      </c>
      <c r="H8024" t="s">
        <v>507</v>
      </c>
      <c r="I8024">
        <v>255</v>
      </c>
    </row>
    <row r="8025" spans="1:9" x14ac:dyDescent="0.25">
      <c r="A8025">
        <v>252</v>
      </c>
      <c r="B8025">
        <v>2010</v>
      </c>
      <c r="C8025" t="s">
        <v>40</v>
      </c>
      <c r="D8025" t="s">
        <v>4</v>
      </c>
      <c r="E8025" t="s">
        <v>9</v>
      </c>
      <c r="F8025" t="s">
        <v>11</v>
      </c>
      <c r="G8025" t="s">
        <v>254</v>
      </c>
      <c r="H8025" t="s">
        <v>1147</v>
      </c>
      <c r="I8025">
        <v>53</v>
      </c>
    </row>
    <row r="8026" spans="1:9" x14ac:dyDescent="0.25">
      <c r="A8026">
        <v>254</v>
      </c>
      <c r="B8026">
        <v>2010</v>
      </c>
      <c r="C8026" t="s">
        <v>41</v>
      </c>
      <c r="D8026" t="s">
        <v>4</v>
      </c>
      <c r="E8026" t="s">
        <v>9</v>
      </c>
      <c r="F8026" t="s">
        <v>11</v>
      </c>
      <c r="G8026" t="s">
        <v>255</v>
      </c>
      <c r="H8026" t="s">
        <v>932</v>
      </c>
      <c r="I8026">
        <v>113</v>
      </c>
    </row>
    <row r="8027" spans="1:9" x14ac:dyDescent="0.25">
      <c r="A8027">
        <v>255</v>
      </c>
      <c r="B8027">
        <v>2010</v>
      </c>
      <c r="C8027" t="s">
        <v>42</v>
      </c>
      <c r="D8027" t="s">
        <v>4</v>
      </c>
      <c r="E8027" t="s">
        <v>9</v>
      </c>
      <c r="F8027" t="s">
        <v>11</v>
      </c>
      <c r="G8027" t="s">
        <v>256</v>
      </c>
      <c r="H8027" t="s">
        <v>745</v>
      </c>
      <c r="I8027">
        <v>36</v>
      </c>
    </row>
    <row r="8028" spans="1:9" x14ac:dyDescent="0.25">
      <c r="A8028">
        <v>256</v>
      </c>
      <c r="B8028">
        <v>2010</v>
      </c>
      <c r="C8028" t="s">
        <v>43</v>
      </c>
      <c r="D8028" t="s">
        <v>4</v>
      </c>
      <c r="E8028" t="s">
        <v>9</v>
      </c>
      <c r="F8028" t="s">
        <v>11</v>
      </c>
      <c r="G8028" t="s">
        <v>257</v>
      </c>
      <c r="H8028" t="s">
        <v>768</v>
      </c>
      <c r="I8028">
        <v>13</v>
      </c>
    </row>
    <row r="8029" spans="1:9" x14ac:dyDescent="0.25">
      <c r="A8029">
        <v>257</v>
      </c>
      <c r="B8029">
        <v>2010</v>
      </c>
      <c r="C8029" t="s">
        <v>44</v>
      </c>
      <c r="D8029" t="s">
        <v>4</v>
      </c>
      <c r="E8029" t="s">
        <v>9</v>
      </c>
      <c r="F8029" t="s">
        <v>11</v>
      </c>
      <c r="G8029" t="s">
        <v>258</v>
      </c>
      <c r="H8029">
        <v>-5</v>
      </c>
      <c r="I8029">
        <v>-5</v>
      </c>
    </row>
    <row r="8030" spans="1:9" x14ac:dyDescent="0.25">
      <c r="A8030">
        <v>2</v>
      </c>
      <c r="B8030">
        <v>2010</v>
      </c>
      <c r="C8030" t="s">
        <v>259</v>
      </c>
      <c r="D8030" t="s">
        <v>4</v>
      </c>
      <c r="E8030" t="s">
        <v>9</v>
      </c>
      <c r="F8030" t="s">
        <v>11</v>
      </c>
      <c r="G8030" t="s">
        <v>260</v>
      </c>
      <c r="H8030" t="s">
        <v>1331</v>
      </c>
      <c r="I8030">
        <v>1149</v>
      </c>
    </row>
    <row r="8031" spans="1:9" x14ac:dyDescent="0.25">
      <c r="A8031">
        <v>351</v>
      </c>
      <c r="B8031">
        <v>2010</v>
      </c>
      <c r="C8031" t="s">
        <v>46</v>
      </c>
      <c r="D8031" t="s">
        <v>4</v>
      </c>
      <c r="E8031" t="s">
        <v>9</v>
      </c>
      <c r="F8031" t="s">
        <v>11</v>
      </c>
      <c r="G8031" t="s">
        <v>261</v>
      </c>
      <c r="H8031" t="s">
        <v>505</v>
      </c>
      <c r="I8031">
        <v>47</v>
      </c>
    </row>
    <row r="8032" spans="1:9" x14ac:dyDescent="0.25">
      <c r="A8032">
        <v>352</v>
      </c>
      <c r="B8032">
        <v>2010</v>
      </c>
      <c r="C8032" t="s">
        <v>47</v>
      </c>
      <c r="D8032" t="s">
        <v>4</v>
      </c>
      <c r="E8032" t="s">
        <v>9</v>
      </c>
      <c r="F8032" t="s">
        <v>11</v>
      </c>
      <c r="G8032" t="s">
        <v>262</v>
      </c>
      <c r="H8032">
        <v>-28</v>
      </c>
      <c r="I8032">
        <v>-28</v>
      </c>
    </row>
    <row r="8033" spans="1:9" x14ac:dyDescent="0.25">
      <c r="A8033">
        <v>353</v>
      </c>
      <c r="B8033">
        <v>2010</v>
      </c>
      <c r="C8033" t="s">
        <v>48</v>
      </c>
      <c r="D8033" t="s">
        <v>4</v>
      </c>
      <c r="E8033" t="s">
        <v>9</v>
      </c>
      <c r="F8033" t="s">
        <v>11</v>
      </c>
      <c r="G8033" t="s">
        <v>263</v>
      </c>
      <c r="H8033" t="s">
        <v>588</v>
      </c>
      <c r="I8033">
        <v>301</v>
      </c>
    </row>
    <row r="8034" spans="1:9" x14ac:dyDescent="0.25">
      <c r="A8034">
        <v>354</v>
      </c>
      <c r="B8034">
        <v>2010</v>
      </c>
      <c r="C8034" t="s">
        <v>49</v>
      </c>
      <c r="D8034" t="s">
        <v>4</v>
      </c>
      <c r="E8034" t="s">
        <v>9</v>
      </c>
      <c r="F8034" t="s">
        <v>11</v>
      </c>
      <c r="G8034" t="s">
        <v>264</v>
      </c>
      <c r="H8034">
        <v>-26</v>
      </c>
      <c r="I8034">
        <v>-26</v>
      </c>
    </row>
    <row r="8035" spans="1:9" x14ac:dyDescent="0.25">
      <c r="A8035">
        <v>355</v>
      </c>
      <c r="B8035">
        <v>2010</v>
      </c>
      <c r="C8035" t="s">
        <v>50</v>
      </c>
      <c r="D8035" t="s">
        <v>4</v>
      </c>
      <c r="E8035" t="s">
        <v>9</v>
      </c>
      <c r="F8035" t="s">
        <v>11</v>
      </c>
      <c r="G8035" t="s">
        <v>265</v>
      </c>
      <c r="H8035" t="s">
        <v>746</v>
      </c>
      <c r="I8035">
        <v>17</v>
      </c>
    </row>
    <row r="8036" spans="1:9" x14ac:dyDescent="0.25">
      <c r="A8036">
        <v>356</v>
      </c>
      <c r="B8036">
        <v>2010</v>
      </c>
      <c r="C8036" t="s">
        <v>51</v>
      </c>
      <c r="D8036" t="s">
        <v>4</v>
      </c>
      <c r="E8036" t="s">
        <v>9</v>
      </c>
      <c r="F8036" t="s">
        <v>11</v>
      </c>
      <c r="G8036" t="s">
        <v>266</v>
      </c>
      <c r="H8036" t="s">
        <v>790</v>
      </c>
      <c r="I8036">
        <v>21</v>
      </c>
    </row>
    <row r="8037" spans="1:9" x14ac:dyDescent="0.25">
      <c r="A8037">
        <v>357</v>
      </c>
      <c r="B8037">
        <v>2010</v>
      </c>
      <c r="C8037" t="s">
        <v>52</v>
      </c>
      <c r="D8037" t="s">
        <v>4</v>
      </c>
      <c r="E8037" t="s">
        <v>9</v>
      </c>
      <c r="F8037" t="s">
        <v>11</v>
      </c>
      <c r="G8037" t="s">
        <v>267</v>
      </c>
      <c r="H8037">
        <v>-4</v>
      </c>
      <c r="I8037">
        <v>-4</v>
      </c>
    </row>
    <row r="8038" spans="1:9" x14ac:dyDescent="0.25">
      <c r="A8038">
        <v>358</v>
      </c>
      <c r="B8038">
        <v>2010</v>
      </c>
      <c r="C8038" t="s">
        <v>53</v>
      </c>
      <c r="D8038" t="s">
        <v>4</v>
      </c>
      <c r="E8038" t="s">
        <v>9</v>
      </c>
      <c r="F8038" t="s">
        <v>11</v>
      </c>
      <c r="G8038" t="s">
        <v>268</v>
      </c>
      <c r="H8038" t="s">
        <v>338</v>
      </c>
      <c r="I8038">
        <v>72</v>
      </c>
    </row>
    <row r="8039" spans="1:9" x14ac:dyDescent="0.25">
      <c r="A8039">
        <v>359</v>
      </c>
      <c r="B8039">
        <v>2010</v>
      </c>
      <c r="C8039" t="s">
        <v>54</v>
      </c>
      <c r="D8039" t="s">
        <v>4</v>
      </c>
      <c r="E8039" t="s">
        <v>9</v>
      </c>
      <c r="F8039" t="s">
        <v>11</v>
      </c>
      <c r="G8039" t="s">
        <v>269</v>
      </c>
      <c r="H8039" t="s">
        <v>1214</v>
      </c>
      <c r="I8039">
        <v>69</v>
      </c>
    </row>
    <row r="8040" spans="1:9" x14ac:dyDescent="0.25">
      <c r="A8040">
        <v>360</v>
      </c>
      <c r="B8040">
        <v>2010</v>
      </c>
      <c r="C8040" t="s">
        <v>55</v>
      </c>
      <c r="D8040" t="s">
        <v>4</v>
      </c>
      <c r="E8040" t="s">
        <v>9</v>
      </c>
      <c r="F8040" t="s">
        <v>11</v>
      </c>
      <c r="G8040" t="s">
        <v>270</v>
      </c>
      <c r="H8040">
        <v>-11</v>
      </c>
      <c r="I8040">
        <v>-11</v>
      </c>
    </row>
    <row r="8041" spans="1:9" x14ac:dyDescent="0.25">
      <c r="A8041">
        <v>361</v>
      </c>
      <c r="B8041">
        <v>2010</v>
      </c>
      <c r="C8041" t="s">
        <v>56</v>
      </c>
      <c r="D8041" t="s">
        <v>4</v>
      </c>
      <c r="E8041" t="s">
        <v>9</v>
      </c>
      <c r="F8041" t="s">
        <v>11</v>
      </c>
      <c r="G8041" t="s">
        <v>271</v>
      </c>
      <c r="H8041" t="s">
        <v>711</v>
      </c>
      <c r="I8041">
        <v>3</v>
      </c>
    </row>
    <row r="8042" spans="1:9" x14ac:dyDescent="0.25">
      <c r="A8042">
        <v>3</v>
      </c>
      <c r="B8042">
        <v>2010</v>
      </c>
      <c r="C8042" t="s">
        <v>272</v>
      </c>
      <c r="D8042" t="s">
        <v>4</v>
      </c>
      <c r="E8042" t="s">
        <v>9</v>
      </c>
      <c r="F8042" t="s">
        <v>11</v>
      </c>
      <c r="G8042" t="s">
        <v>273</v>
      </c>
      <c r="H8042" t="s">
        <v>1067</v>
      </c>
      <c r="I8042">
        <v>461</v>
      </c>
    </row>
    <row r="8043" spans="1:9" x14ac:dyDescent="0.25">
      <c r="A8043">
        <v>401</v>
      </c>
      <c r="B8043">
        <v>2010</v>
      </c>
      <c r="C8043" t="s">
        <v>274</v>
      </c>
      <c r="D8043" t="s">
        <v>4</v>
      </c>
      <c r="E8043" t="s">
        <v>9</v>
      </c>
      <c r="F8043" t="s">
        <v>11</v>
      </c>
      <c r="G8043" t="s">
        <v>275</v>
      </c>
      <c r="H8043" t="s">
        <v>753</v>
      </c>
      <c r="I8043">
        <v>16</v>
      </c>
    </row>
    <row r="8044" spans="1:9" x14ac:dyDescent="0.25">
      <c r="A8044">
        <v>402</v>
      </c>
      <c r="B8044">
        <v>2010</v>
      </c>
      <c r="C8044" t="s">
        <v>276</v>
      </c>
      <c r="D8044" t="s">
        <v>4</v>
      </c>
      <c r="E8044" t="s">
        <v>9</v>
      </c>
      <c r="F8044" t="s">
        <v>11</v>
      </c>
      <c r="G8044" t="s">
        <v>277</v>
      </c>
      <c r="H8044" t="s">
        <v>840</v>
      </c>
      <c r="I8044">
        <v>84</v>
      </c>
    </row>
    <row r="8045" spans="1:9" x14ac:dyDescent="0.25">
      <c r="A8045">
        <v>403</v>
      </c>
      <c r="B8045">
        <v>2010</v>
      </c>
      <c r="C8045" t="s">
        <v>278</v>
      </c>
      <c r="D8045" t="s">
        <v>4</v>
      </c>
      <c r="E8045" t="s">
        <v>9</v>
      </c>
      <c r="F8045" t="s">
        <v>11</v>
      </c>
      <c r="G8045" t="s">
        <v>279</v>
      </c>
      <c r="H8045" t="s">
        <v>909</v>
      </c>
      <c r="I8045">
        <v>979</v>
      </c>
    </row>
    <row r="8046" spans="1:9" x14ac:dyDescent="0.25">
      <c r="A8046">
        <v>404</v>
      </c>
      <c r="B8046">
        <v>2010</v>
      </c>
      <c r="C8046" t="s">
        <v>280</v>
      </c>
      <c r="D8046" t="s">
        <v>4</v>
      </c>
      <c r="E8046" t="s">
        <v>9</v>
      </c>
      <c r="F8046" t="s">
        <v>11</v>
      </c>
      <c r="G8046" t="s">
        <v>281</v>
      </c>
      <c r="H8046" t="s">
        <v>480</v>
      </c>
      <c r="I8046">
        <v>116</v>
      </c>
    </row>
    <row r="8047" spans="1:9" x14ac:dyDescent="0.25">
      <c r="A8047">
        <v>405</v>
      </c>
      <c r="B8047">
        <v>2010</v>
      </c>
      <c r="C8047" t="s">
        <v>282</v>
      </c>
      <c r="D8047" t="s">
        <v>4</v>
      </c>
      <c r="E8047" t="s">
        <v>9</v>
      </c>
      <c r="F8047" t="s">
        <v>11</v>
      </c>
      <c r="G8047" t="s">
        <v>283</v>
      </c>
      <c r="H8047" t="s">
        <v>620</v>
      </c>
      <c r="I8047">
        <v>371</v>
      </c>
    </row>
    <row r="8048" spans="1:9" x14ac:dyDescent="0.25">
      <c r="A8048">
        <v>451</v>
      </c>
      <c r="B8048">
        <v>2010</v>
      </c>
      <c r="C8048" t="s">
        <v>58</v>
      </c>
      <c r="D8048" t="s">
        <v>4</v>
      </c>
      <c r="E8048" t="s">
        <v>9</v>
      </c>
      <c r="F8048" t="s">
        <v>11</v>
      </c>
      <c r="G8048" t="s">
        <v>284</v>
      </c>
      <c r="H8048" t="s">
        <v>512</v>
      </c>
      <c r="I8048">
        <v>34</v>
      </c>
    </row>
    <row r="8049" spans="1:9" x14ac:dyDescent="0.25">
      <c r="A8049">
        <v>452</v>
      </c>
      <c r="B8049">
        <v>2010</v>
      </c>
      <c r="C8049" t="s">
        <v>59</v>
      </c>
      <c r="D8049" t="s">
        <v>4</v>
      </c>
      <c r="E8049" t="s">
        <v>9</v>
      </c>
      <c r="F8049" t="s">
        <v>11</v>
      </c>
      <c r="G8049" t="s">
        <v>285</v>
      </c>
      <c r="H8049" t="s">
        <v>1001</v>
      </c>
      <c r="I8049">
        <v>99</v>
      </c>
    </row>
    <row r="8050" spans="1:9" x14ac:dyDescent="0.25">
      <c r="A8050">
        <v>453</v>
      </c>
      <c r="B8050">
        <v>2010</v>
      </c>
      <c r="C8050" t="s">
        <v>60</v>
      </c>
      <c r="D8050" t="s">
        <v>4</v>
      </c>
      <c r="E8050" t="s">
        <v>9</v>
      </c>
      <c r="F8050" t="s">
        <v>11</v>
      </c>
      <c r="G8050" t="s">
        <v>286</v>
      </c>
      <c r="H8050" t="s">
        <v>553</v>
      </c>
      <c r="I8050">
        <v>433</v>
      </c>
    </row>
    <row r="8051" spans="1:9" x14ac:dyDescent="0.25">
      <c r="A8051">
        <v>454</v>
      </c>
      <c r="B8051">
        <v>2010</v>
      </c>
      <c r="C8051" t="s">
        <v>61</v>
      </c>
      <c r="D8051" t="s">
        <v>4</v>
      </c>
      <c r="E8051" t="s">
        <v>9</v>
      </c>
      <c r="F8051" t="s">
        <v>11</v>
      </c>
      <c r="G8051" t="s">
        <v>287</v>
      </c>
      <c r="H8051" t="s">
        <v>1332</v>
      </c>
      <c r="I8051">
        <v>609</v>
      </c>
    </row>
    <row r="8052" spans="1:9" x14ac:dyDescent="0.25">
      <c r="A8052">
        <v>455</v>
      </c>
      <c r="B8052">
        <v>2010</v>
      </c>
      <c r="C8052" t="s">
        <v>62</v>
      </c>
      <c r="D8052" t="s">
        <v>4</v>
      </c>
      <c r="E8052" t="s">
        <v>9</v>
      </c>
      <c r="F8052" t="s">
        <v>11</v>
      </c>
      <c r="G8052" t="s">
        <v>288</v>
      </c>
      <c r="H8052" t="s">
        <v>746</v>
      </c>
      <c r="I8052">
        <v>17</v>
      </c>
    </row>
    <row r="8053" spans="1:9" x14ac:dyDescent="0.25">
      <c r="A8053">
        <v>456</v>
      </c>
      <c r="B8053">
        <v>2010</v>
      </c>
      <c r="C8053" t="s">
        <v>63</v>
      </c>
      <c r="D8053" t="s">
        <v>4</v>
      </c>
      <c r="E8053" t="s">
        <v>9</v>
      </c>
      <c r="F8053" t="s">
        <v>11</v>
      </c>
      <c r="G8053" t="s">
        <v>289</v>
      </c>
      <c r="H8053" t="s">
        <v>735</v>
      </c>
      <c r="I8053">
        <v>5</v>
      </c>
    </row>
    <row r="8054" spans="1:9" x14ac:dyDescent="0.25">
      <c r="A8054">
        <v>457</v>
      </c>
      <c r="B8054">
        <v>2010</v>
      </c>
      <c r="C8054" t="s">
        <v>64</v>
      </c>
      <c r="D8054" t="s">
        <v>4</v>
      </c>
      <c r="E8054" t="s">
        <v>9</v>
      </c>
      <c r="F8054" t="s">
        <v>11</v>
      </c>
      <c r="G8054" t="s">
        <v>290</v>
      </c>
      <c r="H8054" t="s">
        <v>704</v>
      </c>
      <c r="I8054">
        <v>265</v>
      </c>
    </row>
    <row r="8055" spans="1:9" x14ac:dyDescent="0.25">
      <c r="A8055">
        <v>458</v>
      </c>
      <c r="B8055">
        <v>2010</v>
      </c>
      <c r="C8055" t="s">
        <v>65</v>
      </c>
      <c r="D8055" t="s">
        <v>4</v>
      </c>
      <c r="E8055" t="s">
        <v>9</v>
      </c>
      <c r="F8055" t="s">
        <v>11</v>
      </c>
      <c r="G8055" t="s">
        <v>291</v>
      </c>
      <c r="H8055" t="s">
        <v>640</v>
      </c>
      <c r="I8055">
        <v>192</v>
      </c>
    </row>
    <row r="8056" spans="1:9" x14ac:dyDescent="0.25">
      <c r="A8056">
        <v>459</v>
      </c>
      <c r="B8056">
        <v>2010</v>
      </c>
      <c r="C8056" t="s">
        <v>66</v>
      </c>
      <c r="D8056" t="s">
        <v>4</v>
      </c>
      <c r="E8056" t="s">
        <v>9</v>
      </c>
      <c r="F8056" t="s">
        <v>11</v>
      </c>
      <c r="G8056" t="s">
        <v>292</v>
      </c>
      <c r="H8056" t="s">
        <v>769</v>
      </c>
      <c r="I8056">
        <v>32</v>
      </c>
    </row>
    <row r="8057" spans="1:9" x14ac:dyDescent="0.25">
      <c r="A8057">
        <v>460</v>
      </c>
      <c r="B8057">
        <v>2010</v>
      </c>
      <c r="C8057" t="s">
        <v>67</v>
      </c>
      <c r="D8057" t="s">
        <v>4</v>
      </c>
      <c r="E8057" t="s">
        <v>9</v>
      </c>
      <c r="F8057" t="s">
        <v>11</v>
      </c>
      <c r="G8057" t="s">
        <v>293</v>
      </c>
      <c r="H8057" t="s">
        <v>1333</v>
      </c>
      <c r="I8057">
        <v>338</v>
      </c>
    </row>
    <row r="8058" spans="1:9" x14ac:dyDescent="0.25">
      <c r="A8058">
        <v>461</v>
      </c>
      <c r="B8058">
        <v>2010</v>
      </c>
      <c r="C8058" t="s">
        <v>68</v>
      </c>
      <c r="D8058" t="s">
        <v>4</v>
      </c>
      <c r="E8058" t="s">
        <v>9</v>
      </c>
      <c r="F8058" t="s">
        <v>11</v>
      </c>
      <c r="G8058" t="s">
        <v>294</v>
      </c>
      <c r="H8058" t="s">
        <v>1203</v>
      </c>
      <c r="I8058">
        <v>102</v>
      </c>
    </row>
    <row r="8059" spans="1:9" x14ac:dyDescent="0.25">
      <c r="A8059">
        <v>462</v>
      </c>
      <c r="B8059">
        <v>2010</v>
      </c>
      <c r="C8059" t="s">
        <v>69</v>
      </c>
      <c r="D8059" t="s">
        <v>4</v>
      </c>
      <c r="E8059" t="s">
        <v>9</v>
      </c>
      <c r="F8059" t="s">
        <v>11</v>
      </c>
      <c r="G8059" t="s">
        <v>295</v>
      </c>
      <c r="H8059" t="s">
        <v>1021</v>
      </c>
      <c r="I8059">
        <v>91</v>
      </c>
    </row>
    <row r="8060" spans="1:9" x14ac:dyDescent="0.25">
      <c r="A8060">
        <v>4</v>
      </c>
      <c r="B8060">
        <v>2010</v>
      </c>
      <c r="C8060" t="s">
        <v>296</v>
      </c>
      <c r="D8060" t="s">
        <v>4</v>
      </c>
      <c r="E8060" t="s">
        <v>9</v>
      </c>
      <c r="F8060" t="s">
        <v>11</v>
      </c>
      <c r="G8060" t="s">
        <v>297</v>
      </c>
      <c r="H8060" t="s">
        <v>1334</v>
      </c>
      <c r="I8060">
        <v>3783</v>
      </c>
    </row>
    <row r="8061" spans="1:9" x14ac:dyDescent="0.25">
      <c r="A8061">
        <v>0</v>
      </c>
      <c r="B8061">
        <v>2010</v>
      </c>
      <c r="C8061" t="s">
        <v>71</v>
      </c>
      <c r="D8061" t="s">
        <v>4</v>
      </c>
      <c r="E8061" t="s">
        <v>9</v>
      </c>
      <c r="F8061" t="s">
        <v>11</v>
      </c>
      <c r="G8061" t="s">
        <v>298</v>
      </c>
      <c r="H8061" t="s">
        <v>1335</v>
      </c>
      <c r="I8061">
        <v>7915</v>
      </c>
    </row>
    <row r="8062" spans="1:9" x14ac:dyDescent="0.25">
      <c r="A8062">
        <v>101</v>
      </c>
      <c r="B8062">
        <v>2020</v>
      </c>
      <c r="C8062" t="s">
        <v>232</v>
      </c>
      <c r="D8062" t="s">
        <v>4</v>
      </c>
      <c r="E8062" t="s">
        <v>10</v>
      </c>
      <c r="F8062" t="s">
        <v>11</v>
      </c>
      <c r="G8062" t="s">
        <v>233</v>
      </c>
      <c r="H8062" t="s">
        <v>1336</v>
      </c>
      <c r="I8062">
        <v>344</v>
      </c>
    </row>
    <row r="8063" spans="1:9" x14ac:dyDescent="0.25">
      <c r="A8063">
        <v>102</v>
      </c>
      <c r="B8063">
        <v>2020</v>
      </c>
      <c r="C8063" t="s">
        <v>234</v>
      </c>
      <c r="D8063" t="s">
        <v>4</v>
      </c>
      <c r="E8063" t="s">
        <v>10</v>
      </c>
      <c r="F8063" t="s">
        <v>11</v>
      </c>
      <c r="G8063" t="s">
        <v>235</v>
      </c>
      <c r="H8063" t="s">
        <v>1201</v>
      </c>
      <c r="I8063">
        <v>263</v>
      </c>
    </row>
    <row r="8064" spans="1:9" x14ac:dyDescent="0.25">
      <c r="A8064">
        <v>103</v>
      </c>
      <c r="B8064">
        <v>2020</v>
      </c>
      <c r="C8064" t="s">
        <v>236</v>
      </c>
      <c r="D8064" t="s">
        <v>4</v>
      </c>
      <c r="E8064" t="s">
        <v>10</v>
      </c>
      <c r="F8064" t="s">
        <v>11</v>
      </c>
      <c r="G8064" t="s">
        <v>237</v>
      </c>
      <c r="H8064" t="s">
        <v>793</v>
      </c>
      <c r="I8064">
        <v>43</v>
      </c>
    </row>
    <row r="8065" spans="1:9" x14ac:dyDescent="0.25">
      <c r="A8065">
        <v>151</v>
      </c>
      <c r="B8065">
        <v>2020</v>
      </c>
      <c r="C8065" t="s">
        <v>28</v>
      </c>
      <c r="D8065" t="s">
        <v>4</v>
      </c>
      <c r="E8065" t="s">
        <v>10</v>
      </c>
      <c r="F8065" t="s">
        <v>11</v>
      </c>
      <c r="G8065" t="s">
        <v>238</v>
      </c>
      <c r="H8065" t="s">
        <v>480</v>
      </c>
      <c r="I8065">
        <v>116</v>
      </c>
    </row>
    <row r="8066" spans="1:9" x14ac:dyDescent="0.25">
      <c r="A8066">
        <v>153</v>
      </c>
      <c r="B8066">
        <v>2020</v>
      </c>
      <c r="C8066" t="s">
        <v>29</v>
      </c>
      <c r="D8066" t="s">
        <v>4</v>
      </c>
      <c r="E8066" t="s">
        <v>10</v>
      </c>
      <c r="F8066" t="s">
        <v>11</v>
      </c>
      <c r="G8066" t="s">
        <v>239</v>
      </c>
      <c r="H8066" t="s">
        <v>373</v>
      </c>
      <c r="I8066">
        <v>139</v>
      </c>
    </row>
    <row r="8067" spans="1:9" x14ac:dyDescent="0.25">
      <c r="A8067">
        <v>154</v>
      </c>
      <c r="B8067">
        <v>2020</v>
      </c>
      <c r="C8067" t="s">
        <v>30</v>
      </c>
      <c r="D8067" t="s">
        <v>4</v>
      </c>
      <c r="E8067" t="s">
        <v>10</v>
      </c>
      <c r="F8067" t="s">
        <v>11</v>
      </c>
      <c r="G8067" t="s">
        <v>240</v>
      </c>
      <c r="H8067" t="s">
        <v>810</v>
      </c>
      <c r="I8067">
        <v>87</v>
      </c>
    </row>
    <row r="8068" spans="1:9" x14ac:dyDescent="0.25">
      <c r="A8068">
        <v>155</v>
      </c>
      <c r="B8068">
        <v>2020</v>
      </c>
      <c r="C8068" t="s">
        <v>31</v>
      </c>
      <c r="D8068" t="s">
        <v>4</v>
      </c>
      <c r="E8068" t="s">
        <v>10</v>
      </c>
      <c r="F8068" t="s">
        <v>11</v>
      </c>
      <c r="G8068" t="s">
        <v>241</v>
      </c>
      <c r="H8068" t="s">
        <v>888</v>
      </c>
      <c r="I8068">
        <v>61</v>
      </c>
    </row>
    <row r="8069" spans="1:9" x14ac:dyDescent="0.25">
      <c r="A8069">
        <v>157</v>
      </c>
      <c r="B8069">
        <v>2020</v>
      </c>
      <c r="C8069" t="s">
        <v>32</v>
      </c>
      <c r="D8069" t="s">
        <v>4</v>
      </c>
      <c r="E8069" t="s">
        <v>10</v>
      </c>
      <c r="F8069" t="s">
        <v>11</v>
      </c>
      <c r="G8069" t="s">
        <v>242</v>
      </c>
      <c r="H8069" t="s">
        <v>465</v>
      </c>
      <c r="I8069">
        <v>197</v>
      </c>
    </row>
    <row r="8070" spans="1:9" x14ac:dyDescent="0.25">
      <c r="A8070">
        <v>158</v>
      </c>
      <c r="B8070">
        <v>2020</v>
      </c>
      <c r="C8070" t="s">
        <v>33</v>
      </c>
      <c r="D8070" t="s">
        <v>4</v>
      </c>
      <c r="E8070" t="s">
        <v>10</v>
      </c>
      <c r="F8070" t="s">
        <v>11</v>
      </c>
      <c r="G8070" t="s">
        <v>243</v>
      </c>
      <c r="H8070" t="s">
        <v>966</v>
      </c>
      <c r="I8070">
        <v>111</v>
      </c>
    </row>
    <row r="8071" spans="1:9" x14ac:dyDescent="0.25">
      <c r="A8071">
        <v>159</v>
      </c>
      <c r="B8071">
        <v>2020</v>
      </c>
      <c r="C8071" t="s">
        <v>34</v>
      </c>
      <c r="D8071" t="s">
        <v>4</v>
      </c>
      <c r="E8071" t="s">
        <v>10</v>
      </c>
      <c r="F8071" t="s">
        <v>11</v>
      </c>
      <c r="G8071" t="s">
        <v>244</v>
      </c>
      <c r="H8071" t="s">
        <v>1337</v>
      </c>
      <c r="I8071">
        <v>3101</v>
      </c>
    </row>
    <row r="8072" spans="1:9" x14ac:dyDescent="0.25">
      <c r="A8072">
        <v>1</v>
      </c>
      <c r="B8072">
        <v>2020</v>
      </c>
      <c r="C8072" t="s">
        <v>245</v>
      </c>
      <c r="D8072" t="s">
        <v>4</v>
      </c>
      <c r="E8072" t="s">
        <v>10</v>
      </c>
      <c r="F8072" t="s">
        <v>11</v>
      </c>
      <c r="G8072" t="s">
        <v>246</v>
      </c>
      <c r="H8072" t="s">
        <v>1338</v>
      </c>
      <c r="I8072">
        <v>4462</v>
      </c>
    </row>
    <row r="8073" spans="1:9" x14ac:dyDescent="0.25">
      <c r="A8073">
        <v>241</v>
      </c>
      <c r="B8073">
        <v>2020</v>
      </c>
      <c r="C8073" t="s">
        <v>247</v>
      </c>
      <c r="D8073" t="s">
        <v>4</v>
      </c>
      <c r="E8073" t="s">
        <v>10</v>
      </c>
      <c r="F8073" t="s">
        <v>11</v>
      </c>
      <c r="G8073" t="s">
        <v>248</v>
      </c>
      <c r="H8073" t="s">
        <v>1339</v>
      </c>
      <c r="I8073">
        <v>1334</v>
      </c>
    </row>
    <row r="8074" spans="1:9" x14ac:dyDescent="0.25">
      <c r="A8074">
        <v>241001</v>
      </c>
      <c r="B8074">
        <v>2020</v>
      </c>
      <c r="C8074" t="s">
        <v>249</v>
      </c>
      <c r="D8074" t="s">
        <v>4</v>
      </c>
      <c r="E8074" t="s">
        <v>10</v>
      </c>
      <c r="F8074" t="s">
        <v>11</v>
      </c>
      <c r="G8074" t="s">
        <v>250</v>
      </c>
      <c r="H8074" t="s">
        <v>1340</v>
      </c>
      <c r="I8074">
        <v>671</v>
      </c>
    </row>
    <row r="8075" spans="1:9" x14ac:dyDescent="0.25">
      <c r="A8075">
        <v>241999</v>
      </c>
      <c r="B8075">
        <v>2020</v>
      </c>
      <c r="C8075" t="s">
        <v>251</v>
      </c>
      <c r="D8075" t="s">
        <v>4</v>
      </c>
      <c r="E8075" t="s">
        <v>10</v>
      </c>
      <c r="F8075" t="s">
        <v>11</v>
      </c>
      <c r="G8075" t="s">
        <v>252</v>
      </c>
      <c r="H8075" t="s">
        <v>1341</v>
      </c>
      <c r="I8075">
        <v>663</v>
      </c>
    </row>
    <row r="8076" spans="1:9" x14ac:dyDescent="0.25">
      <c r="A8076">
        <v>251</v>
      </c>
      <c r="B8076">
        <v>2020</v>
      </c>
      <c r="C8076" t="s">
        <v>39</v>
      </c>
      <c r="D8076" t="s">
        <v>4</v>
      </c>
      <c r="E8076" t="s">
        <v>10</v>
      </c>
      <c r="F8076" t="s">
        <v>11</v>
      </c>
      <c r="G8076" t="s">
        <v>253</v>
      </c>
      <c r="H8076" t="s">
        <v>820</v>
      </c>
      <c r="I8076">
        <v>282</v>
      </c>
    </row>
    <row r="8077" spans="1:9" x14ac:dyDescent="0.25">
      <c r="A8077">
        <v>252</v>
      </c>
      <c r="B8077">
        <v>2020</v>
      </c>
      <c r="C8077" t="s">
        <v>40</v>
      </c>
      <c r="D8077" t="s">
        <v>4</v>
      </c>
      <c r="E8077" t="s">
        <v>10</v>
      </c>
      <c r="F8077" t="s">
        <v>11</v>
      </c>
      <c r="G8077" t="s">
        <v>254</v>
      </c>
      <c r="H8077" t="s">
        <v>1145</v>
      </c>
      <c r="I8077">
        <v>159</v>
      </c>
    </row>
    <row r="8078" spans="1:9" x14ac:dyDescent="0.25">
      <c r="A8078">
        <v>254</v>
      </c>
      <c r="B8078">
        <v>2020</v>
      </c>
      <c r="C8078" t="s">
        <v>41</v>
      </c>
      <c r="D8078" t="s">
        <v>4</v>
      </c>
      <c r="E8078" t="s">
        <v>10</v>
      </c>
      <c r="F8078" t="s">
        <v>11</v>
      </c>
      <c r="G8078" t="s">
        <v>255</v>
      </c>
      <c r="H8078" t="s">
        <v>445</v>
      </c>
      <c r="I8078">
        <v>162</v>
      </c>
    </row>
    <row r="8079" spans="1:9" x14ac:dyDescent="0.25">
      <c r="A8079">
        <v>255</v>
      </c>
      <c r="B8079">
        <v>2020</v>
      </c>
      <c r="C8079" t="s">
        <v>42</v>
      </c>
      <c r="D8079" t="s">
        <v>4</v>
      </c>
      <c r="E8079" t="s">
        <v>10</v>
      </c>
      <c r="F8079" t="s">
        <v>11</v>
      </c>
      <c r="G8079" t="s">
        <v>256</v>
      </c>
      <c r="H8079" t="s">
        <v>1172</v>
      </c>
      <c r="I8079">
        <v>56</v>
      </c>
    </row>
    <row r="8080" spans="1:9" x14ac:dyDescent="0.25">
      <c r="A8080">
        <v>256</v>
      </c>
      <c r="B8080">
        <v>2020</v>
      </c>
      <c r="C8080" t="s">
        <v>43</v>
      </c>
      <c r="D8080" t="s">
        <v>4</v>
      </c>
      <c r="E8080" t="s">
        <v>10</v>
      </c>
      <c r="F8080" t="s">
        <v>11</v>
      </c>
      <c r="G8080" t="s">
        <v>257</v>
      </c>
      <c r="H8080" t="s">
        <v>612</v>
      </c>
      <c r="I8080">
        <v>182</v>
      </c>
    </row>
    <row r="8081" spans="1:9" x14ac:dyDescent="0.25">
      <c r="A8081">
        <v>257</v>
      </c>
      <c r="B8081">
        <v>2020</v>
      </c>
      <c r="C8081" t="s">
        <v>44</v>
      </c>
      <c r="D8081" t="s">
        <v>4</v>
      </c>
      <c r="E8081" t="s">
        <v>10</v>
      </c>
      <c r="F8081" t="s">
        <v>11</v>
      </c>
      <c r="G8081" t="s">
        <v>258</v>
      </c>
      <c r="H8081" t="s">
        <v>1268</v>
      </c>
      <c r="I8081">
        <v>166</v>
      </c>
    </row>
    <row r="8082" spans="1:9" x14ac:dyDescent="0.25">
      <c r="A8082">
        <v>2</v>
      </c>
      <c r="B8082">
        <v>2020</v>
      </c>
      <c r="C8082" t="s">
        <v>259</v>
      </c>
      <c r="D8082" t="s">
        <v>4</v>
      </c>
      <c r="E8082" t="s">
        <v>10</v>
      </c>
      <c r="F8082" t="s">
        <v>11</v>
      </c>
      <c r="G8082" t="s">
        <v>260</v>
      </c>
      <c r="H8082" t="s">
        <v>1342</v>
      </c>
      <c r="I8082">
        <v>2341</v>
      </c>
    </row>
    <row r="8083" spans="1:9" x14ac:dyDescent="0.25">
      <c r="A8083">
        <v>351</v>
      </c>
      <c r="B8083">
        <v>2020</v>
      </c>
      <c r="C8083" t="s">
        <v>46</v>
      </c>
      <c r="D8083" t="s">
        <v>4</v>
      </c>
      <c r="E8083" t="s">
        <v>10</v>
      </c>
      <c r="F8083" t="s">
        <v>11</v>
      </c>
      <c r="G8083" t="s">
        <v>261</v>
      </c>
      <c r="H8083" t="s">
        <v>369</v>
      </c>
      <c r="I8083">
        <v>134</v>
      </c>
    </row>
    <row r="8084" spans="1:9" x14ac:dyDescent="0.25">
      <c r="A8084">
        <v>352</v>
      </c>
      <c r="B8084">
        <v>2020</v>
      </c>
      <c r="C8084" t="s">
        <v>47</v>
      </c>
      <c r="D8084" t="s">
        <v>4</v>
      </c>
      <c r="E8084" t="s">
        <v>10</v>
      </c>
      <c r="F8084" t="s">
        <v>11</v>
      </c>
      <c r="G8084" t="s">
        <v>262</v>
      </c>
      <c r="H8084" t="s">
        <v>335</v>
      </c>
      <c r="I8084">
        <v>176</v>
      </c>
    </row>
    <row r="8085" spans="1:9" x14ac:dyDescent="0.25">
      <c r="A8085">
        <v>353</v>
      </c>
      <c r="B8085">
        <v>2020</v>
      </c>
      <c r="C8085" t="s">
        <v>48</v>
      </c>
      <c r="D8085" t="s">
        <v>4</v>
      </c>
      <c r="E8085" t="s">
        <v>10</v>
      </c>
      <c r="F8085" t="s">
        <v>11</v>
      </c>
      <c r="G8085" t="s">
        <v>263</v>
      </c>
      <c r="H8085" t="s">
        <v>584</v>
      </c>
      <c r="I8085">
        <v>368</v>
      </c>
    </row>
    <row r="8086" spans="1:9" x14ac:dyDescent="0.25">
      <c r="A8086">
        <v>354</v>
      </c>
      <c r="B8086">
        <v>2020</v>
      </c>
      <c r="C8086" t="s">
        <v>49</v>
      </c>
      <c r="D8086" t="s">
        <v>4</v>
      </c>
      <c r="E8086" t="s">
        <v>10</v>
      </c>
      <c r="F8086" t="s">
        <v>11</v>
      </c>
      <c r="G8086" t="s">
        <v>264</v>
      </c>
      <c r="H8086" t="s">
        <v>1142</v>
      </c>
      <c r="I8086">
        <v>50</v>
      </c>
    </row>
    <row r="8087" spans="1:9" x14ac:dyDescent="0.25">
      <c r="A8087">
        <v>355</v>
      </c>
      <c r="B8087">
        <v>2020</v>
      </c>
      <c r="C8087" t="s">
        <v>50</v>
      </c>
      <c r="D8087" t="s">
        <v>4</v>
      </c>
      <c r="E8087" t="s">
        <v>10</v>
      </c>
      <c r="F8087" t="s">
        <v>11</v>
      </c>
      <c r="G8087" t="s">
        <v>265</v>
      </c>
      <c r="H8087" t="s">
        <v>411</v>
      </c>
      <c r="I8087">
        <v>128</v>
      </c>
    </row>
    <row r="8088" spans="1:9" x14ac:dyDescent="0.25">
      <c r="A8088">
        <v>356</v>
      </c>
      <c r="B8088">
        <v>2020</v>
      </c>
      <c r="C8088" t="s">
        <v>51</v>
      </c>
      <c r="D8088" t="s">
        <v>4</v>
      </c>
      <c r="E8088" t="s">
        <v>10</v>
      </c>
      <c r="F8088" t="s">
        <v>11</v>
      </c>
      <c r="G8088" t="s">
        <v>266</v>
      </c>
      <c r="H8088" t="s">
        <v>700</v>
      </c>
      <c r="I8088">
        <v>64</v>
      </c>
    </row>
    <row r="8089" spans="1:9" x14ac:dyDescent="0.25">
      <c r="A8089">
        <v>357</v>
      </c>
      <c r="B8089">
        <v>2020</v>
      </c>
      <c r="C8089" t="s">
        <v>52</v>
      </c>
      <c r="D8089" t="s">
        <v>4</v>
      </c>
      <c r="E8089" t="s">
        <v>10</v>
      </c>
      <c r="F8089" t="s">
        <v>11</v>
      </c>
      <c r="G8089" t="s">
        <v>267</v>
      </c>
      <c r="H8089" t="s">
        <v>1313</v>
      </c>
      <c r="I8089">
        <v>123</v>
      </c>
    </row>
    <row r="8090" spans="1:9" x14ac:dyDescent="0.25">
      <c r="A8090">
        <v>358</v>
      </c>
      <c r="B8090">
        <v>2020</v>
      </c>
      <c r="C8090" t="s">
        <v>53</v>
      </c>
      <c r="D8090" t="s">
        <v>4</v>
      </c>
      <c r="E8090" t="s">
        <v>10</v>
      </c>
      <c r="F8090" t="s">
        <v>11</v>
      </c>
      <c r="G8090" t="s">
        <v>268</v>
      </c>
      <c r="H8090" t="s">
        <v>1004</v>
      </c>
      <c r="I8090">
        <v>1273</v>
      </c>
    </row>
    <row r="8091" spans="1:9" x14ac:dyDescent="0.25">
      <c r="A8091">
        <v>359</v>
      </c>
      <c r="B8091">
        <v>2020</v>
      </c>
      <c r="C8091" t="s">
        <v>54</v>
      </c>
      <c r="D8091" t="s">
        <v>4</v>
      </c>
      <c r="E8091" t="s">
        <v>10</v>
      </c>
      <c r="F8091" t="s">
        <v>11</v>
      </c>
      <c r="G8091" t="s">
        <v>269</v>
      </c>
      <c r="H8091" t="s">
        <v>413</v>
      </c>
      <c r="I8091">
        <v>207</v>
      </c>
    </row>
    <row r="8092" spans="1:9" x14ac:dyDescent="0.25">
      <c r="A8092">
        <v>360</v>
      </c>
      <c r="B8092">
        <v>2020</v>
      </c>
      <c r="C8092" t="s">
        <v>55</v>
      </c>
      <c r="D8092" t="s">
        <v>4</v>
      </c>
      <c r="E8092" t="s">
        <v>10</v>
      </c>
      <c r="F8092" t="s">
        <v>11</v>
      </c>
      <c r="G8092" t="s">
        <v>270</v>
      </c>
      <c r="H8092" t="s">
        <v>1164</v>
      </c>
      <c r="I8092">
        <v>125</v>
      </c>
    </row>
    <row r="8093" spans="1:9" x14ac:dyDescent="0.25">
      <c r="A8093">
        <v>361</v>
      </c>
      <c r="B8093">
        <v>2020</v>
      </c>
      <c r="C8093" t="s">
        <v>56</v>
      </c>
      <c r="D8093" t="s">
        <v>4</v>
      </c>
      <c r="E8093" t="s">
        <v>10</v>
      </c>
      <c r="F8093" t="s">
        <v>11</v>
      </c>
      <c r="G8093" t="s">
        <v>271</v>
      </c>
      <c r="H8093" t="s">
        <v>1134</v>
      </c>
      <c r="I8093">
        <v>97</v>
      </c>
    </row>
    <row r="8094" spans="1:9" x14ac:dyDescent="0.25">
      <c r="A8094">
        <v>3</v>
      </c>
      <c r="B8094">
        <v>2020</v>
      </c>
      <c r="C8094" t="s">
        <v>272</v>
      </c>
      <c r="D8094" t="s">
        <v>4</v>
      </c>
      <c r="E8094" t="s">
        <v>10</v>
      </c>
      <c r="F8094" t="s">
        <v>11</v>
      </c>
      <c r="G8094" t="s">
        <v>273</v>
      </c>
      <c r="H8094" t="s">
        <v>1343</v>
      </c>
      <c r="I8094">
        <v>2745</v>
      </c>
    </row>
    <row r="8095" spans="1:9" x14ac:dyDescent="0.25">
      <c r="A8095">
        <v>401</v>
      </c>
      <c r="B8095">
        <v>2020</v>
      </c>
      <c r="C8095" t="s">
        <v>274</v>
      </c>
      <c r="D8095" t="s">
        <v>4</v>
      </c>
      <c r="E8095" t="s">
        <v>10</v>
      </c>
      <c r="F8095" t="s">
        <v>11</v>
      </c>
      <c r="G8095" t="s">
        <v>275</v>
      </c>
      <c r="H8095" t="s">
        <v>612</v>
      </c>
      <c r="I8095">
        <v>182</v>
      </c>
    </row>
    <row r="8096" spans="1:9" x14ac:dyDescent="0.25">
      <c r="A8096">
        <v>402</v>
      </c>
      <c r="B8096">
        <v>2020</v>
      </c>
      <c r="C8096" t="s">
        <v>276</v>
      </c>
      <c r="D8096" t="s">
        <v>4</v>
      </c>
      <c r="E8096" t="s">
        <v>10</v>
      </c>
      <c r="F8096" t="s">
        <v>11</v>
      </c>
      <c r="G8096" t="s">
        <v>277</v>
      </c>
      <c r="H8096" t="s">
        <v>304</v>
      </c>
      <c r="I8096">
        <v>94</v>
      </c>
    </row>
    <row r="8097" spans="1:9" x14ac:dyDescent="0.25">
      <c r="A8097">
        <v>403</v>
      </c>
      <c r="B8097">
        <v>2020</v>
      </c>
      <c r="C8097" t="s">
        <v>278</v>
      </c>
      <c r="D8097" t="s">
        <v>4</v>
      </c>
      <c r="E8097" t="s">
        <v>10</v>
      </c>
      <c r="F8097" t="s">
        <v>11</v>
      </c>
      <c r="G8097" t="s">
        <v>279</v>
      </c>
      <c r="H8097" t="s">
        <v>703</v>
      </c>
      <c r="I8097">
        <v>310</v>
      </c>
    </row>
    <row r="8098" spans="1:9" x14ac:dyDescent="0.25">
      <c r="A8098">
        <v>404</v>
      </c>
      <c r="B8098">
        <v>2020</v>
      </c>
      <c r="C8098" t="s">
        <v>280</v>
      </c>
      <c r="D8098" t="s">
        <v>4</v>
      </c>
      <c r="E8098" t="s">
        <v>10</v>
      </c>
      <c r="F8098" t="s">
        <v>11</v>
      </c>
      <c r="G8098" t="s">
        <v>281</v>
      </c>
      <c r="H8098" t="s">
        <v>813</v>
      </c>
      <c r="I8098">
        <v>257</v>
      </c>
    </row>
    <row r="8099" spans="1:9" x14ac:dyDescent="0.25">
      <c r="A8099">
        <v>405</v>
      </c>
      <c r="B8099">
        <v>2020</v>
      </c>
      <c r="C8099" t="s">
        <v>282</v>
      </c>
      <c r="D8099" t="s">
        <v>4</v>
      </c>
      <c r="E8099" t="s">
        <v>10</v>
      </c>
      <c r="F8099" t="s">
        <v>11</v>
      </c>
      <c r="G8099" t="s">
        <v>283</v>
      </c>
      <c r="H8099" t="s">
        <v>725</v>
      </c>
      <c r="I8099">
        <v>137</v>
      </c>
    </row>
    <row r="8100" spans="1:9" x14ac:dyDescent="0.25">
      <c r="A8100">
        <v>451</v>
      </c>
      <c r="B8100">
        <v>2020</v>
      </c>
      <c r="C8100" t="s">
        <v>58</v>
      </c>
      <c r="D8100" t="s">
        <v>4</v>
      </c>
      <c r="E8100" t="s">
        <v>10</v>
      </c>
      <c r="F8100" t="s">
        <v>11</v>
      </c>
      <c r="G8100" t="s">
        <v>284</v>
      </c>
      <c r="H8100" t="s">
        <v>1203</v>
      </c>
      <c r="I8100">
        <v>102</v>
      </c>
    </row>
    <row r="8101" spans="1:9" x14ac:dyDescent="0.25">
      <c r="A8101">
        <v>452</v>
      </c>
      <c r="B8101">
        <v>2020</v>
      </c>
      <c r="C8101" t="s">
        <v>59</v>
      </c>
      <c r="D8101" t="s">
        <v>4</v>
      </c>
      <c r="E8101" t="s">
        <v>10</v>
      </c>
      <c r="F8101" t="s">
        <v>11</v>
      </c>
      <c r="G8101" t="s">
        <v>285</v>
      </c>
      <c r="H8101" t="s">
        <v>740</v>
      </c>
      <c r="I8101">
        <v>115</v>
      </c>
    </row>
    <row r="8102" spans="1:9" x14ac:dyDescent="0.25">
      <c r="A8102">
        <v>453</v>
      </c>
      <c r="B8102">
        <v>2020</v>
      </c>
      <c r="C8102" t="s">
        <v>60</v>
      </c>
      <c r="D8102" t="s">
        <v>4</v>
      </c>
      <c r="E8102" t="s">
        <v>10</v>
      </c>
      <c r="F8102" t="s">
        <v>11</v>
      </c>
      <c r="G8102" t="s">
        <v>286</v>
      </c>
      <c r="H8102" t="s">
        <v>300</v>
      </c>
      <c r="I8102">
        <v>529</v>
      </c>
    </row>
    <row r="8103" spans="1:9" x14ac:dyDescent="0.25">
      <c r="A8103">
        <v>454</v>
      </c>
      <c r="B8103">
        <v>2020</v>
      </c>
      <c r="C8103" t="s">
        <v>61</v>
      </c>
      <c r="D8103" t="s">
        <v>4</v>
      </c>
      <c r="E8103" t="s">
        <v>10</v>
      </c>
      <c r="F8103" t="s">
        <v>11</v>
      </c>
      <c r="G8103" t="s">
        <v>287</v>
      </c>
      <c r="H8103" t="s">
        <v>486</v>
      </c>
      <c r="I8103">
        <v>623</v>
      </c>
    </row>
    <row r="8104" spans="1:9" x14ac:dyDescent="0.25">
      <c r="A8104">
        <v>455</v>
      </c>
      <c r="B8104">
        <v>2020</v>
      </c>
      <c r="C8104" t="s">
        <v>62</v>
      </c>
      <c r="D8104" t="s">
        <v>4</v>
      </c>
      <c r="E8104" t="s">
        <v>10</v>
      </c>
      <c r="F8104" t="s">
        <v>11</v>
      </c>
      <c r="G8104" t="s">
        <v>288</v>
      </c>
      <c r="H8104" t="s">
        <v>1138</v>
      </c>
      <c r="I8104">
        <v>37</v>
      </c>
    </row>
    <row r="8105" spans="1:9" x14ac:dyDescent="0.25">
      <c r="A8105">
        <v>456</v>
      </c>
      <c r="B8105">
        <v>2020</v>
      </c>
      <c r="C8105" t="s">
        <v>63</v>
      </c>
      <c r="D8105" t="s">
        <v>4</v>
      </c>
      <c r="E8105" t="s">
        <v>10</v>
      </c>
      <c r="F8105" t="s">
        <v>11</v>
      </c>
      <c r="G8105" t="s">
        <v>289</v>
      </c>
      <c r="H8105" t="s">
        <v>853</v>
      </c>
      <c r="I8105">
        <v>208</v>
      </c>
    </row>
    <row r="8106" spans="1:9" x14ac:dyDescent="0.25">
      <c r="A8106">
        <v>457</v>
      </c>
      <c r="B8106">
        <v>2020</v>
      </c>
      <c r="C8106" t="s">
        <v>64</v>
      </c>
      <c r="D8106" t="s">
        <v>4</v>
      </c>
      <c r="E8106" t="s">
        <v>10</v>
      </c>
      <c r="F8106" t="s">
        <v>11</v>
      </c>
      <c r="G8106" t="s">
        <v>290</v>
      </c>
      <c r="H8106" t="s">
        <v>1344</v>
      </c>
      <c r="I8106">
        <v>95</v>
      </c>
    </row>
    <row r="8107" spans="1:9" x14ac:dyDescent="0.25">
      <c r="A8107">
        <v>458</v>
      </c>
      <c r="B8107">
        <v>2020</v>
      </c>
      <c r="C8107" t="s">
        <v>65</v>
      </c>
      <c r="D8107" t="s">
        <v>4</v>
      </c>
      <c r="E8107" t="s">
        <v>10</v>
      </c>
      <c r="F8107" t="s">
        <v>11</v>
      </c>
      <c r="G8107" t="s">
        <v>291</v>
      </c>
      <c r="H8107" t="s">
        <v>594</v>
      </c>
      <c r="I8107">
        <v>298</v>
      </c>
    </row>
    <row r="8108" spans="1:9" x14ac:dyDescent="0.25">
      <c r="A8108">
        <v>459</v>
      </c>
      <c r="B8108">
        <v>2020</v>
      </c>
      <c r="C8108" t="s">
        <v>66</v>
      </c>
      <c r="D8108" t="s">
        <v>4</v>
      </c>
      <c r="E8108" t="s">
        <v>10</v>
      </c>
      <c r="F8108" t="s">
        <v>11</v>
      </c>
      <c r="G8108" t="s">
        <v>292</v>
      </c>
      <c r="H8108" t="s">
        <v>1345</v>
      </c>
      <c r="I8108">
        <v>1835</v>
      </c>
    </row>
    <row r="8109" spans="1:9" x14ac:dyDescent="0.25">
      <c r="A8109">
        <v>460</v>
      </c>
      <c r="B8109">
        <v>2020</v>
      </c>
      <c r="C8109" t="s">
        <v>67</v>
      </c>
      <c r="D8109" t="s">
        <v>4</v>
      </c>
      <c r="E8109" t="s">
        <v>10</v>
      </c>
      <c r="F8109" t="s">
        <v>11</v>
      </c>
      <c r="G8109" t="s">
        <v>293</v>
      </c>
      <c r="H8109" t="s">
        <v>324</v>
      </c>
      <c r="I8109">
        <v>167</v>
      </c>
    </row>
    <row r="8110" spans="1:9" x14ac:dyDescent="0.25">
      <c r="A8110">
        <v>461</v>
      </c>
      <c r="B8110">
        <v>2020</v>
      </c>
      <c r="C8110" t="s">
        <v>68</v>
      </c>
      <c r="D8110" t="s">
        <v>4</v>
      </c>
      <c r="E8110" t="s">
        <v>10</v>
      </c>
      <c r="F8110" t="s">
        <v>11</v>
      </c>
      <c r="G8110" t="s">
        <v>294</v>
      </c>
      <c r="H8110" t="s">
        <v>627</v>
      </c>
      <c r="I8110">
        <v>79</v>
      </c>
    </row>
    <row r="8111" spans="1:9" x14ac:dyDescent="0.25">
      <c r="A8111">
        <v>462</v>
      </c>
      <c r="B8111">
        <v>2020</v>
      </c>
      <c r="C8111" t="s">
        <v>69</v>
      </c>
      <c r="D8111" t="s">
        <v>4</v>
      </c>
      <c r="E8111" t="s">
        <v>10</v>
      </c>
      <c r="F8111" t="s">
        <v>11</v>
      </c>
      <c r="G8111" t="s">
        <v>295</v>
      </c>
      <c r="H8111" t="s">
        <v>1346</v>
      </c>
      <c r="I8111">
        <v>89</v>
      </c>
    </row>
    <row r="8112" spans="1:9" x14ac:dyDescent="0.25">
      <c r="A8112">
        <v>4</v>
      </c>
      <c r="B8112">
        <v>2020</v>
      </c>
      <c r="C8112" t="s">
        <v>296</v>
      </c>
      <c r="D8112" t="s">
        <v>4</v>
      </c>
      <c r="E8112" t="s">
        <v>10</v>
      </c>
      <c r="F8112" t="s">
        <v>11</v>
      </c>
      <c r="G8112" t="s">
        <v>297</v>
      </c>
      <c r="H8112" t="s">
        <v>1347</v>
      </c>
      <c r="I8112">
        <v>5157</v>
      </c>
    </row>
    <row r="8113" spans="1:9" x14ac:dyDescent="0.25">
      <c r="A8113">
        <v>0</v>
      </c>
      <c r="B8113">
        <v>2020</v>
      </c>
      <c r="C8113" t="s">
        <v>71</v>
      </c>
      <c r="D8113" t="s">
        <v>4</v>
      </c>
      <c r="E8113" t="s">
        <v>10</v>
      </c>
      <c r="F8113" t="s">
        <v>11</v>
      </c>
      <c r="G8113" t="s">
        <v>298</v>
      </c>
      <c r="H8113" t="s">
        <v>1348</v>
      </c>
      <c r="I8113">
        <v>14705</v>
      </c>
    </row>
    <row r="8114" spans="1:9" x14ac:dyDescent="0.25">
      <c r="A8114">
        <v>101</v>
      </c>
      <c r="B8114">
        <v>2019</v>
      </c>
      <c r="C8114" t="s">
        <v>232</v>
      </c>
      <c r="D8114" t="s">
        <v>4</v>
      </c>
      <c r="E8114" t="s">
        <v>10</v>
      </c>
      <c r="F8114" t="s">
        <v>11</v>
      </c>
      <c r="G8114" t="s">
        <v>233</v>
      </c>
      <c r="H8114" t="s">
        <v>1349</v>
      </c>
      <c r="I8114">
        <v>501</v>
      </c>
    </row>
    <row r="8115" spans="1:9" x14ac:dyDescent="0.25">
      <c r="A8115">
        <v>102</v>
      </c>
      <c r="B8115">
        <v>2019</v>
      </c>
      <c r="C8115" t="s">
        <v>234</v>
      </c>
      <c r="D8115" t="s">
        <v>4</v>
      </c>
      <c r="E8115" t="s">
        <v>10</v>
      </c>
      <c r="F8115" t="s">
        <v>11</v>
      </c>
      <c r="G8115" t="s">
        <v>235</v>
      </c>
      <c r="H8115" t="s">
        <v>1137</v>
      </c>
      <c r="I8115">
        <v>71</v>
      </c>
    </row>
    <row r="8116" spans="1:9" x14ac:dyDescent="0.25">
      <c r="A8116">
        <v>103</v>
      </c>
      <c r="B8116">
        <v>2019</v>
      </c>
      <c r="C8116" t="s">
        <v>236</v>
      </c>
      <c r="D8116" t="s">
        <v>4</v>
      </c>
      <c r="E8116" t="s">
        <v>10</v>
      </c>
      <c r="F8116" t="s">
        <v>11</v>
      </c>
      <c r="G8116" t="s">
        <v>237</v>
      </c>
      <c r="H8116" t="s">
        <v>547</v>
      </c>
      <c r="I8116">
        <v>394</v>
      </c>
    </row>
    <row r="8117" spans="1:9" x14ac:dyDescent="0.25">
      <c r="A8117">
        <v>151</v>
      </c>
      <c r="B8117">
        <v>2019</v>
      </c>
      <c r="C8117" t="s">
        <v>28</v>
      </c>
      <c r="D8117" t="s">
        <v>4</v>
      </c>
      <c r="E8117" t="s">
        <v>10</v>
      </c>
      <c r="F8117" t="s">
        <v>11</v>
      </c>
      <c r="G8117" t="s">
        <v>238</v>
      </c>
      <c r="H8117" t="s">
        <v>494</v>
      </c>
      <c r="I8117">
        <v>229</v>
      </c>
    </row>
    <row r="8118" spans="1:9" x14ac:dyDescent="0.25">
      <c r="A8118">
        <v>153</v>
      </c>
      <c r="B8118">
        <v>2019</v>
      </c>
      <c r="C8118" t="s">
        <v>29</v>
      </c>
      <c r="D8118" t="s">
        <v>4</v>
      </c>
      <c r="E8118" t="s">
        <v>10</v>
      </c>
      <c r="F8118" t="s">
        <v>11</v>
      </c>
      <c r="G8118" t="s">
        <v>239</v>
      </c>
      <c r="H8118" t="s">
        <v>925</v>
      </c>
      <c r="I8118">
        <v>462</v>
      </c>
    </row>
    <row r="8119" spans="1:9" x14ac:dyDescent="0.25">
      <c r="A8119">
        <v>154</v>
      </c>
      <c r="B8119">
        <v>2019</v>
      </c>
      <c r="C8119" t="s">
        <v>30</v>
      </c>
      <c r="D8119" t="s">
        <v>4</v>
      </c>
      <c r="E8119" t="s">
        <v>10</v>
      </c>
      <c r="F8119" t="s">
        <v>11</v>
      </c>
      <c r="G8119" t="s">
        <v>240</v>
      </c>
      <c r="H8119" t="s">
        <v>321</v>
      </c>
      <c r="I8119">
        <v>86</v>
      </c>
    </row>
    <row r="8120" spans="1:9" x14ac:dyDescent="0.25">
      <c r="A8120">
        <v>155</v>
      </c>
      <c r="B8120">
        <v>2019</v>
      </c>
      <c r="C8120" t="s">
        <v>31</v>
      </c>
      <c r="D8120" t="s">
        <v>4</v>
      </c>
      <c r="E8120" t="s">
        <v>10</v>
      </c>
      <c r="F8120" t="s">
        <v>11</v>
      </c>
      <c r="G8120" t="s">
        <v>241</v>
      </c>
      <c r="H8120" t="s">
        <v>919</v>
      </c>
      <c r="I8120">
        <v>76</v>
      </c>
    </row>
    <row r="8121" spans="1:9" x14ac:dyDescent="0.25">
      <c r="A8121">
        <v>157</v>
      </c>
      <c r="B8121">
        <v>2019</v>
      </c>
      <c r="C8121" t="s">
        <v>32</v>
      </c>
      <c r="D8121" t="s">
        <v>4</v>
      </c>
      <c r="E8121" t="s">
        <v>10</v>
      </c>
      <c r="F8121" t="s">
        <v>11</v>
      </c>
      <c r="G8121" t="s">
        <v>242</v>
      </c>
      <c r="H8121" t="s">
        <v>586</v>
      </c>
      <c r="I8121">
        <v>149</v>
      </c>
    </row>
    <row r="8122" spans="1:9" x14ac:dyDescent="0.25">
      <c r="A8122">
        <v>158</v>
      </c>
      <c r="B8122">
        <v>2019</v>
      </c>
      <c r="C8122" t="s">
        <v>33</v>
      </c>
      <c r="D8122" t="s">
        <v>4</v>
      </c>
      <c r="E8122" t="s">
        <v>10</v>
      </c>
      <c r="F8122" t="s">
        <v>11</v>
      </c>
      <c r="G8122" t="s">
        <v>243</v>
      </c>
      <c r="H8122" t="s">
        <v>695</v>
      </c>
      <c r="I8122">
        <v>106</v>
      </c>
    </row>
    <row r="8123" spans="1:9" x14ac:dyDescent="0.25">
      <c r="A8123">
        <v>159</v>
      </c>
      <c r="B8123">
        <v>2019</v>
      </c>
      <c r="C8123" t="s">
        <v>34</v>
      </c>
      <c r="D8123" t="s">
        <v>4</v>
      </c>
      <c r="E8123" t="s">
        <v>10</v>
      </c>
      <c r="F8123" t="s">
        <v>11</v>
      </c>
      <c r="G8123" t="s">
        <v>244</v>
      </c>
      <c r="H8123" t="s">
        <v>1350</v>
      </c>
      <c r="I8123">
        <v>6606</v>
      </c>
    </row>
    <row r="8124" spans="1:9" x14ac:dyDescent="0.25">
      <c r="A8124">
        <v>1</v>
      </c>
      <c r="B8124">
        <v>2019</v>
      </c>
      <c r="C8124" t="s">
        <v>245</v>
      </c>
      <c r="D8124" t="s">
        <v>4</v>
      </c>
      <c r="E8124" t="s">
        <v>10</v>
      </c>
      <c r="F8124" t="s">
        <v>11</v>
      </c>
      <c r="G8124" t="s">
        <v>246</v>
      </c>
      <c r="H8124" t="s">
        <v>1351</v>
      </c>
      <c r="I8124">
        <v>8680</v>
      </c>
    </row>
    <row r="8125" spans="1:9" x14ac:dyDescent="0.25">
      <c r="A8125">
        <v>241</v>
      </c>
      <c r="B8125">
        <v>2019</v>
      </c>
      <c r="C8125" t="s">
        <v>247</v>
      </c>
      <c r="D8125" t="s">
        <v>4</v>
      </c>
      <c r="E8125" t="s">
        <v>10</v>
      </c>
      <c r="F8125" t="s">
        <v>11</v>
      </c>
      <c r="G8125" t="s">
        <v>248</v>
      </c>
      <c r="H8125" t="s">
        <v>1352</v>
      </c>
      <c r="I8125">
        <v>1911</v>
      </c>
    </row>
    <row r="8126" spans="1:9" x14ac:dyDescent="0.25">
      <c r="A8126">
        <v>241001</v>
      </c>
      <c r="B8126">
        <v>2019</v>
      </c>
      <c r="C8126" t="s">
        <v>249</v>
      </c>
      <c r="D8126" t="s">
        <v>4</v>
      </c>
      <c r="E8126" t="s">
        <v>10</v>
      </c>
      <c r="F8126" t="s">
        <v>11</v>
      </c>
      <c r="G8126" t="s">
        <v>250</v>
      </c>
      <c r="H8126" t="s">
        <v>1353</v>
      </c>
      <c r="I8126">
        <v>1228</v>
      </c>
    </row>
    <row r="8127" spans="1:9" x14ac:dyDescent="0.25">
      <c r="A8127">
        <v>241999</v>
      </c>
      <c r="B8127">
        <v>2019</v>
      </c>
      <c r="C8127" t="s">
        <v>251</v>
      </c>
      <c r="D8127" t="s">
        <v>4</v>
      </c>
      <c r="E8127" t="s">
        <v>10</v>
      </c>
      <c r="F8127" t="s">
        <v>11</v>
      </c>
      <c r="G8127" t="s">
        <v>252</v>
      </c>
      <c r="H8127" t="s">
        <v>1354</v>
      </c>
      <c r="I8127">
        <v>683</v>
      </c>
    </row>
    <row r="8128" spans="1:9" x14ac:dyDescent="0.25">
      <c r="A8128">
        <v>251</v>
      </c>
      <c r="B8128">
        <v>2019</v>
      </c>
      <c r="C8128" t="s">
        <v>39</v>
      </c>
      <c r="D8128" t="s">
        <v>4</v>
      </c>
      <c r="E8128" t="s">
        <v>10</v>
      </c>
      <c r="F8128" t="s">
        <v>11</v>
      </c>
      <c r="G8128" t="s">
        <v>253</v>
      </c>
      <c r="H8128" t="s">
        <v>1107</v>
      </c>
      <c r="I8128">
        <v>221</v>
      </c>
    </row>
    <row r="8129" spans="1:9" x14ac:dyDescent="0.25">
      <c r="A8129">
        <v>252</v>
      </c>
      <c r="B8129">
        <v>2019</v>
      </c>
      <c r="C8129" t="s">
        <v>40</v>
      </c>
      <c r="D8129" t="s">
        <v>4</v>
      </c>
      <c r="E8129" t="s">
        <v>10</v>
      </c>
      <c r="F8129" t="s">
        <v>11</v>
      </c>
      <c r="G8129" t="s">
        <v>254</v>
      </c>
      <c r="H8129" t="s">
        <v>328</v>
      </c>
      <c r="I8129">
        <v>150</v>
      </c>
    </row>
    <row r="8130" spans="1:9" x14ac:dyDescent="0.25">
      <c r="A8130">
        <v>254</v>
      </c>
      <c r="B8130">
        <v>2019</v>
      </c>
      <c r="C8130" t="s">
        <v>41</v>
      </c>
      <c r="D8130" t="s">
        <v>4</v>
      </c>
      <c r="E8130" t="s">
        <v>10</v>
      </c>
      <c r="F8130" t="s">
        <v>11</v>
      </c>
      <c r="G8130" t="s">
        <v>255</v>
      </c>
      <c r="H8130" t="s">
        <v>1030</v>
      </c>
      <c r="I8130">
        <v>304</v>
      </c>
    </row>
    <row r="8131" spans="1:9" x14ac:dyDescent="0.25">
      <c r="A8131">
        <v>255</v>
      </c>
      <c r="B8131">
        <v>2019</v>
      </c>
      <c r="C8131" t="s">
        <v>42</v>
      </c>
      <c r="D8131" t="s">
        <v>4</v>
      </c>
      <c r="E8131" t="s">
        <v>10</v>
      </c>
      <c r="F8131" t="s">
        <v>11</v>
      </c>
      <c r="G8131" t="s">
        <v>256</v>
      </c>
      <c r="H8131" t="s">
        <v>733</v>
      </c>
      <c r="I8131">
        <v>90</v>
      </c>
    </row>
    <row r="8132" spans="1:9" x14ac:dyDescent="0.25">
      <c r="A8132">
        <v>256</v>
      </c>
      <c r="B8132">
        <v>2019</v>
      </c>
      <c r="C8132" t="s">
        <v>43</v>
      </c>
      <c r="D8132" t="s">
        <v>4</v>
      </c>
      <c r="E8132" t="s">
        <v>10</v>
      </c>
      <c r="F8132" t="s">
        <v>11</v>
      </c>
      <c r="G8132" t="s">
        <v>257</v>
      </c>
      <c r="H8132" t="s">
        <v>437</v>
      </c>
      <c r="I8132">
        <v>85</v>
      </c>
    </row>
    <row r="8133" spans="1:9" x14ac:dyDescent="0.25">
      <c r="A8133">
        <v>257</v>
      </c>
      <c r="B8133">
        <v>2019</v>
      </c>
      <c r="C8133" t="s">
        <v>44</v>
      </c>
      <c r="D8133" t="s">
        <v>4</v>
      </c>
      <c r="E8133" t="s">
        <v>10</v>
      </c>
      <c r="F8133" t="s">
        <v>11</v>
      </c>
      <c r="G8133" t="s">
        <v>258</v>
      </c>
      <c r="H8133" t="s">
        <v>502</v>
      </c>
      <c r="I8133">
        <v>160</v>
      </c>
    </row>
    <row r="8134" spans="1:9" x14ac:dyDescent="0.25">
      <c r="A8134">
        <v>2</v>
      </c>
      <c r="B8134">
        <v>2019</v>
      </c>
      <c r="C8134" t="s">
        <v>259</v>
      </c>
      <c r="D8134" t="s">
        <v>4</v>
      </c>
      <c r="E8134" t="s">
        <v>10</v>
      </c>
      <c r="F8134" t="s">
        <v>11</v>
      </c>
      <c r="G8134" t="s">
        <v>260</v>
      </c>
      <c r="H8134" t="s">
        <v>1355</v>
      </c>
      <c r="I8134">
        <v>2921</v>
      </c>
    </row>
    <row r="8135" spans="1:9" x14ac:dyDescent="0.25">
      <c r="A8135">
        <v>351</v>
      </c>
      <c r="B8135">
        <v>2019</v>
      </c>
      <c r="C8135" t="s">
        <v>46</v>
      </c>
      <c r="D8135" t="s">
        <v>4</v>
      </c>
      <c r="E8135" t="s">
        <v>10</v>
      </c>
      <c r="F8135" t="s">
        <v>11</v>
      </c>
      <c r="G8135" t="s">
        <v>261</v>
      </c>
      <c r="H8135" t="s">
        <v>1058</v>
      </c>
      <c r="I8135">
        <v>131</v>
      </c>
    </row>
    <row r="8136" spans="1:9" x14ac:dyDescent="0.25">
      <c r="A8136">
        <v>352</v>
      </c>
      <c r="B8136">
        <v>2019</v>
      </c>
      <c r="C8136" t="s">
        <v>47</v>
      </c>
      <c r="D8136" t="s">
        <v>4</v>
      </c>
      <c r="E8136" t="s">
        <v>10</v>
      </c>
      <c r="F8136" t="s">
        <v>11</v>
      </c>
      <c r="G8136" t="s">
        <v>262</v>
      </c>
      <c r="H8136" t="s">
        <v>480</v>
      </c>
      <c r="I8136">
        <v>116</v>
      </c>
    </row>
    <row r="8137" spans="1:9" x14ac:dyDescent="0.25">
      <c r="A8137">
        <v>353</v>
      </c>
      <c r="B8137">
        <v>2019</v>
      </c>
      <c r="C8137" t="s">
        <v>48</v>
      </c>
      <c r="D8137" t="s">
        <v>4</v>
      </c>
      <c r="E8137" t="s">
        <v>10</v>
      </c>
      <c r="F8137" t="s">
        <v>11</v>
      </c>
      <c r="G8137" t="s">
        <v>263</v>
      </c>
      <c r="H8137" t="s">
        <v>539</v>
      </c>
      <c r="I8137">
        <v>442</v>
      </c>
    </row>
    <row r="8138" spans="1:9" x14ac:dyDescent="0.25">
      <c r="A8138">
        <v>354</v>
      </c>
      <c r="B8138">
        <v>2019</v>
      </c>
      <c r="C8138" t="s">
        <v>49</v>
      </c>
      <c r="D8138" t="s">
        <v>4</v>
      </c>
      <c r="E8138" t="s">
        <v>10</v>
      </c>
      <c r="F8138" t="s">
        <v>11</v>
      </c>
      <c r="G8138" t="s">
        <v>264</v>
      </c>
      <c r="H8138" t="s">
        <v>501</v>
      </c>
      <c r="I8138">
        <v>28</v>
      </c>
    </row>
    <row r="8139" spans="1:9" x14ac:dyDescent="0.25">
      <c r="A8139">
        <v>355</v>
      </c>
      <c r="B8139">
        <v>2019</v>
      </c>
      <c r="C8139" t="s">
        <v>50</v>
      </c>
      <c r="D8139" t="s">
        <v>4</v>
      </c>
      <c r="E8139" t="s">
        <v>10</v>
      </c>
      <c r="F8139" t="s">
        <v>11</v>
      </c>
      <c r="G8139" t="s">
        <v>265</v>
      </c>
      <c r="H8139" t="s">
        <v>1319</v>
      </c>
      <c r="I8139">
        <v>108</v>
      </c>
    </row>
    <row r="8140" spans="1:9" x14ac:dyDescent="0.25">
      <c r="A8140">
        <v>356</v>
      </c>
      <c r="B8140">
        <v>2019</v>
      </c>
      <c r="C8140" t="s">
        <v>51</v>
      </c>
      <c r="D8140" t="s">
        <v>4</v>
      </c>
      <c r="E8140" t="s">
        <v>10</v>
      </c>
      <c r="F8140" t="s">
        <v>11</v>
      </c>
      <c r="G8140" t="s">
        <v>266</v>
      </c>
      <c r="H8140" t="s">
        <v>1297</v>
      </c>
      <c r="I8140">
        <v>60</v>
      </c>
    </row>
    <row r="8141" spans="1:9" x14ac:dyDescent="0.25">
      <c r="A8141">
        <v>357</v>
      </c>
      <c r="B8141">
        <v>2019</v>
      </c>
      <c r="C8141" t="s">
        <v>52</v>
      </c>
      <c r="D8141" t="s">
        <v>4</v>
      </c>
      <c r="E8141" t="s">
        <v>10</v>
      </c>
      <c r="F8141" t="s">
        <v>11</v>
      </c>
      <c r="G8141" t="s">
        <v>267</v>
      </c>
      <c r="H8141" t="s">
        <v>1195</v>
      </c>
      <c r="I8141">
        <v>196</v>
      </c>
    </row>
    <row r="8142" spans="1:9" x14ac:dyDescent="0.25">
      <c r="A8142">
        <v>358</v>
      </c>
      <c r="B8142">
        <v>2019</v>
      </c>
      <c r="C8142" t="s">
        <v>53</v>
      </c>
      <c r="D8142" t="s">
        <v>4</v>
      </c>
      <c r="E8142" t="s">
        <v>10</v>
      </c>
      <c r="F8142" t="s">
        <v>11</v>
      </c>
      <c r="G8142" t="s">
        <v>268</v>
      </c>
      <c r="H8142" t="s">
        <v>1356</v>
      </c>
      <c r="I8142">
        <v>1889</v>
      </c>
    </row>
    <row r="8143" spans="1:9" x14ac:dyDescent="0.25">
      <c r="A8143">
        <v>359</v>
      </c>
      <c r="B8143">
        <v>2019</v>
      </c>
      <c r="C8143" t="s">
        <v>54</v>
      </c>
      <c r="D8143" t="s">
        <v>4</v>
      </c>
      <c r="E8143" t="s">
        <v>10</v>
      </c>
      <c r="F8143" t="s">
        <v>11</v>
      </c>
      <c r="G8143" t="s">
        <v>269</v>
      </c>
      <c r="H8143" t="s">
        <v>1132</v>
      </c>
      <c r="I8143">
        <v>352</v>
      </c>
    </row>
    <row r="8144" spans="1:9" x14ac:dyDescent="0.25">
      <c r="A8144">
        <v>360</v>
      </c>
      <c r="B8144">
        <v>2019</v>
      </c>
      <c r="C8144" t="s">
        <v>55</v>
      </c>
      <c r="D8144" t="s">
        <v>4</v>
      </c>
      <c r="E8144" t="s">
        <v>10</v>
      </c>
      <c r="F8144" t="s">
        <v>11</v>
      </c>
      <c r="G8144" t="s">
        <v>270</v>
      </c>
      <c r="H8144" t="s">
        <v>932</v>
      </c>
      <c r="I8144">
        <v>113</v>
      </c>
    </row>
    <row r="8145" spans="1:9" x14ac:dyDescent="0.25">
      <c r="A8145">
        <v>361</v>
      </c>
      <c r="B8145">
        <v>2019</v>
      </c>
      <c r="C8145" t="s">
        <v>56</v>
      </c>
      <c r="D8145" t="s">
        <v>4</v>
      </c>
      <c r="E8145" t="s">
        <v>10</v>
      </c>
      <c r="F8145" t="s">
        <v>11</v>
      </c>
      <c r="G8145" t="s">
        <v>271</v>
      </c>
      <c r="H8145" t="s">
        <v>850</v>
      </c>
      <c r="I8145">
        <v>153</v>
      </c>
    </row>
    <row r="8146" spans="1:9" x14ac:dyDescent="0.25">
      <c r="A8146">
        <v>3</v>
      </c>
      <c r="B8146">
        <v>2019</v>
      </c>
      <c r="C8146" t="s">
        <v>272</v>
      </c>
      <c r="D8146" t="s">
        <v>4</v>
      </c>
      <c r="E8146" t="s">
        <v>10</v>
      </c>
      <c r="F8146" t="s">
        <v>11</v>
      </c>
      <c r="G8146" t="s">
        <v>273</v>
      </c>
      <c r="H8146" t="s">
        <v>1357</v>
      </c>
      <c r="I8146">
        <v>3588</v>
      </c>
    </row>
    <row r="8147" spans="1:9" x14ac:dyDescent="0.25">
      <c r="A8147">
        <v>401</v>
      </c>
      <c r="B8147">
        <v>2019</v>
      </c>
      <c r="C8147" t="s">
        <v>274</v>
      </c>
      <c r="D8147" t="s">
        <v>4</v>
      </c>
      <c r="E8147" t="s">
        <v>10</v>
      </c>
      <c r="F8147" t="s">
        <v>11</v>
      </c>
      <c r="G8147" t="s">
        <v>275</v>
      </c>
      <c r="H8147" t="s">
        <v>331</v>
      </c>
      <c r="I8147">
        <v>227</v>
      </c>
    </row>
    <row r="8148" spans="1:9" x14ac:dyDescent="0.25">
      <c r="A8148">
        <v>402</v>
      </c>
      <c r="B8148">
        <v>2019</v>
      </c>
      <c r="C8148" t="s">
        <v>276</v>
      </c>
      <c r="D8148" t="s">
        <v>4</v>
      </c>
      <c r="E8148" t="s">
        <v>10</v>
      </c>
      <c r="F8148" t="s">
        <v>11</v>
      </c>
      <c r="G8148" t="s">
        <v>277</v>
      </c>
      <c r="H8148" t="s">
        <v>459</v>
      </c>
      <c r="I8148">
        <v>63</v>
      </c>
    </row>
    <row r="8149" spans="1:9" x14ac:dyDescent="0.25">
      <c r="A8149">
        <v>403</v>
      </c>
      <c r="B8149">
        <v>2019</v>
      </c>
      <c r="C8149" t="s">
        <v>278</v>
      </c>
      <c r="D8149" t="s">
        <v>4</v>
      </c>
      <c r="E8149" t="s">
        <v>10</v>
      </c>
      <c r="F8149" t="s">
        <v>11</v>
      </c>
      <c r="G8149" t="s">
        <v>279</v>
      </c>
      <c r="H8149" t="s">
        <v>1358</v>
      </c>
      <c r="I8149">
        <v>333</v>
      </c>
    </row>
    <row r="8150" spans="1:9" x14ac:dyDescent="0.25">
      <c r="A8150">
        <v>404</v>
      </c>
      <c r="B8150">
        <v>2019</v>
      </c>
      <c r="C8150" t="s">
        <v>280</v>
      </c>
      <c r="D8150" t="s">
        <v>4</v>
      </c>
      <c r="E8150" t="s">
        <v>10</v>
      </c>
      <c r="F8150" t="s">
        <v>11</v>
      </c>
      <c r="G8150" t="s">
        <v>281</v>
      </c>
      <c r="H8150" t="s">
        <v>953</v>
      </c>
      <c r="I8150">
        <v>431</v>
      </c>
    </row>
    <row r="8151" spans="1:9" x14ac:dyDescent="0.25">
      <c r="A8151">
        <v>405</v>
      </c>
      <c r="B8151">
        <v>2019</v>
      </c>
      <c r="C8151" t="s">
        <v>282</v>
      </c>
      <c r="D8151" t="s">
        <v>4</v>
      </c>
      <c r="E8151" t="s">
        <v>10</v>
      </c>
      <c r="F8151" t="s">
        <v>11</v>
      </c>
      <c r="G8151" t="s">
        <v>283</v>
      </c>
      <c r="H8151" t="s">
        <v>640</v>
      </c>
      <c r="I8151">
        <v>192</v>
      </c>
    </row>
    <row r="8152" spans="1:9" x14ac:dyDescent="0.25">
      <c r="A8152">
        <v>451</v>
      </c>
      <c r="B8152">
        <v>2019</v>
      </c>
      <c r="C8152" t="s">
        <v>58</v>
      </c>
      <c r="D8152" t="s">
        <v>4</v>
      </c>
      <c r="E8152" t="s">
        <v>10</v>
      </c>
      <c r="F8152" t="s">
        <v>11</v>
      </c>
      <c r="G8152" t="s">
        <v>284</v>
      </c>
      <c r="H8152" t="s">
        <v>326</v>
      </c>
      <c r="I8152">
        <v>213</v>
      </c>
    </row>
    <row r="8153" spans="1:9" x14ac:dyDescent="0.25">
      <c r="A8153">
        <v>452</v>
      </c>
      <c r="B8153">
        <v>2019</v>
      </c>
      <c r="C8153" t="s">
        <v>59</v>
      </c>
      <c r="D8153" t="s">
        <v>4</v>
      </c>
      <c r="E8153" t="s">
        <v>10</v>
      </c>
      <c r="F8153" t="s">
        <v>11</v>
      </c>
      <c r="G8153" t="s">
        <v>285</v>
      </c>
      <c r="H8153" t="s">
        <v>512</v>
      </c>
      <c r="I8153">
        <v>34</v>
      </c>
    </row>
    <row r="8154" spans="1:9" x14ac:dyDescent="0.25">
      <c r="A8154">
        <v>453</v>
      </c>
      <c r="B8154">
        <v>2019</v>
      </c>
      <c r="C8154" t="s">
        <v>60</v>
      </c>
      <c r="D8154" t="s">
        <v>4</v>
      </c>
      <c r="E8154" t="s">
        <v>10</v>
      </c>
      <c r="F8154" t="s">
        <v>11</v>
      </c>
      <c r="G8154" t="s">
        <v>286</v>
      </c>
      <c r="H8154" t="s">
        <v>664</v>
      </c>
      <c r="I8154">
        <v>347</v>
      </c>
    </row>
    <row r="8155" spans="1:9" x14ac:dyDescent="0.25">
      <c r="A8155">
        <v>454</v>
      </c>
      <c r="B8155">
        <v>2019</v>
      </c>
      <c r="C8155" t="s">
        <v>61</v>
      </c>
      <c r="D8155" t="s">
        <v>4</v>
      </c>
      <c r="E8155" t="s">
        <v>10</v>
      </c>
      <c r="F8155" t="s">
        <v>11</v>
      </c>
      <c r="G8155" t="s">
        <v>287</v>
      </c>
      <c r="H8155" t="s">
        <v>854</v>
      </c>
      <c r="I8155">
        <v>804</v>
      </c>
    </row>
    <row r="8156" spans="1:9" x14ac:dyDescent="0.25">
      <c r="A8156">
        <v>455</v>
      </c>
      <c r="B8156">
        <v>2019</v>
      </c>
      <c r="C8156" t="s">
        <v>62</v>
      </c>
      <c r="D8156" t="s">
        <v>4</v>
      </c>
      <c r="E8156" t="s">
        <v>10</v>
      </c>
      <c r="F8156" t="s">
        <v>11</v>
      </c>
      <c r="G8156" t="s">
        <v>288</v>
      </c>
      <c r="H8156" t="s">
        <v>680</v>
      </c>
      <c r="I8156">
        <v>40</v>
      </c>
    </row>
    <row r="8157" spans="1:9" x14ac:dyDescent="0.25">
      <c r="A8157">
        <v>456</v>
      </c>
      <c r="B8157">
        <v>2019</v>
      </c>
      <c r="C8157" t="s">
        <v>63</v>
      </c>
      <c r="D8157" t="s">
        <v>4</v>
      </c>
      <c r="E8157" t="s">
        <v>10</v>
      </c>
      <c r="F8157" t="s">
        <v>11</v>
      </c>
      <c r="G8157" t="s">
        <v>289</v>
      </c>
      <c r="H8157" t="s">
        <v>1075</v>
      </c>
      <c r="I8157">
        <v>193</v>
      </c>
    </row>
    <row r="8158" spans="1:9" x14ac:dyDescent="0.25">
      <c r="A8158">
        <v>457</v>
      </c>
      <c r="B8158">
        <v>2019</v>
      </c>
      <c r="C8158" t="s">
        <v>64</v>
      </c>
      <c r="D8158" t="s">
        <v>4</v>
      </c>
      <c r="E8158" t="s">
        <v>10</v>
      </c>
      <c r="F8158" t="s">
        <v>11</v>
      </c>
      <c r="G8158" t="s">
        <v>290</v>
      </c>
      <c r="H8158" t="s">
        <v>813</v>
      </c>
      <c r="I8158">
        <v>257</v>
      </c>
    </row>
    <row r="8159" spans="1:9" x14ac:dyDescent="0.25">
      <c r="A8159">
        <v>458</v>
      </c>
      <c r="B8159">
        <v>2019</v>
      </c>
      <c r="C8159" t="s">
        <v>65</v>
      </c>
      <c r="D8159" t="s">
        <v>4</v>
      </c>
      <c r="E8159" t="s">
        <v>10</v>
      </c>
      <c r="F8159" t="s">
        <v>11</v>
      </c>
      <c r="G8159" t="s">
        <v>291</v>
      </c>
      <c r="H8159" t="s">
        <v>1062</v>
      </c>
      <c r="I8159">
        <v>254</v>
      </c>
    </row>
    <row r="8160" spans="1:9" x14ac:dyDescent="0.25">
      <c r="A8160">
        <v>459</v>
      </c>
      <c r="B8160">
        <v>2019</v>
      </c>
      <c r="C8160" t="s">
        <v>66</v>
      </c>
      <c r="D8160" t="s">
        <v>4</v>
      </c>
      <c r="E8160" t="s">
        <v>10</v>
      </c>
      <c r="F8160" t="s">
        <v>11</v>
      </c>
      <c r="G8160" t="s">
        <v>292</v>
      </c>
      <c r="H8160" t="s">
        <v>619</v>
      </c>
      <c r="I8160">
        <v>1634</v>
      </c>
    </row>
    <row r="8161" spans="1:9" x14ac:dyDescent="0.25">
      <c r="A8161">
        <v>460</v>
      </c>
      <c r="B8161">
        <v>2019</v>
      </c>
      <c r="C8161" t="s">
        <v>67</v>
      </c>
      <c r="D8161" t="s">
        <v>4</v>
      </c>
      <c r="E8161" t="s">
        <v>10</v>
      </c>
      <c r="F8161" t="s">
        <v>11</v>
      </c>
      <c r="G8161" t="s">
        <v>293</v>
      </c>
      <c r="H8161" t="s">
        <v>806</v>
      </c>
      <c r="I8161">
        <v>351</v>
      </c>
    </row>
    <row r="8162" spans="1:9" x14ac:dyDescent="0.25">
      <c r="A8162">
        <v>461</v>
      </c>
      <c r="B8162">
        <v>2019</v>
      </c>
      <c r="C8162" t="s">
        <v>68</v>
      </c>
      <c r="D8162" t="s">
        <v>4</v>
      </c>
      <c r="E8162" t="s">
        <v>10</v>
      </c>
      <c r="F8162" t="s">
        <v>11</v>
      </c>
      <c r="G8162" t="s">
        <v>294</v>
      </c>
      <c r="H8162" t="s">
        <v>1267</v>
      </c>
      <c r="I8162">
        <v>55</v>
      </c>
    </row>
    <row r="8163" spans="1:9" x14ac:dyDescent="0.25">
      <c r="A8163">
        <v>462</v>
      </c>
      <c r="B8163">
        <v>2019</v>
      </c>
      <c r="C8163" t="s">
        <v>69</v>
      </c>
      <c r="D8163" t="s">
        <v>4</v>
      </c>
      <c r="E8163" t="s">
        <v>10</v>
      </c>
      <c r="F8163" t="s">
        <v>11</v>
      </c>
      <c r="G8163" t="s">
        <v>295</v>
      </c>
      <c r="H8163" t="s">
        <v>338</v>
      </c>
      <c r="I8163">
        <v>72</v>
      </c>
    </row>
    <row r="8164" spans="1:9" x14ac:dyDescent="0.25">
      <c r="A8164">
        <v>4</v>
      </c>
      <c r="B8164">
        <v>2019</v>
      </c>
      <c r="C8164" t="s">
        <v>296</v>
      </c>
      <c r="D8164" t="s">
        <v>4</v>
      </c>
      <c r="E8164" t="s">
        <v>10</v>
      </c>
      <c r="F8164" t="s">
        <v>11</v>
      </c>
      <c r="G8164" t="s">
        <v>297</v>
      </c>
      <c r="H8164" t="s">
        <v>1359</v>
      </c>
      <c r="I8164">
        <v>5500</v>
      </c>
    </row>
    <row r="8165" spans="1:9" x14ac:dyDescent="0.25">
      <c r="A8165">
        <v>0</v>
      </c>
      <c r="B8165">
        <v>2019</v>
      </c>
      <c r="C8165" t="s">
        <v>71</v>
      </c>
      <c r="D8165" t="s">
        <v>4</v>
      </c>
      <c r="E8165" t="s">
        <v>10</v>
      </c>
      <c r="F8165" t="s">
        <v>11</v>
      </c>
      <c r="G8165" t="s">
        <v>298</v>
      </c>
      <c r="H8165" t="s">
        <v>1360</v>
      </c>
      <c r="I8165">
        <v>20689</v>
      </c>
    </row>
    <row r="8166" spans="1:9" x14ac:dyDescent="0.25">
      <c r="A8166">
        <v>101</v>
      </c>
      <c r="B8166">
        <v>2018</v>
      </c>
      <c r="C8166" t="s">
        <v>232</v>
      </c>
      <c r="D8166" t="s">
        <v>4</v>
      </c>
      <c r="E8166" t="s">
        <v>10</v>
      </c>
      <c r="F8166" t="s">
        <v>11</v>
      </c>
      <c r="G8166" t="s">
        <v>233</v>
      </c>
      <c r="H8166" t="s">
        <v>1361</v>
      </c>
      <c r="I8166">
        <v>403</v>
      </c>
    </row>
    <row r="8167" spans="1:9" x14ac:dyDescent="0.25">
      <c r="A8167">
        <v>102</v>
      </c>
      <c r="B8167">
        <v>2018</v>
      </c>
      <c r="C8167" t="s">
        <v>234</v>
      </c>
      <c r="D8167" t="s">
        <v>4</v>
      </c>
      <c r="E8167" t="s">
        <v>10</v>
      </c>
      <c r="F8167" t="s">
        <v>11</v>
      </c>
      <c r="G8167" t="s">
        <v>235</v>
      </c>
      <c r="H8167" t="s">
        <v>732</v>
      </c>
      <c r="I8167">
        <v>417</v>
      </c>
    </row>
    <row r="8168" spans="1:9" x14ac:dyDescent="0.25">
      <c r="A8168">
        <v>103</v>
      </c>
      <c r="B8168">
        <v>2018</v>
      </c>
      <c r="C8168" t="s">
        <v>236</v>
      </c>
      <c r="D8168" t="s">
        <v>4</v>
      </c>
      <c r="E8168" t="s">
        <v>10</v>
      </c>
      <c r="F8168" t="s">
        <v>11</v>
      </c>
      <c r="G8168" t="s">
        <v>237</v>
      </c>
      <c r="H8168" t="s">
        <v>1011</v>
      </c>
      <c r="I8168">
        <v>328</v>
      </c>
    </row>
    <row r="8169" spans="1:9" x14ac:dyDescent="0.25">
      <c r="A8169">
        <v>151</v>
      </c>
      <c r="B8169">
        <v>2018</v>
      </c>
      <c r="C8169" t="s">
        <v>28</v>
      </c>
      <c r="D8169" t="s">
        <v>4</v>
      </c>
      <c r="E8169" t="s">
        <v>10</v>
      </c>
      <c r="F8169" t="s">
        <v>11</v>
      </c>
      <c r="G8169" t="s">
        <v>238</v>
      </c>
      <c r="H8169" t="s">
        <v>400</v>
      </c>
      <c r="I8169">
        <v>157</v>
      </c>
    </row>
    <row r="8170" spans="1:9" x14ac:dyDescent="0.25">
      <c r="A8170">
        <v>153</v>
      </c>
      <c r="B8170">
        <v>2018</v>
      </c>
      <c r="C8170" t="s">
        <v>29</v>
      </c>
      <c r="D8170" t="s">
        <v>4</v>
      </c>
      <c r="E8170" t="s">
        <v>10</v>
      </c>
      <c r="F8170" t="s">
        <v>11</v>
      </c>
      <c r="G8170" t="s">
        <v>239</v>
      </c>
      <c r="H8170" t="s">
        <v>1362</v>
      </c>
      <c r="I8170">
        <v>534</v>
      </c>
    </row>
    <row r="8171" spans="1:9" x14ac:dyDescent="0.25">
      <c r="A8171">
        <v>154</v>
      </c>
      <c r="B8171">
        <v>2018</v>
      </c>
      <c r="C8171" t="s">
        <v>30</v>
      </c>
      <c r="D8171" t="s">
        <v>4</v>
      </c>
      <c r="E8171" t="s">
        <v>10</v>
      </c>
      <c r="F8171" t="s">
        <v>11</v>
      </c>
      <c r="G8171" t="s">
        <v>240</v>
      </c>
      <c r="H8171" t="s">
        <v>1147</v>
      </c>
      <c r="I8171">
        <v>53</v>
      </c>
    </row>
    <row r="8172" spans="1:9" x14ac:dyDescent="0.25">
      <c r="A8172">
        <v>155</v>
      </c>
      <c r="B8172">
        <v>2018</v>
      </c>
      <c r="C8172" t="s">
        <v>31</v>
      </c>
      <c r="D8172" t="s">
        <v>4</v>
      </c>
      <c r="E8172" t="s">
        <v>10</v>
      </c>
      <c r="F8172" t="s">
        <v>11</v>
      </c>
      <c r="G8172" t="s">
        <v>241</v>
      </c>
      <c r="H8172" t="s">
        <v>1303</v>
      </c>
      <c r="I8172">
        <v>189</v>
      </c>
    </row>
    <row r="8173" spans="1:9" x14ac:dyDescent="0.25">
      <c r="A8173">
        <v>157</v>
      </c>
      <c r="B8173">
        <v>2018</v>
      </c>
      <c r="C8173" t="s">
        <v>32</v>
      </c>
      <c r="D8173" t="s">
        <v>4</v>
      </c>
      <c r="E8173" t="s">
        <v>10</v>
      </c>
      <c r="F8173" t="s">
        <v>11</v>
      </c>
      <c r="G8173" t="s">
        <v>242</v>
      </c>
      <c r="H8173" t="s">
        <v>344</v>
      </c>
      <c r="I8173">
        <v>120</v>
      </c>
    </row>
    <row r="8174" spans="1:9" x14ac:dyDescent="0.25">
      <c r="A8174">
        <v>158</v>
      </c>
      <c r="B8174">
        <v>2018</v>
      </c>
      <c r="C8174" t="s">
        <v>33</v>
      </c>
      <c r="D8174" t="s">
        <v>4</v>
      </c>
      <c r="E8174" t="s">
        <v>10</v>
      </c>
      <c r="F8174" t="s">
        <v>11</v>
      </c>
      <c r="G8174" t="s">
        <v>243</v>
      </c>
      <c r="H8174" t="s">
        <v>321</v>
      </c>
      <c r="I8174">
        <v>86</v>
      </c>
    </row>
    <row r="8175" spans="1:9" x14ac:dyDescent="0.25">
      <c r="A8175">
        <v>159</v>
      </c>
      <c r="B8175">
        <v>2018</v>
      </c>
      <c r="C8175" t="s">
        <v>34</v>
      </c>
      <c r="D8175" t="s">
        <v>4</v>
      </c>
      <c r="E8175" t="s">
        <v>10</v>
      </c>
      <c r="F8175" t="s">
        <v>11</v>
      </c>
      <c r="G8175" t="s">
        <v>244</v>
      </c>
      <c r="H8175" t="s">
        <v>1363</v>
      </c>
      <c r="I8175">
        <v>5981</v>
      </c>
    </row>
    <row r="8176" spans="1:9" x14ac:dyDescent="0.25">
      <c r="A8176">
        <v>1</v>
      </c>
      <c r="B8176">
        <v>2018</v>
      </c>
      <c r="C8176" t="s">
        <v>245</v>
      </c>
      <c r="D8176" t="s">
        <v>4</v>
      </c>
      <c r="E8176" t="s">
        <v>10</v>
      </c>
      <c r="F8176" t="s">
        <v>11</v>
      </c>
      <c r="G8176" t="s">
        <v>246</v>
      </c>
      <c r="H8176" t="s">
        <v>1364</v>
      </c>
      <c r="I8176">
        <v>8268</v>
      </c>
    </row>
    <row r="8177" spans="1:9" x14ac:dyDescent="0.25">
      <c r="A8177">
        <v>241</v>
      </c>
      <c r="B8177">
        <v>2018</v>
      </c>
      <c r="C8177" t="s">
        <v>247</v>
      </c>
      <c r="D8177" t="s">
        <v>4</v>
      </c>
      <c r="E8177" t="s">
        <v>10</v>
      </c>
      <c r="F8177" t="s">
        <v>11</v>
      </c>
      <c r="G8177" t="s">
        <v>248</v>
      </c>
      <c r="H8177" t="s">
        <v>1365</v>
      </c>
      <c r="I8177">
        <v>2430</v>
      </c>
    </row>
    <row r="8178" spans="1:9" x14ac:dyDescent="0.25">
      <c r="A8178">
        <v>241001</v>
      </c>
      <c r="B8178">
        <v>2018</v>
      </c>
      <c r="C8178" t="s">
        <v>249</v>
      </c>
      <c r="D8178" t="s">
        <v>4</v>
      </c>
      <c r="E8178" t="s">
        <v>10</v>
      </c>
      <c r="F8178" t="s">
        <v>11</v>
      </c>
      <c r="G8178" t="s">
        <v>250</v>
      </c>
      <c r="H8178" t="s">
        <v>1366</v>
      </c>
      <c r="I8178">
        <v>1647</v>
      </c>
    </row>
    <row r="8179" spans="1:9" x14ac:dyDescent="0.25">
      <c r="A8179">
        <v>241999</v>
      </c>
      <c r="B8179">
        <v>2018</v>
      </c>
      <c r="C8179" t="s">
        <v>251</v>
      </c>
      <c r="D8179" t="s">
        <v>4</v>
      </c>
      <c r="E8179" t="s">
        <v>10</v>
      </c>
      <c r="F8179" t="s">
        <v>11</v>
      </c>
      <c r="G8179" t="s">
        <v>252</v>
      </c>
      <c r="H8179" t="s">
        <v>1367</v>
      </c>
      <c r="I8179">
        <v>783</v>
      </c>
    </row>
    <row r="8180" spans="1:9" x14ac:dyDescent="0.25">
      <c r="A8180">
        <v>251</v>
      </c>
      <c r="B8180">
        <v>2018</v>
      </c>
      <c r="C8180" t="s">
        <v>39</v>
      </c>
      <c r="D8180" t="s">
        <v>4</v>
      </c>
      <c r="E8180" t="s">
        <v>10</v>
      </c>
      <c r="F8180" t="s">
        <v>11</v>
      </c>
      <c r="G8180" t="s">
        <v>253</v>
      </c>
      <c r="H8180" t="s">
        <v>837</v>
      </c>
      <c r="I8180">
        <v>295</v>
      </c>
    </row>
    <row r="8181" spans="1:9" x14ac:dyDescent="0.25">
      <c r="A8181">
        <v>252</v>
      </c>
      <c r="B8181">
        <v>2018</v>
      </c>
      <c r="C8181" t="s">
        <v>40</v>
      </c>
      <c r="D8181" t="s">
        <v>4</v>
      </c>
      <c r="E8181" t="s">
        <v>10</v>
      </c>
      <c r="F8181" t="s">
        <v>11</v>
      </c>
      <c r="G8181" t="s">
        <v>254</v>
      </c>
      <c r="H8181" t="s">
        <v>816</v>
      </c>
      <c r="I8181">
        <v>233</v>
      </c>
    </row>
    <row r="8182" spans="1:9" x14ac:dyDescent="0.25">
      <c r="A8182">
        <v>254</v>
      </c>
      <c r="B8182">
        <v>2018</v>
      </c>
      <c r="C8182" t="s">
        <v>41</v>
      </c>
      <c r="D8182" t="s">
        <v>4</v>
      </c>
      <c r="E8182" t="s">
        <v>10</v>
      </c>
      <c r="F8182" t="s">
        <v>11</v>
      </c>
      <c r="G8182" t="s">
        <v>255</v>
      </c>
      <c r="H8182" t="s">
        <v>1177</v>
      </c>
      <c r="I8182">
        <v>424</v>
      </c>
    </row>
    <row r="8183" spans="1:9" x14ac:dyDescent="0.25">
      <c r="A8183">
        <v>255</v>
      </c>
      <c r="B8183">
        <v>2018</v>
      </c>
      <c r="C8183" t="s">
        <v>42</v>
      </c>
      <c r="D8183" t="s">
        <v>4</v>
      </c>
      <c r="E8183" t="s">
        <v>10</v>
      </c>
      <c r="F8183" t="s">
        <v>11</v>
      </c>
      <c r="G8183" t="s">
        <v>256</v>
      </c>
      <c r="H8183" t="s">
        <v>1368</v>
      </c>
      <c r="I8183">
        <v>112</v>
      </c>
    </row>
    <row r="8184" spans="1:9" x14ac:dyDescent="0.25">
      <c r="A8184">
        <v>256</v>
      </c>
      <c r="B8184">
        <v>2018</v>
      </c>
      <c r="C8184" t="s">
        <v>43</v>
      </c>
      <c r="D8184" t="s">
        <v>4</v>
      </c>
      <c r="E8184" t="s">
        <v>10</v>
      </c>
      <c r="F8184" t="s">
        <v>11</v>
      </c>
      <c r="G8184" t="s">
        <v>257</v>
      </c>
      <c r="H8184" t="s">
        <v>334</v>
      </c>
      <c r="I8184">
        <v>132</v>
      </c>
    </row>
    <row r="8185" spans="1:9" x14ac:dyDescent="0.25">
      <c r="A8185">
        <v>257</v>
      </c>
      <c r="B8185">
        <v>2018</v>
      </c>
      <c r="C8185" t="s">
        <v>44</v>
      </c>
      <c r="D8185" t="s">
        <v>4</v>
      </c>
      <c r="E8185" t="s">
        <v>10</v>
      </c>
      <c r="F8185" t="s">
        <v>11</v>
      </c>
      <c r="G8185" t="s">
        <v>258</v>
      </c>
      <c r="H8185" t="s">
        <v>1110</v>
      </c>
      <c r="I8185">
        <v>100</v>
      </c>
    </row>
    <row r="8186" spans="1:9" x14ac:dyDescent="0.25">
      <c r="A8186">
        <v>2</v>
      </c>
      <c r="B8186">
        <v>2018</v>
      </c>
      <c r="C8186" t="s">
        <v>259</v>
      </c>
      <c r="D8186" t="s">
        <v>4</v>
      </c>
      <c r="E8186" t="s">
        <v>10</v>
      </c>
      <c r="F8186" t="s">
        <v>11</v>
      </c>
      <c r="G8186" t="s">
        <v>260</v>
      </c>
      <c r="H8186" t="s">
        <v>1369</v>
      </c>
      <c r="I8186">
        <v>3726</v>
      </c>
    </row>
    <row r="8187" spans="1:9" x14ac:dyDescent="0.25">
      <c r="A8187">
        <v>351</v>
      </c>
      <c r="B8187">
        <v>2018</v>
      </c>
      <c r="C8187" t="s">
        <v>46</v>
      </c>
      <c r="D8187" t="s">
        <v>4</v>
      </c>
      <c r="E8187" t="s">
        <v>10</v>
      </c>
      <c r="F8187" t="s">
        <v>11</v>
      </c>
      <c r="G8187" t="s">
        <v>261</v>
      </c>
      <c r="H8187" t="s">
        <v>690</v>
      </c>
      <c r="I8187">
        <v>110</v>
      </c>
    </row>
    <row r="8188" spans="1:9" x14ac:dyDescent="0.25">
      <c r="A8188">
        <v>352</v>
      </c>
      <c r="B8188">
        <v>2018</v>
      </c>
      <c r="C8188" t="s">
        <v>47</v>
      </c>
      <c r="D8188" t="s">
        <v>4</v>
      </c>
      <c r="E8188" t="s">
        <v>10</v>
      </c>
      <c r="F8188" t="s">
        <v>11</v>
      </c>
      <c r="G8188" t="s">
        <v>262</v>
      </c>
      <c r="H8188" t="s">
        <v>612</v>
      </c>
      <c r="I8188">
        <v>182</v>
      </c>
    </row>
    <row r="8189" spans="1:9" x14ac:dyDescent="0.25">
      <c r="A8189">
        <v>353</v>
      </c>
      <c r="B8189">
        <v>2018</v>
      </c>
      <c r="C8189" t="s">
        <v>48</v>
      </c>
      <c r="D8189" t="s">
        <v>4</v>
      </c>
      <c r="E8189" t="s">
        <v>10</v>
      </c>
      <c r="F8189" t="s">
        <v>11</v>
      </c>
      <c r="G8189" t="s">
        <v>263</v>
      </c>
      <c r="H8189" t="s">
        <v>1370</v>
      </c>
      <c r="I8189">
        <v>420</v>
      </c>
    </row>
    <row r="8190" spans="1:9" x14ac:dyDescent="0.25">
      <c r="A8190">
        <v>354</v>
      </c>
      <c r="B8190">
        <v>2018</v>
      </c>
      <c r="C8190" t="s">
        <v>49</v>
      </c>
      <c r="D8190" t="s">
        <v>4</v>
      </c>
      <c r="E8190" t="s">
        <v>10</v>
      </c>
      <c r="F8190" t="s">
        <v>11</v>
      </c>
      <c r="G8190" t="s">
        <v>264</v>
      </c>
      <c r="H8190" t="s">
        <v>398</v>
      </c>
      <c r="I8190">
        <v>18</v>
      </c>
    </row>
    <row r="8191" spans="1:9" x14ac:dyDescent="0.25">
      <c r="A8191">
        <v>355</v>
      </c>
      <c r="B8191">
        <v>2018</v>
      </c>
      <c r="C8191" t="s">
        <v>50</v>
      </c>
      <c r="D8191" t="s">
        <v>4</v>
      </c>
      <c r="E8191" t="s">
        <v>10</v>
      </c>
      <c r="F8191" t="s">
        <v>11</v>
      </c>
      <c r="G8191" t="s">
        <v>265</v>
      </c>
      <c r="H8191" t="s">
        <v>696</v>
      </c>
      <c r="I8191">
        <v>191</v>
      </c>
    </row>
    <row r="8192" spans="1:9" x14ac:dyDescent="0.25">
      <c r="A8192">
        <v>356</v>
      </c>
      <c r="B8192">
        <v>2018</v>
      </c>
      <c r="C8192" t="s">
        <v>51</v>
      </c>
      <c r="D8192" t="s">
        <v>4</v>
      </c>
      <c r="E8192" t="s">
        <v>10</v>
      </c>
      <c r="F8192" t="s">
        <v>11</v>
      </c>
      <c r="G8192" t="s">
        <v>266</v>
      </c>
      <c r="H8192" t="s">
        <v>672</v>
      </c>
      <c r="I8192">
        <v>96</v>
      </c>
    </row>
    <row r="8193" spans="1:9" x14ac:dyDescent="0.25">
      <c r="A8193">
        <v>357</v>
      </c>
      <c r="B8193">
        <v>2018</v>
      </c>
      <c r="C8193" t="s">
        <v>52</v>
      </c>
      <c r="D8193" t="s">
        <v>4</v>
      </c>
      <c r="E8193" t="s">
        <v>10</v>
      </c>
      <c r="F8193" t="s">
        <v>11</v>
      </c>
      <c r="G8193" t="s">
        <v>267</v>
      </c>
      <c r="H8193" t="s">
        <v>313</v>
      </c>
      <c r="I8193">
        <v>202</v>
      </c>
    </row>
    <row r="8194" spans="1:9" x14ac:dyDescent="0.25">
      <c r="A8194">
        <v>358</v>
      </c>
      <c r="B8194">
        <v>2018</v>
      </c>
      <c r="C8194" t="s">
        <v>53</v>
      </c>
      <c r="D8194" t="s">
        <v>4</v>
      </c>
      <c r="E8194" t="s">
        <v>10</v>
      </c>
      <c r="F8194" t="s">
        <v>11</v>
      </c>
      <c r="G8194" t="s">
        <v>268</v>
      </c>
      <c r="H8194" t="s">
        <v>1069</v>
      </c>
      <c r="I8194">
        <v>2477</v>
      </c>
    </row>
    <row r="8195" spans="1:9" x14ac:dyDescent="0.25">
      <c r="A8195">
        <v>359</v>
      </c>
      <c r="B8195">
        <v>2018</v>
      </c>
      <c r="C8195" t="s">
        <v>54</v>
      </c>
      <c r="D8195" t="s">
        <v>4</v>
      </c>
      <c r="E8195" t="s">
        <v>10</v>
      </c>
      <c r="F8195" t="s">
        <v>11</v>
      </c>
      <c r="G8195" t="s">
        <v>269</v>
      </c>
      <c r="H8195" t="s">
        <v>689</v>
      </c>
      <c r="I8195">
        <v>407</v>
      </c>
    </row>
    <row r="8196" spans="1:9" x14ac:dyDescent="0.25">
      <c r="A8196">
        <v>360</v>
      </c>
      <c r="B8196">
        <v>2018</v>
      </c>
      <c r="C8196" t="s">
        <v>55</v>
      </c>
      <c r="D8196" t="s">
        <v>4</v>
      </c>
      <c r="E8196" t="s">
        <v>10</v>
      </c>
      <c r="F8196" t="s">
        <v>11</v>
      </c>
      <c r="G8196" t="s">
        <v>270</v>
      </c>
      <c r="H8196" t="s">
        <v>695</v>
      </c>
      <c r="I8196">
        <v>106</v>
      </c>
    </row>
    <row r="8197" spans="1:9" x14ac:dyDescent="0.25">
      <c r="A8197">
        <v>361</v>
      </c>
      <c r="B8197">
        <v>2018</v>
      </c>
      <c r="C8197" t="s">
        <v>56</v>
      </c>
      <c r="D8197" t="s">
        <v>4</v>
      </c>
      <c r="E8197" t="s">
        <v>10</v>
      </c>
      <c r="F8197" t="s">
        <v>11</v>
      </c>
      <c r="G8197" t="s">
        <v>271</v>
      </c>
      <c r="H8197" t="s">
        <v>1192</v>
      </c>
      <c r="I8197">
        <v>199</v>
      </c>
    </row>
    <row r="8198" spans="1:9" x14ac:dyDescent="0.25">
      <c r="A8198">
        <v>3</v>
      </c>
      <c r="B8198">
        <v>2018</v>
      </c>
      <c r="C8198" t="s">
        <v>272</v>
      </c>
      <c r="D8198" t="s">
        <v>4</v>
      </c>
      <c r="E8198" t="s">
        <v>10</v>
      </c>
      <c r="F8198" t="s">
        <v>11</v>
      </c>
      <c r="G8198" t="s">
        <v>273</v>
      </c>
      <c r="H8198" t="s">
        <v>1371</v>
      </c>
      <c r="I8198">
        <v>4408</v>
      </c>
    </row>
    <row r="8199" spans="1:9" x14ac:dyDescent="0.25">
      <c r="A8199">
        <v>401</v>
      </c>
      <c r="B8199">
        <v>2018</v>
      </c>
      <c r="C8199" t="s">
        <v>274</v>
      </c>
      <c r="D8199" t="s">
        <v>4</v>
      </c>
      <c r="E8199" t="s">
        <v>10</v>
      </c>
      <c r="F8199" t="s">
        <v>11</v>
      </c>
      <c r="G8199" t="s">
        <v>275</v>
      </c>
      <c r="H8199" t="s">
        <v>471</v>
      </c>
      <c r="I8199">
        <v>241</v>
      </c>
    </row>
    <row r="8200" spans="1:9" x14ac:dyDescent="0.25">
      <c r="A8200">
        <v>402</v>
      </c>
      <c r="B8200">
        <v>2018</v>
      </c>
      <c r="C8200" t="s">
        <v>276</v>
      </c>
      <c r="D8200" t="s">
        <v>4</v>
      </c>
      <c r="E8200" t="s">
        <v>10</v>
      </c>
      <c r="F8200" t="s">
        <v>11</v>
      </c>
      <c r="G8200" t="s">
        <v>277</v>
      </c>
      <c r="H8200" t="s">
        <v>1138</v>
      </c>
      <c r="I8200">
        <v>37</v>
      </c>
    </row>
    <row r="8201" spans="1:9" x14ac:dyDescent="0.25">
      <c r="A8201">
        <v>403</v>
      </c>
      <c r="B8201">
        <v>2018</v>
      </c>
      <c r="C8201" t="s">
        <v>278</v>
      </c>
      <c r="D8201" t="s">
        <v>4</v>
      </c>
      <c r="E8201" t="s">
        <v>10</v>
      </c>
      <c r="F8201" t="s">
        <v>11</v>
      </c>
      <c r="G8201" t="s">
        <v>279</v>
      </c>
      <c r="H8201" t="s">
        <v>1372</v>
      </c>
      <c r="I8201">
        <v>440</v>
      </c>
    </row>
    <row r="8202" spans="1:9" x14ac:dyDescent="0.25">
      <c r="A8202">
        <v>404</v>
      </c>
      <c r="B8202">
        <v>2018</v>
      </c>
      <c r="C8202" t="s">
        <v>280</v>
      </c>
      <c r="D8202" t="s">
        <v>4</v>
      </c>
      <c r="E8202" t="s">
        <v>10</v>
      </c>
      <c r="F8202" t="s">
        <v>11</v>
      </c>
      <c r="G8202" t="s">
        <v>281</v>
      </c>
      <c r="H8202" t="s">
        <v>589</v>
      </c>
      <c r="I8202">
        <v>299</v>
      </c>
    </row>
    <row r="8203" spans="1:9" x14ac:dyDescent="0.25">
      <c r="A8203">
        <v>405</v>
      </c>
      <c r="B8203">
        <v>2018</v>
      </c>
      <c r="C8203" t="s">
        <v>282</v>
      </c>
      <c r="D8203" t="s">
        <v>4</v>
      </c>
      <c r="E8203" t="s">
        <v>10</v>
      </c>
      <c r="F8203" t="s">
        <v>11</v>
      </c>
      <c r="G8203" t="s">
        <v>283</v>
      </c>
      <c r="H8203" t="s">
        <v>1145</v>
      </c>
      <c r="I8203">
        <v>159</v>
      </c>
    </row>
    <row r="8204" spans="1:9" x14ac:dyDescent="0.25">
      <c r="A8204">
        <v>451</v>
      </c>
      <c r="B8204">
        <v>2018</v>
      </c>
      <c r="C8204" t="s">
        <v>58</v>
      </c>
      <c r="D8204" t="s">
        <v>4</v>
      </c>
      <c r="E8204" t="s">
        <v>10</v>
      </c>
      <c r="F8204" t="s">
        <v>11</v>
      </c>
      <c r="G8204" t="s">
        <v>284</v>
      </c>
      <c r="H8204" t="s">
        <v>1195</v>
      </c>
      <c r="I8204">
        <v>196</v>
      </c>
    </row>
    <row r="8205" spans="1:9" x14ac:dyDescent="0.25">
      <c r="A8205">
        <v>452</v>
      </c>
      <c r="B8205">
        <v>2018</v>
      </c>
      <c r="C8205" t="s">
        <v>59</v>
      </c>
      <c r="D8205" t="s">
        <v>4</v>
      </c>
      <c r="E8205" t="s">
        <v>10</v>
      </c>
      <c r="F8205" t="s">
        <v>11</v>
      </c>
      <c r="G8205" t="s">
        <v>285</v>
      </c>
      <c r="H8205" t="s">
        <v>571</v>
      </c>
      <c r="I8205">
        <v>284</v>
      </c>
    </row>
    <row r="8206" spans="1:9" x14ac:dyDescent="0.25">
      <c r="A8206">
        <v>453</v>
      </c>
      <c r="B8206">
        <v>2018</v>
      </c>
      <c r="C8206" t="s">
        <v>60</v>
      </c>
      <c r="D8206" t="s">
        <v>4</v>
      </c>
      <c r="E8206" t="s">
        <v>10</v>
      </c>
      <c r="F8206" t="s">
        <v>11</v>
      </c>
      <c r="G8206" t="s">
        <v>286</v>
      </c>
      <c r="H8206" t="s">
        <v>707</v>
      </c>
      <c r="I8206">
        <v>470</v>
      </c>
    </row>
    <row r="8207" spans="1:9" x14ac:dyDescent="0.25">
      <c r="A8207">
        <v>454</v>
      </c>
      <c r="B8207">
        <v>2018</v>
      </c>
      <c r="C8207" t="s">
        <v>61</v>
      </c>
      <c r="D8207" t="s">
        <v>4</v>
      </c>
      <c r="E8207" t="s">
        <v>10</v>
      </c>
      <c r="F8207" t="s">
        <v>11</v>
      </c>
      <c r="G8207" t="s">
        <v>287</v>
      </c>
      <c r="H8207" t="s">
        <v>1373</v>
      </c>
      <c r="I8207">
        <v>882</v>
      </c>
    </row>
    <row r="8208" spans="1:9" x14ac:dyDescent="0.25">
      <c r="A8208">
        <v>455</v>
      </c>
      <c r="B8208">
        <v>2018</v>
      </c>
      <c r="C8208" t="s">
        <v>62</v>
      </c>
      <c r="D8208" t="s">
        <v>4</v>
      </c>
      <c r="E8208" t="s">
        <v>10</v>
      </c>
      <c r="F8208" t="s">
        <v>11</v>
      </c>
      <c r="G8208" t="s">
        <v>288</v>
      </c>
      <c r="H8208">
        <v>-1</v>
      </c>
      <c r="I8208">
        <v>-1</v>
      </c>
    </row>
    <row r="8209" spans="1:9" x14ac:dyDescent="0.25">
      <c r="A8209">
        <v>456</v>
      </c>
      <c r="B8209">
        <v>2018</v>
      </c>
      <c r="C8209" t="s">
        <v>63</v>
      </c>
      <c r="D8209" t="s">
        <v>4</v>
      </c>
      <c r="E8209" t="s">
        <v>10</v>
      </c>
      <c r="F8209" t="s">
        <v>11</v>
      </c>
      <c r="G8209" t="s">
        <v>289</v>
      </c>
      <c r="H8209" t="s">
        <v>1032</v>
      </c>
      <c r="I8209">
        <v>219</v>
      </c>
    </row>
    <row r="8210" spans="1:9" x14ac:dyDescent="0.25">
      <c r="A8210">
        <v>457</v>
      </c>
      <c r="B8210">
        <v>2018</v>
      </c>
      <c r="C8210" t="s">
        <v>64</v>
      </c>
      <c r="D8210" t="s">
        <v>4</v>
      </c>
      <c r="E8210" t="s">
        <v>10</v>
      </c>
      <c r="F8210" t="s">
        <v>11</v>
      </c>
      <c r="G8210" t="s">
        <v>290</v>
      </c>
      <c r="H8210" t="s">
        <v>850</v>
      </c>
      <c r="I8210">
        <v>153</v>
      </c>
    </row>
    <row r="8211" spans="1:9" x14ac:dyDescent="0.25">
      <c r="A8211">
        <v>458</v>
      </c>
      <c r="B8211">
        <v>2018</v>
      </c>
      <c r="C8211" t="s">
        <v>65</v>
      </c>
      <c r="D8211" t="s">
        <v>4</v>
      </c>
      <c r="E8211" t="s">
        <v>10</v>
      </c>
      <c r="F8211" t="s">
        <v>11</v>
      </c>
      <c r="G8211" t="s">
        <v>291</v>
      </c>
      <c r="H8211" t="s">
        <v>1374</v>
      </c>
      <c r="I8211">
        <v>334</v>
      </c>
    </row>
    <row r="8212" spans="1:9" x14ac:dyDescent="0.25">
      <c r="A8212">
        <v>459</v>
      </c>
      <c r="B8212">
        <v>2018</v>
      </c>
      <c r="C8212" t="s">
        <v>66</v>
      </c>
      <c r="D8212" t="s">
        <v>4</v>
      </c>
      <c r="E8212" t="s">
        <v>10</v>
      </c>
      <c r="F8212" t="s">
        <v>11</v>
      </c>
      <c r="G8212" t="s">
        <v>292</v>
      </c>
      <c r="H8212" t="s">
        <v>474</v>
      </c>
      <c r="I8212">
        <v>1923</v>
      </c>
    </row>
    <row r="8213" spans="1:9" x14ac:dyDescent="0.25">
      <c r="A8213">
        <v>460</v>
      </c>
      <c r="B8213">
        <v>2018</v>
      </c>
      <c r="C8213" t="s">
        <v>67</v>
      </c>
      <c r="D8213" t="s">
        <v>4</v>
      </c>
      <c r="E8213" t="s">
        <v>10</v>
      </c>
      <c r="F8213" t="s">
        <v>11</v>
      </c>
      <c r="G8213" t="s">
        <v>293</v>
      </c>
      <c r="H8213" t="s">
        <v>1375</v>
      </c>
      <c r="I8213">
        <v>471</v>
      </c>
    </row>
    <row r="8214" spans="1:9" x14ac:dyDescent="0.25">
      <c r="A8214">
        <v>461</v>
      </c>
      <c r="B8214">
        <v>2018</v>
      </c>
      <c r="C8214" t="s">
        <v>68</v>
      </c>
      <c r="D8214" t="s">
        <v>4</v>
      </c>
      <c r="E8214" t="s">
        <v>10</v>
      </c>
      <c r="F8214" t="s">
        <v>11</v>
      </c>
      <c r="G8214" t="s">
        <v>294</v>
      </c>
      <c r="H8214" t="s">
        <v>727</v>
      </c>
      <c r="I8214">
        <v>70</v>
      </c>
    </row>
    <row r="8215" spans="1:9" x14ac:dyDescent="0.25">
      <c r="A8215">
        <v>462</v>
      </c>
      <c r="B8215">
        <v>2018</v>
      </c>
      <c r="C8215" t="s">
        <v>69</v>
      </c>
      <c r="D8215" t="s">
        <v>4</v>
      </c>
      <c r="E8215" t="s">
        <v>10</v>
      </c>
      <c r="F8215" t="s">
        <v>11</v>
      </c>
      <c r="G8215" t="s">
        <v>295</v>
      </c>
      <c r="H8215" t="s">
        <v>785</v>
      </c>
      <c r="I8215">
        <v>45</v>
      </c>
    </row>
    <row r="8216" spans="1:9" x14ac:dyDescent="0.25">
      <c r="A8216">
        <v>4</v>
      </c>
      <c r="B8216">
        <v>2018</v>
      </c>
      <c r="C8216" t="s">
        <v>296</v>
      </c>
      <c r="D8216" t="s">
        <v>4</v>
      </c>
      <c r="E8216" t="s">
        <v>10</v>
      </c>
      <c r="F8216" t="s">
        <v>11</v>
      </c>
      <c r="G8216" t="s">
        <v>297</v>
      </c>
      <c r="H8216" t="s">
        <v>1376</v>
      </c>
      <c r="I8216">
        <v>6222</v>
      </c>
    </row>
    <row r="8217" spans="1:9" x14ac:dyDescent="0.25">
      <c r="A8217">
        <v>0</v>
      </c>
      <c r="B8217">
        <v>2018</v>
      </c>
      <c r="C8217" t="s">
        <v>71</v>
      </c>
      <c r="D8217" t="s">
        <v>4</v>
      </c>
      <c r="E8217" t="s">
        <v>10</v>
      </c>
      <c r="F8217" t="s">
        <v>11</v>
      </c>
      <c r="G8217" t="s">
        <v>298</v>
      </c>
      <c r="H8217" t="s">
        <v>1377</v>
      </c>
      <c r="I8217">
        <v>22624</v>
      </c>
    </row>
    <row r="8218" spans="1:9" x14ac:dyDescent="0.25">
      <c r="A8218">
        <v>101</v>
      </c>
      <c r="B8218">
        <v>2017</v>
      </c>
      <c r="C8218" t="s">
        <v>232</v>
      </c>
      <c r="D8218" t="s">
        <v>4</v>
      </c>
      <c r="E8218" t="s">
        <v>10</v>
      </c>
      <c r="F8218" t="s">
        <v>11</v>
      </c>
      <c r="G8218" t="s">
        <v>233</v>
      </c>
      <c r="H8218" t="s">
        <v>1053</v>
      </c>
      <c r="I8218">
        <v>382</v>
      </c>
    </row>
    <row r="8219" spans="1:9" x14ac:dyDescent="0.25">
      <c r="A8219">
        <v>102</v>
      </c>
      <c r="B8219">
        <v>2017</v>
      </c>
      <c r="C8219" t="s">
        <v>234</v>
      </c>
      <c r="D8219" t="s">
        <v>4</v>
      </c>
      <c r="E8219" t="s">
        <v>10</v>
      </c>
      <c r="F8219" t="s">
        <v>11</v>
      </c>
      <c r="G8219" t="s">
        <v>235</v>
      </c>
      <c r="H8219" t="s">
        <v>563</v>
      </c>
      <c r="I8219">
        <v>494</v>
      </c>
    </row>
    <row r="8220" spans="1:9" x14ac:dyDescent="0.25">
      <c r="A8220">
        <v>103</v>
      </c>
      <c r="B8220">
        <v>2017</v>
      </c>
      <c r="C8220" t="s">
        <v>236</v>
      </c>
      <c r="D8220" t="s">
        <v>4</v>
      </c>
      <c r="E8220" t="s">
        <v>10</v>
      </c>
      <c r="F8220" t="s">
        <v>11</v>
      </c>
      <c r="G8220" t="s">
        <v>237</v>
      </c>
      <c r="H8220" t="s">
        <v>806</v>
      </c>
      <c r="I8220">
        <v>351</v>
      </c>
    </row>
    <row r="8221" spans="1:9" x14ac:dyDescent="0.25">
      <c r="A8221">
        <v>151</v>
      </c>
      <c r="B8221">
        <v>2017</v>
      </c>
      <c r="C8221" t="s">
        <v>28</v>
      </c>
      <c r="D8221" t="s">
        <v>4</v>
      </c>
      <c r="E8221" t="s">
        <v>10</v>
      </c>
      <c r="F8221" t="s">
        <v>11</v>
      </c>
      <c r="G8221" t="s">
        <v>238</v>
      </c>
      <c r="H8221" t="s">
        <v>700</v>
      </c>
      <c r="I8221">
        <v>64</v>
      </c>
    </row>
    <row r="8222" spans="1:9" x14ac:dyDescent="0.25">
      <c r="A8222">
        <v>153</v>
      </c>
      <c r="B8222">
        <v>2017</v>
      </c>
      <c r="C8222" t="s">
        <v>29</v>
      </c>
      <c r="D8222" t="s">
        <v>4</v>
      </c>
      <c r="E8222" t="s">
        <v>10</v>
      </c>
      <c r="F8222" t="s">
        <v>11</v>
      </c>
      <c r="G8222" t="s">
        <v>239</v>
      </c>
      <c r="H8222" t="s">
        <v>806</v>
      </c>
      <c r="I8222">
        <v>351</v>
      </c>
    </row>
    <row r="8223" spans="1:9" x14ac:dyDescent="0.25">
      <c r="A8223">
        <v>154</v>
      </c>
      <c r="B8223">
        <v>2017</v>
      </c>
      <c r="C8223" t="s">
        <v>30</v>
      </c>
      <c r="D8223" t="s">
        <v>4</v>
      </c>
      <c r="E8223" t="s">
        <v>10</v>
      </c>
      <c r="F8223" t="s">
        <v>11</v>
      </c>
      <c r="G8223" t="s">
        <v>240</v>
      </c>
      <c r="H8223" t="s">
        <v>1157</v>
      </c>
      <c r="I8223">
        <v>122</v>
      </c>
    </row>
    <row r="8224" spans="1:9" x14ac:dyDescent="0.25">
      <c r="A8224">
        <v>155</v>
      </c>
      <c r="B8224">
        <v>2017</v>
      </c>
      <c r="C8224" t="s">
        <v>31</v>
      </c>
      <c r="D8224" t="s">
        <v>4</v>
      </c>
      <c r="E8224" t="s">
        <v>10</v>
      </c>
      <c r="F8224" t="s">
        <v>11</v>
      </c>
      <c r="G8224" t="s">
        <v>241</v>
      </c>
      <c r="H8224" t="s">
        <v>1203</v>
      </c>
      <c r="I8224">
        <v>102</v>
      </c>
    </row>
    <row r="8225" spans="1:9" x14ac:dyDescent="0.25">
      <c r="A8225">
        <v>157</v>
      </c>
      <c r="B8225">
        <v>2017</v>
      </c>
      <c r="C8225" t="s">
        <v>32</v>
      </c>
      <c r="D8225" t="s">
        <v>4</v>
      </c>
      <c r="E8225" t="s">
        <v>10</v>
      </c>
      <c r="F8225" t="s">
        <v>11</v>
      </c>
      <c r="G8225" t="s">
        <v>242</v>
      </c>
      <c r="H8225" t="s">
        <v>661</v>
      </c>
      <c r="I8225">
        <v>147</v>
      </c>
    </row>
    <row r="8226" spans="1:9" x14ac:dyDescent="0.25">
      <c r="A8226">
        <v>158</v>
      </c>
      <c r="B8226">
        <v>2017</v>
      </c>
      <c r="C8226" t="s">
        <v>33</v>
      </c>
      <c r="D8226" t="s">
        <v>4</v>
      </c>
      <c r="E8226" t="s">
        <v>10</v>
      </c>
      <c r="F8226" t="s">
        <v>11</v>
      </c>
      <c r="G8226" t="s">
        <v>243</v>
      </c>
      <c r="H8226" t="s">
        <v>658</v>
      </c>
      <c r="I8226">
        <v>114</v>
      </c>
    </row>
    <row r="8227" spans="1:9" x14ac:dyDescent="0.25">
      <c r="A8227">
        <v>159</v>
      </c>
      <c r="B8227">
        <v>2017</v>
      </c>
      <c r="C8227" t="s">
        <v>34</v>
      </c>
      <c r="D8227" t="s">
        <v>4</v>
      </c>
      <c r="E8227" t="s">
        <v>10</v>
      </c>
      <c r="F8227" t="s">
        <v>11</v>
      </c>
      <c r="G8227" t="s">
        <v>244</v>
      </c>
      <c r="H8227" t="s">
        <v>1378</v>
      </c>
      <c r="I8227">
        <v>5884</v>
      </c>
    </row>
    <row r="8228" spans="1:9" x14ac:dyDescent="0.25">
      <c r="A8228">
        <v>1</v>
      </c>
      <c r="B8228">
        <v>2017</v>
      </c>
      <c r="C8228" t="s">
        <v>245</v>
      </c>
      <c r="D8228" t="s">
        <v>4</v>
      </c>
      <c r="E8228" t="s">
        <v>10</v>
      </c>
      <c r="F8228" t="s">
        <v>11</v>
      </c>
      <c r="G8228" t="s">
        <v>246</v>
      </c>
      <c r="H8228" t="s">
        <v>1379</v>
      </c>
      <c r="I8228">
        <v>8011</v>
      </c>
    </row>
    <row r="8229" spans="1:9" x14ac:dyDescent="0.25">
      <c r="A8229">
        <v>241</v>
      </c>
      <c r="B8229">
        <v>2017</v>
      </c>
      <c r="C8229" t="s">
        <v>247</v>
      </c>
      <c r="D8229" t="s">
        <v>4</v>
      </c>
      <c r="E8229" t="s">
        <v>10</v>
      </c>
      <c r="F8229" t="s">
        <v>11</v>
      </c>
      <c r="G8229" t="s">
        <v>248</v>
      </c>
      <c r="H8229" t="s">
        <v>1380</v>
      </c>
      <c r="I8229">
        <v>2628</v>
      </c>
    </row>
    <row r="8230" spans="1:9" x14ac:dyDescent="0.25">
      <c r="A8230">
        <v>241001</v>
      </c>
      <c r="B8230">
        <v>2017</v>
      </c>
      <c r="C8230" t="s">
        <v>249</v>
      </c>
      <c r="D8230" t="s">
        <v>4</v>
      </c>
      <c r="E8230" t="s">
        <v>10</v>
      </c>
      <c r="F8230" t="s">
        <v>11</v>
      </c>
      <c r="G8230" t="s">
        <v>250</v>
      </c>
      <c r="H8230" t="s">
        <v>1381</v>
      </c>
      <c r="I8230">
        <v>1741</v>
      </c>
    </row>
    <row r="8231" spans="1:9" x14ac:dyDescent="0.25">
      <c r="A8231">
        <v>241999</v>
      </c>
      <c r="B8231">
        <v>2017</v>
      </c>
      <c r="C8231" t="s">
        <v>251</v>
      </c>
      <c r="D8231" t="s">
        <v>4</v>
      </c>
      <c r="E8231" t="s">
        <v>10</v>
      </c>
      <c r="F8231" t="s">
        <v>11</v>
      </c>
      <c r="G8231" t="s">
        <v>252</v>
      </c>
      <c r="H8231" t="s">
        <v>945</v>
      </c>
      <c r="I8231">
        <v>887</v>
      </c>
    </row>
    <row r="8232" spans="1:9" x14ac:dyDescent="0.25">
      <c r="A8232">
        <v>251</v>
      </c>
      <c r="B8232">
        <v>2017</v>
      </c>
      <c r="C8232" t="s">
        <v>39</v>
      </c>
      <c r="D8232" t="s">
        <v>4</v>
      </c>
      <c r="E8232" t="s">
        <v>10</v>
      </c>
      <c r="F8232" t="s">
        <v>11</v>
      </c>
      <c r="G8232" t="s">
        <v>253</v>
      </c>
      <c r="H8232" t="s">
        <v>1382</v>
      </c>
      <c r="I8232">
        <v>476</v>
      </c>
    </row>
    <row r="8233" spans="1:9" x14ac:dyDescent="0.25">
      <c r="A8233">
        <v>252</v>
      </c>
      <c r="B8233">
        <v>2017</v>
      </c>
      <c r="C8233" t="s">
        <v>40</v>
      </c>
      <c r="D8233" t="s">
        <v>4</v>
      </c>
      <c r="E8233" t="s">
        <v>10</v>
      </c>
      <c r="F8233" t="s">
        <v>11</v>
      </c>
      <c r="G8233" t="s">
        <v>254</v>
      </c>
      <c r="H8233" t="s">
        <v>631</v>
      </c>
      <c r="I8233">
        <v>238</v>
      </c>
    </row>
    <row r="8234" spans="1:9" x14ac:dyDescent="0.25">
      <c r="A8234">
        <v>254</v>
      </c>
      <c r="B8234">
        <v>2017</v>
      </c>
      <c r="C8234" t="s">
        <v>41</v>
      </c>
      <c r="D8234" t="s">
        <v>4</v>
      </c>
      <c r="E8234" t="s">
        <v>10</v>
      </c>
      <c r="F8234" t="s">
        <v>11</v>
      </c>
      <c r="G8234" t="s">
        <v>255</v>
      </c>
      <c r="H8234" t="s">
        <v>1044</v>
      </c>
      <c r="I8234">
        <v>322</v>
      </c>
    </row>
    <row r="8235" spans="1:9" x14ac:dyDescent="0.25">
      <c r="A8235">
        <v>255</v>
      </c>
      <c r="B8235">
        <v>2017</v>
      </c>
      <c r="C8235" t="s">
        <v>42</v>
      </c>
      <c r="D8235" t="s">
        <v>4</v>
      </c>
      <c r="E8235" t="s">
        <v>10</v>
      </c>
      <c r="F8235" t="s">
        <v>11</v>
      </c>
      <c r="G8235" t="s">
        <v>256</v>
      </c>
      <c r="H8235" t="s">
        <v>1172</v>
      </c>
      <c r="I8235">
        <v>56</v>
      </c>
    </row>
    <row r="8236" spans="1:9" x14ac:dyDescent="0.25">
      <c r="A8236">
        <v>256</v>
      </c>
      <c r="B8236">
        <v>2017</v>
      </c>
      <c r="C8236" t="s">
        <v>43</v>
      </c>
      <c r="D8236" t="s">
        <v>4</v>
      </c>
      <c r="E8236" t="s">
        <v>10</v>
      </c>
      <c r="F8236" t="s">
        <v>11</v>
      </c>
      <c r="G8236" t="s">
        <v>257</v>
      </c>
      <c r="H8236" t="s">
        <v>324</v>
      </c>
      <c r="I8236">
        <v>167</v>
      </c>
    </row>
    <row r="8237" spans="1:9" x14ac:dyDescent="0.25">
      <c r="A8237">
        <v>257</v>
      </c>
      <c r="B8237">
        <v>2017</v>
      </c>
      <c r="C8237" t="s">
        <v>44</v>
      </c>
      <c r="D8237" t="s">
        <v>4</v>
      </c>
      <c r="E8237" t="s">
        <v>10</v>
      </c>
      <c r="F8237" t="s">
        <v>11</v>
      </c>
      <c r="G8237" t="s">
        <v>258</v>
      </c>
      <c r="H8237" t="s">
        <v>740</v>
      </c>
      <c r="I8237">
        <v>115</v>
      </c>
    </row>
    <row r="8238" spans="1:9" x14ac:dyDescent="0.25">
      <c r="A8238">
        <v>2</v>
      </c>
      <c r="B8238">
        <v>2017</v>
      </c>
      <c r="C8238" t="s">
        <v>259</v>
      </c>
      <c r="D8238" t="s">
        <v>4</v>
      </c>
      <c r="E8238" t="s">
        <v>10</v>
      </c>
      <c r="F8238" t="s">
        <v>11</v>
      </c>
      <c r="G8238" t="s">
        <v>260</v>
      </c>
      <c r="H8238" t="s">
        <v>1383</v>
      </c>
      <c r="I8238">
        <v>4002</v>
      </c>
    </row>
    <row r="8239" spans="1:9" x14ac:dyDescent="0.25">
      <c r="A8239">
        <v>351</v>
      </c>
      <c r="B8239">
        <v>2017</v>
      </c>
      <c r="C8239" t="s">
        <v>46</v>
      </c>
      <c r="D8239" t="s">
        <v>4</v>
      </c>
      <c r="E8239" t="s">
        <v>10</v>
      </c>
      <c r="F8239" t="s">
        <v>11</v>
      </c>
      <c r="G8239" t="s">
        <v>261</v>
      </c>
      <c r="H8239" t="s">
        <v>1134</v>
      </c>
      <c r="I8239">
        <v>97</v>
      </c>
    </row>
    <row r="8240" spans="1:9" x14ac:dyDescent="0.25">
      <c r="A8240">
        <v>352</v>
      </c>
      <c r="B8240">
        <v>2017</v>
      </c>
      <c r="C8240" t="s">
        <v>47</v>
      </c>
      <c r="D8240" t="s">
        <v>4</v>
      </c>
      <c r="E8240" t="s">
        <v>10</v>
      </c>
      <c r="F8240" t="s">
        <v>11</v>
      </c>
      <c r="G8240" t="s">
        <v>262</v>
      </c>
      <c r="H8240" t="s">
        <v>1147</v>
      </c>
      <c r="I8240">
        <v>53</v>
      </c>
    </row>
    <row r="8241" spans="1:9" x14ac:dyDescent="0.25">
      <c r="A8241">
        <v>353</v>
      </c>
      <c r="B8241">
        <v>2017</v>
      </c>
      <c r="C8241" t="s">
        <v>48</v>
      </c>
      <c r="D8241" t="s">
        <v>4</v>
      </c>
      <c r="E8241" t="s">
        <v>10</v>
      </c>
      <c r="F8241" t="s">
        <v>11</v>
      </c>
      <c r="G8241" t="s">
        <v>263</v>
      </c>
      <c r="H8241" t="s">
        <v>584</v>
      </c>
      <c r="I8241">
        <v>368</v>
      </c>
    </row>
    <row r="8242" spans="1:9" x14ac:dyDescent="0.25">
      <c r="A8242">
        <v>354</v>
      </c>
      <c r="B8242">
        <v>2017</v>
      </c>
      <c r="C8242" t="s">
        <v>49</v>
      </c>
      <c r="D8242" t="s">
        <v>4</v>
      </c>
      <c r="E8242" t="s">
        <v>10</v>
      </c>
      <c r="F8242" t="s">
        <v>11</v>
      </c>
      <c r="G8242" t="s">
        <v>264</v>
      </c>
      <c r="H8242" t="s">
        <v>762</v>
      </c>
      <c r="I8242">
        <v>7</v>
      </c>
    </row>
    <row r="8243" spans="1:9" x14ac:dyDescent="0.25">
      <c r="A8243">
        <v>355</v>
      </c>
      <c r="B8243">
        <v>2017</v>
      </c>
      <c r="C8243" t="s">
        <v>50</v>
      </c>
      <c r="D8243" t="s">
        <v>4</v>
      </c>
      <c r="E8243" t="s">
        <v>10</v>
      </c>
      <c r="F8243" t="s">
        <v>11</v>
      </c>
      <c r="G8243" t="s">
        <v>265</v>
      </c>
      <c r="H8243" t="s">
        <v>614</v>
      </c>
      <c r="I8243">
        <v>218</v>
      </c>
    </row>
    <row r="8244" spans="1:9" x14ac:dyDescent="0.25">
      <c r="A8244">
        <v>356</v>
      </c>
      <c r="B8244">
        <v>2017</v>
      </c>
      <c r="C8244" t="s">
        <v>51</v>
      </c>
      <c r="D8244" t="s">
        <v>4</v>
      </c>
      <c r="E8244" t="s">
        <v>10</v>
      </c>
      <c r="F8244" t="s">
        <v>11</v>
      </c>
      <c r="G8244" t="s">
        <v>266</v>
      </c>
      <c r="H8244" t="s">
        <v>768</v>
      </c>
      <c r="I8244">
        <v>13</v>
      </c>
    </row>
    <row r="8245" spans="1:9" x14ac:dyDescent="0.25">
      <c r="A8245">
        <v>357</v>
      </c>
      <c r="B8245">
        <v>2017</v>
      </c>
      <c r="C8245" t="s">
        <v>52</v>
      </c>
      <c r="D8245" t="s">
        <v>4</v>
      </c>
      <c r="E8245" t="s">
        <v>10</v>
      </c>
      <c r="F8245" t="s">
        <v>11</v>
      </c>
      <c r="G8245" t="s">
        <v>267</v>
      </c>
      <c r="H8245" t="s">
        <v>570</v>
      </c>
      <c r="I8245">
        <v>212</v>
      </c>
    </row>
    <row r="8246" spans="1:9" x14ac:dyDescent="0.25">
      <c r="A8246">
        <v>358</v>
      </c>
      <c r="B8246">
        <v>2017</v>
      </c>
      <c r="C8246" t="s">
        <v>53</v>
      </c>
      <c r="D8246" t="s">
        <v>4</v>
      </c>
      <c r="E8246" t="s">
        <v>10</v>
      </c>
      <c r="F8246" t="s">
        <v>11</v>
      </c>
      <c r="G8246" t="s">
        <v>268</v>
      </c>
      <c r="H8246" t="s">
        <v>1384</v>
      </c>
      <c r="I8246">
        <v>1762</v>
      </c>
    </row>
    <row r="8247" spans="1:9" x14ac:dyDescent="0.25">
      <c r="A8247">
        <v>359</v>
      </c>
      <c r="B8247">
        <v>2017</v>
      </c>
      <c r="C8247" t="s">
        <v>54</v>
      </c>
      <c r="D8247" t="s">
        <v>4</v>
      </c>
      <c r="E8247" t="s">
        <v>10</v>
      </c>
      <c r="F8247" t="s">
        <v>11</v>
      </c>
      <c r="G8247" t="s">
        <v>269</v>
      </c>
      <c r="H8247" t="s">
        <v>1385</v>
      </c>
      <c r="I8247">
        <v>228</v>
      </c>
    </row>
    <row r="8248" spans="1:9" x14ac:dyDescent="0.25">
      <c r="A8248">
        <v>360</v>
      </c>
      <c r="B8248">
        <v>2017</v>
      </c>
      <c r="C8248" t="s">
        <v>55</v>
      </c>
      <c r="D8248" t="s">
        <v>4</v>
      </c>
      <c r="E8248" t="s">
        <v>10</v>
      </c>
      <c r="F8248" t="s">
        <v>11</v>
      </c>
      <c r="G8248" t="s">
        <v>270</v>
      </c>
      <c r="H8248" t="s">
        <v>863</v>
      </c>
      <c r="I8248">
        <v>130</v>
      </c>
    </row>
    <row r="8249" spans="1:9" x14ac:dyDescent="0.25">
      <c r="A8249">
        <v>361</v>
      </c>
      <c r="B8249">
        <v>2017</v>
      </c>
      <c r="C8249" t="s">
        <v>56</v>
      </c>
      <c r="D8249" t="s">
        <v>4</v>
      </c>
      <c r="E8249" t="s">
        <v>10</v>
      </c>
      <c r="F8249" t="s">
        <v>11</v>
      </c>
      <c r="G8249" t="s">
        <v>271</v>
      </c>
      <c r="H8249" t="s">
        <v>1260</v>
      </c>
      <c r="I8249">
        <v>161</v>
      </c>
    </row>
    <row r="8250" spans="1:9" x14ac:dyDescent="0.25">
      <c r="A8250">
        <v>3</v>
      </c>
      <c r="B8250">
        <v>2017</v>
      </c>
      <c r="C8250" t="s">
        <v>272</v>
      </c>
      <c r="D8250" t="s">
        <v>4</v>
      </c>
      <c r="E8250" t="s">
        <v>10</v>
      </c>
      <c r="F8250" t="s">
        <v>11</v>
      </c>
      <c r="G8250" t="s">
        <v>273</v>
      </c>
      <c r="H8250" t="s">
        <v>1386</v>
      </c>
      <c r="I8250">
        <v>3249</v>
      </c>
    </row>
    <row r="8251" spans="1:9" x14ac:dyDescent="0.25">
      <c r="A8251">
        <v>401</v>
      </c>
      <c r="B8251">
        <v>2017</v>
      </c>
      <c r="C8251" t="s">
        <v>274</v>
      </c>
      <c r="D8251" t="s">
        <v>4</v>
      </c>
      <c r="E8251" t="s">
        <v>10</v>
      </c>
      <c r="F8251" t="s">
        <v>11</v>
      </c>
      <c r="G8251" t="s">
        <v>275</v>
      </c>
      <c r="H8251" t="s">
        <v>507</v>
      </c>
      <c r="I8251">
        <v>255</v>
      </c>
    </row>
    <row r="8252" spans="1:9" x14ac:dyDescent="0.25">
      <c r="A8252">
        <v>402</v>
      </c>
      <c r="B8252">
        <v>2017</v>
      </c>
      <c r="C8252" t="s">
        <v>276</v>
      </c>
      <c r="D8252" t="s">
        <v>4</v>
      </c>
      <c r="E8252" t="s">
        <v>10</v>
      </c>
      <c r="F8252" t="s">
        <v>11</v>
      </c>
      <c r="G8252" t="s">
        <v>277</v>
      </c>
      <c r="H8252" t="s">
        <v>690</v>
      </c>
      <c r="I8252">
        <v>110</v>
      </c>
    </row>
    <row r="8253" spans="1:9" x14ac:dyDescent="0.25">
      <c r="A8253">
        <v>403</v>
      </c>
      <c r="B8253">
        <v>2017</v>
      </c>
      <c r="C8253" t="s">
        <v>278</v>
      </c>
      <c r="D8253" t="s">
        <v>4</v>
      </c>
      <c r="E8253" t="s">
        <v>10</v>
      </c>
      <c r="F8253" t="s">
        <v>11</v>
      </c>
      <c r="G8253" t="s">
        <v>279</v>
      </c>
      <c r="H8253" t="s">
        <v>1268</v>
      </c>
      <c r="I8253">
        <v>166</v>
      </c>
    </row>
    <row r="8254" spans="1:9" x14ac:dyDescent="0.25">
      <c r="A8254">
        <v>404</v>
      </c>
      <c r="B8254">
        <v>2017</v>
      </c>
      <c r="C8254" t="s">
        <v>280</v>
      </c>
      <c r="D8254" t="s">
        <v>4</v>
      </c>
      <c r="E8254" t="s">
        <v>10</v>
      </c>
      <c r="F8254" t="s">
        <v>11</v>
      </c>
      <c r="G8254" t="s">
        <v>281</v>
      </c>
      <c r="H8254" t="s">
        <v>639</v>
      </c>
      <c r="I8254">
        <v>346</v>
      </c>
    </row>
    <row r="8255" spans="1:9" x14ac:dyDescent="0.25">
      <c r="A8255">
        <v>405</v>
      </c>
      <c r="B8255">
        <v>2017</v>
      </c>
      <c r="C8255" t="s">
        <v>282</v>
      </c>
      <c r="D8255" t="s">
        <v>4</v>
      </c>
      <c r="E8255" t="s">
        <v>10</v>
      </c>
      <c r="F8255" t="s">
        <v>11</v>
      </c>
      <c r="G8255" t="s">
        <v>283</v>
      </c>
      <c r="H8255" t="s">
        <v>661</v>
      </c>
      <c r="I8255">
        <v>147</v>
      </c>
    </row>
    <row r="8256" spans="1:9" x14ac:dyDescent="0.25">
      <c r="A8256">
        <v>451</v>
      </c>
      <c r="B8256">
        <v>2017</v>
      </c>
      <c r="C8256" t="s">
        <v>58</v>
      </c>
      <c r="D8256" t="s">
        <v>4</v>
      </c>
      <c r="E8256" t="s">
        <v>10</v>
      </c>
      <c r="F8256" t="s">
        <v>11</v>
      </c>
      <c r="G8256" t="s">
        <v>284</v>
      </c>
      <c r="H8256" t="s">
        <v>1088</v>
      </c>
      <c r="I8256">
        <v>155</v>
      </c>
    </row>
    <row r="8257" spans="1:9" x14ac:dyDescent="0.25">
      <c r="A8257">
        <v>452</v>
      </c>
      <c r="B8257">
        <v>2017</v>
      </c>
      <c r="C8257" t="s">
        <v>59</v>
      </c>
      <c r="D8257" t="s">
        <v>4</v>
      </c>
      <c r="E8257" t="s">
        <v>10</v>
      </c>
      <c r="F8257" t="s">
        <v>11</v>
      </c>
      <c r="G8257" t="s">
        <v>285</v>
      </c>
      <c r="H8257" t="s">
        <v>1060</v>
      </c>
      <c r="I8257">
        <v>217</v>
      </c>
    </row>
    <row r="8258" spans="1:9" x14ac:dyDescent="0.25">
      <c r="A8258">
        <v>453</v>
      </c>
      <c r="B8258">
        <v>2017</v>
      </c>
      <c r="C8258" t="s">
        <v>60</v>
      </c>
      <c r="D8258" t="s">
        <v>4</v>
      </c>
      <c r="E8258" t="s">
        <v>10</v>
      </c>
      <c r="F8258" t="s">
        <v>11</v>
      </c>
      <c r="G8258" t="s">
        <v>286</v>
      </c>
      <c r="H8258" t="s">
        <v>1221</v>
      </c>
      <c r="I8258">
        <v>480</v>
      </c>
    </row>
    <row r="8259" spans="1:9" x14ac:dyDescent="0.25">
      <c r="A8259">
        <v>454</v>
      </c>
      <c r="B8259">
        <v>2017</v>
      </c>
      <c r="C8259" t="s">
        <v>61</v>
      </c>
      <c r="D8259" t="s">
        <v>4</v>
      </c>
      <c r="E8259" t="s">
        <v>10</v>
      </c>
      <c r="F8259" t="s">
        <v>11</v>
      </c>
      <c r="G8259" t="s">
        <v>287</v>
      </c>
      <c r="H8259" t="s">
        <v>1387</v>
      </c>
      <c r="I8259">
        <v>874</v>
      </c>
    </row>
    <row r="8260" spans="1:9" x14ac:dyDescent="0.25">
      <c r="A8260">
        <v>455</v>
      </c>
      <c r="B8260">
        <v>2017</v>
      </c>
      <c r="C8260" t="s">
        <v>62</v>
      </c>
      <c r="D8260" t="s">
        <v>4</v>
      </c>
      <c r="E8260" t="s">
        <v>10</v>
      </c>
      <c r="F8260" t="s">
        <v>11</v>
      </c>
      <c r="G8260" t="s">
        <v>288</v>
      </c>
      <c r="H8260" t="s">
        <v>1297</v>
      </c>
      <c r="I8260">
        <v>60</v>
      </c>
    </row>
    <row r="8261" spans="1:9" x14ac:dyDescent="0.25">
      <c r="A8261">
        <v>456</v>
      </c>
      <c r="B8261">
        <v>2017</v>
      </c>
      <c r="C8261" t="s">
        <v>63</v>
      </c>
      <c r="D8261" t="s">
        <v>4</v>
      </c>
      <c r="E8261" t="s">
        <v>10</v>
      </c>
      <c r="F8261" t="s">
        <v>11</v>
      </c>
      <c r="G8261" t="s">
        <v>289</v>
      </c>
      <c r="H8261" t="s">
        <v>1129</v>
      </c>
      <c r="I8261">
        <v>242</v>
      </c>
    </row>
    <row r="8262" spans="1:9" x14ac:dyDescent="0.25">
      <c r="A8262">
        <v>457</v>
      </c>
      <c r="B8262">
        <v>2017</v>
      </c>
      <c r="C8262" t="s">
        <v>64</v>
      </c>
      <c r="D8262" t="s">
        <v>4</v>
      </c>
      <c r="E8262" t="s">
        <v>10</v>
      </c>
      <c r="F8262" t="s">
        <v>11</v>
      </c>
      <c r="G8262" t="s">
        <v>290</v>
      </c>
      <c r="H8262" t="s">
        <v>1058</v>
      </c>
      <c r="I8262">
        <v>131</v>
      </c>
    </row>
    <row r="8263" spans="1:9" x14ac:dyDescent="0.25">
      <c r="A8263">
        <v>458</v>
      </c>
      <c r="B8263">
        <v>2017</v>
      </c>
      <c r="C8263" t="s">
        <v>65</v>
      </c>
      <c r="D8263" t="s">
        <v>4</v>
      </c>
      <c r="E8263" t="s">
        <v>10</v>
      </c>
      <c r="F8263" t="s">
        <v>11</v>
      </c>
      <c r="G8263" t="s">
        <v>291</v>
      </c>
      <c r="H8263" t="s">
        <v>1370</v>
      </c>
      <c r="I8263">
        <v>420</v>
      </c>
    </row>
    <row r="8264" spans="1:9" x14ac:dyDescent="0.25">
      <c r="A8264">
        <v>459</v>
      </c>
      <c r="B8264">
        <v>2017</v>
      </c>
      <c r="C8264" t="s">
        <v>66</v>
      </c>
      <c r="D8264" t="s">
        <v>4</v>
      </c>
      <c r="E8264" t="s">
        <v>10</v>
      </c>
      <c r="F8264" t="s">
        <v>11</v>
      </c>
      <c r="G8264" t="s">
        <v>292</v>
      </c>
      <c r="H8264" t="s">
        <v>1388</v>
      </c>
      <c r="I8264">
        <v>2118</v>
      </c>
    </row>
    <row r="8265" spans="1:9" x14ac:dyDescent="0.25">
      <c r="A8265">
        <v>460</v>
      </c>
      <c r="B8265">
        <v>2017</v>
      </c>
      <c r="C8265" t="s">
        <v>67</v>
      </c>
      <c r="D8265" t="s">
        <v>4</v>
      </c>
      <c r="E8265" t="s">
        <v>10</v>
      </c>
      <c r="F8265" t="s">
        <v>11</v>
      </c>
      <c r="G8265" t="s">
        <v>293</v>
      </c>
      <c r="H8265" t="s">
        <v>804</v>
      </c>
      <c r="I8265">
        <v>342</v>
      </c>
    </row>
    <row r="8266" spans="1:9" x14ac:dyDescent="0.25">
      <c r="A8266">
        <v>461</v>
      </c>
      <c r="B8266">
        <v>2017</v>
      </c>
      <c r="C8266" t="s">
        <v>68</v>
      </c>
      <c r="D8266" t="s">
        <v>4</v>
      </c>
      <c r="E8266" t="s">
        <v>10</v>
      </c>
      <c r="F8266" t="s">
        <v>11</v>
      </c>
      <c r="G8266" t="s">
        <v>294</v>
      </c>
      <c r="H8266" t="s">
        <v>767</v>
      </c>
      <c r="I8266">
        <v>35</v>
      </c>
    </row>
    <row r="8267" spans="1:9" x14ac:dyDescent="0.25">
      <c r="A8267">
        <v>462</v>
      </c>
      <c r="B8267">
        <v>2017</v>
      </c>
      <c r="C8267" t="s">
        <v>69</v>
      </c>
      <c r="D8267" t="s">
        <v>4</v>
      </c>
      <c r="E8267" t="s">
        <v>10</v>
      </c>
      <c r="F8267" t="s">
        <v>11</v>
      </c>
      <c r="G8267" t="s">
        <v>295</v>
      </c>
      <c r="H8267" t="s">
        <v>1138</v>
      </c>
      <c r="I8267">
        <v>37</v>
      </c>
    </row>
    <row r="8268" spans="1:9" x14ac:dyDescent="0.25">
      <c r="A8268">
        <v>4</v>
      </c>
      <c r="B8268">
        <v>2017</v>
      </c>
      <c r="C8268" t="s">
        <v>296</v>
      </c>
      <c r="D8268" t="s">
        <v>4</v>
      </c>
      <c r="E8268" t="s">
        <v>10</v>
      </c>
      <c r="F8268" t="s">
        <v>11</v>
      </c>
      <c r="G8268" t="s">
        <v>297</v>
      </c>
      <c r="H8268" t="s">
        <v>1389</v>
      </c>
      <c r="I8268">
        <v>6135</v>
      </c>
    </row>
    <row r="8269" spans="1:9" x14ac:dyDescent="0.25">
      <c r="A8269">
        <v>0</v>
      </c>
      <c r="B8269">
        <v>2017</v>
      </c>
      <c r="C8269" t="s">
        <v>71</v>
      </c>
      <c r="D8269" t="s">
        <v>4</v>
      </c>
      <c r="E8269" t="s">
        <v>10</v>
      </c>
      <c r="F8269" t="s">
        <v>11</v>
      </c>
      <c r="G8269" t="s">
        <v>298</v>
      </c>
      <c r="H8269" t="s">
        <v>1390</v>
      </c>
      <c r="I8269">
        <v>21397</v>
      </c>
    </row>
    <row r="8270" spans="1:9" x14ac:dyDescent="0.25">
      <c r="A8270">
        <v>101</v>
      </c>
      <c r="B8270">
        <v>2016</v>
      </c>
      <c r="C8270" t="s">
        <v>232</v>
      </c>
      <c r="D8270" t="s">
        <v>4</v>
      </c>
      <c r="E8270" t="s">
        <v>10</v>
      </c>
      <c r="F8270" t="s">
        <v>11</v>
      </c>
      <c r="G8270" t="s">
        <v>233</v>
      </c>
      <c r="H8270" t="s">
        <v>936</v>
      </c>
      <c r="I8270">
        <v>1349</v>
      </c>
    </row>
    <row r="8271" spans="1:9" x14ac:dyDescent="0.25">
      <c r="A8271">
        <v>102</v>
      </c>
      <c r="B8271">
        <v>2016</v>
      </c>
      <c r="C8271" t="s">
        <v>234</v>
      </c>
      <c r="D8271" t="s">
        <v>4</v>
      </c>
      <c r="E8271" t="s">
        <v>10</v>
      </c>
      <c r="F8271" t="s">
        <v>11</v>
      </c>
      <c r="G8271" t="s">
        <v>235</v>
      </c>
      <c r="H8271" t="s">
        <v>1391</v>
      </c>
      <c r="I8271">
        <v>571</v>
      </c>
    </row>
    <row r="8272" spans="1:9" x14ac:dyDescent="0.25">
      <c r="A8272">
        <v>103</v>
      </c>
      <c r="B8272">
        <v>2016</v>
      </c>
      <c r="C8272" t="s">
        <v>236</v>
      </c>
      <c r="D8272" t="s">
        <v>4</v>
      </c>
      <c r="E8272" t="s">
        <v>10</v>
      </c>
      <c r="F8272" t="s">
        <v>11</v>
      </c>
      <c r="G8272" t="s">
        <v>237</v>
      </c>
      <c r="H8272" t="s">
        <v>467</v>
      </c>
      <c r="I8272">
        <v>362</v>
      </c>
    </row>
    <row r="8273" spans="1:9" x14ac:dyDescent="0.25">
      <c r="A8273">
        <v>151</v>
      </c>
      <c r="B8273">
        <v>2016</v>
      </c>
      <c r="C8273" t="s">
        <v>28</v>
      </c>
      <c r="D8273" t="s">
        <v>4</v>
      </c>
      <c r="E8273" t="s">
        <v>10</v>
      </c>
      <c r="F8273" t="s">
        <v>11</v>
      </c>
      <c r="G8273" t="s">
        <v>238</v>
      </c>
      <c r="H8273">
        <v>-21</v>
      </c>
      <c r="I8273">
        <v>-21</v>
      </c>
    </row>
    <row r="8274" spans="1:9" x14ac:dyDescent="0.25">
      <c r="A8274">
        <v>153</v>
      </c>
      <c r="B8274">
        <v>2016</v>
      </c>
      <c r="C8274" t="s">
        <v>29</v>
      </c>
      <c r="D8274" t="s">
        <v>4</v>
      </c>
      <c r="E8274" t="s">
        <v>10</v>
      </c>
      <c r="F8274" t="s">
        <v>11</v>
      </c>
      <c r="G8274" t="s">
        <v>239</v>
      </c>
      <c r="H8274" t="s">
        <v>511</v>
      </c>
      <c r="I8274">
        <v>464</v>
      </c>
    </row>
    <row r="8275" spans="1:9" x14ac:dyDescent="0.25">
      <c r="A8275">
        <v>154</v>
      </c>
      <c r="B8275">
        <v>2016</v>
      </c>
      <c r="C8275" t="s">
        <v>30</v>
      </c>
      <c r="D8275" t="s">
        <v>4</v>
      </c>
      <c r="E8275" t="s">
        <v>10</v>
      </c>
      <c r="F8275" t="s">
        <v>11</v>
      </c>
      <c r="G8275" t="s">
        <v>240</v>
      </c>
      <c r="H8275" t="s">
        <v>592</v>
      </c>
      <c r="I8275">
        <v>222</v>
      </c>
    </row>
    <row r="8276" spans="1:9" x14ac:dyDescent="0.25">
      <c r="A8276">
        <v>155</v>
      </c>
      <c r="B8276">
        <v>2016</v>
      </c>
      <c r="C8276" t="s">
        <v>31</v>
      </c>
      <c r="D8276" t="s">
        <v>4</v>
      </c>
      <c r="E8276" t="s">
        <v>10</v>
      </c>
      <c r="F8276" t="s">
        <v>11</v>
      </c>
      <c r="G8276" t="s">
        <v>241</v>
      </c>
      <c r="H8276" t="s">
        <v>932</v>
      </c>
      <c r="I8276">
        <v>113</v>
      </c>
    </row>
    <row r="8277" spans="1:9" x14ac:dyDescent="0.25">
      <c r="A8277">
        <v>157</v>
      </c>
      <c r="B8277">
        <v>2016</v>
      </c>
      <c r="C8277" t="s">
        <v>32</v>
      </c>
      <c r="D8277" t="s">
        <v>4</v>
      </c>
      <c r="E8277" t="s">
        <v>10</v>
      </c>
      <c r="F8277" t="s">
        <v>11</v>
      </c>
      <c r="G8277" t="s">
        <v>242</v>
      </c>
      <c r="H8277" t="s">
        <v>505</v>
      </c>
      <c r="I8277">
        <v>47</v>
      </c>
    </row>
    <row r="8278" spans="1:9" x14ac:dyDescent="0.25">
      <c r="A8278">
        <v>158</v>
      </c>
      <c r="B8278">
        <v>2016</v>
      </c>
      <c r="C8278" t="s">
        <v>33</v>
      </c>
      <c r="D8278" t="s">
        <v>4</v>
      </c>
      <c r="E8278" t="s">
        <v>10</v>
      </c>
      <c r="F8278" t="s">
        <v>11</v>
      </c>
      <c r="G8278" t="s">
        <v>243</v>
      </c>
      <c r="H8278" t="s">
        <v>1103</v>
      </c>
      <c r="I8278">
        <v>103</v>
      </c>
    </row>
    <row r="8279" spans="1:9" x14ac:dyDescent="0.25">
      <c r="A8279">
        <v>159</v>
      </c>
      <c r="B8279">
        <v>2016</v>
      </c>
      <c r="C8279" t="s">
        <v>34</v>
      </c>
      <c r="D8279" t="s">
        <v>4</v>
      </c>
      <c r="E8279" t="s">
        <v>10</v>
      </c>
      <c r="F8279" t="s">
        <v>11</v>
      </c>
      <c r="G8279" t="s">
        <v>244</v>
      </c>
      <c r="H8279" t="s">
        <v>1043</v>
      </c>
      <c r="I8279">
        <v>5553</v>
      </c>
    </row>
    <row r="8280" spans="1:9" x14ac:dyDescent="0.25">
      <c r="A8280">
        <v>1</v>
      </c>
      <c r="B8280">
        <v>2016</v>
      </c>
      <c r="C8280" t="s">
        <v>245</v>
      </c>
      <c r="D8280" t="s">
        <v>4</v>
      </c>
      <c r="E8280" t="s">
        <v>10</v>
      </c>
      <c r="F8280" t="s">
        <v>11</v>
      </c>
      <c r="G8280" t="s">
        <v>246</v>
      </c>
      <c r="H8280" t="s">
        <v>1392</v>
      </c>
      <c r="I8280">
        <v>8763</v>
      </c>
    </row>
    <row r="8282" spans="1:9" x14ac:dyDescent="0.25">
      <c r="A8282">
        <v>241</v>
      </c>
      <c r="B8282">
        <v>2016</v>
      </c>
      <c r="C8282" t="s">
        <v>247</v>
      </c>
      <c r="D8282" t="s">
        <v>4</v>
      </c>
      <c r="E8282" t="s">
        <v>10</v>
      </c>
      <c r="F8282" t="s">
        <v>11</v>
      </c>
      <c r="G8282" t="s">
        <v>248</v>
      </c>
      <c r="H8282" t="s">
        <v>1393</v>
      </c>
      <c r="I8282">
        <v>1545</v>
      </c>
    </row>
    <row r="8283" spans="1:9" x14ac:dyDescent="0.25">
      <c r="A8283">
        <v>241001</v>
      </c>
      <c r="B8283">
        <v>2016</v>
      </c>
      <c r="C8283" t="s">
        <v>249</v>
      </c>
      <c r="D8283" t="s">
        <v>4</v>
      </c>
      <c r="E8283" t="s">
        <v>10</v>
      </c>
      <c r="F8283" t="s">
        <v>11</v>
      </c>
      <c r="G8283" t="s">
        <v>250</v>
      </c>
      <c r="H8283" t="s">
        <v>1394</v>
      </c>
      <c r="I8283">
        <v>1068</v>
      </c>
    </row>
    <row r="8284" spans="1:9" x14ac:dyDescent="0.25">
      <c r="A8284">
        <v>241999</v>
      </c>
      <c r="B8284">
        <v>2016</v>
      </c>
      <c r="C8284" t="s">
        <v>251</v>
      </c>
      <c r="D8284" t="s">
        <v>4</v>
      </c>
      <c r="E8284" t="s">
        <v>10</v>
      </c>
      <c r="F8284" t="s">
        <v>11</v>
      </c>
      <c r="G8284" t="s">
        <v>252</v>
      </c>
      <c r="H8284" t="s">
        <v>1074</v>
      </c>
      <c r="I8284">
        <v>477</v>
      </c>
    </row>
    <row r="8285" spans="1:9" x14ac:dyDescent="0.25">
      <c r="A8285">
        <v>251</v>
      </c>
      <c r="B8285">
        <v>2016</v>
      </c>
      <c r="C8285" t="s">
        <v>39</v>
      </c>
      <c r="D8285" t="s">
        <v>4</v>
      </c>
      <c r="E8285" t="s">
        <v>10</v>
      </c>
      <c r="F8285" t="s">
        <v>11</v>
      </c>
      <c r="G8285" t="s">
        <v>253</v>
      </c>
      <c r="H8285" t="s">
        <v>747</v>
      </c>
      <c r="I8285">
        <v>24</v>
      </c>
    </row>
    <row r="8286" spans="1:9" x14ac:dyDescent="0.25">
      <c r="A8286">
        <v>252</v>
      </c>
      <c r="B8286">
        <v>2016</v>
      </c>
      <c r="C8286" t="s">
        <v>40</v>
      </c>
      <c r="D8286" t="s">
        <v>4</v>
      </c>
      <c r="E8286" t="s">
        <v>10</v>
      </c>
      <c r="F8286" t="s">
        <v>11</v>
      </c>
      <c r="G8286" t="s">
        <v>254</v>
      </c>
      <c r="H8286" t="s">
        <v>595</v>
      </c>
      <c r="I8286">
        <v>369</v>
      </c>
    </row>
    <row r="8287" spans="1:9" x14ac:dyDescent="0.25">
      <c r="A8287">
        <v>254</v>
      </c>
      <c r="B8287">
        <v>2016</v>
      </c>
      <c r="C8287" t="s">
        <v>41</v>
      </c>
      <c r="D8287" t="s">
        <v>4</v>
      </c>
      <c r="E8287" t="s">
        <v>10</v>
      </c>
      <c r="F8287" t="s">
        <v>11</v>
      </c>
      <c r="G8287" t="s">
        <v>255</v>
      </c>
      <c r="H8287" t="s">
        <v>963</v>
      </c>
      <c r="I8287">
        <v>821</v>
      </c>
    </row>
    <row r="8288" spans="1:9" x14ac:dyDescent="0.25">
      <c r="A8288">
        <v>255</v>
      </c>
      <c r="B8288">
        <v>2016</v>
      </c>
      <c r="C8288" t="s">
        <v>42</v>
      </c>
      <c r="D8288" t="s">
        <v>4</v>
      </c>
      <c r="E8288" t="s">
        <v>10</v>
      </c>
      <c r="F8288" t="s">
        <v>11</v>
      </c>
      <c r="G8288" t="s">
        <v>256</v>
      </c>
      <c r="H8288" t="s">
        <v>1395</v>
      </c>
      <c r="I8288">
        <v>57</v>
      </c>
    </row>
    <row r="8289" spans="1:9" x14ac:dyDescent="0.25">
      <c r="A8289">
        <v>256</v>
      </c>
      <c r="B8289">
        <v>2016</v>
      </c>
      <c r="C8289" t="s">
        <v>43</v>
      </c>
      <c r="D8289" t="s">
        <v>4</v>
      </c>
      <c r="E8289" t="s">
        <v>10</v>
      </c>
      <c r="F8289" t="s">
        <v>11</v>
      </c>
      <c r="G8289" t="s">
        <v>257</v>
      </c>
      <c r="H8289" t="s">
        <v>747</v>
      </c>
      <c r="I8289">
        <v>24</v>
      </c>
    </row>
    <row r="8290" spans="1:9" x14ac:dyDescent="0.25">
      <c r="A8290">
        <v>257</v>
      </c>
      <c r="B8290">
        <v>2016</v>
      </c>
      <c r="C8290" t="s">
        <v>44</v>
      </c>
      <c r="D8290" t="s">
        <v>4</v>
      </c>
      <c r="E8290" t="s">
        <v>10</v>
      </c>
      <c r="F8290" t="s">
        <v>11</v>
      </c>
      <c r="G8290" t="s">
        <v>258</v>
      </c>
      <c r="H8290" t="s">
        <v>489</v>
      </c>
      <c r="I8290">
        <v>181</v>
      </c>
    </row>
    <row r="8291" spans="1:9" x14ac:dyDescent="0.25">
      <c r="A8291">
        <v>2</v>
      </c>
      <c r="B8291">
        <v>2016</v>
      </c>
      <c r="C8291" t="s">
        <v>259</v>
      </c>
      <c r="D8291" t="s">
        <v>4</v>
      </c>
      <c r="E8291" t="s">
        <v>10</v>
      </c>
      <c r="F8291" t="s">
        <v>11</v>
      </c>
      <c r="G8291" t="s">
        <v>260</v>
      </c>
      <c r="H8291" t="s">
        <v>1396</v>
      </c>
      <c r="I8291">
        <v>3021</v>
      </c>
    </row>
    <row r="8293" spans="1:9" x14ac:dyDescent="0.25">
      <c r="A8293">
        <v>351</v>
      </c>
      <c r="B8293">
        <v>2016</v>
      </c>
      <c r="C8293" t="s">
        <v>46</v>
      </c>
      <c r="D8293" t="s">
        <v>4</v>
      </c>
      <c r="E8293" t="s">
        <v>10</v>
      </c>
      <c r="F8293" t="s">
        <v>11</v>
      </c>
      <c r="G8293" t="s">
        <v>261</v>
      </c>
      <c r="H8293" t="s">
        <v>1173</v>
      </c>
      <c r="I8293">
        <v>379</v>
      </c>
    </row>
    <row r="8294" spans="1:9" x14ac:dyDescent="0.25">
      <c r="A8294">
        <v>352</v>
      </c>
      <c r="B8294">
        <v>2016</v>
      </c>
      <c r="C8294" t="s">
        <v>47</v>
      </c>
      <c r="D8294" t="s">
        <v>4</v>
      </c>
      <c r="E8294" t="s">
        <v>10</v>
      </c>
      <c r="F8294" t="s">
        <v>11</v>
      </c>
      <c r="G8294" t="s">
        <v>262</v>
      </c>
      <c r="H8294" t="s">
        <v>1142</v>
      </c>
      <c r="I8294">
        <v>50</v>
      </c>
    </row>
    <row r="8295" spans="1:9" x14ac:dyDescent="0.25">
      <c r="A8295">
        <v>353</v>
      </c>
      <c r="B8295">
        <v>2016</v>
      </c>
      <c r="C8295" t="s">
        <v>48</v>
      </c>
      <c r="D8295" t="s">
        <v>4</v>
      </c>
      <c r="E8295" t="s">
        <v>10</v>
      </c>
      <c r="F8295" t="s">
        <v>11</v>
      </c>
      <c r="G8295" t="s">
        <v>263</v>
      </c>
      <c r="H8295" t="s">
        <v>1025</v>
      </c>
      <c r="I8295">
        <v>441</v>
      </c>
    </row>
    <row r="8296" spans="1:9" x14ac:dyDescent="0.25">
      <c r="A8296">
        <v>354</v>
      </c>
      <c r="B8296">
        <v>2016</v>
      </c>
      <c r="C8296" t="s">
        <v>49</v>
      </c>
      <c r="D8296" t="s">
        <v>4</v>
      </c>
      <c r="E8296" t="s">
        <v>10</v>
      </c>
      <c r="F8296" t="s">
        <v>11</v>
      </c>
      <c r="G8296" t="s">
        <v>264</v>
      </c>
      <c r="H8296" t="s">
        <v>695</v>
      </c>
      <c r="I8296">
        <v>106</v>
      </c>
    </row>
    <row r="8297" spans="1:9" x14ac:dyDescent="0.25">
      <c r="A8297">
        <v>355</v>
      </c>
      <c r="B8297">
        <v>2016</v>
      </c>
      <c r="C8297" t="s">
        <v>50</v>
      </c>
      <c r="D8297" t="s">
        <v>4</v>
      </c>
      <c r="E8297" t="s">
        <v>10</v>
      </c>
      <c r="F8297" t="s">
        <v>11</v>
      </c>
      <c r="G8297" t="s">
        <v>265</v>
      </c>
      <c r="H8297" t="s">
        <v>1213</v>
      </c>
      <c r="I8297">
        <v>245</v>
      </c>
    </row>
    <row r="8298" spans="1:9" x14ac:dyDescent="0.25">
      <c r="A8298">
        <v>356</v>
      </c>
      <c r="B8298">
        <v>2016</v>
      </c>
      <c r="C8298" t="s">
        <v>51</v>
      </c>
      <c r="D8298" t="s">
        <v>4</v>
      </c>
      <c r="E8298" t="s">
        <v>10</v>
      </c>
      <c r="F8298" t="s">
        <v>11</v>
      </c>
      <c r="G8298" t="s">
        <v>266</v>
      </c>
      <c r="H8298" t="s">
        <v>793</v>
      </c>
      <c r="I8298">
        <v>43</v>
      </c>
    </row>
    <row r="8299" spans="1:9" x14ac:dyDescent="0.25">
      <c r="A8299">
        <v>357</v>
      </c>
      <c r="B8299">
        <v>2016</v>
      </c>
      <c r="C8299" t="s">
        <v>52</v>
      </c>
      <c r="D8299" t="s">
        <v>4</v>
      </c>
      <c r="E8299" t="s">
        <v>10</v>
      </c>
      <c r="F8299" t="s">
        <v>11</v>
      </c>
      <c r="G8299" t="s">
        <v>267</v>
      </c>
      <c r="H8299">
        <v>-68</v>
      </c>
      <c r="I8299">
        <v>-68</v>
      </c>
    </row>
    <row r="8300" spans="1:9" x14ac:dyDescent="0.25">
      <c r="A8300">
        <v>358</v>
      </c>
      <c r="B8300">
        <v>2016</v>
      </c>
      <c r="C8300" t="s">
        <v>53</v>
      </c>
      <c r="D8300" t="s">
        <v>4</v>
      </c>
      <c r="E8300" t="s">
        <v>10</v>
      </c>
      <c r="F8300" t="s">
        <v>11</v>
      </c>
      <c r="G8300" t="s">
        <v>268</v>
      </c>
      <c r="H8300" t="s">
        <v>1397</v>
      </c>
      <c r="I8300">
        <v>3386</v>
      </c>
    </row>
    <row r="8301" spans="1:9" x14ac:dyDescent="0.25">
      <c r="A8301">
        <v>359</v>
      </c>
      <c r="B8301">
        <v>2016</v>
      </c>
      <c r="C8301" t="s">
        <v>54</v>
      </c>
      <c r="D8301" t="s">
        <v>4</v>
      </c>
      <c r="E8301" t="s">
        <v>10</v>
      </c>
      <c r="F8301" t="s">
        <v>11</v>
      </c>
      <c r="G8301" t="s">
        <v>269</v>
      </c>
      <c r="H8301" t="s">
        <v>1073</v>
      </c>
      <c r="I8301">
        <v>285</v>
      </c>
    </row>
    <row r="8302" spans="1:9" x14ac:dyDescent="0.25">
      <c r="A8302">
        <v>360</v>
      </c>
      <c r="B8302">
        <v>2016</v>
      </c>
      <c r="C8302" t="s">
        <v>55</v>
      </c>
      <c r="D8302" t="s">
        <v>4</v>
      </c>
      <c r="E8302" t="s">
        <v>10</v>
      </c>
      <c r="F8302" t="s">
        <v>11</v>
      </c>
      <c r="G8302" t="s">
        <v>270</v>
      </c>
      <c r="H8302" t="s">
        <v>612</v>
      </c>
      <c r="I8302">
        <v>182</v>
      </c>
    </row>
    <row r="8303" spans="1:9" x14ac:dyDescent="0.25">
      <c r="A8303">
        <v>361</v>
      </c>
      <c r="B8303">
        <v>2016</v>
      </c>
      <c r="C8303" t="s">
        <v>56</v>
      </c>
      <c r="D8303" t="s">
        <v>4</v>
      </c>
      <c r="E8303" t="s">
        <v>10</v>
      </c>
      <c r="F8303" t="s">
        <v>11</v>
      </c>
      <c r="G8303" t="s">
        <v>271</v>
      </c>
      <c r="H8303" t="s">
        <v>1126</v>
      </c>
      <c r="I8303">
        <v>77</v>
      </c>
    </row>
    <row r="8304" spans="1:9" x14ac:dyDescent="0.25">
      <c r="A8304">
        <v>3</v>
      </c>
      <c r="B8304">
        <v>2016</v>
      </c>
      <c r="C8304" t="s">
        <v>272</v>
      </c>
      <c r="D8304" t="s">
        <v>4</v>
      </c>
      <c r="E8304" t="s">
        <v>10</v>
      </c>
      <c r="F8304" t="s">
        <v>11</v>
      </c>
      <c r="G8304" t="s">
        <v>273</v>
      </c>
      <c r="H8304" t="s">
        <v>1398</v>
      </c>
      <c r="I8304">
        <v>5126</v>
      </c>
    </row>
    <row r="8306" spans="1:9" x14ac:dyDescent="0.25">
      <c r="A8306">
        <v>401</v>
      </c>
      <c r="B8306">
        <v>2016</v>
      </c>
      <c r="C8306" t="s">
        <v>274</v>
      </c>
      <c r="D8306" t="s">
        <v>4</v>
      </c>
      <c r="E8306" t="s">
        <v>10</v>
      </c>
      <c r="F8306" t="s">
        <v>11</v>
      </c>
      <c r="G8306" t="s">
        <v>275</v>
      </c>
      <c r="H8306" t="s">
        <v>1060</v>
      </c>
      <c r="I8306">
        <v>217</v>
      </c>
    </row>
    <row r="8307" spans="1:9" x14ac:dyDescent="0.25">
      <c r="A8307">
        <v>402</v>
      </c>
      <c r="B8307">
        <v>2016</v>
      </c>
      <c r="C8307" t="s">
        <v>276</v>
      </c>
      <c r="D8307" t="s">
        <v>4</v>
      </c>
      <c r="E8307" t="s">
        <v>10</v>
      </c>
      <c r="F8307" t="s">
        <v>11</v>
      </c>
      <c r="G8307" t="s">
        <v>277</v>
      </c>
      <c r="H8307" t="s">
        <v>1368</v>
      </c>
      <c r="I8307">
        <v>112</v>
      </c>
    </row>
    <row r="8308" spans="1:9" x14ac:dyDescent="0.25">
      <c r="A8308">
        <v>403</v>
      </c>
      <c r="B8308">
        <v>2016</v>
      </c>
      <c r="C8308" t="s">
        <v>278</v>
      </c>
      <c r="D8308" t="s">
        <v>4</v>
      </c>
      <c r="E8308" t="s">
        <v>10</v>
      </c>
      <c r="F8308" t="s">
        <v>11</v>
      </c>
      <c r="G8308" t="s">
        <v>279</v>
      </c>
      <c r="H8308" t="s">
        <v>1399</v>
      </c>
      <c r="I8308">
        <v>968</v>
      </c>
    </row>
    <row r="8309" spans="1:9" x14ac:dyDescent="0.25">
      <c r="A8309">
        <v>404</v>
      </c>
      <c r="B8309">
        <v>2016</v>
      </c>
      <c r="C8309" t="s">
        <v>280</v>
      </c>
      <c r="D8309" t="s">
        <v>4</v>
      </c>
      <c r="E8309" t="s">
        <v>10</v>
      </c>
      <c r="F8309" t="s">
        <v>11</v>
      </c>
      <c r="G8309" t="s">
        <v>281</v>
      </c>
      <c r="H8309" t="s">
        <v>1400</v>
      </c>
      <c r="I8309">
        <v>880</v>
      </c>
    </row>
    <row r="8310" spans="1:9" x14ac:dyDescent="0.25">
      <c r="A8310">
        <v>405</v>
      </c>
      <c r="B8310">
        <v>2016</v>
      </c>
      <c r="C8310" t="s">
        <v>282</v>
      </c>
      <c r="D8310" t="s">
        <v>4</v>
      </c>
      <c r="E8310" t="s">
        <v>10</v>
      </c>
      <c r="F8310" t="s">
        <v>11</v>
      </c>
      <c r="G8310" t="s">
        <v>283</v>
      </c>
      <c r="H8310">
        <v>-35</v>
      </c>
      <c r="I8310">
        <v>-35</v>
      </c>
    </row>
    <row r="8311" spans="1:9" x14ac:dyDescent="0.25">
      <c r="A8311">
        <v>451</v>
      </c>
      <c r="B8311">
        <v>2016</v>
      </c>
      <c r="C8311" t="s">
        <v>58</v>
      </c>
      <c r="D8311" t="s">
        <v>4</v>
      </c>
      <c r="E8311" t="s">
        <v>10</v>
      </c>
      <c r="F8311" t="s">
        <v>11</v>
      </c>
      <c r="G8311" t="s">
        <v>284</v>
      </c>
      <c r="H8311" t="s">
        <v>1124</v>
      </c>
      <c r="I8311">
        <v>145</v>
      </c>
    </row>
    <row r="8312" spans="1:9" x14ac:dyDescent="0.25">
      <c r="A8312">
        <v>452</v>
      </c>
      <c r="B8312">
        <v>2016</v>
      </c>
      <c r="C8312" t="s">
        <v>59</v>
      </c>
      <c r="D8312" t="s">
        <v>4</v>
      </c>
      <c r="E8312" t="s">
        <v>10</v>
      </c>
      <c r="F8312" t="s">
        <v>11</v>
      </c>
      <c r="G8312" t="s">
        <v>285</v>
      </c>
      <c r="H8312" t="s">
        <v>399</v>
      </c>
      <c r="I8312">
        <v>326</v>
      </c>
    </row>
    <row r="8313" spans="1:9" x14ac:dyDescent="0.25">
      <c r="A8313">
        <v>453</v>
      </c>
      <c r="B8313">
        <v>2016</v>
      </c>
      <c r="C8313" t="s">
        <v>60</v>
      </c>
      <c r="D8313" t="s">
        <v>4</v>
      </c>
      <c r="E8313" t="s">
        <v>10</v>
      </c>
      <c r="F8313" t="s">
        <v>11</v>
      </c>
      <c r="G8313" t="s">
        <v>286</v>
      </c>
      <c r="H8313" t="s">
        <v>590</v>
      </c>
      <c r="I8313">
        <v>293</v>
      </c>
    </row>
    <row r="8314" spans="1:9" x14ac:dyDescent="0.25">
      <c r="A8314">
        <v>454</v>
      </c>
      <c r="B8314">
        <v>2016</v>
      </c>
      <c r="C8314" t="s">
        <v>61</v>
      </c>
      <c r="D8314" t="s">
        <v>4</v>
      </c>
      <c r="E8314" t="s">
        <v>10</v>
      </c>
      <c r="F8314" t="s">
        <v>11</v>
      </c>
      <c r="G8314" t="s">
        <v>287</v>
      </c>
      <c r="H8314" t="s">
        <v>1401</v>
      </c>
      <c r="I8314">
        <v>353</v>
      </c>
    </row>
    <row r="8315" spans="1:9" x14ac:dyDescent="0.25">
      <c r="A8315">
        <v>455</v>
      </c>
      <c r="B8315">
        <v>2016</v>
      </c>
      <c r="C8315" t="s">
        <v>62</v>
      </c>
      <c r="D8315" t="s">
        <v>4</v>
      </c>
      <c r="E8315" t="s">
        <v>10</v>
      </c>
      <c r="F8315" t="s">
        <v>11</v>
      </c>
      <c r="G8315" t="s">
        <v>288</v>
      </c>
      <c r="H8315">
        <v>-32</v>
      </c>
      <c r="I8315">
        <v>-32</v>
      </c>
    </row>
    <row r="8316" spans="1:9" x14ac:dyDescent="0.25">
      <c r="A8316">
        <v>456</v>
      </c>
      <c r="B8316">
        <v>2016</v>
      </c>
      <c r="C8316" t="s">
        <v>63</v>
      </c>
      <c r="D8316" t="s">
        <v>4</v>
      </c>
      <c r="E8316" t="s">
        <v>10</v>
      </c>
      <c r="F8316" t="s">
        <v>11</v>
      </c>
      <c r="G8316" t="s">
        <v>289</v>
      </c>
      <c r="H8316" t="s">
        <v>1093</v>
      </c>
      <c r="I8316">
        <v>93</v>
      </c>
    </row>
    <row r="8317" spans="1:9" x14ac:dyDescent="0.25">
      <c r="A8317">
        <v>457</v>
      </c>
      <c r="B8317">
        <v>2016</v>
      </c>
      <c r="C8317" t="s">
        <v>64</v>
      </c>
      <c r="D8317" t="s">
        <v>4</v>
      </c>
      <c r="E8317" t="s">
        <v>10</v>
      </c>
      <c r="F8317" t="s">
        <v>11</v>
      </c>
      <c r="G8317" t="s">
        <v>290</v>
      </c>
      <c r="H8317" t="s">
        <v>680</v>
      </c>
      <c r="I8317">
        <v>40</v>
      </c>
    </row>
    <row r="8318" spans="1:9" x14ac:dyDescent="0.25">
      <c r="A8318">
        <v>458</v>
      </c>
      <c r="B8318">
        <v>2016</v>
      </c>
      <c r="C8318" t="s">
        <v>65</v>
      </c>
      <c r="D8318" t="s">
        <v>4</v>
      </c>
      <c r="E8318" t="s">
        <v>10</v>
      </c>
      <c r="F8318" t="s">
        <v>11</v>
      </c>
      <c r="G8318" t="s">
        <v>291</v>
      </c>
      <c r="H8318" t="s">
        <v>604</v>
      </c>
      <c r="I8318">
        <v>280</v>
      </c>
    </row>
    <row r="8319" spans="1:9" x14ac:dyDescent="0.25">
      <c r="A8319">
        <v>459</v>
      </c>
      <c r="B8319">
        <v>2016</v>
      </c>
      <c r="C8319" t="s">
        <v>66</v>
      </c>
      <c r="D8319" t="s">
        <v>4</v>
      </c>
      <c r="E8319" t="s">
        <v>10</v>
      </c>
      <c r="F8319" t="s">
        <v>11</v>
      </c>
      <c r="G8319" t="s">
        <v>292</v>
      </c>
      <c r="H8319" t="s">
        <v>1402</v>
      </c>
      <c r="I8319">
        <v>1535</v>
      </c>
    </row>
    <row r="8320" spans="1:9" x14ac:dyDescent="0.25">
      <c r="A8320">
        <v>460</v>
      </c>
      <c r="B8320">
        <v>2016</v>
      </c>
      <c r="C8320" t="s">
        <v>67</v>
      </c>
      <c r="D8320" t="s">
        <v>4</v>
      </c>
      <c r="E8320" t="s">
        <v>10</v>
      </c>
      <c r="F8320" t="s">
        <v>11</v>
      </c>
      <c r="G8320" t="s">
        <v>293</v>
      </c>
      <c r="H8320" t="s">
        <v>1403</v>
      </c>
      <c r="I8320">
        <v>385</v>
      </c>
    </row>
    <row r="8321" spans="1:9" x14ac:dyDescent="0.25">
      <c r="A8321">
        <v>461</v>
      </c>
      <c r="B8321">
        <v>2016</v>
      </c>
      <c r="C8321" t="s">
        <v>68</v>
      </c>
      <c r="D8321" t="s">
        <v>4</v>
      </c>
      <c r="E8321" t="s">
        <v>10</v>
      </c>
      <c r="F8321" t="s">
        <v>11</v>
      </c>
      <c r="G8321" t="s">
        <v>294</v>
      </c>
      <c r="H8321">
        <v>-16</v>
      </c>
      <c r="I8321">
        <v>-16</v>
      </c>
    </row>
    <row r="8322" spans="1:9" x14ac:dyDescent="0.25">
      <c r="A8322">
        <v>462</v>
      </c>
      <c r="B8322">
        <v>2016</v>
      </c>
      <c r="C8322" t="s">
        <v>69</v>
      </c>
      <c r="D8322" t="s">
        <v>4</v>
      </c>
      <c r="E8322" t="s">
        <v>10</v>
      </c>
      <c r="F8322" t="s">
        <v>11</v>
      </c>
      <c r="G8322" t="s">
        <v>295</v>
      </c>
      <c r="H8322">
        <v>-22</v>
      </c>
      <c r="I8322">
        <v>-22</v>
      </c>
    </row>
    <row r="8323" spans="1:9" x14ac:dyDescent="0.25">
      <c r="A8323">
        <v>4</v>
      </c>
      <c r="B8323">
        <v>2016</v>
      </c>
      <c r="C8323" t="s">
        <v>296</v>
      </c>
      <c r="D8323" t="s">
        <v>4</v>
      </c>
      <c r="E8323" t="s">
        <v>10</v>
      </c>
      <c r="F8323" t="s">
        <v>11</v>
      </c>
      <c r="G8323" t="s">
        <v>297</v>
      </c>
      <c r="H8323" t="s">
        <v>1404</v>
      </c>
      <c r="I8323">
        <v>5522</v>
      </c>
    </row>
    <row r="8325" spans="1:9" x14ac:dyDescent="0.25">
      <c r="A8325">
        <v>0</v>
      </c>
      <c r="B8325">
        <v>2016</v>
      </c>
      <c r="C8325" t="s">
        <v>71</v>
      </c>
      <c r="D8325" t="s">
        <v>4</v>
      </c>
      <c r="E8325" t="s">
        <v>10</v>
      </c>
      <c r="F8325" t="s">
        <v>11</v>
      </c>
      <c r="G8325" t="s">
        <v>298</v>
      </c>
      <c r="H8325" t="s">
        <v>1405</v>
      </c>
      <c r="I8325">
        <v>22432</v>
      </c>
    </row>
    <row r="8326" spans="1:9" x14ac:dyDescent="0.25">
      <c r="A8326">
        <v>101</v>
      </c>
      <c r="B8326">
        <v>2015</v>
      </c>
      <c r="C8326" t="s">
        <v>232</v>
      </c>
      <c r="D8326" t="s">
        <v>4</v>
      </c>
      <c r="E8326" t="s">
        <v>10</v>
      </c>
      <c r="F8326" t="s">
        <v>11</v>
      </c>
      <c r="G8326" t="s">
        <v>233</v>
      </c>
      <c r="H8326" t="s">
        <v>1406</v>
      </c>
      <c r="I8326">
        <v>5435</v>
      </c>
    </row>
    <row r="8327" spans="1:9" x14ac:dyDescent="0.25">
      <c r="A8327">
        <v>102</v>
      </c>
      <c r="B8327">
        <v>2015</v>
      </c>
      <c r="C8327" t="s">
        <v>234</v>
      </c>
      <c r="D8327" t="s">
        <v>4</v>
      </c>
      <c r="E8327" t="s">
        <v>10</v>
      </c>
      <c r="F8327" t="s">
        <v>11</v>
      </c>
      <c r="G8327" t="s">
        <v>235</v>
      </c>
      <c r="H8327" t="s">
        <v>1407</v>
      </c>
      <c r="I8327">
        <v>590</v>
      </c>
    </row>
    <row r="8328" spans="1:9" x14ac:dyDescent="0.25">
      <c r="A8328">
        <v>103</v>
      </c>
      <c r="B8328">
        <v>2015</v>
      </c>
      <c r="C8328" t="s">
        <v>236</v>
      </c>
      <c r="D8328" t="s">
        <v>4</v>
      </c>
      <c r="E8328" t="s">
        <v>10</v>
      </c>
      <c r="F8328" t="s">
        <v>11</v>
      </c>
      <c r="G8328" t="s">
        <v>237</v>
      </c>
      <c r="H8328" t="s">
        <v>1408</v>
      </c>
      <c r="I8328">
        <v>583</v>
      </c>
    </row>
    <row r="8329" spans="1:9" x14ac:dyDescent="0.25">
      <c r="A8329">
        <v>151</v>
      </c>
      <c r="B8329">
        <v>2015</v>
      </c>
      <c r="C8329" t="s">
        <v>28</v>
      </c>
      <c r="D8329" t="s">
        <v>4</v>
      </c>
      <c r="E8329" t="s">
        <v>10</v>
      </c>
      <c r="F8329" t="s">
        <v>11</v>
      </c>
      <c r="G8329" t="s">
        <v>238</v>
      </c>
      <c r="H8329" t="s">
        <v>562</v>
      </c>
      <c r="I8329">
        <v>259</v>
      </c>
    </row>
    <row r="8330" spans="1:9" x14ac:dyDescent="0.25">
      <c r="A8330">
        <v>153</v>
      </c>
      <c r="B8330">
        <v>2015</v>
      </c>
      <c r="C8330" t="s">
        <v>29</v>
      </c>
      <c r="D8330" t="s">
        <v>4</v>
      </c>
      <c r="E8330" t="s">
        <v>10</v>
      </c>
      <c r="F8330" t="s">
        <v>11</v>
      </c>
      <c r="G8330" t="s">
        <v>239</v>
      </c>
      <c r="H8330" t="s">
        <v>1409</v>
      </c>
      <c r="I8330">
        <v>597</v>
      </c>
    </row>
    <row r="8331" spans="1:9" x14ac:dyDescent="0.25">
      <c r="A8331">
        <v>154</v>
      </c>
      <c r="B8331">
        <v>2015</v>
      </c>
      <c r="C8331" t="s">
        <v>30</v>
      </c>
      <c r="D8331" t="s">
        <v>4</v>
      </c>
      <c r="E8331" t="s">
        <v>10</v>
      </c>
      <c r="F8331" t="s">
        <v>11</v>
      </c>
      <c r="G8331" t="s">
        <v>240</v>
      </c>
      <c r="H8331" t="s">
        <v>863</v>
      </c>
      <c r="I8331">
        <v>130</v>
      </c>
    </row>
    <row r="8332" spans="1:9" x14ac:dyDescent="0.25">
      <c r="A8332">
        <v>155</v>
      </c>
      <c r="B8332">
        <v>2015</v>
      </c>
      <c r="C8332" t="s">
        <v>31</v>
      </c>
      <c r="D8332" t="s">
        <v>4</v>
      </c>
      <c r="E8332" t="s">
        <v>10</v>
      </c>
      <c r="F8332" t="s">
        <v>11</v>
      </c>
      <c r="G8332" t="s">
        <v>241</v>
      </c>
      <c r="H8332" t="s">
        <v>425</v>
      </c>
      <c r="I8332">
        <v>389</v>
      </c>
    </row>
    <row r="8333" spans="1:9" x14ac:dyDescent="0.25">
      <c r="A8333">
        <v>157</v>
      </c>
      <c r="B8333">
        <v>2015</v>
      </c>
      <c r="C8333" t="s">
        <v>32</v>
      </c>
      <c r="D8333" t="s">
        <v>4</v>
      </c>
      <c r="E8333" t="s">
        <v>10</v>
      </c>
      <c r="F8333" t="s">
        <v>11</v>
      </c>
      <c r="G8333" t="s">
        <v>242</v>
      </c>
      <c r="H8333" t="s">
        <v>589</v>
      </c>
      <c r="I8333">
        <v>299</v>
      </c>
    </row>
    <row r="8334" spans="1:9" x14ac:dyDescent="0.25">
      <c r="A8334">
        <v>158</v>
      </c>
      <c r="B8334">
        <v>2015</v>
      </c>
      <c r="C8334" t="s">
        <v>33</v>
      </c>
      <c r="D8334" t="s">
        <v>4</v>
      </c>
      <c r="E8334" t="s">
        <v>10</v>
      </c>
      <c r="F8334" t="s">
        <v>11</v>
      </c>
      <c r="G8334" t="s">
        <v>243</v>
      </c>
      <c r="H8334" t="s">
        <v>571</v>
      </c>
      <c r="I8334">
        <v>284</v>
      </c>
    </row>
    <row r="8335" spans="1:9" x14ac:dyDescent="0.25">
      <c r="A8335">
        <v>159</v>
      </c>
      <c r="B8335">
        <v>2015</v>
      </c>
      <c r="C8335" t="s">
        <v>34</v>
      </c>
      <c r="D8335" t="s">
        <v>4</v>
      </c>
      <c r="E8335" t="s">
        <v>10</v>
      </c>
      <c r="F8335" t="s">
        <v>11</v>
      </c>
      <c r="G8335" t="s">
        <v>244</v>
      </c>
      <c r="H8335" t="s">
        <v>1410</v>
      </c>
      <c r="I8335">
        <v>9271</v>
      </c>
    </row>
    <row r="8336" spans="1:9" x14ac:dyDescent="0.25">
      <c r="A8336">
        <v>1</v>
      </c>
      <c r="B8336">
        <v>2015</v>
      </c>
      <c r="C8336" t="s">
        <v>245</v>
      </c>
      <c r="D8336" t="s">
        <v>4</v>
      </c>
      <c r="E8336" t="s">
        <v>10</v>
      </c>
      <c r="F8336" t="s">
        <v>11</v>
      </c>
      <c r="G8336" t="s">
        <v>246</v>
      </c>
      <c r="H8336" t="s">
        <v>1411</v>
      </c>
      <c r="I8336">
        <v>17837</v>
      </c>
    </row>
    <row r="8337" spans="1:9" x14ac:dyDescent="0.25">
      <c r="A8337">
        <v>241</v>
      </c>
      <c r="B8337">
        <v>2015</v>
      </c>
      <c r="C8337" t="s">
        <v>247</v>
      </c>
      <c r="D8337" t="s">
        <v>4</v>
      </c>
      <c r="E8337" t="s">
        <v>10</v>
      </c>
      <c r="F8337" t="s">
        <v>11</v>
      </c>
      <c r="G8337" t="s">
        <v>248</v>
      </c>
      <c r="H8337" t="s">
        <v>1412</v>
      </c>
      <c r="I8337">
        <v>4100</v>
      </c>
    </row>
    <row r="8338" spans="1:9" x14ac:dyDescent="0.25">
      <c r="A8338">
        <v>241001</v>
      </c>
      <c r="B8338">
        <v>2015</v>
      </c>
      <c r="C8338" t="s">
        <v>249</v>
      </c>
      <c r="D8338" t="s">
        <v>4</v>
      </c>
      <c r="E8338" t="s">
        <v>10</v>
      </c>
      <c r="F8338" t="s">
        <v>11</v>
      </c>
      <c r="G8338" t="s">
        <v>250</v>
      </c>
      <c r="H8338" t="s">
        <v>1413</v>
      </c>
      <c r="I8338">
        <v>2419</v>
      </c>
    </row>
    <row r="8339" spans="1:9" x14ac:dyDescent="0.25">
      <c r="A8339">
        <v>241999</v>
      </c>
      <c r="B8339">
        <v>2015</v>
      </c>
      <c r="C8339" t="s">
        <v>251</v>
      </c>
      <c r="D8339" t="s">
        <v>4</v>
      </c>
      <c r="E8339" t="s">
        <v>10</v>
      </c>
      <c r="F8339" t="s">
        <v>11</v>
      </c>
      <c r="G8339" t="s">
        <v>252</v>
      </c>
      <c r="H8339" t="s">
        <v>1414</v>
      </c>
      <c r="I8339">
        <v>1681</v>
      </c>
    </row>
    <row r="8340" spans="1:9" x14ac:dyDescent="0.25">
      <c r="A8340">
        <v>251</v>
      </c>
      <c r="B8340">
        <v>2015</v>
      </c>
      <c r="C8340" t="s">
        <v>39</v>
      </c>
      <c r="D8340" t="s">
        <v>4</v>
      </c>
      <c r="E8340" t="s">
        <v>10</v>
      </c>
      <c r="F8340" t="s">
        <v>11</v>
      </c>
      <c r="G8340" t="s">
        <v>253</v>
      </c>
      <c r="H8340" t="s">
        <v>1415</v>
      </c>
      <c r="I8340">
        <v>845</v>
      </c>
    </row>
    <row r="8341" spans="1:9" x14ac:dyDescent="0.25">
      <c r="A8341">
        <v>252</v>
      </c>
      <c r="B8341">
        <v>2015</v>
      </c>
      <c r="C8341" t="s">
        <v>40</v>
      </c>
      <c r="D8341" t="s">
        <v>4</v>
      </c>
      <c r="E8341" t="s">
        <v>10</v>
      </c>
      <c r="F8341" t="s">
        <v>11</v>
      </c>
      <c r="G8341" t="s">
        <v>254</v>
      </c>
      <c r="H8341" t="s">
        <v>1385</v>
      </c>
      <c r="I8341">
        <v>228</v>
      </c>
    </row>
    <row r="8342" spans="1:9" x14ac:dyDescent="0.25">
      <c r="A8342">
        <v>254</v>
      </c>
      <c r="B8342">
        <v>2015</v>
      </c>
      <c r="C8342" t="s">
        <v>41</v>
      </c>
      <c r="D8342" t="s">
        <v>4</v>
      </c>
      <c r="E8342" t="s">
        <v>10</v>
      </c>
      <c r="F8342" t="s">
        <v>11</v>
      </c>
      <c r="G8342" t="s">
        <v>255</v>
      </c>
      <c r="H8342" t="s">
        <v>1416</v>
      </c>
      <c r="I8342">
        <v>864</v>
      </c>
    </row>
    <row r="8343" spans="1:9" x14ac:dyDescent="0.25">
      <c r="A8343">
        <v>255</v>
      </c>
      <c r="B8343">
        <v>2015</v>
      </c>
      <c r="C8343" t="s">
        <v>42</v>
      </c>
      <c r="D8343" t="s">
        <v>4</v>
      </c>
      <c r="E8343" t="s">
        <v>10</v>
      </c>
      <c r="F8343" t="s">
        <v>11</v>
      </c>
      <c r="G8343" t="s">
        <v>256</v>
      </c>
      <c r="H8343" t="s">
        <v>377</v>
      </c>
      <c r="I8343">
        <v>143</v>
      </c>
    </row>
    <row r="8344" spans="1:9" x14ac:dyDescent="0.25">
      <c r="A8344">
        <v>256</v>
      </c>
      <c r="B8344">
        <v>2015</v>
      </c>
      <c r="C8344" t="s">
        <v>43</v>
      </c>
      <c r="D8344" t="s">
        <v>4</v>
      </c>
      <c r="E8344" t="s">
        <v>10</v>
      </c>
      <c r="F8344" t="s">
        <v>11</v>
      </c>
      <c r="G8344" t="s">
        <v>257</v>
      </c>
      <c r="H8344" t="s">
        <v>1185</v>
      </c>
      <c r="I8344">
        <v>307</v>
      </c>
    </row>
    <row r="8345" spans="1:9" x14ac:dyDescent="0.25">
      <c r="A8345">
        <v>257</v>
      </c>
      <c r="B8345">
        <v>2015</v>
      </c>
      <c r="C8345" t="s">
        <v>44</v>
      </c>
      <c r="D8345" t="s">
        <v>4</v>
      </c>
      <c r="E8345" t="s">
        <v>10</v>
      </c>
      <c r="F8345" t="s">
        <v>11</v>
      </c>
      <c r="G8345" t="s">
        <v>258</v>
      </c>
      <c r="H8345" t="s">
        <v>463</v>
      </c>
      <c r="I8345">
        <v>195</v>
      </c>
    </row>
    <row r="8346" spans="1:9" x14ac:dyDescent="0.25">
      <c r="A8346">
        <v>2</v>
      </c>
      <c r="B8346">
        <v>2015</v>
      </c>
      <c r="C8346" t="s">
        <v>259</v>
      </c>
      <c r="D8346" t="s">
        <v>4</v>
      </c>
      <c r="E8346" t="s">
        <v>10</v>
      </c>
      <c r="F8346" t="s">
        <v>11</v>
      </c>
      <c r="G8346" t="s">
        <v>260</v>
      </c>
      <c r="H8346" t="s">
        <v>1417</v>
      </c>
      <c r="I8346">
        <v>6682</v>
      </c>
    </row>
    <row r="8347" spans="1:9" x14ac:dyDescent="0.25">
      <c r="A8347">
        <v>351</v>
      </c>
      <c r="B8347">
        <v>2015</v>
      </c>
      <c r="C8347" t="s">
        <v>46</v>
      </c>
      <c r="D8347" t="s">
        <v>4</v>
      </c>
      <c r="E8347" t="s">
        <v>10</v>
      </c>
      <c r="F8347" t="s">
        <v>11</v>
      </c>
      <c r="G8347" t="s">
        <v>261</v>
      </c>
      <c r="H8347" t="s">
        <v>1418</v>
      </c>
      <c r="I8347">
        <v>570</v>
      </c>
    </row>
    <row r="8348" spans="1:9" x14ac:dyDescent="0.25">
      <c r="A8348">
        <v>352</v>
      </c>
      <c r="B8348">
        <v>2015</v>
      </c>
      <c r="C8348" t="s">
        <v>47</v>
      </c>
      <c r="D8348" t="s">
        <v>4</v>
      </c>
      <c r="E8348" t="s">
        <v>10</v>
      </c>
      <c r="F8348" t="s">
        <v>11</v>
      </c>
      <c r="G8348" t="s">
        <v>262</v>
      </c>
      <c r="H8348" t="s">
        <v>494</v>
      </c>
      <c r="I8348">
        <v>229</v>
      </c>
    </row>
    <row r="8349" spans="1:9" x14ac:dyDescent="0.25">
      <c r="A8349">
        <v>353</v>
      </c>
      <c r="B8349">
        <v>2015</v>
      </c>
      <c r="C8349" t="s">
        <v>48</v>
      </c>
      <c r="D8349" t="s">
        <v>4</v>
      </c>
      <c r="E8349" t="s">
        <v>10</v>
      </c>
      <c r="F8349" t="s">
        <v>11</v>
      </c>
      <c r="G8349" t="s">
        <v>263</v>
      </c>
      <c r="H8349" t="s">
        <v>1270</v>
      </c>
      <c r="I8349">
        <v>397</v>
      </c>
    </row>
    <row r="8350" spans="1:9" x14ac:dyDescent="0.25">
      <c r="A8350">
        <v>354</v>
      </c>
      <c r="B8350">
        <v>2015</v>
      </c>
      <c r="C8350" t="s">
        <v>49</v>
      </c>
      <c r="D8350" t="s">
        <v>4</v>
      </c>
      <c r="E8350" t="s">
        <v>10</v>
      </c>
      <c r="F8350" t="s">
        <v>11</v>
      </c>
      <c r="G8350" t="s">
        <v>264</v>
      </c>
      <c r="H8350" t="s">
        <v>407</v>
      </c>
      <c r="I8350">
        <v>437</v>
      </c>
    </row>
    <row r="8351" spans="1:9" x14ac:dyDescent="0.25">
      <c r="A8351">
        <v>355</v>
      </c>
      <c r="B8351">
        <v>2015</v>
      </c>
      <c r="C8351" t="s">
        <v>50</v>
      </c>
      <c r="D8351" t="s">
        <v>4</v>
      </c>
      <c r="E8351" t="s">
        <v>10</v>
      </c>
      <c r="F8351" t="s">
        <v>11</v>
      </c>
      <c r="G8351" t="s">
        <v>265</v>
      </c>
      <c r="H8351" t="s">
        <v>960</v>
      </c>
      <c r="I8351">
        <v>458</v>
      </c>
    </row>
    <row r="8352" spans="1:9" x14ac:dyDescent="0.25">
      <c r="A8352">
        <v>356</v>
      </c>
      <c r="B8352">
        <v>2015</v>
      </c>
      <c r="C8352" t="s">
        <v>51</v>
      </c>
      <c r="D8352" t="s">
        <v>4</v>
      </c>
      <c r="E8352" t="s">
        <v>10</v>
      </c>
      <c r="F8352" t="s">
        <v>11</v>
      </c>
      <c r="G8352" t="s">
        <v>266</v>
      </c>
      <c r="H8352" t="s">
        <v>641</v>
      </c>
      <c r="I8352">
        <v>133</v>
      </c>
    </row>
    <row r="8353" spans="1:9" x14ac:dyDescent="0.25">
      <c r="A8353">
        <v>357</v>
      </c>
      <c r="B8353">
        <v>2015</v>
      </c>
      <c r="C8353" t="s">
        <v>52</v>
      </c>
      <c r="D8353" t="s">
        <v>4</v>
      </c>
      <c r="E8353" t="s">
        <v>10</v>
      </c>
      <c r="F8353" t="s">
        <v>11</v>
      </c>
      <c r="G8353" t="s">
        <v>267</v>
      </c>
      <c r="H8353" t="s">
        <v>808</v>
      </c>
      <c r="I8353">
        <v>311</v>
      </c>
    </row>
    <row r="8354" spans="1:9" x14ac:dyDescent="0.25">
      <c r="A8354">
        <v>358</v>
      </c>
      <c r="B8354">
        <v>2015</v>
      </c>
      <c r="C8354" t="s">
        <v>53</v>
      </c>
      <c r="D8354" t="s">
        <v>4</v>
      </c>
      <c r="E8354" t="s">
        <v>10</v>
      </c>
      <c r="F8354" t="s">
        <v>11</v>
      </c>
      <c r="G8354" t="s">
        <v>268</v>
      </c>
      <c r="H8354" t="s">
        <v>784</v>
      </c>
      <c r="I8354">
        <v>1155</v>
      </c>
    </row>
    <row r="8355" spans="1:9" x14ac:dyDescent="0.25">
      <c r="A8355">
        <v>359</v>
      </c>
      <c r="B8355">
        <v>2015</v>
      </c>
      <c r="C8355" t="s">
        <v>54</v>
      </c>
      <c r="D8355" t="s">
        <v>4</v>
      </c>
      <c r="E8355" t="s">
        <v>10</v>
      </c>
      <c r="F8355" t="s">
        <v>11</v>
      </c>
      <c r="G8355" t="s">
        <v>269</v>
      </c>
      <c r="H8355" t="s">
        <v>815</v>
      </c>
      <c r="I8355">
        <v>421</v>
      </c>
    </row>
    <row r="8356" spans="1:9" x14ac:dyDescent="0.25">
      <c r="A8356">
        <v>360</v>
      </c>
      <c r="B8356">
        <v>2015</v>
      </c>
      <c r="C8356" t="s">
        <v>55</v>
      </c>
      <c r="D8356" t="s">
        <v>4</v>
      </c>
      <c r="E8356" t="s">
        <v>10</v>
      </c>
      <c r="F8356" t="s">
        <v>11</v>
      </c>
      <c r="G8356" t="s">
        <v>270</v>
      </c>
      <c r="H8356" t="s">
        <v>1230</v>
      </c>
      <c r="I8356">
        <v>186</v>
      </c>
    </row>
    <row r="8357" spans="1:9" x14ac:dyDescent="0.25">
      <c r="A8357">
        <v>361</v>
      </c>
      <c r="B8357">
        <v>2015</v>
      </c>
      <c r="C8357" t="s">
        <v>56</v>
      </c>
      <c r="D8357" t="s">
        <v>4</v>
      </c>
      <c r="E8357" t="s">
        <v>10</v>
      </c>
      <c r="F8357" t="s">
        <v>11</v>
      </c>
      <c r="G8357" t="s">
        <v>271</v>
      </c>
      <c r="H8357" t="s">
        <v>1109</v>
      </c>
      <c r="I8357">
        <v>187</v>
      </c>
    </row>
    <row r="8358" spans="1:9" x14ac:dyDescent="0.25">
      <c r="A8358">
        <v>3</v>
      </c>
      <c r="B8358">
        <v>2015</v>
      </c>
      <c r="C8358" t="s">
        <v>272</v>
      </c>
      <c r="D8358" t="s">
        <v>4</v>
      </c>
      <c r="E8358" t="s">
        <v>10</v>
      </c>
      <c r="F8358" t="s">
        <v>11</v>
      </c>
      <c r="G8358" t="s">
        <v>273</v>
      </c>
      <c r="H8358" t="s">
        <v>1419</v>
      </c>
      <c r="I8358">
        <v>4484</v>
      </c>
    </row>
    <row r="8359" spans="1:9" x14ac:dyDescent="0.25">
      <c r="A8359">
        <v>401</v>
      </c>
      <c r="B8359">
        <v>2015</v>
      </c>
      <c r="C8359" t="s">
        <v>274</v>
      </c>
      <c r="D8359" t="s">
        <v>4</v>
      </c>
      <c r="E8359" t="s">
        <v>10</v>
      </c>
      <c r="F8359" t="s">
        <v>11</v>
      </c>
      <c r="G8359" t="s">
        <v>275</v>
      </c>
      <c r="H8359" t="s">
        <v>1420</v>
      </c>
      <c r="I8359">
        <v>434</v>
      </c>
    </row>
    <row r="8360" spans="1:9" x14ac:dyDescent="0.25">
      <c r="A8360">
        <v>402</v>
      </c>
      <c r="B8360">
        <v>2015</v>
      </c>
      <c r="C8360" t="s">
        <v>276</v>
      </c>
      <c r="D8360" t="s">
        <v>4</v>
      </c>
      <c r="E8360" t="s">
        <v>10</v>
      </c>
      <c r="F8360" t="s">
        <v>11</v>
      </c>
      <c r="G8360" t="s">
        <v>277</v>
      </c>
      <c r="H8360" t="s">
        <v>413</v>
      </c>
      <c r="I8360">
        <v>207</v>
      </c>
    </row>
    <row r="8361" spans="1:9" x14ac:dyDescent="0.25">
      <c r="A8361">
        <v>403</v>
      </c>
      <c r="B8361">
        <v>2015</v>
      </c>
      <c r="C8361" t="s">
        <v>278</v>
      </c>
      <c r="D8361" t="s">
        <v>4</v>
      </c>
      <c r="E8361" t="s">
        <v>10</v>
      </c>
      <c r="F8361" t="s">
        <v>11</v>
      </c>
      <c r="G8361" t="s">
        <v>279</v>
      </c>
      <c r="H8361" t="s">
        <v>1242</v>
      </c>
      <c r="I8361">
        <v>540</v>
      </c>
    </row>
    <row r="8362" spans="1:9" x14ac:dyDescent="0.25">
      <c r="A8362">
        <v>404</v>
      </c>
      <c r="B8362">
        <v>2015</v>
      </c>
      <c r="C8362" t="s">
        <v>280</v>
      </c>
      <c r="D8362" t="s">
        <v>4</v>
      </c>
      <c r="E8362" t="s">
        <v>10</v>
      </c>
      <c r="F8362" t="s">
        <v>11</v>
      </c>
      <c r="G8362" t="s">
        <v>281</v>
      </c>
      <c r="H8362" t="s">
        <v>1421</v>
      </c>
      <c r="I8362">
        <v>1047</v>
      </c>
    </row>
    <row r="8363" spans="1:9" x14ac:dyDescent="0.25">
      <c r="A8363">
        <v>405</v>
      </c>
      <c r="B8363">
        <v>2015</v>
      </c>
      <c r="C8363" t="s">
        <v>282</v>
      </c>
      <c r="D8363" t="s">
        <v>4</v>
      </c>
      <c r="E8363" t="s">
        <v>10</v>
      </c>
      <c r="F8363" t="s">
        <v>11</v>
      </c>
      <c r="G8363" t="s">
        <v>283</v>
      </c>
      <c r="H8363" t="s">
        <v>364</v>
      </c>
      <c r="I8363">
        <v>224</v>
      </c>
    </row>
    <row r="8364" spans="1:9" x14ac:dyDescent="0.25">
      <c r="A8364">
        <v>451</v>
      </c>
      <c r="B8364">
        <v>2015</v>
      </c>
      <c r="C8364" t="s">
        <v>58</v>
      </c>
      <c r="D8364" t="s">
        <v>4</v>
      </c>
      <c r="E8364" t="s">
        <v>10</v>
      </c>
      <c r="F8364" t="s">
        <v>11</v>
      </c>
      <c r="G8364" t="s">
        <v>284</v>
      </c>
      <c r="H8364" t="s">
        <v>853</v>
      </c>
      <c r="I8364">
        <v>208</v>
      </c>
    </row>
    <row r="8365" spans="1:9" x14ac:dyDescent="0.25">
      <c r="A8365">
        <v>452</v>
      </c>
      <c r="B8365">
        <v>2015</v>
      </c>
      <c r="C8365" t="s">
        <v>59</v>
      </c>
      <c r="D8365" t="s">
        <v>4</v>
      </c>
      <c r="E8365" t="s">
        <v>10</v>
      </c>
      <c r="F8365" t="s">
        <v>11</v>
      </c>
      <c r="G8365" t="s">
        <v>285</v>
      </c>
      <c r="H8365" t="s">
        <v>890</v>
      </c>
      <c r="I8365">
        <v>390</v>
      </c>
    </row>
    <row r="8366" spans="1:9" x14ac:dyDescent="0.25">
      <c r="A8366">
        <v>453</v>
      </c>
      <c r="B8366">
        <v>2015</v>
      </c>
      <c r="C8366" t="s">
        <v>60</v>
      </c>
      <c r="D8366" t="s">
        <v>4</v>
      </c>
      <c r="E8366" t="s">
        <v>10</v>
      </c>
      <c r="F8366" t="s">
        <v>11</v>
      </c>
      <c r="G8366" t="s">
        <v>286</v>
      </c>
      <c r="H8366" t="s">
        <v>847</v>
      </c>
      <c r="I8366">
        <v>503</v>
      </c>
    </row>
    <row r="8367" spans="1:9" x14ac:dyDescent="0.25">
      <c r="A8367">
        <v>454</v>
      </c>
      <c r="B8367">
        <v>2015</v>
      </c>
      <c r="C8367" t="s">
        <v>61</v>
      </c>
      <c r="D8367" t="s">
        <v>4</v>
      </c>
      <c r="E8367" t="s">
        <v>10</v>
      </c>
      <c r="F8367" t="s">
        <v>11</v>
      </c>
      <c r="G8367" t="s">
        <v>287</v>
      </c>
      <c r="H8367" t="s">
        <v>1422</v>
      </c>
      <c r="I8367">
        <v>877</v>
      </c>
    </row>
    <row r="8368" spans="1:9" x14ac:dyDescent="0.25">
      <c r="A8368">
        <v>455</v>
      </c>
      <c r="B8368">
        <v>2015</v>
      </c>
      <c r="C8368" t="s">
        <v>62</v>
      </c>
      <c r="D8368" t="s">
        <v>4</v>
      </c>
      <c r="E8368" t="s">
        <v>10</v>
      </c>
      <c r="F8368" t="s">
        <v>11</v>
      </c>
      <c r="G8368" t="s">
        <v>288</v>
      </c>
      <c r="H8368" t="s">
        <v>729</v>
      </c>
      <c r="I8368">
        <v>44</v>
      </c>
    </row>
    <row r="8369" spans="1:9" x14ac:dyDescent="0.25">
      <c r="A8369">
        <v>456</v>
      </c>
      <c r="B8369">
        <v>2015</v>
      </c>
      <c r="C8369" t="s">
        <v>63</v>
      </c>
      <c r="D8369" t="s">
        <v>4</v>
      </c>
      <c r="E8369" t="s">
        <v>10</v>
      </c>
      <c r="F8369" t="s">
        <v>11</v>
      </c>
      <c r="G8369" t="s">
        <v>289</v>
      </c>
      <c r="H8369" t="s">
        <v>1403</v>
      </c>
      <c r="I8369">
        <v>385</v>
      </c>
    </row>
    <row r="8370" spans="1:9" x14ac:dyDescent="0.25">
      <c r="A8370">
        <v>457</v>
      </c>
      <c r="B8370">
        <v>2015</v>
      </c>
      <c r="C8370" t="s">
        <v>64</v>
      </c>
      <c r="D8370" t="s">
        <v>4</v>
      </c>
      <c r="E8370" t="s">
        <v>10</v>
      </c>
      <c r="F8370" t="s">
        <v>11</v>
      </c>
      <c r="G8370" t="s">
        <v>290</v>
      </c>
      <c r="H8370" t="s">
        <v>410</v>
      </c>
      <c r="I8370">
        <v>303</v>
      </c>
    </row>
    <row r="8371" spans="1:9" x14ac:dyDescent="0.25">
      <c r="A8371">
        <v>458</v>
      </c>
      <c r="B8371">
        <v>2015</v>
      </c>
      <c r="C8371" t="s">
        <v>65</v>
      </c>
      <c r="D8371" t="s">
        <v>4</v>
      </c>
      <c r="E8371" t="s">
        <v>10</v>
      </c>
      <c r="F8371" t="s">
        <v>11</v>
      </c>
      <c r="G8371" t="s">
        <v>291</v>
      </c>
      <c r="H8371" t="s">
        <v>662</v>
      </c>
      <c r="I8371">
        <v>665</v>
      </c>
    </row>
    <row r="8372" spans="1:9" x14ac:dyDescent="0.25">
      <c r="A8372">
        <v>459</v>
      </c>
      <c r="B8372">
        <v>2015</v>
      </c>
      <c r="C8372" t="s">
        <v>66</v>
      </c>
      <c r="D8372" t="s">
        <v>4</v>
      </c>
      <c r="E8372" t="s">
        <v>10</v>
      </c>
      <c r="F8372" t="s">
        <v>11</v>
      </c>
      <c r="G8372" t="s">
        <v>292</v>
      </c>
      <c r="H8372" t="s">
        <v>1423</v>
      </c>
      <c r="I8372">
        <v>8012</v>
      </c>
    </row>
    <row r="8373" spans="1:9" x14ac:dyDescent="0.25">
      <c r="A8373">
        <v>460</v>
      </c>
      <c r="B8373">
        <v>2015</v>
      </c>
      <c r="C8373" t="s">
        <v>67</v>
      </c>
      <c r="D8373" t="s">
        <v>4</v>
      </c>
      <c r="E8373" t="s">
        <v>10</v>
      </c>
      <c r="F8373" t="s">
        <v>11</v>
      </c>
      <c r="G8373" t="s">
        <v>293</v>
      </c>
      <c r="H8373" t="s">
        <v>516</v>
      </c>
      <c r="I8373">
        <v>632</v>
      </c>
    </row>
    <row r="8374" spans="1:9" x14ac:dyDescent="0.25">
      <c r="A8374">
        <v>461</v>
      </c>
      <c r="B8374">
        <v>2015</v>
      </c>
      <c r="C8374" t="s">
        <v>68</v>
      </c>
      <c r="D8374" t="s">
        <v>4</v>
      </c>
      <c r="E8374" t="s">
        <v>10</v>
      </c>
      <c r="F8374" t="s">
        <v>11</v>
      </c>
      <c r="G8374" t="s">
        <v>294</v>
      </c>
      <c r="H8374" t="s">
        <v>966</v>
      </c>
      <c r="I8374">
        <v>111</v>
      </c>
    </row>
    <row r="8375" spans="1:9" x14ac:dyDescent="0.25">
      <c r="A8375">
        <v>462</v>
      </c>
      <c r="B8375">
        <v>2015</v>
      </c>
      <c r="C8375" t="s">
        <v>69</v>
      </c>
      <c r="D8375" t="s">
        <v>4</v>
      </c>
      <c r="E8375" t="s">
        <v>10</v>
      </c>
      <c r="F8375" t="s">
        <v>11</v>
      </c>
      <c r="G8375" t="s">
        <v>295</v>
      </c>
      <c r="H8375" t="s">
        <v>914</v>
      </c>
      <c r="I8375">
        <v>210</v>
      </c>
    </row>
    <row r="8376" spans="1:9" x14ac:dyDescent="0.25">
      <c r="A8376">
        <v>4</v>
      </c>
      <c r="B8376">
        <v>2015</v>
      </c>
      <c r="C8376" t="s">
        <v>296</v>
      </c>
      <c r="D8376" t="s">
        <v>4</v>
      </c>
      <c r="E8376" t="s">
        <v>10</v>
      </c>
      <c r="F8376" t="s">
        <v>11</v>
      </c>
      <c r="G8376" t="s">
        <v>297</v>
      </c>
      <c r="H8376" t="s">
        <v>1424</v>
      </c>
      <c r="I8376">
        <v>14792</v>
      </c>
    </row>
    <row r="8377" spans="1:9" x14ac:dyDescent="0.25">
      <c r="A8377">
        <v>0</v>
      </c>
      <c r="B8377">
        <v>2015</v>
      </c>
      <c r="C8377" t="s">
        <v>71</v>
      </c>
      <c r="D8377" t="s">
        <v>4</v>
      </c>
      <c r="E8377" t="s">
        <v>10</v>
      </c>
      <c r="F8377" t="s">
        <v>11</v>
      </c>
      <c r="G8377" t="s">
        <v>298</v>
      </c>
      <c r="H8377" t="s">
        <v>1425</v>
      </c>
      <c r="I8377">
        <v>43795</v>
      </c>
    </row>
    <row r="8378" spans="1:9" x14ac:dyDescent="0.25">
      <c r="A8378">
        <v>101</v>
      </c>
      <c r="B8378">
        <v>2014</v>
      </c>
      <c r="C8378" t="s">
        <v>232</v>
      </c>
      <c r="D8378" t="s">
        <v>4</v>
      </c>
      <c r="E8378" t="s">
        <v>10</v>
      </c>
      <c r="F8378" t="s">
        <v>11</v>
      </c>
      <c r="G8378" t="s">
        <v>233</v>
      </c>
      <c r="H8378" t="s">
        <v>1426</v>
      </c>
      <c r="I8378">
        <v>3506</v>
      </c>
    </row>
    <row r="8379" spans="1:9" x14ac:dyDescent="0.25">
      <c r="A8379">
        <v>102</v>
      </c>
      <c r="B8379">
        <v>2014</v>
      </c>
      <c r="C8379" t="s">
        <v>234</v>
      </c>
      <c r="D8379" t="s">
        <v>4</v>
      </c>
      <c r="E8379" t="s">
        <v>10</v>
      </c>
      <c r="F8379" t="s">
        <v>11</v>
      </c>
      <c r="G8379" t="s">
        <v>235</v>
      </c>
      <c r="H8379" t="s">
        <v>349</v>
      </c>
      <c r="I8379">
        <v>312</v>
      </c>
    </row>
    <row r="8380" spans="1:9" x14ac:dyDescent="0.25">
      <c r="A8380">
        <v>103</v>
      </c>
      <c r="B8380">
        <v>2014</v>
      </c>
      <c r="C8380" t="s">
        <v>236</v>
      </c>
      <c r="D8380" t="s">
        <v>4</v>
      </c>
      <c r="E8380" t="s">
        <v>10</v>
      </c>
      <c r="F8380" t="s">
        <v>11</v>
      </c>
      <c r="G8380" t="s">
        <v>237</v>
      </c>
      <c r="H8380" t="s">
        <v>379</v>
      </c>
      <c r="I8380">
        <v>584</v>
      </c>
    </row>
    <row r="8381" spans="1:9" x14ac:dyDescent="0.25">
      <c r="A8381">
        <v>151</v>
      </c>
      <c r="B8381">
        <v>2014</v>
      </c>
      <c r="C8381" t="s">
        <v>28</v>
      </c>
      <c r="D8381" t="s">
        <v>4</v>
      </c>
      <c r="E8381" t="s">
        <v>10</v>
      </c>
      <c r="F8381" t="s">
        <v>11</v>
      </c>
      <c r="G8381" t="s">
        <v>238</v>
      </c>
      <c r="H8381" t="s">
        <v>961</v>
      </c>
      <c r="I8381">
        <v>135</v>
      </c>
    </row>
    <row r="8382" spans="1:9" x14ac:dyDescent="0.25">
      <c r="A8382">
        <v>153</v>
      </c>
      <c r="B8382">
        <v>2014</v>
      </c>
      <c r="C8382" t="s">
        <v>29</v>
      </c>
      <c r="D8382" t="s">
        <v>4</v>
      </c>
      <c r="E8382" t="s">
        <v>10</v>
      </c>
      <c r="F8382" t="s">
        <v>11</v>
      </c>
      <c r="G8382" t="s">
        <v>239</v>
      </c>
      <c r="H8382" t="s">
        <v>1427</v>
      </c>
      <c r="I8382">
        <v>244</v>
      </c>
    </row>
    <row r="8383" spans="1:9" x14ac:dyDescent="0.25">
      <c r="A8383">
        <v>154</v>
      </c>
      <c r="B8383">
        <v>2014</v>
      </c>
      <c r="C8383" t="s">
        <v>30</v>
      </c>
      <c r="D8383" t="s">
        <v>4</v>
      </c>
      <c r="E8383" t="s">
        <v>10</v>
      </c>
      <c r="F8383" t="s">
        <v>11</v>
      </c>
      <c r="G8383" t="s">
        <v>240</v>
      </c>
      <c r="H8383" t="s">
        <v>1093</v>
      </c>
      <c r="I8383">
        <v>93</v>
      </c>
    </row>
    <row r="8384" spans="1:9" x14ac:dyDescent="0.25">
      <c r="A8384">
        <v>155</v>
      </c>
      <c r="B8384">
        <v>2014</v>
      </c>
      <c r="C8384" t="s">
        <v>31</v>
      </c>
      <c r="D8384" t="s">
        <v>4</v>
      </c>
      <c r="E8384" t="s">
        <v>10</v>
      </c>
      <c r="F8384" t="s">
        <v>11</v>
      </c>
      <c r="G8384" t="s">
        <v>241</v>
      </c>
      <c r="H8384" t="s">
        <v>580</v>
      </c>
      <c r="I8384">
        <v>92</v>
      </c>
    </row>
    <row r="8385" spans="1:9" x14ac:dyDescent="0.25">
      <c r="A8385">
        <v>157</v>
      </c>
      <c r="B8385">
        <v>2014</v>
      </c>
      <c r="C8385" t="s">
        <v>32</v>
      </c>
      <c r="D8385" t="s">
        <v>4</v>
      </c>
      <c r="E8385" t="s">
        <v>10</v>
      </c>
      <c r="F8385" t="s">
        <v>11</v>
      </c>
      <c r="G8385" t="s">
        <v>242</v>
      </c>
      <c r="H8385" t="s">
        <v>627</v>
      </c>
      <c r="I8385">
        <v>79</v>
      </c>
    </row>
    <row r="8386" spans="1:9" x14ac:dyDescent="0.25">
      <c r="A8386">
        <v>158</v>
      </c>
      <c r="B8386">
        <v>2014</v>
      </c>
      <c r="C8386" t="s">
        <v>33</v>
      </c>
      <c r="D8386" t="s">
        <v>4</v>
      </c>
      <c r="E8386" t="s">
        <v>10</v>
      </c>
      <c r="F8386" t="s">
        <v>11</v>
      </c>
      <c r="G8386" t="s">
        <v>243</v>
      </c>
      <c r="H8386" t="s">
        <v>1313</v>
      </c>
      <c r="I8386">
        <v>123</v>
      </c>
    </row>
    <row r="8387" spans="1:9" x14ac:dyDescent="0.25">
      <c r="A8387">
        <v>159</v>
      </c>
      <c r="B8387">
        <v>2014</v>
      </c>
      <c r="C8387" t="s">
        <v>34</v>
      </c>
      <c r="D8387" t="s">
        <v>4</v>
      </c>
      <c r="E8387" t="s">
        <v>10</v>
      </c>
      <c r="F8387" t="s">
        <v>11</v>
      </c>
      <c r="G8387" t="s">
        <v>244</v>
      </c>
      <c r="H8387" t="s">
        <v>1428</v>
      </c>
      <c r="I8387">
        <v>5871</v>
      </c>
    </row>
    <row r="8388" spans="1:9" x14ac:dyDescent="0.25">
      <c r="A8388">
        <v>1</v>
      </c>
      <c r="B8388">
        <v>2014</v>
      </c>
      <c r="C8388" t="s">
        <v>245</v>
      </c>
      <c r="D8388" t="s">
        <v>4</v>
      </c>
      <c r="E8388" t="s">
        <v>10</v>
      </c>
      <c r="F8388" t="s">
        <v>11</v>
      </c>
      <c r="G8388" t="s">
        <v>246</v>
      </c>
      <c r="H8388" t="s">
        <v>1429</v>
      </c>
      <c r="I8388">
        <v>11039</v>
      </c>
    </row>
    <row r="8389" spans="1:9" x14ac:dyDescent="0.25">
      <c r="A8389">
        <v>241</v>
      </c>
      <c r="B8389">
        <v>2014</v>
      </c>
      <c r="C8389" t="s">
        <v>247</v>
      </c>
      <c r="D8389" t="s">
        <v>4</v>
      </c>
      <c r="E8389" t="s">
        <v>10</v>
      </c>
      <c r="F8389" t="s">
        <v>11</v>
      </c>
      <c r="G8389" t="s">
        <v>248</v>
      </c>
      <c r="H8389" t="s">
        <v>1430</v>
      </c>
      <c r="I8389">
        <v>2572</v>
      </c>
    </row>
    <row r="8390" spans="1:9" x14ac:dyDescent="0.25">
      <c r="A8390">
        <v>241001</v>
      </c>
      <c r="B8390">
        <v>2014</v>
      </c>
      <c r="C8390" t="s">
        <v>249</v>
      </c>
      <c r="D8390" t="s">
        <v>4</v>
      </c>
      <c r="E8390" t="s">
        <v>10</v>
      </c>
      <c r="F8390" t="s">
        <v>11</v>
      </c>
      <c r="G8390" t="s">
        <v>250</v>
      </c>
      <c r="H8390" t="s">
        <v>757</v>
      </c>
      <c r="I8390">
        <v>1575</v>
      </c>
    </row>
    <row r="8391" spans="1:9" x14ac:dyDescent="0.25">
      <c r="A8391">
        <v>241999</v>
      </c>
      <c r="B8391">
        <v>2014</v>
      </c>
      <c r="C8391" t="s">
        <v>251</v>
      </c>
      <c r="D8391" t="s">
        <v>4</v>
      </c>
      <c r="E8391" t="s">
        <v>10</v>
      </c>
      <c r="F8391" t="s">
        <v>11</v>
      </c>
      <c r="G8391" t="s">
        <v>252</v>
      </c>
      <c r="H8391" t="s">
        <v>1431</v>
      </c>
      <c r="I8391">
        <v>997</v>
      </c>
    </row>
    <row r="8392" spans="1:9" x14ac:dyDescent="0.25">
      <c r="A8392">
        <v>251</v>
      </c>
      <c r="B8392">
        <v>2014</v>
      </c>
      <c r="C8392" t="s">
        <v>39</v>
      </c>
      <c r="D8392" t="s">
        <v>4</v>
      </c>
      <c r="E8392" t="s">
        <v>10</v>
      </c>
      <c r="F8392" t="s">
        <v>11</v>
      </c>
      <c r="G8392" t="s">
        <v>253</v>
      </c>
      <c r="H8392" t="s">
        <v>305</v>
      </c>
      <c r="I8392">
        <v>378</v>
      </c>
    </row>
    <row r="8393" spans="1:9" x14ac:dyDescent="0.25">
      <c r="A8393">
        <v>252</v>
      </c>
      <c r="B8393">
        <v>2014</v>
      </c>
      <c r="C8393" t="s">
        <v>40</v>
      </c>
      <c r="D8393" t="s">
        <v>4</v>
      </c>
      <c r="E8393" t="s">
        <v>10</v>
      </c>
      <c r="F8393" t="s">
        <v>11</v>
      </c>
      <c r="G8393" t="s">
        <v>254</v>
      </c>
      <c r="H8393" t="s">
        <v>1279</v>
      </c>
      <c r="I8393">
        <v>152</v>
      </c>
    </row>
    <row r="8394" spans="1:9" x14ac:dyDescent="0.25">
      <c r="A8394">
        <v>254</v>
      </c>
      <c r="B8394">
        <v>2014</v>
      </c>
      <c r="C8394" t="s">
        <v>41</v>
      </c>
      <c r="D8394" t="s">
        <v>4</v>
      </c>
      <c r="E8394" t="s">
        <v>10</v>
      </c>
      <c r="F8394" t="s">
        <v>11</v>
      </c>
      <c r="G8394" t="s">
        <v>255</v>
      </c>
      <c r="H8394" t="s">
        <v>841</v>
      </c>
      <c r="I8394">
        <v>443</v>
      </c>
    </row>
    <row r="8395" spans="1:9" x14ac:dyDescent="0.25">
      <c r="A8395">
        <v>255</v>
      </c>
      <c r="B8395">
        <v>2014</v>
      </c>
      <c r="C8395" t="s">
        <v>42</v>
      </c>
      <c r="D8395" t="s">
        <v>4</v>
      </c>
      <c r="E8395" t="s">
        <v>10</v>
      </c>
      <c r="F8395" t="s">
        <v>11</v>
      </c>
      <c r="G8395" t="s">
        <v>256</v>
      </c>
      <c r="H8395" t="s">
        <v>512</v>
      </c>
      <c r="I8395">
        <v>34</v>
      </c>
    </row>
    <row r="8396" spans="1:9" x14ac:dyDescent="0.25">
      <c r="A8396">
        <v>256</v>
      </c>
      <c r="B8396">
        <v>2014</v>
      </c>
      <c r="C8396" t="s">
        <v>43</v>
      </c>
      <c r="D8396" t="s">
        <v>4</v>
      </c>
      <c r="E8396" t="s">
        <v>10</v>
      </c>
      <c r="F8396" t="s">
        <v>11</v>
      </c>
      <c r="G8396" t="s">
        <v>257</v>
      </c>
      <c r="H8396" t="s">
        <v>445</v>
      </c>
      <c r="I8396">
        <v>162</v>
      </c>
    </row>
    <row r="8397" spans="1:9" x14ac:dyDescent="0.25">
      <c r="A8397">
        <v>257</v>
      </c>
      <c r="B8397">
        <v>2014</v>
      </c>
      <c r="C8397" t="s">
        <v>44</v>
      </c>
      <c r="D8397" t="s">
        <v>4</v>
      </c>
      <c r="E8397" t="s">
        <v>10</v>
      </c>
      <c r="F8397" t="s">
        <v>11</v>
      </c>
      <c r="G8397" t="s">
        <v>258</v>
      </c>
      <c r="H8397" t="s">
        <v>481</v>
      </c>
      <c r="I8397">
        <v>48</v>
      </c>
    </row>
    <row r="8398" spans="1:9" x14ac:dyDescent="0.25">
      <c r="A8398">
        <v>2</v>
      </c>
      <c r="B8398">
        <v>2014</v>
      </c>
      <c r="C8398" t="s">
        <v>259</v>
      </c>
      <c r="D8398" t="s">
        <v>4</v>
      </c>
      <c r="E8398" t="s">
        <v>10</v>
      </c>
      <c r="F8398" t="s">
        <v>11</v>
      </c>
      <c r="G8398" t="s">
        <v>260</v>
      </c>
      <c r="H8398" t="s">
        <v>1432</v>
      </c>
      <c r="I8398">
        <v>3789</v>
      </c>
    </row>
    <row r="8399" spans="1:9" x14ac:dyDescent="0.25">
      <c r="A8399">
        <v>351</v>
      </c>
      <c r="B8399">
        <v>2014</v>
      </c>
      <c r="C8399" t="s">
        <v>46</v>
      </c>
      <c r="D8399" t="s">
        <v>4</v>
      </c>
      <c r="E8399" t="s">
        <v>10</v>
      </c>
      <c r="F8399" t="s">
        <v>11</v>
      </c>
      <c r="G8399" t="s">
        <v>261</v>
      </c>
      <c r="H8399" t="s">
        <v>863</v>
      </c>
      <c r="I8399">
        <v>130</v>
      </c>
    </row>
    <row r="8400" spans="1:9" x14ac:dyDescent="0.25">
      <c r="A8400">
        <v>352</v>
      </c>
      <c r="B8400">
        <v>2014</v>
      </c>
      <c r="C8400" t="s">
        <v>47</v>
      </c>
      <c r="D8400" t="s">
        <v>4</v>
      </c>
      <c r="E8400" t="s">
        <v>10</v>
      </c>
      <c r="F8400" t="s">
        <v>11</v>
      </c>
      <c r="G8400" t="s">
        <v>262</v>
      </c>
      <c r="H8400" t="s">
        <v>696</v>
      </c>
      <c r="I8400">
        <v>191</v>
      </c>
    </row>
    <row r="8401" spans="1:9" x14ac:dyDescent="0.25">
      <c r="A8401">
        <v>353</v>
      </c>
      <c r="B8401">
        <v>2014</v>
      </c>
      <c r="C8401" t="s">
        <v>48</v>
      </c>
      <c r="D8401" t="s">
        <v>4</v>
      </c>
      <c r="E8401" t="s">
        <v>10</v>
      </c>
      <c r="F8401" t="s">
        <v>11</v>
      </c>
      <c r="G8401" t="s">
        <v>263</v>
      </c>
      <c r="H8401" t="s">
        <v>578</v>
      </c>
      <c r="I8401">
        <v>377</v>
      </c>
    </row>
    <row r="8402" spans="1:9" x14ac:dyDescent="0.25">
      <c r="A8402">
        <v>354</v>
      </c>
      <c r="B8402">
        <v>2014</v>
      </c>
      <c r="C8402" t="s">
        <v>49</v>
      </c>
      <c r="D8402" t="s">
        <v>4</v>
      </c>
      <c r="E8402" t="s">
        <v>10</v>
      </c>
      <c r="F8402" t="s">
        <v>11</v>
      </c>
      <c r="G8402" t="s">
        <v>264</v>
      </c>
      <c r="H8402" t="s">
        <v>888</v>
      </c>
      <c r="I8402">
        <v>61</v>
      </c>
    </row>
    <row r="8403" spans="1:9" x14ac:dyDescent="0.25">
      <c r="A8403">
        <v>355</v>
      </c>
      <c r="B8403">
        <v>2014</v>
      </c>
      <c r="C8403" t="s">
        <v>50</v>
      </c>
      <c r="D8403" t="s">
        <v>4</v>
      </c>
      <c r="E8403" t="s">
        <v>10</v>
      </c>
      <c r="F8403" t="s">
        <v>11</v>
      </c>
      <c r="G8403" t="s">
        <v>265</v>
      </c>
      <c r="H8403" t="s">
        <v>400</v>
      </c>
      <c r="I8403">
        <v>157</v>
      </c>
    </row>
    <row r="8404" spans="1:9" x14ac:dyDescent="0.25">
      <c r="A8404">
        <v>356</v>
      </c>
      <c r="B8404">
        <v>2014</v>
      </c>
      <c r="C8404" t="s">
        <v>51</v>
      </c>
      <c r="D8404" t="s">
        <v>4</v>
      </c>
      <c r="E8404" t="s">
        <v>10</v>
      </c>
      <c r="F8404" t="s">
        <v>11</v>
      </c>
      <c r="G8404" t="s">
        <v>266</v>
      </c>
      <c r="H8404" t="s">
        <v>353</v>
      </c>
      <c r="I8404">
        <v>136</v>
      </c>
    </row>
    <row r="8405" spans="1:9" x14ac:dyDescent="0.25">
      <c r="A8405">
        <v>357</v>
      </c>
      <c r="B8405">
        <v>2014</v>
      </c>
      <c r="C8405" t="s">
        <v>52</v>
      </c>
      <c r="D8405" t="s">
        <v>4</v>
      </c>
      <c r="E8405" t="s">
        <v>10</v>
      </c>
      <c r="F8405" t="s">
        <v>11</v>
      </c>
      <c r="G8405" t="s">
        <v>267</v>
      </c>
      <c r="H8405" t="s">
        <v>1260</v>
      </c>
      <c r="I8405">
        <v>161</v>
      </c>
    </row>
    <row r="8406" spans="1:9" x14ac:dyDescent="0.25">
      <c r="A8406">
        <v>358</v>
      </c>
      <c r="B8406">
        <v>2014</v>
      </c>
      <c r="C8406" t="s">
        <v>53</v>
      </c>
      <c r="D8406" t="s">
        <v>4</v>
      </c>
      <c r="E8406" t="s">
        <v>10</v>
      </c>
      <c r="F8406" t="s">
        <v>11</v>
      </c>
      <c r="G8406" t="s">
        <v>268</v>
      </c>
      <c r="H8406" t="s">
        <v>1203</v>
      </c>
      <c r="I8406">
        <v>102</v>
      </c>
    </row>
    <row r="8407" spans="1:9" x14ac:dyDescent="0.25">
      <c r="A8407">
        <v>359</v>
      </c>
      <c r="B8407">
        <v>2014</v>
      </c>
      <c r="C8407" t="s">
        <v>54</v>
      </c>
      <c r="D8407" t="s">
        <v>4</v>
      </c>
      <c r="E8407" t="s">
        <v>10</v>
      </c>
      <c r="F8407" t="s">
        <v>11</v>
      </c>
      <c r="G8407" t="s">
        <v>269</v>
      </c>
      <c r="H8407" t="s">
        <v>399</v>
      </c>
      <c r="I8407">
        <v>326</v>
      </c>
    </row>
    <row r="8408" spans="1:9" x14ac:dyDescent="0.25">
      <c r="A8408">
        <v>360</v>
      </c>
      <c r="B8408">
        <v>2014</v>
      </c>
      <c r="C8408" t="s">
        <v>55</v>
      </c>
      <c r="D8408" t="s">
        <v>4</v>
      </c>
      <c r="E8408" t="s">
        <v>10</v>
      </c>
      <c r="F8408" t="s">
        <v>11</v>
      </c>
      <c r="G8408" t="s">
        <v>270</v>
      </c>
      <c r="H8408" t="s">
        <v>353</v>
      </c>
      <c r="I8408">
        <v>136</v>
      </c>
    </row>
    <row r="8409" spans="1:9" x14ac:dyDescent="0.25">
      <c r="A8409">
        <v>361</v>
      </c>
      <c r="B8409">
        <v>2014</v>
      </c>
      <c r="C8409" t="s">
        <v>56</v>
      </c>
      <c r="D8409" t="s">
        <v>4</v>
      </c>
      <c r="E8409" t="s">
        <v>10</v>
      </c>
      <c r="F8409" t="s">
        <v>11</v>
      </c>
      <c r="G8409" t="s">
        <v>271</v>
      </c>
      <c r="H8409" t="s">
        <v>740</v>
      </c>
      <c r="I8409">
        <v>115</v>
      </c>
    </row>
    <row r="8410" spans="1:9" x14ac:dyDescent="0.25">
      <c r="A8410">
        <v>3</v>
      </c>
      <c r="B8410">
        <v>2014</v>
      </c>
      <c r="C8410" t="s">
        <v>272</v>
      </c>
      <c r="D8410" t="s">
        <v>4</v>
      </c>
      <c r="E8410" t="s">
        <v>10</v>
      </c>
      <c r="F8410" t="s">
        <v>11</v>
      </c>
      <c r="G8410" t="s">
        <v>273</v>
      </c>
      <c r="H8410" t="s">
        <v>1433</v>
      </c>
      <c r="I8410">
        <v>1892</v>
      </c>
    </row>
    <row r="8411" spans="1:9" x14ac:dyDescent="0.25">
      <c r="A8411">
        <v>401</v>
      </c>
      <c r="B8411">
        <v>2014</v>
      </c>
      <c r="C8411" t="s">
        <v>274</v>
      </c>
      <c r="D8411" t="s">
        <v>4</v>
      </c>
      <c r="E8411" t="s">
        <v>10</v>
      </c>
      <c r="F8411" t="s">
        <v>11</v>
      </c>
      <c r="G8411" t="s">
        <v>275</v>
      </c>
      <c r="H8411" t="s">
        <v>1188</v>
      </c>
      <c r="I8411">
        <v>230</v>
      </c>
    </row>
    <row r="8412" spans="1:9" x14ac:dyDescent="0.25">
      <c r="A8412">
        <v>402</v>
      </c>
      <c r="B8412">
        <v>2014</v>
      </c>
      <c r="C8412" t="s">
        <v>276</v>
      </c>
      <c r="D8412" t="s">
        <v>4</v>
      </c>
      <c r="E8412" t="s">
        <v>10</v>
      </c>
      <c r="F8412" t="s">
        <v>11</v>
      </c>
      <c r="G8412" t="s">
        <v>277</v>
      </c>
      <c r="H8412" t="s">
        <v>725</v>
      </c>
      <c r="I8412">
        <v>137</v>
      </c>
    </row>
    <row r="8413" spans="1:9" x14ac:dyDescent="0.25">
      <c r="A8413">
        <v>403</v>
      </c>
      <c r="B8413">
        <v>2014</v>
      </c>
      <c r="C8413" t="s">
        <v>278</v>
      </c>
      <c r="D8413" t="s">
        <v>4</v>
      </c>
      <c r="E8413" t="s">
        <v>10</v>
      </c>
      <c r="F8413" t="s">
        <v>11</v>
      </c>
      <c r="G8413" t="s">
        <v>279</v>
      </c>
      <c r="H8413" t="s">
        <v>335</v>
      </c>
      <c r="I8413">
        <v>176</v>
      </c>
    </row>
    <row r="8414" spans="1:9" x14ac:dyDescent="0.25">
      <c r="A8414">
        <v>404</v>
      </c>
      <c r="B8414">
        <v>2014</v>
      </c>
      <c r="C8414" t="s">
        <v>280</v>
      </c>
      <c r="D8414" t="s">
        <v>4</v>
      </c>
      <c r="E8414" t="s">
        <v>10</v>
      </c>
      <c r="F8414" t="s">
        <v>11</v>
      </c>
      <c r="G8414" t="s">
        <v>281</v>
      </c>
      <c r="H8414" t="s">
        <v>1113</v>
      </c>
      <c r="I8414">
        <v>449</v>
      </c>
    </row>
    <row r="8415" spans="1:9" x14ac:dyDescent="0.25">
      <c r="A8415">
        <v>405</v>
      </c>
      <c r="B8415">
        <v>2014</v>
      </c>
      <c r="C8415" t="s">
        <v>282</v>
      </c>
      <c r="D8415" t="s">
        <v>4</v>
      </c>
      <c r="E8415" t="s">
        <v>10</v>
      </c>
      <c r="F8415" t="s">
        <v>11</v>
      </c>
      <c r="G8415" t="s">
        <v>283</v>
      </c>
      <c r="H8415" t="s">
        <v>658</v>
      </c>
      <c r="I8415">
        <v>114</v>
      </c>
    </row>
    <row r="8416" spans="1:9" x14ac:dyDescent="0.25">
      <c r="A8416">
        <v>451</v>
      </c>
      <c r="B8416">
        <v>2014</v>
      </c>
      <c r="C8416" t="s">
        <v>58</v>
      </c>
      <c r="D8416" t="s">
        <v>4</v>
      </c>
      <c r="E8416" t="s">
        <v>10</v>
      </c>
      <c r="F8416" t="s">
        <v>11</v>
      </c>
      <c r="G8416" t="s">
        <v>284</v>
      </c>
      <c r="H8416" t="s">
        <v>661</v>
      </c>
      <c r="I8416">
        <v>147</v>
      </c>
    </row>
    <row r="8417" spans="1:9" x14ac:dyDescent="0.25">
      <c r="A8417">
        <v>452</v>
      </c>
      <c r="B8417">
        <v>2014</v>
      </c>
      <c r="C8417" t="s">
        <v>59</v>
      </c>
      <c r="D8417" t="s">
        <v>4</v>
      </c>
      <c r="E8417" t="s">
        <v>10</v>
      </c>
      <c r="F8417" t="s">
        <v>11</v>
      </c>
      <c r="G8417" t="s">
        <v>285</v>
      </c>
      <c r="H8417" t="s">
        <v>1196</v>
      </c>
      <c r="I8417">
        <v>349</v>
      </c>
    </row>
    <row r="8418" spans="1:9" x14ac:dyDescent="0.25">
      <c r="A8418">
        <v>453</v>
      </c>
      <c r="B8418">
        <v>2014</v>
      </c>
      <c r="C8418" t="s">
        <v>60</v>
      </c>
      <c r="D8418" t="s">
        <v>4</v>
      </c>
      <c r="E8418" t="s">
        <v>10</v>
      </c>
      <c r="F8418" t="s">
        <v>11</v>
      </c>
      <c r="G8418" t="s">
        <v>286</v>
      </c>
      <c r="H8418" t="s">
        <v>1235</v>
      </c>
      <c r="I8418">
        <v>612</v>
      </c>
    </row>
    <row r="8419" spans="1:9" x14ac:dyDescent="0.25">
      <c r="A8419">
        <v>454</v>
      </c>
      <c r="B8419">
        <v>2014</v>
      </c>
      <c r="C8419" t="s">
        <v>61</v>
      </c>
      <c r="D8419" t="s">
        <v>4</v>
      </c>
      <c r="E8419" t="s">
        <v>10</v>
      </c>
      <c r="F8419" t="s">
        <v>11</v>
      </c>
      <c r="G8419" t="s">
        <v>287</v>
      </c>
      <c r="H8419" t="s">
        <v>366</v>
      </c>
      <c r="I8419">
        <v>599</v>
      </c>
    </row>
    <row r="8420" spans="1:9" x14ac:dyDescent="0.25">
      <c r="A8420">
        <v>455</v>
      </c>
      <c r="B8420">
        <v>2014</v>
      </c>
      <c r="C8420" t="s">
        <v>62</v>
      </c>
      <c r="D8420" t="s">
        <v>4</v>
      </c>
      <c r="E8420" t="s">
        <v>10</v>
      </c>
      <c r="F8420" t="s">
        <v>11</v>
      </c>
      <c r="G8420" t="s">
        <v>288</v>
      </c>
      <c r="H8420" t="s">
        <v>775</v>
      </c>
      <c r="I8420">
        <v>8</v>
      </c>
    </row>
    <row r="8421" spans="1:9" x14ac:dyDescent="0.25">
      <c r="A8421">
        <v>456</v>
      </c>
      <c r="B8421">
        <v>2014</v>
      </c>
      <c r="C8421" t="s">
        <v>63</v>
      </c>
      <c r="D8421" t="s">
        <v>4</v>
      </c>
      <c r="E8421" t="s">
        <v>10</v>
      </c>
      <c r="F8421" t="s">
        <v>11</v>
      </c>
      <c r="G8421" t="s">
        <v>289</v>
      </c>
      <c r="H8421" t="s">
        <v>588</v>
      </c>
      <c r="I8421">
        <v>301</v>
      </c>
    </row>
    <row r="8422" spans="1:9" x14ac:dyDescent="0.25">
      <c r="A8422">
        <v>457</v>
      </c>
      <c r="B8422">
        <v>2014</v>
      </c>
      <c r="C8422" t="s">
        <v>64</v>
      </c>
      <c r="D8422" t="s">
        <v>4</v>
      </c>
      <c r="E8422" t="s">
        <v>10</v>
      </c>
      <c r="F8422" t="s">
        <v>11</v>
      </c>
      <c r="G8422" t="s">
        <v>290</v>
      </c>
      <c r="H8422" t="s">
        <v>331</v>
      </c>
      <c r="I8422">
        <v>227</v>
      </c>
    </row>
    <row r="8423" spans="1:9" x14ac:dyDescent="0.25">
      <c r="A8423">
        <v>458</v>
      </c>
      <c r="B8423">
        <v>2014</v>
      </c>
      <c r="C8423" t="s">
        <v>65</v>
      </c>
      <c r="D8423" t="s">
        <v>4</v>
      </c>
      <c r="E8423" t="s">
        <v>10</v>
      </c>
      <c r="F8423" t="s">
        <v>11</v>
      </c>
      <c r="G8423" t="s">
        <v>291</v>
      </c>
      <c r="H8423" t="s">
        <v>1011</v>
      </c>
      <c r="I8423">
        <v>328</v>
      </c>
    </row>
    <row r="8424" spans="1:9" x14ac:dyDescent="0.25">
      <c r="A8424">
        <v>459</v>
      </c>
      <c r="B8424">
        <v>2014</v>
      </c>
      <c r="C8424" t="s">
        <v>66</v>
      </c>
      <c r="D8424" t="s">
        <v>4</v>
      </c>
      <c r="E8424" t="s">
        <v>10</v>
      </c>
      <c r="F8424" t="s">
        <v>11</v>
      </c>
      <c r="G8424" t="s">
        <v>292</v>
      </c>
      <c r="H8424" t="s">
        <v>1434</v>
      </c>
      <c r="I8424">
        <v>2856</v>
      </c>
    </row>
    <row r="8425" spans="1:9" x14ac:dyDescent="0.25">
      <c r="A8425">
        <v>460</v>
      </c>
      <c r="B8425">
        <v>2014</v>
      </c>
      <c r="C8425" t="s">
        <v>67</v>
      </c>
      <c r="D8425" t="s">
        <v>4</v>
      </c>
      <c r="E8425" t="s">
        <v>10</v>
      </c>
      <c r="F8425" t="s">
        <v>11</v>
      </c>
      <c r="G8425" t="s">
        <v>293</v>
      </c>
      <c r="H8425" t="s">
        <v>1435</v>
      </c>
      <c r="I8425">
        <v>515</v>
      </c>
    </row>
    <row r="8426" spans="1:9" x14ac:dyDescent="0.25">
      <c r="A8426">
        <v>461</v>
      </c>
      <c r="B8426">
        <v>2014</v>
      </c>
      <c r="C8426" t="s">
        <v>68</v>
      </c>
      <c r="D8426" t="s">
        <v>4</v>
      </c>
      <c r="E8426" t="s">
        <v>10</v>
      </c>
      <c r="F8426" t="s">
        <v>11</v>
      </c>
      <c r="G8426" t="s">
        <v>294</v>
      </c>
      <c r="H8426" t="s">
        <v>377</v>
      </c>
      <c r="I8426">
        <v>143</v>
      </c>
    </row>
    <row r="8427" spans="1:9" x14ac:dyDescent="0.25">
      <c r="A8427">
        <v>462</v>
      </c>
      <c r="B8427">
        <v>2014</v>
      </c>
      <c r="C8427" t="s">
        <v>69</v>
      </c>
      <c r="D8427" t="s">
        <v>4</v>
      </c>
      <c r="E8427" t="s">
        <v>10</v>
      </c>
      <c r="F8427" t="s">
        <v>11</v>
      </c>
      <c r="G8427" t="s">
        <v>295</v>
      </c>
      <c r="H8427" t="s">
        <v>1147</v>
      </c>
      <c r="I8427">
        <v>53</v>
      </c>
    </row>
    <row r="8428" spans="1:9" x14ac:dyDescent="0.25">
      <c r="A8428">
        <v>4</v>
      </c>
      <c r="B8428">
        <v>2014</v>
      </c>
      <c r="C8428" t="s">
        <v>296</v>
      </c>
      <c r="D8428" t="s">
        <v>4</v>
      </c>
      <c r="E8428" t="s">
        <v>10</v>
      </c>
      <c r="F8428" t="s">
        <v>11</v>
      </c>
      <c r="G8428" t="s">
        <v>297</v>
      </c>
      <c r="H8428" t="s">
        <v>1436</v>
      </c>
      <c r="I8428">
        <v>7244</v>
      </c>
    </row>
    <row r="8429" spans="1:9" x14ac:dyDescent="0.25">
      <c r="A8429">
        <v>0</v>
      </c>
      <c r="B8429">
        <v>2014</v>
      </c>
      <c r="C8429" t="s">
        <v>71</v>
      </c>
      <c r="D8429" t="s">
        <v>4</v>
      </c>
      <c r="E8429" t="s">
        <v>10</v>
      </c>
      <c r="F8429" t="s">
        <v>11</v>
      </c>
      <c r="G8429" t="s">
        <v>298</v>
      </c>
      <c r="H8429" t="s">
        <v>1437</v>
      </c>
      <c r="I8429">
        <v>23964</v>
      </c>
    </row>
    <row r="8430" spans="1:9" x14ac:dyDescent="0.25">
      <c r="A8430">
        <v>101</v>
      </c>
      <c r="B8430">
        <v>2013</v>
      </c>
      <c r="C8430" t="s">
        <v>232</v>
      </c>
      <c r="D8430" t="s">
        <v>4</v>
      </c>
      <c r="E8430" t="s">
        <v>10</v>
      </c>
      <c r="F8430" t="s">
        <v>11</v>
      </c>
      <c r="G8430" t="s">
        <v>233</v>
      </c>
      <c r="H8430" t="s">
        <v>1438</v>
      </c>
      <c r="I8430">
        <v>2153</v>
      </c>
    </row>
    <row r="8431" spans="1:9" x14ac:dyDescent="0.25">
      <c r="A8431">
        <v>102</v>
      </c>
      <c r="B8431">
        <v>2013</v>
      </c>
      <c r="C8431" t="s">
        <v>234</v>
      </c>
      <c r="D8431" t="s">
        <v>4</v>
      </c>
      <c r="E8431" t="s">
        <v>10</v>
      </c>
      <c r="F8431" t="s">
        <v>11</v>
      </c>
      <c r="G8431" t="s">
        <v>235</v>
      </c>
      <c r="H8431" t="s">
        <v>438</v>
      </c>
      <c r="I8431">
        <v>119</v>
      </c>
    </row>
    <row r="8432" spans="1:9" x14ac:dyDescent="0.25">
      <c r="A8432">
        <v>103</v>
      </c>
      <c r="B8432">
        <v>2013</v>
      </c>
      <c r="C8432" t="s">
        <v>236</v>
      </c>
      <c r="D8432" t="s">
        <v>4</v>
      </c>
      <c r="E8432" t="s">
        <v>10</v>
      </c>
      <c r="F8432" t="s">
        <v>11</v>
      </c>
      <c r="G8432" t="s">
        <v>237</v>
      </c>
      <c r="H8432" t="s">
        <v>1361</v>
      </c>
      <c r="I8432">
        <v>403</v>
      </c>
    </row>
    <row r="8433" spans="1:9" x14ac:dyDescent="0.25">
      <c r="A8433">
        <v>151</v>
      </c>
      <c r="B8433">
        <v>2013</v>
      </c>
      <c r="C8433" t="s">
        <v>28</v>
      </c>
      <c r="D8433" t="s">
        <v>4</v>
      </c>
      <c r="E8433" t="s">
        <v>10</v>
      </c>
      <c r="F8433" t="s">
        <v>11</v>
      </c>
      <c r="G8433" t="s">
        <v>238</v>
      </c>
      <c r="H8433" t="s">
        <v>1439</v>
      </c>
      <c r="I8433">
        <v>170</v>
      </c>
    </row>
    <row r="8434" spans="1:9" x14ac:dyDescent="0.25">
      <c r="A8434">
        <v>153</v>
      </c>
      <c r="B8434">
        <v>2013</v>
      </c>
      <c r="C8434" t="s">
        <v>29</v>
      </c>
      <c r="D8434" t="s">
        <v>4</v>
      </c>
      <c r="E8434" t="s">
        <v>10</v>
      </c>
      <c r="F8434" t="s">
        <v>11</v>
      </c>
      <c r="G8434" t="s">
        <v>239</v>
      </c>
      <c r="H8434" t="s">
        <v>1165</v>
      </c>
      <c r="I8434">
        <v>201</v>
      </c>
    </row>
    <row r="8435" spans="1:9" x14ac:dyDescent="0.25">
      <c r="A8435">
        <v>154</v>
      </c>
      <c r="B8435">
        <v>2013</v>
      </c>
      <c r="C8435" t="s">
        <v>30</v>
      </c>
      <c r="D8435" t="s">
        <v>4</v>
      </c>
      <c r="E8435" t="s">
        <v>10</v>
      </c>
      <c r="F8435" t="s">
        <v>11</v>
      </c>
      <c r="G8435" t="s">
        <v>240</v>
      </c>
      <c r="H8435" t="s">
        <v>627</v>
      </c>
      <c r="I8435">
        <v>79</v>
      </c>
    </row>
    <row r="8436" spans="1:9" x14ac:dyDescent="0.25">
      <c r="A8436">
        <v>155</v>
      </c>
      <c r="B8436">
        <v>2013</v>
      </c>
      <c r="C8436" t="s">
        <v>31</v>
      </c>
      <c r="D8436" t="s">
        <v>4</v>
      </c>
      <c r="E8436" t="s">
        <v>10</v>
      </c>
      <c r="F8436" t="s">
        <v>11</v>
      </c>
      <c r="G8436" t="s">
        <v>241</v>
      </c>
      <c r="H8436" t="s">
        <v>1134</v>
      </c>
      <c r="I8436">
        <v>97</v>
      </c>
    </row>
    <row r="8437" spans="1:9" x14ac:dyDescent="0.25">
      <c r="A8437">
        <v>157</v>
      </c>
      <c r="B8437">
        <v>2013</v>
      </c>
      <c r="C8437" t="s">
        <v>32</v>
      </c>
      <c r="D8437" t="s">
        <v>4</v>
      </c>
      <c r="E8437" t="s">
        <v>10</v>
      </c>
      <c r="F8437" t="s">
        <v>11</v>
      </c>
      <c r="G8437" t="s">
        <v>242</v>
      </c>
      <c r="H8437" t="s">
        <v>396</v>
      </c>
      <c r="I8437">
        <v>142</v>
      </c>
    </row>
    <row r="8438" spans="1:9" x14ac:dyDescent="0.25">
      <c r="A8438">
        <v>158</v>
      </c>
      <c r="B8438">
        <v>2013</v>
      </c>
      <c r="C8438" t="s">
        <v>33</v>
      </c>
      <c r="D8438" t="s">
        <v>4</v>
      </c>
      <c r="E8438" t="s">
        <v>10</v>
      </c>
      <c r="F8438" t="s">
        <v>11</v>
      </c>
      <c r="G8438" t="s">
        <v>243</v>
      </c>
      <c r="H8438" t="s">
        <v>396</v>
      </c>
      <c r="I8438">
        <v>142</v>
      </c>
    </row>
    <row r="8439" spans="1:9" x14ac:dyDescent="0.25">
      <c r="A8439">
        <v>159</v>
      </c>
      <c r="B8439">
        <v>2013</v>
      </c>
      <c r="C8439" t="s">
        <v>34</v>
      </c>
      <c r="D8439" t="s">
        <v>4</v>
      </c>
      <c r="E8439" t="s">
        <v>10</v>
      </c>
      <c r="F8439" t="s">
        <v>11</v>
      </c>
      <c r="G8439" t="s">
        <v>244</v>
      </c>
      <c r="H8439" t="s">
        <v>1440</v>
      </c>
      <c r="I8439">
        <v>3337</v>
      </c>
    </row>
    <row r="8440" spans="1:9" x14ac:dyDescent="0.25">
      <c r="A8440">
        <v>1</v>
      </c>
      <c r="B8440">
        <v>2013</v>
      </c>
      <c r="C8440" t="s">
        <v>245</v>
      </c>
      <c r="D8440" t="s">
        <v>4</v>
      </c>
      <c r="E8440" t="s">
        <v>10</v>
      </c>
      <c r="F8440" t="s">
        <v>11</v>
      </c>
      <c r="G8440" t="s">
        <v>246</v>
      </c>
      <c r="H8440" t="s">
        <v>1441</v>
      </c>
      <c r="I8440">
        <v>6843</v>
      </c>
    </row>
    <row r="8441" spans="1:9" x14ac:dyDescent="0.25">
      <c r="A8441">
        <v>241</v>
      </c>
      <c r="B8441">
        <v>2013</v>
      </c>
      <c r="C8441" t="s">
        <v>247</v>
      </c>
      <c r="D8441" t="s">
        <v>4</v>
      </c>
      <c r="E8441" t="s">
        <v>10</v>
      </c>
      <c r="F8441" t="s">
        <v>11</v>
      </c>
      <c r="G8441" t="s">
        <v>248</v>
      </c>
      <c r="H8441" t="s">
        <v>1442</v>
      </c>
      <c r="I8441">
        <v>2187</v>
      </c>
    </row>
    <row r="8442" spans="1:9" x14ac:dyDescent="0.25">
      <c r="A8442">
        <v>241001</v>
      </c>
      <c r="B8442">
        <v>2013</v>
      </c>
      <c r="C8442" t="s">
        <v>249</v>
      </c>
      <c r="D8442" t="s">
        <v>4</v>
      </c>
      <c r="E8442" t="s">
        <v>10</v>
      </c>
      <c r="F8442" t="s">
        <v>11</v>
      </c>
      <c r="G8442" t="s">
        <v>250</v>
      </c>
      <c r="H8442" t="s">
        <v>1443</v>
      </c>
      <c r="I8442">
        <v>1556</v>
      </c>
    </row>
    <row r="8443" spans="1:9" x14ac:dyDescent="0.25">
      <c r="A8443">
        <v>241999</v>
      </c>
      <c r="B8443">
        <v>2013</v>
      </c>
      <c r="C8443" t="s">
        <v>251</v>
      </c>
      <c r="D8443" t="s">
        <v>4</v>
      </c>
      <c r="E8443" t="s">
        <v>10</v>
      </c>
      <c r="F8443" t="s">
        <v>11</v>
      </c>
      <c r="G8443" t="s">
        <v>252</v>
      </c>
      <c r="H8443" t="s">
        <v>1280</v>
      </c>
      <c r="I8443">
        <v>631</v>
      </c>
    </row>
    <row r="8444" spans="1:9" x14ac:dyDescent="0.25">
      <c r="A8444">
        <v>251</v>
      </c>
      <c r="B8444">
        <v>2013</v>
      </c>
      <c r="C8444" t="s">
        <v>39</v>
      </c>
      <c r="D8444" t="s">
        <v>4</v>
      </c>
      <c r="E8444" t="s">
        <v>10</v>
      </c>
      <c r="F8444" t="s">
        <v>11</v>
      </c>
      <c r="G8444" t="s">
        <v>253</v>
      </c>
      <c r="H8444" t="s">
        <v>353</v>
      </c>
      <c r="I8444">
        <v>136</v>
      </c>
    </row>
    <row r="8445" spans="1:9" x14ac:dyDescent="0.25">
      <c r="A8445">
        <v>252</v>
      </c>
      <c r="B8445">
        <v>2013</v>
      </c>
      <c r="C8445" t="s">
        <v>40</v>
      </c>
      <c r="D8445" t="s">
        <v>4</v>
      </c>
      <c r="E8445" t="s">
        <v>10</v>
      </c>
      <c r="F8445" t="s">
        <v>11</v>
      </c>
      <c r="G8445" t="s">
        <v>254</v>
      </c>
      <c r="H8445" t="s">
        <v>1143</v>
      </c>
      <c r="I8445">
        <v>184</v>
      </c>
    </row>
    <row r="8446" spans="1:9" x14ac:dyDescent="0.25">
      <c r="A8446">
        <v>254</v>
      </c>
      <c r="B8446">
        <v>2013</v>
      </c>
      <c r="C8446" t="s">
        <v>41</v>
      </c>
      <c r="D8446" t="s">
        <v>4</v>
      </c>
      <c r="E8446" t="s">
        <v>10</v>
      </c>
      <c r="F8446" t="s">
        <v>11</v>
      </c>
      <c r="G8446" t="s">
        <v>255</v>
      </c>
      <c r="H8446" t="s">
        <v>1444</v>
      </c>
      <c r="I8446">
        <v>248</v>
      </c>
    </row>
    <row r="8447" spans="1:9" x14ac:dyDescent="0.25">
      <c r="A8447">
        <v>255</v>
      </c>
      <c r="B8447">
        <v>2013</v>
      </c>
      <c r="C8447" t="s">
        <v>42</v>
      </c>
      <c r="D8447" t="s">
        <v>4</v>
      </c>
      <c r="E8447" t="s">
        <v>10</v>
      </c>
      <c r="F8447" t="s">
        <v>11</v>
      </c>
      <c r="G8447" t="s">
        <v>256</v>
      </c>
      <c r="H8447" t="s">
        <v>481</v>
      </c>
      <c r="I8447">
        <v>48</v>
      </c>
    </row>
    <row r="8448" spans="1:9" x14ac:dyDescent="0.25">
      <c r="A8448">
        <v>256</v>
      </c>
      <c r="B8448">
        <v>2013</v>
      </c>
      <c r="C8448" t="s">
        <v>43</v>
      </c>
      <c r="D8448" t="s">
        <v>4</v>
      </c>
      <c r="E8448" t="s">
        <v>10</v>
      </c>
      <c r="F8448" t="s">
        <v>11</v>
      </c>
      <c r="G8448" t="s">
        <v>257</v>
      </c>
      <c r="H8448" t="s">
        <v>334</v>
      </c>
      <c r="I8448">
        <v>132</v>
      </c>
    </row>
    <row r="8449" spans="1:9" x14ac:dyDescent="0.25">
      <c r="A8449">
        <v>257</v>
      </c>
      <c r="B8449">
        <v>2013</v>
      </c>
      <c r="C8449" t="s">
        <v>44</v>
      </c>
      <c r="D8449" t="s">
        <v>4</v>
      </c>
      <c r="E8449" t="s">
        <v>10</v>
      </c>
      <c r="F8449" t="s">
        <v>11</v>
      </c>
      <c r="G8449" t="s">
        <v>258</v>
      </c>
      <c r="H8449" t="s">
        <v>966</v>
      </c>
      <c r="I8449">
        <v>111</v>
      </c>
    </row>
    <row r="8450" spans="1:9" x14ac:dyDescent="0.25">
      <c r="A8450">
        <v>2</v>
      </c>
      <c r="B8450">
        <v>2013</v>
      </c>
      <c r="C8450" t="s">
        <v>259</v>
      </c>
      <c r="D8450" t="s">
        <v>4</v>
      </c>
      <c r="E8450" t="s">
        <v>10</v>
      </c>
      <c r="F8450" t="s">
        <v>11</v>
      </c>
      <c r="G8450" t="s">
        <v>260</v>
      </c>
      <c r="H8450" t="s">
        <v>1445</v>
      </c>
      <c r="I8450">
        <v>3046</v>
      </c>
    </row>
    <row r="8451" spans="1:9" x14ac:dyDescent="0.25">
      <c r="A8451">
        <v>351</v>
      </c>
      <c r="B8451">
        <v>2013</v>
      </c>
      <c r="C8451" t="s">
        <v>46</v>
      </c>
      <c r="D8451" t="s">
        <v>4</v>
      </c>
      <c r="E8451" t="s">
        <v>10</v>
      </c>
      <c r="F8451" t="s">
        <v>11</v>
      </c>
      <c r="G8451" t="s">
        <v>261</v>
      </c>
      <c r="H8451" t="s">
        <v>373</v>
      </c>
      <c r="I8451">
        <v>139</v>
      </c>
    </row>
    <row r="8452" spans="1:9" x14ac:dyDescent="0.25">
      <c r="A8452">
        <v>352</v>
      </c>
      <c r="B8452">
        <v>2013</v>
      </c>
      <c r="C8452" t="s">
        <v>47</v>
      </c>
      <c r="D8452" t="s">
        <v>4</v>
      </c>
      <c r="E8452" t="s">
        <v>10</v>
      </c>
      <c r="F8452" t="s">
        <v>11</v>
      </c>
      <c r="G8452" t="s">
        <v>262</v>
      </c>
      <c r="H8452" t="s">
        <v>1103</v>
      </c>
      <c r="I8452">
        <v>103</v>
      </c>
    </row>
    <row r="8453" spans="1:9" x14ac:dyDescent="0.25">
      <c r="A8453">
        <v>353</v>
      </c>
      <c r="B8453">
        <v>2013</v>
      </c>
      <c r="C8453" t="s">
        <v>48</v>
      </c>
      <c r="D8453" t="s">
        <v>4</v>
      </c>
      <c r="E8453" t="s">
        <v>10</v>
      </c>
      <c r="F8453" t="s">
        <v>11</v>
      </c>
      <c r="G8453" t="s">
        <v>263</v>
      </c>
      <c r="H8453" t="s">
        <v>427</v>
      </c>
      <c r="I8453">
        <v>387</v>
      </c>
    </row>
    <row r="8454" spans="1:9" x14ac:dyDescent="0.25">
      <c r="A8454">
        <v>354</v>
      </c>
      <c r="B8454">
        <v>2013</v>
      </c>
      <c r="C8454" t="s">
        <v>49</v>
      </c>
      <c r="D8454" t="s">
        <v>4</v>
      </c>
      <c r="E8454" t="s">
        <v>10</v>
      </c>
      <c r="F8454" t="s">
        <v>11</v>
      </c>
      <c r="G8454" t="s">
        <v>264</v>
      </c>
      <c r="H8454" t="s">
        <v>367</v>
      </c>
      <c r="I8454">
        <v>65</v>
      </c>
    </row>
    <row r="8455" spans="1:9" x14ac:dyDescent="0.25">
      <c r="A8455">
        <v>355</v>
      </c>
      <c r="B8455">
        <v>2013</v>
      </c>
      <c r="C8455" t="s">
        <v>50</v>
      </c>
      <c r="D8455" t="s">
        <v>4</v>
      </c>
      <c r="E8455" t="s">
        <v>10</v>
      </c>
      <c r="F8455" t="s">
        <v>11</v>
      </c>
      <c r="G8455" t="s">
        <v>265</v>
      </c>
      <c r="H8455" t="s">
        <v>693</v>
      </c>
      <c r="I8455">
        <v>178</v>
      </c>
    </row>
    <row r="8456" spans="1:9" x14ac:dyDescent="0.25">
      <c r="A8456">
        <v>356</v>
      </c>
      <c r="B8456">
        <v>2013</v>
      </c>
      <c r="C8456" t="s">
        <v>51</v>
      </c>
      <c r="D8456" t="s">
        <v>4</v>
      </c>
      <c r="E8456" t="s">
        <v>10</v>
      </c>
      <c r="F8456" t="s">
        <v>11</v>
      </c>
      <c r="G8456" t="s">
        <v>266</v>
      </c>
      <c r="H8456" t="s">
        <v>776</v>
      </c>
      <c r="I8456">
        <v>49</v>
      </c>
    </row>
    <row r="8457" spans="1:9" x14ac:dyDescent="0.25">
      <c r="A8457">
        <v>357</v>
      </c>
      <c r="B8457">
        <v>2013</v>
      </c>
      <c r="C8457" t="s">
        <v>52</v>
      </c>
      <c r="D8457" t="s">
        <v>4</v>
      </c>
      <c r="E8457" t="s">
        <v>10</v>
      </c>
      <c r="F8457" t="s">
        <v>11</v>
      </c>
      <c r="G8457" t="s">
        <v>267</v>
      </c>
      <c r="H8457" t="s">
        <v>695</v>
      </c>
      <c r="I8457">
        <v>106</v>
      </c>
    </row>
    <row r="8458" spans="1:9" x14ac:dyDescent="0.25">
      <c r="A8458">
        <v>358</v>
      </c>
      <c r="B8458">
        <v>2013</v>
      </c>
      <c r="C8458" t="s">
        <v>53</v>
      </c>
      <c r="D8458" t="s">
        <v>4</v>
      </c>
      <c r="E8458" t="s">
        <v>10</v>
      </c>
      <c r="F8458" t="s">
        <v>11</v>
      </c>
      <c r="G8458" t="s">
        <v>268</v>
      </c>
      <c r="H8458" t="s">
        <v>696</v>
      </c>
      <c r="I8458">
        <v>191</v>
      </c>
    </row>
    <row r="8459" spans="1:9" x14ac:dyDescent="0.25">
      <c r="A8459">
        <v>359</v>
      </c>
      <c r="B8459">
        <v>2013</v>
      </c>
      <c r="C8459" t="s">
        <v>54</v>
      </c>
      <c r="D8459" t="s">
        <v>4</v>
      </c>
      <c r="E8459" t="s">
        <v>10</v>
      </c>
      <c r="F8459" t="s">
        <v>11</v>
      </c>
      <c r="G8459" t="s">
        <v>269</v>
      </c>
      <c r="H8459" t="s">
        <v>877</v>
      </c>
      <c r="I8459">
        <v>239</v>
      </c>
    </row>
    <row r="8460" spans="1:9" x14ac:dyDescent="0.25">
      <c r="A8460">
        <v>360</v>
      </c>
      <c r="B8460">
        <v>2013</v>
      </c>
      <c r="C8460" t="s">
        <v>55</v>
      </c>
      <c r="D8460" t="s">
        <v>4</v>
      </c>
      <c r="E8460" t="s">
        <v>10</v>
      </c>
      <c r="F8460" t="s">
        <v>11</v>
      </c>
      <c r="G8460" t="s">
        <v>270</v>
      </c>
      <c r="H8460" t="s">
        <v>1134</v>
      </c>
      <c r="I8460">
        <v>97</v>
      </c>
    </row>
    <row r="8461" spans="1:9" x14ac:dyDescent="0.25">
      <c r="A8461">
        <v>361</v>
      </c>
      <c r="B8461">
        <v>2013</v>
      </c>
      <c r="C8461" t="s">
        <v>56</v>
      </c>
      <c r="D8461" t="s">
        <v>4</v>
      </c>
      <c r="E8461" t="s">
        <v>10</v>
      </c>
      <c r="F8461" t="s">
        <v>11</v>
      </c>
      <c r="G8461" t="s">
        <v>271</v>
      </c>
      <c r="H8461" t="s">
        <v>1155</v>
      </c>
      <c r="I8461">
        <v>83</v>
      </c>
    </row>
    <row r="8462" spans="1:9" x14ac:dyDescent="0.25">
      <c r="A8462">
        <v>3</v>
      </c>
      <c r="B8462">
        <v>2013</v>
      </c>
      <c r="C8462" t="s">
        <v>272</v>
      </c>
      <c r="D8462" t="s">
        <v>4</v>
      </c>
      <c r="E8462" t="s">
        <v>10</v>
      </c>
      <c r="F8462" t="s">
        <v>11</v>
      </c>
      <c r="G8462" t="s">
        <v>273</v>
      </c>
      <c r="H8462" t="s">
        <v>1446</v>
      </c>
      <c r="I8462">
        <v>1637</v>
      </c>
    </row>
    <row r="8463" spans="1:9" x14ac:dyDescent="0.25">
      <c r="A8463">
        <v>401</v>
      </c>
      <c r="B8463">
        <v>2013</v>
      </c>
      <c r="C8463" t="s">
        <v>274</v>
      </c>
      <c r="D8463" t="s">
        <v>4</v>
      </c>
      <c r="E8463" t="s">
        <v>10</v>
      </c>
      <c r="F8463" t="s">
        <v>11</v>
      </c>
      <c r="G8463" t="s">
        <v>275</v>
      </c>
      <c r="H8463" t="s">
        <v>1055</v>
      </c>
      <c r="I8463">
        <v>185</v>
      </c>
    </row>
    <row r="8464" spans="1:9" x14ac:dyDescent="0.25">
      <c r="A8464">
        <v>402</v>
      </c>
      <c r="B8464">
        <v>2013</v>
      </c>
      <c r="C8464" t="s">
        <v>276</v>
      </c>
      <c r="D8464" t="s">
        <v>4</v>
      </c>
      <c r="E8464" t="s">
        <v>10</v>
      </c>
      <c r="F8464" t="s">
        <v>11</v>
      </c>
      <c r="G8464" t="s">
        <v>277</v>
      </c>
      <c r="H8464" t="s">
        <v>344</v>
      </c>
      <c r="I8464">
        <v>120</v>
      </c>
    </row>
    <row r="8465" spans="1:9" x14ac:dyDescent="0.25">
      <c r="A8465">
        <v>403</v>
      </c>
      <c r="B8465">
        <v>2013</v>
      </c>
      <c r="C8465" t="s">
        <v>278</v>
      </c>
      <c r="D8465" t="s">
        <v>4</v>
      </c>
      <c r="E8465" t="s">
        <v>10</v>
      </c>
      <c r="F8465" t="s">
        <v>11</v>
      </c>
      <c r="G8465" t="s">
        <v>279</v>
      </c>
      <c r="H8465" t="s">
        <v>1185</v>
      </c>
      <c r="I8465">
        <v>307</v>
      </c>
    </row>
    <row r="8466" spans="1:9" x14ac:dyDescent="0.25">
      <c r="A8466">
        <v>404</v>
      </c>
      <c r="B8466">
        <v>2013</v>
      </c>
      <c r="C8466" t="s">
        <v>280</v>
      </c>
      <c r="D8466" t="s">
        <v>4</v>
      </c>
      <c r="E8466" t="s">
        <v>10</v>
      </c>
      <c r="F8466" t="s">
        <v>11</v>
      </c>
      <c r="G8466" t="s">
        <v>281</v>
      </c>
      <c r="H8466" t="s">
        <v>589</v>
      </c>
      <c r="I8466">
        <v>299</v>
      </c>
    </row>
    <row r="8467" spans="1:9" x14ac:dyDescent="0.25">
      <c r="A8467">
        <v>405</v>
      </c>
      <c r="B8467">
        <v>2013</v>
      </c>
      <c r="C8467" t="s">
        <v>282</v>
      </c>
      <c r="D8467" t="s">
        <v>4</v>
      </c>
      <c r="E8467" t="s">
        <v>10</v>
      </c>
      <c r="F8467" t="s">
        <v>11</v>
      </c>
      <c r="G8467" t="s">
        <v>283</v>
      </c>
      <c r="H8467" t="s">
        <v>1447</v>
      </c>
      <c r="I8467">
        <v>75</v>
      </c>
    </row>
    <row r="8468" spans="1:9" x14ac:dyDescent="0.25">
      <c r="A8468">
        <v>451</v>
      </c>
      <c r="B8468">
        <v>2013</v>
      </c>
      <c r="C8468" t="s">
        <v>58</v>
      </c>
      <c r="D8468" t="s">
        <v>4</v>
      </c>
      <c r="E8468" t="s">
        <v>10</v>
      </c>
      <c r="F8468" t="s">
        <v>11</v>
      </c>
      <c r="G8468" t="s">
        <v>284</v>
      </c>
      <c r="H8468" t="s">
        <v>1134</v>
      </c>
      <c r="I8468">
        <v>97</v>
      </c>
    </row>
    <row r="8469" spans="1:9" x14ac:dyDescent="0.25">
      <c r="A8469">
        <v>452</v>
      </c>
      <c r="B8469">
        <v>2013</v>
      </c>
      <c r="C8469" t="s">
        <v>59</v>
      </c>
      <c r="D8469" t="s">
        <v>4</v>
      </c>
      <c r="E8469" t="s">
        <v>10</v>
      </c>
      <c r="F8469" t="s">
        <v>11</v>
      </c>
      <c r="G8469" t="s">
        <v>285</v>
      </c>
      <c r="H8469" t="s">
        <v>581</v>
      </c>
      <c r="I8469">
        <v>250</v>
      </c>
    </row>
    <row r="8470" spans="1:9" x14ac:dyDescent="0.25">
      <c r="A8470">
        <v>453</v>
      </c>
      <c r="B8470">
        <v>2013</v>
      </c>
      <c r="C8470" t="s">
        <v>60</v>
      </c>
      <c r="D8470" t="s">
        <v>4</v>
      </c>
      <c r="E8470" t="s">
        <v>10</v>
      </c>
      <c r="F8470" t="s">
        <v>11</v>
      </c>
      <c r="G8470" t="s">
        <v>286</v>
      </c>
      <c r="H8470" t="s">
        <v>1044</v>
      </c>
      <c r="I8470">
        <v>322</v>
      </c>
    </row>
    <row r="8471" spans="1:9" x14ac:dyDescent="0.25">
      <c r="A8471">
        <v>454</v>
      </c>
      <c r="B8471">
        <v>2013</v>
      </c>
      <c r="C8471" t="s">
        <v>61</v>
      </c>
      <c r="D8471" t="s">
        <v>4</v>
      </c>
      <c r="E8471" t="s">
        <v>10</v>
      </c>
      <c r="F8471" t="s">
        <v>11</v>
      </c>
      <c r="G8471" t="s">
        <v>287</v>
      </c>
      <c r="H8471" t="s">
        <v>1349</v>
      </c>
      <c r="I8471">
        <v>501</v>
      </c>
    </row>
    <row r="8472" spans="1:9" x14ac:dyDescent="0.25">
      <c r="A8472">
        <v>455</v>
      </c>
      <c r="B8472">
        <v>2013</v>
      </c>
      <c r="C8472" t="s">
        <v>62</v>
      </c>
      <c r="D8472" t="s">
        <v>4</v>
      </c>
      <c r="E8472" t="s">
        <v>10</v>
      </c>
      <c r="F8472" t="s">
        <v>11</v>
      </c>
      <c r="G8472" t="s">
        <v>288</v>
      </c>
      <c r="H8472" t="s">
        <v>729</v>
      </c>
      <c r="I8472">
        <v>44</v>
      </c>
    </row>
    <row r="8473" spans="1:9" x14ac:dyDescent="0.25">
      <c r="A8473">
        <v>456</v>
      </c>
      <c r="B8473">
        <v>2013</v>
      </c>
      <c r="C8473" t="s">
        <v>63</v>
      </c>
      <c r="D8473" t="s">
        <v>4</v>
      </c>
      <c r="E8473" t="s">
        <v>10</v>
      </c>
      <c r="F8473" t="s">
        <v>11</v>
      </c>
      <c r="G8473" t="s">
        <v>289</v>
      </c>
      <c r="H8473" t="s">
        <v>409</v>
      </c>
      <c r="I8473">
        <v>188</v>
      </c>
    </row>
    <row r="8474" spans="1:9" x14ac:dyDescent="0.25">
      <c r="A8474">
        <v>457</v>
      </c>
      <c r="B8474">
        <v>2013</v>
      </c>
      <c r="C8474" t="s">
        <v>64</v>
      </c>
      <c r="D8474" t="s">
        <v>4</v>
      </c>
      <c r="E8474" t="s">
        <v>10</v>
      </c>
      <c r="F8474" t="s">
        <v>11</v>
      </c>
      <c r="G8474" t="s">
        <v>290</v>
      </c>
      <c r="H8474" t="s">
        <v>328</v>
      </c>
      <c r="I8474">
        <v>150</v>
      </c>
    </row>
    <row r="8475" spans="1:9" x14ac:dyDescent="0.25">
      <c r="A8475">
        <v>458</v>
      </c>
      <c r="B8475">
        <v>2013</v>
      </c>
      <c r="C8475" t="s">
        <v>65</v>
      </c>
      <c r="D8475" t="s">
        <v>4</v>
      </c>
      <c r="E8475" t="s">
        <v>10</v>
      </c>
      <c r="F8475" t="s">
        <v>11</v>
      </c>
      <c r="G8475" t="s">
        <v>291</v>
      </c>
      <c r="H8475" t="s">
        <v>693</v>
      </c>
      <c r="I8475">
        <v>178</v>
      </c>
    </row>
    <row r="8476" spans="1:9" x14ac:dyDescent="0.25">
      <c r="A8476">
        <v>459</v>
      </c>
      <c r="B8476">
        <v>2013</v>
      </c>
      <c r="C8476" t="s">
        <v>66</v>
      </c>
      <c r="D8476" t="s">
        <v>4</v>
      </c>
      <c r="E8476" t="s">
        <v>10</v>
      </c>
      <c r="F8476" t="s">
        <v>11</v>
      </c>
      <c r="G8476" t="s">
        <v>292</v>
      </c>
      <c r="H8476" t="s">
        <v>1448</v>
      </c>
      <c r="I8476">
        <v>1085</v>
      </c>
    </row>
    <row r="8477" spans="1:9" x14ac:dyDescent="0.25">
      <c r="A8477">
        <v>460</v>
      </c>
      <c r="B8477">
        <v>2013</v>
      </c>
      <c r="C8477" t="s">
        <v>67</v>
      </c>
      <c r="D8477" t="s">
        <v>4</v>
      </c>
      <c r="E8477" t="s">
        <v>10</v>
      </c>
      <c r="F8477" t="s">
        <v>11</v>
      </c>
      <c r="G8477" t="s">
        <v>293</v>
      </c>
      <c r="H8477" t="s">
        <v>1086</v>
      </c>
      <c r="I8477">
        <v>168</v>
      </c>
    </row>
    <row r="8478" spans="1:9" x14ac:dyDescent="0.25">
      <c r="A8478">
        <v>461</v>
      </c>
      <c r="B8478">
        <v>2013</v>
      </c>
      <c r="C8478" t="s">
        <v>68</v>
      </c>
      <c r="D8478" t="s">
        <v>4</v>
      </c>
      <c r="E8478" t="s">
        <v>10</v>
      </c>
      <c r="F8478" t="s">
        <v>11</v>
      </c>
      <c r="G8478" t="s">
        <v>294</v>
      </c>
      <c r="H8478" t="s">
        <v>490</v>
      </c>
      <c r="I8478">
        <v>62</v>
      </c>
    </row>
    <row r="8479" spans="1:9" x14ac:dyDescent="0.25">
      <c r="A8479">
        <v>462</v>
      </c>
      <c r="B8479">
        <v>2013</v>
      </c>
      <c r="C8479" t="s">
        <v>69</v>
      </c>
      <c r="D8479" t="s">
        <v>4</v>
      </c>
      <c r="E8479" t="s">
        <v>10</v>
      </c>
      <c r="F8479" t="s">
        <v>11</v>
      </c>
      <c r="G8479" t="s">
        <v>295</v>
      </c>
      <c r="H8479" t="s">
        <v>1225</v>
      </c>
      <c r="I8479">
        <v>54</v>
      </c>
    </row>
    <row r="8480" spans="1:9" x14ac:dyDescent="0.25">
      <c r="A8480">
        <v>4</v>
      </c>
      <c r="B8480">
        <v>2013</v>
      </c>
      <c r="C8480" t="s">
        <v>296</v>
      </c>
      <c r="D8480" t="s">
        <v>4</v>
      </c>
      <c r="E8480" t="s">
        <v>10</v>
      </c>
      <c r="F8480" t="s">
        <v>11</v>
      </c>
      <c r="G8480" t="s">
        <v>297</v>
      </c>
      <c r="H8480" t="s">
        <v>1449</v>
      </c>
      <c r="I8480">
        <v>4085</v>
      </c>
    </row>
    <row r="8481" spans="1:9" x14ac:dyDescent="0.25">
      <c r="A8481">
        <v>0</v>
      </c>
      <c r="B8481">
        <v>2013</v>
      </c>
      <c r="C8481" t="s">
        <v>71</v>
      </c>
      <c r="D8481" t="s">
        <v>4</v>
      </c>
      <c r="E8481" t="s">
        <v>10</v>
      </c>
      <c r="F8481" t="s">
        <v>11</v>
      </c>
      <c r="G8481" t="s">
        <v>298</v>
      </c>
      <c r="H8481" t="s">
        <v>1450</v>
      </c>
      <c r="I8481">
        <v>15611</v>
      </c>
    </row>
    <row r="8482" spans="1:9" x14ac:dyDescent="0.25">
      <c r="A8482">
        <v>101</v>
      </c>
      <c r="B8482">
        <v>2012</v>
      </c>
      <c r="C8482" t="s">
        <v>232</v>
      </c>
      <c r="D8482" t="s">
        <v>4</v>
      </c>
      <c r="E8482" t="s">
        <v>10</v>
      </c>
      <c r="F8482" t="s">
        <v>11</v>
      </c>
      <c r="G8482" t="s">
        <v>233</v>
      </c>
      <c r="H8482" t="s">
        <v>1451</v>
      </c>
      <c r="I8482">
        <v>1447</v>
      </c>
    </row>
    <row r="8483" spans="1:9" x14ac:dyDescent="0.25">
      <c r="A8483">
        <v>102</v>
      </c>
      <c r="B8483">
        <v>2012</v>
      </c>
      <c r="C8483" t="s">
        <v>234</v>
      </c>
      <c r="D8483" t="s">
        <v>4</v>
      </c>
      <c r="E8483" t="s">
        <v>10</v>
      </c>
      <c r="F8483" t="s">
        <v>11</v>
      </c>
      <c r="G8483" t="s">
        <v>235</v>
      </c>
      <c r="H8483" t="s">
        <v>1211</v>
      </c>
      <c r="I8483">
        <v>107</v>
      </c>
    </row>
    <row r="8484" spans="1:9" x14ac:dyDescent="0.25">
      <c r="A8484">
        <v>103</v>
      </c>
      <c r="B8484">
        <v>2012</v>
      </c>
      <c r="C8484" t="s">
        <v>236</v>
      </c>
      <c r="D8484" t="s">
        <v>4</v>
      </c>
      <c r="E8484" t="s">
        <v>10</v>
      </c>
      <c r="F8484" t="s">
        <v>11</v>
      </c>
      <c r="G8484" t="s">
        <v>237</v>
      </c>
      <c r="H8484" t="s">
        <v>510</v>
      </c>
      <c r="I8484">
        <v>331</v>
      </c>
    </row>
    <row r="8485" spans="1:9" x14ac:dyDescent="0.25">
      <c r="A8485">
        <v>151</v>
      </c>
      <c r="B8485">
        <v>2012</v>
      </c>
      <c r="C8485" t="s">
        <v>28</v>
      </c>
      <c r="D8485" t="s">
        <v>4</v>
      </c>
      <c r="E8485" t="s">
        <v>10</v>
      </c>
      <c r="F8485" t="s">
        <v>11</v>
      </c>
      <c r="G8485" t="s">
        <v>238</v>
      </c>
      <c r="H8485" t="s">
        <v>961</v>
      </c>
      <c r="I8485">
        <v>135</v>
      </c>
    </row>
    <row r="8486" spans="1:9" x14ac:dyDescent="0.25">
      <c r="A8486">
        <v>153</v>
      </c>
      <c r="B8486">
        <v>2012</v>
      </c>
      <c r="C8486" t="s">
        <v>29</v>
      </c>
      <c r="D8486" t="s">
        <v>4</v>
      </c>
      <c r="E8486" t="s">
        <v>10</v>
      </c>
      <c r="F8486" t="s">
        <v>11</v>
      </c>
      <c r="G8486" t="s">
        <v>239</v>
      </c>
      <c r="H8486" t="s">
        <v>445</v>
      </c>
      <c r="I8486">
        <v>162</v>
      </c>
    </row>
    <row r="8487" spans="1:9" x14ac:dyDescent="0.25">
      <c r="A8487">
        <v>154</v>
      </c>
      <c r="B8487">
        <v>2012</v>
      </c>
      <c r="C8487" t="s">
        <v>30</v>
      </c>
      <c r="D8487" t="s">
        <v>4</v>
      </c>
      <c r="E8487" t="s">
        <v>10</v>
      </c>
      <c r="F8487" t="s">
        <v>11</v>
      </c>
      <c r="G8487" t="s">
        <v>240</v>
      </c>
      <c r="H8487" t="s">
        <v>490</v>
      </c>
      <c r="I8487">
        <v>62</v>
      </c>
    </row>
    <row r="8488" spans="1:9" x14ac:dyDescent="0.25">
      <c r="A8488">
        <v>155</v>
      </c>
      <c r="B8488">
        <v>2012</v>
      </c>
      <c r="C8488" t="s">
        <v>31</v>
      </c>
      <c r="D8488" t="s">
        <v>4</v>
      </c>
      <c r="E8488" t="s">
        <v>10</v>
      </c>
      <c r="F8488" t="s">
        <v>11</v>
      </c>
      <c r="G8488" t="s">
        <v>241</v>
      </c>
      <c r="H8488" t="s">
        <v>1297</v>
      </c>
      <c r="I8488">
        <v>60</v>
      </c>
    </row>
    <row r="8489" spans="1:9" x14ac:dyDescent="0.25">
      <c r="A8489">
        <v>157</v>
      </c>
      <c r="B8489">
        <v>2012</v>
      </c>
      <c r="C8489" t="s">
        <v>32</v>
      </c>
      <c r="D8489" t="s">
        <v>4</v>
      </c>
      <c r="E8489" t="s">
        <v>10</v>
      </c>
      <c r="F8489" t="s">
        <v>11</v>
      </c>
      <c r="G8489" t="s">
        <v>242</v>
      </c>
      <c r="H8489" t="s">
        <v>304</v>
      </c>
      <c r="I8489">
        <v>94</v>
      </c>
    </row>
    <row r="8490" spans="1:9" x14ac:dyDescent="0.25">
      <c r="A8490">
        <v>158</v>
      </c>
      <c r="B8490">
        <v>2012</v>
      </c>
      <c r="C8490" t="s">
        <v>33</v>
      </c>
      <c r="D8490" t="s">
        <v>4</v>
      </c>
      <c r="E8490" t="s">
        <v>10</v>
      </c>
      <c r="F8490" t="s">
        <v>11</v>
      </c>
      <c r="G8490" t="s">
        <v>243</v>
      </c>
      <c r="H8490" t="s">
        <v>765</v>
      </c>
      <c r="I8490">
        <v>22</v>
      </c>
    </row>
    <row r="8491" spans="1:9" x14ac:dyDescent="0.25">
      <c r="A8491">
        <v>159</v>
      </c>
      <c r="B8491">
        <v>2012</v>
      </c>
      <c r="C8491" t="s">
        <v>34</v>
      </c>
      <c r="D8491" t="s">
        <v>4</v>
      </c>
      <c r="E8491" t="s">
        <v>10</v>
      </c>
      <c r="F8491" t="s">
        <v>11</v>
      </c>
      <c r="G8491" t="s">
        <v>244</v>
      </c>
      <c r="H8491" t="s">
        <v>946</v>
      </c>
      <c r="I8491">
        <v>2005</v>
      </c>
    </row>
    <row r="8492" spans="1:9" x14ac:dyDescent="0.25">
      <c r="A8492">
        <v>1</v>
      </c>
      <c r="B8492">
        <v>2012</v>
      </c>
      <c r="C8492" t="s">
        <v>245</v>
      </c>
      <c r="D8492" t="s">
        <v>4</v>
      </c>
      <c r="E8492" t="s">
        <v>10</v>
      </c>
      <c r="F8492" t="s">
        <v>11</v>
      </c>
      <c r="G8492" t="s">
        <v>246</v>
      </c>
      <c r="H8492" t="s">
        <v>1452</v>
      </c>
      <c r="I8492">
        <v>4425</v>
      </c>
    </row>
    <row r="8493" spans="1:9" x14ac:dyDescent="0.25">
      <c r="A8493">
        <v>241</v>
      </c>
      <c r="B8493">
        <v>2012</v>
      </c>
      <c r="C8493" t="s">
        <v>247</v>
      </c>
      <c r="D8493" t="s">
        <v>4</v>
      </c>
      <c r="E8493" t="s">
        <v>10</v>
      </c>
      <c r="F8493" t="s">
        <v>11</v>
      </c>
      <c r="G8493" t="s">
        <v>248</v>
      </c>
      <c r="H8493" t="s">
        <v>1453</v>
      </c>
      <c r="I8493">
        <v>2109</v>
      </c>
    </row>
    <row r="8494" spans="1:9" x14ac:dyDescent="0.25">
      <c r="A8494">
        <v>241001</v>
      </c>
      <c r="B8494">
        <v>2012</v>
      </c>
      <c r="C8494" t="s">
        <v>249</v>
      </c>
      <c r="D8494" t="s">
        <v>4</v>
      </c>
      <c r="E8494" t="s">
        <v>10</v>
      </c>
      <c r="F8494" t="s">
        <v>11</v>
      </c>
      <c r="G8494" t="s">
        <v>250</v>
      </c>
      <c r="H8494" t="s">
        <v>1454</v>
      </c>
      <c r="I8494">
        <v>1437</v>
      </c>
    </row>
    <row r="8495" spans="1:9" x14ac:dyDescent="0.25">
      <c r="A8495">
        <v>241999</v>
      </c>
      <c r="B8495">
        <v>2012</v>
      </c>
      <c r="C8495" t="s">
        <v>251</v>
      </c>
      <c r="D8495" t="s">
        <v>4</v>
      </c>
      <c r="E8495" t="s">
        <v>10</v>
      </c>
      <c r="F8495" t="s">
        <v>11</v>
      </c>
      <c r="G8495" t="s">
        <v>252</v>
      </c>
      <c r="H8495" t="s">
        <v>454</v>
      </c>
      <c r="I8495">
        <v>672</v>
      </c>
    </row>
    <row r="8496" spans="1:9" x14ac:dyDescent="0.25">
      <c r="A8496">
        <v>251</v>
      </c>
      <c r="B8496">
        <v>2012</v>
      </c>
      <c r="C8496" t="s">
        <v>39</v>
      </c>
      <c r="D8496" t="s">
        <v>4</v>
      </c>
      <c r="E8496" t="s">
        <v>10</v>
      </c>
      <c r="F8496" t="s">
        <v>11</v>
      </c>
      <c r="G8496" t="s">
        <v>253</v>
      </c>
      <c r="H8496" t="s">
        <v>877</v>
      </c>
      <c r="I8496">
        <v>239</v>
      </c>
    </row>
    <row r="8497" spans="1:9" x14ac:dyDescent="0.25">
      <c r="A8497">
        <v>252</v>
      </c>
      <c r="B8497">
        <v>2012</v>
      </c>
      <c r="C8497" t="s">
        <v>40</v>
      </c>
      <c r="D8497" t="s">
        <v>4</v>
      </c>
      <c r="E8497" t="s">
        <v>10</v>
      </c>
      <c r="F8497" t="s">
        <v>11</v>
      </c>
      <c r="G8497" t="s">
        <v>254</v>
      </c>
      <c r="H8497" t="s">
        <v>1208</v>
      </c>
      <c r="I8497">
        <v>127</v>
      </c>
    </row>
    <row r="8498" spans="1:9" x14ac:dyDescent="0.25">
      <c r="A8498">
        <v>254</v>
      </c>
      <c r="B8498">
        <v>2012</v>
      </c>
      <c r="C8498" t="s">
        <v>41</v>
      </c>
      <c r="D8498" t="s">
        <v>4</v>
      </c>
      <c r="E8498" t="s">
        <v>10</v>
      </c>
      <c r="F8498" t="s">
        <v>11</v>
      </c>
      <c r="G8498" t="s">
        <v>255</v>
      </c>
      <c r="H8498" t="s">
        <v>1075</v>
      </c>
      <c r="I8498">
        <v>193</v>
      </c>
    </row>
    <row r="8499" spans="1:9" x14ac:dyDescent="0.25">
      <c r="A8499">
        <v>255</v>
      </c>
      <c r="B8499">
        <v>2012</v>
      </c>
      <c r="C8499" t="s">
        <v>42</v>
      </c>
      <c r="D8499" t="s">
        <v>4</v>
      </c>
      <c r="E8499" t="s">
        <v>10</v>
      </c>
      <c r="F8499" t="s">
        <v>11</v>
      </c>
      <c r="G8499" t="s">
        <v>256</v>
      </c>
      <c r="H8499" t="s">
        <v>777</v>
      </c>
      <c r="I8499">
        <v>19</v>
      </c>
    </row>
    <row r="8500" spans="1:9" x14ac:dyDescent="0.25">
      <c r="A8500">
        <v>256</v>
      </c>
      <c r="B8500">
        <v>2012</v>
      </c>
      <c r="C8500" t="s">
        <v>43</v>
      </c>
      <c r="D8500" t="s">
        <v>4</v>
      </c>
      <c r="E8500" t="s">
        <v>10</v>
      </c>
      <c r="F8500" t="s">
        <v>11</v>
      </c>
      <c r="G8500" t="s">
        <v>257</v>
      </c>
      <c r="H8500" t="s">
        <v>1287</v>
      </c>
      <c r="I8500">
        <v>51</v>
      </c>
    </row>
    <row r="8501" spans="1:9" x14ac:dyDescent="0.25">
      <c r="A8501">
        <v>257</v>
      </c>
      <c r="B8501">
        <v>2012</v>
      </c>
      <c r="C8501" t="s">
        <v>44</v>
      </c>
      <c r="D8501" t="s">
        <v>4</v>
      </c>
      <c r="E8501" t="s">
        <v>10</v>
      </c>
      <c r="F8501" t="s">
        <v>11</v>
      </c>
      <c r="G8501" t="s">
        <v>258</v>
      </c>
      <c r="H8501" t="s">
        <v>1211</v>
      </c>
      <c r="I8501">
        <v>107</v>
      </c>
    </row>
    <row r="8502" spans="1:9" x14ac:dyDescent="0.25">
      <c r="A8502">
        <v>2</v>
      </c>
      <c r="B8502">
        <v>2012</v>
      </c>
      <c r="C8502" t="s">
        <v>259</v>
      </c>
      <c r="D8502" t="s">
        <v>4</v>
      </c>
      <c r="E8502" t="s">
        <v>10</v>
      </c>
      <c r="F8502" t="s">
        <v>11</v>
      </c>
      <c r="G8502" t="s">
        <v>260</v>
      </c>
      <c r="H8502" t="s">
        <v>1455</v>
      </c>
      <c r="I8502">
        <v>2845</v>
      </c>
    </row>
    <row r="8503" spans="1:9" x14ac:dyDescent="0.25">
      <c r="A8503">
        <v>351</v>
      </c>
      <c r="B8503">
        <v>2012</v>
      </c>
      <c r="C8503" t="s">
        <v>46</v>
      </c>
      <c r="D8503" t="s">
        <v>4</v>
      </c>
      <c r="E8503" t="s">
        <v>10</v>
      </c>
      <c r="F8503" t="s">
        <v>11</v>
      </c>
      <c r="G8503" t="s">
        <v>261</v>
      </c>
      <c r="H8503" t="s">
        <v>1021</v>
      </c>
      <c r="I8503">
        <v>91</v>
      </c>
    </row>
    <row r="8504" spans="1:9" x14ac:dyDescent="0.25">
      <c r="A8504">
        <v>352</v>
      </c>
      <c r="B8504">
        <v>2012</v>
      </c>
      <c r="C8504" t="s">
        <v>47</v>
      </c>
      <c r="D8504" t="s">
        <v>4</v>
      </c>
      <c r="E8504" t="s">
        <v>10</v>
      </c>
      <c r="F8504" t="s">
        <v>11</v>
      </c>
      <c r="G8504" t="s">
        <v>262</v>
      </c>
      <c r="H8504" t="s">
        <v>1145</v>
      </c>
      <c r="I8504">
        <v>159</v>
      </c>
    </row>
    <row r="8505" spans="1:9" x14ac:dyDescent="0.25">
      <c r="A8505">
        <v>353</v>
      </c>
      <c r="B8505">
        <v>2012</v>
      </c>
      <c r="C8505" t="s">
        <v>48</v>
      </c>
      <c r="D8505" t="s">
        <v>4</v>
      </c>
      <c r="E8505" t="s">
        <v>10</v>
      </c>
      <c r="F8505" t="s">
        <v>11</v>
      </c>
      <c r="G8505" t="s">
        <v>263</v>
      </c>
      <c r="H8505" t="s">
        <v>1456</v>
      </c>
      <c r="I8505">
        <v>316</v>
      </c>
    </row>
    <row r="8506" spans="1:9" x14ac:dyDescent="0.25">
      <c r="A8506">
        <v>354</v>
      </c>
      <c r="B8506">
        <v>2012</v>
      </c>
      <c r="C8506" t="s">
        <v>49</v>
      </c>
      <c r="D8506" t="s">
        <v>4</v>
      </c>
      <c r="E8506" t="s">
        <v>10</v>
      </c>
      <c r="F8506" t="s">
        <v>11</v>
      </c>
      <c r="G8506" t="s">
        <v>264</v>
      </c>
      <c r="H8506" t="s">
        <v>805</v>
      </c>
      <c r="I8506">
        <v>58</v>
      </c>
    </row>
    <row r="8507" spans="1:9" x14ac:dyDescent="0.25">
      <c r="A8507">
        <v>355</v>
      </c>
      <c r="B8507">
        <v>2012</v>
      </c>
      <c r="C8507" t="s">
        <v>50</v>
      </c>
      <c r="D8507" t="s">
        <v>4</v>
      </c>
      <c r="E8507" t="s">
        <v>10</v>
      </c>
      <c r="F8507" t="s">
        <v>11</v>
      </c>
      <c r="G8507" t="s">
        <v>265</v>
      </c>
      <c r="H8507" t="s">
        <v>437</v>
      </c>
      <c r="I8507">
        <v>85</v>
      </c>
    </row>
    <row r="8508" spans="1:9" x14ac:dyDescent="0.25">
      <c r="A8508">
        <v>356</v>
      </c>
      <c r="B8508">
        <v>2012</v>
      </c>
      <c r="C8508" t="s">
        <v>51</v>
      </c>
      <c r="D8508" t="s">
        <v>4</v>
      </c>
      <c r="E8508" t="s">
        <v>10</v>
      </c>
      <c r="F8508" t="s">
        <v>11</v>
      </c>
      <c r="G8508" t="s">
        <v>266</v>
      </c>
      <c r="H8508" t="s">
        <v>1147</v>
      </c>
      <c r="I8508">
        <v>53</v>
      </c>
    </row>
    <row r="8509" spans="1:9" x14ac:dyDescent="0.25">
      <c r="A8509">
        <v>357</v>
      </c>
      <c r="B8509">
        <v>2012</v>
      </c>
      <c r="C8509" t="s">
        <v>52</v>
      </c>
      <c r="D8509" t="s">
        <v>4</v>
      </c>
      <c r="E8509" t="s">
        <v>10</v>
      </c>
      <c r="F8509" t="s">
        <v>11</v>
      </c>
      <c r="G8509" t="s">
        <v>267</v>
      </c>
      <c r="H8509" t="s">
        <v>1157</v>
      </c>
      <c r="I8509">
        <v>122</v>
      </c>
    </row>
    <row r="8510" spans="1:9" x14ac:dyDescent="0.25">
      <c r="A8510">
        <v>358</v>
      </c>
      <c r="B8510">
        <v>2012</v>
      </c>
      <c r="C8510" t="s">
        <v>53</v>
      </c>
      <c r="D8510" t="s">
        <v>4</v>
      </c>
      <c r="E8510" t="s">
        <v>10</v>
      </c>
      <c r="F8510" t="s">
        <v>11</v>
      </c>
      <c r="G8510" t="s">
        <v>268</v>
      </c>
      <c r="H8510" t="s">
        <v>695</v>
      </c>
      <c r="I8510">
        <v>106</v>
      </c>
    </row>
    <row r="8511" spans="1:9" x14ac:dyDescent="0.25">
      <c r="A8511">
        <v>359</v>
      </c>
      <c r="B8511">
        <v>2012</v>
      </c>
      <c r="C8511" t="s">
        <v>54</v>
      </c>
      <c r="D8511" t="s">
        <v>4</v>
      </c>
      <c r="E8511" t="s">
        <v>10</v>
      </c>
      <c r="F8511" t="s">
        <v>11</v>
      </c>
      <c r="G8511" t="s">
        <v>269</v>
      </c>
      <c r="H8511" t="s">
        <v>1201</v>
      </c>
      <c r="I8511">
        <v>263</v>
      </c>
    </row>
    <row r="8512" spans="1:9" x14ac:dyDescent="0.25">
      <c r="A8512">
        <v>360</v>
      </c>
      <c r="B8512">
        <v>2012</v>
      </c>
      <c r="C8512" t="s">
        <v>55</v>
      </c>
      <c r="D8512" t="s">
        <v>4</v>
      </c>
      <c r="E8512" t="s">
        <v>10</v>
      </c>
      <c r="F8512" t="s">
        <v>11</v>
      </c>
      <c r="G8512" t="s">
        <v>270</v>
      </c>
      <c r="H8512" t="s">
        <v>1158</v>
      </c>
      <c r="I8512">
        <v>30</v>
      </c>
    </row>
    <row r="8513" spans="1:9" x14ac:dyDescent="0.25">
      <c r="A8513">
        <v>361</v>
      </c>
      <c r="B8513">
        <v>2012</v>
      </c>
      <c r="C8513" t="s">
        <v>56</v>
      </c>
      <c r="D8513" t="s">
        <v>4</v>
      </c>
      <c r="E8513" t="s">
        <v>10</v>
      </c>
      <c r="F8513" t="s">
        <v>11</v>
      </c>
      <c r="G8513" t="s">
        <v>271</v>
      </c>
      <c r="H8513" t="s">
        <v>338</v>
      </c>
      <c r="I8513">
        <v>72</v>
      </c>
    </row>
    <row r="8514" spans="1:9" x14ac:dyDescent="0.25">
      <c r="A8514">
        <v>3</v>
      </c>
      <c r="B8514">
        <v>2012</v>
      </c>
      <c r="C8514" t="s">
        <v>272</v>
      </c>
      <c r="D8514" t="s">
        <v>4</v>
      </c>
      <c r="E8514" t="s">
        <v>10</v>
      </c>
      <c r="F8514" t="s">
        <v>11</v>
      </c>
      <c r="G8514" t="s">
        <v>273</v>
      </c>
      <c r="H8514" t="s">
        <v>350</v>
      </c>
      <c r="I8514">
        <v>1355</v>
      </c>
    </row>
    <row r="8515" spans="1:9" x14ac:dyDescent="0.25">
      <c r="A8515">
        <v>401</v>
      </c>
      <c r="B8515">
        <v>2012</v>
      </c>
      <c r="C8515" t="s">
        <v>274</v>
      </c>
      <c r="D8515" t="s">
        <v>4</v>
      </c>
      <c r="E8515" t="s">
        <v>10</v>
      </c>
      <c r="F8515" t="s">
        <v>11</v>
      </c>
      <c r="G8515" t="s">
        <v>275</v>
      </c>
      <c r="H8515" t="s">
        <v>1110</v>
      </c>
      <c r="I8515">
        <v>100</v>
      </c>
    </row>
    <row r="8516" spans="1:9" x14ac:dyDescent="0.25">
      <c r="A8516">
        <v>402</v>
      </c>
      <c r="B8516">
        <v>2012</v>
      </c>
      <c r="C8516" t="s">
        <v>276</v>
      </c>
      <c r="D8516" t="s">
        <v>4</v>
      </c>
      <c r="E8516" t="s">
        <v>10</v>
      </c>
      <c r="F8516" t="s">
        <v>11</v>
      </c>
      <c r="G8516" t="s">
        <v>277</v>
      </c>
      <c r="H8516" t="s">
        <v>787</v>
      </c>
      <c r="I8516">
        <v>38</v>
      </c>
    </row>
    <row r="8517" spans="1:9" x14ac:dyDescent="0.25">
      <c r="A8517">
        <v>403</v>
      </c>
      <c r="B8517">
        <v>2012</v>
      </c>
      <c r="C8517" t="s">
        <v>278</v>
      </c>
      <c r="D8517" t="s">
        <v>4</v>
      </c>
      <c r="E8517" t="s">
        <v>10</v>
      </c>
      <c r="F8517" t="s">
        <v>11</v>
      </c>
      <c r="G8517" t="s">
        <v>279</v>
      </c>
      <c r="H8517" t="s">
        <v>493</v>
      </c>
      <c r="I8517">
        <v>292</v>
      </c>
    </row>
    <row r="8518" spans="1:9" x14ac:dyDescent="0.25">
      <c r="A8518">
        <v>404</v>
      </c>
      <c r="B8518">
        <v>2012</v>
      </c>
      <c r="C8518" t="s">
        <v>280</v>
      </c>
      <c r="D8518" t="s">
        <v>4</v>
      </c>
      <c r="E8518" t="s">
        <v>10</v>
      </c>
      <c r="F8518" t="s">
        <v>11</v>
      </c>
      <c r="G8518" t="s">
        <v>281</v>
      </c>
      <c r="H8518" t="s">
        <v>327</v>
      </c>
      <c r="I8518">
        <v>258</v>
      </c>
    </row>
    <row r="8519" spans="1:9" x14ac:dyDescent="0.25">
      <c r="A8519">
        <v>405</v>
      </c>
      <c r="B8519">
        <v>2012</v>
      </c>
      <c r="C8519" t="s">
        <v>282</v>
      </c>
      <c r="D8519" t="s">
        <v>4</v>
      </c>
      <c r="E8519" t="s">
        <v>10</v>
      </c>
      <c r="F8519" t="s">
        <v>11</v>
      </c>
      <c r="G8519" t="s">
        <v>283</v>
      </c>
      <c r="H8519" t="s">
        <v>338</v>
      </c>
      <c r="I8519">
        <v>72</v>
      </c>
    </row>
    <row r="8520" spans="1:9" x14ac:dyDescent="0.25">
      <c r="A8520">
        <v>451</v>
      </c>
      <c r="B8520">
        <v>2012</v>
      </c>
      <c r="C8520" t="s">
        <v>58</v>
      </c>
      <c r="D8520" t="s">
        <v>4</v>
      </c>
      <c r="E8520" t="s">
        <v>10</v>
      </c>
      <c r="F8520" t="s">
        <v>11</v>
      </c>
      <c r="G8520" t="s">
        <v>284</v>
      </c>
      <c r="H8520" t="s">
        <v>411</v>
      </c>
      <c r="I8520">
        <v>128</v>
      </c>
    </row>
    <row r="8521" spans="1:9" x14ac:dyDescent="0.25">
      <c r="A8521">
        <v>452</v>
      </c>
      <c r="B8521">
        <v>2012</v>
      </c>
      <c r="C8521" t="s">
        <v>59</v>
      </c>
      <c r="D8521" t="s">
        <v>4</v>
      </c>
      <c r="E8521" t="s">
        <v>10</v>
      </c>
      <c r="F8521" t="s">
        <v>11</v>
      </c>
      <c r="G8521" t="s">
        <v>285</v>
      </c>
      <c r="H8521" t="s">
        <v>1088</v>
      </c>
      <c r="I8521">
        <v>155</v>
      </c>
    </row>
    <row r="8522" spans="1:9" x14ac:dyDescent="0.25">
      <c r="A8522">
        <v>453</v>
      </c>
      <c r="B8522">
        <v>2012</v>
      </c>
      <c r="C8522" t="s">
        <v>60</v>
      </c>
      <c r="D8522" t="s">
        <v>4</v>
      </c>
      <c r="E8522" t="s">
        <v>10</v>
      </c>
      <c r="F8522" t="s">
        <v>11</v>
      </c>
      <c r="G8522" t="s">
        <v>286</v>
      </c>
      <c r="H8522" t="s">
        <v>1457</v>
      </c>
      <c r="I8522">
        <v>447</v>
      </c>
    </row>
    <row r="8523" spans="1:9" x14ac:dyDescent="0.25">
      <c r="A8523">
        <v>454</v>
      </c>
      <c r="B8523">
        <v>2012</v>
      </c>
      <c r="C8523" t="s">
        <v>61</v>
      </c>
      <c r="D8523" t="s">
        <v>4</v>
      </c>
      <c r="E8523" t="s">
        <v>10</v>
      </c>
      <c r="F8523" t="s">
        <v>11</v>
      </c>
      <c r="G8523" t="s">
        <v>287</v>
      </c>
      <c r="H8523" t="s">
        <v>836</v>
      </c>
      <c r="I8523">
        <v>522</v>
      </c>
    </row>
    <row r="8524" spans="1:9" x14ac:dyDescent="0.25">
      <c r="A8524">
        <v>455</v>
      </c>
      <c r="B8524">
        <v>2012</v>
      </c>
      <c r="C8524" t="s">
        <v>62</v>
      </c>
      <c r="D8524" t="s">
        <v>4</v>
      </c>
      <c r="E8524" t="s">
        <v>10</v>
      </c>
      <c r="F8524" t="s">
        <v>11</v>
      </c>
      <c r="G8524" t="s">
        <v>288</v>
      </c>
      <c r="H8524" t="s">
        <v>1214</v>
      </c>
      <c r="I8524">
        <v>69</v>
      </c>
    </row>
    <row r="8525" spans="1:9" x14ac:dyDescent="0.25">
      <c r="A8525">
        <v>456</v>
      </c>
      <c r="B8525">
        <v>2012</v>
      </c>
      <c r="C8525" t="s">
        <v>63</v>
      </c>
      <c r="D8525" t="s">
        <v>4</v>
      </c>
      <c r="E8525" t="s">
        <v>10</v>
      </c>
      <c r="F8525" t="s">
        <v>11</v>
      </c>
      <c r="G8525" t="s">
        <v>289</v>
      </c>
      <c r="H8525" t="s">
        <v>973</v>
      </c>
      <c r="I8525">
        <v>297</v>
      </c>
    </row>
    <row r="8526" spans="1:9" x14ac:dyDescent="0.25">
      <c r="A8526">
        <v>457</v>
      </c>
      <c r="B8526">
        <v>2012</v>
      </c>
      <c r="C8526" t="s">
        <v>64</v>
      </c>
      <c r="D8526" t="s">
        <v>4</v>
      </c>
      <c r="E8526" t="s">
        <v>10</v>
      </c>
      <c r="F8526" t="s">
        <v>11</v>
      </c>
      <c r="G8526" t="s">
        <v>290</v>
      </c>
      <c r="H8526" t="s">
        <v>728</v>
      </c>
      <c r="I8526">
        <v>52</v>
      </c>
    </row>
    <row r="8527" spans="1:9" x14ac:dyDescent="0.25">
      <c r="A8527">
        <v>458</v>
      </c>
      <c r="B8527">
        <v>2012</v>
      </c>
      <c r="C8527" t="s">
        <v>65</v>
      </c>
      <c r="D8527" t="s">
        <v>4</v>
      </c>
      <c r="E8527" t="s">
        <v>10</v>
      </c>
      <c r="F8527" t="s">
        <v>11</v>
      </c>
      <c r="G8527" t="s">
        <v>291</v>
      </c>
      <c r="H8527">
        <v>-91</v>
      </c>
      <c r="I8527">
        <v>-91</v>
      </c>
    </row>
    <row r="8528" spans="1:9" x14ac:dyDescent="0.25">
      <c r="A8528">
        <v>459</v>
      </c>
      <c r="B8528">
        <v>2012</v>
      </c>
      <c r="C8528" t="s">
        <v>66</v>
      </c>
      <c r="D8528" t="s">
        <v>4</v>
      </c>
      <c r="E8528" t="s">
        <v>10</v>
      </c>
      <c r="F8528" t="s">
        <v>11</v>
      </c>
      <c r="G8528" t="s">
        <v>292</v>
      </c>
      <c r="H8528" t="s">
        <v>458</v>
      </c>
      <c r="I8528">
        <v>399</v>
      </c>
    </row>
    <row r="8529" spans="1:9" x14ac:dyDescent="0.25">
      <c r="A8529">
        <v>460</v>
      </c>
      <c r="B8529">
        <v>2012</v>
      </c>
      <c r="C8529" t="s">
        <v>67</v>
      </c>
      <c r="D8529" t="s">
        <v>4</v>
      </c>
      <c r="E8529" t="s">
        <v>10</v>
      </c>
      <c r="F8529" t="s">
        <v>11</v>
      </c>
      <c r="G8529" t="s">
        <v>293</v>
      </c>
      <c r="H8529" t="s">
        <v>410</v>
      </c>
      <c r="I8529">
        <v>303</v>
      </c>
    </row>
    <row r="8530" spans="1:9" x14ac:dyDescent="0.25">
      <c r="A8530">
        <v>461</v>
      </c>
      <c r="B8530">
        <v>2012</v>
      </c>
      <c r="C8530" t="s">
        <v>68</v>
      </c>
      <c r="D8530" t="s">
        <v>4</v>
      </c>
      <c r="E8530" t="s">
        <v>10</v>
      </c>
      <c r="F8530" t="s">
        <v>11</v>
      </c>
      <c r="G8530" t="s">
        <v>294</v>
      </c>
      <c r="H8530" t="s">
        <v>368</v>
      </c>
      <c r="I8530">
        <v>82</v>
      </c>
    </row>
    <row r="8531" spans="1:9" x14ac:dyDescent="0.25">
      <c r="A8531">
        <v>462</v>
      </c>
      <c r="B8531">
        <v>2012</v>
      </c>
      <c r="C8531" t="s">
        <v>69</v>
      </c>
      <c r="D8531" t="s">
        <v>4</v>
      </c>
      <c r="E8531" t="s">
        <v>10</v>
      </c>
      <c r="F8531" t="s">
        <v>11</v>
      </c>
      <c r="G8531" t="s">
        <v>295</v>
      </c>
      <c r="H8531" t="s">
        <v>753</v>
      </c>
      <c r="I8531">
        <v>16</v>
      </c>
    </row>
    <row r="8532" spans="1:9" x14ac:dyDescent="0.25">
      <c r="A8532">
        <v>4</v>
      </c>
      <c r="B8532">
        <v>2012</v>
      </c>
      <c r="C8532" t="s">
        <v>296</v>
      </c>
      <c r="D8532" t="s">
        <v>4</v>
      </c>
      <c r="E8532" t="s">
        <v>10</v>
      </c>
      <c r="F8532" t="s">
        <v>11</v>
      </c>
      <c r="G8532" t="s">
        <v>297</v>
      </c>
      <c r="H8532" t="s">
        <v>1458</v>
      </c>
      <c r="I8532">
        <v>3139</v>
      </c>
    </row>
    <row r="8533" spans="1:9" x14ac:dyDescent="0.25">
      <c r="A8533">
        <v>0</v>
      </c>
      <c r="B8533">
        <v>2012</v>
      </c>
      <c r="C8533" t="s">
        <v>71</v>
      </c>
      <c r="D8533" t="s">
        <v>4</v>
      </c>
      <c r="E8533" t="s">
        <v>10</v>
      </c>
      <c r="F8533" t="s">
        <v>11</v>
      </c>
      <c r="G8533" t="s">
        <v>298</v>
      </c>
      <c r="H8533" t="s">
        <v>1459</v>
      </c>
      <c r="I8533">
        <v>11764</v>
      </c>
    </row>
    <row r="8534" spans="1:9" x14ac:dyDescent="0.25">
      <c r="A8534">
        <v>101</v>
      </c>
      <c r="B8534">
        <v>2011</v>
      </c>
      <c r="C8534" t="s">
        <v>232</v>
      </c>
      <c r="D8534" t="s">
        <v>4</v>
      </c>
      <c r="E8534" t="s">
        <v>10</v>
      </c>
      <c r="F8534" t="s">
        <v>11</v>
      </c>
      <c r="G8534" t="s">
        <v>233</v>
      </c>
      <c r="H8534" t="s">
        <v>826</v>
      </c>
      <c r="I8534">
        <v>1056</v>
      </c>
    </row>
    <row r="8535" spans="1:9" x14ac:dyDescent="0.25">
      <c r="A8535">
        <v>102</v>
      </c>
      <c r="B8535">
        <v>2011</v>
      </c>
      <c r="C8535" t="s">
        <v>234</v>
      </c>
      <c r="D8535" t="s">
        <v>4</v>
      </c>
      <c r="E8535" t="s">
        <v>10</v>
      </c>
      <c r="F8535" t="s">
        <v>11</v>
      </c>
      <c r="G8535" t="s">
        <v>235</v>
      </c>
      <c r="H8535" t="s">
        <v>457</v>
      </c>
      <c r="I8535">
        <v>66</v>
      </c>
    </row>
    <row r="8536" spans="1:9" x14ac:dyDescent="0.25">
      <c r="A8536">
        <v>103</v>
      </c>
      <c r="B8536">
        <v>2011</v>
      </c>
      <c r="C8536" t="s">
        <v>236</v>
      </c>
      <c r="D8536" t="s">
        <v>4</v>
      </c>
      <c r="E8536" t="s">
        <v>10</v>
      </c>
      <c r="F8536" t="s">
        <v>11</v>
      </c>
      <c r="G8536" t="s">
        <v>237</v>
      </c>
      <c r="H8536" t="s">
        <v>489</v>
      </c>
      <c r="I8536">
        <v>181</v>
      </c>
    </row>
    <row r="8537" spans="1:9" x14ac:dyDescent="0.25">
      <c r="A8537">
        <v>151</v>
      </c>
      <c r="B8537">
        <v>2011</v>
      </c>
      <c r="C8537" t="s">
        <v>28</v>
      </c>
      <c r="D8537" t="s">
        <v>4</v>
      </c>
      <c r="E8537" t="s">
        <v>10</v>
      </c>
      <c r="F8537" t="s">
        <v>11</v>
      </c>
      <c r="G8537" t="s">
        <v>238</v>
      </c>
      <c r="H8537" t="s">
        <v>1155</v>
      </c>
      <c r="I8537">
        <v>83</v>
      </c>
    </row>
    <row r="8538" spans="1:9" x14ac:dyDescent="0.25">
      <c r="A8538">
        <v>153</v>
      </c>
      <c r="B8538">
        <v>2011</v>
      </c>
      <c r="C8538" t="s">
        <v>29</v>
      </c>
      <c r="D8538" t="s">
        <v>4</v>
      </c>
      <c r="E8538" t="s">
        <v>10</v>
      </c>
      <c r="F8538" t="s">
        <v>11</v>
      </c>
      <c r="G8538" t="s">
        <v>239</v>
      </c>
      <c r="H8538" t="s">
        <v>505</v>
      </c>
      <c r="I8538">
        <v>47</v>
      </c>
    </row>
    <row r="8539" spans="1:9" x14ac:dyDescent="0.25">
      <c r="A8539">
        <v>154</v>
      </c>
      <c r="B8539">
        <v>2011</v>
      </c>
      <c r="C8539" t="s">
        <v>30</v>
      </c>
      <c r="D8539" t="s">
        <v>4</v>
      </c>
      <c r="E8539" t="s">
        <v>10</v>
      </c>
      <c r="F8539" t="s">
        <v>11</v>
      </c>
      <c r="G8539" t="s">
        <v>240</v>
      </c>
      <c r="H8539" t="s">
        <v>747</v>
      </c>
      <c r="I8539">
        <v>24</v>
      </c>
    </row>
    <row r="8540" spans="1:9" x14ac:dyDescent="0.25">
      <c r="A8540">
        <v>155</v>
      </c>
      <c r="B8540">
        <v>2011</v>
      </c>
      <c r="C8540" t="s">
        <v>31</v>
      </c>
      <c r="D8540" t="s">
        <v>4</v>
      </c>
      <c r="E8540" t="s">
        <v>10</v>
      </c>
      <c r="F8540" t="s">
        <v>11</v>
      </c>
      <c r="G8540" t="s">
        <v>241</v>
      </c>
      <c r="H8540" t="s">
        <v>398</v>
      </c>
      <c r="I8540">
        <v>18</v>
      </c>
    </row>
    <row r="8541" spans="1:9" x14ac:dyDescent="0.25">
      <c r="A8541">
        <v>157</v>
      </c>
      <c r="B8541">
        <v>2011</v>
      </c>
      <c r="C8541" t="s">
        <v>32</v>
      </c>
      <c r="D8541" t="s">
        <v>4</v>
      </c>
      <c r="E8541" t="s">
        <v>10</v>
      </c>
      <c r="F8541" t="s">
        <v>11</v>
      </c>
      <c r="G8541" t="s">
        <v>242</v>
      </c>
      <c r="H8541" t="s">
        <v>668</v>
      </c>
      <c r="I8541">
        <v>81</v>
      </c>
    </row>
    <row r="8542" spans="1:9" x14ac:dyDescent="0.25">
      <c r="A8542">
        <v>158</v>
      </c>
      <c r="B8542">
        <v>2011</v>
      </c>
      <c r="C8542" t="s">
        <v>33</v>
      </c>
      <c r="D8542" t="s">
        <v>4</v>
      </c>
      <c r="E8542" t="s">
        <v>10</v>
      </c>
      <c r="F8542" t="s">
        <v>11</v>
      </c>
      <c r="G8542" t="s">
        <v>243</v>
      </c>
      <c r="H8542" t="s">
        <v>1142</v>
      </c>
      <c r="I8542">
        <v>50</v>
      </c>
    </row>
    <row r="8543" spans="1:9" x14ac:dyDescent="0.25">
      <c r="A8543">
        <v>159</v>
      </c>
      <c r="B8543">
        <v>2011</v>
      </c>
      <c r="C8543" t="s">
        <v>34</v>
      </c>
      <c r="D8543" t="s">
        <v>4</v>
      </c>
      <c r="E8543" t="s">
        <v>10</v>
      </c>
      <c r="F8543" t="s">
        <v>11</v>
      </c>
      <c r="G8543" t="s">
        <v>244</v>
      </c>
      <c r="H8543" t="s">
        <v>1460</v>
      </c>
      <c r="I8543">
        <v>2089</v>
      </c>
    </row>
    <row r="8544" spans="1:9" x14ac:dyDescent="0.25">
      <c r="A8544">
        <v>1</v>
      </c>
      <c r="B8544">
        <v>2011</v>
      </c>
      <c r="C8544" t="s">
        <v>245</v>
      </c>
      <c r="D8544" t="s">
        <v>4</v>
      </c>
      <c r="E8544" t="s">
        <v>10</v>
      </c>
      <c r="F8544" t="s">
        <v>11</v>
      </c>
      <c r="G8544" t="s">
        <v>246</v>
      </c>
      <c r="H8544" t="s">
        <v>1461</v>
      </c>
      <c r="I8544">
        <v>3695</v>
      </c>
    </row>
    <row r="8545" spans="1:9" x14ac:dyDescent="0.25">
      <c r="A8545">
        <v>241</v>
      </c>
      <c r="B8545">
        <v>2011</v>
      </c>
      <c r="C8545" t="s">
        <v>247</v>
      </c>
      <c r="D8545" t="s">
        <v>4</v>
      </c>
      <c r="E8545" t="s">
        <v>10</v>
      </c>
      <c r="F8545" t="s">
        <v>11</v>
      </c>
      <c r="G8545" t="s">
        <v>248</v>
      </c>
      <c r="H8545" t="s">
        <v>1462</v>
      </c>
      <c r="I8545">
        <v>1470</v>
      </c>
    </row>
    <row r="8546" spans="1:9" x14ac:dyDescent="0.25">
      <c r="A8546">
        <v>241001</v>
      </c>
      <c r="B8546">
        <v>2011</v>
      </c>
      <c r="C8546" t="s">
        <v>249</v>
      </c>
      <c r="D8546" t="s">
        <v>4</v>
      </c>
      <c r="E8546" t="s">
        <v>10</v>
      </c>
      <c r="F8546" t="s">
        <v>11</v>
      </c>
      <c r="G8546" t="s">
        <v>250</v>
      </c>
      <c r="H8546" t="s">
        <v>1045</v>
      </c>
      <c r="I8546">
        <v>1021</v>
      </c>
    </row>
    <row r="8547" spans="1:9" x14ac:dyDescent="0.25">
      <c r="A8547">
        <v>241999</v>
      </c>
      <c r="B8547">
        <v>2011</v>
      </c>
      <c r="C8547" t="s">
        <v>251</v>
      </c>
      <c r="D8547" t="s">
        <v>4</v>
      </c>
      <c r="E8547" t="s">
        <v>10</v>
      </c>
      <c r="F8547" t="s">
        <v>11</v>
      </c>
      <c r="G8547" t="s">
        <v>252</v>
      </c>
      <c r="H8547" t="s">
        <v>1113</v>
      </c>
      <c r="I8547">
        <v>449</v>
      </c>
    </row>
    <row r="8548" spans="1:9" x14ac:dyDescent="0.25">
      <c r="A8548">
        <v>251</v>
      </c>
      <c r="B8548">
        <v>2011</v>
      </c>
      <c r="C8548" t="s">
        <v>39</v>
      </c>
      <c r="D8548" t="s">
        <v>4</v>
      </c>
      <c r="E8548" t="s">
        <v>10</v>
      </c>
      <c r="F8548" t="s">
        <v>11</v>
      </c>
      <c r="G8548" t="s">
        <v>253</v>
      </c>
      <c r="H8548" t="s">
        <v>339</v>
      </c>
      <c r="I8548">
        <v>288</v>
      </c>
    </row>
    <row r="8549" spans="1:9" x14ac:dyDescent="0.25">
      <c r="A8549">
        <v>252</v>
      </c>
      <c r="B8549">
        <v>2011</v>
      </c>
      <c r="C8549" t="s">
        <v>40</v>
      </c>
      <c r="D8549" t="s">
        <v>4</v>
      </c>
      <c r="E8549" t="s">
        <v>10</v>
      </c>
      <c r="F8549" t="s">
        <v>11</v>
      </c>
      <c r="G8549" t="s">
        <v>254</v>
      </c>
      <c r="H8549">
        <v>-23</v>
      </c>
      <c r="I8549">
        <v>-23</v>
      </c>
    </row>
    <row r="8550" spans="1:9" x14ac:dyDescent="0.25">
      <c r="A8550">
        <v>254</v>
      </c>
      <c r="B8550">
        <v>2011</v>
      </c>
      <c r="C8550" t="s">
        <v>41</v>
      </c>
      <c r="D8550" t="s">
        <v>4</v>
      </c>
      <c r="E8550" t="s">
        <v>10</v>
      </c>
      <c r="F8550" t="s">
        <v>11</v>
      </c>
      <c r="G8550" t="s">
        <v>255</v>
      </c>
      <c r="H8550" t="s">
        <v>409</v>
      </c>
      <c r="I8550">
        <v>188</v>
      </c>
    </row>
    <row r="8551" spans="1:9" x14ac:dyDescent="0.25">
      <c r="A8551">
        <v>255</v>
      </c>
      <c r="B8551">
        <v>2011</v>
      </c>
      <c r="C8551" t="s">
        <v>42</v>
      </c>
      <c r="D8551" t="s">
        <v>4</v>
      </c>
      <c r="E8551" t="s">
        <v>10</v>
      </c>
      <c r="F8551" t="s">
        <v>11</v>
      </c>
      <c r="G8551" t="s">
        <v>256</v>
      </c>
      <c r="H8551" t="s">
        <v>1225</v>
      </c>
      <c r="I8551">
        <v>54</v>
      </c>
    </row>
    <row r="8552" spans="1:9" x14ac:dyDescent="0.25">
      <c r="A8552">
        <v>256</v>
      </c>
      <c r="B8552">
        <v>2011</v>
      </c>
      <c r="C8552" t="s">
        <v>43</v>
      </c>
      <c r="D8552" t="s">
        <v>4</v>
      </c>
      <c r="E8552" t="s">
        <v>10</v>
      </c>
      <c r="F8552" t="s">
        <v>11</v>
      </c>
      <c r="G8552" t="s">
        <v>257</v>
      </c>
      <c r="H8552" t="s">
        <v>301</v>
      </c>
      <c r="I8552">
        <v>206</v>
      </c>
    </row>
    <row r="8553" spans="1:9" x14ac:dyDescent="0.25">
      <c r="A8553">
        <v>257</v>
      </c>
      <c r="B8553">
        <v>2011</v>
      </c>
      <c r="C8553" t="s">
        <v>44</v>
      </c>
      <c r="D8553" t="s">
        <v>4</v>
      </c>
      <c r="E8553" t="s">
        <v>10</v>
      </c>
      <c r="F8553" t="s">
        <v>11</v>
      </c>
      <c r="G8553" t="s">
        <v>258</v>
      </c>
      <c r="H8553" t="s">
        <v>304</v>
      </c>
      <c r="I8553">
        <v>94</v>
      </c>
    </row>
    <row r="8554" spans="1:9" x14ac:dyDescent="0.25">
      <c r="A8554">
        <v>2</v>
      </c>
      <c r="B8554">
        <v>2011</v>
      </c>
      <c r="C8554" t="s">
        <v>259</v>
      </c>
      <c r="D8554" t="s">
        <v>4</v>
      </c>
      <c r="E8554" t="s">
        <v>10</v>
      </c>
      <c r="F8554" t="s">
        <v>11</v>
      </c>
      <c r="G8554" t="s">
        <v>260</v>
      </c>
      <c r="H8554" t="s">
        <v>1463</v>
      </c>
      <c r="I8554">
        <v>2277</v>
      </c>
    </row>
    <row r="8555" spans="1:9" x14ac:dyDescent="0.25">
      <c r="A8555">
        <v>351</v>
      </c>
      <c r="B8555">
        <v>2011</v>
      </c>
      <c r="C8555" t="s">
        <v>46</v>
      </c>
      <c r="D8555" t="s">
        <v>4</v>
      </c>
      <c r="E8555" t="s">
        <v>10</v>
      </c>
      <c r="F8555" t="s">
        <v>11</v>
      </c>
      <c r="G8555" t="s">
        <v>261</v>
      </c>
      <c r="H8555" t="s">
        <v>1167</v>
      </c>
      <c r="I8555">
        <v>74</v>
      </c>
    </row>
    <row r="8556" spans="1:9" x14ac:dyDescent="0.25">
      <c r="A8556">
        <v>352</v>
      </c>
      <c r="B8556">
        <v>2011</v>
      </c>
      <c r="C8556" t="s">
        <v>47</v>
      </c>
      <c r="D8556" t="s">
        <v>4</v>
      </c>
      <c r="E8556" t="s">
        <v>10</v>
      </c>
      <c r="F8556" t="s">
        <v>11</v>
      </c>
      <c r="G8556" t="s">
        <v>262</v>
      </c>
      <c r="H8556" t="s">
        <v>966</v>
      </c>
      <c r="I8556">
        <v>111</v>
      </c>
    </row>
    <row r="8557" spans="1:9" x14ac:dyDescent="0.25">
      <c r="A8557">
        <v>353</v>
      </c>
      <c r="B8557">
        <v>2011</v>
      </c>
      <c r="C8557" t="s">
        <v>48</v>
      </c>
      <c r="D8557" t="s">
        <v>4</v>
      </c>
      <c r="E8557" t="s">
        <v>10</v>
      </c>
      <c r="F8557" t="s">
        <v>11</v>
      </c>
      <c r="G8557" t="s">
        <v>263</v>
      </c>
      <c r="H8557" t="s">
        <v>1075</v>
      </c>
      <c r="I8557">
        <v>193</v>
      </c>
    </row>
    <row r="8558" spans="1:9" x14ac:dyDescent="0.25">
      <c r="A8558">
        <v>354</v>
      </c>
      <c r="B8558">
        <v>2011</v>
      </c>
      <c r="C8558" t="s">
        <v>49</v>
      </c>
      <c r="D8558" t="s">
        <v>4</v>
      </c>
      <c r="E8558" t="s">
        <v>10</v>
      </c>
      <c r="F8558" t="s">
        <v>11</v>
      </c>
      <c r="G8558" t="s">
        <v>264</v>
      </c>
      <c r="H8558" t="s">
        <v>785</v>
      </c>
      <c r="I8558">
        <v>45</v>
      </c>
    </row>
    <row r="8559" spans="1:9" x14ac:dyDescent="0.25">
      <c r="A8559">
        <v>355</v>
      </c>
      <c r="B8559">
        <v>2011</v>
      </c>
      <c r="C8559" t="s">
        <v>50</v>
      </c>
      <c r="D8559" t="s">
        <v>4</v>
      </c>
      <c r="E8559" t="s">
        <v>10</v>
      </c>
      <c r="F8559" t="s">
        <v>11</v>
      </c>
      <c r="G8559" t="s">
        <v>265</v>
      </c>
      <c r="H8559" t="s">
        <v>1155</v>
      </c>
      <c r="I8559">
        <v>83</v>
      </c>
    </row>
    <row r="8560" spans="1:9" x14ac:dyDescent="0.25">
      <c r="A8560">
        <v>356</v>
      </c>
      <c r="B8560">
        <v>2011</v>
      </c>
      <c r="C8560" t="s">
        <v>51</v>
      </c>
      <c r="D8560" t="s">
        <v>4</v>
      </c>
      <c r="E8560" t="s">
        <v>10</v>
      </c>
      <c r="F8560" t="s">
        <v>11</v>
      </c>
      <c r="G8560" t="s">
        <v>266</v>
      </c>
      <c r="H8560" t="s">
        <v>729</v>
      </c>
      <c r="I8560">
        <v>44</v>
      </c>
    </row>
    <row r="8561" spans="1:9" x14ac:dyDescent="0.25">
      <c r="A8561">
        <v>357</v>
      </c>
      <c r="B8561">
        <v>2011</v>
      </c>
      <c r="C8561" t="s">
        <v>52</v>
      </c>
      <c r="D8561" t="s">
        <v>4</v>
      </c>
      <c r="E8561" t="s">
        <v>10</v>
      </c>
      <c r="F8561" t="s">
        <v>11</v>
      </c>
      <c r="G8561" t="s">
        <v>267</v>
      </c>
      <c r="H8561" t="s">
        <v>437</v>
      </c>
      <c r="I8561">
        <v>85</v>
      </c>
    </row>
    <row r="8562" spans="1:9" x14ac:dyDescent="0.25">
      <c r="A8562">
        <v>358</v>
      </c>
      <c r="B8562">
        <v>2011</v>
      </c>
      <c r="C8562" t="s">
        <v>53</v>
      </c>
      <c r="D8562" t="s">
        <v>4</v>
      </c>
      <c r="E8562" t="s">
        <v>10</v>
      </c>
      <c r="F8562" t="s">
        <v>11</v>
      </c>
      <c r="G8562" t="s">
        <v>268</v>
      </c>
      <c r="H8562" t="s">
        <v>1126</v>
      </c>
      <c r="I8562">
        <v>77</v>
      </c>
    </row>
    <row r="8563" spans="1:9" x14ac:dyDescent="0.25">
      <c r="A8563">
        <v>359</v>
      </c>
      <c r="B8563">
        <v>2011</v>
      </c>
      <c r="C8563" t="s">
        <v>54</v>
      </c>
      <c r="D8563" t="s">
        <v>4</v>
      </c>
      <c r="E8563" t="s">
        <v>10</v>
      </c>
      <c r="F8563" t="s">
        <v>11</v>
      </c>
      <c r="G8563" t="s">
        <v>269</v>
      </c>
      <c r="H8563" t="s">
        <v>670</v>
      </c>
      <c r="I8563">
        <v>234</v>
      </c>
    </row>
    <row r="8564" spans="1:9" x14ac:dyDescent="0.25">
      <c r="A8564">
        <v>360</v>
      </c>
      <c r="B8564">
        <v>2011</v>
      </c>
      <c r="C8564" t="s">
        <v>55</v>
      </c>
      <c r="D8564" t="s">
        <v>4</v>
      </c>
      <c r="E8564" t="s">
        <v>10</v>
      </c>
      <c r="F8564" t="s">
        <v>11</v>
      </c>
      <c r="G8564" t="s">
        <v>270</v>
      </c>
      <c r="H8564" t="s">
        <v>767</v>
      </c>
      <c r="I8564">
        <v>35</v>
      </c>
    </row>
    <row r="8565" spans="1:9" x14ac:dyDescent="0.25">
      <c r="A8565">
        <v>361</v>
      </c>
      <c r="B8565">
        <v>2011</v>
      </c>
      <c r="C8565" t="s">
        <v>56</v>
      </c>
      <c r="D8565" t="s">
        <v>4</v>
      </c>
      <c r="E8565" t="s">
        <v>10</v>
      </c>
      <c r="F8565" t="s">
        <v>11</v>
      </c>
      <c r="G8565" t="s">
        <v>271</v>
      </c>
      <c r="H8565" t="s">
        <v>776</v>
      </c>
      <c r="I8565">
        <v>49</v>
      </c>
    </row>
    <row r="8566" spans="1:9" x14ac:dyDescent="0.25">
      <c r="A8566">
        <v>3</v>
      </c>
      <c r="B8566">
        <v>2011</v>
      </c>
      <c r="C8566" t="s">
        <v>272</v>
      </c>
      <c r="D8566" t="s">
        <v>4</v>
      </c>
      <c r="E8566" t="s">
        <v>10</v>
      </c>
      <c r="F8566" t="s">
        <v>11</v>
      </c>
      <c r="G8566" t="s">
        <v>273</v>
      </c>
      <c r="H8566" t="s">
        <v>1464</v>
      </c>
      <c r="I8566">
        <v>1030</v>
      </c>
    </row>
    <row r="8567" spans="1:9" x14ac:dyDescent="0.25">
      <c r="A8567">
        <v>401</v>
      </c>
      <c r="B8567">
        <v>2011</v>
      </c>
      <c r="C8567" t="s">
        <v>274</v>
      </c>
      <c r="D8567" t="s">
        <v>4</v>
      </c>
      <c r="E8567" t="s">
        <v>10</v>
      </c>
      <c r="F8567" t="s">
        <v>11</v>
      </c>
      <c r="G8567" t="s">
        <v>275</v>
      </c>
      <c r="H8567" t="s">
        <v>677</v>
      </c>
      <c r="I8567">
        <v>109</v>
      </c>
    </row>
    <row r="8568" spans="1:9" x14ac:dyDescent="0.25">
      <c r="A8568">
        <v>402</v>
      </c>
      <c r="B8568">
        <v>2011</v>
      </c>
      <c r="C8568" t="s">
        <v>276</v>
      </c>
      <c r="D8568" t="s">
        <v>4</v>
      </c>
      <c r="E8568" t="s">
        <v>10</v>
      </c>
      <c r="F8568" t="s">
        <v>11</v>
      </c>
      <c r="G8568" t="s">
        <v>277</v>
      </c>
      <c r="H8568" t="s">
        <v>773</v>
      </c>
      <c r="I8568">
        <v>29</v>
      </c>
    </row>
    <row r="8569" spans="1:9" x14ac:dyDescent="0.25">
      <c r="A8569">
        <v>403</v>
      </c>
      <c r="B8569">
        <v>2011</v>
      </c>
      <c r="C8569" t="s">
        <v>278</v>
      </c>
      <c r="D8569" t="s">
        <v>4</v>
      </c>
      <c r="E8569" t="s">
        <v>10</v>
      </c>
      <c r="F8569" t="s">
        <v>11</v>
      </c>
      <c r="G8569" t="s">
        <v>279</v>
      </c>
      <c r="H8569" t="s">
        <v>351</v>
      </c>
      <c r="I8569">
        <v>154</v>
      </c>
    </row>
    <row r="8570" spans="1:9" x14ac:dyDescent="0.25">
      <c r="A8570">
        <v>404</v>
      </c>
      <c r="B8570">
        <v>2011</v>
      </c>
      <c r="C8570" t="s">
        <v>280</v>
      </c>
      <c r="D8570" t="s">
        <v>4</v>
      </c>
      <c r="E8570" t="s">
        <v>10</v>
      </c>
      <c r="F8570" t="s">
        <v>11</v>
      </c>
      <c r="G8570" t="s">
        <v>281</v>
      </c>
      <c r="H8570" t="s">
        <v>1305</v>
      </c>
      <c r="I8570">
        <v>190</v>
      </c>
    </row>
    <row r="8571" spans="1:9" x14ac:dyDescent="0.25">
      <c r="A8571">
        <v>405</v>
      </c>
      <c r="B8571">
        <v>2011</v>
      </c>
      <c r="C8571" t="s">
        <v>282</v>
      </c>
      <c r="D8571" t="s">
        <v>4</v>
      </c>
      <c r="E8571" t="s">
        <v>10</v>
      </c>
      <c r="F8571" t="s">
        <v>11</v>
      </c>
      <c r="G8571" t="s">
        <v>283</v>
      </c>
      <c r="H8571" t="s">
        <v>840</v>
      </c>
      <c r="I8571">
        <v>84</v>
      </c>
    </row>
    <row r="8572" spans="1:9" x14ac:dyDescent="0.25">
      <c r="A8572">
        <v>451</v>
      </c>
      <c r="B8572">
        <v>2011</v>
      </c>
      <c r="C8572" t="s">
        <v>58</v>
      </c>
      <c r="D8572" t="s">
        <v>4</v>
      </c>
      <c r="E8572" t="s">
        <v>10</v>
      </c>
      <c r="F8572" t="s">
        <v>11</v>
      </c>
      <c r="G8572" t="s">
        <v>284</v>
      </c>
      <c r="H8572" t="s">
        <v>1076</v>
      </c>
      <c r="I8572">
        <v>144</v>
      </c>
    </row>
    <row r="8573" spans="1:9" x14ac:dyDescent="0.25">
      <c r="A8573">
        <v>452</v>
      </c>
      <c r="B8573">
        <v>2011</v>
      </c>
      <c r="C8573" t="s">
        <v>59</v>
      </c>
      <c r="D8573" t="s">
        <v>4</v>
      </c>
      <c r="E8573" t="s">
        <v>10</v>
      </c>
      <c r="F8573" t="s">
        <v>11</v>
      </c>
      <c r="G8573" t="s">
        <v>285</v>
      </c>
      <c r="H8573" t="s">
        <v>1143</v>
      </c>
      <c r="I8573">
        <v>184</v>
      </c>
    </row>
    <row r="8574" spans="1:9" x14ac:dyDescent="0.25">
      <c r="A8574">
        <v>453</v>
      </c>
      <c r="B8574">
        <v>2011</v>
      </c>
      <c r="C8574" t="s">
        <v>60</v>
      </c>
      <c r="D8574" t="s">
        <v>4</v>
      </c>
      <c r="E8574" t="s">
        <v>10</v>
      </c>
      <c r="F8574" t="s">
        <v>11</v>
      </c>
      <c r="G8574" t="s">
        <v>286</v>
      </c>
      <c r="H8574" t="s">
        <v>1465</v>
      </c>
      <c r="I8574">
        <v>419</v>
      </c>
    </row>
    <row r="8575" spans="1:9" x14ac:dyDescent="0.25">
      <c r="A8575">
        <v>454</v>
      </c>
      <c r="B8575">
        <v>2011</v>
      </c>
      <c r="C8575" t="s">
        <v>61</v>
      </c>
      <c r="D8575" t="s">
        <v>4</v>
      </c>
      <c r="E8575" t="s">
        <v>10</v>
      </c>
      <c r="F8575" t="s">
        <v>11</v>
      </c>
      <c r="G8575" t="s">
        <v>287</v>
      </c>
      <c r="H8575" t="s">
        <v>1466</v>
      </c>
      <c r="I8575">
        <v>499</v>
      </c>
    </row>
    <row r="8576" spans="1:9" x14ac:dyDescent="0.25">
      <c r="A8576">
        <v>455</v>
      </c>
      <c r="B8576">
        <v>2011</v>
      </c>
      <c r="C8576" t="s">
        <v>62</v>
      </c>
      <c r="D8576" t="s">
        <v>4</v>
      </c>
      <c r="E8576" t="s">
        <v>10</v>
      </c>
      <c r="F8576" t="s">
        <v>11</v>
      </c>
      <c r="G8576" t="s">
        <v>288</v>
      </c>
      <c r="H8576" t="s">
        <v>1287</v>
      </c>
      <c r="I8576">
        <v>51</v>
      </c>
    </row>
    <row r="8577" spans="1:9" x14ac:dyDescent="0.25">
      <c r="A8577">
        <v>456</v>
      </c>
      <c r="B8577">
        <v>2011</v>
      </c>
      <c r="C8577" t="s">
        <v>63</v>
      </c>
      <c r="D8577" t="s">
        <v>4</v>
      </c>
      <c r="E8577" t="s">
        <v>10</v>
      </c>
      <c r="F8577" t="s">
        <v>11</v>
      </c>
      <c r="G8577" t="s">
        <v>289</v>
      </c>
      <c r="H8577" t="s">
        <v>339</v>
      </c>
      <c r="I8577">
        <v>288</v>
      </c>
    </row>
    <row r="8578" spans="1:9" x14ac:dyDescent="0.25">
      <c r="A8578">
        <v>457</v>
      </c>
      <c r="B8578">
        <v>2011</v>
      </c>
      <c r="C8578" t="s">
        <v>64</v>
      </c>
      <c r="D8578" t="s">
        <v>4</v>
      </c>
      <c r="E8578" t="s">
        <v>10</v>
      </c>
      <c r="F8578" t="s">
        <v>11</v>
      </c>
      <c r="G8578" t="s">
        <v>290</v>
      </c>
      <c r="H8578" t="s">
        <v>389</v>
      </c>
      <c r="I8578">
        <v>118</v>
      </c>
    </row>
    <row r="8579" spans="1:9" x14ac:dyDescent="0.25">
      <c r="A8579">
        <v>458</v>
      </c>
      <c r="B8579">
        <v>2011</v>
      </c>
      <c r="C8579" t="s">
        <v>65</v>
      </c>
      <c r="D8579" t="s">
        <v>4</v>
      </c>
      <c r="E8579" t="s">
        <v>10</v>
      </c>
      <c r="F8579" t="s">
        <v>11</v>
      </c>
      <c r="G8579" t="s">
        <v>291</v>
      </c>
      <c r="H8579" t="s">
        <v>1444</v>
      </c>
      <c r="I8579">
        <v>248</v>
      </c>
    </row>
    <row r="8580" spans="1:9" x14ac:dyDescent="0.25">
      <c r="A8580">
        <v>459</v>
      </c>
      <c r="B8580">
        <v>2011</v>
      </c>
      <c r="C8580" t="s">
        <v>66</v>
      </c>
      <c r="D8580" t="s">
        <v>4</v>
      </c>
      <c r="E8580" t="s">
        <v>10</v>
      </c>
      <c r="F8580" t="s">
        <v>11</v>
      </c>
      <c r="G8580" t="s">
        <v>292</v>
      </c>
      <c r="H8580" t="s">
        <v>410</v>
      </c>
      <c r="I8580">
        <v>303</v>
      </c>
    </row>
    <row r="8581" spans="1:9" x14ac:dyDescent="0.25">
      <c r="A8581">
        <v>460</v>
      </c>
      <c r="B8581">
        <v>2011</v>
      </c>
      <c r="C8581" t="s">
        <v>67</v>
      </c>
      <c r="D8581" t="s">
        <v>4</v>
      </c>
      <c r="E8581" t="s">
        <v>10</v>
      </c>
      <c r="F8581" t="s">
        <v>11</v>
      </c>
      <c r="G8581" t="s">
        <v>293</v>
      </c>
      <c r="H8581" t="s">
        <v>1467</v>
      </c>
      <c r="I8581">
        <v>411</v>
      </c>
    </row>
    <row r="8582" spans="1:9" x14ac:dyDescent="0.25">
      <c r="A8582">
        <v>461</v>
      </c>
      <c r="B8582">
        <v>2011</v>
      </c>
      <c r="C8582" t="s">
        <v>68</v>
      </c>
      <c r="D8582" t="s">
        <v>4</v>
      </c>
      <c r="E8582" t="s">
        <v>10</v>
      </c>
      <c r="F8582" t="s">
        <v>11</v>
      </c>
      <c r="G8582" t="s">
        <v>294</v>
      </c>
      <c r="H8582" t="s">
        <v>773</v>
      </c>
      <c r="I8582">
        <v>29</v>
      </c>
    </row>
    <row r="8583" spans="1:9" x14ac:dyDescent="0.25">
      <c r="A8583">
        <v>462</v>
      </c>
      <c r="B8583">
        <v>2011</v>
      </c>
      <c r="C8583" t="s">
        <v>69</v>
      </c>
      <c r="D8583" t="s">
        <v>4</v>
      </c>
      <c r="E8583" t="s">
        <v>10</v>
      </c>
      <c r="F8583" t="s">
        <v>11</v>
      </c>
      <c r="G8583" t="s">
        <v>295</v>
      </c>
      <c r="H8583" t="s">
        <v>727</v>
      </c>
      <c r="I8583">
        <v>70</v>
      </c>
    </row>
    <row r="8584" spans="1:9" x14ac:dyDescent="0.25">
      <c r="A8584">
        <v>4</v>
      </c>
      <c r="B8584">
        <v>2011</v>
      </c>
      <c r="C8584" t="s">
        <v>296</v>
      </c>
      <c r="D8584" t="s">
        <v>4</v>
      </c>
      <c r="E8584" t="s">
        <v>10</v>
      </c>
      <c r="F8584" t="s">
        <v>11</v>
      </c>
      <c r="G8584" t="s">
        <v>297</v>
      </c>
      <c r="H8584" t="s">
        <v>1468</v>
      </c>
      <c r="I8584">
        <v>3330</v>
      </c>
    </row>
    <row r="8585" spans="1:9" x14ac:dyDescent="0.25">
      <c r="A8585">
        <v>0</v>
      </c>
      <c r="B8585">
        <v>2011</v>
      </c>
      <c r="C8585" t="s">
        <v>71</v>
      </c>
      <c r="D8585" t="s">
        <v>4</v>
      </c>
      <c r="E8585" t="s">
        <v>10</v>
      </c>
      <c r="F8585" t="s">
        <v>11</v>
      </c>
      <c r="G8585" t="s">
        <v>298</v>
      </c>
      <c r="H8585" t="s">
        <v>1469</v>
      </c>
      <c r="I8585">
        <v>10332</v>
      </c>
    </row>
    <row r="8586" spans="1:9" x14ac:dyDescent="0.25">
      <c r="A8586">
        <v>101</v>
      </c>
      <c r="B8586">
        <v>2010</v>
      </c>
      <c r="C8586" t="s">
        <v>232</v>
      </c>
      <c r="D8586" t="s">
        <v>4</v>
      </c>
      <c r="E8586" t="s">
        <v>10</v>
      </c>
      <c r="F8586" t="s">
        <v>11</v>
      </c>
      <c r="G8586" t="s">
        <v>233</v>
      </c>
      <c r="H8586" t="s">
        <v>1470</v>
      </c>
      <c r="I8586">
        <v>751</v>
      </c>
    </row>
    <row r="8587" spans="1:9" x14ac:dyDescent="0.25">
      <c r="A8587">
        <v>102</v>
      </c>
      <c r="B8587">
        <v>2010</v>
      </c>
      <c r="C8587" t="s">
        <v>234</v>
      </c>
      <c r="D8587" t="s">
        <v>4</v>
      </c>
      <c r="E8587" t="s">
        <v>10</v>
      </c>
      <c r="F8587" t="s">
        <v>11</v>
      </c>
      <c r="G8587" t="s">
        <v>235</v>
      </c>
      <c r="H8587">
        <v>-29</v>
      </c>
      <c r="I8587">
        <v>-29</v>
      </c>
    </row>
    <row r="8588" spans="1:9" x14ac:dyDescent="0.25">
      <c r="A8588">
        <v>103</v>
      </c>
      <c r="B8588">
        <v>2010</v>
      </c>
      <c r="C8588" t="s">
        <v>236</v>
      </c>
      <c r="D8588" t="s">
        <v>4</v>
      </c>
      <c r="E8588" t="s">
        <v>10</v>
      </c>
      <c r="F8588" t="s">
        <v>11</v>
      </c>
      <c r="G8588" t="s">
        <v>237</v>
      </c>
      <c r="H8588" t="s">
        <v>1203</v>
      </c>
      <c r="I8588">
        <v>102</v>
      </c>
    </row>
    <row r="8589" spans="1:9" x14ac:dyDescent="0.25">
      <c r="A8589">
        <v>151</v>
      </c>
      <c r="B8589">
        <v>2010</v>
      </c>
      <c r="C8589" t="s">
        <v>28</v>
      </c>
      <c r="D8589" t="s">
        <v>4</v>
      </c>
      <c r="E8589" t="s">
        <v>10</v>
      </c>
      <c r="F8589" t="s">
        <v>11</v>
      </c>
      <c r="G8589" t="s">
        <v>238</v>
      </c>
      <c r="H8589" t="s">
        <v>767</v>
      </c>
      <c r="I8589">
        <v>35</v>
      </c>
    </row>
    <row r="8590" spans="1:9" x14ac:dyDescent="0.25">
      <c r="A8590">
        <v>153</v>
      </c>
      <c r="B8590">
        <v>2010</v>
      </c>
      <c r="C8590" t="s">
        <v>29</v>
      </c>
      <c r="D8590" t="s">
        <v>4</v>
      </c>
      <c r="E8590" t="s">
        <v>10</v>
      </c>
      <c r="F8590" t="s">
        <v>11</v>
      </c>
      <c r="G8590" t="s">
        <v>239</v>
      </c>
      <c r="H8590" t="s">
        <v>468</v>
      </c>
      <c r="I8590">
        <v>98</v>
      </c>
    </row>
    <row r="8591" spans="1:9" x14ac:dyDescent="0.25">
      <c r="A8591">
        <v>154</v>
      </c>
      <c r="B8591">
        <v>2010</v>
      </c>
      <c r="C8591" t="s">
        <v>30</v>
      </c>
      <c r="D8591" t="s">
        <v>4</v>
      </c>
      <c r="E8591" t="s">
        <v>10</v>
      </c>
      <c r="F8591" t="s">
        <v>11</v>
      </c>
      <c r="G8591" t="s">
        <v>240</v>
      </c>
      <c r="H8591" t="s">
        <v>729</v>
      </c>
      <c r="I8591">
        <v>44</v>
      </c>
    </row>
    <row r="8592" spans="1:9" x14ac:dyDescent="0.25">
      <c r="A8592">
        <v>155</v>
      </c>
      <c r="B8592">
        <v>2010</v>
      </c>
      <c r="C8592" t="s">
        <v>31</v>
      </c>
      <c r="D8592" t="s">
        <v>4</v>
      </c>
      <c r="E8592" t="s">
        <v>10</v>
      </c>
      <c r="F8592" t="s">
        <v>11</v>
      </c>
      <c r="G8592" t="s">
        <v>241</v>
      </c>
      <c r="H8592" t="s">
        <v>773</v>
      </c>
      <c r="I8592">
        <v>29</v>
      </c>
    </row>
    <row r="8593" spans="1:9" x14ac:dyDescent="0.25">
      <c r="A8593">
        <v>157</v>
      </c>
      <c r="B8593">
        <v>2010</v>
      </c>
      <c r="C8593" t="s">
        <v>32</v>
      </c>
      <c r="D8593" t="s">
        <v>4</v>
      </c>
      <c r="E8593" t="s">
        <v>10</v>
      </c>
      <c r="F8593" t="s">
        <v>11</v>
      </c>
      <c r="G8593" t="s">
        <v>242</v>
      </c>
      <c r="H8593" t="s">
        <v>745</v>
      </c>
      <c r="I8593">
        <v>36</v>
      </c>
    </row>
    <row r="8594" spans="1:9" x14ac:dyDescent="0.25">
      <c r="A8594">
        <v>158</v>
      </c>
      <c r="B8594">
        <v>2010</v>
      </c>
      <c r="C8594" t="s">
        <v>33</v>
      </c>
      <c r="D8594" t="s">
        <v>4</v>
      </c>
      <c r="E8594" t="s">
        <v>10</v>
      </c>
      <c r="F8594" t="s">
        <v>11</v>
      </c>
      <c r="G8594" t="s">
        <v>243</v>
      </c>
      <c r="H8594" t="s">
        <v>859</v>
      </c>
      <c r="I8594">
        <v>68</v>
      </c>
    </row>
    <row r="8595" spans="1:9" x14ac:dyDescent="0.25">
      <c r="A8595">
        <v>159</v>
      </c>
      <c r="B8595">
        <v>2010</v>
      </c>
      <c r="C8595" t="s">
        <v>34</v>
      </c>
      <c r="D8595" t="s">
        <v>4</v>
      </c>
      <c r="E8595" t="s">
        <v>10</v>
      </c>
      <c r="F8595" t="s">
        <v>11</v>
      </c>
      <c r="G8595" t="s">
        <v>244</v>
      </c>
      <c r="H8595" t="s">
        <v>1471</v>
      </c>
      <c r="I8595">
        <v>1322</v>
      </c>
    </row>
    <row r="8596" spans="1:9" x14ac:dyDescent="0.25">
      <c r="A8596">
        <v>1</v>
      </c>
      <c r="B8596">
        <v>2010</v>
      </c>
      <c r="C8596" t="s">
        <v>245</v>
      </c>
      <c r="D8596" t="s">
        <v>4</v>
      </c>
      <c r="E8596" t="s">
        <v>10</v>
      </c>
      <c r="F8596" t="s">
        <v>11</v>
      </c>
      <c r="G8596" t="s">
        <v>246</v>
      </c>
      <c r="H8596" t="s">
        <v>1472</v>
      </c>
      <c r="I8596">
        <v>2456</v>
      </c>
    </row>
    <row r="8597" spans="1:9" x14ac:dyDescent="0.25">
      <c r="A8597">
        <v>241</v>
      </c>
      <c r="B8597">
        <v>2010</v>
      </c>
      <c r="C8597" t="s">
        <v>247</v>
      </c>
      <c r="D8597" t="s">
        <v>4</v>
      </c>
      <c r="E8597" t="s">
        <v>10</v>
      </c>
      <c r="F8597" t="s">
        <v>11</v>
      </c>
      <c r="G8597" t="s">
        <v>248</v>
      </c>
      <c r="H8597" t="s">
        <v>514</v>
      </c>
      <c r="I8597">
        <v>653</v>
      </c>
    </row>
    <row r="8598" spans="1:9" x14ac:dyDescent="0.25">
      <c r="A8598">
        <v>241001</v>
      </c>
      <c r="B8598">
        <v>2010</v>
      </c>
      <c r="C8598" t="s">
        <v>249</v>
      </c>
      <c r="D8598" t="s">
        <v>4</v>
      </c>
      <c r="E8598" t="s">
        <v>10</v>
      </c>
      <c r="F8598" t="s">
        <v>11</v>
      </c>
      <c r="G8598" t="s">
        <v>250</v>
      </c>
      <c r="H8598" t="s">
        <v>1403</v>
      </c>
      <c r="I8598">
        <v>385</v>
      </c>
    </row>
    <row r="8599" spans="1:9" x14ac:dyDescent="0.25">
      <c r="A8599">
        <v>241999</v>
      </c>
      <c r="B8599">
        <v>2010</v>
      </c>
      <c r="C8599" t="s">
        <v>251</v>
      </c>
      <c r="D8599" t="s">
        <v>4</v>
      </c>
      <c r="E8599" t="s">
        <v>10</v>
      </c>
      <c r="F8599" t="s">
        <v>11</v>
      </c>
      <c r="G8599" t="s">
        <v>252</v>
      </c>
      <c r="H8599" t="s">
        <v>1473</v>
      </c>
      <c r="I8599">
        <v>268</v>
      </c>
    </row>
    <row r="8600" spans="1:9" x14ac:dyDescent="0.25">
      <c r="A8600">
        <v>251</v>
      </c>
      <c r="B8600">
        <v>2010</v>
      </c>
      <c r="C8600" t="s">
        <v>39</v>
      </c>
      <c r="D8600" t="s">
        <v>4</v>
      </c>
      <c r="E8600" t="s">
        <v>10</v>
      </c>
      <c r="F8600" t="s">
        <v>11</v>
      </c>
      <c r="G8600" t="s">
        <v>253</v>
      </c>
      <c r="H8600" t="s">
        <v>328</v>
      </c>
      <c r="I8600">
        <v>150</v>
      </c>
    </row>
    <row r="8601" spans="1:9" x14ac:dyDescent="0.25">
      <c r="A8601">
        <v>252</v>
      </c>
      <c r="B8601">
        <v>2010</v>
      </c>
      <c r="C8601" t="s">
        <v>40</v>
      </c>
      <c r="D8601" t="s">
        <v>4</v>
      </c>
      <c r="E8601" t="s">
        <v>10</v>
      </c>
      <c r="F8601" t="s">
        <v>11</v>
      </c>
      <c r="G8601" t="s">
        <v>254</v>
      </c>
      <c r="H8601" t="s">
        <v>367</v>
      </c>
      <c r="I8601">
        <v>65</v>
      </c>
    </row>
    <row r="8602" spans="1:9" x14ac:dyDescent="0.25">
      <c r="A8602">
        <v>254</v>
      </c>
      <c r="B8602">
        <v>2010</v>
      </c>
      <c r="C8602" t="s">
        <v>41</v>
      </c>
      <c r="D8602" t="s">
        <v>4</v>
      </c>
      <c r="E8602" t="s">
        <v>10</v>
      </c>
      <c r="F8602" t="s">
        <v>11</v>
      </c>
      <c r="G8602" t="s">
        <v>255</v>
      </c>
      <c r="H8602" t="s">
        <v>1086</v>
      </c>
      <c r="I8602">
        <v>168</v>
      </c>
    </row>
    <row r="8603" spans="1:9" x14ac:dyDescent="0.25">
      <c r="A8603">
        <v>255</v>
      </c>
      <c r="B8603">
        <v>2010</v>
      </c>
      <c r="C8603" t="s">
        <v>42</v>
      </c>
      <c r="D8603" t="s">
        <v>4</v>
      </c>
      <c r="E8603" t="s">
        <v>10</v>
      </c>
      <c r="F8603" t="s">
        <v>11</v>
      </c>
      <c r="G8603" t="s">
        <v>256</v>
      </c>
      <c r="H8603" t="s">
        <v>771</v>
      </c>
      <c r="I8603">
        <v>10</v>
      </c>
    </row>
    <row r="8604" spans="1:9" x14ac:dyDescent="0.25">
      <c r="A8604">
        <v>256</v>
      </c>
      <c r="B8604">
        <v>2010</v>
      </c>
      <c r="C8604" t="s">
        <v>43</v>
      </c>
      <c r="D8604" t="s">
        <v>4</v>
      </c>
      <c r="E8604" t="s">
        <v>10</v>
      </c>
      <c r="F8604" t="s">
        <v>11</v>
      </c>
      <c r="G8604" t="s">
        <v>257</v>
      </c>
      <c r="H8604" t="s">
        <v>1152</v>
      </c>
      <c r="I8604">
        <v>73</v>
      </c>
    </row>
    <row r="8605" spans="1:9" x14ac:dyDescent="0.25">
      <c r="A8605">
        <v>257</v>
      </c>
      <c r="B8605">
        <v>2010</v>
      </c>
      <c r="C8605" t="s">
        <v>44</v>
      </c>
      <c r="D8605" t="s">
        <v>4</v>
      </c>
      <c r="E8605" t="s">
        <v>10</v>
      </c>
      <c r="F8605" t="s">
        <v>11</v>
      </c>
      <c r="G8605" t="s">
        <v>258</v>
      </c>
      <c r="H8605" t="s">
        <v>746</v>
      </c>
      <c r="I8605">
        <v>17</v>
      </c>
    </row>
    <row r="8606" spans="1:9" x14ac:dyDescent="0.25">
      <c r="A8606">
        <v>2</v>
      </c>
      <c r="B8606">
        <v>2010</v>
      </c>
      <c r="C8606" t="s">
        <v>259</v>
      </c>
      <c r="D8606" t="s">
        <v>4</v>
      </c>
      <c r="E8606" t="s">
        <v>10</v>
      </c>
      <c r="F8606" t="s">
        <v>11</v>
      </c>
      <c r="G8606" t="s">
        <v>260</v>
      </c>
      <c r="H8606" t="s">
        <v>1474</v>
      </c>
      <c r="I8606">
        <v>1136</v>
      </c>
    </row>
    <row r="8607" spans="1:9" x14ac:dyDescent="0.25">
      <c r="A8607">
        <v>351</v>
      </c>
      <c r="B8607">
        <v>2010</v>
      </c>
      <c r="C8607" t="s">
        <v>46</v>
      </c>
      <c r="D8607" t="s">
        <v>4</v>
      </c>
      <c r="E8607" t="s">
        <v>10</v>
      </c>
      <c r="F8607" t="s">
        <v>11</v>
      </c>
      <c r="G8607" t="s">
        <v>261</v>
      </c>
      <c r="H8607" t="s">
        <v>733</v>
      </c>
      <c r="I8607">
        <v>90</v>
      </c>
    </row>
    <row r="8608" spans="1:9" x14ac:dyDescent="0.25">
      <c r="A8608">
        <v>352</v>
      </c>
      <c r="B8608">
        <v>2010</v>
      </c>
      <c r="C8608" t="s">
        <v>47</v>
      </c>
      <c r="D8608" t="s">
        <v>4</v>
      </c>
      <c r="E8608" t="s">
        <v>10</v>
      </c>
      <c r="F8608" t="s">
        <v>11</v>
      </c>
      <c r="G8608" t="s">
        <v>262</v>
      </c>
      <c r="H8608" t="s">
        <v>423</v>
      </c>
      <c r="I8608">
        <v>15</v>
      </c>
    </row>
    <row r="8609" spans="1:9" x14ac:dyDescent="0.25">
      <c r="A8609">
        <v>353</v>
      </c>
      <c r="B8609">
        <v>2010</v>
      </c>
      <c r="C8609" t="s">
        <v>48</v>
      </c>
      <c r="D8609" t="s">
        <v>4</v>
      </c>
      <c r="E8609" t="s">
        <v>10</v>
      </c>
      <c r="F8609" t="s">
        <v>11</v>
      </c>
      <c r="G8609" t="s">
        <v>263</v>
      </c>
      <c r="H8609" t="s">
        <v>570</v>
      </c>
      <c r="I8609">
        <v>212</v>
      </c>
    </row>
    <row r="8610" spans="1:9" x14ac:dyDescent="0.25">
      <c r="A8610">
        <v>354</v>
      </c>
      <c r="B8610">
        <v>2010</v>
      </c>
      <c r="C8610" t="s">
        <v>49</v>
      </c>
      <c r="D8610" t="s">
        <v>4</v>
      </c>
      <c r="E8610" t="s">
        <v>10</v>
      </c>
      <c r="F8610" t="s">
        <v>11</v>
      </c>
      <c r="G8610" t="s">
        <v>264</v>
      </c>
      <c r="H8610">
        <v>-7</v>
      </c>
      <c r="I8610">
        <v>-7</v>
      </c>
    </row>
    <row r="8611" spans="1:9" x14ac:dyDescent="0.25">
      <c r="A8611">
        <v>355</v>
      </c>
      <c r="B8611">
        <v>2010</v>
      </c>
      <c r="C8611" t="s">
        <v>50</v>
      </c>
      <c r="D8611" t="s">
        <v>4</v>
      </c>
      <c r="E8611" t="s">
        <v>10</v>
      </c>
      <c r="F8611" t="s">
        <v>11</v>
      </c>
      <c r="G8611" t="s">
        <v>265</v>
      </c>
      <c r="H8611" t="s">
        <v>1147</v>
      </c>
      <c r="I8611">
        <v>53</v>
      </c>
    </row>
    <row r="8612" spans="1:9" x14ac:dyDescent="0.25">
      <c r="A8612">
        <v>356</v>
      </c>
      <c r="B8612">
        <v>2010</v>
      </c>
      <c r="C8612" t="s">
        <v>51</v>
      </c>
      <c r="D8612" t="s">
        <v>4</v>
      </c>
      <c r="E8612" t="s">
        <v>10</v>
      </c>
      <c r="F8612" t="s">
        <v>11</v>
      </c>
      <c r="G8612" t="s">
        <v>266</v>
      </c>
      <c r="H8612" t="s">
        <v>716</v>
      </c>
      <c r="I8612">
        <v>31</v>
      </c>
    </row>
    <row r="8613" spans="1:9" x14ac:dyDescent="0.25">
      <c r="A8613">
        <v>357</v>
      </c>
      <c r="B8613">
        <v>2010</v>
      </c>
      <c r="C8613" t="s">
        <v>52</v>
      </c>
      <c r="D8613" t="s">
        <v>4</v>
      </c>
      <c r="E8613" t="s">
        <v>10</v>
      </c>
      <c r="F8613" t="s">
        <v>11</v>
      </c>
      <c r="G8613" t="s">
        <v>267</v>
      </c>
      <c r="H8613" t="s">
        <v>481</v>
      </c>
      <c r="I8613">
        <v>48</v>
      </c>
    </row>
    <row r="8614" spans="1:9" x14ac:dyDescent="0.25">
      <c r="A8614">
        <v>358</v>
      </c>
      <c r="B8614">
        <v>2010</v>
      </c>
      <c r="C8614" t="s">
        <v>53</v>
      </c>
      <c r="D8614" t="s">
        <v>4</v>
      </c>
      <c r="E8614" t="s">
        <v>10</v>
      </c>
      <c r="F8614" t="s">
        <v>11</v>
      </c>
      <c r="G8614" t="s">
        <v>268</v>
      </c>
      <c r="H8614" t="s">
        <v>888</v>
      </c>
      <c r="I8614">
        <v>61</v>
      </c>
    </row>
    <row r="8615" spans="1:9" x14ac:dyDescent="0.25">
      <c r="A8615">
        <v>359</v>
      </c>
      <c r="B8615">
        <v>2010</v>
      </c>
      <c r="C8615" t="s">
        <v>54</v>
      </c>
      <c r="D8615" t="s">
        <v>4</v>
      </c>
      <c r="E8615" t="s">
        <v>10</v>
      </c>
      <c r="F8615" t="s">
        <v>11</v>
      </c>
      <c r="G8615" t="s">
        <v>269</v>
      </c>
      <c r="H8615" t="s">
        <v>769</v>
      </c>
      <c r="I8615">
        <v>32</v>
      </c>
    </row>
    <row r="8616" spans="1:9" x14ac:dyDescent="0.25">
      <c r="A8616">
        <v>360</v>
      </c>
      <c r="B8616">
        <v>2010</v>
      </c>
      <c r="C8616" t="s">
        <v>55</v>
      </c>
      <c r="D8616" t="s">
        <v>4</v>
      </c>
      <c r="E8616" t="s">
        <v>10</v>
      </c>
      <c r="F8616" t="s">
        <v>11</v>
      </c>
      <c r="G8616" t="s">
        <v>270</v>
      </c>
      <c r="H8616" t="s">
        <v>431</v>
      </c>
      <c r="I8616">
        <v>2</v>
      </c>
    </row>
    <row r="8617" spans="1:9" x14ac:dyDescent="0.25">
      <c r="A8617">
        <v>361</v>
      </c>
      <c r="B8617">
        <v>2010</v>
      </c>
      <c r="C8617" t="s">
        <v>56</v>
      </c>
      <c r="D8617" t="s">
        <v>4</v>
      </c>
      <c r="E8617" t="s">
        <v>10</v>
      </c>
      <c r="F8617" t="s">
        <v>11</v>
      </c>
      <c r="G8617" t="s">
        <v>271</v>
      </c>
      <c r="H8617">
        <v>-16</v>
      </c>
      <c r="I8617">
        <v>-16</v>
      </c>
    </row>
    <row r="8618" spans="1:9" x14ac:dyDescent="0.25">
      <c r="A8618">
        <v>3</v>
      </c>
      <c r="B8618">
        <v>2010</v>
      </c>
      <c r="C8618" t="s">
        <v>272</v>
      </c>
      <c r="D8618" t="s">
        <v>4</v>
      </c>
      <c r="E8618" t="s">
        <v>10</v>
      </c>
      <c r="F8618" t="s">
        <v>11</v>
      </c>
      <c r="G8618" t="s">
        <v>273</v>
      </c>
      <c r="H8618" t="s">
        <v>923</v>
      </c>
      <c r="I8618">
        <v>521</v>
      </c>
    </row>
    <row r="8619" spans="1:9" x14ac:dyDescent="0.25">
      <c r="A8619">
        <v>401</v>
      </c>
      <c r="B8619">
        <v>2010</v>
      </c>
      <c r="C8619" t="s">
        <v>274</v>
      </c>
      <c r="D8619" t="s">
        <v>4</v>
      </c>
      <c r="E8619" t="s">
        <v>10</v>
      </c>
      <c r="F8619" t="s">
        <v>11</v>
      </c>
      <c r="G8619" t="s">
        <v>275</v>
      </c>
      <c r="H8619" t="s">
        <v>490</v>
      </c>
      <c r="I8619">
        <v>62</v>
      </c>
    </row>
    <row r="8620" spans="1:9" x14ac:dyDescent="0.25">
      <c r="A8620">
        <v>402</v>
      </c>
      <c r="B8620">
        <v>2010</v>
      </c>
      <c r="C8620" t="s">
        <v>276</v>
      </c>
      <c r="D8620" t="s">
        <v>4</v>
      </c>
      <c r="E8620" t="s">
        <v>10</v>
      </c>
      <c r="F8620" t="s">
        <v>11</v>
      </c>
      <c r="G8620" t="s">
        <v>277</v>
      </c>
      <c r="H8620" t="s">
        <v>481</v>
      </c>
      <c r="I8620">
        <v>48</v>
      </c>
    </row>
    <row r="8621" spans="1:9" x14ac:dyDescent="0.25">
      <c r="A8621">
        <v>403</v>
      </c>
      <c r="B8621">
        <v>2010</v>
      </c>
      <c r="C8621" t="s">
        <v>278</v>
      </c>
      <c r="D8621" t="s">
        <v>4</v>
      </c>
      <c r="E8621" t="s">
        <v>10</v>
      </c>
      <c r="F8621" t="s">
        <v>11</v>
      </c>
      <c r="G8621" t="s">
        <v>279</v>
      </c>
      <c r="H8621" t="s">
        <v>500</v>
      </c>
      <c r="I8621">
        <v>509</v>
      </c>
    </row>
    <row r="8622" spans="1:9" x14ac:dyDescent="0.25">
      <c r="A8622">
        <v>404</v>
      </c>
      <c r="B8622">
        <v>2010</v>
      </c>
      <c r="C8622" t="s">
        <v>280</v>
      </c>
      <c r="D8622" t="s">
        <v>4</v>
      </c>
      <c r="E8622" t="s">
        <v>10</v>
      </c>
      <c r="F8622" t="s">
        <v>11</v>
      </c>
      <c r="G8622" t="s">
        <v>281</v>
      </c>
      <c r="H8622" t="s">
        <v>368</v>
      </c>
      <c r="I8622">
        <v>82</v>
      </c>
    </row>
    <row r="8623" spans="1:9" x14ac:dyDescent="0.25">
      <c r="A8623">
        <v>405</v>
      </c>
      <c r="B8623">
        <v>2010</v>
      </c>
      <c r="C8623" t="s">
        <v>282</v>
      </c>
      <c r="D8623" t="s">
        <v>4</v>
      </c>
      <c r="E8623" t="s">
        <v>10</v>
      </c>
      <c r="F8623" t="s">
        <v>11</v>
      </c>
      <c r="G8623" t="s">
        <v>283</v>
      </c>
      <c r="H8623" t="s">
        <v>723</v>
      </c>
      <c r="I8623">
        <v>46</v>
      </c>
    </row>
    <row r="8624" spans="1:9" x14ac:dyDescent="0.25">
      <c r="A8624">
        <v>451</v>
      </c>
      <c r="B8624">
        <v>2010</v>
      </c>
      <c r="C8624" t="s">
        <v>58</v>
      </c>
      <c r="D8624" t="s">
        <v>4</v>
      </c>
      <c r="E8624" t="s">
        <v>10</v>
      </c>
      <c r="F8624" t="s">
        <v>11</v>
      </c>
      <c r="G8624" t="s">
        <v>284</v>
      </c>
      <c r="H8624" t="s">
        <v>1172</v>
      </c>
      <c r="I8624">
        <v>56</v>
      </c>
    </row>
    <row r="8625" spans="1:9" x14ac:dyDescent="0.25">
      <c r="A8625">
        <v>452</v>
      </c>
      <c r="B8625">
        <v>2010</v>
      </c>
      <c r="C8625" t="s">
        <v>59</v>
      </c>
      <c r="D8625" t="s">
        <v>4</v>
      </c>
      <c r="E8625" t="s">
        <v>10</v>
      </c>
      <c r="F8625" t="s">
        <v>11</v>
      </c>
      <c r="G8625" t="s">
        <v>285</v>
      </c>
      <c r="H8625" t="s">
        <v>481</v>
      </c>
      <c r="I8625">
        <v>48</v>
      </c>
    </row>
    <row r="8626" spans="1:9" x14ac:dyDescent="0.25">
      <c r="A8626">
        <v>453</v>
      </c>
      <c r="B8626">
        <v>2010</v>
      </c>
      <c r="C8626" t="s">
        <v>60</v>
      </c>
      <c r="D8626" t="s">
        <v>4</v>
      </c>
      <c r="E8626" t="s">
        <v>10</v>
      </c>
      <c r="F8626" t="s">
        <v>11</v>
      </c>
      <c r="G8626" t="s">
        <v>286</v>
      </c>
      <c r="H8626" t="s">
        <v>303</v>
      </c>
      <c r="I8626">
        <v>158</v>
      </c>
    </row>
    <row r="8627" spans="1:9" x14ac:dyDescent="0.25">
      <c r="A8627">
        <v>454</v>
      </c>
      <c r="B8627">
        <v>2010</v>
      </c>
      <c r="C8627" t="s">
        <v>61</v>
      </c>
      <c r="D8627" t="s">
        <v>4</v>
      </c>
      <c r="E8627" t="s">
        <v>10</v>
      </c>
      <c r="F8627" t="s">
        <v>11</v>
      </c>
      <c r="G8627" t="s">
        <v>287</v>
      </c>
      <c r="H8627" t="s">
        <v>950</v>
      </c>
      <c r="I8627">
        <v>267</v>
      </c>
    </row>
    <row r="8628" spans="1:9" x14ac:dyDescent="0.25">
      <c r="A8628">
        <v>455</v>
      </c>
      <c r="B8628">
        <v>2010</v>
      </c>
      <c r="C8628" t="s">
        <v>62</v>
      </c>
      <c r="D8628" t="s">
        <v>4</v>
      </c>
      <c r="E8628" t="s">
        <v>10</v>
      </c>
      <c r="F8628" t="s">
        <v>11</v>
      </c>
      <c r="G8628" t="s">
        <v>288</v>
      </c>
      <c r="H8628">
        <v>-12</v>
      </c>
      <c r="I8628">
        <v>-12</v>
      </c>
    </row>
    <row r="8629" spans="1:9" x14ac:dyDescent="0.25">
      <c r="A8629">
        <v>456</v>
      </c>
      <c r="B8629">
        <v>2010</v>
      </c>
      <c r="C8629" t="s">
        <v>63</v>
      </c>
      <c r="D8629" t="s">
        <v>4</v>
      </c>
      <c r="E8629" t="s">
        <v>10</v>
      </c>
      <c r="F8629" t="s">
        <v>11</v>
      </c>
      <c r="G8629" t="s">
        <v>289</v>
      </c>
      <c r="H8629" t="s">
        <v>1152</v>
      </c>
      <c r="I8629">
        <v>73</v>
      </c>
    </row>
    <row r="8630" spans="1:9" x14ac:dyDescent="0.25">
      <c r="A8630">
        <v>457</v>
      </c>
      <c r="B8630">
        <v>2010</v>
      </c>
      <c r="C8630" t="s">
        <v>64</v>
      </c>
      <c r="D8630" t="s">
        <v>4</v>
      </c>
      <c r="E8630" t="s">
        <v>10</v>
      </c>
      <c r="F8630" t="s">
        <v>11</v>
      </c>
      <c r="G8630" t="s">
        <v>290</v>
      </c>
      <c r="H8630" t="s">
        <v>863</v>
      </c>
      <c r="I8630">
        <v>130</v>
      </c>
    </row>
    <row r="8631" spans="1:9" x14ac:dyDescent="0.25">
      <c r="A8631">
        <v>458</v>
      </c>
      <c r="B8631">
        <v>2010</v>
      </c>
      <c r="C8631" t="s">
        <v>65</v>
      </c>
      <c r="D8631" t="s">
        <v>4</v>
      </c>
      <c r="E8631" t="s">
        <v>10</v>
      </c>
      <c r="F8631" t="s">
        <v>11</v>
      </c>
      <c r="G8631" t="s">
        <v>291</v>
      </c>
      <c r="H8631" t="s">
        <v>916</v>
      </c>
      <c r="I8631">
        <v>498</v>
      </c>
    </row>
    <row r="8632" spans="1:9" x14ac:dyDescent="0.25">
      <c r="A8632">
        <v>459</v>
      </c>
      <c r="B8632">
        <v>2010</v>
      </c>
      <c r="C8632" t="s">
        <v>66</v>
      </c>
      <c r="D8632" t="s">
        <v>4</v>
      </c>
      <c r="E8632" t="s">
        <v>10</v>
      </c>
      <c r="F8632" t="s">
        <v>11</v>
      </c>
      <c r="G8632" t="s">
        <v>292</v>
      </c>
      <c r="H8632" t="s">
        <v>1319</v>
      </c>
      <c r="I8632">
        <v>108</v>
      </c>
    </row>
    <row r="8633" spans="1:9" x14ac:dyDescent="0.25">
      <c r="A8633">
        <v>460</v>
      </c>
      <c r="B8633">
        <v>2010</v>
      </c>
      <c r="C8633" t="s">
        <v>67</v>
      </c>
      <c r="D8633" t="s">
        <v>4</v>
      </c>
      <c r="E8633" t="s">
        <v>10</v>
      </c>
      <c r="F8633" t="s">
        <v>11</v>
      </c>
      <c r="G8633" t="s">
        <v>293</v>
      </c>
      <c r="H8633" t="s">
        <v>1475</v>
      </c>
      <c r="I8633">
        <v>306</v>
      </c>
    </row>
    <row r="8634" spans="1:9" x14ac:dyDescent="0.25">
      <c r="A8634">
        <v>461</v>
      </c>
      <c r="B8634">
        <v>2010</v>
      </c>
      <c r="C8634" t="s">
        <v>68</v>
      </c>
      <c r="D8634" t="s">
        <v>4</v>
      </c>
      <c r="E8634" t="s">
        <v>10</v>
      </c>
      <c r="F8634" t="s">
        <v>11</v>
      </c>
      <c r="G8634" t="s">
        <v>294</v>
      </c>
      <c r="H8634" t="s">
        <v>497</v>
      </c>
      <c r="I8634">
        <v>27</v>
      </c>
    </row>
    <row r="8635" spans="1:9" x14ac:dyDescent="0.25">
      <c r="A8635">
        <v>462</v>
      </c>
      <c r="B8635">
        <v>2010</v>
      </c>
      <c r="C8635" t="s">
        <v>69</v>
      </c>
      <c r="D8635" t="s">
        <v>4</v>
      </c>
      <c r="E8635" t="s">
        <v>10</v>
      </c>
      <c r="F8635" t="s">
        <v>11</v>
      </c>
      <c r="G8635" t="s">
        <v>295</v>
      </c>
      <c r="H8635" t="s">
        <v>747</v>
      </c>
      <c r="I8635">
        <v>24</v>
      </c>
    </row>
    <row r="8636" spans="1:9" x14ac:dyDescent="0.25">
      <c r="A8636">
        <v>4</v>
      </c>
      <c r="B8636">
        <v>2010</v>
      </c>
      <c r="C8636" t="s">
        <v>296</v>
      </c>
      <c r="D8636" t="s">
        <v>4</v>
      </c>
      <c r="E8636" t="s">
        <v>10</v>
      </c>
      <c r="F8636" t="s">
        <v>11</v>
      </c>
      <c r="G8636" t="s">
        <v>297</v>
      </c>
      <c r="H8636" t="s">
        <v>1365</v>
      </c>
      <c r="I8636">
        <v>2430</v>
      </c>
    </row>
    <row r="8637" spans="1:9" x14ac:dyDescent="0.25">
      <c r="A8637">
        <v>0</v>
      </c>
      <c r="B8637">
        <v>2010</v>
      </c>
      <c r="C8637" t="s">
        <v>71</v>
      </c>
      <c r="D8637" t="s">
        <v>4</v>
      </c>
      <c r="E8637" t="s">
        <v>10</v>
      </c>
      <c r="F8637" t="s">
        <v>11</v>
      </c>
      <c r="G8637" t="s">
        <v>298</v>
      </c>
      <c r="H8637" t="s">
        <v>1476</v>
      </c>
      <c r="I8637">
        <v>6543</v>
      </c>
    </row>
  </sheetData>
  <autoFilter ref="A1:J8637" xr:uid="{A829BFDB-091A-4311-8FFA-B826E87058A5}"/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Tabelle2"/>
  <dimension ref="B3:F60"/>
  <sheetViews>
    <sheetView topLeftCell="A2" workbookViewId="0">
      <selection activeCell="G1" sqref="G1:I1048576"/>
    </sheetView>
  </sheetViews>
  <sheetFormatPr baseColWidth="10" defaultRowHeight="15" x14ac:dyDescent="0.25"/>
  <sheetData>
    <row r="3" spans="2:6" ht="15" customHeight="1" x14ac:dyDescent="0.25">
      <c r="B3" s="74" t="s">
        <v>74</v>
      </c>
      <c r="C3" s="54"/>
      <c r="D3" s="51" t="s">
        <v>220</v>
      </c>
      <c r="E3" s="47" t="s">
        <v>4</v>
      </c>
      <c r="F3" s="73" t="s">
        <v>202</v>
      </c>
    </row>
    <row r="4" spans="2:6" ht="24.75" customHeight="1" x14ac:dyDescent="0.25">
      <c r="B4" s="75"/>
      <c r="C4" s="61"/>
      <c r="D4" s="53">
        <v>2019</v>
      </c>
      <c r="E4" s="71" t="s">
        <v>5</v>
      </c>
      <c r="F4" s="73"/>
    </row>
    <row r="5" spans="2:6" x14ac:dyDescent="0.25">
      <c r="B5" s="76"/>
      <c r="C5" s="62"/>
      <c r="D5" s="56"/>
      <c r="E5" s="71"/>
      <c r="F5" s="73"/>
    </row>
    <row r="6" spans="2:6" x14ac:dyDescent="0.25">
      <c r="D6" s="49"/>
    </row>
    <row r="7" spans="2:6" x14ac:dyDescent="0.25">
      <c r="B7" s="15">
        <v>101</v>
      </c>
      <c r="C7" s="15" t="str">
        <f>VLOOKUP(B7,A1_2019!$C$11:$S$66,2,FALSE)</f>
        <v>Braunschweig,Stadt</v>
      </c>
      <c r="D7" s="50">
        <f>VLOOKUP(B7,A1_2019!$C$11:$S$66,16,FALSE)</f>
        <v>248292</v>
      </c>
      <c r="E7">
        <f>VLOOKUP(B7,'2020_1-4-5_Download'!$B$64:$O$115,14,FALSE)</f>
        <v>905</v>
      </c>
      <c r="F7" s="63">
        <f>E7/D7*1000</f>
        <v>3.6449019702608219</v>
      </c>
    </row>
    <row r="8" spans="2:6" x14ac:dyDescent="0.25">
      <c r="B8" s="15">
        <v>102</v>
      </c>
      <c r="C8" s="15" t="str">
        <f>VLOOKUP(B8,A1_2019!$C$11:$S$66,2,FALSE)</f>
        <v>Salzgitter,Stadt</v>
      </c>
      <c r="D8" s="50">
        <f>VLOOKUP(B8,A1_2019!$C$11:$S$66,16,FALSE)</f>
        <v>104948</v>
      </c>
      <c r="E8">
        <f>VLOOKUP(B8,'2020_1-4-5_Download'!$B$64:$O$115,14,FALSE)</f>
        <v>-159</v>
      </c>
      <c r="F8" s="63">
        <f t="shared" ref="F8:F60" si="0">E8/D8*1000</f>
        <v>-1.5150360178374052</v>
      </c>
    </row>
    <row r="9" spans="2:6" x14ac:dyDescent="0.25">
      <c r="B9" s="15">
        <v>103</v>
      </c>
      <c r="C9" s="15" t="str">
        <f>VLOOKUP(B9,A1_2019!$C$11:$S$66,2,FALSE)</f>
        <v>Wolfsburg,Stadt</v>
      </c>
      <c r="D9" s="50">
        <f>VLOOKUP(B9,A1_2019!$C$11:$S$66,16,FALSE)</f>
        <v>124151</v>
      </c>
      <c r="E9">
        <f>VLOOKUP(B9,'2020_1-4-5_Download'!$B$64:$O$115,14,FALSE)</f>
        <v>792</v>
      </c>
      <c r="F9" s="63">
        <f t="shared" si="0"/>
        <v>6.3793283984824924</v>
      </c>
    </row>
    <row r="10" spans="2:6" x14ac:dyDescent="0.25">
      <c r="B10" s="15">
        <v>151</v>
      </c>
      <c r="C10" s="15" t="str">
        <f>VLOOKUP(B10,A1_2019!$C$11:$S$66,2,FALSE)</f>
        <v>Gifhorn</v>
      </c>
      <c r="D10" s="50">
        <f>VLOOKUP(B10,A1_2019!$C$11:$S$66,16,FALSE)</f>
        <v>175920</v>
      </c>
      <c r="E10">
        <f>VLOOKUP(B10,'2020_1-4-5_Download'!$B$64:$O$115,14,FALSE)</f>
        <v>312</v>
      </c>
      <c r="F10" s="63">
        <f t="shared" si="0"/>
        <v>1.7735334242837653</v>
      </c>
    </row>
    <row r="11" spans="2:6" x14ac:dyDescent="0.25">
      <c r="B11" s="15">
        <v>153</v>
      </c>
      <c r="C11" s="15" t="str">
        <f>VLOOKUP(B11,A1_2019!$C$11:$S$66,2,FALSE)</f>
        <v>Goslar</v>
      </c>
      <c r="D11" s="50">
        <f>VLOOKUP(B11,A1_2019!$C$11:$S$66,16,FALSE)</f>
        <v>137014</v>
      </c>
      <c r="E11">
        <f>VLOOKUP(B11,'2020_1-4-5_Download'!$B$64:$O$115,14,FALSE)</f>
        <v>1355</v>
      </c>
      <c r="F11" s="63">
        <f t="shared" si="0"/>
        <v>9.8895003430306385</v>
      </c>
    </row>
    <row r="12" spans="2:6" x14ac:dyDescent="0.25">
      <c r="B12" s="15">
        <v>154</v>
      </c>
      <c r="C12" s="15" t="str">
        <f>VLOOKUP(B12,A1_2019!$C$11:$S$66,2,FALSE)</f>
        <v>Helmstedt</v>
      </c>
      <c r="D12" s="50">
        <f>VLOOKUP(B12,A1_2019!$C$11:$S$66,16,FALSE)</f>
        <v>91307</v>
      </c>
      <c r="E12">
        <f>VLOOKUP(B12,'2020_1-4-5_Download'!$B$64:$O$115,14,FALSE)</f>
        <v>167</v>
      </c>
      <c r="F12" s="63">
        <f t="shared" si="0"/>
        <v>1.828994491112401</v>
      </c>
    </row>
    <row r="13" spans="2:6" x14ac:dyDescent="0.25">
      <c r="B13" s="15">
        <v>155</v>
      </c>
      <c r="C13" s="15" t="str">
        <f>VLOOKUP(B13,A1_2019!$C$11:$S$66,2,FALSE)</f>
        <v>Northeim</v>
      </c>
      <c r="D13" s="50">
        <f>VLOOKUP(B13,A1_2019!$C$11:$S$66,16,FALSE)</f>
        <v>132765</v>
      </c>
      <c r="E13">
        <f>VLOOKUP(B13,'2020_1-4-5_Download'!$B$64:$O$115,14,FALSE)</f>
        <v>154</v>
      </c>
      <c r="F13" s="63">
        <f t="shared" si="0"/>
        <v>1.1599442624185592</v>
      </c>
    </row>
    <row r="14" spans="2:6" x14ac:dyDescent="0.25">
      <c r="B14" s="15">
        <v>157</v>
      </c>
      <c r="C14" s="15" t="str">
        <f>VLOOKUP(B14,A1_2019!$C$11:$S$66,2,FALSE)</f>
        <v>Peine</v>
      </c>
      <c r="D14" s="50">
        <f>VLOOKUP(B14,A1_2019!$C$11:$S$66,16,FALSE)</f>
        <v>133965</v>
      </c>
      <c r="E14">
        <f>VLOOKUP(B14,'2020_1-4-5_Download'!$B$64:$O$115,14,FALSE)</f>
        <v>271</v>
      </c>
      <c r="F14" s="63">
        <f t="shared" si="0"/>
        <v>2.0229164333967828</v>
      </c>
    </row>
    <row r="15" spans="2:6" x14ac:dyDescent="0.25">
      <c r="B15" s="15">
        <v>158</v>
      </c>
      <c r="C15" s="15" t="str">
        <f>VLOOKUP(B15,A1_2019!$C$11:$S$66,2,FALSE)</f>
        <v>Wolfenbüttel</v>
      </c>
      <c r="D15" s="50">
        <f>VLOOKUP(B15,A1_2019!$C$11:$S$66,16,FALSE)</f>
        <v>119960</v>
      </c>
      <c r="E15">
        <f>VLOOKUP(B15,'2020_1-4-5_Download'!$B$64:$O$115,14,FALSE)</f>
        <v>136</v>
      </c>
      <c r="F15" s="63">
        <f t="shared" si="0"/>
        <v>1.1337112370790263</v>
      </c>
    </row>
    <row r="16" spans="2:6" x14ac:dyDescent="0.25">
      <c r="B16" s="15">
        <v>159</v>
      </c>
      <c r="C16" s="15" t="str">
        <f>VLOOKUP(B16,A1_2019!$C$11:$S$66,2,FALSE)</f>
        <v>Göttingen</v>
      </c>
      <c r="D16" s="50">
        <f>VLOOKUP(B16,A1_2019!$C$11:$S$66,16,FALSE)</f>
        <v>328074</v>
      </c>
      <c r="E16">
        <f>VLOOKUP(B16,'2020_1-4-5_Download'!$B$64:$O$115,14,FALSE)</f>
        <v>12484</v>
      </c>
      <c r="F16" s="63">
        <f t="shared" si="0"/>
        <v>38.052390619189573</v>
      </c>
    </row>
    <row r="17" spans="2:6" x14ac:dyDescent="0.25">
      <c r="B17" s="15">
        <v>159016</v>
      </c>
      <c r="C17" s="15" t="str">
        <f>VLOOKUP(B17,A1_2019!$C$11:$S$66,2,FALSE)</f>
        <v>Göttingen, Stadt</v>
      </c>
      <c r="D17" s="50">
        <f>VLOOKUP(B17,A1_2019!$C$11:$S$66,16,FALSE)</f>
        <v>119801</v>
      </c>
      <c r="E17" t="e">
        <f>VLOOKUP(B17,'2020_1-4-5_Download'!$B$64:$O$115,14,FALSE)</f>
        <v>#N/A</v>
      </c>
      <c r="F17" s="63" t="e">
        <f t="shared" si="0"/>
        <v>#N/A</v>
      </c>
    </row>
    <row r="18" spans="2:6" x14ac:dyDescent="0.25">
      <c r="B18" s="15">
        <v>159999</v>
      </c>
      <c r="C18" s="15" t="str">
        <f>VLOOKUP(B18,A1_2019!$C$11:$S$66,2,FALSE)</f>
        <v>Göttingen, Umland</v>
      </c>
      <c r="D18" s="50">
        <f>VLOOKUP(B18,A1_2019!$C$11:$S$66,16,FALSE)</f>
        <v>208273</v>
      </c>
      <c r="E18" t="e">
        <f>VLOOKUP(B18,'2020_1-4-5_Download'!$B$64:$O$115,14,FALSE)</f>
        <v>#N/A</v>
      </c>
      <c r="F18" s="63" t="e">
        <f t="shared" si="0"/>
        <v>#N/A</v>
      </c>
    </row>
    <row r="19" spans="2:6" x14ac:dyDescent="0.25">
      <c r="B19" s="37">
        <v>1</v>
      </c>
      <c r="C19" s="15" t="str">
        <f>VLOOKUP(B19,A1_2019!$C$11:$S$66,2,FALSE)</f>
        <v>Stat. Region Braunschweig</v>
      </c>
      <c r="D19" s="50">
        <f>VLOOKUP(B19,A1_2019!$C$11:$S$66,16,FALSE)</f>
        <v>1596396</v>
      </c>
      <c r="E19">
        <f>VLOOKUP(B19,'2020_1-4-5_Download'!$B$64:$O$115,14,FALSE)</f>
        <v>16417</v>
      </c>
      <c r="F19" s="63">
        <f t="shared" si="0"/>
        <v>10.283789235252407</v>
      </c>
    </row>
    <row r="20" spans="2:6" x14ac:dyDescent="0.25">
      <c r="B20" s="15">
        <v>241</v>
      </c>
      <c r="C20" s="15" t="str">
        <f>VLOOKUP(B20,A1_2019!$C$11:$S$66,2,FALSE)</f>
        <v>Hannover,Region</v>
      </c>
      <c r="D20" s="50">
        <f>VLOOKUP(B20,A1_2019!$C$11:$S$66,16,FALSE)</f>
        <v>1157624</v>
      </c>
      <c r="E20">
        <f>VLOOKUP(B20,'2020_1-4-5_Download'!$B$64:$O$115,14,FALSE)</f>
        <v>3188</v>
      </c>
      <c r="F20" s="63">
        <f t="shared" si="0"/>
        <v>2.7539166430550854</v>
      </c>
    </row>
    <row r="21" spans="2:6" x14ac:dyDescent="0.25">
      <c r="B21" s="15">
        <v>241001</v>
      </c>
      <c r="C21" s="15" t="str">
        <f>VLOOKUP(B21,A1_2019!$C$11:$S$66,2,FALSE)</f>
        <v>Hannover,Landeshauptstadt</v>
      </c>
      <c r="D21" s="50">
        <f>VLOOKUP(B21,A1_2019!$C$11:$S$66,16,FALSE)</f>
        <v>538068</v>
      </c>
      <c r="E21">
        <f>VLOOKUP(B21,'2020_1-4-5_Download'!$B$64:$O$115,14,FALSE)</f>
        <v>2054</v>
      </c>
      <c r="F21" s="63">
        <f t="shared" si="0"/>
        <v>3.8173613743987751</v>
      </c>
    </row>
    <row r="22" spans="2:6" x14ac:dyDescent="0.25">
      <c r="B22" s="15">
        <v>241999</v>
      </c>
      <c r="C22" s="15" t="str">
        <f>VLOOKUP(B22,A1_2019!$C$11:$S$66,2,FALSE)</f>
        <v>Hannover, Umland</v>
      </c>
      <c r="D22" s="50">
        <f>VLOOKUP(B22,A1_2019!$C$11:$S$66,16,FALSE)</f>
        <v>619556</v>
      </c>
      <c r="E22">
        <f>VLOOKUP(B22,'2020_1-4-5_Download'!$B$64:$O$115,14,FALSE)</f>
        <v>1134</v>
      </c>
      <c r="F22" s="63">
        <f t="shared" si="0"/>
        <v>1.8303430198400146</v>
      </c>
    </row>
    <row r="23" spans="2:6" x14ac:dyDescent="0.25">
      <c r="B23" s="15">
        <v>251</v>
      </c>
      <c r="C23" s="15" t="str">
        <f>VLOOKUP(B23,A1_2019!$C$11:$S$66,2,FALSE)</f>
        <v>Diepholz</v>
      </c>
      <c r="D23" s="50">
        <f>VLOOKUP(B23,A1_2019!$C$11:$S$66,16,FALSE)</f>
        <v>216886</v>
      </c>
      <c r="E23">
        <f>VLOOKUP(B23,'2020_1-4-5_Download'!$B$64:$O$115,14,FALSE)</f>
        <v>355</v>
      </c>
      <c r="F23" s="63">
        <f t="shared" si="0"/>
        <v>1.6368045885857085</v>
      </c>
    </row>
    <row r="24" spans="2:6" x14ac:dyDescent="0.25">
      <c r="B24" s="15">
        <v>252</v>
      </c>
      <c r="C24" s="15" t="str">
        <f>VLOOKUP(B24,A1_2019!$C$11:$S$66,2,FALSE)</f>
        <v>Hameln-Pyrmont</v>
      </c>
      <c r="D24" s="50">
        <f>VLOOKUP(B24,A1_2019!$C$11:$S$66,16,FALSE)</f>
        <v>148559</v>
      </c>
      <c r="E24">
        <f>VLOOKUP(B24,'2020_1-4-5_Download'!$B$64:$O$115,14,FALSE)</f>
        <v>275</v>
      </c>
      <c r="F24" s="63">
        <f t="shared" si="0"/>
        <v>1.8511163914673632</v>
      </c>
    </row>
    <row r="25" spans="2:6" x14ac:dyDescent="0.25">
      <c r="B25" s="15">
        <v>254</v>
      </c>
      <c r="C25" s="15" t="str">
        <f>VLOOKUP(B25,A1_2019!$C$11:$S$66,2,FALSE)</f>
        <v>Hildesheim</v>
      </c>
      <c r="D25" s="50">
        <f>VLOOKUP(B25,A1_2019!$C$11:$S$66,16,FALSE)</f>
        <v>276594</v>
      </c>
      <c r="E25">
        <f>VLOOKUP(B25,'2020_1-4-5_Download'!$B$64:$O$115,14,FALSE)</f>
        <v>505</v>
      </c>
      <c r="F25" s="63">
        <f t="shared" si="0"/>
        <v>1.8257807472324057</v>
      </c>
    </row>
    <row r="26" spans="2:6" x14ac:dyDescent="0.25">
      <c r="B26" s="15">
        <v>255</v>
      </c>
      <c r="C26" s="15" t="str">
        <f>VLOOKUP(B26,A1_2019!$C$11:$S$66,2,FALSE)</f>
        <v>Holzminden</v>
      </c>
      <c r="D26" s="50">
        <f>VLOOKUP(B26,A1_2019!$C$11:$S$66,16,FALSE)</f>
        <v>70975</v>
      </c>
      <c r="E26">
        <f>VLOOKUP(B26,'2020_1-4-5_Download'!$B$64:$O$115,14,FALSE)</f>
        <v>148</v>
      </c>
      <c r="F26" s="63">
        <f t="shared" si="0"/>
        <v>2.0852412821415989</v>
      </c>
    </row>
    <row r="27" spans="2:6" x14ac:dyDescent="0.25">
      <c r="B27" s="15">
        <v>256</v>
      </c>
      <c r="C27" s="15" t="str">
        <f>VLOOKUP(B27,A1_2019!$C$11:$S$66,2,FALSE)</f>
        <v>Nienburg (Weser)</v>
      </c>
      <c r="D27" s="50">
        <f>VLOOKUP(B27,A1_2019!$C$11:$S$66,16,FALSE)</f>
        <v>121386</v>
      </c>
      <c r="E27">
        <f>VLOOKUP(B27,'2020_1-4-5_Download'!$B$64:$O$115,14,FALSE)</f>
        <v>0</v>
      </c>
      <c r="F27" s="63">
        <f t="shared" si="0"/>
        <v>0</v>
      </c>
    </row>
    <row r="28" spans="2:6" x14ac:dyDescent="0.25">
      <c r="B28" s="15">
        <v>257</v>
      </c>
      <c r="C28" s="15" t="str">
        <f>VLOOKUP(B28,A1_2019!$C$11:$S$66,2,FALSE)</f>
        <v>Schaumburg</v>
      </c>
      <c r="D28" s="50">
        <f>VLOOKUP(B28,A1_2019!$C$11:$S$66,16,FALSE)</f>
        <v>157781</v>
      </c>
      <c r="E28">
        <f>VLOOKUP(B28,'2020_1-4-5_Download'!$B$64:$O$115,14,FALSE)</f>
        <v>376</v>
      </c>
      <c r="F28" s="63">
        <f t="shared" si="0"/>
        <v>2.3830499236283202</v>
      </c>
    </row>
    <row r="29" spans="2:6" x14ac:dyDescent="0.25">
      <c r="B29" s="37">
        <v>2</v>
      </c>
      <c r="C29" s="15" t="str">
        <f>VLOOKUP(B29,A1_2019!$C$11:$S$66,2,FALSE)</f>
        <v>Stat. Region Hannover</v>
      </c>
      <c r="D29" s="50">
        <f>VLOOKUP(B29,A1_2019!$C$11:$S$66,16,FALSE)</f>
        <v>2149805</v>
      </c>
      <c r="E29">
        <f>VLOOKUP(B29,'2020_1-4-5_Download'!$B$64:$O$115,14,FALSE)</f>
        <v>4847</v>
      </c>
      <c r="F29" s="63">
        <f t="shared" si="0"/>
        <v>2.2546230937224538</v>
      </c>
    </row>
    <row r="30" spans="2:6" x14ac:dyDescent="0.25">
      <c r="B30" s="15">
        <v>351</v>
      </c>
      <c r="C30" s="15" t="str">
        <f>VLOOKUP(B30,A1_2019!$C$11:$S$66,2,FALSE)</f>
        <v>Celle</v>
      </c>
      <c r="D30" s="50">
        <f>VLOOKUP(B30,A1_2019!$C$11:$S$66,16,FALSE)</f>
        <v>178936</v>
      </c>
      <c r="E30">
        <f>VLOOKUP(B30,'2020_1-4-5_Download'!$B$64:$O$115,14,FALSE)</f>
        <v>224</v>
      </c>
      <c r="F30" s="63">
        <f t="shared" si="0"/>
        <v>1.2518442348102115</v>
      </c>
    </row>
    <row r="31" spans="2:6" x14ac:dyDescent="0.25">
      <c r="B31" s="15">
        <v>352</v>
      </c>
      <c r="C31" s="15" t="str">
        <f>VLOOKUP(B31,A1_2019!$C$11:$S$66,2,FALSE)</f>
        <v>Cuxhaven</v>
      </c>
      <c r="D31" s="50">
        <f>VLOOKUP(B31,A1_2019!$C$11:$S$66,16,FALSE)</f>
        <v>198213</v>
      </c>
      <c r="E31">
        <f>VLOOKUP(B31,'2020_1-4-5_Download'!$B$64:$O$115,14,FALSE)</f>
        <v>163</v>
      </c>
      <c r="F31" s="63">
        <f t="shared" si="0"/>
        <v>0.82234767648943308</v>
      </c>
    </row>
    <row r="32" spans="2:6" x14ac:dyDescent="0.25">
      <c r="B32" s="15">
        <v>353</v>
      </c>
      <c r="C32" s="15" t="str">
        <f>VLOOKUP(B32,A1_2019!$C$11:$S$66,2,FALSE)</f>
        <v>Harburg</v>
      </c>
      <c r="D32" s="50">
        <f>VLOOKUP(B32,A1_2019!$C$11:$S$66,16,FALSE)</f>
        <v>252776</v>
      </c>
      <c r="E32">
        <f>VLOOKUP(B32,'2020_1-4-5_Download'!$B$64:$O$115,14,FALSE)</f>
        <v>599</v>
      </c>
      <c r="F32" s="63">
        <f t="shared" si="0"/>
        <v>2.3696869956008482</v>
      </c>
    </row>
    <row r="33" spans="2:6" x14ac:dyDescent="0.25">
      <c r="B33" s="15">
        <v>354</v>
      </c>
      <c r="C33" s="15" t="str">
        <f>VLOOKUP(B33,A1_2019!$C$11:$S$66,2,FALSE)</f>
        <v>Lüchow-Dannenberg</v>
      </c>
      <c r="D33" s="50">
        <f>VLOOKUP(B33,A1_2019!$C$11:$S$66,16,FALSE)</f>
        <v>48424</v>
      </c>
      <c r="E33">
        <f>VLOOKUP(B33,'2020_1-4-5_Download'!$B$64:$O$115,14,FALSE)</f>
        <v>65</v>
      </c>
      <c r="F33" s="63">
        <f t="shared" si="0"/>
        <v>1.3423095985461755</v>
      </c>
    </row>
    <row r="34" spans="2:6" x14ac:dyDescent="0.25">
      <c r="B34" s="15">
        <v>355</v>
      </c>
      <c r="C34" s="15" t="str">
        <f>VLOOKUP(B34,A1_2019!$C$11:$S$66,2,FALSE)</f>
        <v>Lüneburg</v>
      </c>
      <c r="D34" s="50">
        <f>VLOOKUP(B34,A1_2019!$C$11:$S$66,16,FALSE)</f>
        <v>183372</v>
      </c>
      <c r="E34">
        <f>VLOOKUP(B34,'2020_1-4-5_Download'!$B$64:$O$115,14,FALSE)</f>
        <v>82</v>
      </c>
      <c r="F34" s="63">
        <f t="shared" si="0"/>
        <v>0.44717841328010821</v>
      </c>
    </row>
    <row r="35" spans="2:6" x14ac:dyDescent="0.25">
      <c r="B35" s="15">
        <v>356</v>
      </c>
      <c r="C35" s="15" t="str">
        <f>VLOOKUP(B35,A1_2019!$C$11:$S$66,2,FALSE)</f>
        <v>Osterholz</v>
      </c>
      <c r="D35" s="50">
        <f>VLOOKUP(B35,A1_2019!$C$11:$S$66,16,FALSE)</f>
        <v>113517</v>
      </c>
      <c r="E35">
        <f>VLOOKUP(B35,'2020_1-4-5_Download'!$B$64:$O$115,14,FALSE)</f>
        <v>134</v>
      </c>
      <c r="F35" s="63">
        <f t="shared" si="0"/>
        <v>1.1804399341067857</v>
      </c>
    </row>
    <row r="36" spans="2:6" x14ac:dyDescent="0.25">
      <c r="B36" s="15">
        <v>357</v>
      </c>
      <c r="C36" s="15" t="str">
        <f>VLOOKUP(B36,A1_2019!$C$11:$S$66,2,FALSE)</f>
        <v>Rotenburg (Wümme)</v>
      </c>
      <c r="D36" s="50">
        <f>VLOOKUP(B36,A1_2019!$C$11:$S$66,16,FALSE)</f>
        <v>163455</v>
      </c>
      <c r="E36">
        <f>VLOOKUP(B36,'2020_1-4-5_Download'!$B$64:$O$115,14,FALSE)</f>
        <v>405</v>
      </c>
      <c r="F36" s="63">
        <f t="shared" si="0"/>
        <v>2.4777461686702762</v>
      </c>
    </row>
    <row r="37" spans="2:6" x14ac:dyDescent="0.25">
      <c r="B37" s="15">
        <v>358</v>
      </c>
      <c r="C37" s="15" t="str">
        <f>VLOOKUP(B37,A1_2019!$C$11:$S$66,2,FALSE)</f>
        <v>Heidekreis</v>
      </c>
      <c r="D37" s="50">
        <f>VLOOKUP(B37,A1_2019!$C$11:$S$66,16,FALSE)</f>
        <v>139755</v>
      </c>
      <c r="E37">
        <f>VLOOKUP(B37,'2020_1-4-5_Download'!$B$64:$O$115,14,FALSE)</f>
        <v>4455</v>
      </c>
      <c r="F37" s="63">
        <f t="shared" si="0"/>
        <v>31.877213695395515</v>
      </c>
    </row>
    <row r="38" spans="2:6" x14ac:dyDescent="0.25">
      <c r="B38" s="15">
        <v>359</v>
      </c>
      <c r="C38" s="15" t="str">
        <f>VLOOKUP(B38,A1_2019!$C$11:$S$66,2,FALSE)</f>
        <v>Stade</v>
      </c>
      <c r="D38" s="50">
        <f>VLOOKUP(B38,A1_2019!$C$11:$S$66,16,FALSE)</f>
        <v>203102</v>
      </c>
      <c r="E38">
        <f>VLOOKUP(B38,'2020_1-4-5_Download'!$B$64:$O$115,14,FALSE)</f>
        <v>588</v>
      </c>
      <c r="F38" s="63">
        <f t="shared" si="0"/>
        <v>2.8950970448346154</v>
      </c>
    </row>
    <row r="39" spans="2:6" x14ac:dyDescent="0.25">
      <c r="B39" s="15">
        <v>360</v>
      </c>
      <c r="C39" s="15" t="str">
        <f>VLOOKUP(B39,A1_2019!$C$11:$S$66,2,FALSE)</f>
        <v>Uelzen</v>
      </c>
      <c r="D39" s="50">
        <f>VLOOKUP(B39,A1_2019!$C$11:$S$66,16,FALSE)</f>
        <v>92572</v>
      </c>
      <c r="E39">
        <f>VLOOKUP(B39,'2020_1-4-5_Download'!$B$64:$O$115,14,FALSE)</f>
        <v>139</v>
      </c>
      <c r="F39" s="63">
        <f t="shared" si="0"/>
        <v>1.5015339411485114</v>
      </c>
    </row>
    <row r="40" spans="2:6" x14ac:dyDescent="0.25">
      <c r="B40" s="15">
        <v>361</v>
      </c>
      <c r="C40" s="15" t="str">
        <f>VLOOKUP(B40,A1_2019!$C$11:$S$66,2,FALSE)</f>
        <v>Verden</v>
      </c>
      <c r="D40" s="50">
        <f>VLOOKUP(B40,A1_2019!$C$11:$S$66,16,FALSE)</f>
        <v>136792</v>
      </c>
      <c r="E40">
        <f>VLOOKUP(B40,'2020_1-4-5_Download'!$B$64:$O$115,14,FALSE)</f>
        <v>220</v>
      </c>
      <c r="F40" s="63">
        <f t="shared" si="0"/>
        <v>1.6082811860342709</v>
      </c>
    </row>
    <row r="41" spans="2:6" x14ac:dyDescent="0.25">
      <c r="B41" s="37">
        <v>3</v>
      </c>
      <c r="C41" s="15" t="str">
        <f>VLOOKUP(B41,A1_2019!$C$11:$S$66,2,FALSE)</f>
        <v>Stat. Region Lüneburg</v>
      </c>
      <c r="D41" s="50">
        <f>VLOOKUP(B41,A1_2019!$C$11:$S$66,16,FALSE)</f>
        <v>1710914</v>
      </c>
      <c r="E41">
        <f>VLOOKUP(B41,'2020_1-4-5_Download'!$B$64:$O$115,14,FALSE)</f>
        <v>7074</v>
      </c>
      <c r="F41" s="63">
        <f t="shared" si="0"/>
        <v>4.1346321322988766</v>
      </c>
    </row>
    <row r="42" spans="2:6" x14ac:dyDescent="0.25">
      <c r="B42" s="15">
        <v>401</v>
      </c>
      <c r="C42" s="15" t="str">
        <f>VLOOKUP(B42,A1_2019!$C$11:$S$66,2,FALSE)</f>
        <v>Delmenhorst,Stadt</v>
      </c>
      <c r="D42" s="50">
        <f>VLOOKUP(B42,A1_2019!$C$11:$S$66,16,FALSE)</f>
        <v>77607</v>
      </c>
      <c r="E42">
        <f>VLOOKUP(B42,'2020_1-4-5_Download'!$B$64:$O$115,14,FALSE)</f>
        <v>283</v>
      </c>
      <c r="F42" s="63">
        <f t="shared" si="0"/>
        <v>3.6465782725785045</v>
      </c>
    </row>
    <row r="43" spans="2:6" x14ac:dyDescent="0.25">
      <c r="B43" s="15">
        <v>402</v>
      </c>
      <c r="C43" s="15" t="str">
        <f>VLOOKUP(B43,A1_2019!$C$11:$S$66,2,FALSE)</f>
        <v>Emden,Stadt</v>
      </c>
      <c r="D43" s="50">
        <f>VLOOKUP(B43,A1_2019!$C$11:$S$66,16,FALSE)</f>
        <v>50195</v>
      </c>
      <c r="E43">
        <f>VLOOKUP(B43,'2020_1-4-5_Download'!$B$64:$O$115,14,FALSE)</f>
        <v>143</v>
      </c>
      <c r="F43" s="63">
        <f t="shared" si="0"/>
        <v>2.8488893316067339</v>
      </c>
    </row>
    <row r="44" spans="2:6" x14ac:dyDescent="0.25">
      <c r="B44" s="15">
        <v>403</v>
      </c>
      <c r="C44" s="15" t="str">
        <f>VLOOKUP(B44,A1_2019!$C$11:$S$66,2,FALSE)</f>
        <v>Oldenburg(Oldb),Stadt</v>
      </c>
      <c r="D44" s="50">
        <f>VLOOKUP(B44,A1_2019!$C$11:$S$66,16,FALSE)</f>
        <v>168210</v>
      </c>
      <c r="E44">
        <f>VLOOKUP(B44,'2020_1-4-5_Download'!$B$64:$O$115,14,FALSE)</f>
        <v>712</v>
      </c>
      <c r="F44" s="63">
        <f t="shared" si="0"/>
        <v>4.2328042328042335</v>
      </c>
    </row>
    <row r="45" spans="2:6" x14ac:dyDescent="0.25">
      <c r="B45" s="15">
        <v>404</v>
      </c>
      <c r="C45" s="15" t="str">
        <f>VLOOKUP(B45,A1_2019!$C$11:$S$66,2,FALSE)</f>
        <v>Osnabrück,Stadt</v>
      </c>
      <c r="D45" s="50">
        <f>VLOOKUP(B45,A1_2019!$C$11:$S$66,16,FALSE)</f>
        <v>164748</v>
      </c>
      <c r="E45">
        <f>VLOOKUP(B45,'2020_1-4-5_Download'!$B$64:$O$115,14,FALSE)</f>
        <v>584</v>
      </c>
      <c r="F45" s="63">
        <f t="shared" si="0"/>
        <v>3.5448078277126278</v>
      </c>
    </row>
    <row r="46" spans="2:6" x14ac:dyDescent="0.25">
      <c r="B46" s="15">
        <v>405</v>
      </c>
      <c r="C46" s="15" t="str">
        <f>VLOOKUP(B46,A1_2019!$C$11:$S$66,2,FALSE)</f>
        <v>Wilhelmshaven,Stadt</v>
      </c>
      <c r="D46" s="50">
        <f>VLOOKUP(B46,A1_2019!$C$11:$S$66,16,FALSE)</f>
        <v>76278</v>
      </c>
      <c r="E46">
        <f>VLOOKUP(B46,'2020_1-4-5_Download'!$B$64:$O$115,14,FALSE)</f>
        <v>308</v>
      </c>
      <c r="F46" s="63">
        <f t="shared" si="0"/>
        <v>4.0378615065942993</v>
      </c>
    </row>
    <row r="47" spans="2:6" x14ac:dyDescent="0.25">
      <c r="B47" s="15">
        <v>451</v>
      </c>
      <c r="C47" s="15" t="str">
        <f>VLOOKUP(B47,A1_2019!$C$11:$S$66,2,FALSE)</f>
        <v>Ammerland</v>
      </c>
      <c r="D47" s="50">
        <f>VLOOKUP(B47,A1_2019!$C$11:$S$66,16,FALSE)</f>
        <v>124071</v>
      </c>
      <c r="E47">
        <f>VLOOKUP(B47,'2020_1-4-5_Download'!$B$64:$O$115,14,FALSE)</f>
        <v>343</v>
      </c>
      <c r="F47" s="63">
        <f t="shared" si="0"/>
        <v>2.7645461066647323</v>
      </c>
    </row>
    <row r="48" spans="2:6" x14ac:dyDescent="0.25">
      <c r="B48" s="15">
        <v>452</v>
      </c>
      <c r="C48" s="15" t="str">
        <f>VLOOKUP(B48,A1_2019!$C$11:$S$66,2,FALSE)</f>
        <v>Aurich</v>
      </c>
      <c r="D48" s="50">
        <f>VLOOKUP(B48,A1_2019!$C$11:$S$66,16,FALSE)</f>
        <v>189848</v>
      </c>
      <c r="E48">
        <f>VLOOKUP(B48,'2020_1-4-5_Download'!$B$64:$O$115,14,FALSE)</f>
        <v>-116</v>
      </c>
      <c r="F48" s="63">
        <f t="shared" si="0"/>
        <v>-0.61101512789178714</v>
      </c>
    </row>
    <row r="49" spans="2:6" x14ac:dyDescent="0.25">
      <c r="B49" s="15">
        <v>453</v>
      </c>
      <c r="C49" s="15" t="str">
        <f>VLOOKUP(B49,A1_2019!$C$11:$S$66,2,FALSE)</f>
        <v>Cloppenburg</v>
      </c>
      <c r="D49" s="50">
        <f>VLOOKUP(B49,A1_2019!$C$11:$S$66,16,FALSE)</f>
        <v>169348</v>
      </c>
      <c r="E49">
        <f>VLOOKUP(B49,'2020_1-4-5_Download'!$B$64:$O$115,14,FALSE)</f>
        <v>606</v>
      </c>
      <c r="F49" s="63">
        <f t="shared" si="0"/>
        <v>3.5784302147058131</v>
      </c>
    </row>
    <row r="50" spans="2:6" x14ac:dyDescent="0.25">
      <c r="B50" s="15">
        <v>454</v>
      </c>
      <c r="C50" s="15" t="str">
        <f>VLOOKUP(B50,A1_2019!$C$11:$S$66,2,FALSE)</f>
        <v>Emsland</v>
      </c>
      <c r="D50" s="50">
        <f>VLOOKUP(B50,A1_2019!$C$11:$S$66,16,FALSE)</f>
        <v>325657</v>
      </c>
      <c r="E50">
        <f>VLOOKUP(B50,'2020_1-4-5_Download'!$B$64:$O$115,14,FALSE)</f>
        <v>1220</v>
      </c>
      <c r="F50" s="63">
        <f t="shared" si="0"/>
        <v>3.7462729190528687</v>
      </c>
    </row>
    <row r="51" spans="2:6" x14ac:dyDescent="0.25">
      <c r="B51" s="15">
        <v>455</v>
      </c>
      <c r="C51" s="15" t="str">
        <f>VLOOKUP(B51,A1_2019!$C$11:$S$66,2,FALSE)</f>
        <v>Friesland</v>
      </c>
      <c r="D51" s="50">
        <f>VLOOKUP(B51,A1_2019!$C$11:$S$66,16,FALSE)</f>
        <v>98460</v>
      </c>
      <c r="E51">
        <f>VLOOKUP(B51,'2020_1-4-5_Download'!$B$64:$O$115,14,FALSE)</f>
        <v>72</v>
      </c>
      <c r="F51" s="63">
        <f t="shared" si="0"/>
        <v>0.73126142595978061</v>
      </c>
    </row>
    <row r="52" spans="2:6" x14ac:dyDescent="0.25">
      <c r="B52" s="15">
        <v>456</v>
      </c>
      <c r="C52" s="15" t="str">
        <f>VLOOKUP(B52,A1_2019!$C$11:$S$66,2,FALSE)</f>
        <v>Grafschaft Bentheim</v>
      </c>
      <c r="D52" s="50">
        <f>VLOOKUP(B52,A1_2019!$C$11:$S$66,16,FALSE)</f>
        <v>136511</v>
      </c>
      <c r="E52">
        <f>VLOOKUP(B52,'2020_1-4-5_Download'!$B$64:$O$115,14,FALSE)</f>
        <v>473</v>
      </c>
      <c r="F52" s="63">
        <f t="shared" si="0"/>
        <v>3.4649222406985518</v>
      </c>
    </row>
    <row r="53" spans="2:6" x14ac:dyDescent="0.25">
      <c r="B53" s="15">
        <v>457</v>
      </c>
      <c r="C53" s="15" t="str">
        <f>VLOOKUP(B53,A1_2019!$C$11:$S$66,2,FALSE)</f>
        <v>Leer</v>
      </c>
      <c r="D53" s="50">
        <f>VLOOKUP(B53,A1_2019!$C$11:$S$66,16,FALSE)</f>
        <v>169809</v>
      </c>
      <c r="E53">
        <f>VLOOKUP(B53,'2020_1-4-5_Download'!$B$64:$O$115,14,FALSE)</f>
        <v>430</v>
      </c>
      <c r="F53" s="63">
        <f t="shared" si="0"/>
        <v>2.5322568297322285</v>
      </c>
    </row>
    <row r="54" spans="2:6" x14ac:dyDescent="0.25">
      <c r="B54" s="15">
        <v>458</v>
      </c>
      <c r="C54" s="15" t="str">
        <f>VLOOKUP(B54,A1_2019!$C$11:$S$66,2,FALSE)</f>
        <v>Oldenburg</v>
      </c>
      <c r="D54" s="50">
        <f>VLOOKUP(B54,A1_2019!$C$11:$S$66,16,FALSE)</f>
        <v>130144</v>
      </c>
      <c r="E54">
        <f>VLOOKUP(B54,'2020_1-4-5_Download'!$B$64:$O$115,14,FALSE)</f>
        <v>479</v>
      </c>
      <c r="F54" s="63">
        <f t="shared" si="0"/>
        <v>3.6805384804524217</v>
      </c>
    </row>
    <row r="55" spans="2:6" x14ac:dyDescent="0.25">
      <c r="B55" s="15">
        <v>459</v>
      </c>
      <c r="C55" s="15" t="str">
        <f>VLOOKUP(B55,A1_2019!$C$11:$S$66,2,FALSE)</f>
        <v>Osnabrück</v>
      </c>
      <c r="D55" s="50">
        <f>VLOOKUP(B55,A1_2019!$C$11:$S$66,16,FALSE)</f>
        <v>357343</v>
      </c>
      <c r="E55">
        <f>VLOOKUP(B55,'2020_1-4-5_Download'!$B$64:$O$115,14,FALSE)</f>
        <v>3566</v>
      </c>
      <c r="F55" s="63">
        <f t="shared" si="0"/>
        <v>9.9792076520318016</v>
      </c>
    </row>
    <row r="56" spans="2:6" x14ac:dyDescent="0.25">
      <c r="B56" s="15">
        <v>460</v>
      </c>
      <c r="C56" s="15" t="str">
        <f>VLOOKUP(B56,A1_2019!$C$11:$S$66,2,FALSE)</f>
        <v>Vechta</v>
      </c>
      <c r="D56" s="50">
        <f>VLOOKUP(B56,A1_2019!$C$11:$S$66,16,FALSE)</f>
        <v>141598</v>
      </c>
      <c r="E56">
        <f>VLOOKUP(B56,'2020_1-4-5_Download'!$B$64:$O$115,14,FALSE)</f>
        <v>511</v>
      </c>
      <c r="F56" s="63">
        <f t="shared" si="0"/>
        <v>3.6088080340117799</v>
      </c>
    </row>
    <row r="57" spans="2:6" x14ac:dyDescent="0.25">
      <c r="B57" s="15">
        <v>461</v>
      </c>
      <c r="C57" s="15" t="str">
        <f>VLOOKUP(B57,A1_2019!$C$11:$S$66,2,FALSE)</f>
        <v>Wesermarsch</v>
      </c>
      <c r="D57" s="50">
        <f>VLOOKUP(B57,A1_2019!$C$11:$S$66,16,FALSE)</f>
        <v>88624</v>
      </c>
      <c r="E57">
        <f>VLOOKUP(B57,'2020_1-4-5_Download'!$B$64:$O$115,14,FALSE)</f>
        <v>118</v>
      </c>
      <c r="F57" s="63">
        <f t="shared" si="0"/>
        <v>1.3314677739664198</v>
      </c>
    </row>
    <row r="58" spans="2:6" x14ac:dyDescent="0.25">
      <c r="B58" s="15">
        <v>462</v>
      </c>
      <c r="C58" s="15" t="str">
        <f>VLOOKUP(B58,A1_2019!$C$11:$S$66,2,FALSE)</f>
        <v>Wittmund</v>
      </c>
      <c r="D58" s="50">
        <f>VLOOKUP(B58,A1_2019!$C$11:$S$66,16,FALSE)</f>
        <v>56882</v>
      </c>
      <c r="E58">
        <f>VLOOKUP(B58,'2020_1-4-5_Download'!$B$64:$O$115,14,FALSE)</f>
        <v>146</v>
      </c>
      <c r="F58" s="63">
        <f t="shared" si="0"/>
        <v>2.5667170633943952</v>
      </c>
    </row>
    <row r="59" spans="2:6" x14ac:dyDescent="0.25">
      <c r="B59" s="37">
        <v>4</v>
      </c>
      <c r="C59" s="15" t="str">
        <f>VLOOKUP(B59,A1_2019!$C$11:$S$66,2,FALSE)</f>
        <v>Stat. Region Weser-Ems</v>
      </c>
      <c r="D59" s="50">
        <f>VLOOKUP(B59,A1_2019!$C$11:$S$66,16,FALSE)</f>
        <v>2525333</v>
      </c>
      <c r="E59">
        <f>VLOOKUP(B59,'2020_1-4-5_Download'!$B$64:$O$115,14,FALSE)</f>
        <v>9878</v>
      </c>
      <c r="F59" s="63">
        <f t="shared" si="0"/>
        <v>3.91156334629928</v>
      </c>
    </row>
    <row r="60" spans="2:6" x14ac:dyDescent="0.25">
      <c r="B60" s="37">
        <v>0</v>
      </c>
      <c r="C60" s="15" t="str">
        <f>VLOOKUP(B60,A1_2019!$C$11:$S$66,2,FALSE)</f>
        <v>Niedersachsen</v>
      </c>
      <c r="D60" s="50">
        <f>VLOOKUP(B60,A1_2019!$C$11:$S$66,16,FALSE)</f>
        <v>7982448</v>
      </c>
      <c r="E60">
        <f>VLOOKUP(B60,'2020_1-4-5_Download'!$B$64:$O$115,14,FALSE)</f>
        <v>38216</v>
      </c>
      <c r="F60" s="63">
        <f t="shared" si="0"/>
        <v>4.7875037833005614</v>
      </c>
    </row>
  </sheetData>
  <mergeCells count="3">
    <mergeCell ref="E4:E5"/>
    <mergeCell ref="F3:F5"/>
    <mergeCell ref="B3:B5"/>
  </mergeCells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CA70-21E5-41FF-B5B8-26FF8905BF86}">
  <sheetPr codeName="Tabelle3"/>
  <dimension ref="C3:V71"/>
  <sheetViews>
    <sheetView workbookViewId="0">
      <selection activeCell="S11" sqref="S11"/>
    </sheetView>
  </sheetViews>
  <sheetFormatPr baseColWidth="10" defaultRowHeight="15" x14ac:dyDescent="0.25"/>
  <sheetData>
    <row r="3" spans="3:22" x14ac:dyDescent="0.25">
      <c r="C3" t="s">
        <v>210</v>
      </c>
    </row>
    <row r="7" spans="3:22" ht="8.25" customHeight="1" x14ac:dyDescent="0.25">
      <c r="C7" s="74" t="s">
        <v>74</v>
      </c>
      <c r="D7" s="79" t="s">
        <v>1</v>
      </c>
      <c r="E7" s="82" t="s">
        <v>206</v>
      </c>
      <c r="F7" s="83"/>
      <c r="G7" s="83"/>
      <c r="H7" s="83"/>
      <c r="I7" s="83"/>
      <c r="J7" s="83"/>
      <c r="K7" s="83"/>
      <c r="L7" s="83"/>
      <c r="M7" s="83"/>
      <c r="N7" s="83"/>
      <c r="O7" s="83"/>
      <c r="P7" s="83"/>
      <c r="Q7" s="83"/>
      <c r="R7" s="83"/>
      <c r="S7" s="84"/>
      <c r="T7" s="82" t="s">
        <v>200</v>
      </c>
      <c r="U7" s="83"/>
      <c r="V7" s="83"/>
    </row>
    <row r="8" spans="3:22" ht="8.25" customHeight="1" x14ac:dyDescent="0.25">
      <c r="C8" s="77"/>
      <c r="D8" s="80"/>
      <c r="E8" s="56">
        <v>2005</v>
      </c>
      <c r="F8" s="56">
        <v>2006</v>
      </c>
      <c r="G8" s="56">
        <v>2007</v>
      </c>
      <c r="H8" s="56">
        <v>2008</v>
      </c>
      <c r="I8" s="53">
        <v>2009</v>
      </c>
      <c r="J8" s="53">
        <v>2010</v>
      </c>
      <c r="K8" s="53">
        <v>2011</v>
      </c>
      <c r="L8" s="53">
        <v>2012</v>
      </c>
      <c r="M8" s="53">
        <v>2013</v>
      </c>
      <c r="N8" s="53">
        <v>2014</v>
      </c>
      <c r="O8" s="53">
        <v>2015</v>
      </c>
      <c r="P8" s="53">
        <v>2016</v>
      </c>
      <c r="Q8" s="53">
        <v>2017</v>
      </c>
      <c r="R8" s="53">
        <v>2018</v>
      </c>
      <c r="S8" s="53">
        <v>2019</v>
      </c>
      <c r="T8" s="53" t="s">
        <v>207</v>
      </c>
      <c r="U8" s="55" t="s">
        <v>208</v>
      </c>
      <c r="V8" s="55" t="s">
        <v>209</v>
      </c>
    </row>
    <row r="9" spans="3:22" ht="8.25" customHeight="1" x14ac:dyDescent="0.25">
      <c r="C9" s="78"/>
      <c r="D9" s="81"/>
      <c r="E9" s="82" t="s">
        <v>11</v>
      </c>
      <c r="F9" s="83"/>
      <c r="G9" s="83"/>
      <c r="H9" s="83"/>
      <c r="I9" s="83"/>
      <c r="J9" s="83"/>
      <c r="K9" s="83"/>
      <c r="L9" s="83"/>
      <c r="M9" s="83"/>
      <c r="N9" s="83"/>
      <c r="O9" s="83"/>
      <c r="P9" s="83"/>
      <c r="Q9" s="83"/>
      <c r="R9" s="83"/>
      <c r="S9" s="84"/>
      <c r="T9" s="82" t="s">
        <v>201</v>
      </c>
      <c r="U9" s="83"/>
      <c r="V9" s="83"/>
    </row>
    <row r="10" spans="3:22" x14ac:dyDescent="0.25">
      <c r="D10" t="s">
        <v>12</v>
      </c>
      <c r="E10" t="s">
        <v>13</v>
      </c>
      <c r="F10" t="s">
        <v>14</v>
      </c>
      <c r="G10" t="s">
        <v>15</v>
      </c>
      <c r="H10" t="s">
        <v>16</v>
      </c>
      <c r="I10" t="s">
        <v>17</v>
      </c>
      <c r="J10" t="s">
        <v>18</v>
      </c>
      <c r="K10" t="s">
        <v>19</v>
      </c>
      <c r="L10" t="s">
        <v>20</v>
      </c>
      <c r="M10" t="s">
        <v>21</v>
      </c>
      <c r="N10" t="s">
        <v>22</v>
      </c>
      <c r="O10" t="s">
        <v>23</v>
      </c>
      <c r="P10" t="s">
        <v>24</v>
      </c>
      <c r="Q10" t="s">
        <v>25</v>
      </c>
      <c r="R10">
        <v>15</v>
      </c>
      <c r="S10" t="s">
        <v>27</v>
      </c>
      <c r="T10" t="s">
        <v>72</v>
      </c>
      <c r="U10">
        <v>18</v>
      </c>
      <c r="V10">
        <v>19</v>
      </c>
    </row>
    <row r="11" spans="3:22" x14ac:dyDescent="0.25">
      <c r="C11">
        <v>101</v>
      </c>
      <c r="D11" t="s">
        <v>193</v>
      </c>
      <c r="E11">
        <v>245273</v>
      </c>
      <c r="F11">
        <v>245467</v>
      </c>
      <c r="G11">
        <v>245810</v>
      </c>
      <c r="H11">
        <v>246012</v>
      </c>
      <c r="I11">
        <v>247400</v>
      </c>
      <c r="J11">
        <v>248867</v>
      </c>
      <c r="K11">
        <v>243829</v>
      </c>
      <c r="L11">
        <v>245798</v>
      </c>
      <c r="M11">
        <v>247227</v>
      </c>
      <c r="N11">
        <v>248502</v>
      </c>
      <c r="O11">
        <v>251364</v>
      </c>
      <c r="P11">
        <v>248667</v>
      </c>
      <c r="Q11">
        <v>248023</v>
      </c>
      <c r="R11">
        <v>248292</v>
      </c>
      <c r="S11">
        <v>249406</v>
      </c>
      <c r="T11">
        <v>1.6850611359587073</v>
      </c>
      <c r="U11">
        <v>0.36377976837208553</v>
      </c>
      <c r="V11">
        <v>0.44866528120116639</v>
      </c>
    </row>
    <row r="12" spans="3:22" x14ac:dyDescent="0.25">
      <c r="C12">
        <v>102</v>
      </c>
      <c r="D12" t="s">
        <v>197</v>
      </c>
      <c r="E12">
        <v>107726</v>
      </c>
      <c r="F12">
        <v>106665</v>
      </c>
      <c r="G12">
        <v>105320</v>
      </c>
      <c r="H12">
        <v>104423</v>
      </c>
      <c r="I12">
        <v>103446</v>
      </c>
      <c r="J12">
        <v>102394</v>
      </c>
      <c r="K12">
        <v>98588</v>
      </c>
      <c r="L12">
        <v>98095</v>
      </c>
      <c r="M12">
        <v>98197</v>
      </c>
      <c r="N12">
        <v>98966</v>
      </c>
      <c r="O12">
        <v>101079</v>
      </c>
      <c r="P12">
        <v>103668</v>
      </c>
      <c r="Q12">
        <v>104548</v>
      </c>
      <c r="R12">
        <v>104948</v>
      </c>
      <c r="S12">
        <v>104291</v>
      </c>
      <c r="T12">
        <v>-3.1886452666951342</v>
      </c>
      <c r="U12">
        <v>5.3806357739021484</v>
      </c>
      <c r="V12">
        <v>-0.62602431680451276</v>
      </c>
    </row>
    <row r="13" spans="3:22" x14ac:dyDescent="0.25">
      <c r="C13">
        <v>103</v>
      </c>
      <c r="D13" t="s">
        <v>195</v>
      </c>
      <c r="E13">
        <v>121199</v>
      </c>
      <c r="F13">
        <v>120493</v>
      </c>
      <c r="G13">
        <v>120009</v>
      </c>
      <c r="H13">
        <v>120538</v>
      </c>
      <c r="I13">
        <v>121109</v>
      </c>
      <c r="J13">
        <v>121451</v>
      </c>
      <c r="K13">
        <v>120889</v>
      </c>
      <c r="L13">
        <v>121758</v>
      </c>
      <c r="M13">
        <v>122457</v>
      </c>
      <c r="N13">
        <v>123027</v>
      </c>
      <c r="O13">
        <v>124045</v>
      </c>
      <c r="P13">
        <v>123909</v>
      </c>
      <c r="Q13">
        <v>123914</v>
      </c>
      <c r="R13">
        <v>124151</v>
      </c>
      <c r="S13">
        <v>124371</v>
      </c>
      <c r="T13">
        <v>2.6171833100933175</v>
      </c>
      <c r="U13">
        <v>1.0924431222414592</v>
      </c>
      <c r="V13">
        <v>0.1772035666245137</v>
      </c>
    </row>
    <row r="14" spans="3:22" x14ac:dyDescent="0.25">
      <c r="C14">
        <v>151</v>
      </c>
      <c r="D14" t="s">
        <v>28</v>
      </c>
      <c r="E14">
        <v>175298</v>
      </c>
      <c r="F14">
        <v>174974</v>
      </c>
      <c r="G14">
        <v>174401</v>
      </c>
      <c r="H14">
        <v>173765</v>
      </c>
      <c r="I14">
        <v>173223</v>
      </c>
      <c r="J14">
        <v>172643</v>
      </c>
      <c r="K14">
        <v>170865</v>
      </c>
      <c r="L14">
        <v>171015</v>
      </c>
      <c r="M14">
        <v>171475</v>
      </c>
      <c r="N14">
        <v>172541</v>
      </c>
      <c r="O14">
        <v>174205</v>
      </c>
      <c r="P14">
        <v>174749</v>
      </c>
      <c r="Q14">
        <v>175079</v>
      </c>
      <c r="R14">
        <v>175920</v>
      </c>
      <c r="S14">
        <v>176523</v>
      </c>
      <c r="T14">
        <v>0.69881002635512102</v>
      </c>
      <c r="U14">
        <v>2.307857262911424</v>
      </c>
      <c r="V14">
        <v>0.3427694406548431</v>
      </c>
    </row>
    <row r="15" spans="3:22" x14ac:dyDescent="0.25">
      <c r="C15">
        <v>153</v>
      </c>
      <c r="D15" t="s">
        <v>29</v>
      </c>
      <c r="E15">
        <v>151452</v>
      </c>
      <c r="F15">
        <v>149656</v>
      </c>
      <c r="G15">
        <v>148091</v>
      </c>
      <c r="H15">
        <v>146187</v>
      </c>
      <c r="I15">
        <v>144680</v>
      </c>
      <c r="J15">
        <v>143014</v>
      </c>
      <c r="K15">
        <v>139575</v>
      </c>
      <c r="L15">
        <v>138655</v>
      </c>
      <c r="M15">
        <v>137833</v>
      </c>
      <c r="N15">
        <v>137256</v>
      </c>
      <c r="O15">
        <v>138236</v>
      </c>
      <c r="P15">
        <v>137979</v>
      </c>
      <c r="Q15">
        <v>137563</v>
      </c>
      <c r="R15">
        <v>137014</v>
      </c>
      <c r="S15">
        <v>136292</v>
      </c>
      <c r="T15">
        <v>-10.009772073000027</v>
      </c>
      <c r="U15">
        <v>-0.70233723844494955</v>
      </c>
      <c r="V15">
        <v>-0.52695345001240745</v>
      </c>
    </row>
    <row r="16" spans="3:22" x14ac:dyDescent="0.25">
      <c r="C16">
        <v>154</v>
      </c>
      <c r="D16" t="s">
        <v>30</v>
      </c>
      <c r="E16">
        <v>97749</v>
      </c>
      <c r="F16">
        <v>96972</v>
      </c>
      <c r="G16">
        <v>95871</v>
      </c>
      <c r="H16">
        <v>94870</v>
      </c>
      <c r="I16">
        <v>93903</v>
      </c>
      <c r="J16">
        <v>92836</v>
      </c>
      <c r="K16">
        <v>90919</v>
      </c>
      <c r="L16">
        <v>90391</v>
      </c>
      <c r="M16">
        <v>90423</v>
      </c>
      <c r="N16">
        <v>90908</v>
      </c>
      <c r="O16">
        <v>91500</v>
      </c>
      <c r="P16">
        <v>92079</v>
      </c>
      <c r="Q16">
        <v>91720</v>
      </c>
      <c r="R16">
        <v>91307</v>
      </c>
      <c r="S16">
        <v>91297</v>
      </c>
      <c r="T16">
        <v>-6.6005790340566142</v>
      </c>
      <c r="U16">
        <v>0.42790513486161835</v>
      </c>
      <c r="V16">
        <v>-1.0952062821032341E-2</v>
      </c>
    </row>
    <row r="17" spans="3:22" x14ac:dyDescent="0.25">
      <c r="C17">
        <v>155</v>
      </c>
      <c r="D17" t="s">
        <v>31</v>
      </c>
      <c r="E17">
        <v>146690</v>
      </c>
      <c r="F17">
        <v>145488</v>
      </c>
      <c r="G17">
        <v>144044</v>
      </c>
      <c r="H17">
        <v>142321</v>
      </c>
      <c r="I17">
        <v>140553</v>
      </c>
      <c r="J17">
        <v>139060</v>
      </c>
      <c r="K17">
        <v>136516</v>
      </c>
      <c r="L17">
        <v>135418</v>
      </c>
      <c r="M17">
        <v>134661</v>
      </c>
      <c r="N17">
        <v>133905</v>
      </c>
      <c r="O17">
        <v>134896</v>
      </c>
      <c r="P17">
        <v>133610</v>
      </c>
      <c r="Q17">
        <v>133046</v>
      </c>
      <c r="R17">
        <v>132765</v>
      </c>
      <c r="S17">
        <v>132285</v>
      </c>
      <c r="T17">
        <v>-9.8200286318085759</v>
      </c>
      <c r="U17">
        <v>-1.2098129270751652</v>
      </c>
      <c r="V17">
        <v>-0.36154106880578468</v>
      </c>
    </row>
    <row r="18" spans="3:22" x14ac:dyDescent="0.25">
      <c r="C18">
        <v>157</v>
      </c>
      <c r="D18" t="s">
        <v>32</v>
      </c>
      <c r="E18">
        <v>134581</v>
      </c>
      <c r="F18">
        <v>134178</v>
      </c>
      <c r="G18">
        <v>133560</v>
      </c>
      <c r="H18">
        <v>132613</v>
      </c>
      <c r="I18">
        <v>132066</v>
      </c>
      <c r="J18">
        <v>131481</v>
      </c>
      <c r="K18">
        <v>130165</v>
      </c>
      <c r="L18">
        <v>130047</v>
      </c>
      <c r="M18">
        <v>130147</v>
      </c>
      <c r="N18">
        <v>130601</v>
      </c>
      <c r="O18">
        <v>132320</v>
      </c>
      <c r="P18">
        <v>132979</v>
      </c>
      <c r="Q18">
        <v>133368</v>
      </c>
      <c r="R18">
        <v>133965</v>
      </c>
      <c r="S18">
        <v>134801</v>
      </c>
      <c r="T18">
        <v>0.16347032642051998</v>
      </c>
      <c r="U18">
        <v>3.2159018690515389</v>
      </c>
      <c r="V18">
        <v>0.62404359347590788</v>
      </c>
    </row>
    <row r="19" spans="3:22" x14ac:dyDescent="0.25">
      <c r="C19">
        <v>158</v>
      </c>
      <c r="D19" t="s">
        <v>33</v>
      </c>
      <c r="E19">
        <v>126460</v>
      </c>
      <c r="F19">
        <v>125412</v>
      </c>
      <c r="G19">
        <v>124652</v>
      </c>
      <c r="H19">
        <v>123663</v>
      </c>
      <c r="I19">
        <v>122806</v>
      </c>
      <c r="J19">
        <v>122040</v>
      </c>
      <c r="K19">
        <v>120425</v>
      </c>
      <c r="L19">
        <v>120117</v>
      </c>
      <c r="M19">
        <v>119900</v>
      </c>
      <c r="N19">
        <v>120035</v>
      </c>
      <c r="O19">
        <v>120981</v>
      </c>
      <c r="P19">
        <v>120904</v>
      </c>
      <c r="Q19">
        <v>120437</v>
      </c>
      <c r="R19">
        <v>119960</v>
      </c>
      <c r="S19">
        <v>119622</v>
      </c>
      <c r="T19">
        <v>-5.4072433971216194</v>
      </c>
      <c r="U19">
        <v>-0.34406631399175241</v>
      </c>
      <c r="V19">
        <v>-0.28176058686228744</v>
      </c>
    </row>
    <row r="20" spans="3:22" x14ac:dyDescent="0.25">
      <c r="C20">
        <v>159</v>
      </c>
      <c r="D20" t="s">
        <v>34</v>
      </c>
      <c r="E20">
        <v>344905</v>
      </c>
      <c r="F20">
        <v>342767</v>
      </c>
      <c r="G20">
        <v>341759</v>
      </c>
      <c r="H20">
        <v>339828</v>
      </c>
      <c r="I20">
        <v>338162</v>
      </c>
      <c r="J20">
        <v>336372</v>
      </c>
      <c r="K20">
        <v>324550</v>
      </c>
      <c r="L20">
        <v>323311</v>
      </c>
      <c r="M20">
        <v>322427</v>
      </c>
      <c r="N20">
        <v>322509</v>
      </c>
      <c r="O20">
        <v>325261</v>
      </c>
      <c r="P20">
        <v>326244</v>
      </c>
      <c r="Q20">
        <v>327395</v>
      </c>
      <c r="R20">
        <v>328074</v>
      </c>
      <c r="S20">
        <v>326041</v>
      </c>
      <c r="T20">
        <v>-5.4693321349357067</v>
      </c>
      <c r="U20">
        <v>1.095163235754661</v>
      </c>
      <c r="V20">
        <v>-0.44792798954529356</v>
      </c>
    </row>
    <row r="21" spans="3:22" x14ac:dyDescent="0.25">
      <c r="C21">
        <v>159016</v>
      </c>
      <c r="D21" t="s">
        <v>213</v>
      </c>
      <c r="E21">
        <v>121865</v>
      </c>
      <c r="F21">
        <v>121531</v>
      </c>
      <c r="G21">
        <v>121242</v>
      </c>
      <c r="H21">
        <v>121112</v>
      </c>
      <c r="I21">
        <v>121056</v>
      </c>
      <c r="J21">
        <v>121280</v>
      </c>
      <c r="K21">
        <v>115707</v>
      </c>
      <c r="L21">
        <v>116111</v>
      </c>
      <c r="M21">
        <v>116420</v>
      </c>
      <c r="N21">
        <v>116599</v>
      </c>
      <c r="O21">
        <v>117406</v>
      </c>
      <c r="P21">
        <v>118571</v>
      </c>
      <c r="Q21">
        <v>118956</v>
      </c>
      <c r="R21">
        <v>119801</v>
      </c>
      <c r="S21">
        <v>118911</v>
      </c>
      <c r="T21">
        <v>-2.4239937635908588</v>
      </c>
      <c r="U21">
        <v>1.9828643470355662</v>
      </c>
      <c r="V21">
        <v>-0.35363227271584557</v>
      </c>
    </row>
    <row r="22" spans="3:22" x14ac:dyDescent="0.25">
      <c r="C22">
        <v>159999</v>
      </c>
      <c r="D22" t="s">
        <v>214</v>
      </c>
      <c r="E22">
        <v>223040</v>
      </c>
      <c r="F22">
        <v>221236</v>
      </c>
      <c r="G22">
        <v>220517</v>
      </c>
      <c r="H22">
        <v>218716</v>
      </c>
      <c r="I22">
        <v>217106</v>
      </c>
      <c r="J22">
        <v>215092</v>
      </c>
      <c r="K22">
        <v>208843</v>
      </c>
      <c r="L22">
        <v>207200</v>
      </c>
      <c r="M22">
        <v>206007</v>
      </c>
      <c r="N22">
        <v>205910</v>
      </c>
      <c r="O22">
        <v>207855</v>
      </c>
      <c r="P22">
        <v>207673</v>
      </c>
      <c r="Q22">
        <v>208439</v>
      </c>
      <c r="R22">
        <v>208273</v>
      </c>
      <c r="S22">
        <v>207130</v>
      </c>
      <c r="T22">
        <v>-7.1332496413199422</v>
      </c>
      <c r="U22">
        <v>0.59249186537807785</v>
      </c>
      <c r="V22">
        <v>-0.50198150594451785</v>
      </c>
    </row>
    <row r="23" spans="3:22" x14ac:dyDescent="0.25">
      <c r="C23">
        <v>1</v>
      </c>
      <c r="D23" t="s">
        <v>37</v>
      </c>
      <c r="E23">
        <v>1650435</v>
      </c>
      <c r="F23">
        <v>1641776</v>
      </c>
      <c r="G23">
        <v>1633318</v>
      </c>
      <c r="H23">
        <v>1623649</v>
      </c>
      <c r="I23">
        <v>1616720</v>
      </c>
      <c r="J23">
        <v>1609369</v>
      </c>
      <c r="K23">
        <v>1575968</v>
      </c>
      <c r="L23">
        <v>1574527</v>
      </c>
      <c r="M23">
        <v>1574936</v>
      </c>
      <c r="N23">
        <v>1579754</v>
      </c>
      <c r="O23">
        <v>1598164</v>
      </c>
      <c r="P23">
        <v>1595609</v>
      </c>
      <c r="Q23">
        <v>1595734</v>
      </c>
      <c r="R23">
        <v>1596396</v>
      </c>
      <c r="S23">
        <v>1594929</v>
      </c>
      <c r="T23">
        <v>-3.3631133610230028</v>
      </c>
      <c r="U23">
        <v>0.96059259859446466</v>
      </c>
      <c r="V23">
        <v>-9.1894492344004874E-2</v>
      </c>
    </row>
    <row r="24" spans="3:22" x14ac:dyDescent="0.25">
      <c r="C24">
        <v>241</v>
      </c>
      <c r="D24" t="s">
        <v>215</v>
      </c>
      <c r="E24">
        <v>1128543</v>
      </c>
      <c r="F24">
        <v>1128772</v>
      </c>
      <c r="G24">
        <v>1130039</v>
      </c>
      <c r="H24">
        <v>1129797</v>
      </c>
      <c r="I24">
        <v>1130262</v>
      </c>
      <c r="J24">
        <v>1132130</v>
      </c>
      <c r="K24">
        <v>1106219</v>
      </c>
      <c r="L24">
        <v>1112675</v>
      </c>
      <c r="M24">
        <v>1119526</v>
      </c>
      <c r="N24">
        <v>1128037</v>
      </c>
      <c r="O24">
        <v>1144481</v>
      </c>
      <c r="P24">
        <v>1148700</v>
      </c>
      <c r="Q24">
        <v>1152675</v>
      </c>
      <c r="R24">
        <v>1157624</v>
      </c>
      <c r="S24">
        <v>1157115</v>
      </c>
      <c r="T24">
        <v>2.5317599772449966</v>
      </c>
      <c r="U24">
        <v>2.5777523254999615</v>
      </c>
      <c r="V24">
        <v>-4.3969371747648631E-2</v>
      </c>
    </row>
    <row r="25" spans="3:22" x14ac:dyDescent="0.25">
      <c r="C25">
        <v>241001</v>
      </c>
      <c r="D25" t="s">
        <v>216</v>
      </c>
      <c r="E25">
        <v>515729</v>
      </c>
      <c r="F25">
        <v>516343</v>
      </c>
      <c r="G25">
        <v>518069</v>
      </c>
      <c r="H25">
        <v>519619</v>
      </c>
      <c r="I25">
        <v>520966</v>
      </c>
      <c r="J25">
        <v>522686</v>
      </c>
      <c r="K25">
        <v>509485</v>
      </c>
      <c r="L25">
        <v>514137</v>
      </c>
      <c r="M25">
        <v>518386</v>
      </c>
      <c r="N25">
        <v>523642</v>
      </c>
      <c r="O25">
        <v>532163</v>
      </c>
      <c r="P25">
        <v>532864</v>
      </c>
      <c r="Q25">
        <v>535061</v>
      </c>
      <c r="R25">
        <v>538068</v>
      </c>
      <c r="S25">
        <v>536925</v>
      </c>
      <c r="T25">
        <v>4.1099104374584323</v>
      </c>
      <c r="U25">
        <v>2.5366567234866571</v>
      </c>
      <c r="V25">
        <v>-0.21242668212939628</v>
      </c>
    </row>
    <row r="26" spans="3:22" x14ac:dyDescent="0.25">
      <c r="C26">
        <v>241999</v>
      </c>
      <c r="D26" t="s">
        <v>217</v>
      </c>
      <c r="E26">
        <v>612814</v>
      </c>
      <c r="F26">
        <v>612429</v>
      </c>
      <c r="G26">
        <v>611970</v>
      </c>
      <c r="H26">
        <v>610178</v>
      </c>
      <c r="I26">
        <v>609296</v>
      </c>
      <c r="J26">
        <v>609444</v>
      </c>
      <c r="K26">
        <v>596734</v>
      </c>
      <c r="L26">
        <v>598538</v>
      </c>
      <c r="M26">
        <v>601140</v>
      </c>
      <c r="N26">
        <v>604395</v>
      </c>
      <c r="O26">
        <v>612318</v>
      </c>
      <c r="P26">
        <v>615836</v>
      </c>
      <c r="Q26">
        <v>617614</v>
      </c>
      <c r="R26">
        <v>619556</v>
      </c>
      <c r="S26">
        <v>620190</v>
      </c>
      <c r="T26">
        <v>1.2036278544550223</v>
      </c>
      <c r="U26">
        <v>2.6133571588117044</v>
      </c>
      <c r="V26">
        <v>0.10233134696460046</v>
      </c>
    </row>
    <row r="27" spans="3:22" x14ac:dyDescent="0.25">
      <c r="C27">
        <v>251</v>
      </c>
      <c r="D27" t="s">
        <v>39</v>
      </c>
      <c r="E27">
        <v>215548</v>
      </c>
      <c r="F27">
        <v>215406</v>
      </c>
      <c r="G27">
        <v>215142</v>
      </c>
      <c r="H27">
        <v>214379</v>
      </c>
      <c r="I27">
        <v>213634</v>
      </c>
      <c r="J27">
        <v>213558</v>
      </c>
      <c r="K27">
        <v>209745</v>
      </c>
      <c r="L27">
        <v>209671</v>
      </c>
      <c r="M27">
        <v>209955</v>
      </c>
      <c r="N27">
        <v>211093</v>
      </c>
      <c r="O27">
        <v>213976</v>
      </c>
      <c r="P27">
        <v>215082</v>
      </c>
      <c r="Q27">
        <v>216012</v>
      </c>
      <c r="R27">
        <v>216886</v>
      </c>
      <c r="S27">
        <v>217089</v>
      </c>
      <c r="T27">
        <v>0.71492196633696437</v>
      </c>
      <c r="U27">
        <v>2.8404542073872654</v>
      </c>
      <c r="V27">
        <v>9.3597558164196862E-2</v>
      </c>
    </row>
    <row r="28" spans="3:22" x14ac:dyDescent="0.25">
      <c r="C28">
        <v>252</v>
      </c>
      <c r="D28" t="s">
        <v>40</v>
      </c>
      <c r="E28">
        <v>159840</v>
      </c>
      <c r="F28">
        <v>158658</v>
      </c>
      <c r="G28">
        <v>157867</v>
      </c>
      <c r="H28">
        <v>156398</v>
      </c>
      <c r="I28">
        <v>155164</v>
      </c>
      <c r="J28">
        <v>154085</v>
      </c>
      <c r="K28">
        <v>149513</v>
      </c>
      <c r="L28">
        <v>148532</v>
      </c>
      <c r="M28">
        <v>147755</v>
      </c>
      <c r="N28">
        <v>147813</v>
      </c>
      <c r="O28">
        <v>148281</v>
      </c>
      <c r="P28">
        <v>148265</v>
      </c>
      <c r="Q28">
        <v>148296</v>
      </c>
      <c r="R28">
        <v>148559</v>
      </c>
      <c r="S28">
        <v>148549</v>
      </c>
      <c r="T28">
        <v>-7.0639389389389393</v>
      </c>
      <c r="U28">
        <v>0.49792643407548726</v>
      </c>
      <c r="V28">
        <v>-6.731332332608593E-3</v>
      </c>
    </row>
    <row r="29" spans="3:22" x14ac:dyDescent="0.25">
      <c r="C29">
        <v>254</v>
      </c>
      <c r="D29" t="s">
        <v>41</v>
      </c>
      <c r="E29">
        <v>290643</v>
      </c>
      <c r="F29">
        <v>289984</v>
      </c>
      <c r="G29">
        <v>288623</v>
      </c>
      <c r="H29">
        <v>286663</v>
      </c>
      <c r="I29">
        <v>284551</v>
      </c>
      <c r="J29">
        <v>282856</v>
      </c>
      <c r="K29">
        <v>276383</v>
      </c>
      <c r="L29">
        <v>275330</v>
      </c>
      <c r="M29">
        <v>274519</v>
      </c>
      <c r="N29">
        <v>274554</v>
      </c>
      <c r="O29">
        <v>277055</v>
      </c>
      <c r="P29">
        <v>277300</v>
      </c>
      <c r="Q29">
        <v>276640</v>
      </c>
      <c r="R29">
        <v>276594</v>
      </c>
      <c r="S29">
        <v>275817</v>
      </c>
      <c r="T29">
        <v>-5.1011034155303934</v>
      </c>
      <c r="U29">
        <v>0.4600187941170043</v>
      </c>
      <c r="V29">
        <v>-0.2809171565543721</v>
      </c>
    </row>
    <row r="30" spans="3:22" x14ac:dyDescent="0.25">
      <c r="C30">
        <v>254021</v>
      </c>
      <c r="D30" t="s">
        <v>218</v>
      </c>
      <c r="E30">
        <v>102575</v>
      </c>
      <c r="F30">
        <v>103249</v>
      </c>
      <c r="G30">
        <v>103593</v>
      </c>
      <c r="H30">
        <v>103288</v>
      </c>
      <c r="I30">
        <v>102903</v>
      </c>
      <c r="J30">
        <v>102794</v>
      </c>
      <c r="K30">
        <v>99041</v>
      </c>
      <c r="L30">
        <v>99224</v>
      </c>
      <c r="M30">
        <v>99390</v>
      </c>
      <c r="N30">
        <v>99979</v>
      </c>
      <c r="O30">
        <v>101667</v>
      </c>
      <c r="P30">
        <v>101687</v>
      </c>
      <c r="Q30">
        <v>101744</v>
      </c>
      <c r="R30">
        <v>101990</v>
      </c>
      <c r="S30">
        <v>101693</v>
      </c>
      <c r="T30">
        <v>-0.85985864001949797</v>
      </c>
      <c r="U30">
        <v>1.7143600156032768</v>
      </c>
      <c r="V30">
        <v>-0.29120502010000981</v>
      </c>
    </row>
    <row r="31" spans="3:22" x14ac:dyDescent="0.25">
      <c r="C31">
        <v>254999</v>
      </c>
      <c r="D31" t="s">
        <v>219</v>
      </c>
      <c r="E31">
        <v>188068</v>
      </c>
      <c r="F31">
        <v>186735</v>
      </c>
      <c r="G31">
        <v>185030</v>
      </c>
      <c r="H31">
        <v>183375</v>
      </c>
      <c r="I31">
        <v>181648</v>
      </c>
      <c r="J31">
        <v>180062</v>
      </c>
      <c r="K31">
        <v>177342</v>
      </c>
      <c r="L31">
        <v>176106</v>
      </c>
      <c r="M31">
        <v>175129</v>
      </c>
      <c r="N31">
        <v>174575</v>
      </c>
      <c r="O31">
        <v>175388</v>
      </c>
      <c r="P31">
        <v>175613</v>
      </c>
      <c r="Q31">
        <v>174896</v>
      </c>
      <c r="R31">
        <v>174604</v>
      </c>
      <c r="S31">
        <v>174124</v>
      </c>
      <c r="T31">
        <v>-7.4143394942254925</v>
      </c>
      <c r="U31">
        <v>-0.2583416869540312</v>
      </c>
      <c r="V31">
        <v>-0.27490779134498639</v>
      </c>
    </row>
    <row r="32" spans="3:22" x14ac:dyDescent="0.25">
      <c r="C32">
        <v>255</v>
      </c>
      <c r="D32" t="s">
        <v>42</v>
      </c>
      <c r="E32">
        <v>77918</v>
      </c>
      <c r="F32">
        <v>76888</v>
      </c>
      <c r="G32">
        <v>76103</v>
      </c>
      <c r="H32">
        <v>75092</v>
      </c>
      <c r="I32">
        <v>74094</v>
      </c>
      <c r="J32">
        <v>73240</v>
      </c>
      <c r="K32">
        <v>73155</v>
      </c>
      <c r="L32">
        <v>72459</v>
      </c>
      <c r="M32">
        <v>71877</v>
      </c>
      <c r="N32">
        <v>71438</v>
      </c>
      <c r="O32">
        <v>71659</v>
      </c>
      <c r="P32">
        <v>71510</v>
      </c>
      <c r="Q32">
        <v>71144</v>
      </c>
      <c r="R32">
        <v>70975</v>
      </c>
      <c r="S32">
        <v>70458</v>
      </c>
      <c r="T32">
        <v>-9.5741677147770741</v>
      </c>
      <c r="U32">
        <v>-1.3718189199025728</v>
      </c>
      <c r="V32">
        <v>-0.72842550193730182</v>
      </c>
    </row>
    <row r="33" spans="3:22" x14ac:dyDescent="0.25">
      <c r="C33">
        <v>256</v>
      </c>
      <c r="D33" t="s">
        <v>43</v>
      </c>
      <c r="E33">
        <v>125870</v>
      </c>
      <c r="F33">
        <v>125436</v>
      </c>
      <c r="G33">
        <v>124895</v>
      </c>
      <c r="H33">
        <v>123881</v>
      </c>
      <c r="I33">
        <v>122989</v>
      </c>
      <c r="J33">
        <v>122206</v>
      </c>
      <c r="K33">
        <v>121390</v>
      </c>
      <c r="L33">
        <v>120225</v>
      </c>
      <c r="M33">
        <v>119848</v>
      </c>
      <c r="N33">
        <v>119631</v>
      </c>
      <c r="O33">
        <v>120632</v>
      </c>
      <c r="P33">
        <v>121503</v>
      </c>
      <c r="Q33">
        <v>121470</v>
      </c>
      <c r="R33">
        <v>121386</v>
      </c>
      <c r="S33">
        <v>121390</v>
      </c>
      <c r="T33">
        <v>-3.5592277746881704</v>
      </c>
      <c r="U33">
        <v>1.4703546739557471</v>
      </c>
      <c r="V33">
        <v>3.2952729309805085E-3</v>
      </c>
    </row>
    <row r="34" spans="3:22" x14ac:dyDescent="0.25">
      <c r="C34">
        <v>257</v>
      </c>
      <c r="D34" t="s">
        <v>44</v>
      </c>
      <c r="E34">
        <v>165557</v>
      </c>
      <c r="F34">
        <v>165109</v>
      </c>
      <c r="G34">
        <v>164172</v>
      </c>
      <c r="H34">
        <v>162971</v>
      </c>
      <c r="I34">
        <v>161746</v>
      </c>
      <c r="J34">
        <v>160636</v>
      </c>
      <c r="K34">
        <v>157026</v>
      </c>
      <c r="L34">
        <v>156039</v>
      </c>
      <c r="M34">
        <v>155599</v>
      </c>
      <c r="N34">
        <v>155847</v>
      </c>
      <c r="O34">
        <v>156206</v>
      </c>
      <c r="P34">
        <v>157616</v>
      </c>
      <c r="Q34">
        <v>157883</v>
      </c>
      <c r="R34">
        <v>157781</v>
      </c>
      <c r="S34">
        <v>157820</v>
      </c>
      <c r="T34">
        <v>-4.6733149308093287</v>
      </c>
      <c r="U34">
        <v>1.2659852291029021</v>
      </c>
      <c r="V34">
        <v>2.4717805058910768E-2</v>
      </c>
    </row>
    <row r="35" spans="3:22" x14ac:dyDescent="0.25">
      <c r="C35">
        <v>2</v>
      </c>
      <c r="D35" t="s">
        <v>45</v>
      </c>
      <c r="E35">
        <v>2163919</v>
      </c>
      <c r="F35">
        <v>2160253</v>
      </c>
      <c r="G35">
        <v>2156841</v>
      </c>
      <c r="H35">
        <v>2149181</v>
      </c>
      <c r="I35">
        <v>2142440</v>
      </c>
      <c r="J35">
        <v>2138711</v>
      </c>
      <c r="K35">
        <v>2093431</v>
      </c>
      <c r="L35">
        <v>2094931</v>
      </c>
      <c r="M35">
        <v>2099079</v>
      </c>
      <c r="N35">
        <v>2108413</v>
      </c>
      <c r="O35">
        <v>2132290</v>
      </c>
      <c r="P35">
        <v>2139976</v>
      </c>
      <c r="Q35">
        <v>2144120</v>
      </c>
      <c r="R35">
        <v>2149805</v>
      </c>
      <c r="S35">
        <v>2148238</v>
      </c>
      <c r="T35">
        <v>-0.72465743865643772</v>
      </c>
      <c r="U35">
        <v>1.8888614327458615</v>
      </c>
      <c r="V35">
        <v>-7.2890331913824741E-2</v>
      </c>
    </row>
    <row r="36" spans="3:22" x14ac:dyDescent="0.25">
      <c r="C36">
        <v>351</v>
      </c>
      <c r="D36" t="s">
        <v>46</v>
      </c>
      <c r="E36">
        <v>182444</v>
      </c>
      <c r="F36">
        <v>181936</v>
      </c>
      <c r="G36">
        <v>181115</v>
      </c>
      <c r="H36">
        <v>180130</v>
      </c>
      <c r="I36">
        <v>179247</v>
      </c>
      <c r="J36">
        <v>178528</v>
      </c>
      <c r="K36">
        <v>176054</v>
      </c>
      <c r="L36">
        <v>175706</v>
      </c>
      <c r="M36">
        <v>175552</v>
      </c>
      <c r="N36">
        <v>176157</v>
      </c>
      <c r="O36">
        <v>177971</v>
      </c>
      <c r="P36">
        <v>178370</v>
      </c>
      <c r="Q36">
        <v>178764</v>
      </c>
      <c r="R36">
        <v>178936</v>
      </c>
      <c r="S36">
        <v>179011</v>
      </c>
      <c r="T36">
        <v>-1.8816732805682839</v>
      </c>
      <c r="U36">
        <v>1.6201456655142856</v>
      </c>
      <c r="V36">
        <v>4.1914427504806187E-2</v>
      </c>
    </row>
    <row r="37" spans="3:22" x14ac:dyDescent="0.25">
      <c r="C37">
        <v>352</v>
      </c>
      <c r="D37" t="s">
        <v>47</v>
      </c>
      <c r="E37">
        <v>205276</v>
      </c>
      <c r="F37">
        <v>204235</v>
      </c>
      <c r="G37">
        <v>202933</v>
      </c>
      <c r="H37">
        <v>202124</v>
      </c>
      <c r="I37">
        <v>201188</v>
      </c>
      <c r="J37">
        <v>200464</v>
      </c>
      <c r="K37">
        <v>198115</v>
      </c>
      <c r="L37">
        <v>197433</v>
      </c>
      <c r="M37">
        <v>196607</v>
      </c>
      <c r="N37">
        <v>196787</v>
      </c>
      <c r="O37">
        <v>198103</v>
      </c>
      <c r="P37">
        <v>198670</v>
      </c>
      <c r="Q37">
        <v>198100</v>
      </c>
      <c r="R37">
        <v>198213</v>
      </c>
      <c r="S37">
        <v>198038</v>
      </c>
      <c r="T37">
        <v>-3.5259845281474695</v>
      </c>
      <c r="U37">
        <v>0.63571272492593511</v>
      </c>
      <c r="V37">
        <v>-8.8288860972791899E-2</v>
      </c>
    </row>
    <row r="38" spans="3:22" x14ac:dyDescent="0.25">
      <c r="C38">
        <v>353</v>
      </c>
      <c r="D38" t="s">
        <v>48</v>
      </c>
      <c r="E38">
        <v>241827</v>
      </c>
      <c r="F38">
        <v>242748</v>
      </c>
      <c r="G38">
        <v>243888</v>
      </c>
      <c r="H38">
        <v>244640</v>
      </c>
      <c r="I38">
        <v>245624</v>
      </c>
      <c r="J38">
        <v>246868</v>
      </c>
      <c r="K38">
        <v>239269</v>
      </c>
      <c r="L38">
        <v>240548</v>
      </c>
      <c r="M38">
        <v>242871</v>
      </c>
      <c r="N38">
        <v>245199</v>
      </c>
      <c r="O38">
        <v>248122</v>
      </c>
      <c r="P38">
        <v>250326</v>
      </c>
      <c r="Q38">
        <v>251511</v>
      </c>
      <c r="R38">
        <v>252776</v>
      </c>
      <c r="S38">
        <v>254431</v>
      </c>
      <c r="T38">
        <v>5.2119903898241304</v>
      </c>
      <c r="U38">
        <v>3.7651050779163047</v>
      </c>
      <c r="V38">
        <v>0.65472987941893213</v>
      </c>
    </row>
    <row r="39" spans="3:22" x14ac:dyDescent="0.25">
      <c r="C39">
        <v>354</v>
      </c>
      <c r="D39" t="s">
        <v>49</v>
      </c>
      <c r="E39">
        <v>51352</v>
      </c>
      <c r="F39">
        <v>50878</v>
      </c>
      <c r="G39">
        <v>50465</v>
      </c>
      <c r="H39">
        <v>49965</v>
      </c>
      <c r="I39">
        <v>49699</v>
      </c>
      <c r="J39">
        <v>49213</v>
      </c>
      <c r="K39">
        <v>49082</v>
      </c>
      <c r="L39">
        <v>48928</v>
      </c>
      <c r="M39">
        <v>48670</v>
      </c>
      <c r="N39">
        <v>48728</v>
      </c>
      <c r="O39">
        <v>50128</v>
      </c>
      <c r="P39">
        <v>48825</v>
      </c>
      <c r="Q39">
        <v>48357</v>
      </c>
      <c r="R39">
        <v>48424</v>
      </c>
      <c r="S39">
        <v>48412</v>
      </c>
      <c r="T39">
        <v>-5.7251908396946565</v>
      </c>
      <c r="U39">
        <v>-0.64849778361516996</v>
      </c>
      <c r="V39">
        <v>-2.478110028085247E-2</v>
      </c>
    </row>
    <row r="40" spans="3:22" x14ac:dyDescent="0.25">
      <c r="C40">
        <v>355</v>
      </c>
      <c r="D40" t="s">
        <v>50</v>
      </c>
      <c r="E40">
        <v>175441</v>
      </c>
      <c r="F40">
        <v>175906</v>
      </c>
      <c r="G40">
        <v>176445</v>
      </c>
      <c r="H40">
        <v>176512</v>
      </c>
      <c r="I40">
        <v>177042</v>
      </c>
      <c r="J40">
        <v>177279</v>
      </c>
      <c r="K40">
        <v>174685</v>
      </c>
      <c r="L40">
        <v>175640</v>
      </c>
      <c r="M40">
        <v>176727</v>
      </c>
      <c r="N40">
        <v>178122</v>
      </c>
      <c r="O40">
        <v>180719</v>
      </c>
      <c r="P40">
        <v>181605</v>
      </c>
      <c r="Q40">
        <v>182930</v>
      </c>
      <c r="R40">
        <v>183372</v>
      </c>
      <c r="S40">
        <v>184139</v>
      </c>
      <c r="T40">
        <v>4.9577920782485281</v>
      </c>
      <c r="U40">
        <v>3.3780218052795274</v>
      </c>
      <c r="V40">
        <v>0.41827541827541825</v>
      </c>
    </row>
    <row r="41" spans="3:22" x14ac:dyDescent="0.25">
      <c r="C41">
        <v>356</v>
      </c>
      <c r="D41" t="s">
        <v>51</v>
      </c>
      <c r="E41">
        <v>112741</v>
      </c>
      <c r="F41">
        <v>112498</v>
      </c>
      <c r="G41">
        <v>112679</v>
      </c>
      <c r="H41">
        <v>112486</v>
      </c>
      <c r="I41">
        <v>112029</v>
      </c>
      <c r="J41">
        <v>111876</v>
      </c>
      <c r="K41">
        <v>110842</v>
      </c>
      <c r="L41">
        <v>110816</v>
      </c>
      <c r="M41">
        <v>110882</v>
      </c>
      <c r="N41">
        <v>111484</v>
      </c>
      <c r="O41">
        <v>113579</v>
      </c>
      <c r="P41">
        <v>112695</v>
      </c>
      <c r="Q41">
        <v>113105</v>
      </c>
      <c r="R41">
        <v>113517</v>
      </c>
      <c r="S41">
        <v>113928</v>
      </c>
      <c r="T41">
        <v>1.0528556603187837</v>
      </c>
      <c r="U41">
        <v>2.1922428330522767</v>
      </c>
      <c r="V41">
        <v>0.36206030814767831</v>
      </c>
    </row>
    <row r="42" spans="3:22" x14ac:dyDescent="0.25">
      <c r="C42">
        <v>357</v>
      </c>
      <c r="D42" t="s">
        <v>52</v>
      </c>
      <c r="E42">
        <v>164875</v>
      </c>
      <c r="F42">
        <v>164958</v>
      </c>
      <c r="G42">
        <v>165074</v>
      </c>
      <c r="H42">
        <v>164603</v>
      </c>
      <c r="I42">
        <v>164064</v>
      </c>
      <c r="J42">
        <v>163860</v>
      </c>
      <c r="K42">
        <v>162182</v>
      </c>
      <c r="L42">
        <v>161780</v>
      </c>
      <c r="M42">
        <v>161308</v>
      </c>
      <c r="N42">
        <v>161842</v>
      </c>
      <c r="O42">
        <v>163253</v>
      </c>
      <c r="P42">
        <v>163372</v>
      </c>
      <c r="Q42">
        <v>163377</v>
      </c>
      <c r="R42">
        <v>163455</v>
      </c>
      <c r="S42">
        <v>163782</v>
      </c>
      <c r="T42">
        <v>-0.66292645943896888</v>
      </c>
      <c r="U42">
        <v>1.1986999666341247</v>
      </c>
      <c r="V42">
        <v>0.20005506102597045</v>
      </c>
    </row>
    <row r="43" spans="3:22" x14ac:dyDescent="0.25">
      <c r="C43">
        <v>358</v>
      </c>
      <c r="D43" t="s">
        <v>53</v>
      </c>
      <c r="E43">
        <v>142678</v>
      </c>
      <c r="F43">
        <v>142234</v>
      </c>
      <c r="G43">
        <v>141692</v>
      </c>
      <c r="H43">
        <v>140792</v>
      </c>
      <c r="I43">
        <v>140053</v>
      </c>
      <c r="J43">
        <v>139630</v>
      </c>
      <c r="K43">
        <v>136072</v>
      </c>
      <c r="L43">
        <v>135772</v>
      </c>
      <c r="M43">
        <v>136251</v>
      </c>
      <c r="N43">
        <v>136200</v>
      </c>
      <c r="O43">
        <v>140264</v>
      </c>
      <c r="P43">
        <v>139641</v>
      </c>
      <c r="Q43">
        <v>139099</v>
      </c>
      <c r="R43">
        <v>139755</v>
      </c>
      <c r="S43">
        <v>140673</v>
      </c>
      <c r="T43">
        <v>-1.4052621987972918</v>
      </c>
      <c r="U43">
        <v>3.2841409691629955</v>
      </c>
      <c r="V43">
        <v>0.65686379735966516</v>
      </c>
    </row>
    <row r="44" spans="3:22" x14ac:dyDescent="0.25">
      <c r="C44">
        <v>359</v>
      </c>
      <c r="D44" t="s">
        <v>54</v>
      </c>
      <c r="E44">
        <v>196475</v>
      </c>
      <c r="F44">
        <v>197122</v>
      </c>
      <c r="G44">
        <v>197091</v>
      </c>
      <c r="H44">
        <v>196891</v>
      </c>
      <c r="I44">
        <v>196952</v>
      </c>
      <c r="J44">
        <v>197132</v>
      </c>
      <c r="K44">
        <v>195606</v>
      </c>
      <c r="L44">
        <v>195779</v>
      </c>
      <c r="M44">
        <v>196516</v>
      </c>
      <c r="N44">
        <v>197448</v>
      </c>
      <c r="O44">
        <v>200054</v>
      </c>
      <c r="P44">
        <v>201638</v>
      </c>
      <c r="Q44">
        <v>201887</v>
      </c>
      <c r="R44">
        <v>203102</v>
      </c>
      <c r="S44">
        <v>204512</v>
      </c>
      <c r="T44">
        <v>4.0905967680366455</v>
      </c>
      <c r="U44">
        <v>3.5776508245208865</v>
      </c>
      <c r="V44">
        <v>0.69423245462870875</v>
      </c>
    </row>
    <row r="45" spans="3:22" x14ac:dyDescent="0.25">
      <c r="C45">
        <v>360</v>
      </c>
      <c r="D45" t="s">
        <v>55</v>
      </c>
      <c r="E45">
        <v>96940</v>
      </c>
      <c r="F45">
        <v>96458</v>
      </c>
      <c r="G45">
        <v>95983</v>
      </c>
      <c r="H45">
        <v>94940</v>
      </c>
      <c r="I45">
        <v>94428</v>
      </c>
      <c r="J45">
        <v>94020</v>
      </c>
      <c r="K45">
        <v>93284</v>
      </c>
      <c r="L45">
        <v>92801</v>
      </c>
      <c r="M45">
        <v>92356</v>
      </c>
      <c r="N45">
        <v>92533</v>
      </c>
      <c r="O45">
        <v>93131</v>
      </c>
      <c r="P45">
        <v>92961</v>
      </c>
      <c r="Q45">
        <v>92744</v>
      </c>
      <c r="R45">
        <v>92572</v>
      </c>
      <c r="S45">
        <v>92389</v>
      </c>
      <c r="T45">
        <v>-4.6946564885496187</v>
      </c>
      <c r="U45">
        <v>-0.15562015713313088</v>
      </c>
      <c r="V45">
        <v>-0.19768396491379683</v>
      </c>
    </row>
    <row r="46" spans="3:22" x14ac:dyDescent="0.25">
      <c r="C46">
        <v>361</v>
      </c>
      <c r="D46" t="s">
        <v>56</v>
      </c>
      <c r="E46">
        <v>134084</v>
      </c>
      <c r="F46">
        <v>133965</v>
      </c>
      <c r="G46">
        <v>133767</v>
      </c>
      <c r="H46">
        <v>133560</v>
      </c>
      <c r="I46">
        <v>133328</v>
      </c>
      <c r="J46">
        <v>133368</v>
      </c>
      <c r="K46">
        <v>131936</v>
      </c>
      <c r="L46">
        <v>132129</v>
      </c>
      <c r="M46">
        <v>132459</v>
      </c>
      <c r="N46">
        <v>133215</v>
      </c>
      <c r="O46">
        <v>134645</v>
      </c>
      <c r="P46">
        <v>135842</v>
      </c>
      <c r="Q46">
        <v>136590</v>
      </c>
      <c r="R46">
        <v>136792</v>
      </c>
      <c r="S46">
        <v>137133</v>
      </c>
      <c r="T46">
        <v>2.2739476745920468</v>
      </c>
      <c r="U46">
        <v>2.9411102353338587</v>
      </c>
      <c r="V46">
        <v>0.24928358383531202</v>
      </c>
    </row>
    <row r="47" spans="3:22" x14ac:dyDescent="0.25">
      <c r="C47">
        <v>3</v>
      </c>
      <c r="D47" t="s">
        <v>57</v>
      </c>
      <c r="E47">
        <v>1704133</v>
      </c>
      <c r="F47">
        <v>1702938</v>
      </c>
      <c r="G47">
        <v>1701132</v>
      </c>
      <c r="H47">
        <v>1696643</v>
      </c>
      <c r="I47">
        <v>1693654</v>
      </c>
      <c r="J47">
        <v>1692238</v>
      </c>
      <c r="K47">
        <v>1667127</v>
      </c>
      <c r="L47">
        <v>1667332</v>
      </c>
      <c r="M47">
        <v>1670199</v>
      </c>
      <c r="N47">
        <v>1677715</v>
      </c>
      <c r="O47">
        <v>1699969</v>
      </c>
      <c r="P47">
        <v>1703945</v>
      </c>
      <c r="Q47">
        <v>1706464</v>
      </c>
      <c r="R47">
        <v>1710914</v>
      </c>
      <c r="S47">
        <v>1716448</v>
      </c>
      <c r="T47">
        <v>0.72265486320609951</v>
      </c>
      <c r="U47">
        <v>2.3086757882000222</v>
      </c>
      <c r="V47">
        <v>0.32345284450299666</v>
      </c>
    </row>
    <row r="48" spans="3:22" x14ac:dyDescent="0.25">
      <c r="C48">
        <v>401</v>
      </c>
      <c r="D48" t="s">
        <v>196</v>
      </c>
      <c r="E48">
        <v>75916</v>
      </c>
      <c r="F48">
        <v>75320</v>
      </c>
      <c r="G48">
        <v>75135</v>
      </c>
      <c r="H48">
        <v>74751</v>
      </c>
      <c r="I48">
        <v>74512</v>
      </c>
      <c r="J48">
        <v>74361</v>
      </c>
      <c r="K48">
        <v>73364</v>
      </c>
      <c r="L48">
        <v>73588</v>
      </c>
      <c r="M48">
        <v>74052</v>
      </c>
      <c r="N48">
        <v>74804</v>
      </c>
      <c r="O48">
        <v>76323</v>
      </c>
      <c r="P48">
        <v>77045</v>
      </c>
      <c r="Q48">
        <v>77521</v>
      </c>
      <c r="R48">
        <v>77607</v>
      </c>
      <c r="S48">
        <v>77559</v>
      </c>
      <c r="T48">
        <v>2.1642341535381209</v>
      </c>
      <c r="U48">
        <v>3.6829581305812522</v>
      </c>
      <c r="V48">
        <v>-6.1850090842320925E-2</v>
      </c>
    </row>
    <row r="49" spans="3:22" x14ac:dyDescent="0.25">
      <c r="C49">
        <v>402</v>
      </c>
      <c r="D49" t="s">
        <v>190</v>
      </c>
      <c r="E49">
        <v>51693</v>
      </c>
      <c r="F49">
        <v>51742</v>
      </c>
      <c r="G49">
        <v>51714</v>
      </c>
      <c r="H49">
        <v>51562</v>
      </c>
      <c r="I49">
        <v>51292</v>
      </c>
      <c r="J49">
        <v>51616</v>
      </c>
      <c r="K49">
        <v>49848</v>
      </c>
      <c r="L49">
        <v>49751</v>
      </c>
      <c r="M49">
        <v>49790</v>
      </c>
      <c r="N49">
        <v>50016</v>
      </c>
      <c r="O49">
        <v>50694</v>
      </c>
      <c r="P49">
        <v>50486</v>
      </c>
      <c r="Q49">
        <v>50607</v>
      </c>
      <c r="R49">
        <v>50195</v>
      </c>
      <c r="S49">
        <v>49913</v>
      </c>
      <c r="T49">
        <v>-3.4434062639042038</v>
      </c>
      <c r="U49">
        <v>-0.20593410108765195</v>
      </c>
      <c r="V49">
        <v>-0.56180894511405521</v>
      </c>
    </row>
    <row r="50" spans="3:22" x14ac:dyDescent="0.25">
      <c r="C50">
        <v>403</v>
      </c>
      <c r="D50" t="s">
        <v>189</v>
      </c>
      <c r="E50">
        <v>158565</v>
      </c>
      <c r="F50">
        <v>159060</v>
      </c>
      <c r="G50">
        <v>159563</v>
      </c>
      <c r="H50">
        <v>160279</v>
      </c>
      <c r="I50">
        <v>161334</v>
      </c>
      <c r="J50">
        <v>162173</v>
      </c>
      <c r="K50">
        <v>157706</v>
      </c>
      <c r="L50">
        <v>158658</v>
      </c>
      <c r="M50">
        <v>159610</v>
      </c>
      <c r="N50">
        <v>160907</v>
      </c>
      <c r="O50">
        <v>163830</v>
      </c>
      <c r="P50">
        <v>165711</v>
      </c>
      <c r="Q50">
        <v>167081</v>
      </c>
      <c r="R50">
        <v>168210</v>
      </c>
      <c r="S50">
        <v>169077</v>
      </c>
      <c r="T50">
        <v>6.6294579509980132</v>
      </c>
      <c r="U50">
        <v>5.0774671083296559</v>
      </c>
      <c r="V50">
        <v>0.51542714464062778</v>
      </c>
    </row>
    <row r="51" spans="3:22" x14ac:dyDescent="0.25">
      <c r="C51">
        <v>404</v>
      </c>
      <c r="D51" t="s">
        <v>194</v>
      </c>
      <c r="E51">
        <v>163814</v>
      </c>
      <c r="F51">
        <v>163020</v>
      </c>
      <c r="G51">
        <v>162870</v>
      </c>
      <c r="H51">
        <v>163286</v>
      </c>
      <c r="I51">
        <v>163514</v>
      </c>
      <c r="J51">
        <v>164119</v>
      </c>
      <c r="K51">
        <v>154513</v>
      </c>
      <c r="L51">
        <v>155625</v>
      </c>
      <c r="M51">
        <v>156315</v>
      </c>
      <c r="N51">
        <v>156897</v>
      </c>
      <c r="O51">
        <v>162403</v>
      </c>
      <c r="P51">
        <v>164070</v>
      </c>
      <c r="Q51">
        <v>164374</v>
      </c>
      <c r="R51">
        <v>164748</v>
      </c>
      <c r="S51">
        <v>165251</v>
      </c>
      <c r="T51">
        <v>0.8772144016994885</v>
      </c>
      <c r="U51">
        <v>5.3245122596353021</v>
      </c>
      <c r="V51">
        <v>0.30531478379100202</v>
      </c>
    </row>
    <row r="52" spans="3:22" x14ac:dyDescent="0.25">
      <c r="C52">
        <v>405</v>
      </c>
      <c r="D52" t="s">
        <v>191</v>
      </c>
      <c r="E52">
        <v>83552</v>
      </c>
      <c r="F52">
        <v>82797</v>
      </c>
      <c r="G52">
        <v>82192</v>
      </c>
      <c r="H52">
        <v>81411</v>
      </c>
      <c r="I52">
        <v>81137</v>
      </c>
      <c r="J52">
        <v>81324</v>
      </c>
      <c r="K52">
        <v>76926</v>
      </c>
      <c r="L52">
        <v>76545</v>
      </c>
      <c r="M52">
        <v>75728</v>
      </c>
      <c r="N52">
        <v>75534</v>
      </c>
      <c r="O52">
        <v>75995</v>
      </c>
      <c r="P52">
        <v>76201</v>
      </c>
      <c r="Q52">
        <v>76316</v>
      </c>
      <c r="R52">
        <v>76278</v>
      </c>
      <c r="S52">
        <v>76089</v>
      </c>
      <c r="T52">
        <v>-8.9321620068939112</v>
      </c>
      <c r="U52">
        <v>0.73476844864564306</v>
      </c>
      <c r="V52">
        <v>-0.24777786517737749</v>
      </c>
    </row>
    <row r="53" spans="3:22" x14ac:dyDescent="0.25">
      <c r="C53">
        <v>451</v>
      </c>
      <c r="D53" t="s">
        <v>58</v>
      </c>
      <c r="E53">
        <v>115891</v>
      </c>
      <c r="F53">
        <v>116626</v>
      </c>
      <c r="G53">
        <v>117041</v>
      </c>
      <c r="H53">
        <v>117102</v>
      </c>
      <c r="I53">
        <v>117517</v>
      </c>
      <c r="J53">
        <v>118004</v>
      </c>
      <c r="K53">
        <v>117951</v>
      </c>
      <c r="L53">
        <v>118489</v>
      </c>
      <c r="M53">
        <v>118865</v>
      </c>
      <c r="N53">
        <v>119917</v>
      </c>
      <c r="O53">
        <v>121435</v>
      </c>
      <c r="P53">
        <v>122698</v>
      </c>
      <c r="Q53">
        <v>123377</v>
      </c>
      <c r="R53">
        <v>124071</v>
      </c>
      <c r="S53">
        <v>124859</v>
      </c>
      <c r="T53">
        <v>7.7383058218498419</v>
      </c>
      <c r="U53">
        <v>4.1211838188080092</v>
      </c>
      <c r="V53">
        <v>0.63512021342618341</v>
      </c>
    </row>
    <row r="54" spans="3:22" x14ac:dyDescent="0.25">
      <c r="C54">
        <v>452</v>
      </c>
      <c r="D54" t="s">
        <v>59</v>
      </c>
      <c r="E54">
        <v>190128</v>
      </c>
      <c r="F54">
        <v>190252</v>
      </c>
      <c r="G54">
        <v>190293</v>
      </c>
      <c r="H54">
        <v>189381</v>
      </c>
      <c r="I54">
        <v>188973</v>
      </c>
      <c r="J54">
        <v>188947</v>
      </c>
      <c r="K54">
        <v>186713</v>
      </c>
      <c r="L54">
        <v>186673</v>
      </c>
      <c r="M54">
        <v>187058</v>
      </c>
      <c r="N54">
        <v>187998</v>
      </c>
      <c r="O54">
        <v>189199</v>
      </c>
      <c r="P54">
        <v>190066</v>
      </c>
      <c r="Q54">
        <v>189949</v>
      </c>
      <c r="R54">
        <v>189848</v>
      </c>
      <c r="S54">
        <v>189694</v>
      </c>
      <c r="T54">
        <v>-0.22826727257426577</v>
      </c>
      <c r="U54">
        <v>0.90213725677932743</v>
      </c>
      <c r="V54">
        <v>-8.1117525599426907E-2</v>
      </c>
    </row>
    <row r="55" spans="3:22" x14ac:dyDescent="0.25">
      <c r="C55">
        <v>453</v>
      </c>
      <c r="D55" t="s">
        <v>60</v>
      </c>
      <c r="E55">
        <v>155642</v>
      </c>
      <c r="F55">
        <v>156241</v>
      </c>
      <c r="G55">
        <v>157164</v>
      </c>
      <c r="H55">
        <v>157268</v>
      </c>
      <c r="I55">
        <v>157506</v>
      </c>
      <c r="J55">
        <v>158194</v>
      </c>
      <c r="K55">
        <v>159290</v>
      </c>
      <c r="L55">
        <v>160033</v>
      </c>
      <c r="M55">
        <v>160176</v>
      </c>
      <c r="N55">
        <v>162350</v>
      </c>
      <c r="O55">
        <v>164734</v>
      </c>
      <c r="P55">
        <v>165930</v>
      </c>
      <c r="Q55">
        <v>167925</v>
      </c>
      <c r="R55">
        <v>169348</v>
      </c>
      <c r="S55">
        <v>170682</v>
      </c>
      <c r="T55">
        <v>9.6632014494802174</v>
      </c>
      <c r="U55">
        <v>5.1321219587311369</v>
      </c>
      <c r="V55">
        <v>0.78772704726362286</v>
      </c>
    </row>
    <row r="56" spans="3:22" x14ac:dyDescent="0.25">
      <c r="C56">
        <v>454</v>
      </c>
      <c r="D56" t="s">
        <v>61</v>
      </c>
      <c r="E56">
        <v>310088</v>
      </c>
      <c r="F56">
        <v>311965</v>
      </c>
      <c r="G56">
        <v>313533</v>
      </c>
      <c r="H56">
        <v>313824</v>
      </c>
      <c r="I56">
        <v>313098</v>
      </c>
      <c r="J56">
        <v>313056</v>
      </c>
      <c r="K56">
        <v>311634</v>
      </c>
      <c r="L56">
        <v>312855</v>
      </c>
      <c r="M56">
        <v>313689</v>
      </c>
      <c r="N56">
        <v>315757</v>
      </c>
      <c r="O56">
        <v>319488</v>
      </c>
      <c r="P56">
        <v>321391</v>
      </c>
      <c r="Q56">
        <v>323636</v>
      </c>
      <c r="R56">
        <v>325657</v>
      </c>
      <c r="S56">
        <v>326954</v>
      </c>
      <c r="T56">
        <v>5.4391011583808471</v>
      </c>
      <c r="U56">
        <v>3.5460813220292819</v>
      </c>
      <c r="V56">
        <v>0.39827180131242379</v>
      </c>
    </row>
    <row r="57" spans="3:22" x14ac:dyDescent="0.25">
      <c r="C57">
        <v>455</v>
      </c>
      <c r="D57" t="s">
        <v>62</v>
      </c>
      <c r="E57">
        <v>101412</v>
      </c>
      <c r="F57">
        <v>101192</v>
      </c>
      <c r="G57">
        <v>100779</v>
      </c>
      <c r="H57">
        <v>100307</v>
      </c>
      <c r="I57">
        <v>99851</v>
      </c>
      <c r="J57">
        <v>99598</v>
      </c>
      <c r="K57">
        <v>97857</v>
      </c>
      <c r="L57">
        <v>97327</v>
      </c>
      <c r="M57">
        <v>97093</v>
      </c>
      <c r="N57">
        <v>96937</v>
      </c>
      <c r="O57">
        <v>97900</v>
      </c>
      <c r="P57">
        <v>98409</v>
      </c>
      <c r="Q57">
        <v>98509</v>
      </c>
      <c r="R57">
        <v>98460</v>
      </c>
      <c r="S57">
        <v>98704</v>
      </c>
      <c r="T57">
        <v>-2.6702954285488896</v>
      </c>
      <c r="U57">
        <v>1.8228333866325552</v>
      </c>
      <c r="V57">
        <v>0.24781637213081453</v>
      </c>
    </row>
    <row r="58" spans="3:22" x14ac:dyDescent="0.25">
      <c r="C58">
        <v>456</v>
      </c>
      <c r="D58" t="s">
        <v>63</v>
      </c>
      <c r="E58">
        <v>134442</v>
      </c>
      <c r="F58">
        <v>134840</v>
      </c>
      <c r="G58">
        <v>135270</v>
      </c>
      <c r="H58">
        <v>135508</v>
      </c>
      <c r="I58">
        <v>135346</v>
      </c>
      <c r="J58">
        <v>135047</v>
      </c>
      <c r="K58">
        <v>133400</v>
      </c>
      <c r="L58">
        <v>133652</v>
      </c>
      <c r="M58">
        <v>133678</v>
      </c>
      <c r="N58">
        <v>134329</v>
      </c>
      <c r="O58">
        <v>135662</v>
      </c>
      <c r="P58">
        <v>135770</v>
      </c>
      <c r="Q58">
        <v>135859</v>
      </c>
      <c r="R58">
        <v>136511</v>
      </c>
      <c r="S58">
        <v>137162</v>
      </c>
      <c r="T58">
        <v>2.0231772809092399</v>
      </c>
      <c r="U58">
        <v>2.1090010347728341</v>
      </c>
      <c r="V58">
        <v>0.47688464665851105</v>
      </c>
    </row>
    <row r="59" spans="3:22" x14ac:dyDescent="0.25">
      <c r="C59">
        <v>457</v>
      </c>
      <c r="D59" t="s">
        <v>64</v>
      </c>
      <c r="E59">
        <v>165056</v>
      </c>
      <c r="F59">
        <v>165347</v>
      </c>
      <c r="G59">
        <v>165088</v>
      </c>
      <c r="H59">
        <v>164947</v>
      </c>
      <c r="I59">
        <v>164837</v>
      </c>
      <c r="J59">
        <v>164705</v>
      </c>
      <c r="K59">
        <v>163991</v>
      </c>
      <c r="L59">
        <v>164202</v>
      </c>
      <c r="M59">
        <v>164792</v>
      </c>
      <c r="N59">
        <v>165809</v>
      </c>
      <c r="O59">
        <v>167548</v>
      </c>
      <c r="P59">
        <v>168253</v>
      </c>
      <c r="Q59">
        <v>168946</v>
      </c>
      <c r="R59">
        <v>169809</v>
      </c>
      <c r="S59">
        <v>170756</v>
      </c>
      <c r="T59">
        <v>3.453373400542846</v>
      </c>
      <c r="U59">
        <v>2.9835533656194779</v>
      </c>
      <c r="V59">
        <v>0.55768539947823736</v>
      </c>
    </row>
    <row r="60" spans="3:22" x14ac:dyDescent="0.25">
      <c r="C60">
        <v>458</v>
      </c>
      <c r="D60" t="s">
        <v>65</v>
      </c>
      <c r="E60">
        <v>125731</v>
      </c>
      <c r="F60">
        <v>125949</v>
      </c>
      <c r="G60">
        <v>126131</v>
      </c>
      <c r="H60">
        <v>125943</v>
      </c>
      <c r="I60">
        <v>126571</v>
      </c>
      <c r="J60">
        <v>127282</v>
      </c>
      <c r="K60">
        <v>125265</v>
      </c>
      <c r="L60">
        <v>125413</v>
      </c>
      <c r="M60">
        <v>125778</v>
      </c>
      <c r="N60">
        <v>126798</v>
      </c>
      <c r="O60">
        <v>128608</v>
      </c>
      <c r="P60">
        <v>129484</v>
      </c>
      <c r="Q60">
        <v>129924</v>
      </c>
      <c r="R60">
        <v>130144</v>
      </c>
      <c r="S60">
        <v>130890</v>
      </c>
      <c r="T60">
        <v>4.1032044603160713</v>
      </c>
      <c r="U60">
        <v>3.2271802394359534</v>
      </c>
      <c r="V60">
        <v>0.57321121219572169</v>
      </c>
    </row>
    <row r="61" spans="3:22" x14ac:dyDescent="0.25">
      <c r="C61">
        <v>459</v>
      </c>
      <c r="D61" t="s">
        <v>66</v>
      </c>
      <c r="E61">
        <v>359449</v>
      </c>
      <c r="F61">
        <v>359340</v>
      </c>
      <c r="G61">
        <v>358852</v>
      </c>
      <c r="H61">
        <v>358236</v>
      </c>
      <c r="I61">
        <v>357056</v>
      </c>
      <c r="J61">
        <v>356123</v>
      </c>
      <c r="K61">
        <v>350418</v>
      </c>
      <c r="L61">
        <v>350444</v>
      </c>
      <c r="M61">
        <v>350302</v>
      </c>
      <c r="N61">
        <v>351316</v>
      </c>
      <c r="O61">
        <v>358079</v>
      </c>
      <c r="P61">
        <v>354807</v>
      </c>
      <c r="Q61">
        <v>356140</v>
      </c>
      <c r="R61">
        <v>357343</v>
      </c>
      <c r="S61">
        <v>358080</v>
      </c>
      <c r="T61">
        <v>-0.38086070624761786</v>
      </c>
      <c r="U61">
        <v>1.9253321795762219</v>
      </c>
      <c r="V61">
        <v>0.2062444206266808</v>
      </c>
    </row>
    <row r="62" spans="3:22" x14ac:dyDescent="0.25">
      <c r="C62">
        <v>460</v>
      </c>
      <c r="D62" t="s">
        <v>67</v>
      </c>
      <c r="E62">
        <v>132401</v>
      </c>
      <c r="F62">
        <v>133104</v>
      </c>
      <c r="G62">
        <v>134404</v>
      </c>
      <c r="H62">
        <v>134506</v>
      </c>
      <c r="I62">
        <v>134838</v>
      </c>
      <c r="J62">
        <v>135374</v>
      </c>
      <c r="K62">
        <v>132752</v>
      </c>
      <c r="L62">
        <v>133462</v>
      </c>
      <c r="M62">
        <v>134188</v>
      </c>
      <c r="N62">
        <v>136184</v>
      </c>
      <c r="O62">
        <v>137866</v>
      </c>
      <c r="P62">
        <v>139671</v>
      </c>
      <c r="Q62">
        <v>140540</v>
      </c>
      <c r="R62">
        <v>141598</v>
      </c>
      <c r="S62">
        <v>142814</v>
      </c>
      <c r="T62">
        <v>7.8647442239862233</v>
      </c>
      <c r="U62">
        <v>4.8684133231510307</v>
      </c>
      <c r="V62">
        <v>0.85876919165524934</v>
      </c>
    </row>
    <row r="63" spans="3:22" x14ac:dyDescent="0.25">
      <c r="C63">
        <v>461</v>
      </c>
      <c r="D63" t="s">
        <v>68</v>
      </c>
      <c r="E63">
        <v>93725</v>
      </c>
      <c r="F63">
        <v>93094</v>
      </c>
      <c r="G63">
        <v>92622</v>
      </c>
      <c r="H63">
        <v>91968</v>
      </c>
      <c r="I63">
        <v>91228</v>
      </c>
      <c r="J63">
        <v>90772</v>
      </c>
      <c r="K63">
        <v>89527</v>
      </c>
      <c r="L63">
        <v>89126</v>
      </c>
      <c r="M63">
        <v>88831</v>
      </c>
      <c r="N63">
        <v>88765</v>
      </c>
      <c r="O63">
        <v>89239</v>
      </c>
      <c r="P63">
        <v>89282</v>
      </c>
      <c r="Q63">
        <v>89022</v>
      </c>
      <c r="R63">
        <v>88624</v>
      </c>
      <c r="S63">
        <v>88583</v>
      </c>
      <c r="T63">
        <v>-5.4862630034675917</v>
      </c>
      <c r="U63">
        <v>-0.20503576860248973</v>
      </c>
      <c r="V63">
        <v>-4.6262863332731538E-2</v>
      </c>
    </row>
    <row r="64" spans="3:22" x14ac:dyDescent="0.25">
      <c r="C64">
        <v>462</v>
      </c>
      <c r="D64" t="s">
        <v>69</v>
      </c>
      <c r="E64">
        <v>57954</v>
      </c>
      <c r="F64">
        <v>57829</v>
      </c>
      <c r="G64">
        <v>57742</v>
      </c>
      <c r="H64">
        <v>57492</v>
      </c>
      <c r="I64">
        <v>57391</v>
      </c>
      <c r="J64">
        <v>57280</v>
      </c>
      <c r="K64">
        <v>56572</v>
      </c>
      <c r="L64">
        <v>56362</v>
      </c>
      <c r="M64">
        <v>56400</v>
      </c>
      <c r="N64">
        <v>56539</v>
      </c>
      <c r="O64">
        <v>57173</v>
      </c>
      <c r="P64">
        <v>56881</v>
      </c>
      <c r="Q64">
        <v>56731</v>
      </c>
      <c r="R64">
        <v>56882</v>
      </c>
      <c r="S64">
        <v>56926</v>
      </c>
      <c r="T64">
        <v>-1.7738206163508989</v>
      </c>
      <c r="U64">
        <v>0.68448327703001466</v>
      </c>
      <c r="V64">
        <v>7.7353116979009179E-2</v>
      </c>
    </row>
    <row r="65" spans="3:22" x14ac:dyDescent="0.25">
      <c r="C65">
        <v>4</v>
      </c>
      <c r="D65" t="s">
        <v>70</v>
      </c>
      <c r="E65">
        <v>2475459</v>
      </c>
      <c r="F65">
        <v>2477718</v>
      </c>
      <c r="G65">
        <v>2480393</v>
      </c>
      <c r="H65">
        <v>2477771</v>
      </c>
      <c r="I65">
        <v>2476001</v>
      </c>
      <c r="J65">
        <v>2477975</v>
      </c>
      <c r="K65">
        <v>2437727</v>
      </c>
      <c r="L65">
        <v>2442205</v>
      </c>
      <c r="M65">
        <v>2446345</v>
      </c>
      <c r="N65">
        <v>2460857</v>
      </c>
      <c r="O65">
        <v>2496176</v>
      </c>
      <c r="P65">
        <v>2506155</v>
      </c>
      <c r="Q65">
        <v>2516457</v>
      </c>
      <c r="R65">
        <v>2525333</v>
      </c>
      <c r="S65">
        <v>2533993</v>
      </c>
      <c r="T65">
        <v>2.3645715804624516</v>
      </c>
      <c r="U65">
        <v>2.9719727720871223</v>
      </c>
      <c r="V65">
        <v>0.34292507166381619</v>
      </c>
    </row>
    <row r="66" spans="3:22" x14ac:dyDescent="0.25">
      <c r="C66">
        <v>0</v>
      </c>
      <c r="D66" t="s">
        <v>71</v>
      </c>
      <c r="E66">
        <v>7993946</v>
      </c>
      <c r="F66">
        <v>7982685</v>
      </c>
      <c r="G66">
        <v>7971684</v>
      </c>
      <c r="H66">
        <v>7947244</v>
      </c>
      <c r="I66">
        <v>7928815</v>
      </c>
      <c r="J66">
        <v>7918293</v>
      </c>
      <c r="K66">
        <v>7774253</v>
      </c>
      <c r="L66">
        <v>7778995</v>
      </c>
      <c r="M66">
        <v>7790559</v>
      </c>
      <c r="N66">
        <v>7826739</v>
      </c>
      <c r="O66">
        <v>7926599</v>
      </c>
      <c r="P66">
        <v>7945685</v>
      </c>
      <c r="Q66">
        <v>7962775</v>
      </c>
      <c r="R66">
        <v>7982448</v>
      </c>
      <c r="S66">
        <v>7993608</v>
      </c>
      <c r="T66">
        <v>-4.2281996901154953E-3</v>
      </c>
      <c r="U66">
        <v>2.1320373657534768</v>
      </c>
      <c r="V66">
        <v>0.13980673597873736</v>
      </c>
    </row>
    <row r="68" spans="3:22" x14ac:dyDescent="0.25">
      <c r="D68" t="s">
        <v>211</v>
      </c>
    </row>
    <row r="71" spans="3:22" x14ac:dyDescent="0.25">
      <c r="D71" t="s">
        <v>212</v>
      </c>
    </row>
  </sheetData>
  <mergeCells count="6">
    <mergeCell ref="C7:C9"/>
    <mergeCell ref="D7:D9"/>
    <mergeCell ref="E7:S7"/>
    <mergeCell ref="T7:V7"/>
    <mergeCell ref="E9:S9"/>
    <mergeCell ref="T9:V9"/>
  </mergeCells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Tabelle4"/>
  <dimension ref="A1:H49"/>
  <sheetViews>
    <sheetView workbookViewId="0">
      <selection activeCell="D45" sqref="D45"/>
    </sheetView>
  </sheetViews>
  <sheetFormatPr baseColWidth="10" defaultRowHeight="15" x14ac:dyDescent="0.25"/>
  <cols>
    <col min="3" max="3" width="30.85546875" bestFit="1" customWidth="1"/>
    <col min="4" max="4" width="13" bestFit="1" customWidth="1"/>
    <col min="7" max="7" width="16.28515625" bestFit="1" customWidth="1"/>
  </cols>
  <sheetData>
    <row r="1" spans="1:8" x14ac:dyDescent="0.25">
      <c r="A1" t="s">
        <v>74</v>
      </c>
      <c r="B1" t="s">
        <v>221</v>
      </c>
      <c r="C1" t="s">
        <v>188</v>
      </c>
      <c r="D1" t="s">
        <v>199</v>
      </c>
      <c r="E1" t="s">
        <v>74</v>
      </c>
      <c r="F1" t="s">
        <v>221</v>
      </c>
    </row>
    <row r="2" spans="1:8" x14ac:dyDescent="0.25">
      <c r="A2">
        <f>VALUE(RIGHT(B2,3))</f>
        <v>101</v>
      </c>
      <c r="B2">
        <v>3101</v>
      </c>
      <c r="C2" t="s">
        <v>193</v>
      </c>
      <c r="D2" s="52">
        <f>VLOOKUP(A2,'2019_A22_Karte_Berechnung'!$B$7:$F$60,5,FALSE)</f>
        <v>3.6449019702608219</v>
      </c>
      <c r="E2">
        <v>0</v>
      </c>
      <c r="F2">
        <v>30</v>
      </c>
      <c r="G2" t="s">
        <v>71</v>
      </c>
      <c r="H2" s="52">
        <f>VLOOKUP(E2,'2019_A22_Karte_Berechnung'!$B$7:$F$60,5,FALSE)</f>
        <v>4.7875037833005614</v>
      </c>
    </row>
    <row r="3" spans="1:8" x14ac:dyDescent="0.25">
      <c r="A3">
        <f t="shared" ref="A3:A10" si="0">VALUE(RIGHT(B3,3))</f>
        <v>102</v>
      </c>
      <c r="B3">
        <v>3102</v>
      </c>
      <c r="C3" t="s">
        <v>197</v>
      </c>
      <c r="D3" s="52">
        <f>VLOOKUP(A3,'2019_A22_Karte_Berechnung'!$B$7:$F$60,5,FALSE)</f>
        <v>-1.5150360178374052</v>
      </c>
      <c r="E3">
        <v>241</v>
      </c>
      <c r="F3">
        <v>3241</v>
      </c>
      <c r="G3" t="s">
        <v>38</v>
      </c>
      <c r="H3" s="52">
        <f>VLOOKUP(E3,'2019_A22_Karte_Berechnung'!$B$7:$F$60,5,FALSE)</f>
        <v>2.7539166430550854</v>
      </c>
    </row>
    <row r="4" spans="1:8" x14ac:dyDescent="0.25">
      <c r="A4">
        <f t="shared" si="0"/>
        <v>103</v>
      </c>
      <c r="B4">
        <v>3103</v>
      </c>
      <c r="C4" t="s">
        <v>195</v>
      </c>
      <c r="D4" s="52">
        <f>VLOOKUP(A4,'2019_A22_Karte_Berechnung'!$B$7:$F$60,5,FALSE)</f>
        <v>6.3793283984824924</v>
      </c>
      <c r="E4">
        <v>159</v>
      </c>
      <c r="F4">
        <v>3159</v>
      </c>
      <c r="G4" t="s">
        <v>203</v>
      </c>
      <c r="H4" s="52">
        <f>VLOOKUP(E4,'2019_A22_Karte_Berechnung'!$B$7:$F$60,5,FALSE)</f>
        <v>38.052390619189573</v>
      </c>
    </row>
    <row r="5" spans="1:8" x14ac:dyDescent="0.25">
      <c r="A5">
        <f t="shared" si="0"/>
        <v>151</v>
      </c>
      <c r="B5">
        <v>3151</v>
      </c>
      <c r="C5" t="s">
        <v>28</v>
      </c>
      <c r="D5" s="52">
        <f>VLOOKUP(A5,'2019_A22_Karte_Berechnung'!$B$7:$F$60,5,FALSE)</f>
        <v>1.7735334242837653</v>
      </c>
      <c r="G5" t="s">
        <v>73</v>
      </c>
      <c r="H5" t="s">
        <v>73</v>
      </c>
    </row>
    <row r="6" spans="1:8" x14ac:dyDescent="0.25">
      <c r="A6">
        <f t="shared" si="0"/>
        <v>153</v>
      </c>
      <c r="B6">
        <v>3153</v>
      </c>
      <c r="C6" t="s">
        <v>29</v>
      </c>
      <c r="D6" s="52">
        <f>VLOOKUP(A6,'2019_A22_Karte_Berechnung'!$B$7:$F$60,5,FALSE)</f>
        <v>9.8895003430306385</v>
      </c>
    </row>
    <row r="7" spans="1:8" x14ac:dyDescent="0.25">
      <c r="A7">
        <f t="shared" si="0"/>
        <v>154</v>
      </c>
      <c r="B7">
        <v>3154</v>
      </c>
      <c r="C7" t="s">
        <v>30</v>
      </c>
      <c r="D7" s="52">
        <f>VLOOKUP(A7,'2019_A22_Karte_Berechnung'!$B$7:$F$60,5,FALSE)</f>
        <v>1.828994491112401</v>
      </c>
    </row>
    <row r="8" spans="1:8" x14ac:dyDescent="0.25">
      <c r="A8">
        <f t="shared" si="0"/>
        <v>155</v>
      </c>
      <c r="B8">
        <v>3155</v>
      </c>
      <c r="C8" t="s">
        <v>31</v>
      </c>
      <c r="D8" s="52">
        <f>VLOOKUP(A8,'2019_A22_Karte_Berechnung'!$B$7:$F$60,5,FALSE)</f>
        <v>1.1599442624185592</v>
      </c>
    </row>
    <row r="9" spans="1:8" x14ac:dyDescent="0.25">
      <c r="A9">
        <f t="shared" si="0"/>
        <v>157</v>
      </c>
      <c r="B9">
        <v>3157</v>
      </c>
      <c r="C9" t="s">
        <v>32</v>
      </c>
      <c r="D9" s="52">
        <f>VLOOKUP(A9,'2019_A22_Karte_Berechnung'!$B$7:$F$60,5,FALSE)</f>
        <v>2.0229164333967828</v>
      </c>
    </row>
    <row r="10" spans="1:8" x14ac:dyDescent="0.25">
      <c r="A10">
        <f t="shared" si="0"/>
        <v>158</v>
      </c>
      <c r="B10">
        <v>3158</v>
      </c>
      <c r="C10" t="s">
        <v>33</v>
      </c>
      <c r="D10" s="52">
        <f>VLOOKUP(A10,'2019_A22_Karte_Berechnung'!$B$7:$F$60,5,FALSE)</f>
        <v>1.1337112370790263</v>
      </c>
    </row>
    <row r="11" spans="1:8" x14ac:dyDescent="0.25">
      <c r="A11">
        <f>VALUE(RIGHT(B11,6))</f>
        <v>159016</v>
      </c>
      <c r="B11">
        <v>3159016</v>
      </c>
      <c r="C11" t="s">
        <v>35</v>
      </c>
      <c r="D11" s="52" t="e">
        <f>VLOOKUP(A11,'2019_A22_Karte_Berechnung'!$B$7:$F$60,5,FALSE)</f>
        <v>#N/A</v>
      </c>
    </row>
    <row r="12" spans="1:8" x14ac:dyDescent="0.25">
      <c r="A12">
        <f t="shared" ref="A12:A14" si="1">VALUE(RIGHT(B12,6))</f>
        <v>159999</v>
      </c>
      <c r="B12">
        <v>3159999</v>
      </c>
      <c r="C12" t="s">
        <v>36</v>
      </c>
      <c r="D12" s="52" t="e">
        <f>VLOOKUP(A12,'2019_A22_Karte_Berechnung'!$B$7:$F$60,5,FALSE)</f>
        <v>#N/A</v>
      </c>
    </row>
    <row r="13" spans="1:8" x14ac:dyDescent="0.25">
      <c r="A13">
        <f t="shared" si="1"/>
        <v>241001</v>
      </c>
      <c r="B13">
        <v>3241001</v>
      </c>
      <c r="C13" t="s">
        <v>198</v>
      </c>
      <c r="D13" s="52">
        <f>VLOOKUP(A13,'2019_A22_Karte_Berechnung'!$B$7:$F$60,5,FALSE)</f>
        <v>3.8173613743987751</v>
      </c>
    </row>
    <row r="14" spans="1:8" x14ac:dyDescent="0.25">
      <c r="A14">
        <f t="shared" si="1"/>
        <v>241999</v>
      </c>
      <c r="B14">
        <v>3241999</v>
      </c>
      <c r="C14" t="s">
        <v>192</v>
      </c>
      <c r="D14" s="52">
        <f>VLOOKUP(A14,'2019_A22_Karte_Berechnung'!$B$7:$F$60,5,FALSE)</f>
        <v>1.8303430198400146</v>
      </c>
    </row>
    <row r="15" spans="1:8" x14ac:dyDescent="0.25">
      <c r="A15">
        <f>VALUE(RIGHT(B15,3))</f>
        <v>251</v>
      </c>
      <c r="B15">
        <v>3251</v>
      </c>
      <c r="C15" t="s">
        <v>39</v>
      </c>
      <c r="D15" s="52">
        <f>VLOOKUP(A15,'2019_A22_Karte_Berechnung'!$B$7:$F$60,5,FALSE)</f>
        <v>1.6368045885857085</v>
      </c>
    </row>
    <row r="16" spans="1:8" x14ac:dyDescent="0.25">
      <c r="A16">
        <f t="shared" ref="A16:A48" si="2">VALUE(RIGHT(B16,3))</f>
        <v>252</v>
      </c>
      <c r="B16">
        <v>3252</v>
      </c>
      <c r="C16" t="s">
        <v>40</v>
      </c>
      <c r="D16" s="52">
        <f>VLOOKUP(A16,'2019_A22_Karte_Berechnung'!$B$7:$F$60,5,FALSE)</f>
        <v>1.8511163914673632</v>
      </c>
    </row>
    <row r="17" spans="1:4" x14ac:dyDescent="0.25">
      <c r="A17">
        <f t="shared" si="2"/>
        <v>254</v>
      </c>
      <c r="B17">
        <v>3254</v>
      </c>
      <c r="C17" t="s">
        <v>41</v>
      </c>
      <c r="D17" s="52">
        <f>VLOOKUP(A17,'2019_A22_Karte_Berechnung'!$B$7:$F$60,5,FALSE)</f>
        <v>1.8257807472324057</v>
      </c>
    </row>
    <row r="18" spans="1:4" x14ac:dyDescent="0.25">
      <c r="A18">
        <f t="shared" si="2"/>
        <v>255</v>
      </c>
      <c r="B18">
        <v>3255</v>
      </c>
      <c r="C18" t="s">
        <v>42</v>
      </c>
      <c r="D18" s="52">
        <f>VLOOKUP(A18,'2019_A22_Karte_Berechnung'!$B$7:$F$60,5,FALSE)</f>
        <v>2.0852412821415989</v>
      </c>
    </row>
    <row r="19" spans="1:4" x14ac:dyDescent="0.25">
      <c r="A19">
        <f t="shared" si="2"/>
        <v>256</v>
      </c>
      <c r="B19">
        <v>3256</v>
      </c>
      <c r="C19" t="s">
        <v>43</v>
      </c>
      <c r="D19" s="52">
        <f>VLOOKUP(A19,'2019_A22_Karte_Berechnung'!$B$7:$F$60,5,FALSE)</f>
        <v>0</v>
      </c>
    </row>
    <row r="20" spans="1:4" x14ac:dyDescent="0.25">
      <c r="A20">
        <f t="shared" si="2"/>
        <v>257</v>
      </c>
      <c r="B20">
        <v>3257</v>
      </c>
      <c r="C20" t="s">
        <v>44</v>
      </c>
      <c r="D20" s="52">
        <f>VLOOKUP(A20,'2019_A22_Karte_Berechnung'!$B$7:$F$60,5,FALSE)</f>
        <v>2.3830499236283202</v>
      </c>
    </row>
    <row r="21" spans="1:4" x14ac:dyDescent="0.25">
      <c r="A21">
        <f t="shared" si="2"/>
        <v>351</v>
      </c>
      <c r="B21">
        <v>3351</v>
      </c>
      <c r="C21" t="s">
        <v>46</v>
      </c>
      <c r="D21" s="52">
        <f>VLOOKUP(A21,'2019_A22_Karte_Berechnung'!$B$7:$F$60,5,FALSE)</f>
        <v>1.2518442348102115</v>
      </c>
    </row>
    <row r="22" spans="1:4" x14ac:dyDescent="0.25">
      <c r="A22">
        <f t="shared" si="2"/>
        <v>352</v>
      </c>
      <c r="B22">
        <v>3352</v>
      </c>
      <c r="C22" t="s">
        <v>47</v>
      </c>
      <c r="D22" s="52">
        <f>VLOOKUP(A22,'2019_A22_Karte_Berechnung'!$B$7:$F$60,5,FALSE)</f>
        <v>0.82234767648943308</v>
      </c>
    </row>
    <row r="23" spans="1:4" x14ac:dyDescent="0.25">
      <c r="A23">
        <f t="shared" si="2"/>
        <v>353</v>
      </c>
      <c r="B23">
        <v>3353</v>
      </c>
      <c r="C23" t="s">
        <v>48</v>
      </c>
      <c r="D23" s="52">
        <f>VLOOKUP(A23,'2019_A22_Karte_Berechnung'!$B$7:$F$60,5,FALSE)</f>
        <v>2.3696869956008482</v>
      </c>
    </row>
    <row r="24" spans="1:4" x14ac:dyDescent="0.25">
      <c r="A24">
        <f t="shared" si="2"/>
        <v>354</v>
      </c>
      <c r="B24">
        <v>3354</v>
      </c>
      <c r="C24" t="s">
        <v>49</v>
      </c>
      <c r="D24" s="52">
        <f>VLOOKUP(A24,'2019_A22_Karte_Berechnung'!$B$7:$F$60,5,FALSE)</f>
        <v>1.3423095985461755</v>
      </c>
    </row>
    <row r="25" spans="1:4" x14ac:dyDescent="0.25">
      <c r="A25">
        <f t="shared" si="2"/>
        <v>355</v>
      </c>
      <c r="B25">
        <v>3355</v>
      </c>
      <c r="C25" t="s">
        <v>50</v>
      </c>
      <c r="D25" s="52">
        <f>VLOOKUP(A25,'2019_A22_Karte_Berechnung'!$B$7:$F$60,5,FALSE)</f>
        <v>0.44717841328010821</v>
      </c>
    </row>
    <row r="26" spans="1:4" x14ac:dyDescent="0.25">
      <c r="A26">
        <f t="shared" si="2"/>
        <v>356</v>
      </c>
      <c r="B26">
        <v>3356</v>
      </c>
      <c r="C26" t="s">
        <v>51</v>
      </c>
      <c r="D26" s="52">
        <f>VLOOKUP(A26,'2019_A22_Karte_Berechnung'!$B$7:$F$60,5,FALSE)</f>
        <v>1.1804399341067857</v>
      </c>
    </row>
    <row r="27" spans="1:4" x14ac:dyDescent="0.25">
      <c r="A27">
        <f t="shared" si="2"/>
        <v>357</v>
      </c>
      <c r="B27">
        <v>3357</v>
      </c>
      <c r="C27" t="s">
        <v>52</v>
      </c>
      <c r="D27" s="52">
        <f>VLOOKUP(A27,'2019_A22_Karte_Berechnung'!$B$7:$F$60,5,FALSE)</f>
        <v>2.4777461686702762</v>
      </c>
    </row>
    <row r="28" spans="1:4" x14ac:dyDescent="0.25">
      <c r="A28">
        <f t="shared" si="2"/>
        <v>358</v>
      </c>
      <c r="B28">
        <v>3358</v>
      </c>
      <c r="C28" t="s">
        <v>53</v>
      </c>
      <c r="D28" s="52">
        <f>VLOOKUP(A28,'2019_A22_Karte_Berechnung'!$B$7:$F$60,5,FALSE)</f>
        <v>31.877213695395515</v>
      </c>
    </row>
    <row r="29" spans="1:4" x14ac:dyDescent="0.25">
      <c r="A29">
        <f t="shared" si="2"/>
        <v>359</v>
      </c>
      <c r="B29">
        <v>3359</v>
      </c>
      <c r="C29" t="s">
        <v>54</v>
      </c>
      <c r="D29" s="52">
        <f>VLOOKUP(A29,'2019_A22_Karte_Berechnung'!$B$7:$F$60,5,FALSE)</f>
        <v>2.8950970448346154</v>
      </c>
    </row>
    <row r="30" spans="1:4" x14ac:dyDescent="0.25">
      <c r="A30">
        <f t="shared" si="2"/>
        <v>360</v>
      </c>
      <c r="B30">
        <v>3360</v>
      </c>
      <c r="C30" t="s">
        <v>55</v>
      </c>
      <c r="D30" s="52">
        <f>VLOOKUP(A30,'2019_A22_Karte_Berechnung'!$B$7:$F$60,5,FALSE)</f>
        <v>1.5015339411485114</v>
      </c>
    </row>
    <row r="31" spans="1:4" x14ac:dyDescent="0.25">
      <c r="A31">
        <f t="shared" si="2"/>
        <v>361</v>
      </c>
      <c r="B31">
        <v>3361</v>
      </c>
      <c r="C31" t="s">
        <v>56</v>
      </c>
      <c r="D31" s="52">
        <f>VLOOKUP(A31,'2019_A22_Karte_Berechnung'!$B$7:$F$60,5,FALSE)</f>
        <v>1.6082811860342709</v>
      </c>
    </row>
    <row r="32" spans="1:4" x14ac:dyDescent="0.25">
      <c r="A32">
        <f t="shared" si="2"/>
        <v>401</v>
      </c>
      <c r="B32">
        <v>3401</v>
      </c>
      <c r="C32" t="s">
        <v>196</v>
      </c>
      <c r="D32" s="52">
        <f>VLOOKUP(A32,'2019_A22_Karte_Berechnung'!$B$7:$F$60,5,FALSE)</f>
        <v>3.6465782725785045</v>
      </c>
    </row>
    <row r="33" spans="1:4" x14ac:dyDescent="0.25">
      <c r="A33">
        <f t="shared" si="2"/>
        <v>402</v>
      </c>
      <c r="B33">
        <v>3402</v>
      </c>
      <c r="C33" t="s">
        <v>190</v>
      </c>
      <c r="D33" s="52">
        <f>VLOOKUP(A33,'2019_A22_Karte_Berechnung'!$B$7:$F$60,5,FALSE)</f>
        <v>2.8488893316067339</v>
      </c>
    </row>
    <row r="34" spans="1:4" x14ac:dyDescent="0.25">
      <c r="A34">
        <f t="shared" si="2"/>
        <v>403</v>
      </c>
      <c r="B34">
        <v>3403</v>
      </c>
      <c r="C34" t="s">
        <v>189</v>
      </c>
      <c r="D34" s="52">
        <f>VLOOKUP(A34,'2019_A22_Karte_Berechnung'!$B$7:$F$60,5,FALSE)</f>
        <v>4.2328042328042335</v>
      </c>
    </row>
    <row r="35" spans="1:4" x14ac:dyDescent="0.25">
      <c r="A35">
        <f t="shared" si="2"/>
        <v>404</v>
      </c>
      <c r="B35">
        <v>3404</v>
      </c>
      <c r="C35" t="s">
        <v>194</v>
      </c>
      <c r="D35" s="52">
        <f>VLOOKUP(A35,'2019_A22_Karte_Berechnung'!$B$7:$F$60,5,FALSE)</f>
        <v>3.5448078277126278</v>
      </c>
    </row>
    <row r="36" spans="1:4" x14ac:dyDescent="0.25">
      <c r="A36">
        <f t="shared" si="2"/>
        <v>405</v>
      </c>
      <c r="B36">
        <v>3405</v>
      </c>
      <c r="C36" t="s">
        <v>191</v>
      </c>
      <c r="D36" s="52">
        <f>VLOOKUP(A36,'2019_A22_Karte_Berechnung'!$B$7:$F$60,5,FALSE)</f>
        <v>4.0378615065942993</v>
      </c>
    </row>
    <row r="37" spans="1:4" x14ac:dyDescent="0.25">
      <c r="A37">
        <f t="shared" si="2"/>
        <v>451</v>
      </c>
      <c r="B37">
        <v>3451</v>
      </c>
      <c r="C37" t="s">
        <v>58</v>
      </c>
      <c r="D37" s="52">
        <f>VLOOKUP(A37,'2019_A22_Karte_Berechnung'!$B$7:$F$60,5,FALSE)</f>
        <v>2.7645461066647323</v>
      </c>
    </row>
    <row r="38" spans="1:4" x14ac:dyDescent="0.25">
      <c r="A38">
        <f t="shared" si="2"/>
        <v>452</v>
      </c>
      <c r="B38">
        <v>3452</v>
      </c>
      <c r="C38" t="s">
        <v>59</v>
      </c>
      <c r="D38" s="52">
        <f>VLOOKUP(A38,'2019_A22_Karte_Berechnung'!$B$7:$F$60,5,FALSE)</f>
        <v>-0.61101512789178714</v>
      </c>
    </row>
    <row r="39" spans="1:4" x14ac:dyDescent="0.25">
      <c r="A39">
        <f t="shared" si="2"/>
        <v>453</v>
      </c>
      <c r="B39">
        <v>3453</v>
      </c>
      <c r="C39" t="s">
        <v>60</v>
      </c>
      <c r="D39" s="52">
        <f>VLOOKUP(A39,'2019_A22_Karte_Berechnung'!$B$7:$F$60,5,FALSE)</f>
        <v>3.5784302147058131</v>
      </c>
    </row>
    <row r="40" spans="1:4" x14ac:dyDescent="0.25">
      <c r="A40">
        <f t="shared" si="2"/>
        <v>454</v>
      </c>
      <c r="B40">
        <v>3454</v>
      </c>
      <c r="C40" t="s">
        <v>61</v>
      </c>
      <c r="D40" s="52">
        <f>VLOOKUP(A40,'2019_A22_Karte_Berechnung'!$B$7:$F$60,5,FALSE)</f>
        <v>3.7462729190528687</v>
      </c>
    </row>
    <row r="41" spans="1:4" x14ac:dyDescent="0.25">
      <c r="A41">
        <f t="shared" si="2"/>
        <v>455</v>
      </c>
      <c r="B41">
        <v>3455</v>
      </c>
      <c r="C41" t="s">
        <v>62</v>
      </c>
      <c r="D41" s="52">
        <f>VLOOKUP(A41,'2019_A22_Karte_Berechnung'!$B$7:$F$60,5,FALSE)</f>
        <v>0.73126142595978061</v>
      </c>
    </row>
    <row r="42" spans="1:4" x14ac:dyDescent="0.25">
      <c r="A42">
        <f t="shared" si="2"/>
        <v>456</v>
      </c>
      <c r="B42">
        <v>3456</v>
      </c>
      <c r="C42" t="s">
        <v>63</v>
      </c>
      <c r="D42" s="52">
        <f>VLOOKUP(A42,'2019_A22_Karte_Berechnung'!$B$7:$F$60,5,FALSE)</f>
        <v>3.4649222406985518</v>
      </c>
    </row>
    <row r="43" spans="1:4" x14ac:dyDescent="0.25">
      <c r="A43">
        <f t="shared" si="2"/>
        <v>457</v>
      </c>
      <c r="B43">
        <v>3457</v>
      </c>
      <c r="C43" t="s">
        <v>64</v>
      </c>
      <c r="D43" s="52">
        <f>VLOOKUP(A43,'2019_A22_Karte_Berechnung'!$B$7:$F$60,5,FALSE)</f>
        <v>2.5322568297322285</v>
      </c>
    </row>
    <row r="44" spans="1:4" x14ac:dyDescent="0.25">
      <c r="A44">
        <f t="shared" si="2"/>
        <v>458</v>
      </c>
      <c r="B44">
        <v>3458</v>
      </c>
      <c r="C44" t="s">
        <v>65</v>
      </c>
      <c r="D44" s="52">
        <f>VLOOKUP(A44,'2019_A22_Karte_Berechnung'!$B$7:$F$60,5,FALSE)</f>
        <v>3.6805384804524217</v>
      </c>
    </row>
    <row r="45" spans="1:4" x14ac:dyDescent="0.25">
      <c r="A45">
        <f t="shared" si="2"/>
        <v>459</v>
      </c>
      <c r="B45">
        <v>3459</v>
      </c>
      <c r="C45" t="s">
        <v>66</v>
      </c>
      <c r="D45" s="52">
        <f>VLOOKUP(A45,'2019_A22_Karte_Berechnung'!$B$7:$F$60,5,FALSE)</f>
        <v>9.9792076520318016</v>
      </c>
    </row>
    <row r="46" spans="1:4" x14ac:dyDescent="0.25">
      <c r="A46">
        <f t="shared" si="2"/>
        <v>460</v>
      </c>
      <c r="B46">
        <v>3460</v>
      </c>
      <c r="C46" t="s">
        <v>67</v>
      </c>
      <c r="D46" s="52">
        <f>VLOOKUP(A46,'2019_A22_Karte_Berechnung'!$B$7:$F$60,5,FALSE)</f>
        <v>3.6088080340117799</v>
      </c>
    </row>
    <row r="47" spans="1:4" x14ac:dyDescent="0.25">
      <c r="A47">
        <f t="shared" si="2"/>
        <v>461</v>
      </c>
      <c r="B47">
        <v>3461</v>
      </c>
      <c r="C47" t="s">
        <v>68</v>
      </c>
      <c r="D47" s="52">
        <f>VLOOKUP(A47,'2019_A22_Karte_Berechnung'!$B$7:$F$60,5,FALSE)</f>
        <v>1.3314677739664198</v>
      </c>
    </row>
    <row r="48" spans="1:4" x14ac:dyDescent="0.25">
      <c r="A48">
        <f t="shared" si="2"/>
        <v>462</v>
      </c>
      <c r="B48">
        <v>3462</v>
      </c>
      <c r="C48" t="s">
        <v>69</v>
      </c>
      <c r="D48" s="52">
        <f>VLOOKUP(A48,'2019_A22_Karte_Berechnung'!$B$7:$F$60,5,FALSE)</f>
        <v>2.5667170633943952</v>
      </c>
    </row>
    <row r="49" spans="4:4" x14ac:dyDescent="0.25">
      <c r="D49" s="52"/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Tabelle5"/>
  <dimension ref="A2:Q16"/>
  <sheetViews>
    <sheetView workbookViewId="0"/>
  </sheetViews>
  <sheetFormatPr baseColWidth="10" defaultRowHeight="15" x14ac:dyDescent="0.25"/>
  <sheetData>
    <row r="2" spans="1:17" ht="30" customHeight="1" x14ac:dyDescent="0.25">
      <c r="A2" s="1" t="s">
        <v>0</v>
      </c>
      <c r="C2" s="28"/>
      <c r="D2" s="28"/>
      <c r="E2" s="28"/>
      <c r="F2" s="28"/>
      <c r="G2" s="28"/>
      <c r="H2" s="28"/>
      <c r="I2" s="28"/>
      <c r="J2" s="29"/>
    </row>
    <row r="3" spans="1:17" ht="30" customHeight="1" x14ac:dyDescent="0.25">
      <c r="A3" s="4" t="s">
        <v>187</v>
      </c>
      <c r="C3" s="30"/>
      <c r="D3" s="30"/>
      <c r="E3" s="30"/>
      <c r="F3" s="30"/>
      <c r="G3" s="30"/>
      <c r="H3" s="30"/>
      <c r="I3" s="30"/>
      <c r="J3" s="31"/>
    </row>
    <row r="4" spans="1:17" x14ac:dyDescent="0.25">
      <c r="B4" s="4"/>
      <c r="C4" s="30"/>
      <c r="D4" s="30"/>
      <c r="E4" s="30"/>
      <c r="F4" s="30"/>
      <c r="G4" s="30"/>
      <c r="H4" s="30"/>
      <c r="I4" s="30"/>
      <c r="J4" s="31"/>
    </row>
    <row r="5" spans="1:17" ht="8.25" customHeight="1" x14ac:dyDescent="0.25">
      <c r="A5" s="85" t="s">
        <v>74</v>
      </c>
      <c r="B5" s="69" t="s">
        <v>185</v>
      </c>
      <c r="C5" s="71" t="s">
        <v>2</v>
      </c>
      <c r="D5" s="71"/>
      <c r="E5" s="71"/>
      <c r="F5" s="71"/>
      <c r="G5" s="71"/>
      <c r="H5" s="71" t="s">
        <v>3</v>
      </c>
      <c r="I5" s="71"/>
      <c r="J5" s="71"/>
      <c r="K5" s="71"/>
      <c r="L5" s="71"/>
      <c r="M5" s="71" t="s">
        <v>4</v>
      </c>
      <c r="N5" s="71"/>
      <c r="O5" s="71"/>
      <c r="P5" s="71"/>
      <c r="Q5" s="72"/>
    </row>
    <row r="6" spans="1:17" ht="8.25" customHeight="1" x14ac:dyDescent="0.25">
      <c r="A6" s="86"/>
      <c r="B6" s="69"/>
      <c r="C6" s="71" t="s">
        <v>5</v>
      </c>
      <c r="D6" s="71" t="s">
        <v>6</v>
      </c>
      <c r="E6" s="71"/>
      <c r="F6" s="71"/>
      <c r="G6" s="71"/>
      <c r="H6" s="71" t="s">
        <v>5</v>
      </c>
      <c r="I6" s="71" t="s">
        <v>6</v>
      </c>
      <c r="J6" s="71"/>
      <c r="K6" s="71"/>
      <c r="L6" s="71"/>
      <c r="M6" s="71" t="s">
        <v>5</v>
      </c>
      <c r="N6" s="71" t="s">
        <v>6</v>
      </c>
      <c r="O6" s="71"/>
      <c r="P6" s="71"/>
      <c r="Q6" s="72"/>
    </row>
    <row r="7" spans="1:17" ht="8.25" customHeight="1" x14ac:dyDescent="0.25">
      <c r="A7" s="86"/>
      <c r="B7" s="69"/>
      <c r="C7" s="71"/>
      <c r="D7" s="20" t="s">
        <v>7</v>
      </c>
      <c r="E7" s="20" t="s">
        <v>8</v>
      </c>
      <c r="F7" s="20" t="s">
        <v>9</v>
      </c>
      <c r="G7" s="20" t="s">
        <v>10</v>
      </c>
      <c r="H7" s="71"/>
      <c r="I7" s="20" t="s">
        <v>7</v>
      </c>
      <c r="J7" s="20" t="s">
        <v>8</v>
      </c>
      <c r="K7" s="20" t="s">
        <v>9</v>
      </c>
      <c r="L7" s="20" t="s">
        <v>10</v>
      </c>
      <c r="M7" s="71"/>
      <c r="N7" s="20" t="s">
        <v>7</v>
      </c>
      <c r="O7" s="20" t="s">
        <v>8</v>
      </c>
      <c r="P7" s="20" t="s">
        <v>9</v>
      </c>
      <c r="Q7" s="21" t="s">
        <v>10</v>
      </c>
    </row>
    <row r="8" spans="1:17" ht="8.25" customHeight="1" x14ac:dyDescent="0.25">
      <c r="A8" s="87"/>
      <c r="B8" s="69"/>
      <c r="C8" s="72" t="s">
        <v>11</v>
      </c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</row>
    <row r="9" spans="1:17" ht="8.25" customHeight="1" x14ac:dyDescent="0.25">
      <c r="A9" s="46" t="s">
        <v>12</v>
      </c>
      <c r="B9" s="32">
        <v>2</v>
      </c>
      <c r="C9" s="32">
        <v>3</v>
      </c>
      <c r="D9" s="32">
        <v>4</v>
      </c>
      <c r="E9" s="32">
        <v>5</v>
      </c>
      <c r="F9" s="32">
        <v>6</v>
      </c>
      <c r="G9" s="32">
        <v>7</v>
      </c>
      <c r="H9" s="32">
        <v>8</v>
      </c>
      <c r="I9" s="32">
        <v>9</v>
      </c>
      <c r="J9" s="32">
        <v>10</v>
      </c>
      <c r="K9" s="32">
        <v>11</v>
      </c>
      <c r="L9" s="32">
        <v>12</v>
      </c>
      <c r="M9" s="32">
        <v>13</v>
      </c>
      <c r="N9" s="32">
        <v>14</v>
      </c>
      <c r="O9" s="32">
        <v>15</v>
      </c>
      <c r="P9" s="32">
        <v>16</v>
      </c>
      <c r="Q9" s="32">
        <v>17</v>
      </c>
    </row>
    <row r="10" spans="1:17" s="39" customFormat="1" ht="8.25" customHeight="1" x14ac:dyDescent="0.25">
      <c r="A10" s="38">
        <v>1</v>
      </c>
      <c r="B10" s="34" t="s">
        <v>37</v>
      </c>
      <c r="C10" s="40">
        <v>32632</v>
      </c>
      <c r="D10" s="40">
        <v>9147</v>
      </c>
      <c r="E10" s="40">
        <v>23485</v>
      </c>
      <c r="F10" s="40">
        <v>18467</v>
      </c>
      <c r="G10" s="40">
        <v>14165</v>
      </c>
      <c r="H10" s="40">
        <v>16860</v>
      </c>
      <c r="I10" s="40">
        <v>4282</v>
      </c>
      <c r="J10" s="40">
        <v>12578</v>
      </c>
      <c r="K10" s="40">
        <v>10963</v>
      </c>
      <c r="L10" s="40">
        <v>5897</v>
      </c>
      <c r="M10" s="41">
        <v>15772</v>
      </c>
      <c r="N10" s="41">
        <v>4865</v>
      </c>
      <c r="O10" s="41">
        <v>10907</v>
      </c>
      <c r="P10" s="41">
        <v>7504</v>
      </c>
      <c r="Q10" s="41">
        <v>8268</v>
      </c>
    </row>
    <row r="11" spans="1:17" s="39" customFormat="1" ht="8.25" customHeight="1" x14ac:dyDescent="0.25">
      <c r="A11" s="38">
        <v>2</v>
      </c>
      <c r="B11" s="34" t="s">
        <v>45</v>
      </c>
      <c r="C11" s="40">
        <v>35474</v>
      </c>
      <c r="D11" s="40">
        <v>5598</v>
      </c>
      <c r="E11" s="40">
        <v>29876</v>
      </c>
      <c r="F11" s="40">
        <v>21808</v>
      </c>
      <c r="G11" s="40">
        <v>13666</v>
      </c>
      <c r="H11" s="40">
        <v>28181</v>
      </c>
      <c r="I11" s="40">
        <v>6915</v>
      </c>
      <c r="J11" s="40">
        <v>21266</v>
      </c>
      <c r="K11" s="40">
        <v>18241</v>
      </c>
      <c r="L11" s="40">
        <v>9940</v>
      </c>
      <c r="M11" s="41">
        <v>7293</v>
      </c>
      <c r="N11" s="41">
        <v>-1317</v>
      </c>
      <c r="O11" s="41">
        <v>8610</v>
      </c>
      <c r="P11" s="41">
        <v>3567</v>
      </c>
      <c r="Q11" s="41">
        <v>3726</v>
      </c>
    </row>
    <row r="12" spans="1:17" s="39" customFormat="1" ht="8.25" customHeight="1" x14ac:dyDescent="0.25">
      <c r="A12" s="38">
        <v>3</v>
      </c>
      <c r="B12" s="34" t="s">
        <v>57</v>
      </c>
      <c r="C12" s="40">
        <v>26011</v>
      </c>
      <c r="D12" s="40">
        <v>4048</v>
      </c>
      <c r="E12" s="40">
        <v>21963</v>
      </c>
      <c r="F12" s="40">
        <v>16240</v>
      </c>
      <c r="G12" s="40">
        <v>9771</v>
      </c>
      <c r="H12" s="40">
        <v>17003</v>
      </c>
      <c r="I12" s="40">
        <v>4853</v>
      </c>
      <c r="J12" s="40">
        <v>12150</v>
      </c>
      <c r="K12" s="40">
        <v>11640</v>
      </c>
      <c r="L12" s="40">
        <v>5363</v>
      </c>
      <c r="M12" s="41">
        <v>9008</v>
      </c>
      <c r="N12" s="41">
        <v>-805</v>
      </c>
      <c r="O12" s="41">
        <v>9813</v>
      </c>
      <c r="P12" s="41">
        <v>4600</v>
      </c>
      <c r="Q12" s="41">
        <v>4408</v>
      </c>
    </row>
    <row r="13" spans="1:17" s="39" customFormat="1" ht="8.25" customHeight="1" x14ac:dyDescent="0.25">
      <c r="A13" s="38">
        <v>4</v>
      </c>
      <c r="B13" s="35" t="s">
        <v>70</v>
      </c>
      <c r="C13" s="40">
        <v>60255</v>
      </c>
      <c r="D13" s="40">
        <v>4981</v>
      </c>
      <c r="E13" s="40">
        <v>55274</v>
      </c>
      <c r="F13" s="40">
        <v>37944</v>
      </c>
      <c r="G13" s="40">
        <v>22311</v>
      </c>
      <c r="H13" s="40">
        <v>47319</v>
      </c>
      <c r="I13" s="40">
        <v>6149</v>
      </c>
      <c r="J13" s="40">
        <v>41170</v>
      </c>
      <c r="K13" s="40">
        <v>31230</v>
      </c>
      <c r="L13" s="40">
        <v>16089</v>
      </c>
      <c r="M13" s="41">
        <v>12936</v>
      </c>
      <c r="N13" s="41">
        <v>-1168</v>
      </c>
      <c r="O13" s="41">
        <v>14104</v>
      </c>
      <c r="P13" s="41">
        <v>6714</v>
      </c>
      <c r="Q13" s="41">
        <v>6222</v>
      </c>
    </row>
    <row r="14" spans="1:17" s="45" customFormat="1" ht="16.5" customHeight="1" x14ac:dyDescent="0.25">
      <c r="A14" s="48">
        <v>0</v>
      </c>
      <c r="B14" s="36" t="s">
        <v>71</v>
      </c>
      <c r="C14" s="43">
        <v>154372</v>
      </c>
      <c r="D14" s="43">
        <v>23774</v>
      </c>
      <c r="E14" s="43">
        <v>130598</v>
      </c>
      <c r="F14" s="43">
        <v>94459</v>
      </c>
      <c r="G14" s="43">
        <v>59913</v>
      </c>
      <c r="H14" s="43">
        <v>109363</v>
      </c>
      <c r="I14" s="43">
        <v>22199</v>
      </c>
      <c r="J14" s="43">
        <v>87164</v>
      </c>
      <c r="K14" s="43">
        <v>72074</v>
      </c>
      <c r="L14" s="43">
        <v>37289</v>
      </c>
      <c r="M14" s="44">
        <v>45009</v>
      </c>
      <c r="N14" s="44">
        <v>1575</v>
      </c>
      <c r="O14" s="44">
        <v>43434</v>
      </c>
      <c r="P14" s="44">
        <v>22385</v>
      </c>
      <c r="Q14" s="44">
        <v>22624</v>
      </c>
    </row>
    <row r="15" spans="1:17" x14ac:dyDescent="0.25">
      <c r="J15" s="33"/>
    </row>
    <row r="16" spans="1:17" ht="8.25" customHeight="1" x14ac:dyDescent="0.25">
      <c r="A16" s="42" t="s">
        <v>186</v>
      </c>
      <c r="B16" s="42"/>
      <c r="J16" s="33"/>
    </row>
  </sheetData>
  <mergeCells count="12">
    <mergeCell ref="A5:A8"/>
    <mergeCell ref="C8:Q8"/>
    <mergeCell ref="B5:B8"/>
    <mergeCell ref="C5:G5"/>
    <mergeCell ref="H5:L5"/>
    <mergeCell ref="M5:Q5"/>
    <mergeCell ref="C6:C7"/>
    <mergeCell ref="D6:G6"/>
    <mergeCell ref="H6:H7"/>
    <mergeCell ref="I6:L6"/>
    <mergeCell ref="M6:M7"/>
    <mergeCell ref="N6:Q6"/>
  </mergeCells>
  <pageMargins left="0.7" right="0.7" top="0.78740157499999996" bottom="0.78740157499999996" header="0.3" footer="0.3"/>
  <ignoredErrors>
    <ignoredError sqref="A9" numberStoredAsText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Tabelle6"/>
  <dimension ref="A1:M60"/>
  <sheetViews>
    <sheetView workbookViewId="0">
      <selection sqref="A1:XFD6"/>
    </sheetView>
  </sheetViews>
  <sheetFormatPr baseColWidth="10" defaultRowHeight="15" x14ac:dyDescent="0.25"/>
  <cols>
    <col min="1" max="1" width="11.42578125" style="27"/>
    <col min="2" max="2" width="11.42578125" style="23"/>
    <col min="3" max="3" width="20.85546875" bestFit="1" customWidth="1"/>
    <col min="6" max="6" width="13.28515625" customWidth="1"/>
    <col min="11" max="11" width="12.5703125" customWidth="1"/>
    <col min="259" max="259" width="20.85546875" bestFit="1" customWidth="1"/>
    <col min="262" max="262" width="13.28515625" customWidth="1"/>
    <col min="267" max="267" width="12.5703125" customWidth="1"/>
    <col min="515" max="515" width="20.85546875" bestFit="1" customWidth="1"/>
    <col min="518" max="518" width="13.28515625" customWidth="1"/>
    <col min="523" max="523" width="12.5703125" customWidth="1"/>
    <col min="771" max="771" width="20.85546875" bestFit="1" customWidth="1"/>
    <col min="774" max="774" width="13.28515625" customWidth="1"/>
    <col min="779" max="779" width="12.5703125" customWidth="1"/>
    <col min="1027" max="1027" width="20.85546875" bestFit="1" customWidth="1"/>
    <col min="1030" max="1030" width="13.28515625" customWidth="1"/>
    <col min="1035" max="1035" width="12.5703125" customWidth="1"/>
    <col min="1283" max="1283" width="20.85546875" bestFit="1" customWidth="1"/>
    <col min="1286" max="1286" width="13.28515625" customWidth="1"/>
    <col min="1291" max="1291" width="12.5703125" customWidth="1"/>
    <col min="1539" max="1539" width="20.85546875" bestFit="1" customWidth="1"/>
    <col min="1542" max="1542" width="13.28515625" customWidth="1"/>
    <col min="1547" max="1547" width="12.5703125" customWidth="1"/>
    <col min="1795" max="1795" width="20.85546875" bestFit="1" customWidth="1"/>
    <col min="1798" max="1798" width="13.28515625" customWidth="1"/>
    <col min="1803" max="1803" width="12.5703125" customWidth="1"/>
    <col min="2051" max="2051" width="20.85546875" bestFit="1" customWidth="1"/>
    <col min="2054" max="2054" width="13.28515625" customWidth="1"/>
    <col min="2059" max="2059" width="12.5703125" customWidth="1"/>
    <col min="2307" max="2307" width="20.85546875" bestFit="1" customWidth="1"/>
    <col min="2310" max="2310" width="13.28515625" customWidth="1"/>
    <col min="2315" max="2315" width="12.5703125" customWidth="1"/>
    <col min="2563" max="2563" width="20.85546875" bestFit="1" customWidth="1"/>
    <col min="2566" max="2566" width="13.28515625" customWidth="1"/>
    <col min="2571" max="2571" width="12.5703125" customWidth="1"/>
    <col min="2819" max="2819" width="20.85546875" bestFit="1" customWidth="1"/>
    <col min="2822" max="2822" width="13.28515625" customWidth="1"/>
    <col min="2827" max="2827" width="12.5703125" customWidth="1"/>
    <col min="3075" max="3075" width="20.85546875" bestFit="1" customWidth="1"/>
    <col min="3078" max="3078" width="13.28515625" customWidth="1"/>
    <col min="3083" max="3083" width="12.5703125" customWidth="1"/>
    <col min="3331" max="3331" width="20.85546875" bestFit="1" customWidth="1"/>
    <col min="3334" max="3334" width="13.28515625" customWidth="1"/>
    <col min="3339" max="3339" width="12.5703125" customWidth="1"/>
    <col min="3587" max="3587" width="20.85546875" bestFit="1" customWidth="1"/>
    <col min="3590" max="3590" width="13.28515625" customWidth="1"/>
    <col min="3595" max="3595" width="12.5703125" customWidth="1"/>
    <col min="3843" max="3843" width="20.85546875" bestFit="1" customWidth="1"/>
    <col min="3846" max="3846" width="13.28515625" customWidth="1"/>
    <col min="3851" max="3851" width="12.5703125" customWidth="1"/>
    <col min="4099" max="4099" width="20.85546875" bestFit="1" customWidth="1"/>
    <col min="4102" max="4102" width="13.28515625" customWidth="1"/>
    <col min="4107" max="4107" width="12.5703125" customWidth="1"/>
    <col min="4355" max="4355" width="20.85546875" bestFit="1" customWidth="1"/>
    <col min="4358" max="4358" width="13.28515625" customWidth="1"/>
    <col min="4363" max="4363" width="12.5703125" customWidth="1"/>
    <col min="4611" max="4611" width="20.85546875" bestFit="1" customWidth="1"/>
    <col min="4614" max="4614" width="13.28515625" customWidth="1"/>
    <col min="4619" max="4619" width="12.5703125" customWidth="1"/>
    <col min="4867" max="4867" width="20.85546875" bestFit="1" customWidth="1"/>
    <col min="4870" max="4870" width="13.28515625" customWidth="1"/>
    <col min="4875" max="4875" width="12.5703125" customWidth="1"/>
    <col min="5123" max="5123" width="20.85546875" bestFit="1" customWidth="1"/>
    <col min="5126" max="5126" width="13.28515625" customWidth="1"/>
    <col min="5131" max="5131" width="12.5703125" customWidth="1"/>
    <col min="5379" max="5379" width="20.85546875" bestFit="1" customWidth="1"/>
    <col min="5382" max="5382" width="13.28515625" customWidth="1"/>
    <col min="5387" max="5387" width="12.5703125" customWidth="1"/>
    <col min="5635" max="5635" width="20.85546875" bestFit="1" customWidth="1"/>
    <col min="5638" max="5638" width="13.28515625" customWidth="1"/>
    <col min="5643" max="5643" width="12.5703125" customWidth="1"/>
    <col min="5891" max="5891" width="20.85546875" bestFit="1" customWidth="1"/>
    <col min="5894" max="5894" width="13.28515625" customWidth="1"/>
    <col min="5899" max="5899" width="12.5703125" customWidth="1"/>
    <col min="6147" max="6147" width="20.85546875" bestFit="1" customWidth="1"/>
    <col min="6150" max="6150" width="13.28515625" customWidth="1"/>
    <col min="6155" max="6155" width="12.5703125" customWidth="1"/>
    <col min="6403" max="6403" width="20.85546875" bestFit="1" customWidth="1"/>
    <col min="6406" max="6406" width="13.28515625" customWidth="1"/>
    <col min="6411" max="6411" width="12.5703125" customWidth="1"/>
    <col min="6659" max="6659" width="20.85546875" bestFit="1" customWidth="1"/>
    <col min="6662" max="6662" width="13.28515625" customWidth="1"/>
    <col min="6667" max="6667" width="12.5703125" customWidth="1"/>
    <col min="6915" max="6915" width="20.85546875" bestFit="1" customWidth="1"/>
    <col min="6918" max="6918" width="13.28515625" customWidth="1"/>
    <col min="6923" max="6923" width="12.5703125" customWidth="1"/>
    <col min="7171" max="7171" width="20.85546875" bestFit="1" customWidth="1"/>
    <col min="7174" max="7174" width="13.28515625" customWidth="1"/>
    <col min="7179" max="7179" width="12.5703125" customWidth="1"/>
    <col min="7427" max="7427" width="20.85546875" bestFit="1" customWidth="1"/>
    <col min="7430" max="7430" width="13.28515625" customWidth="1"/>
    <col min="7435" max="7435" width="12.5703125" customWidth="1"/>
    <col min="7683" max="7683" width="20.85546875" bestFit="1" customWidth="1"/>
    <col min="7686" max="7686" width="13.28515625" customWidth="1"/>
    <col min="7691" max="7691" width="12.5703125" customWidth="1"/>
    <col min="7939" max="7939" width="20.85546875" bestFit="1" customWidth="1"/>
    <col min="7942" max="7942" width="13.28515625" customWidth="1"/>
    <col min="7947" max="7947" width="12.5703125" customWidth="1"/>
    <col min="8195" max="8195" width="20.85546875" bestFit="1" customWidth="1"/>
    <col min="8198" max="8198" width="13.28515625" customWidth="1"/>
    <col min="8203" max="8203" width="12.5703125" customWidth="1"/>
    <col min="8451" max="8451" width="20.85546875" bestFit="1" customWidth="1"/>
    <col min="8454" max="8454" width="13.28515625" customWidth="1"/>
    <col min="8459" max="8459" width="12.5703125" customWidth="1"/>
    <col min="8707" max="8707" width="20.85546875" bestFit="1" customWidth="1"/>
    <col min="8710" max="8710" width="13.28515625" customWidth="1"/>
    <col min="8715" max="8715" width="12.5703125" customWidth="1"/>
    <col min="8963" max="8963" width="20.85546875" bestFit="1" customWidth="1"/>
    <col min="8966" max="8966" width="13.28515625" customWidth="1"/>
    <col min="8971" max="8971" width="12.5703125" customWidth="1"/>
    <col min="9219" max="9219" width="20.85546875" bestFit="1" customWidth="1"/>
    <col min="9222" max="9222" width="13.28515625" customWidth="1"/>
    <col min="9227" max="9227" width="12.5703125" customWidth="1"/>
    <col min="9475" max="9475" width="20.85546875" bestFit="1" customWidth="1"/>
    <col min="9478" max="9478" width="13.28515625" customWidth="1"/>
    <col min="9483" max="9483" width="12.5703125" customWidth="1"/>
    <col min="9731" max="9731" width="20.85546875" bestFit="1" customWidth="1"/>
    <col min="9734" max="9734" width="13.28515625" customWidth="1"/>
    <col min="9739" max="9739" width="12.5703125" customWidth="1"/>
    <col min="9987" max="9987" width="20.85546875" bestFit="1" customWidth="1"/>
    <col min="9990" max="9990" width="13.28515625" customWidth="1"/>
    <col min="9995" max="9995" width="12.5703125" customWidth="1"/>
    <col min="10243" max="10243" width="20.85546875" bestFit="1" customWidth="1"/>
    <col min="10246" max="10246" width="13.28515625" customWidth="1"/>
    <col min="10251" max="10251" width="12.5703125" customWidth="1"/>
    <col min="10499" max="10499" width="20.85546875" bestFit="1" customWidth="1"/>
    <col min="10502" max="10502" width="13.28515625" customWidth="1"/>
    <col min="10507" max="10507" width="12.5703125" customWidth="1"/>
    <col min="10755" max="10755" width="20.85546875" bestFit="1" customWidth="1"/>
    <col min="10758" max="10758" width="13.28515625" customWidth="1"/>
    <col min="10763" max="10763" width="12.5703125" customWidth="1"/>
    <col min="11011" max="11011" width="20.85546875" bestFit="1" customWidth="1"/>
    <col min="11014" max="11014" width="13.28515625" customWidth="1"/>
    <col min="11019" max="11019" width="12.5703125" customWidth="1"/>
    <col min="11267" max="11267" width="20.85546875" bestFit="1" customWidth="1"/>
    <col min="11270" max="11270" width="13.28515625" customWidth="1"/>
    <col min="11275" max="11275" width="12.5703125" customWidth="1"/>
    <col min="11523" max="11523" width="20.85546875" bestFit="1" customWidth="1"/>
    <col min="11526" max="11526" width="13.28515625" customWidth="1"/>
    <col min="11531" max="11531" width="12.5703125" customWidth="1"/>
    <col min="11779" max="11779" width="20.85546875" bestFit="1" customWidth="1"/>
    <col min="11782" max="11782" width="13.28515625" customWidth="1"/>
    <col min="11787" max="11787" width="12.5703125" customWidth="1"/>
    <col min="12035" max="12035" width="20.85546875" bestFit="1" customWidth="1"/>
    <col min="12038" max="12038" width="13.28515625" customWidth="1"/>
    <col min="12043" max="12043" width="12.5703125" customWidth="1"/>
    <col min="12291" max="12291" width="20.85546875" bestFit="1" customWidth="1"/>
    <col min="12294" max="12294" width="13.28515625" customWidth="1"/>
    <col min="12299" max="12299" width="12.5703125" customWidth="1"/>
    <col min="12547" max="12547" width="20.85546875" bestFit="1" customWidth="1"/>
    <col min="12550" max="12550" width="13.28515625" customWidth="1"/>
    <col min="12555" max="12555" width="12.5703125" customWidth="1"/>
    <col min="12803" max="12803" width="20.85546875" bestFit="1" customWidth="1"/>
    <col min="12806" max="12806" width="13.28515625" customWidth="1"/>
    <col min="12811" max="12811" width="12.5703125" customWidth="1"/>
    <col min="13059" max="13059" width="20.85546875" bestFit="1" customWidth="1"/>
    <col min="13062" max="13062" width="13.28515625" customWidth="1"/>
    <col min="13067" max="13067" width="12.5703125" customWidth="1"/>
    <col min="13315" max="13315" width="20.85546875" bestFit="1" customWidth="1"/>
    <col min="13318" max="13318" width="13.28515625" customWidth="1"/>
    <col min="13323" max="13323" width="12.5703125" customWidth="1"/>
    <col min="13571" max="13571" width="20.85546875" bestFit="1" customWidth="1"/>
    <col min="13574" max="13574" width="13.28515625" customWidth="1"/>
    <col min="13579" max="13579" width="12.5703125" customWidth="1"/>
    <col min="13827" max="13827" width="20.85546875" bestFit="1" customWidth="1"/>
    <col min="13830" max="13830" width="13.28515625" customWidth="1"/>
    <col min="13835" max="13835" width="12.5703125" customWidth="1"/>
    <col min="14083" max="14083" width="20.85546875" bestFit="1" customWidth="1"/>
    <col min="14086" max="14086" width="13.28515625" customWidth="1"/>
    <col min="14091" max="14091" width="12.5703125" customWidth="1"/>
    <col min="14339" max="14339" width="20.85546875" bestFit="1" customWidth="1"/>
    <col min="14342" max="14342" width="13.28515625" customWidth="1"/>
    <col min="14347" max="14347" width="12.5703125" customWidth="1"/>
    <col min="14595" max="14595" width="20.85546875" bestFit="1" customWidth="1"/>
    <col min="14598" max="14598" width="13.28515625" customWidth="1"/>
    <col min="14603" max="14603" width="12.5703125" customWidth="1"/>
    <col min="14851" max="14851" width="20.85546875" bestFit="1" customWidth="1"/>
    <col min="14854" max="14854" width="13.28515625" customWidth="1"/>
    <col min="14859" max="14859" width="12.5703125" customWidth="1"/>
    <col min="15107" max="15107" width="20.85546875" bestFit="1" customWidth="1"/>
    <col min="15110" max="15110" width="13.28515625" customWidth="1"/>
    <col min="15115" max="15115" width="12.5703125" customWidth="1"/>
    <col min="15363" max="15363" width="20.85546875" bestFit="1" customWidth="1"/>
    <col min="15366" max="15366" width="13.28515625" customWidth="1"/>
    <col min="15371" max="15371" width="12.5703125" customWidth="1"/>
    <col min="15619" max="15619" width="20.85546875" bestFit="1" customWidth="1"/>
    <col min="15622" max="15622" width="13.28515625" customWidth="1"/>
    <col min="15627" max="15627" width="12.5703125" customWidth="1"/>
    <col min="15875" max="15875" width="20.85546875" bestFit="1" customWidth="1"/>
    <col min="15878" max="15878" width="13.28515625" customWidth="1"/>
    <col min="15883" max="15883" width="12.5703125" customWidth="1"/>
    <col min="16131" max="16131" width="20.85546875" bestFit="1" customWidth="1"/>
    <col min="16134" max="16134" width="13.28515625" customWidth="1"/>
    <col min="16139" max="16139" width="12.5703125" customWidth="1"/>
  </cols>
  <sheetData>
    <row r="1" spans="1:13" x14ac:dyDescent="0.25">
      <c r="A1" s="22" t="s">
        <v>129</v>
      </c>
    </row>
    <row r="2" spans="1:13" x14ac:dyDescent="0.25">
      <c r="A2" s="24" t="s">
        <v>130</v>
      </c>
    </row>
    <row r="3" spans="1:13" x14ac:dyDescent="0.25">
      <c r="A3" s="24" t="s">
        <v>131</v>
      </c>
    </row>
    <row r="4" spans="1:13" s="25" customFormat="1" ht="21" customHeight="1" x14ac:dyDescent="0.25">
      <c r="A4" s="89" t="s">
        <v>75</v>
      </c>
      <c r="B4" s="89" t="s">
        <v>132</v>
      </c>
      <c r="C4" s="89"/>
      <c r="D4" s="89" t="s">
        <v>2</v>
      </c>
      <c r="E4" s="89"/>
      <c r="F4" s="89"/>
      <c r="G4" s="89"/>
      <c r="H4" s="89"/>
      <c r="I4" s="89" t="s">
        <v>3</v>
      </c>
      <c r="J4" s="89"/>
      <c r="K4" s="89"/>
      <c r="L4" s="89"/>
      <c r="M4" s="89"/>
    </row>
    <row r="5" spans="1:13" s="25" customFormat="1" ht="19.5" customHeight="1" x14ac:dyDescent="0.25">
      <c r="A5" s="89"/>
      <c r="B5" s="89"/>
      <c r="C5" s="89"/>
      <c r="D5" s="89" t="s">
        <v>133</v>
      </c>
      <c r="E5" s="89" t="s">
        <v>6</v>
      </c>
      <c r="F5" s="89"/>
      <c r="G5" s="89"/>
      <c r="H5" s="89"/>
      <c r="I5" s="89" t="s">
        <v>133</v>
      </c>
      <c r="J5" s="89" t="s">
        <v>6</v>
      </c>
      <c r="K5" s="89"/>
      <c r="L5" s="89"/>
      <c r="M5" s="89"/>
    </row>
    <row r="6" spans="1:13" s="25" customFormat="1" ht="45" x14ac:dyDescent="0.25">
      <c r="A6" s="89"/>
      <c r="B6" s="89"/>
      <c r="C6" s="89"/>
      <c r="D6" s="89"/>
      <c r="E6" s="26" t="s">
        <v>7</v>
      </c>
      <c r="F6" s="26" t="s">
        <v>8</v>
      </c>
      <c r="G6" s="26" t="s">
        <v>9</v>
      </c>
      <c r="H6" s="26" t="s">
        <v>10</v>
      </c>
      <c r="I6" s="89"/>
      <c r="J6" s="26" t="s">
        <v>7</v>
      </c>
      <c r="K6" s="26" t="s">
        <v>8</v>
      </c>
      <c r="L6" s="26" t="s">
        <v>9</v>
      </c>
      <c r="M6" s="26" t="s">
        <v>10</v>
      </c>
    </row>
    <row r="7" spans="1:13" x14ac:dyDescent="0.25">
      <c r="A7" s="27">
        <v>2017</v>
      </c>
      <c r="B7" s="23">
        <v>101</v>
      </c>
      <c r="C7" t="s">
        <v>76</v>
      </c>
      <c r="D7">
        <v>4253</v>
      </c>
      <c r="E7">
        <v>620</v>
      </c>
      <c r="F7">
        <v>3633</v>
      </c>
      <c r="G7">
        <v>2547</v>
      </c>
      <c r="H7">
        <v>1706</v>
      </c>
      <c r="I7">
        <v>3559</v>
      </c>
      <c r="J7">
        <v>833</v>
      </c>
      <c r="K7">
        <v>2726</v>
      </c>
      <c r="L7">
        <v>2235</v>
      </c>
      <c r="M7">
        <v>1324</v>
      </c>
    </row>
    <row r="8" spans="1:13" x14ac:dyDescent="0.25">
      <c r="A8" s="27">
        <v>2017</v>
      </c>
      <c r="B8" s="23">
        <v>102</v>
      </c>
      <c r="C8" t="s">
        <v>77</v>
      </c>
      <c r="D8">
        <v>2596</v>
      </c>
      <c r="E8">
        <v>207</v>
      </c>
      <c r="F8">
        <v>2389</v>
      </c>
      <c r="G8">
        <v>1613</v>
      </c>
      <c r="H8">
        <v>983</v>
      </c>
      <c r="I8">
        <v>1725</v>
      </c>
      <c r="J8">
        <v>384</v>
      </c>
      <c r="K8">
        <v>1341</v>
      </c>
      <c r="L8">
        <v>1236</v>
      </c>
      <c r="M8">
        <v>489</v>
      </c>
    </row>
    <row r="9" spans="1:13" x14ac:dyDescent="0.25">
      <c r="A9" s="27">
        <v>2017</v>
      </c>
      <c r="B9" s="23">
        <v>103</v>
      </c>
      <c r="C9" t="s">
        <v>78</v>
      </c>
      <c r="D9">
        <v>2160</v>
      </c>
      <c r="E9">
        <v>202</v>
      </c>
      <c r="F9">
        <v>1958</v>
      </c>
      <c r="G9">
        <v>1283</v>
      </c>
      <c r="H9">
        <v>877</v>
      </c>
      <c r="I9">
        <v>1546</v>
      </c>
      <c r="J9">
        <v>274</v>
      </c>
      <c r="K9">
        <v>1272</v>
      </c>
      <c r="L9">
        <v>1020</v>
      </c>
      <c r="M9">
        <v>526</v>
      </c>
    </row>
    <row r="10" spans="1:13" x14ac:dyDescent="0.25">
      <c r="A10" s="27">
        <v>2017</v>
      </c>
      <c r="B10" s="23">
        <v>151</v>
      </c>
      <c r="C10" t="s">
        <v>79</v>
      </c>
      <c r="D10">
        <v>1284</v>
      </c>
      <c r="E10">
        <v>175</v>
      </c>
      <c r="F10">
        <v>1109</v>
      </c>
      <c r="G10">
        <v>866</v>
      </c>
      <c r="H10">
        <v>418</v>
      </c>
      <c r="I10">
        <v>1288</v>
      </c>
      <c r="J10">
        <v>350</v>
      </c>
      <c r="K10">
        <v>938</v>
      </c>
      <c r="L10">
        <v>934</v>
      </c>
      <c r="M10">
        <v>354</v>
      </c>
    </row>
    <row r="11" spans="1:13" x14ac:dyDescent="0.25">
      <c r="A11" s="27">
        <v>2017</v>
      </c>
      <c r="B11" s="23">
        <v>153</v>
      </c>
      <c r="C11" t="s">
        <v>80</v>
      </c>
      <c r="D11">
        <v>2289</v>
      </c>
      <c r="E11">
        <v>184</v>
      </c>
      <c r="F11">
        <v>2105</v>
      </c>
      <c r="G11">
        <v>1502</v>
      </c>
      <c r="H11">
        <v>787</v>
      </c>
      <c r="I11">
        <v>1390</v>
      </c>
      <c r="J11">
        <v>334</v>
      </c>
      <c r="K11">
        <v>1056</v>
      </c>
      <c r="L11">
        <v>954</v>
      </c>
      <c r="M11">
        <v>436</v>
      </c>
    </row>
    <row r="12" spans="1:13" x14ac:dyDescent="0.25">
      <c r="A12" s="27">
        <v>2017</v>
      </c>
      <c r="B12" s="23">
        <v>154</v>
      </c>
      <c r="C12" t="s">
        <v>81</v>
      </c>
      <c r="D12">
        <v>897</v>
      </c>
      <c r="E12">
        <v>107</v>
      </c>
      <c r="F12">
        <v>790</v>
      </c>
      <c r="G12">
        <v>566</v>
      </c>
      <c r="H12">
        <v>331</v>
      </c>
      <c r="I12">
        <v>735</v>
      </c>
      <c r="J12">
        <v>196</v>
      </c>
      <c r="K12">
        <v>539</v>
      </c>
      <c r="L12">
        <v>526</v>
      </c>
      <c r="M12">
        <v>209</v>
      </c>
    </row>
    <row r="13" spans="1:13" x14ac:dyDescent="0.25">
      <c r="A13" s="27">
        <v>2017</v>
      </c>
      <c r="B13" s="23">
        <v>155</v>
      </c>
      <c r="C13" t="s">
        <v>82</v>
      </c>
      <c r="D13">
        <v>938</v>
      </c>
      <c r="E13">
        <v>150</v>
      </c>
      <c r="F13">
        <v>788</v>
      </c>
      <c r="G13">
        <v>571</v>
      </c>
      <c r="H13">
        <v>367</v>
      </c>
      <c r="I13">
        <v>735</v>
      </c>
      <c r="J13">
        <v>241</v>
      </c>
      <c r="K13">
        <v>494</v>
      </c>
      <c r="L13">
        <v>470</v>
      </c>
      <c r="M13">
        <v>265</v>
      </c>
    </row>
    <row r="14" spans="1:13" x14ac:dyDescent="0.25">
      <c r="A14" s="27">
        <v>2017</v>
      </c>
      <c r="B14" s="23">
        <v>157</v>
      </c>
      <c r="C14" t="s">
        <v>83</v>
      </c>
      <c r="D14">
        <v>1269</v>
      </c>
      <c r="E14">
        <v>145</v>
      </c>
      <c r="F14">
        <v>1124</v>
      </c>
      <c r="G14">
        <v>812</v>
      </c>
      <c r="H14">
        <v>457</v>
      </c>
      <c r="I14">
        <v>1020</v>
      </c>
      <c r="J14">
        <v>269</v>
      </c>
      <c r="K14">
        <v>751</v>
      </c>
      <c r="L14">
        <v>710</v>
      </c>
      <c r="M14">
        <v>310</v>
      </c>
    </row>
    <row r="15" spans="1:13" x14ac:dyDescent="0.25">
      <c r="A15" s="27">
        <v>2017</v>
      </c>
      <c r="B15" s="23">
        <v>158</v>
      </c>
      <c r="C15" t="s">
        <v>84</v>
      </c>
      <c r="D15">
        <v>874</v>
      </c>
      <c r="E15">
        <v>131</v>
      </c>
      <c r="F15">
        <v>743</v>
      </c>
      <c r="G15">
        <v>542</v>
      </c>
      <c r="H15">
        <v>332</v>
      </c>
      <c r="I15">
        <v>733</v>
      </c>
      <c r="J15">
        <v>285</v>
      </c>
      <c r="K15">
        <v>448</v>
      </c>
      <c r="L15">
        <v>515</v>
      </c>
      <c r="M15">
        <v>218</v>
      </c>
    </row>
    <row r="16" spans="1:13" x14ac:dyDescent="0.25">
      <c r="A16" s="27">
        <v>2017</v>
      </c>
      <c r="B16" s="23">
        <v>159</v>
      </c>
      <c r="C16" t="s">
        <v>85</v>
      </c>
      <c r="D16">
        <v>14697</v>
      </c>
      <c r="E16">
        <v>6335</v>
      </c>
      <c r="F16">
        <v>8362</v>
      </c>
      <c r="G16">
        <v>7102</v>
      </c>
      <c r="H16">
        <v>7595</v>
      </c>
      <c r="I16">
        <v>3633</v>
      </c>
      <c r="J16">
        <v>1075</v>
      </c>
      <c r="K16">
        <v>2558</v>
      </c>
      <c r="L16">
        <v>1922</v>
      </c>
      <c r="M16">
        <v>1711</v>
      </c>
    </row>
    <row r="17" spans="1:13" x14ac:dyDescent="0.25">
      <c r="A17" s="27">
        <v>2017</v>
      </c>
      <c r="B17" s="23" t="s">
        <v>134</v>
      </c>
      <c r="C17" t="s">
        <v>86</v>
      </c>
      <c r="D17">
        <v>3170</v>
      </c>
      <c r="E17">
        <v>407</v>
      </c>
      <c r="F17">
        <v>2763</v>
      </c>
      <c r="G17">
        <v>1541</v>
      </c>
      <c r="H17">
        <v>1629</v>
      </c>
      <c r="I17">
        <v>2392</v>
      </c>
      <c r="J17">
        <v>537</v>
      </c>
      <c r="K17">
        <v>1855</v>
      </c>
      <c r="L17">
        <v>1213</v>
      </c>
      <c r="M17">
        <v>1179</v>
      </c>
    </row>
    <row r="18" spans="1:13" x14ac:dyDescent="0.25">
      <c r="A18" s="27">
        <v>2017</v>
      </c>
      <c r="B18" s="23" t="s">
        <v>134</v>
      </c>
      <c r="C18" t="s">
        <v>87</v>
      </c>
      <c r="D18">
        <v>11527</v>
      </c>
      <c r="E18">
        <v>5928</v>
      </c>
      <c r="F18">
        <v>5599</v>
      </c>
      <c r="G18">
        <v>5561</v>
      </c>
      <c r="H18">
        <v>5966</v>
      </c>
      <c r="I18">
        <v>1241</v>
      </c>
      <c r="J18">
        <v>538</v>
      </c>
      <c r="K18">
        <v>703</v>
      </c>
      <c r="L18">
        <v>709</v>
      </c>
      <c r="M18">
        <v>532</v>
      </c>
    </row>
    <row r="19" spans="1:13" x14ac:dyDescent="0.25">
      <c r="A19" s="27">
        <v>2017</v>
      </c>
      <c r="B19" s="23">
        <v>1</v>
      </c>
      <c r="C19" t="s">
        <v>88</v>
      </c>
      <c r="D19">
        <v>31257</v>
      </c>
      <c r="E19">
        <v>8256</v>
      </c>
      <c r="F19">
        <v>23001</v>
      </c>
      <c r="G19">
        <v>17404</v>
      </c>
      <c r="H19">
        <v>13853</v>
      </c>
      <c r="I19">
        <v>16364</v>
      </c>
      <c r="J19">
        <v>4241</v>
      </c>
      <c r="K19">
        <v>12123</v>
      </c>
      <c r="L19">
        <v>10522</v>
      </c>
      <c r="M19">
        <v>5842</v>
      </c>
    </row>
    <row r="20" spans="1:13" x14ac:dyDescent="0.25">
      <c r="A20" s="27">
        <v>2017</v>
      </c>
      <c r="B20" s="23">
        <v>241</v>
      </c>
      <c r="C20" t="s">
        <v>89</v>
      </c>
      <c r="D20">
        <v>18161</v>
      </c>
      <c r="E20">
        <v>2491</v>
      </c>
      <c r="F20">
        <v>15670</v>
      </c>
      <c r="G20">
        <v>11084</v>
      </c>
      <c r="H20">
        <v>7077</v>
      </c>
      <c r="I20">
        <v>13742</v>
      </c>
      <c r="J20">
        <v>4096</v>
      </c>
      <c r="K20">
        <v>9646</v>
      </c>
      <c r="L20">
        <v>9293</v>
      </c>
      <c r="M20">
        <v>4449</v>
      </c>
    </row>
    <row r="21" spans="1:13" x14ac:dyDescent="0.25">
      <c r="A21" s="27">
        <v>2017</v>
      </c>
      <c r="B21" s="23" t="s">
        <v>134</v>
      </c>
      <c r="C21" t="s">
        <v>90</v>
      </c>
      <c r="D21">
        <v>10589</v>
      </c>
      <c r="E21">
        <v>1543</v>
      </c>
      <c r="F21">
        <v>9046</v>
      </c>
      <c r="G21">
        <v>6325</v>
      </c>
      <c r="H21">
        <v>4264</v>
      </c>
      <c r="I21">
        <v>7254</v>
      </c>
      <c r="J21">
        <v>2277</v>
      </c>
      <c r="K21">
        <v>4977</v>
      </c>
      <c r="L21">
        <v>4731</v>
      </c>
      <c r="M21">
        <v>2523</v>
      </c>
    </row>
    <row r="22" spans="1:13" x14ac:dyDescent="0.25">
      <c r="A22" s="27">
        <v>2017</v>
      </c>
      <c r="B22" s="23" t="s">
        <v>134</v>
      </c>
      <c r="C22" t="s">
        <v>91</v>
      </c>
      <c r="D22">
        <v>7572</v>
      </c>
      <c r="E22">
        <v>948</v>
      </c>
      <c r="F22">
        <v>6624</v>
      </c>
      <c r="G22">
        <v>4759</v>
      </c>
      <c r="H22">
        <v>2813</v>
      </c>
      <c r="I22">
        <v>6488</v>
      </c>
      <c r="J22">
        <v>1819</v>
      </c>
      <c r="K22">
        <v>4669</v>
      </c>
      <c r="L22">
        <v>4562</v>
      </c>
      <c r="M22">
        <v>1926</v>
      </c>
    </row>
    <row r="23" spans="1:13" x14ac:dyDescent="0.25">
      <c r="A23" s="27">
        <v>2017</v>
      </c>
      <c r="B23" s="23">
        <v>251</v>
      </c>
      <c r="C23" t="s">
        <v>92</v>
      </c>
      <c r="D23">
        <v>4388</v>
      </c>
      <c r="E23">
        <v>309</v>
      </c>
      <c r="F23">
        <v>4079</v>
      </c>
      <c r="G23">
        <v>2625</v>
      </c>
      <c r="H23">
        <v>1763</v>
      </c>
      <c r="I23">
        <v>3716</v>
      </c>
      <c r="J23">
        <v>616</v>
      </c>
      <c r="K23">
        <v>3100</v>
      </c>
      <c r="L23">
        <v>2429</v>
      </c>
      <c r="M23">
        <v>1287</v>
      </c>
    </row>
    <row r="24" spans="1:13" x14ac:dyDescent="0.25">
      <c r="A24" s="27">
        <v>2017</v>
      </c>
      <c r="B24" s="23">
        <v>252</v>
      </c>
      <c r="C24" t="s">
        <v>93</v>
      </c>
      <c r="D24">
        <v>1773</v>
      </c>
      <c r="E24">
        <v>257</v>
      </c>
      <c r="F24">
        <v>1516</v>
      </c>
      <c r="G24">
        <v>1023</v>
      </c>
      <c r="H24">
        <v>750</v>
      </c>
      <c r="I24">
        <v>1408</v>
      </c>
      <c r="J24">
        <v>438</v>
      </c>
      <c r="K24">
        <v>970</v>
      </c>
      <c r="L24">
        <v>896</v>
      </c>
      <c r="M24">
        <v>512</v>
      </c>
    </row>
    <row r="25" spans="1:13" x14ac:dyDescent="0.25">
      <c r="A25" s="27">
        <v>2017</v>
      </c>
      <c r="B25" s="23">
        <v>254</v>
      </c>
      <c r="C25" t="s">
        <v>94</v>
      </c>
      <c r="D25">
        <v>2850</v>
      </c>
      <c r="E25">
        <v>334</v>
      </c>
      <c r="F25">
        <v>2516</v>
      </c>
      <c r="G25">
        <v>1700</v>
      </c>
      <c r="H25">
        <v>1150</v>
      </c>
      <c r="I25">
        <v>2372</v>
      </c>
      <c r="J25">
        <v>552</v>
      </c>
      <c r="K25">
        <v>1820</v>
      </c>
      <c r="L25">
        <v>1544</v>
      </c>
      <c r="M25">
        <v>828</v>
      </c>
    </row>
    <row r="26" spans="1:13" x14ac:dyDescent="0.25">
      <c r="A26" s="27">
        <v>2017</v>
      </c>
      <c r="B26" s="23">
        <v>255</v>
      </c>
      <c r="C26" t="s">
        <v>95</v>
      </c>
      <c r="D26">
        <v>695</v>
      </c>
      <c r="E26">
        <v>102</v>
      </c>
      <c r="F26">
        <v>593</v>
      </c>
      <c r="G26">
        <v>407</v>
      </c>
      <c r="H26">
        <v>288</v>
      </c>
      <c r="I26">
        <v>629</v>
      </c>
      <c r="J26">
        <v>173</v>
      </c>
      <c r="K26">
        <v>456</v>
      </c>
      <c r="L26">
        <v>397</v>
      </c>
      <c r="M26">
        <v>232</v>
      </c>
    </row>
    <row r="27" spans="1:13" x14ac:dyDescent="0.25">
      <c r="A27" s="27">
        <v>2017</v>
      </c>
      <c r="B27" s="23">
        <v>256</v>
      </c>
      <c r="C27" t="s">
        <v>96</v>
      </c>
      <c r="D27">
        <v>3624</v>
      </c>
      <c r="E27">
        <v>184</v>
      </c>
      <c r="F27">
        <v>3440</v>
      </c>
      <c r="G27">
        <v>2285</v>
      </c>
      <c r="H27">
        <v>1339</v>
      </c>
      <c r="I27">
        <v>3225</v>
      </c>
      <c r="J27">
        <v>313</v>
      </c>
      <c r="K27">
        <v>2912</v>
      </c>
      <c r="L27">
        <v>2053</v>
      </c>
      <c r="M27">
        <v>1172</v>
      </c>
    </row>
    <row r="28" spans="1:13" x14ac:dyDescent="0.25">
      <c r="A28" s="27">
        <v>2017</v>
      </c>
      <c r="B28" s="23">
        <v>257</v>
      </c>
      <c r="C28" t="s">
        <v>97</v>
      </c>
      <c r="D28">
        <v>1495</v>
      </c>
      <c r="E28">
        <v>222</v>
      </c>
      <c r="F28">
        <v>1273</v>
      </c>
      <c r="G28">
        <v>925</v>
      </c>
      <c r="H28">
        <v>570</v>
      </c>
      <c r="I28">
        <v>1432</v>
      </c>
      <c r="J28">
        <v>442</v>
      </c>
      <c r="K28">
        <v>990</v>
      </c>
      <c r="L28">
        <v>977</v>
      </c>
      <c r="M28">
        <v>455</v>
      </c>
    </row>
    <row r="29" spans="1:13" x14ac:dyDescent="0.25">
      <c r="A29" s="27">
        <v>2017</v>
      </c>
      <c r="B29" s="23">
        <v>2</v>
      </c>
      <c r="C29" t="s">
        <v>98</v>
      </c>
      <c r="D29">
        <v>32986</v>
      </c>
      <c r="E29">
        <v>3899</v>
      </c>
      <c r="F29">
        <v>29087</v>
      </c>
      <c r="G29">
        <v>20049</v>
      </c>
      <c r="H29">
        <v>12937</v>
      </c>
      <c r="I29">
        <v>26524</v>
      </c>
      <c r="J29">
        <v>6630</v>
      </c>
      <c r="K29">
        <v>19894</v>
      </c>
      <c r="L29">
        <v>17589</v>
      </c>
      <c r="M29">
        <v>8935</v>
      </c>
    </row>
    <row r="30" spans="1:13" x14ac:dyDescent="0.25">
      <c r="A30" s="27">
        <v>2017</v>
      </c>
      <c r="B30" s="23">
        <v>351</v>
      </c>
      <c r="C30" t="s">
        <v>99</v>
      </c>
      <c r="D30">
        <v>1746</v>
      </c>
      <c r="E30">
        <v>331</v>
      </c>
      <c r="F30">
        <v>1415</v>
      </c>
      <c r="G30">
        <v>1035</v>
      </c>
      <c r="H30">
        <v>711</v>
      </c>
      <c r="I30">
        <v>1734</v>
      </c>
      <c r="J30">
        <v>529</v>
      </c>
      <c r="K30">
        <v>1205</v>
      </c>
      <c r="L30">
        <v>1120</v>
      </c>
      <c r="M30">
        <v>614</v>
      </c>
    </row>
    <row r="31" spans="1:13" x14ac:dyDescent="0.25">
      <c r="A31" s="27">
        <v>2017</v>
      </c>
      <c r="B31" s="23">
        <v>352</v>
      </c>
      <c r="C31" t="s">
        <v>100</v>
      </c>
      <c r="D31">
        <v>1660</v>
      </c>
      <c r="E31">
        <v>269</v>
      </c>
      <c r="F31">
        <v>1391</v>
      </c>
      <c r="G31">
        <v>1038</v>
      </c>
      <c r="H31">
        <v>622</v>
      </c>
      <c r="I31">
        <v>1703</v>
      </c>
      <c r="J31">
        <v>479</v>
      </c>
      <c r="K31">
        <v>1224</v>
      </c>
      <c r="L31">
        <v>1134</v>
      </c>
      <c r="M31">
        <v>569</v>
      </c>
    </row>
    <row r="32" spans="1:13" x14ac:dyDescent="0.25">
      <c r="A32" s="27">
        <v>2017</v>
      </c>
      <c r="B32" s="23">
        <v>353</v>
      </c>
      <c r="C32" t="s">
        <v>101</v>
      </c>
      <c r="D32">
        <v>3559</v>
      </c>
      <c r="E32">
        <v>391</v>
      </c>
      <c r="F32">
        <v>3168</v>
      </c>
      <c r="G32">
        <v>2439</v>
      </c>
      <c r="H32">
        <v>1120</v>
      </c>
      <c r="I32">
        <v>3175</v>
      </c>
      <c r="J32">
        <v>773</v>
      </c>
      <c r="K32">
        <v>2402</v>
      </c>
      <c r="L32">
        <v>2423</v>
      </c>
      <c r="M32">
        <v>752</v>
      </c>
    </row>
    <row r="33" spans="1:13" x14ac:dyDescent="0.25">
      <c r="A33" s="27">
        <v>2017</v>
      </c>
      <c r="B33" s="23">
        <v>354</v>
      </c>
      <c r="C33" t="s">
        <v>102</v>
      </c>
      <c r="D33">
        <v>494</v>
      </c>
      <c r="E33">
        <v>92</v>
      </c>
      <c r="F33">
        <v>402</v>
      </c>
      <c r="G33">
        <v>275</v>
      </c>
      <c r="H33">
        <v>219</v>
      </c>
      <c r="I33">
        <v>688</v>
      </c>
      <c r="J33">
        <v>175</v>
      </c>
      <c r="K33">
        <v>513</v>
      </c>
      <c r="L33">
        <v>476</v>
      </c>
      <c r="M33">
        <v>212</v>
      </c>
    </row>
    <row r="34" spans="1:13" x14ac:dyDescent="0.25">
      <c r="A34" s="27">
        <v>2017</v>
      </c>
      <c r="B34" s="23">
        <v>355</v>
      </c>
      <c r="C34" t="s">
        <v>103</v>
      </c>
      <c r="D34">
        <v>2060</v>
      </c>
      <c r="E34">
        <v>358</v>
      </c>
      <c r="F34">
        <v>1702</v>
      </c>
      <c r="G34">
        <v>1203</v>
      </c>
      <c r="H34">
        <v>857</v>
      </c>
      <c r="I34">
        <v>1865</v>
      </c>
      <c r="J34">
        <v>661</v>
      </c>
      <c r="K34">
        <v>1204</v>
      </c>
      <c r="L34">
        <v>1226</v>
      </c>
      <c r="M34">
        <v>639</v>
      </c>
    </row>
    <row r="35" spans="1:13" x14ac:dyDescent="0.25">
      <c r="A35" s="27">
        <v>2017</v>
      </c>
      <c r="B35" s="23">
        <v>356</v>
      </c>
      <c r="C35" t="s">
        <v>104</v>
      </c>
      <c r="D35">
        <v>669</v>
      </c>
      <c r="E35">
        <v>159</v>
      </c>
      <c r="F35">
        <v>510</v>
      </c>
      <c r="G35">
        <v>403</v>
      </c>
      <c r="H35">
        <v>266</v>
      </c>
      <c r="I35">
        <v>711</v>
      </c>
      <c r="J35">
        <v>265</v>
      </c>
      <c r="K35">
        <v>446</v>
      </c>
      <c r="L35">
        <v>458</v>
      </c>
      <c r="M35">
        <v>253</v>
      </c>
    </row>
    <row r="36" spans="1:13" x14ac:dyDescent="0.25">
      <c r="A36" s="27">
        <v>2017</v>
      </c>
      <c r="B36" s="23">
        <v>357</v>
      </c>
      <c r="C36" t="s">
        <v>105</v>
      </c>
      <c r="D36">
        <v>1719</v>
      </c>
      <c r="E36">
        <v>241</v>
      </c>
      <c r="F36">
        <v>1478</v>
      </c>
      <c r="G36">
        <v>1052</v>
      </c>
      <c r="H36">
        <v>667</v>
      </c>
      <c r="I36">
        <v>1495</v>
      </c>
      <c r="J36">
        <v>340</v>
      </c>
      <c r="K36">
        <v>1155</v>
      </c>
      <c r="L36">
        <v>1040</v>
      </c>
      <c r="M36">
        <v>455</v>
      </c>
    </row>
    <row r="37" spans="1:13" x14ac:dyDescent="0.25">
      <c r="A37" s="27">
        <v>2017</v>
      </c>
      <c r="B37" s="23">
        <v>358</v>
      </c>
      <c r="C37" t="s">
        <v>106</v>
      </c>
      <c r="D37">
        <v>6864</v>
      </c>
      <c r="E37">
        <v>218</v>
      </c>
      <c r="F37">
        <v>6646</v>
      </c>
      <c r="G37">
        <v>4180</v>
      </c>
      <c r="H37">
        <v>2684</v>
      </c>
      <c r="I37">
        <v>2953</v>
      </c>
      <c r="J37">
        <v>422</v>
      </c>
      <c r="K37">
        <v>2531</v>
      </c>
      <c r="L37">
        <v>2031</v>
      </c>
      <c r="M37">
        <v>922</v>
      </c>
    </row>
    <row r="38" spans="1:13" x14ac:dyDescent="0.25">
      <c r="A38" s="27">
        <v>2017</v>
      </c>
      <c r="B38" s="23">
        <v>359</v>
      </c>
      <c r="C38" t="s">
        <v>107</v>
      </c>
      <c r="D38">
        <v>3047</v>
      </c>
      <c r="E38">
        <v>370</v>
      </c>
      <c r="F38">
        <v>2677</v>
      </c>
      <c r="G38">
        <v>2001</v>
      </c>
      <c r="H38">
        <v>1046</v>
      </c>
      <c r="I38">
        <v>3239</v>
      </c>
      <c r="J38">
        <v>638</v>
      </c>
      <c r="K38">
        <v>2601</v>
      </c>
      <c r="L38">
        <v>2421</v>
      </c>
      <c r="M38">
        <v>818</v>
      </c>
    </row>
    <row r="39" spans="1:13" x14ac:dyDescent="0.25">
      <c r="A39" s="27">
        <v>2017</v>
      </c>
      <c r="B39" s="23">
        <v>360</v>
      </c>
      <c r="C39" t="s">
        <v>108</v>
      </c>
      <c r="D39">
        <v>892</v>
      </c>
      <c r="E39">
        <v>153</v>
      </c>
      <c r="F39">
        <v>739</v>
      </c>
      <c r="G39">
        <v>520</v>
      </c>
      <c r="H39">
        <v>372</v>
      </c>
      <c r="I39">
        <v>764</v>
      </c>
      <c r="J39">
        <v>281</v>
      </c>
      <c r="K39">
        <v>483</v>
      </c>
      <c r="L39">
        <v>522</v>
      </c>
      <c r="M39">
        <v>242</v>
      </c>
    </row>
    <row r="40" spans="1:13" x14ac:dyDescent="0.25">
      <c r="A40" s="27">
        <v>2017</v>
      </c>
      <c r="B40" s="23">
        <v>361</v>
      </c>
      <c r="C40" t="s">
        <v>109</v>
      </c>
      <c r="D40">
        <v>1331</v>
      </c>
      <c r="E40">
        <v>178</v>
      </c>
      <c r="F40">
        <v>1153</v>
      </c>
      <c r="G40">
        <v>835</v>
      </c>
      <c r="H40">
        <v>496</v>
      </c>
      <c r="I40">
        <v>1134</v>
      </c>
      <c r="J40">
        <v>324</v>
      </c>
      <c r="K40">
        <v>810</v>
      </c>
      <c r="L40">
        <v>799</v>
      </c>
      <c r="M40">
        <v>335</v>
      </c>
    </row>
    <row r="41" spans="1:13" x14ac:dyDescent="0.25">
      <c r="A41" s="27">
        <v>2017</v>
      </c>
      <c r="B41" s="23">
        <v>3</v>
      </c>
      <c r="C41" t="s">
        <v>103</v>
      </c>
      <c r="D41">
        <v>24041</v>
      </c>
      <c r="E41">
        <v>2760</v>
      </c>
      <c r="F41">
        <v>21281</v>
      </c>
      <c r="G41">
        <v>14981</v>
      </c>
      <c r="H41">
        <v>9060</v>
      </c>
      <c r="I41">
        <v>19461</v>
      </c>
      <c r="J41">
        <v>4887</v>
      </c>
      <c r="K41">
        <v>14574</v>
      </c>
      <c r="L41">
        <v>13650</v>
      </c>
      <c r="M41">
        <v>5811</v>
      </c>
    </row>
    <row r="42" spans="1:13" x14ac:dyDescent="0.25">
      <c r="A42" s="27">
        <v>2017</v>
      </c>
      <c r="B42" s="23">
        <v>401</v>
      </c>
      <c r="C42" t="s">
        <v>110</v>
      </c>
      <c r="D42">
        <v>1598</v>
      </c>
      <c r="E42">
        <v>188</v>
      </c>
      <c r="F42">
        <v>1410</v>
      </c>
      <c r="G42">
        <v>934</v>
      </c>
      <c r="H42">
        <v>664</v>
      </c>
      <c r="I42">
        <v>1236</v>
      </c>
      <c r="J42">
        <v>333</v>
      </c>
      <c r="K42">
        <v>903</v>
      </c>
      <c r="L42">
        <v>827</v>
      </c>
      <c r="M42">
        <v>409</v>
      </c>
    </row>
    <row r="43" spans="1:13" x14ac:dyDescent="0.25">
      <c r="A43" s="27">
        <v>2017</v>
      </c>
      <c r="B43" s="23">
        <v>402</v>
      </c>
      <c r="C43" t="s">
        <v>111</v>
      </c>
      <c r="D43">
        <v>804</v>
      </c>
      <c r="E43">
        <v>84</v>
      </c>
      <c r="F43">
        <v>720</v>
      </c>
      <c r="G43">
        <v>517</v>
      </c>
      <c r="H43">
        <v>287</v>
      </c>
      <c r="I43">
        <v>546</v>
      </c>
      <c r="J43">
        <v>134</v>
      </c>
      <c r="K43">
        <v>412</v>
      </c>
      <c r="L43">
        <v>369</v>
      </c>
      <c r="M43">
        <v>177</v>
      </c>
    </row>
    <row r="44" spans="1:13" x14ac:dyDescent="0.25">
      <c r="A44" s="27">
        <v>2017</v>
      </c>
      <c r="B44" s="23">
        <v>403</v>
      </c>
      <c r="C44" t="s">
        <v>112</v>
      </c>
      <c r="D44">
        <v>2743</v>
      </c>
      <c r="E44">
        <v>430</v>
      </c>
      <c r="F44">
        <v>2313</v>
      </c>
      <c r="G44">
        <v>1578</v>
      </c>
      <c r="H44">
        <v>1165</v>
      </c>
      <c r="I44">
        <v>2645</v>
      </c>
      <c r="J44">
        <v>814</v>
      </c>
      <c r="K44">
        <v>1831</v>
      </c>
      <c r="L44">
        <v>1646</v>
      </c>
      <c r="M44">
        <v>999</v>
      </c>
    </row>
    <row r="45" spans="1:13" x14ac:dyDescent="0.25">
      <c r="A45" s="27">
        <v>2017</v>
      </c>
      <c r="B45" s="23">
        <v>404</v>
      </c>
      <c r="C45" t="s">
        <v>113</v>
      </c>
      <c r="D45">
        <v>2718</v>
      </c>
      <c r="E45">
        <v>359</v>
      </c>
      <c r="F45">
        <v>2359</v>
      </c>
      <c r="G45">
        <v>1461</v>
      </c>
      <c r="H45">
        <v>1257</v>
      </c>
      <c r="I45">
        <v>2427</v>
      </c>
      <c r="J45">
        <v>589</v>
      </c>
      <c r="K45">
        <v>1838</v>
      </c>
      <c r="L45">
        <v>1516</v>
      </c>
      <c r="M45">
        <v>911</v>
      </c>
    </row>
    <row r="46" spans="1:13" x14ac:dyDescent="0.25">
      <c r="A46" s="27">
        <v>2017</v>
      </c>
      <c r="B46" s="23">
        <v>405</v>
      </c>
      <c r="C46" t="s">
        <v>114</v>
      </c>
      <c r="D46">
        <v>1166</v>
      </c>
      <c r="E46">
        <v>224</v>
      </c>
      <c r="F46">
        <v>942</v>
      </c>
      <c r="G46">
        <v>788</v>
      </c>
      <c r="H46">
        <v>378</v>
      </c>
      <c r="I46">
        <v>1002</v>
      </c>
      <c r="J46">
        <v>325</v>
      </c>
      <c r="K46">
        <v>677</v>
      </c>
      <c r="L46">
        <v>771</v>
      </c>
      <c r="M46">
        <v>231</v>
      </c>
    </row>
    <row r="47" spans="1:13" x14ac:dyDescent="0.25">
      <c r="A47" s="27">
        <v>2017</v>
      </c>
      <c r="B47" s="23">
        <v>451</v>
      </c>
      <c r="C47" t="s">
        <v>115</v>
      </c>
      <c r="D47">
        <v>1677</v>
      </c>
      <c r="E47">
        <v>132</v>
      </c>
      <c r="F47">
        <v>1545</v>
      </c>
      <c r="G47">
        <v>1053</v>
      </c>
      <c r="H47">
        <v>624</v>
      </c>
      <c r="I47">
        <v>1436</v>
      </c>
      <c r="J47">
        <v>208</v>
      </c>
      <c r="K47">
        <v>1228</v>
      </c>
      <c r="L47">
        <v>967</v>
      </c>
      <c r="M47">
        <v>469</v>
      </c>
    </row>
    <row r="48" spans="1:13" x14ac:dyDescent="0.25">
      <c r="A48" s="27">
        <v>2017</v>
      </c>
      <c r="B48" s="23">
        <v>452</v>
      </c>
      <c r="C48" t="s">
        <v>116</v>
      </c>
      <c r="D48">
        <v>1851</v>
      </c>
      <c r="E48">
        <v>180</v>
      </c>
      <c r="F48">
        <v>1671</v>
      </c>
      <c r="G48">
        <v>1044</v>
      </c>
      <c r="H48">
        <v>807</v>
      </c>
      <c r="I48">
        <v>1585</v>
      </c>
      <c r="J48">
        <v>376</v>
      </c>
      <c r="K48">
        <v>1209</v>
      </c>
      <c r="L48">
        <v>995</v>
      </c>
      <c r="M48">
        <v>590</v>
      </c>
    </row>
    <row r="49" spans="1:13" x14ac:dyDescent="0.25">
      <c r="A49" s="27">
        <v>2017</v>
      </c>
      <c r="B49" s="23">
        <v>453</v>
      </c>
      <c r="C49" t="s">
        <v>117</v>
      </c>
      <c r="D49">
        <v>9352</v>
      </c>
      <c r="E49">
        <v>147</v>
      </c>
      <c r="F49">
        <v>9205</v>
      </c>
      <c r="G49">
        <v>6109</v>
      </c>
      <c r="H49">
        <v>3243</v>
      </c>
      <c r="I49">
        <v>8307</v>
      </c>
      <c r="J49">
        <v>273</v>
      </c>
      <c r="K49">
        <v>8034</v>
      </c>
      <c r="L49">
        <v>5544</v>
      </c>
      <c r="M49">
        <v>2763</v>
      </c>
    </row>
    <row r="50" spans="1:13" x14ac:dyDescent="0.25">
      <c r="A50" s="27">
        <v>2017</v>
      </c>
      <c r="B50" s="23">
        <v>454</v>
      </c>
      <c r="C50" t="s">
        <v>118</v>
      </c>
      <c r="D50">
        <v>8740</v>
      </c>
      <c r="E50">
        <v>405</v>
      </c>
      <c r="F50">
        <v>8335</v>
      </c>
      <c r="G50">
        <v>6289</v>
      </c>
      <c r="H50">
        <v>2451</v>
      </c>
      <c r="I50">
        <v>6817</v>
      </c>
      <c r="J50">
        <v>607</v>
      </c>
      <c r="K50">
        <v>6210</v>
      </c>
      <c r="L50">
        <v>5240</v>
      </c>
      <c r="M50">
        <v>1577</v>
      </c>
    </row>
    <row r="51" spans="1:13" x14ac:dyDescent="0.25">
      <c r="A51" s="27">
        <v>2017</v>
      </c>
      <c r="B51" s="23">
        <v>455</v>
      </c>
      <c r="C51" t="s">
        <v>119</v>
      </c>
      <c r="D51">
        <v>690</v>
      </c>
      <c r="E51">
        <v>155</v>
      </c>
      <c r="F51">
        <v>535</v>
      </c>
      <c r="G51">
        <v>402</v>
      </c>
      <c r="H51">
        <v>288</v>
      </c>
      <c r="I51">
        <v>631</v>
      </c>
      <c r="J51">
        <v>226</v>
      </c>
      <c r="K51">
        <v>405</v>
      </c>
      <c r="L51">
        <v>403</v>
      </c>
      <c r="M51">
        <v>228</v>
      </c>
    </row>
    <row r="52" spans="1:13" x14ac:dyDescent="0.25">
      <c r="A52" s="27">
        <v>2017</v>
      </c>
      <c r="B52" s="23">
        <v>456</v>
      </c>
      <c r="C52" t="s">
        <v>120</v>
      </c>
      <c r="D52">
        <v>2094</v>
      </c>
      <c r="E52">
        <v>190</v>
      </c>
      <c r="F52">
        <v>1904</v>
      </c>
      <c r="G52">
        <v>1308</v>
      </c>
      <c r="H52">
        <v>786</v>
      </c>
      <c r="I52">
        <v>1607</v>
      </c>
      <c r="J52">
        <v>236</v>
      </c>
      <c r="K52">
        <v>1371</v>
      </c>
      <c r="L52">
        <v>1063</v>
      </c>
      <c r="M52">
        <v>544</v>
      </c>
    </row>
    <row r="53" spans="1:13" x14ac:dyDescent="0.25">
      <c r="A53" s="27">
        <v>2017</v>
      </c>
      <c r="B53" s="23">
        <v>457</v>
      </c>
      <c r="C53" t="s">
        <v>121</v>
      </c>
      <c r="D53">
        <v>1899</v>
      </c>
      <c r="E53">
        <v>203</v>
      </c>
      <c r="F53">
        <v>1696</v>
      </c>
      <c r="G53">
        <v>1328</v>
      </c>
      <c r="H53">
        <v>571</v>
      </c>
      <c r="I53">
        <v>1699</v>
      </c>
      <c r="J53">
        <v>326</v>
      </c>
      <c r="K53">
        <v>1373</v>
      </c>
      <c r="L53">
        <v>1259</v>
      </c>
      <c r="M53">
        <v>440</v>
      </c>
    </row>
    <row r="54" spans="1:13" x14ac:dyDescent="0.25">
      <c r="A54" s="27">
        <v>2017</v>
      </c>
      <c r="B54" s="23">
        <v>458</v>
      </c>
      <c r="C54" t="s">
        <v>122</v>
      </c>
      <c r="D54">
        <v>4824</v>
      </c>
      <c r="E54">
        <v>177</v>
      </c>
      <c r="F54">
        <v>4647</v>
      </c>
      <c r="G54">
        <v>2495</v>
      </c>
      <c r="H54">
        <v>2329</v>
      </c>
      <c r="I54">
        <v>4049</v>
      </c>
      <c r="J54">
        <v>268</v>
      </c>
      <c r="K54">
        <v>3781</v>
      </c>
      <c r="L54">
        <v>2140</v>
      </c>
      <c r="M54">
        <v>1909</v>
      </c>
    </row>
    <row r="55" spans="1:13" x14ac:dyDescent="0.25">
      <c r="A55" s="27">
        <v>2017</v>
      </c>
      <c r="B55" s="23">
        <v>459</v>
      </c>
      <c r="C55" t="s">
        <v>123</v>
      </c>
      <c r="D55">
        <v>9795</v>
      </c>
      <c r="E55">
        <v>363</v>
      </c>
      <c r="F55">
        <v>9432</v>
      </c>
      <c r="G55">
        <v>6277</v>
      </c>
      <c r="H55">
        <v>3518</v>
      </c>
      <c r="I55">
        <v>4009</v>
      </c>
      <c r="J55">
        <v>636</v>
      </c>
      <c r="K55">
        <v>3373</v>
      </c>
      <c r="L55">
        <v>2609</v>
      </c>
      <c r="M55">
        <v>1400</v>
      </c>
    </row>
    <row r="56" spans="1:13" x14ac:dyDescent="0.25">
      <c r="A56" s="27">
        <v>2017</v>
      </c>
      <c r="B56" s="23">
        <v>460</v>
      </c>
      <c r="C56" t="s">
        <v>124</v>
      </c>
      <c r="D56">
        <v>6103</v>
      </c>
      <c r="E56">
        <v>180</v>
      </c>
      <c r="F56">
        <v>5923</v>
      </c>
      <c r="G56">
        <v>3126</v>
      </c>
      <c r="H56">
        <v>2977</v>
      </c>
      <c r="I56">
        <v>5552</v>
      </c>
      <c r="J56">
        <v>330</v>
      </c>
      <c r="K56">
        <v>5222</v>
      </c>
      <c r="L56">
        <v>2917</v>
      </c>
      <c r="M56">
        <v>2635</v>
      </c>
    </row>
    <row r="57" spans="1:13" x14ac:dyDescent="0.25">
      <c r="A57" s="27">
        <v>2017</v>
      </c>
      <c r="B57" s="23">
        <v>461</v>
      </c>
      <c r="C57" t="s">
        <v>125</v>
      </c>
      <c r="D57">
        <v>1059</v>
      </c>
      <c r="E57">
        <v>137</v>
      </c>
      <c r="F57">
        <v>922</v>
      </c>
      <c r="G57">
        <v>752</v>
      </c>
      <c r="H57">
        <v>307</v>
      </c>
      <c r="I57">
        <v>943</v>
      </c>
      <c r="J57">
        <v>254</v>
      </c>
      <c r="K57">
        <v>689</v>
      </c>
      <c r="L57">
        <v>671</v>
      </c>
      <c r="M57">
        <v>272</v>
      </c>
    </row>
    <row r="58" spans="1:13" x14ac:dyDescent="0.25">
      <c r="A58" s="27">
        <v>2017</v>
      </c>
      <c r="B58" s="23">
        <v>462</v>
      </c>
      <c r="C58" t="s">
        <v>126</v>
      </c>
      <c r="D58">
        <v>504</v>
      </c>
      <c r="E58">
        <v>53</v>
      </c>
      <c r="F58">
        <v>451</v>
      </c>
      <c r="G58">
        <v>278</v>
      </c>
      <c r="H58">
        <v>226</v>
      </c>
      <c r="I58">
        <v>456</v>
      </c>
      <c r="J58">
        <v>118</v>
      </c>
      <c r="K58">
        <v>338</v>
      </c>
      <c r="L58">
        <v>267</v>
      </c>
      <c r="M58">
        <v>189</v>
      </c>
    </row>
    <row r="59" spans="1:13" x14ac:dyDescent="0.25">
      <c r="A59" s="27">
        <v>2017</v>
      </c>
      <c r="B59" s="23">
        <v>4</v>
      </c>
      <c r="C59" t="s">
        <v>127</v>
      </c>
      <c r="D59">
        <v>57617</v>
      </c>
      <c r="E59">
        <v>3607</v>
      </c>
      <c r="F59">
        <v>54010</v>
      </c>
      <c r="G59">
        <v>35739</v>
      </c>
      <c r="H59">
        <v>21878</v>
      </c>
      <c r="I59">
        <v>44947</v>
      </c>
      <c r="J59">
        <v>6053</v>
      </c>
      <c r="K59">
        <v>38894</v>
      </c>
      <c r="L59">
        <v>29204</v>
      </c>
      <c r="M59">
        <v>15743</v>
      </c>
    </row>
    <row r="60" spans="1:13" x14ac:dyDescent="0.25">
      <c r="A60" s="27">
        <v>2017</v>
      </c>
      <c r="B60" s="23" t="s">
        <v>135</v>
      </c>
      <c r="C60" t="s">
        <v>128</v>
      </c>
      <c r="D60">
        <v>145901</v>
      </c>
      <c r="E60">
        <v>18522</v>
      </c>
      <c r="F60">
        <v>127379</v>
      </c>
      <c r="G60">
        <v>88173</v>
      </c>
      <c r="H60">
        <v>57728</v>
      </c>
      <c r="I60">
        <v>107296</v>
      </c>
      <c r="J60">
        <v>21811</v>
      </c>
      <c r="K60">
        <v>85485</v>
      </c>
      <c r="L60">
        <v>70965</v>
      </c>
      <c r="M60">
        <v>36331</v>
      </c>
    </row>
  </sheetData>
  <mergeCells count="8">
    <mergeCell ref="A4:A6"/>
    <mergeCell ref="B4:C6"/>
    <mergeCell ref="D4:H4"/>
    <mergeCell ref="I4:M4"/>
    <mergeCell ref="D5:D6"/>
    <mergeCell ref="E5:H5"/>
    <mergeCell ref="I5:I6"/>
    <mergeCell ref="J5:M5"/>
  </mergeCells>
  <pageMargins left="0.7" right="0.7" top="0.78740157499999996" bottom="0.78740157499999996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Tabelle7"/>
  <dimension ref="A1:M60"/>
  <sheetViews>
    <sheetView workbookViewId="0"/>
  </sheetViews>
  <sheetFormatPr baseColWidth="10" defaultRowHeight="15" x14ac:dyDescent="0.25"/>
  <cols>
    <col min="1" max="1" width="11.42578125" style="27"/>
    <col min="2" max="2" width="11.42578125" style="23"/>
    <col min="3" max="3" width="20.85546875" bestFit="1" customWidth="1"/>
    <col min="6" max="6" width="13.28515625" customWidth="1"/>
    <col min="11" max="11" width="12.5703125" customWidth="1"/>
    <col min="259" max="259" width="20.85546875" bestFit="1" customWidth="1"/>
    <col min="262" max="262" width="13.28515625" customWidth="1"/>
    <col min="267" max="267" width="12.5703125" customWidth="1"/>
    <col min="515" max="515" width="20.85546875" bestFit="1" customWidth="1"/>
    <col min="518" max="518" width="13.28515625" customWidth="1"/>
    <col min="523" max="523" width="12.5703125" customWidth="1"/>
    <col min="771" max="771" width="20.85546875" bestFit="1" customWidth="1"/>
    <col min="774" max="774" width="13.28515625" customWidth="1"/>
    <col min="779" max="779" width="12.5703125" customWidth="1"/>
    <col min="1027" max="1027" width="20.85546875" bestFit="1" customWidth="1"/>
    <col min="1030" max="1030" width="13.28515625" customWidth="1"/>
    <col min="1035" max="1035" width="12.5703125" customWidth="1"/>
    <col min="1283" max="1283" width="20.85546875" bestFit="1" customWidth="1"/>
    <col min="1286" max="1286" width="13.28515625" customWidth="1"/>
    <col min="1291" max="1291" width="12.5703125" customWidth="1"/>
    <col min="1539" max="1539" width="20.85546875" bestFit="1" customWidth="1"/>
    <col min="1542" max="1542" width="13.28515625" customWidth="1"/>
    <col min="1547" max="1547" width="12.5703125" customWidth="1"/>
    <col min="1795" max="1795" width="20.85546875" bestFit="1" customWidth="1"/>
    <col min="1798" max="1798" width="13.28515625" customWidth="1"/>
    <col min="1803" max="1803" width="12.5703125" customWidth="1"/>
    <col min="2051" max="2051" width="20.85546875" bestFit="1" customWidth="1"/>
    <col min="2054" max="2054" width="13.28515625" customWidth="1"/>
    <col min="2059" max="2059" width="12.5703125" customWidth="1"/>
    <col min="2307" max="2307" width="20.85546875" bestFit="1" customWidth="1"/>
    <col min="2310" max="2310" width="13.28515625" customWidth="1"/>
    <col min="2315" max="2315" width="12.5703125" customWidth="1"/>
    <col min="2563" max="2563" width="20.85546875" bestFit="1" customWidth="1"/>
    <col min="2566" max="2566" width="13.28515625" customWidth="1"/>
    <col min="2571" max="2571" width="12.5703125" customWidth="1"/>
    <col min="2819" max="2819" width="20.85546875" bestFit="1" customWidth="1"/>
    <col min="2822" max="2822" width="13.28515625" customWidth="1"/>
    <col min="2827" max="2827" width="12.5703125" customWidth="1"/>
    <col min="3075" max="3075" width="20.85546875" bestFit="1" customWidth="1"/>
    <col min="3078" max="3078" width="13.28515625" customWidth="1"/>
    <col min="3083" max="3083" width="12.5703125" customWidth="1"/>
    <col min="3331" max="3331" width="20.85546875" bestFit="1" customWidth="1"/>
    <col min="3334" max="3334" width="13.28515625" customWidth="1"/>
    <col min="3339" max="3339" width="12.5703125" customWidth="1"/>
    <col min="3587" max="3587" width="20.85546875" bestFit="1" customWidth="1"/>
    <col min="3590" max="3590" width="13.28515625" customWidth="1"/>
    <col min="3595" max="3595" width="12.5703125" customWidth="1"/>
    <col min="3843" max="3843" width="20.85546875" bestFit="1" customWidth="1"/>
    <col min="3846" max="3846" width="13.28515625" customWidth="1"/>
    <col min="3851" max="3851" width="12.5703125" customWidth="1"/>
    <col min="4099" max="4099" width="20.85546875" bestFit="1" customWidth="1"/>
    <col min="4102" max="4102" width="13.28515625" customWidth="1"/>
    <col min="4107" max="4107" width="12.5703125" customWidth="1"/>
    <col min="4355" max="4355" width="20.85546875" bestFit="1" customWidth="1"/>
    <col min="4358" max="4358" width="13.28515625" customWidth="1"/>
    <col min="4363" max="4363" width="12.5703125" customWidth="1"/>
    <col min="4611" max="4611" width="20.85546875" bestFit="1" customWidth="1"/>
    <col min="4614" max="4614" width="13.28515625" customWidth="1"/>
    <col min="4619" max="4619" width="12.5703125" customWidth="1"/>
    <col min="4867" max="4867" width="20.85546875" bestFit="1" customWidth="1"/>
    <col min="4870" max="4870" width="13.28515625" customWidth="1"/>
    <col min="4875" max="4875" width="12.5703125" customWidth="1"/>
    <col min="5123" max="5123" width="20.85546875" bestFit="1" customWidth="1"/>
    <col min="5126" max="5126" width="13.28515625" customWidth="1"/>
    <col min="5131" max="5131" width="12.5703125" customWidth="1"/>
    <col min="5379" max="5379" width="20.85546875" bestFit="1" customWidth="1"/>
    <col min="5382" max="5382" width="13.28515625" customWidth="1"/>
    <col min="5387" max="5387" width="12.5703125" customWidth="1"/>
    <col min="5635" max="5635" width="20.85546875" bestFit="1" customWidth="1"/>
    <col min="5638" max="5638" width="13.28515625" customWidth="1"/>
    <col min="5643" max="5643" width="12.5703125" customWidth="1"/>
    <col min="5891" max="5891" width="20.85546875" bestFit="1" customWidth="1"/>
    <col min="5894" max="5894" width="13.28515625" customWidth="1"/>
    <col min="5899" max="5899" width="12.5703125" customWidth="1"/>
    <col min="6147" max="6147" width="20.85546875" bestFit="1" customWidth="1"/>
    <col min="6150" max="6150" width="13.28515625" customWidth="1"/>
    <col min="6155" max="6155" width="12.5703125" customWidth="1"/>
    <col min="6403" max="6403" width="20.85546875" bestFit="1" customWidth="1"/>
    <col min="6406" max="6406" width="13.28515625" customWidth="1"/>
    <col min="6411" max="6411" width="12.5703125" customWidth="1"/>
    <col min="6659" max="6659" width="20.85546875" bestFit="1" customWidth="1"/>
    <col min="6662" max="6662" width="13.28515625" customWidth="1"/>
    <col min="6667" max="6667" width="12.5703125" customWidth="1"/>
    <col min="6915" max="6915" width="20.85546875" bestFit="1" customWidth="1"/>
    <col min="6918" max="6918" width="13.28515625" customWidth="1"/>
    <col min="6923" max="6923" width="12.5703125" customWidth="1"/>
    <col min="7171" max="7171" width="20.85546875" bestFit="1" customWidth="1"/>
    <col min="7174" max="7174" width="13.28515625" customWidth="1"/>
    <col min="7179" max="7179" width="12.5703125" customWidth="1"/>
    <col min="7427" max="7427" width="20.85546875" bestFit="1" customWidth="1"/>
    <col min="7430" max="7430" width="13.28515625" customWidth="1"/>
    <col min="7435" max="7435" width="12.5703125" customWidth="1"/>
    <col min="7683" max="7683" width="20.85546875" bestFit="1" customWidth="1"/>
    <col min="7686" max="7686" width="13.28515625" customWidth="1"/>
    <col min="7691" max="7691" width="12.5703125" customWidth="1"/>
    <col min="7939" max="7939" width="20.85546875" bestFit="1" customWidth="1"/>
    <col min="7942" max="7942" width="13.28515625" customWidth="1"/>
    <col min="7947" max="7947" width="12.5703125" customWidth="1"/>
    <col min="8195" max="8195" width="20.85546875" bestFit="1" customWidth="1"/>
    <col min="8198" max="8198" width="13.28515625" customWidth="1"/>
    <col min="8203" max="8203" width="12.5703125" customWidth="1"/>
    <col min="8451" max="8451" width="20.85546875" bestFit="1" customWidth="1"/>
    <col min="8454" max="8454" width="13.28515625" customWidth="1"/>
    <col min="8459" max="8459" width="12.5703125" customWidth="1"/>
    <col min="8707" max="8707" width="20.85546875" bestFit="1" customWidth="1"/>
    <col min="8710" max="8710" width="13.28515625" customWidth="1"/>
    <col min="8715" max="8715" width="12.5703125" customWidth="1"/>
    <col min="8963" max="8963" width="20.85546875" bestFit="1" customWidth="1"/>
    <col min="8966" max="8966" width="13.28515625" customWidth="1"/>
    <col min="8971" max="8971" width="12.5703125" customWidth="1"/>
    <col min="9219" max="9219" width="20.85546875" bestFit="1" customWidth="1"/>
    <col min="9222" max="9222" width="13.28515625" customWidth="1"/>
    <col min="9227" max="9227" width="12.5703125" customWidth="1"/>
    <col min="9475" max="9475" width="20.85546875" bestFit="1" customWidth="1"/>
    <col min="9478" max="9478" width="13.28515625" customWidth="1"/>
    <col min="9483" max="9483" width="12.5703125" customWidth="1"/>
    <col min="9731" max="9731" width="20.85546875" bestFit="1" customWidth="1"/>
    <col min="9734" max="9734" width="13.28515625" customWidth="1"/>
    <col min="9739" max="9739" width="12.5703125" customWidth="1"/>
    <col min="9987" max="9987" width="20.85546875" bestFit="1" customWidth="1"/>
    <col min="9990" max="9990" width="13.28515625" customWidth="1"/>
    <col min="9995" max="9995" width="12.5703125" customWidth="1"/>
    <col min="10243" max="10243" width="20.85546875" bestFit="1" customWidth="1"/>
    <col min="10246" max="10246" width="13.28515625" customWidth="1"/>
    <col min="10251" max="10251" width="12.5703125" customWidth="1"/>
    <col min="10499" max="10499" width="20.85546875" bestFit="1" customWidth="1"/>
    <col min="10502" max="10502" width="13.28515625" customWidth="1"/>
    <col min="10507" max="10507" width="12.5703125" customWidth="1"/>
    <col min="10755" max="10755" width="20.85546875" bestFit="1" customWidth="1"/>
    <col min="10758" max="10758" width="13.28515625" customWidth="1"/>
    <col min="10763" max="10763" width="12.5703125" customWidth="1"/>
    <col min="11011" max="11011" width="20.85546875" bestFit="1" customWidth="1"/>
    <col min="11014" max="11014" width="13.28515625" customWidth="1"/>
    <col min="11019" max="11019" width="12.5703125" customWidth="1"/>
    <col min="11267" max="11267" width="20.85546875" bestFit="1" customWidth="1"/>
    <col min="11270" max="11270" width="13.28515625" customWidth="1"/>
    <col min="11275" max="11275" width="12.5703125" customWidth="1"/>
    <col min="11523" max="11523" width="20.85546875" bestFit="1" customWidth="1"/>
    <col min="11526" max="11526" width="13.28515625" customWidth="1"/>
    <col min="11531" max="11531" width="12.5703125" customWidth="1"/>
    <col min="11779" max="11779" width="20.85546875" bestFit="1" customWidth="1"/>
    <col min="11782" max="11782" width="13.28515625" customWidth="1"/>
    <col min="11787" max="11787" width="12.5703125" customWidth="1"/>
    <col min="12035" max="12035" width="20.85546875" bestFit="1" customWidth="1"/>
    <col min="12038" max="12038" width="13.28515625" customWidth="1"/>
    <col min="12043" max="12043" width="12.5703125" customWidth="1"/>
    <col min="12291" max="12291" width="20.85546875" bestFit="1" customWidth="1"/>
    <col min="12294" max="12294" width="13.28515625" customWidth="1"/>
    <col min="12299" max="12299" width="12.5703125" customWidth="1"/>
    <col min="12547" max="12547" width="20.85546875" bestFit="1" customWidth="1"/>
    <col min="12550" max="12550" width="13.28515625" customWidth="1"/>
    <col min="12555" max="12555" width="12.5703125" customWidth="1"/>
    <col min="12803" max="12803" width="20.85546875" bestFit="1" customWidth="1"/>
    <col min="12806" max="12806" width="13.28515625" customWidth="1"/>
    <col min="12811" max="12811" width="12.5703125" customWidth="1"/>
    <col min="13059" max="13059" width="20.85546875" bestFit="1" customWidth="1"/>
    <col min="13062" max="13062" width="13.28515625" customWidth="1"/>
    <col min="13067" max="13067" width="12.5703125" customWidth="1"/>
    <col min="13315" max="13315" width="20.85546875" bestFit="1" customWidth="1"/>
    <col min="13318" max="13318" width="13.28515625" customWidth="1"/>
    <col min="13323" max="13323" width="12.5703125" customWidth="1"/>
    <col min="13571" max="13571" width="20.85546875" bestFit="1" customWidth="1"/>
    <col min="13574" max="13574" width="13.28515625" customWidth="1"/>
    <col min="13579" max="13579" width="12.5703125" customWidth="1"/>
    <col min="13827" max="13827" width="20.85546875" bestFit="1" customWidth="1"/>
    <col min="13830" max="13830" width="13.28515625" customWidth="1"/>
    <col min="13835" max="13835" width="12.5703125" customWidth="1"/>
    <col min="14083" max="14083" width="20.85546875" bestFit="1" customWidth="1"/>
    <col min="14086" max="14086" width="13.28515625" customWidth="1"/>
    <col min="14091" max="14091" width="12.5703125" customWidth="1"/>
    <col min="14339" max="14339" width="20.85546875" bestFit="1" customWidth="1"/>
    <col min="14342" max="14342" width="13.28515625" customWidth="1"/>
    <col min="14347" max="14347" width="12.5703125" customWidth="1"/>
    <col min="14595" max="14595" width="20.85546875" bestFit="1" customWidth="1"/>
    <col min="14598" max="14598" width="13.28515625" customWidth="1"/>
    <col min="14603" max="14603" width="12.5703125" customWidth="1"/>
    <col min="14851" max="14851" width="20.85546875" bestFit="1" customWidth="1"/>
    <col min="14854" max="14854" width="13.28515625" customWidth="1"/>
    <col min="14859" max="14859" width="12.5703125" customWidth="1"/>
    <col min="15107" max="15107" width="20.85546875" bestFit="1" customWidth="1"/>
    <col min="15110" max="15110" width="13.28515625" customWidth="1"/>
    <col min="15115" max="15115" width="12.5703125" customWidth="1"/>
    <col min="15363" max="15363" width="20.85546875" bestFit="1" customWidth="1"/>
    <col min="15366" max="15366" width="13.28515625" customWidth="1"/>
    <col min="15371" max="15371" width="12.5703125" customWidth="1"/>
    <col min="15619" max="15619" width="20.85546875" bestFit="1" customWidth="1"/>
    <col min="15622" max="15622" width="13.28515625" customWidth="1"/>
    <col min="15627" max="15627" width="12.5703125" customWidth="1"/>
    <col min="15875" max="15875" width="20.85546875" bestFit="1" customWidth="1"/>
    <col min="15878" max="15878" width="13.28515625" customWidth="1"/>
    <col min="15883" max="15883" width="12.5703125" customWidth="1"/>
    <col min="16131" max="16131" width="20.85546875" bestFit="1" customWidth="1"/>
    <col min="16134" max="16134" width="13.28515625" customWidth="1"/>
    <col min="16139" max="16139" width="12.5703125" customWidth="1"/>
  </cols>
  <sheetData>
    <row r="1" spans="1:13" x14ac:dyDescent="0.25">
      <c r="A1" s="22" t="s">
        <v>129</v>
      </c>
    </row>
    <row r="2" spans="1:13" x14ac:dyDescent="0.25">
      <c r="A2" s="24" t="s">
        <v>130</v>
      </c>
    </row>
    <row r="3" spans="1:13" x14ac:dyDescent="0.25">
      <c r="A3" s="24" t="s">
        <v>131</v>
      </c>
    </row>
    <row r="4" spans="1:13" s="25" customFormat="1" ht="21" customHeight="1" x14ac:dyDescent="0.25">
      <c r="A4" s="89" t="s">
        <v>75</v>
      </c>
      <c r="B4" s="89" t="s">
        <v>132</v>
      </c>
      <c r="C4" s="89"/>
      <c r="D4" s="89" t="s">
        <v>2</v>
      </c>
      <c r="E4" s="89"/>
      <c r="F4" s="89"/>
      <c r="G4" s="89"/>
      <c r="H4" s="89"/>
      <c r="I4" s="89" t="s">
        <v>3</v>
      </c>
      <c r="J4" s="89"/>
      <c r="K4" s="89"/>
      <c r="L4" s="89"/>
      <c r="M4" s="89"/>
    </row>
    <row r="5" spans="1:13" s="25" customFormat="1" ht="19.5" customHeight="1" x14ac:dyDescent="0.25">
      <c r="A5" s="89"/>
      <c r="B5" s="89"/>
      <c r="C5" s="89"/>
      <c r="D5" s="89" t="s">
        <v>133</v>
      </c>
      <c r="E5" s="89" t="s">
        <v>6</v>
      </c>
      <c r="F5" s="89"/>
      <c r="G5" s="89"/>
      <c r="H5" s="89"/>
      <c r="I5" s="89" t="s">
        <v>133</v>
      </c>
      <c r="J5" s="89" t="s">
        <v>6</v>
      </c>
      <c r="K5" s="89"/>
      <c r="L5" s="89"/>
      <c r="M5" s="89"/>
    </row>
    <row r="6" spans="1:13" s="25" customFormat="1" ht="45" x14ac:dyDescent="0.25">
      <c r="A6" s="89"/>
      <c r="B6" s="89"/>
      <c r="C6" s="89"/>
      <c r="D6" s="89"/>
      <c r="E6" s="26" t="s">
        <v>7</v>
      </c>
      <c r="F6" s="26" t="s">
        <v>8</v>
      </c>
      <c r="G6" s="26" t="s">
        <v>9</v>
      </c>
      <c r="H6" s="26" t="s">
        <v>10</v>
      </c>
      <c r="I6" s="89"/>
      <c r="J6" s="26" t="s">
        <v>7</v>
      </c>
      <c r="K6" s="26" t="s">
        <v>8</v>
      </c>
      <c r="L6" s="26" t="s">
        <v>9</v>
      </c>
      <c r="M6" s="26" t="s">
        <v>10</v>
      </c>
    </row>
    <row r="7" spans="1:13" x14ac:dyDescent="0.25">
      <c r="A7" s="27">
        <v>2018</v>
      </c>
      <c r="B7" s="23" t="s">
        <v>136</v>
      </c>
      <c r="C7" t="s">
        <v>76</v>
      </c>
      <c r="D7">
        <v>4169</v>
      </c>
      <c r="E7">
        <v>657</v>
      </c>
      <c r="F7">
        <v>3512</v>
      </c>
      <c r="G7">
        <v>2504</v>
      </c>
      <c r="H7">
        <v>1665</v>
      </c>
      <c r="I7">
        <v>3601</v>
      </c>
      <c r="J7">
        <v>806</v>
      </c>
      <c r="K7">
        <v>2795</v>
      </c>
      <c r="L7">
        <v>2339</v>
      </c>
      <c r="M7">
        <v>1262</v>
      </c>
    </row>
    <row r="8" spans="1:13" x14ac:dyDescent="0.25">
      <c r="A8" s="27">
        <v>2018</v>
      </c>
      <c r="B8" s="23" t="s">
        <v>137</v>
      </c>
      <c r="C8" t="s">
        <v>77</v>
      </c>
      <c r="D8">
        <v>2713</v>
      </c>
      <c r="E8">
        <v>306</v>
      </c>
      <c r="F8">
        <v>2407</v>
      </c>
      <c r="G8">
        <v>1737</v>
      </c>
      <c r="H8">
        <v>976</v>
      </c>
      <c r="I8">
        <v>1872</v>
      </c>
      <c r="J8">
        <v>378</v>
      </c>
      <c r="K8">
        <v>1494</v>
      </c>
      <c r="L8">
        <v>1313</v>
      </c>
      <c r="M8">
        <v>559</v>
      </c>
    </row>
    <row r="9" spans="1:13" x14ac:dyDescent="0.25">
      <c r="A9" s="27">
        <v>2018</v>
      </c>
      <c r="B9" s="23" t="s">
        <v>138</v>
      </c>
      <c r="C9" t="s">
        <v>78</v>
      </c>
      <c r="D9">
        <v>2139</v>
      </c>
      <c r="E9">
        <v>245</v>
      </c>
      <c r="F9">
        <v>1894</v>
      </c>
      <c r="G9">
        <v>1264</v>
      </c>
      <c r="H9">
        <v>875</v>
      </c>
      <c r="I9">
        <v>1475</v>
      </c>
      <c r="J9">
        <v>246</v>
      </c>
      <c r="K9">
        <v>1229</v>
      </c>
      <c r="L9">
        <v>928</v>
      </c>
      <c r="M9">
        <v>547</v>
      </c>
    </row>
    <row r="10" spans="1:13" x14ac:dyDescent="0.25">
      <c r="A10" s="27">
        <v>2018</v>
      </c>
      <c r="B10" s="23" t="s">
        <v>139</v>
      </c>
      <c r="C10" t="s">
        <v>79</v>
      </c>
      <c r="D10">
        <v>1464</v>
      </c>
      <c r="E10">
        <v>304</v>
      </c>
      <c r="F10">
        <v>1160</v>
      </c>
      <c r="G10">
        <v>928</v>
      </c>
      <c r="H10">
        <v>536</v>
      </c>
      <c r="I10">
        <v>1322</v>
      </c>
      <c r="J10">
        <v>378</v>
      </c>
      <c r="K10">
        <v>944</v>
      </c>
      <c r="L10">
        <v>943</v>
      </c>
      <c r="M10">
        <v>379</v>
      </c>
    </row>
    <row r="11" spans="1:13" x14ac:dyDescent="0.25">
      <c r="A11" s="27">
        <v>2018</v>
      </c>
      <c r="B11" s="23" t="s">
        <v>140</v>
      </c>
      <c r="C11" t="s">
        <v>80</v>
      </c>
      <c r="D11">
        <v>2836</v>
      </c>
      <c r="E11">
        <v>261</v>
      </c>
      <c r="F11">
        <v>2575</v>
      </c>
      <c r="G11">
        <v>1819</v>
      </c>
      <c r="H11">
        <v>1017</v>
      </c>
      <c r="I11">
        <v>1453</v>
      </c>
      <c r="J11">
        <v>361</v>
      </c>
      <c r="K11">
        <v>1092</v>
      </c>
      <c r="L11">
        <v>970</v>
      </c>
      <c r="M11">
        <v>483</v>
      </c>
    </row>
    <row r="12" spans="1:13" x14ac:dyDescent="0.25">
      <c r="A12" s="27">
        <v>2018</v>
      </c>
      <c r="B12" s="23" t="s">
        <v>141</v>
      </c>
      <c r="C12" t="s">
        <v>81</v>
      </c>
      <c r="D12">
        <v>806</v>
      </c>
      <c r="E12">
        <v>188</v>
      </c>
      <c r="F12">
        <v>618</v>
      </c>
      <c r="G12">
        <v>535</v>
      </c>
      <c r="H12">
        <v>271</v>
      </c>
      <c r="I12">
        <v>788</v>
      </c>
      <c r="J12">
        <v>262</v>
      </c>
      <c r="K12">
        <v>526</v>
      </c>
      <c r="L12">
        <v>570</v>
      </c>
      <c r="M12">
        <v>218</v>
      </c>
    </row>
    <row r="13" spans="1:13" x14ac:dyDescent="0.25">
      <c r="A13" s="27">
        <v>2018</v>
      </c>
      <c r="B13" s="23" t="s">
        <v>142</v>
      </c>
      <c r="C13" t="s">
        <v>82</v>
      </c>
      <c r="D13">
        <v>1104</v>
      </c>
      <c r="E13">
        <v>227</v>
      </c>
      <c r="F13">
        <v>877</v>
      </c>
      <c r="G13">
        <v>670</v>
      </c>
      <c r="H13">
        <v>434</v>
      </c>
      <c r="I13">
        <v>778</v>
      </c>
      <c r="J13">
        <v>267</v>
      </c>
      <c r="K13">
        <v>511</v>
      </c>
      <c r="L13">
        <v>533</v>
      </c>
      <c r="M13">
        <v>245</v>
      </c>
    </row>
    <row r="14" spans="1:13" x14ac:dyDescent="0.25">
      <c r="A14" s="27">
        <v>2018</v>
      </c>
      <c r="B14" s="23" t="s">
        <v>143</v>
      </c>
      <c r="C14" t="s">
        <v>83</v>
      </c>
      <c r="D14">
        <v>1461</v>
      </c>
      <c r="E14">
        <v>250</v>
      </c>
      <c r="F14">
        <v>1211</v>
      </c>
      <c r="G14">
        <v>979</v>
      </c>
      <c r="H14">
        <v>482</v>
      </c>
      <c r="I14">
        <v>1203</v>
      </c>
      <c r="J14">
        <v>366</v>
      </c>
      <c r="K14">
        <v>837</v>
      </c>
      <c r="L14">
        <v>841</v>
      </c>
      <c r="M14">
        <v>362</v>
      </c>
    </row>
    <row r="15" spans="1:13" x14ac:dyDescent="0.25">
      <c r="A15" s="27">
        <v>2018</v>
      </c>
      <c r="B15" s="23" t="s">
        <v>144</v>
      </c>
      <c r="C15" t="s">
        <v>84</v>
      </c>
      <c r="D15">
        <v>957</v>
      </c>
      <c r="E15">
        <v>222</v>
      </c>
      <c r="F15">
        <v>735</v>
      </c>
      <c r="G15">
        <v>620</v>
      </c>
      <c r="H15">
        <v>337</v>
      </c>
      <c r="I15">
        <v>800</v>
      </c>
      <c r="J15">
        <v>277</v>
      </c>
      <c r="K15">
        <v>523</v>
      </c>
      <c r="L15">
        <v>549</v>
      </c>
      <c r="M15">
        <v>251</v>
      </c>
    </row>
    <row r="16" spans="1:13" x14ac:dyDescent="0.25">
      <c r="A16" s="27">
        <v>2018</v>
      </c>
      <c r="B16" s="23" t="s">
        <v>145</v>
      </c>
      <c r="C16" t="s">
        <v>85</v>
      </c>
      <c r="D16">
        <v>14983</v>
      </c>
      <c r="E16">
        <v>6487</v>
      </c>
      <c r="F16">
        <v>8496</v>
      </c>
      <c r="G16">
        <v>7411</v>
      </c>
      <c r="H16">
        <v>7572</v>
      </c>
      <c r="I16">
        <v>3568</v>
      </c>
      <c r="J16">
        <v>941</v>
      </c>
      <c r="K16">
        <v>2627</v>
      </c>
      <c r="L16">
        <v>1977</v>
      </c>
      <c r="M16">
        <v>1591</v>
      </c>
    </row>
    <row r="17" spans="1:13" x14ac:dyDescent="0.25">
      <c r="A17" s="27">
        <v>2018</v>
      </c>
      <c r="B17" s="23" t="s">
        <v>134</v>
      </c>
      <c r="C17" t="s">
        <v>86</v>
      </c>
      <c r="D17">
        <v>3160</v>
      </c>
      <c r="E17">
        <v>377</v>
      </c>
      <c r="F17">
        <v>2783</v>
      </c>
      <c r="G17">
        <v>1558</v>
      </c>
      <c r="H17">
        <v>1602</v>
      </c>
      <c r="I17">
        <v>2306</v>
      </c>
      <c r="J17">
        <v>466</v>
      </c>
      <c r="K17">
        <v>1840</v>
      </c>
      <c r="L17">
        <v>1198</v>
      </c>
      <c r="M17">
        <v>1108</v>
      </c>
    </row>
    <row r="18" spans="1:13" x14ac:dyDescent="0.25">
      <c r="A18" s="27">
        <v>2018</v>
      </c>
      <c r="B18" s="23" t="s">
        <v>134</v>
      </c>
      <c r="C18" t="s">
        <v>87</v>
      </c>
      <c r="D18">
        <v>11823</v>
      </c>
      <c r="E18">
        <v>6110</v>
      </c>
      <c r="F18">
        <v>5713</v>
      </c>
      <c r="G18">
        <v>5853</v>
      </c>
      <c r="H18">
        <v>5970</v>
      </c>
      <c r="I18">
        <v>1262</v>
      </c>
      <c r="J18">
        <v>475</v>
      </c>
      <c r="K18">
        <v>787</v>
      </c>
      <c r="L18">
        <v>779</v>
      </c>
      <c r="M18">
        <v>483</v>
      </c>
    </row>
    <row r="19" spans="1:13" x14ac:dyDescent="0.25">
      <c r="A19" s="27">
        <v>2018</v>
      </c>
      <c r="B19" s="23" t="s">
        <v>146</v>
      </c>
      <c r="C19" t="s">
        <v>88</v>
      </c>
      <c r="D19">
        <v>32632</v>
      </c>
      <c r="E19">
        <v>9147</v>
      </c>
      <c r="F19">
        <v>23485</v>
      </c>
      <c r="G19">
        <v>18467</v>
      </c>
      <c r="H19">
        <v>14165</v>
      </c>
      <c r="I19">
        <v>16860</v>
      </c>
      <c r="J19">
        <v>4282</v>
      </c>
      <c r="K19">
        <v>12578</v>
      </c>
      <c r="L19">
        <v>10963</v>
      </c>
      <c r="M19">
        <v>5897</v>
      </c>
    </row>
    <row r="20" spans="1:13" x14ac:dyDescent="0.25">
      <c r="A20" s="27">
        <v>2018</v>
      </c>
      <c r="B20" s="23" t="s">
        <v>147</v>
      </c>
      <c r="C20" t="s">
        <v>89</v>
      </c>
      <c r="D20">
        <v>19254</v>
      </c>
      <c r="E20">
        <v>3452</v>
      </c>
      <c r="F20">
        <v>15802</v>
      </c>
      <c r="G20">
        <v>11958</v>
      </c>
      <c r="H20">
        <v>7296</v>
      </c>
      <c r="I20">
        <v>14434</v>
      </c>
      <c r="J20">
        <v>4336</v>
      </c>
      <c r="K20">
        <v>10098</v>
      </c>
      <c r="L20">
        <v>9568</v>
      </c>
      <c r="M20">
        <v>4866</v>
      </c>
    </row>
    <row r="21" spans="1:13" x14ac:dyDescent="0.25">
      <c r="A21" s="27">
        <v>2018</v>
      </c>
      <c r="B21" s="23" t="s">
        <v>134</v>
      </c>
      <c r="C21" t="s">
        <v>90</v>
      </c>
      <c r="D21">
        <v>11562</v>
      </c>
      <c r="E21">
        <v>2011</v>
      </c>
      <c r="F21">
        <v>9551</v>
      </c>
      <c r="G21">
        <v>6978</v>
      </c>
      <c r="H21">
        <v>4584</v>
      </c>
      <c r="I21">
        <v>8419</v>
      </c>
      <c r="J21">
        <v>2574</v>
      </c>
      <c r="K21">
        <v>5845</v>
      </c>
      <c r="L21">
        <v>5482</v>
      </c>
      <c r="M21">
        <v>2937</v>
      </c>
    </row>
    <row r="22" spans="1:13" x14ac:dyDescent="0.25">
      <c r="A22" s="27">
        <v>2018</v>
      </c>
      <c r="B22" s="23" t="s">
        <v>134</v>
      </c>
      <c r="C22" t="s">
        <v>91</v>
      </c>
      <c r="D22">
        <v>7692</v>
      </c>
      <c r="E22">
        <v>1441</v>
      </c>
      <c r="F22">
        <v>6251</v>
      </c>
      <c r="G22">
        <v>4980</v>
      </c>
      <c r="H22">
        <v>2712</v>
      </c>
      <c r="I22">
        <v>6015</v>
      </c>
      <c r="J22">
        <v>1762</v>
      </c>
      <c r="K22">
        <v>4253</v>
      </c>
      <c r="L22">
        <v>4086</v>
      </c>
      <c r="M22">
        <v>1929</v>
      </c>
    </row>
    <row r="23" spans="1:13" x14ac:dyDescent="0.25">
      <c r="A23" s="27">
        <v>2018</v>
      </c>
      <c r="B23" s="23" t="s">
        <v>148</v>
      </c>
      <c r="C23" t="s">
        <v>92</v>
      </c>
      <c r="D23">
        <v>5166</v>
      </c>
      <c r="E23">
        <v>498</v>
      </c>
      <c r="F23">
        <v>4668</v>
      </c>
      <c r="G23">
        <v>2921</v>
      </c>
      <c r="H23">
        <v>2245</v>
      </c>
      <c r="I23">
        <v>4564</v>
      </c>
      <c r="J23">
        <v>540</v>
      </c>
      <c r="K23">
        <v>4024</v>
      </c>
      <c r="L23">
        <v>2614</v>
      </c>
      <c r="M23">
        <v>1950</v>
      </c>
    </row>
    <row r="24" spans="1:13" x14ac:dyDescent="0.25">
      <c r="A24" s="27">
        <v>2018</v>
      </c>
      <c r="B24" s="23" t="s">
        <v>149</v>
      </c>
      <c r="C24" t="s">
        <v>93</v>
      </c>
      <c r="D24">
        <v>1845</v>
      </c>
      <c r="E24">
        <v>407</v>
      </c>
      <c r="F24">
        <v>1438</v>
      </c>
      <c r="G24">
        <v>1178</v>
      </c>
      <c r="H24">
        <v>667</v>
      </c>
      <c r="I24">
        <v>1408</v>
      </c>
      <c r="J24">
        <v>412</v>
      </c>
      <c r="K24">
        <v>996</v>
      </c>
      <c r="L24">
        <v>974</v>
      </c>
      <c r="M24">
        <v>434</v>
      </c>
    </row>
    <row r="25" spans="1:13" x14ac:dyDescent="0.25">
      <c r="A25" s="27">
        <v>2018</v>
      </c>
      <c r="B25" s="23" t="s">
        <v>150</v>
      </c>
      <c r="C25" t="s">
        <v>94</v>
      </c>
      <c r="D25">
        <v>3135</v>
      </c>
      <c r="E25">
        <v>466</v>
      </c>
      <c r="F25">
        <v>2669</v>
      </c>
      <c r="G25">
        <v>1896</v>
      </c>
      <c r="H25">
        <v>1239</v>
      </c>
      <c r="I25">
        <v>2320</v>
      </c>
      <c r="J25">
        <v>581</v>
      </c>
      <c r="K25">
        <v>1739</v>
      </c>
      <c r="L25">
        <v>1505</v>
      </c>
      <c r="M25">
        <v>815</v>
      </c>
    </row>
    <row r="26" spans="1:13" x14ac:dyDescent="0.25">
      <c r="A26" s="27">
        <v>2018</v>
      </c>
      <c r="B26" s="23" t="s">
        <v>151</v>
      </c>
      <c r="C26" t="s">
        <v>95</v>
      </c>
      <c r="D26">
        <v>810</v>
      </c>
      <c r="E26">
        <v>134</v>
      </c>
      <c r="F26">
        <v>676</v>
      </c>
      <c r="G26">
        <v>483</v>
      </c>
      <c r="H26">
        <v>327</v>
      </c>
      <c r="I26">
        <v>622</v>
      </c>
      <c r="J26">
        <v>185</v>
      </c>
      <c r="K26">
        <v>437</v>
      </c>
      <c r="L26">
        <v>407</v>
      </c>
      <c r="M26">
        <v>215</v>
      </c>
    </row>
    <row r="27" spans="1:13" x14ac:dyDescent="0.25">
      <c r="A27" s="27">
        <v>2018</v>
      </c>
      <c r="B27" s="23" t="s">
        <v>152</v>
      </c>
      <c r="C27" t="s">
        <v>96</v>
      </c>
      <c r="D27">
        <v>3495</v>
      </c>
      <c r="E27">
        <v>270</v>
      </c>
      <c r="F27">
        <v>3225</v>
      </c>
      <c r="G27">
        <v>2174</v>
      </c>
      <c r="H27">
        <v>1321</v>
      </c>
      <c r="I27">
        <v>3192</v>
      </c>
      <c r="J27">
        <v>395</v>
      </c>
      <c r="K27">
        <v>2797</v>
      </c>
      <c r="L27">
        <v>2003</v>
      </c>
      <c r="M27">
        <v>1189</v>
      </c>
    </row>
    <row r="28" spans="1:13" x14ac:dyDescent="0.25">
      <c r="A28" s="27">
        <v>2018</v>
      </c>
      <c r="B28" s="23" t="s">
        <v>153</v>
      </c>
      <c r="C28" t="s">
        <v>97</v>
      </c>
      <c r="D28">
        <v>1769</v>
      </c>
      <c r="E28">
        <v>371</v>
      </c>
      <c r="F28">
        <v>1398</v>
      </c>
      <c r="G28">
        <v>1198</v>
      </c>
      <c r="H28">
        <v>571</v>
      </c>
      <c r="I28">
        <v>1641</v>
      </c>
      <c r="J28">
        <v>466</v>
      </c>
      <c r="K28">
        <v>1175</v>
      </c>
      <c r="L28">
        <v>1170</v>
      </c>
      <c r="M28">
        <v>471</v>
      </c>
    </row>
    <row r="29" spans="1:13" x14ac:dyDescent="0.25">
      <c r="A29" s="27">
        <v>2018</v>
      </c>
      <c r="B29" s="23" t="s">
        <v>154</v>
      </c>
      <c r="C29" t="s">
        <v>98</v>
      </c>
      <c r="D29">
        <v>35474</v>
      </c>
      <c r="E29">
        <v>5598</v>
      </c>
      <c r="F29">
        <v>29876</v>
      </c>
      <c r="G29">
        <v>21808</v>
      </c>
      <c r="H29">
        <v>13666</v>
      </c>
      <c r="I29">
        <v>28181</v>
      </c>
      <c r="J29">
        <v>6915</v>
      </c>
      <c r="K29">
        <v>21266</v>
      </c>
      <c r="L29">
        <v>18241</v>
      </c>
      <c r="M29">
        <v>9940</v>
      </c>
    </row>
    <row r="30" spans="1:13" x14ac:dyDescent="0.25">
      <c r="A30" s="27">
        <v>2018</v>
      </c>
      <c r="B30" s="23" t="s">
        <v>155</v>
      </c>
      <c r="C30" t="s">
        <v>99</v>
      </c>
      <c r="D30">
        <v>2089</v>
      </c>
      <c r="E30">
        <v>478</v>
      </c>
      <c r="F30">
        <v>1611</v>
      </c>
      <c r="G30">
        <v>1290</v>
      </c>
      <c r="H30">
        <v>799</v>
      </c>
      <c r="I30">
        <v>1882</v>
      </c>
      <c r="J30">
        <v>628</v>
      </c>
      <c r="K30">
        <v>1254</v>
      </c>
      <c r="L30">
        <v>1193</v>
      </c>
      <c r="M30">
        <v>689</v>
      </c>
    </row>
    <row r="31" spans="1:13" x14ac:dyDescent="0.25">
      <c r="A31" s="27">
        <v>2018</v>
      </c>
      <c r="B31" s="23" t="s">
        <v>156</v>
      </c>
      <c r="C31" t="s">
        <v>100</v>
      </c>
      <c r="D31">
        <v>1849</v>
      </c>
      <c r="E31">
        <v>430</v>
      </c>
      <c r="F31">
        <v>1419</v>
      </c>
      <c r="G31">
        <v>1164</v>
      </c>
      <c r="H31">
        <v>685</v>
      </c>
      <c r="I31">
        <v>1528</v>
      </c>
      <c r="J31">
        <v>502</v>
      </c>
      <c r="K31">
        <v>1026</v>
      </c>
      <c r="L31">
        <v>1025</v>
      </c>
      <c r="M31">
        <v>503</v>
      </c>
    </row>
    <row r="32" spans="1:13" x14ac:dyDescent="0.25">
      <c r="A32" s="27">
        <v>2018</v>
      </c>
      <c r="B32" s="23" t="s">
        <v>157</v>
      </c>
      <c r="C32" t="s">
        <v>101</v>
      </c>
      <c r="D32">
        <v>3671</v>
      </c>
      <c r="E32">
        <v>582</v>
      </c>
      <c r="F32">
        <v>3089</v>
      </c>
      <c r="G32">
        <v>2451</v>
      </c>
      <c r="H32">
        <v>1220</v>
      </c>
      <c r="I32">
        <v>3021</v>
      </c>
      <c r="J32">
        <v>747</v>
      </c>
      <c r="K32">
        <v>2274</v>
      </c>
      <c r="L32">
        <v>2221</v>
      </c>
      <c r="M32">
        <v>800</v>
      </c>
    </row>
    <row r="33" spans="1:13" x14ac:dyDescent="0.25">
      <c r="A33" s="27">
        <v>2018</v>
      </c>
      <c r="B33" s="23" t="s">
        <v>158</v>
      </c>
      <c r="C33" t="s">
        <v>102</v>
      </c>
      <c r="D33">
        <v>474</v>
      </c>
      <c r="E33">
        <v>125</v>
      </c>
      <c r="F33">
        <v>349</v>
      </c>
      <c r="G33">
        <v>306</v>
      </c>
      <c r="H33">
        <v>168</v>
      </c>
      <c r="I33">
        <v>415</v>
      </c>
      <c r="J33">
        <v>153</v>
      </c>
      <c r="K33">
        <v>262</v>
      </c>
      <c r="L33">
        <v>265</v>
      </c>
      <c r="M33">
        <v>150</v>
      </c>
    </row>
    <row r="34" spans="1:13" x14ac:dyDescent="0.25">
      <c r="A34" s="27">
        <v>2018</v>
      </c>
      <c r="B34" s="23" t="s">
        <v>159</v>
      </c>
      <c r="C34" t="s">
        <v>103</v>
      </c>
      <c r="D34">
        <v>2357</v>
      </c>
      <c r="E34">
        <v>562</v>
      </c>
      <c r="F34">
        <v>1795</v>
      </c>
      <c r="G34">
        <v>1464</v>
      </c>
      <c r="H34">
        <v>893</v>
      </c>
      <c r="I34">
        <v>2082</v>
      </c>
      <c r="J34">
        <v>742</v>
      </c>
      <c r="K34">
        <v>1340</v>
      </c>
      <c r="L34">
        <v>1380</v>
      </c>
      <c r="M34">
        <v>702</v>
      </c>
    </row>
    <row r="35" spans="1:13" x14ac:dyDescent="0.25">
      <c r="A35" s="27">
        <v>2018</v>
      </c>
      <c r="B35" s="23" t="s">
        <v>160</v>
      </c>
      <c r="C35" t="s">
        <v>104</v>
      </c>
      <c r="D35">
        <v>721</v>
      </c>
      <c r="E35">
        <v>214</v>
      </c>
      <c r="F35">
        <v>507</v>
      </c>
      <c r="G35">
        <v>418</v>
      </c>
      <c r="H35">
        <v>303</v>
      </c>
      <c r="I35">
        <v>564</v>
      </c>
      <c r="J35">
        <v>228</v>
      </c>
      <c r="K35">
        <v>336</v>
      </c>
      <c r="L35">
        <v>357</v>
      </c>
      <c r="M35">
        <v>207</v>
      </c>
    </row>
    <row r="36" spans="1:13" x14ac:dyDescent="0.25">
      <c r="A36" s="27">
        <v>2018</v>
      </c>
      <c r="B36" s="23" t="s">
        <v>161</v>
      </c>
      <c r="C36" t="s">
        <v>105</v>
      </c>
      <c r="D36">
        <v>1734</v>
      </c>
      <c r="E36">
        <v>353</v>
      </c>
      <c r="F36">
        <v>1381</v>
      </c>
      <c r="G36">
        <v>1077</v>
      </c>
      <c r="H36">
        <v>657</v>
      </c>
      <c r="I36">
        <v>1419</v>
      </c>
      <c r="J36">
        <v>386</v>
      </c>
      <c r="K36">
        <v>1033</v>
      </c>
      <c r="L36">
        <v>964</v>
      </c>
      <c r="M36">
        <v>455</v>
      </c>
    </row>
    <row r="37" spans="1:13" x14ac:dyDescent="0.25">
      <c r="A37" s="27">
        <v>2018</v>
      </c>
      <c r="B37" s="23" t="s">
        <v>162</v>
      </c>
      <c r="C37" t="s">
        <v>106</v>
      </c>
      <c r="D37">
        <v>7574</v>
      </c>
      <c r="E37">
        <v>328</v>
      </c>
      <c r="F37">
        <v>7246</v>
      </c>
      <c r="G37">
        <v>4514</v>
      </c>
      <c r="H37">
        <v>3060</v>
      </c>
      <c r="I37">
        <v>1805</v>
      </c>
      <c r="J37">
        <v>347</v>
      </c>
      <c r="K37">
        <v>1458</v>
      </c>
      <c r="L37">
        <v>1222</v>
      </c>
      <c r="M37">
        <v>583</v>
      </c>
    </row>
    <row r="38" spans="1:13" x14ac:dyDescent="0.25">
      <c r="A38" s="27">
        <v>2018</v>
      </c>
      <c r="B38" s="23" t="s">
        <v>163</v>
      </c>
      <c r="C38" t="s">
        <v>107</v>
      </c>
      <c r="D38">
        <v>3222</v>
      </c>
      <c r="E38">
        <v>499</v>
      </c>
      <c r="F38">
        <v>2723</v>
      </c>
      <c r="G38">
        <v>2085</v>
      </c>
      <c r="H38">
        <v>1137</v>
      </c>
      <c r="I38">
        <v>2490</v>
      </c>
      <c r="J38">
        <v>537</v>
      </c>
      <c r="K38">
        <v>1953</v>
      </c>
      <c r="L38">
        <v>1760</v>
      </c>
      <c r="M38">
        <v>730</v>
      </c>
    </row>
    <row r="39" spans="1:13" x14ac:dyDescent="0.25">
      <c r="A39" s="27">
        <v>2018</v>
      </c>
      <c r="B39" s="23" t="s">
        <v>164</v>
      </c>
      <c r="C39" t="s">
        <v>108</v>
      </c>
      <c r="D39">
        <v>951</v>
      </c>
      <c r="E39">
        <v>232</v>
      </c>
      <c r="F39">
        <v>719</v>
      </c>
      <c r="G39">
        <v>607</v>
      </c>
      <c r="H39">
        <v>344</v>
      </c>
      <c r="I39">
        <v>757</v>
      </c>
      <c r="J39">
        <v>263</v>
      </c>
      <c r="K39">
        <v>494</v>
      </c>
      <c r="L39">
        <v>519</v>
      </c>
      <c r="M39">
        <v>238</v>
      </c>
    </row>
    <row r="40" spans="1:13" x14ac:dyDescent="0.25">
      <c r="A40" s="27">
        <v>2018</v>
      </c>
      <c r="B40" s="23" t="s">
        <v>165</v>
      </c>
      <c r="C40" t="s">
        <v>109</v>
      </c>
      <c r="D40">
        <v>1369</v>
      </c>
      <c r="E40">
        <v>245</v>
      </c>
      <c r="F40">
        <v>1124</v>
      </c>
      <c r="G40">
        <v>864</v>
      </c>
      <c r="H40">
        <v>505</v>
      </c>
      <c r="I40">
        <v>1040</v>
      </c>
      <c r="J40">
        <v>320</v>
      </c>
      <c r="K40">
        <v>720</v>
      </c>
      <c r="L40">
        <v>734</v>
      </c>
      <c r="M40">
        <v>306</v>
      </c>
    </row>
    <row r="41" spans="1:13" x14ac:dyDescent="0.25">
      <c r="A41" s="27">
        <v>2018</v>
      </c>
      <c r="B41" s="23" t="s">
        <v>166</v>
      </c>
      <c r="C41" t="s">
        <v>103</v>
      </c>
      <c r="D41">
        <v>26011</v>
      </c>
      <c r="E41">
        <v>4048</v>
      </c>
      <c r="F41">
        <v>21963</v>
      </c>
      <c r="G41">
        <v>16240</v>
      </c>
      <c r="H41">
        <v>9771</v>
      </c>
      <c r="I41">
        <v>17003</v>
      </c>
      <c r="J41">
        <v>4853</v>
      </c>
      <c r="K41">
        <v>12150</v>
      </c>
      <c r="L41">
        <v>11640</v>
      </c>
      <c r="M41">
        <v>5363</v>
      </c>
    </row>
    <row r="42" spans="1:13" x14ac:dyDescent="0.25">
      <c r="A42" s="27">
        <v>2018</v>
      </c>
      <c r="B42" s="23" t="s">
        <v>167</v>
      </c>
      <c r="C42" t="s">
        <v>110</v>
      </c>
      <c r="D42">
        <v>1788</v>
      </c>
      <c r="E42">
        <v>253</v>
      </c>
      <c r="F42">
        <v>1535</v>
      </c>
      <c r="G42">
        <v>1080</v>
      </c>
      <c r="H42">
        <v>708</v>
      </c>
      <c r="I42">
        <v>1335</v>
      </c>
      <c r="J42">
        <v>339</v>
      </c>
      <c r="K42">
        <v>996</v>
      </c>
      <c r="L42">
        <v>868</v>
      </c>
      <c r="M42">
        <v>467</v>
      </c>
    </row>
    <row r="43" spans="1:13" x14ac:dyDescent="0.25">
      <c r="A43" s="27">
        <v>2018</v>
      </c>
      <c r="B43" s="23" t="s">
        <v>168</v>
      </c>
      <c r="C43" t="s">
        <v>111</v>
      </c>
      <c r="D43">
        <v>740</v>
      </c>
      <c r="E43">
        <v>155</v>
      </c>
      <c r="F43">
        <v>585</v>
      </c>
      <c r="G43">
        <v>482</v>
      </c>
      <c r="H43">
        <v>258</v>
      </c>
      <c r="I43">
        <v>725</v>
      </c>
      <c r="J43">
        <v>201</v>
      </c>
      <c r="K43">
        <v>524</v>
      </c>
      <c r="L43">
        <v>504</v>
      </c>
      <c r="M43">
        <v>221</v>
      </c>
    </row>
    <row r="44" spans="1:13" x14ac:dyDescent="0.25">
      <c r="A44" s="27">
        <v>2018</v>
      </c>
      <c r="B44" s="23" t="s">
        <v>169</v>
      </c>
      <c r="C44" t="s">
        <v>112</v>
      </c>
      <c r="D44">
        <v>2922</v>
      </c>
      <c r="E44">
        <v>530</v>
      </c>
      <c r="F44">
        <v>2392</v>
      </c>
      <c r="G44">
        <v>1744</v>
      </c>
      <c r="H44">
        <v>1178</v>
      </c>
      <c r="I44">
        <v>2059</v>
      </c>
      <c r="J44">
        <v>629</v>
      </c>
      <c r="K44">
        <v>1430</v>
      </c>
      <c r="L44">
        <v>1321</v>
      </c>
      <c r="M44">
        <v>738</v>
      </c>
    </row>
    <row r="45" spans="1:13" x14ac:dyDescent="0.25">
      <c r="A45" s="27">
        <v>2018</v>
      </c>
      <c r="B45" s="23" t="s">
        <v>170</v>
      </c>
      <c r="C45" t="s">
        <v>113</v>
      </c>
      <c r="D45">
        <v>2487</v>
      </c>
      <c r="E45">
        <v>442</v>
      </c>
      <c r="F45">
        <v>2045</v>
      </c>
      <c r="G45">
        <v>1359</v>
      </c>
      <c r="H45">
        <v>1128</v>
      </c>
      <c r="I45">
        <v>2098</v>
      </c>
      <c r="J45">
        <v>468</v>
      </c>
      <c r="K45">
        <v>1630</v>
      </c>
      <c r="L45">
        <v>1269</v>
      </c>
      <c r="M45">
        <v>829</v>
      </c>
    </row>
    <row r="46" spans="1:13" x14ac:dyDescent="0.25">
      <c r="A46" s="27">
        <v>2018</v>
      </c>
      <c r="B46" s="23" t="s">
        <v>171</v>
      </c>
      <c r="C46" t="s">
        <v>114</v>
      </c>
      <c r="D46">
        <v>1364</v>
      </c>
      <c r="E46">
        <v>310</v>
      </c>
      <c r="F46">
        <v>1054</v>
      </c>
      <c r="G46">
        <v>912</v>
      </c>
      <c r="H46">
        <v>452</v>
      </c>
      <c r="I46">
        <v>1025</v>
      </c>
      <c r="J46">
        <v>359</v>
      </c>
      <c r="K46">
        <v>666</v>
      </c>
      <c r="L46">
        <v>732</v>
      </c>
      <c r="M46">
        <v>293</v>
      </c>
    </row>
    <row r="47" spans="1:13" x14ac:dyDescent="0.25">
      <c r="A47" s="27">
        <v>2018</v>
      </c>
      <c r="B47" s="23" t="s">
        <v>172</v>
      </c>
      <c r="C47" t="s">
        <v>115</v>
      </c>
      <c r="D47">
        <v>1896</v>
      </c>
      <c r="E47">
        <v>191</v>
      </c>
      <c r="F47">
        <v>1705</v>
      </c>
      <c r="G47">
        <v>1245</v>
      </c>
      <c r="H47">
        <v>651</v>
      </c>
      <c r="I47">
        <v>1509</v>
      </c>
      <c r="J47">
        <v>194</v>
      </c>
      <c r="K47">
        <v>1315</v>
      </c>
      <c r="L47">
        <v>1054</v>
      </c>
      <c r="M47">
        <v>455</v>
      </c>
    </row>
    <row r="48" spans="1:13" x14ac:dyDescent="0.25">
      <c r="A48" s="27">
        <v>2018</v>
      </c>
      <c r="B48" s="23" t="s">
        <v>173</v>
      </c>
      <c r="C48" t="s">
        <v>116</v>
      </c>
      <c r="D48">
        <v>2078</v>
      </c>
      <c r="E48">
        <v>350</v>
      </c>
      <c r="F48">
        <v>1728</v>
      </c>
      <c r="G48">
        <v>1169</v>
      </c>
      <c r="H48">
        <v>909</v>
      </c>
      <c r="I48">
        <v>1595</v>
      </c>
      <c r="J48">
        <v>370</v>
      </c>
      <c r="K48">
        <v>1225</v>
      </c>
      <c r="L48">
        <v>970</v>
      </c>
      <c r="M48">
        <v>625</v>
      </c>
    </row>
    <row r="49" spans="1:13" x14ac:dyDescent="0.25">
      <c r="A49" s="27">
        <v>2018</v>
      </c>
      <c r="B49" s="23" t="s">
        <v>174</v>
      </c>
      <c r="C49" t="s">
        <v>117</v>
      </c>
      <c r="D49">
        <v>9749</v>
      </c>
      <c r="E49">
        <v>252</v>
      </c>
      <c r="F49">
        <v>9497</v>
      </c>
      <c r="G49">
        <v>6428</v>
      </c>
      <c r="H49">
        <v>3321</v>
      </c>
      <c r="I49">
        <v>8825</v>
      </c>
      <c r="J49">
        <v>310</v>
      </c>
      <c r="K49">
        <v>8515</v>
      </c>
      <c r="L49">
        <v>5974</v>
      </c>
      <c r="M49">
        <v>2851</v>
      </c>
    </row>
    <row r="50" spans="1:13" x14ac:dyDescent="0.25">
      <c r="A50" s="27">
        <v>2018</v>
      </c>
      <c r="B50" s="23" t="s">
        <v>175</v>
      </c>
      <c r="C50" t="s">
        <v>118</v>
      </c>
      <c r="D50">
        <v>10262</v>
      </c>
      <c r="E50">
        <v>521</v>
      </c>
      <c r="F50">
        <v>9741</v>
      </c>
      <c r="G50">
        <v>7564</v>
      </c>
      <c r="H50">
        <v>2698</v>
      </c>
      <c r="I50">
        <v>7979</v>
      </c>
      <c r="J50">
        <v>615</v>
      </c>
      <c r="K50">
        <v>7364</v>
      </c>
      <c r="L50">
        <v>6163</v>
      </c>
      <c r="M50">
        <v>1816</v>
      </c>
    </row>
    <row r="51" spans="1:13" x14ac:dyDescent="0.25">
      <c r="A51" s="27">
        <v>2018</v>
      </c>
      <c r="B51" s="23" t="s">
        <v>176</v>
      </c>
      <c r="C51" t="s">
        <v>119</v>
      </c>
      <c r="D51">
        <v>724</v>
      </c>
      <c r="E51">
        <v>181</v>
      </c>
      <c r="F51">
        <v>543</v>
      </c>
      <c r="G51">
        <v>428</v>
      </c>
      <c r="H51">
        <v>296</v>
      </c>
      <c r="I51">
        <v>722</v>
      </c>
      <c r="J51">
        <v>227</v>
      </c>
      <c r="K51">
        <v>495</v>
      </c>
      <c r="L51">
        <v>425</v>
      </c>
      <c r="M51">
        <v>297</v>
      </c>
    </row>
    <row r="52" spans="1:13" x14ac:dyDescent="0.25">
      <c r="A52" s="27">
        <v>2018</v>
      </c>
      <c r="B52" s="23" t="s">
        <v>177</v>
      </c>
      <c r="C52" t="s">
        <v>120</v>
      </c>
      <c r="D52">
        <v>2078</v>
      </c>
      <c r="E52">
        <v>196</v>
      </c>
      <c r="F52">
        <v>1882</v>
      </c>
      <c r="G52">
        <v>1284</v>
      </c>
      <c r="H52">
        <v>794</v>
      </c>
      <c r="I52">
        <v>1663</v>
      </c>
      <c r="J52">
        <v>266</v>
      </c>
      <c r="K52">
        <v>1397</v>
      </c>
      <c r="L52">
        <v>1088</v>
      </c>
      <c r="M52">
        <v>575</v>
      </c>
    </row>
    <row r="53" spans="1:13" x14ac:dyDescent="0.25">
      <c r="A53" s="27">
        <v>2018</v>
      </c>
      <c r="B53" s="23" t="s">
        <v>178</v>
      </c>
      <c r="C53" t="s">
        <v>121</v>
      </c>
      <c r="D53">
        <v>2342</v>
      </c>
      <c r="E53">
        <v>322</v>
      </c>
      <c r="F53">
        <v>2020</v>
      </c>
      <c r="G53">
        <v>1666</v>
      </c>
      <c r="H53">
        <v>676</v>
      </c>
      <c r="I53">
        <v>1840</v>
      </c>
      <c r="J53">
        <v>415</v>
      </c>
      <c r="K53">
        <v>1425</v>
      </c>
      <c r="L53">
        <v>1317</v>
      </c>
      <c r="M53">
        <v>523</v>
      </c>
    </row>
    <row r="54" spans="1:13" x14ac:dyDescent="0.25">
      <c r="A54" s="27">
        <v>2018</v>
      </c>
      <c r="B54" s="23" t="s">
        <v>179</v>
      </c>
      <c r="C54" t="s">
        <v>122</v>
      </c>
      <c r="D54">
        <v>4917</v>
      </c>
      <c r="E54">
        <v>219</v>
      </c>
      <c r="F54">
        <v>4698</v>
      </c>
      <c r="G54">
        <v>2615</v>
      </c>
      <c r="H54">
        <v>2302</v>
      </c>
      <c r="I54">
        <v>4281</v>
      </c>
      <c r="J54">
        <v>277</v>
      </c>
      <c r="K54">
        <v>4004</v>
      </c>
      <c r="L54">
        <v>2313</v>
      </c>
      <c r="M54">
        <v>1968</v>
      </c>
    </row>
    <row r="55" spans="1:13" x14ac:dyDescent="0.25">
      <c r="A55" s="27">
        <v>2018</v>
      </c>
      <c r="B55" s="23" t="s">
        <v>180</v>
      </c>
      <c r="C55" t="s">
        <v>123</v>
      </c>
      <c r="D55">
        <v>8772</v>
      </c>
      <c r="E55">
        <v>459</v>
      </c>
      <c r="F55">
        <v>8313</v>
      </c>
      <c r="G55">
        <v>5319</v>
      </c>
      <c r="H55">
        <v>3453</v>
      </c>
      <c r="I55">
        <v>4437</v>
      </c>
      <c r="J55">
        <v>656</v>
      </c>
      <c r="K55">
        <v>3781</v>
      </c>
      <c r="L55">
        <v>2907</v>
      </c>
      <c r="M55">
        <v>1530</v>
      </c>
    </row>
    <row r="56" spans="1:13" x14ac:dyDescent="0.25">
      <c r="A56" s="27">
        <v>2018</v>
      </c>
      <c r="B56" s="23" t="s">
        <v>181</v>
      </c>
      <c r="C56" t="s">
        <v>124</v>
      </c>
      <c r="D56">
        <v>6285</v>
      </c>
      <c r="E56">
        <v>256</v>
      </c>
      <c r="F56">
        <v>6029</v>
      </c>
      <c r="G56">
        <v>3434</v>
      </c>
      <c r="H56">
        <v>2851</v>
      </c>
      <c r="I56">
        <v>5579</v>
      </c>
      <c r="J56">
        <v>328</v>
      </c>
      <c r="K56">
        <v>5251</v>
      </c>
      <c r="L56">
        <v>3199</v>
      </c>
      <c r="M56">
        <v>2380</v>
      </c>
    </row>
    <row r="57" spans="1:13" x14ac:dyDescent="0.25">
      <c r="A57" s="27">
        <v>2018</v>
      </c>
      <c r="B57" s="23" t="s">
        <v>182</v>
      </c>
      <c r="C57" t="s">
        <v>125</v>
      </c>
      <c r="D57">
        <v>1235</v>
      </c>
      <c r="E57">
        <v>232</v>
      </c>
      <c r="F57">
        <v>1003</v>
      </c>
      <c r="G57">
        <v>850</v>
      </c>
      <c r="H57">
        <v>385</v>
      </c>
      <c r="I57">
        <v>1150</v>
      </c>
      <c r="J57">
        <v>360</v>
      </c>
      <c r="K57">
        <v>790</v>
      </c>
      <c r="L57">
        <v>835</v>
      </c>
      <c r="M57">
        <v>315</v>
      </c>
    </row>
    <row r="58" spans="1:13" x14ac:dyDescent="0.25">
      <c r="A58" s="27">
        <v>2018</v>
      </c>
      <c r="B58" s="23" t="s">
        <v>183</v>
      </c>
      <c r="C58" t="s">
        <v>126</v>
      </c>
      <c r="D58">
        <v>616</v>
      </c>
      <c r="E58">
        <v>112</v>
      </c>
      <c r="F58">
        <v>504</v>
      </c>
      <c r="G58">
        <v>365</v>
      </c>
      <c r="H58">
        <v>251</v>
      </c>
      <c r="I58">
        <v>497</v>
      </c>
      <c r="J58">
        <v>135</v>
      </c>
      <c r="K58">
        <v>362</v>
      </c>
      <c r="L58">
        <v>291</v>
      </c>
      <c r="M58">
        <v>206</v>
      </c>
    </row>
    <row r="59" spans="1:13" x14ac:dyDescent="0.25">
      <c r="A59" s="27">
        <v>2018</v>
      </c>
      <c r="B59" s="23" t="s">
        <v>184</v>
      </c>
      <c r="C59" t="s">
        <v>127</v>
      </c>
      <c r="D59">
        <v>60255</v>
      </c>
      <c r="E59">
        <v>4981</v>
      </c>
      <c r="F59">
        <v>55274</v>
      </c>
      <c r="G59">
        <v>37944</v>
      </c>
      <c r="H59">
        <v>22311</v>
      </c>
      <c r="I59">
        <v>47319</v>
      </c>
      <c r="J59">
        <v>6149</v>
      </c>
      <c r="K59">
        <v>41170</v>
      </c>
      <c r="L59">
        <v>31230</v>
      </c>
      <c r="M59">
        <v>16089</v>
      </c>
    </row>
    <row r="60" spans="1:13" x14ac:dyDescent="0.25">
      <c r="A60" s="27">
        <v>2018</v>
      </c>
      <c r="B60" s="23" t="s">
        <v>135</v>
      </c>
      <c r="C60" t="s">
        <v>128</v>
      </c>
      <c r="D60">
        <v>154372</v>
      </c>
      <c r="E60">
        <v>23774</v>
      </c>
      <c r="F60">
        <v>130598</v>
      </c>
      <c r="G60">
        <v>94459</v>
      </c>
      <c r="H60">
        <v>59913</v>
      </c>
      <c r="I60">
        <v>109363</v>
      </c>
      <c r="J60">
        <v>22199</v>
      </c>
      <c r="K60">
        <v>87164</v>
      </c>
      <c r="L60">
        <v>72074</v>
      </c>
      <c r="M60">
        <v>37289</v>
      </c>
    </row>
  </sheetData>
  <mergeCells count="8">
    <mergeCell ref="A4:A6"/>
    <mergeCell ref="B4:C6"/>
    <mergeCell ref="D4:H4"/>
    <mergeCell ref="I4:M4"/>
    <mergeCell ref="D5:D6"/>
    <mergeCell ref="E5:H5"/>
    <mergeCell ref="I5:I6"/>
    <mergeCell ref="J5:M5"/>
  </mergeCells>
  <pageMargins left="0.7" right="0.7" top="0.78740157499999996" bottom="0.78740157499999996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17D4B-E6B5-48C6-8663-4E14D56FD21C}">
  <sheetPr codeName="Tabelle8"/>
  <dimension ref="A1:M56"/>
  <sheetViews>
    <sheetView workbookViewId="0"/>
  </sheetViews>
  <sheetFormatPr baseColWidth="10" defaultRowHeight="15" x14ac:dyDescent="0.25"/>
  <cols>
    <col min="3" max="3" width="30.5703125" customWidth="1"/>
  </cols>
  <sheetData>
    <row r="1" spans="1:13" x14ac:dyDescent="0.25">
      <c r="D1" t="s">
        <v>2</v>
      </c>
      <c r="E1" t="s">
        <v>7</v>
      </c>
      <c r="F1" t="s">
        <v>205</v>
      </c>
      <c r="G1" t="s">
        <v>9</v>
      </c>
      <c r="H1" t="s">
        <v>10</v>
      </c>
      <c r="I1" t="s">
        <v>3</v>
      </c>
      <c r="J1" t="s">
        <v>7</v>
      </c>
      <c r="K1" t="s">
        <v>205</v>
      </c>
      <c r="L1" t="s">
        <v>9</v>
      </c>
      <c r="M1" t="s">
        <v>10</v>
      </c>
    </row>
    <row r="2" spans="1:13" x14ac:dyDescent="0.25">
      <c r="A2" s="60">
        <v>2019</v>
      </c>
      <c r="B2" s="59">
        <v>101</v>
      </c>
      <c r="C2" s="58" t="s">
        <v>76</v>
      </c>
      <c r="D2" s="58">
        <v>3914</v>
      </c>
      <c r="E2" s="58">
        <v>613</v>
      </c>
      <c r="F2" s="58">
        <v>3301</v>
      </c>
      <c r="G2" s="58">
        <v>2378</v>
      </c>
      <c r="H2" s="58">
        <v>1536</v>
      </c>
      <c r="I2" s="58">
        <v>3009</v>
      </c>
      <c r="J2" s="58">
        <v>764</v>
      </c>
      <c r="K2" s="58">
        <v>2245</v>
      </c>
      <c r="L2" s="58">
        <v>1974</v>
      </c>
      <c r="M2" s="58">
        <v>1035</v>
      </c>
    </row>
    <row r="3" spans="1:13" x14ac:dyDescent="0.25">
      <c r="A3" s="60">
        <v>2019</v>
      </c>
      <c r="B3" s="59">
        <v>102</v>
      </c>
      <c r="C3" s="58" t="s">
        <v>77</v>
      </c>
      <c r="D3" s="58">
        <v>2470</v>
      </c>
      <c r="E3" s="58">
        <v>290</v>
      </c>
      <c r="F3" s="58">
        <v>2180</v>
      </c>
      <c r="G3" s="58">
        <v>1561</v>
      </c>
      <c r="H3" s="58">
        <v>909</v>
      </c>
      <c r="I3" s="58">
        <v>2629</v>
      </c>
      <c r="J3" s="58">
        <v>467</v>
      </c>
      <c r="K3" s="58">
        <v>2162</v>
      </c>
      <c r="L3" s="58">
        <v>1791</v>
      </c>
      <c r="M3" s="58">
        <v>838</v>
      </c>
    </row>
    <row r="4" spans="1:13" x14ac:dyDescent="0.25">
      <c r="A4" s="60">
        <v>2019</v>
      </c>
      <c r="B4" s="59">
        <v>103</v>
      </c>
      <c r="C4" s="58" t="s">
        <v>78</v>
      </c>
      <c r="D4" s="58">
        <v>2342</v>
      </c>
      <c r="E4" s="58">
        <v>241</v>
      </c>
      <c r="F4" s="58">
        <v>2101</v>
      </c>
      <c r="G4" s="58">
        <v>1426</v>
      </c>
      <c r="H4" s="58">
        <v>916</v>
      </c>
      <c r="I4" s="58">
        <v>1550</v>
      </c>
      <c r="J4" s="58">
        <v>247</v>
      </c>
      <c r="K4" s="58">
        <v>1303</v>
      </c>
      <c r="L4" s="58">
        <v>1028</v>
      </c>
      <c r="M4" s="58">
        <v>522</v>
      </c>
    </row>
    <row r="5" spans="1:13" x14ac:dyDescent="0.25">
      <c r="A5" s="60">
        <v>2019</v>
      </c>
      <c r="B5" s="59">
        <v>151</v>
      </c>
      <c r="C5" s="58" t="s">
        <v>79</v>
      </c>
      <c r="D5" s="58">
        <v>1589</v>
      </c>
      <c r="E5" s="58">
        <v>299</v>
      </c>
      <c r="F5" s="58">
        <v>1290</v>
      </c>
      <c r="G5" s="58">
        <v>1021</v>
      </c>
      <c r="H5" s="58">
        <v>568</v>
      </c>
      <c r="I5" s="58">
        <v>1277</v>
      </c>
      <c r="J5" s="58">
        <v>397</v>
      </c>
      <c r="K5" s="58">
        <v>880</v>
      </c>
      <c r="L5" s="58">
        <v>938</v>
      </c>
      <c r="M5" s="58">
        <v>339</v>
      </c>
    </row>
    <row r="6" spans="1:13" x14ac:dyDescent="0.25">
      <c r="A6" s="60">
        <v>2019</v>
      </c>
      <c r="B6" s="59">
        <v>153</v>
      </c>
      <c r="C6" s="58" t="s">
        <v>80</v>
      </c>
      <c r="D6" s="58">
        <v>3065</v>
      </c>
      <c r="E6" s="58">
        <v>288</v>
      </c>
      <c r="F6" s="58">
        <v>2777</v>
      </c>
      <c r="G6" s="58">
        <v>2009</v>
      </c>
      <c r="H6" s="58">
        <v>1056</v>
      </c>
      <c r="I6" s="58">
        <v>1710</v>
      </c>
      <c r="J6" s="58">
        <v>359</v>
      </c>
      <c r="K6" s="58">
        <v>1351</v>
      </c>
      <c r="L6" s="58">
        <v>1116</v>
      </c>
      <c r="M6" s="58">
        <v>594</v>
      </c>
    </row>
    <row r="7" spans="1:13" x14ac:dyDescent="0.25">
      <c r="A7" s="60">
        <v>2019</v>
      </c>
      <c r="B7" s="59">
        <v>154</v>
      </c>
      <c r="C7" s="58" t="s">
        <v>81</v>
      </c>
      <c r="D7" s="58">
        <v>965</v>
      </c>
      <c r="E7" s="58">
        <v>213</v>
      </c>
      <c r="F7" s="58">
        <v>752</v>
      </c>
      <c r="G7" s="58">
        <v>636</v>
      </c>
      <c r="H7" s="58">
        <v>329</v>
      </c>
      <c r="I7" s="58">
        <v>798</v>
      </c>
      <c r="J7" s="58">
        <v>266</v>
      </c>
      <c r="K7" s="58">
        <v>532</v>
      </c>
      <c r="L7" s="58">
        <v>555</v>
      </c>
      <c r="M7" s="58">
        <v>243</v>
      </c>
    </row>
    <row r="8" spans="1:13" x14ac:dyDescent="0.25">
      <c r="A8" s="60">
        <v>2019</v>
      </c>
      <c r="B8" s="59">
        <v>155</v>
      </c>
      <c r="C8" s="58" t="s">
        <v>82</v>
      </c>
      <c r="D8" s="58">
        <v>1021</v>
      </c>
      <c r="E8" s="58">
        <v>233</v>
      </c>
      <c r="F8" s="58">
        <v>788</v>
      </c>
      <c r="G8" s="58">
        <v>649</v>
      </c>
      <c r="H8" s="58">
        <v>372</v>
      </c>
      <c r="I8" s="58">
        <v>867</v>
      </c>
      <c r="J8" s="58">
        <v>270</v>
      </c>
      <c r="K8" s="58">
        <v>597</v>
      </c>
      <c r="L8" s="58">
        <v>571</v>
      </c>
      <c r="M8" s="58">
        <v>296</v>
      </c>
    </row>
    <row r="9" spans="1:13" x14ac:dyDescent="0.25">
      <c r="A9" s="60">
        <v>2019</v>
      </c>
      <c r="B9" s="59">
        <v>157</v>
      </c>
      <c r="C9" s="58" t="s">
        <v>83</v>
      </c>
      <c r="D9" s="58">
        <v>1603</v>
      </c>
      <c r="E9" s="58">
        <v>272</v>
      </c>
      <c r="F9" s="58">
        <v>1331</v>
      </c>
      <c r="G9" s="58">
        <v>996</v>
      </c>
      <c r="H9" s="58">
        <v>607</v>
      </c>
      <c r="I9" s="58">
        <v>1332</v>
      </c>
      <c r="J9" s="58">
        <v>310</v>
      </c>
      <c r="K9" s="58">
        <v>1022</v>
      </c>
      <c r="L9" s="58">
        <v>874</v>
      </c>
      <c r="M9" s="58">
        <v>458</v>
      </c>
    </row>
    <row r="10" spans="1:13" x14ac:dyDescent="0.25">
      <c r="A10" s="60">
        <v>2019</v>
      </c>
      <c r="B10" s="59">
        <v>158</v>
      </c>
      <c r="C10" s="58" t="s">
        <v>84</v>
      </c>
      <c r="D10" s="58">
        <v>841</v>
      </c>
      <c r="E10" s="58">
        <v>229</v>
      </c>
      <c r="F10" s="58">
        <v>612</v>
      </c>
      <c r="G10" s="58">
        <v>495</v>
      </c>
      <c r="H10" s="58">
        <v>346</v>
      </c>
      <c r="I10" s="58">
        <v>705</v>
      </c>
      <c r="J10" s="58">
        <v>270</v>
      </c>
      <c r="K10" s="58">
        <v>435</v>
      </c>
      <c r="L10" s="58">
        <v>465</v>
      </c>
      <c r="M10" s="58">
        <v>240</v>
      </c>
    </row>
    <row r="11" spans="1:13" x14ac:dyDescent="0.25">
      <c r="A11" s="60">
        <v>2019</v>
      </c>
      <c r="B11" s="59">
        <v>159</v>
      </c>
      <c r="C11" s="58" t="s">
        <v>85</v>
      </c>
      <c r="D11" s="58">
        <v>16693</v>
      </c>
      <c r="E11" s="58">
        <v>6667</v>
      </c>
      <c r="F11" s="58">
        <v>10026</v>
      </c>
      <c r="G11" s="58">
        <v>8243</v>
      </c>
      <c r="H11" s="58">
        <v>8450</v>
      </c>
      <c r="I11" s="58">
        <v>4209</v>
      </c>
      <c r="J11" s="58">
        <v>1255</v>
      </c>
      <c r="K11" s="58">
        <v>2954</v>
      </c>
      <c r="L11" s="58">
        <v>2365</v>
      </c>
      <c r="M11" s="58">
        <v>1844</v>
      </c>
    </row>
    <row r="12" spans="1:13" x14ac:dyDescent="0.25">
      <c r="A12" s="60">
        <v>2019</v>
      </c>
      <c r="B12" s="59">
        <v>159016</v>
      </c>
      <c r="C12" s="58" t="s">
        <v>86</v>
      </c>
      <c r="D12" s="58">
        <v>3172</v>
      </c>
      <c r="E12" s="58">
        <v>401</v>
      </c>
      <c r="F12" s="58">
        <v>2771</v>
      </c>
      <c r="G12" s="58">
        <v>1609</v>
      </c>
      <c r="H12" s="58">
        <v>1563</v>
      </c>
      <c r="I12" s="58">
        <v>2770</v>
      </c>
      <c r="J12" s="58">
        <v>687</v>
      </c>
      <c r="K12" s="58">
        <v>2083</v>
      </c>
      <c r="L12" s="58">
        <v>1449</v>
      </c>
      <c r="M12" s="58">
        <v>1321</v>
      </c>
    </row>
    <row r="13" spans="1:13" x14ac:dyDescent="0.25">
      <c r="A13" s="60">
        <v>2019</v>
      </c>
      <c r="B13" s="59">
        <v>159999</v>
      </c>
      <c r="C13" s="58" t="s">
        <v>87</v>
      </c>
      <c r="D13" s="58">
        <v>13521</v>
      </c>
      <c r="E13" s="58">
        <v>6266</v>
      </c>
      <c r="F13" s="58">
        <v>7255</v>
      </c>
      <c r="G13" s="58">
        <v>6634</v>
      </c>
      <c r="H13" s="58">
        <v>6887</v>
      </c>
      <c r="I13" s="58">
        <v>1439</v>
      </c>
      <c r="J13" s="58">
        <v>568</v>
      </c>
      <c r="K13" s="58">
        <v>871</v>
      </c>
      <c r="L13" s="58">
        <v>916</v>
      </c>
      <c r="M13" s="58">
        <v>523</v>
      </c>
    </row>
    <row r="14" spans="1:13" x14ac:dyDescent="0.25">
      <c r="A14" s="60">
        <v>2019</v>
      </c>
      <c r="B14" s="59">
        <v>1</v>
      </c>
      <c r="C14" s="58" t="s">
        <v>88</v>
      </c>
      <c r="D14" s="58">
        <v>34503</v>
      </c>
      <c r="E14" s="58">
        <v>9345</v>
      </c>
      <c r="F14" s="58">
        <v>25158</v>
      </c>
      <c r="G14" s="58">
        <v>19414</v>
      </c>
      <c r="H14" s="58">
        <v>15089</v>
      </c>
      <c r="I14" s="58">
        <v>18086</v>
      </c>
      <c r="J14" s="58">
        <v>4605</v>
      </c>
      <c r="K14" s="58">
        <v>13481</v>
      </c>
      <c r="L14" s="58">
        <v>11677</v>
      </c>
      <c r="M14" s="58">
        <v>6409</v>
      </c>
    </row>
    <row r="15" spans="1:13" x14ac:dyDescent="0.25">
      <c r="A15" s="60">
        <v>2019</v>
      </c>
      <c r="B15" s="59">
        <v>241</v>
      </c>
      <c r="C15" s="58" t="s">
        <v>89</v>
      </c>
      <c r="D15" s="58">
        <v>18400</v>
      </c>
      <c r="E15" s="58">
        <v>3365</v>
      </c>
      <c r="F15" s="58">
        <v>15035</v>
      </c>
      <c r="G15" s="58">
        <v>11438</v>
      </c>
      <c r="H15" s="58">
        <v>6962</v>
      </c>
      <c r="I15" s="58">
        <v>15212</v>
      </c>
      <c r="J15" s="58">
        <v>4444</v>
      </c>
      <c r="K15" s="58">
        <v>10768</v>
      </c>
      <c r="L15" s="58">
        <v>10161</v>
      </c>
      <c r="M15" s="58">
        <v>5051</v>
      </c>
    </row>
    <row r="16" spans="1:13" x14ac:dyDescent="0.25">
      <c r="A16" s="60">
        <v>2019</v>
      </c>
      <c r="B16" s="59">
        <v>241001</v>
      </c>
      <c r="C16" s="58" t="s">
        <v>90</v>
      </c>
      <c r="D16" s="58">
        <v>10855</v>
      </c>
      <c r="E16" s="58">
        <v>1905</v>
      </c>
      <c r="F16" s="58">
        <v>8950</v>
      </c>
      <c r="G16" s="58">
        <v>6542</v>
      </c>
      <c r="H16" s="58">
        <v>4313</v>
      </c>
      <c r="I16" s="58">
        <v>8801</v>
      </c>
      <c r="J16" s="58">
        <v>2626</v>
      </c>
      <c r="K16" s="58">
        <v>6175</v>
      </c>
      <c r="L16" s="58">
        <v>5716</v>
      </c>
      <c r="M16" s="58">
        <v>3085</v>
      </c>
    </row>
    <row r="17" spans="1:13" x14ac:dyDescent="0.25">
      <c r="A17" s="60">
        <v>2019</v>
      </c>
      <c r="B17" s="59">
        <v>241999</v>
      </c>
      <c r="C17" s="58" t="s">
        <v>91</v>
      </c>
      <c r="D17" s="58">
        <v>7545</v>
      </c>
      <c r="E17" s="58">
        <v>1460</v>
      </c>
      <c r="F17" s="58">
        <v>6085</v>
      </c>
      <c r="G17" s="58">
        <v>4896</v>
      </c>
      <c r="H17" s="58">
        <v>2649</v>
      </c>
      <c r="I17" s="58">
        <v>6411</v>
      </c>
      <c r="J17" s="58">
        <v>1818</v>
      </c>
      <c r="K17" s="58">
        <v>4593</v>
      </c>
      <c r="L17" s="58">
        <v>4445</v>
      </c>
      <c r="M17" s="58">
        <v>1966</v>
      </c>
    </row>
    <row r="18" spans="1:13" x14ac:dyDescent="0.25">
      <c r="A18" s="60">
        <v>2019</v>
      </c>
      <c r="B18" s="59">
        <v>251</v>
      </c>
      <c r="C18" s="58" t="s">
        <v>92</v>
      </c>
      <c r="D18" s="58">
        <v>3473</v>
      </c>
      <c r="E18" s="58">
        <v>519</v>
      </c>
      <c r="F18" s="58">
        <v>2954</v>
      </c>
      <c r="G18" s="58">
        <v>2147</v>
      </c>
      <c r="H18" s="58">
        <v>1326</v>
      </c>
      <c r="I18" s="58">
        <v>3118</v>
      </c>
      <c r="J18" s="58">
        <v>686</v>
      </c>
      <c r="K18" s="58">
        <v>2432</v>
      </c>
      <c r="L18" s="58">
        <v>2013</v>
      </c>
      <c r="M18" s="58">
        <v>1105</v>
      </c>
    </row>
    <row r="19" spans="1:13" x14ac:dyDescent="0.25">
      <c r="A19" s="60">
        <v>2019</v>
      </c>
      <c r="B19" s="59">
        <v>252</v>
      </c>
      <c r="C19" s="58" t="s">
        <v>93</v>
      </c>
      <c r="D19" s="58">
        <v>1923</v>
      </c>
      <c r="E19" s="58">
        <v>425</v>
      </c>
      <c r="F19" s="58">
        <v>1498</v>
      </c>
      <c r="G19" s="58">
        <v>1270</v>
      </c>
      <c r="H19" s="58">
        <v>653</v>
      </c>
      <c r="I19" s="58">
        <v>1648</v>
      </c>
      <c r="J19" s="58">
        <v>445</v>
      </c>
      <c r="K19" s="58">
        <v>1203</v>
      </c>
      <c r="L19" s="58">
        <v>1145</v>
      </c>
      <c r="M19" s="58">
        <v>503</v>
      </c>
    </row>
    <row r="20" spans="1:13" x14ac:dyDescent="0.25">
      <c r="A20" s="60">
        <v>2019</v>
      </c>
      <c r="B20" s="59">
        <v>254</v>
      </c>
      <c r="C20" s="58" t="s">
        <v>94</v>
      </c>
      <c r="D20" s="58">
        <v>3060</v>
      </c>
      <c r="E20" s="58">
        <v>528</v>
      </c>
      <c r="F20" s="58">
        <v>2532</v>
      </c>
      <c r="G20" s="58">
        <v>1884</v>
      </c>
      <c r="H20" s="58">
        <v>1176</v>
      </c>
      <c r="I20" s="58">
        <v>2555</v>
      </c>
      <c r="J20" s="58">
        <v>643</v>
      </c>
      <c r="K20" s="58">
        <v>1912</v>
      </c>
      <c r="L20" s="58">
        <v>1683</v>
      </c>
      <c r="M20" s="58">
        <v>872</v>
      </c>
    </row>
    <row r="21" spans="1:13" x14ac:dyDescent="0.25">
      <c r="A21" s="60">
        <v>2019</v>
      </c>
      <c r="B21" s="59">
        <v>255</v>
      </c>
      <c r="C21" s="58" t="s">
        <v>95</v>
      </c>
      <c r="D21" s="58">
        <v>812</v>
      </c>
      <c r="E21" s="58">
        <v>173</v>
      </c>
      <c r="F21" s="58">
        <v>639</v>
      </c>
      <c r="G21" s="58">
        <v>523</v>
      </c>
      <c r="H21" s="58">
        <v>289</v>
      </c>
      <c r="I21" s="58">
        <v>664</v>
      </c>
      <c r="J21" s="58">
        <v>198</v>
      </c>
      <c r="K21" s="58">
        <v>466</v>
      </c>
      <c r="L21" s="58">
        <v>465</v>
      </c>
      <c r="M21" s="58">
        <v>199</v>
      </c>
    </row>
    <row r="22" spans="1:13" x14ac:dyDescent="0.25">
      <c r="A22" s="60">
        <v>2019</v>
      </c>
      <c r="B22" s="59">
        <v>256</v>
      </c>
      <c r="C22" s="58" t="s">
        <v>96</v>
      </c>
      <c r="D22" s="58">
        <v>2845</v>
      </c>
      <c r="E22" s="58">
        <v>279</v>
      </c>
      <c r="F22" s="58">
        <v>2566</v>
      </c>
      <c r="G22" s="58">
        <v>1807</v>
      </c>
      <c r="H22" s="58">
        <v>1038</v>
      </c>
      <c r="I22" s="58">
        <v>2845</v>
      </c>
      <c r="J22" s="58">
        <v>363</v>
      </c>
      <c r="K22" s="58">
        <v>2482</v>
      </c>
      <c r="L22" s="58">
        <v>1892</v>
      </c>
      <c r="M22" s="58">
        <v>953</v>
      </c>
    </row>
    <row r="23" spans="1:13" x14ac:dyDescent="0.25">
      <c r="A23" s="60">
        <v>2019</v>
      </c>
      <c r="B23" s="59">
        <v>257</v>
      </c>
      <c r="C23" s="58" t="s">
        <v>97</v>
      </c>
      <c r="D23" s="58">
        <v>1828</v>
      </c>
      <c r="E23" s="58">
        <v>355</v>
      </c>
      <c r="F23" s="58">
        <v>1473</v>
      </c>
      <c r="G23" s="58">
        <v>1213</v>
      </c>
      <c r="H23" s="58">
        <v>615</v>
      </c>
      <c r="I23" s="58">
        <v>1452</v>
      </c>
      <c r="J23" s="58">
        <v>422</v>
      </c>
      <c r="K23" s="58">
        <v>1030</v>
      </c>
      <c r="L23" s="58">
        <v>997</v>
      </c>
      <c r="M23" s="58">
        <v>455</v>
      </c>
    </row>
    <row r="24" spans="1:13" x14ac:dyDescent="0.25">
      <c r="A24" s="60">
        <v>2019</v>
      </c>
      <c r="B24" s="59">
        <v>2</v>
      </c>
      <c r="C24" s="58" t="s">
        <v>98</v>
      </c>
      <c r="D24" s="58">
        <v>32341</v>
      </c>
      <c r="E24" s="58">
        <v>5644</v>
      </c>
      <c r="F24" s="58">
        <v>26697</v>
      </c>
      <c r="G24" s="58">
        <v>20282</v>
      </c>
      <c r="H24" s="58">
        <v>12059</v>
      </c>
      <c r="I24" s="58">
        <v>27494</v>
      </c>
      <c r="J24" s="58">
        <v>7201</v>
      </c>
      <c r="K24" s="58">
        <v>20293</v>
      </c>
      <c r="L24" s="58">
        <v>18356</v>
      </c>
      <c r="M24" s="58">
        <v>9138</v>
      </c>
    </row>
    <row r="25" spans="1:13" x14ac:dyDescent="0.25">
      <c r="A25" s="60">
        <v>2019</v>
      </c>
      <c r="B25" s="59">
        <v>351</v>
      </c>
      <c r="C25" s="58" t="s">
        <v>99</v>
      </c>
      <c r="D25" s="58">
        <v>2366</v>
      </c>
      <c r="E25" s="58">
        <v>553</v>
      </c>
      <c r="F25" s="58">
        <v>1813</v>
      </c>
      <c r="G25" s="58">
        <v>1486</v>
      </c>
      <c r="H25" s="58">
        <v>880</v>
      </c>
      <c r="I25" s="58">
        <v>2142</v>
      </c>
      <c r="J25" s="58">
        <v>587</v>
      </c>
      <c r="K25" s="58">
        <v>1555</v>
      </c>
      <c r="L25" s="58">
        <v>1393</v>
      </c>
      <c r="M25" s="58">
        <v>749</v>
      </c>
    </row>
    <row r="26" spans="1:13" x14ac:dyDescent="0.25">
      <c r="A26" s="60">
        <v>2019</v>
      </c>
      <c r="B26" s="59">
        <v>352</v>
      </c>
      <c r="C26" s="58" t="s">
        <v>100</v>
      </c>
      <c r="D26" s="58">
        <v>1871</v>
      </c>
      <c r="E26" s="58">
        <v>444</v>
      </c>
      <c r="F26" s="58">
        <v>1427</v>
      </c>
      <c r="G26" s="58">
        <v>1220</v>
      </c>
      <c r="H26" s="58">
        <v>651</v>
      </c>
      <c r="I26" s="58">
        <v>1708</v>
      </c>
      <c r="J26" s="58">
        <v>600</v>
      </c>
      <c r="K26" s="58">
        <v>1108</v>
      </c>
      <c r="L26" s="58">
        <v>1173</v>
      </c>
      <c r="M26" s="58">
        <v>535</v>
      </c>
    </row>
    <row r="27" spans="1:13" x14ac:dyDescent="0.25">
      <c r="A27" s="60">
        <v>2019</v>
      </c>
      <c r="B27" s="59">
        <v>353</v>
      </c>
      <c r="C27" s="58" t="s">
        <v>101</v>
      </c>
      <c r="D27" s="58">
        <v>3909</v>
      </c>
      <c r="E27" s="58">
        <v>607</v>
      </c>
      <c r="F27" s="58">
        <v>3302</v>
      </c>
      <c r="G27" s="58">
        <v>2588</v>
      </c>
      <c r="H27" s="58">
        <v>1321</v>
      </c>
      <c r="I27" s="58">
        <v>3310</v>
      </c>
      <c r="J27" s="58">
        <v>699</v>
      </c>
      <c r="K27" s="58">
        <v>2611</v>
      </c>
      <c r="L27" s="58">
        <v>2431</v>
      </c>
      <c r="M27" s="58">
        <v>879</v>
      </c>
    </row>
    <row r="28" spans="1:13" x14ac:dyDescent="0.25">
      <c r="A28" s="60">
        <v>2019</v>
      </c>
      <c r="B28" s="59">
        <v>354</v>
      </c>
      <c r="C28" s="58" t="s">
        <v>102</v>
      </c>
      <c r="D28" s="58">
        <v>521</v>
      </c>
      <c r="E28" s="58">
        <v>149</v>
      </c>
      <c r="F28" s="58">
        <v>372</v>
      </c>
      <c r="G28" s="58">
        <v>323</v>
      </c>
      <c r="H28" s="58">
        <v>198</v>
      </c>
      <c r="I28" s="58">
        <v>456</v>
      </c>
      <c r="J28" s="58">
        <v>188</v>
      </c>
      <c r="K28" s="58">
        <v>268</v>
      </c>
      <c r="L28" s="58">
        <v>286</v>
      </c>
      <c r="M28" s="58">
        <v>170</v>
      </c>
    </row>
    <row r="29" spans="1:13" x14ac:dyDescent="0.25">
      <c r="A29" s="60">
        <v>2019</v>
      </c>
      <c r="B29" s="59">
        <v>355</v>
      </c>
      <c r="C29" s="58" t="s">
        <v>103</v>
      </c>
      <c r="D29" s="58">
        <v>2212</v>
      </c>
      <c r="E29" s="58">
        <v>598</v>
      </c>
      <c r="F29" s="58">
        <v>1614</v>
      </c>
      <c r="G29" s="58">
        <v>1373</v>
      </c>
      <c r="H29" s="58">
        <v>839</v>
      </c>
      <c r="I29" s="58">
        <v>2130</v>
      </c>
      <c r="J29" s="58">
        <v>786</v>
      </c>
      <c r="K29" s="58">
        <v>1344</v>
      </c>
      <c r="L29" s="58">
        <v>1399</v>
      </c>
      <c r="M29" s="58">
        <v>731</v>
      </c>
    </row>
    <row r="30" spans="1:13" x14ac:dyDescent="0.25">
      <c r="A30" s="60">
        <v>2019</v>
      </c>
      <c r="B30" s="59">
        <v>356</v>
      </c>
      <c r="C30" s="58" t="s">
        <v>104</v>
      </c>
      <c r="D30" s="58">
        <v>696</v>
      </c>
      <c r="E30" s="58">
        <v>216</v>
      </c>
      <c r="F30" s="58">
        <v>480</v>
      </c>
      <c r="G30" s="58">
        <v>415</v>
      </c>
      <c r="H30" s="58">
        <v>281</v>
      </c>
      <c r="I30" s="58">
        <v>562</v>
      </c>
      <c r="J30" s="58">
        <v>233</v>
      </c>
      <c r="K30" s="58">
        <v>329</v>
      </c>
      <c r="L30" s="58">
        <v>341</v>
      </c>
      <c r="M30" s="58">
        <v>221</v>
      </c>
    </row>
    <row r="31" spans="1:13" x14ac:dyDescent="0.25">
      <c r="A31" s="60">
        <v>2019</v>
      </c>
      <c r="B31" s="59">
        <v>357</v>
      </c>
      <c r="C31" s="58" t="s">
        <v>105</v>
      </c>
      <c r="D31" s="58">
        <v>1889</v>
      </c>
      <c r="E31" s="58">
        <v>300</v>
      </c>
      <c r="F31" s="58">
        <v>1589</v>
      </c>
      <c r="G31" s="58">
        <v>1181</v>
      </c>
      <c r="H31" s="58">
        <v>708</v>
      </c>
      <c r="I31" s="58">
        <v>1484</v>
      </c>
      <c r="J31" s="58">
        <v>398</v>
      </c>
      <c r="K31" s="58">
        <v>1086</v>
      </c>
      <c r="L31" s="58">
        <v>972</v>
      </c>
      <c r="M31" s="58">
        <v>512</v>
      </c>
    </row>
    <row r="32" spans="1:13" x14ac:dyDescent="0.25">
      <c r="A32" s="60">
        <v>2019</v>
      </c>
      <c r="B32" s="59">
        <v>358</v>
      </c>
      <c r="C32" s="58" t="s">
        <v>106</v>
      </c>
      <c r="D32" s="58">
        <v>6278</v>
      </c>
      <c r="E32" s="58">
        <v>317</v>
      </c>
      <c r="F32" s="58">
        <v>5961</v>
      </c>
      <c r="G32" s="58">
        <v>3766</v>
      </c>
      <c r="H32" s="58">
        <v>2512</v>
      </c>
      <c r="I32" s="58">
        <v>1823</v>
      </c>
      <c r="J32" s="58">
        <v>352</v>
      </c>
      <c r="K32" s="58">
        <v>1471</v>
      </c>
      <c r="L32" s="58">
        <v>1200</v>
      </c>
      <c r="M32" s="58">
        <v>623</v>
      </c>
    </row>
    <row r="33" spans="1:13" x14ac:dyDescent="0.25">
      <c r="A33" s="60">
        <v>2019</v>
      </c>
      <c r="B33" s="59">
        <v>359</v>
      </c>
      <c r="C33" s="58" t="s">
        <v>107</v>
      </c>
      <c r="D33" s="58">
        <v>3345</v>
      </c>
      <c r="E33" s="58">
        <v>514</v>
      </c>
      <c r="F33" s="58">
        <v>2831</v>
      </c>
      <c r="G33" s="58">
        <v>2142</v>
      </c>
      <c r="H33" s="58">
        <v>1203</v>
      </c>
      <c r="I33" s="58">
        <v>2757</v>
      </c>
      <c r="J33" s="58">
        <v>587</v>
      </c>
      <c r="K33" s="58">
        <v>2170</v>
      </c>
      <c r="L33" s="58">
        <v>1906</v>
      </c>
      <c r="M33" s="58">
        <v>851</v>
      </c>
    </row>
    <row r="34" spans="1:13" x14ac:dyDescent="0.25">
      <c r="A34" s="60">
        <v>2019</v>
      </c>
      <c r="B34" s="59">
        <v>360</v>
      </c>
      <c r="C34" s="58" t="s">
        <v>108</v>
      </c>
      <c r="D34" s="58">
        <v>1020</v>
      </c>
      <c r="E34" s="58">
        <v>261</v>
      </c>
      <c r="F34" s="58">
        <v>759</v>
      </c>
      <c r="G34" s="58">
        <v>636</v>
      </c>
      <c r="H34" s="58">
        <v>384</v>
      </c>
      <c r="I34" s="58">
        <v>881</v>
      </c>
      <c r="J34" s="58">
        <v>275</v>
      </c>
      <c r="K34" s="58">
        <v>606</v>
      </c>
      <c r="L34" s="58">
        <v>610</v>
      </c>
      <c r="M34" s="58">
        <v>271</v>
      </c>
    </row>
    <row r="35" spans="1:13" x14ac:dyDescent="0.25">
      <c r="A35" s="60">
        <v>2019</v>
      </c>
      <c r="B35" s="59">
        <v>361</v>
      </c>
      <c r="C35" s="58" t="s">
        <v>109</v>
      </c>
      <c r="D35" s="58">
        <v>1482</v>
      </c>
      <c r="E35" s="58">
        <v>300</v>
      </c>
      <c r="F35" s="58">
        <v>1182</v>
      </c>
      <c r="G35" s="58">
        <v>908</v>
      </c>
      <c r="H35" s="58">
        <v>574</v>
      </c>
      <c r="I35" s="58">
        <v>1262</v>
      </c>
      <c r="J35" s="58">
        <v>380</v>
      </c>
      <c r="K35" s="58">
        <v>882</v>
      </c>
      <c r="L35" s="58">
        <v>841</v>
      </c>
      <c r="M35" s="58">
        <v>421</v>
      </c>
    </row>
    <row r="36" spans="1:13" x14ac:dyDescent="0.25">
      <c r="A36" s="60">
        <v>2019</v>
      </c>
      <c r="B36" s="59">
        <v>3</v>
      </c>
      <c r="C36" s="58" t="s">
        <v>103</v>
      </c>
      <c r="D36" s="58">
        <v>25589</v>
      </c>
      <c r="E36" s="58">
        <v>4259</v>
      </c>
      <c r="F36" s="58">
        <v>21330</v>
      </c>
      <c r="G36" s="58">
        <v>16038</v>
      </c>
      <c r="H36" s="58">
        <v>9551</v>
      </c>
      <c r="I36" s="58">
        <v>18515</v>
      </c>
      <c r="J36" s="58">
        <v>5085</v>
      </c>
      <c r="K36" s="58">
        <v>13430</v>
      </c>
      <c r="L36" s="58">
        <v>12552</v>
      </c>
      <c r="M36" s="58">
        <v>5963</v>
      </c>
    </row>
    <row r="37" spans="1:13" x14ac:dyDescent="0.25">
      <c r="A37" s="60">
        <v>2019</v>
      </c>
      <c r="B37" s="59">
        <v>401</v>
      </c>
      <c r="C37" s="58" t="s">
        <v>110</v>
      </c>
      <c r="D37" s="58">
        <v>1633</v>
      </c>
      <c r="E37" s="58">
        <v>285</v>
      </c>
      <c r="F37" s="58">
        <v>1348</v>
      </c>
      <c r="G37" s="58">
        <v>980</v>
      </c>
      <c r="H37" s="58">
        <v>653</v>
      </c>
      <c r="I37" s="58">
        <v>1350</v>
      </c>
      <c r="J37" s="58">
        <v>337</v>
      </c>
      <c r="K37" s="58">
        <v>1013</v>
      </c>
      <c r="L37" s="58">
        <v>924</v>
      </c>
      <c r="M37" s="58">
        <v>426</v>
      </c>
    </row>
    <row r="38" spans="1:13" x14ac:dyDescent="0.25">
      <c r="A38" s="60">
        <v>2019</v>
      </c>
      <c r="B38" s="59">
        <v>402</v>
      </c>
      <c r="C38" s="58" t="s">
        <v>111</v>
      </c>
      <c r="D38" s="58">
        <v>742</v>
      </c>
      <c r="E38" s="58">
        <v>137</v>
      </c>
      <c r="F38" s="58">
        <v>605</v>
      </c>
      <c r="G38" s="58">
        <v>504</v>
      </c>
      <c r="H38" s="58">
        <v>238</v>
      </c>
      <c r="I38" s="58">
        <v>599</v>
      </c>
      <c r="J38" s="58">
        <v>202</v>
      </c>
      <c r="K38" s="58">
        <v>397</v>
      </c>
      <c r="L38" s="58">
        <v>424</v>
      </c>
      <c r="M38" s="58">
        <v>175</v>
      </c>
    </row>
    <row r="39" spans="1:13" x14ac:dyDescent="0.25">
      <c r="A39" s="60">
        <v>2019</v>
      </c>
      <c r="B39" s="59">
        <v>403</v>
      </c>
      <c r="C39" s="58" t="s">
        <v>112</v>
      </c>
      <c r="D39" s="58">
        <v>2794</v>
      </c>
      <c r="E39" s="58">
        <v>555</v>
      </c>
      <c r="F39" s="58">
        <v>2239</v>
      </c>
      <c r="G39" s="58">
        <v>1713</v>
      </c>
      <c r="H39" s="58">
        <v>1081</v>
      </c>
      <c r="I39" s="58">
        <v>2082</v>
      </c>
      <c r="J39" s="58">
        <v>647</v>
      </c>
      <c r="K39" s="58">
        <v>1435</v>
      </c>
      <c r="L39" s="58">
        <v>1334</v>
      </c>
      <c r="M39" s="58">
        <v>748</v>
      </c>
    </row>
    <row r="40" spans="1:13" x14ac:dyDescent="0.25">
      <c r="A40" s="60">
        <v>2019</v>
      </c>
      <c r="B40" s="59">
        <v>404</v>
      </c>
      <c r="C40" s="58" t="s">
        <v>113</v>
      </c>
      <c r="D40" s="58">
        <v>2650</v>
      </c>
      <c r="E40" s="58">
        <v>412</v>
      </c>
      <c r="F40" s="58">
        <v>2238</v>
      </c>
      <c r="G40" s="58">
        <v>1395</v>
      </c>
      <c r="H40" s="58">
        <v>1255</v>
      </c>
      <c r="I40" s="58">
        <v>2066</v>
      </c>
      <c r="J40" s="58">
        <v>488</v>
      </c>
      <c r="K40" s="58">
        <v>1578</v>
      </c>
      <c r="L40" s="58">
        <v>1242</v>
      </c>
      <c r="M40" s="58">
        <v>824</v>
      </c>
    </row>
    <row r="41" spans="1:13" x14ac:dyDescent="0.25">
      <c r="A41" s="60">
        <v>2019</v>
      </c>
      <c r="B41" s="59">
        <v>405</v>
      </c>
      <c r="C41" s="58" t="s">
        <v>114</v>
      </c>
      <c r="D41" s="58">
        <v>1550</v>
      </c>
      <c r="E41" s="58">
        <v>338</v>
      </c>
      <c r="F41" s="58">
        <v>1212</v>
      </c>
      <c r="G41" s="58">
        <v>1067</v>
      </c>
      <c r="H41" s="58">
        <v>483</v>
      </c>
      <c r="I41" s="58">
        <v>1242</v>
      </c>
      <c r="J41" s="58">
        <v>370</v>
      </c>
      <c r="K41" s="58">
        <v>872</v>
      </c>
      <c r="L41" s="58">
        <v>951</v>
      </c>
      <c r="M41" s="58">
        <v>291</v>
      </c>
    </row>
    <row r="42" spans="1:13" x14ac:dyDescent="0.25">
      <c r="A42" s="60">
        <v>2019</v>
      </c>
      <c r="B42" s="59">
        <v>451</v>
      </c>
      <c r="C42" s="58" t="s">
        <v>115</v>
      </c>
      <c r="D42" s="58">
        <v>1900</v>
      </c>
      <c r="E42" s="58">
        <v>203</v>
      </c>
      <c r="F42" s="58">
        <v>1697</v>
      </c>
      <c r="G42" s="58">
        <v>1192</v>
      </c>
      <c r="H42" s="58">
        <v>708</v>
      </c>
      <c r="I42" s="58">
        <v>1557</v>
      </c>
      <c r="J42" s="58">
        <v>203</v>
      </c>
      <c r="K42" s="58">
        <v>1354</v>
      </c>
      <c r="L42" s="58">
        <v>1062</v>
      </c>
      <c r="M42" s="58">
        <v>495</v>
      </c>
    </row>
    <row r="43" spans="1:13" x14ac:dyDescent="0.25">
      <c r="A43" s="60">
        <v>2019</v>
      </c>
      <c r="B43" s="59">
        <v>452</v>
      </c>
      <c r="C43" s="58" t="s">
        <v>116</v>
      </c>
      <c r="D43" s="58">
        <v>1925</v>
      </c>
      <c r="E43" s="58">
        <v>338</v>
      </c>
      <c r="F43" s="58">
        <v>1587</v>
      </c>
      <c r="G43" s="58">
        <v>1142</v>
      </c>
      <c r="H43" s="58">
        <v>783</v>
      </c>
      <c r="I43" s="58">
        <v>2041</v>
      </c>
      <c r="J43" s="58">
        <v>403</v>
      </c>
      <c r="K43" s="58">
        <v>1638</v>
      </c>
      <c r="L43" s="58">
        <v>1292</v>
      </c>
      <c r="M43" s="58">
        <v>749</v>
      </c>
    </row>
    <row r="44" spans="1:13" x14ac:dyDescent="0.25">
      <c r="A44" s="60">
        <v>2019</v>
      </c>
      <c r="B44" s="59">
        <v>453</v>
      </c>
      <c r="C44" s="58" t="s">
        <v>117</v>
      </c>
      <c r="D44" s="58">
        <v>9970</v>
      </c>
      <c r="E44" s="58">
        <v>241</v>
      </c>
      <c r="F44" s="58">
        <v>9729</v>
      </c>
      <c r="G44" s="58">
        <v>6630</v>
      </c>
      <c r="H44" s="58">
        <v>3340</v>
      </c>
      <c r="I44" s="58">
        <v>9364</v>
      </c>
      <c r="J44" s="58">
        <v>269</v>
      </c>
      <c r="K44" s="58">
        <v>9095</v>
      </c>
      <c r="L44" s="58">
        <v>6371</v>
      </c>
      <c r="M44" s="58">
        <v>2993</v>
      </c>
    </row>
    <row r="45" spans="1:13" x14ac:dyDescent="0.25">
      <c r="A45" s="60">
        <v>2019</v>
      </c>
      <c r="B45" s="59">
        <v>454</v>
      </c>
      <c r="C45" s="58" t="s">
        <v>118</v>
      </c>
      <c r="D45" s="58">
        <v>10377</v>
      </c>
      <c r="E45" s="58">
        <v>540</v>
      </c>
      <c r="F45" s="58">
        <v>9837</v>
      </c>
      <c r="G45" s="58">
        <v>7291</v>
      </c>
      <c r="H45" s="58">
        <v>3086</v>
      </c>
      <c r="I45" s="58">
        <v>9157</v>
      </c>
      <c r="J45" s="58">
        <v>656</v>
      </c>
      <c r="K45" s="58">
        <v>8501</v>
      </c>
      <c r="L45" s="58">
        <v>6875</v>
      </c>
      <c r="M45" s="58">
        <v>2282</v>
      </c>
    </row>
    <row r="46" spans="1:13" x14ac:dyDescent="0.25">
      <c r="A46" s="60">
        <v>2019</v>
      </c>
      <c r="B46" s="59">
        <v>455</v>
      </c>
      <c r="C46" s="58" t="s">
        <v>119</v>
      </c>
      <c r="D46" s="58">
        <v>823</v>
      </c>
      <c r="E46" s="58">
        <v>231</v>
      </c>
      <c r="F46" s="58">
        <v>592</v>
      </c>
      <c r="G46" s="58">
        <v>525</v>
      </c>
      <c r="H46" s="58">
        <v>298</v>
      </c>
      <c r="I46" s="58">
        <v>751</v>
      </c>
      <c r="J46" s="58">
        <v>227</v>
      </c>
      <c r="K46" s="58">
        <v>524</v>
      </c>
      <c r="L46" s="58">
        <v>493</v>
      </c>
      <c r="M46" s="58">
        <v>258</v>
      </c>
    </row>
    <row r="47" spans="1:13" x14ac:dyDescent="0.25">
      <c r="A47" s="60">
        <v>2019</v>
      </c>
      <c r="B47" s="59">
        <v>456</v>
      </c>
      <c r="C47" s="58" t="s">
        <v>120</v>
      </c>
      <c r="D47" s="58">
        <v>2185</v>
      </c>
      <c r="E47" s="58">
        <v>192</v>
      </c>
      <c r="F47" s="58">
        <v>1993</v>
      </c>
      <c r="G47" s="58">
        <v>1397</v>
      </c>
      <c r="H47" s="58">
        <v>788</v>
      </c>
      <c r="I47" s="58">
        <v>1712</v>
      </c>
      <c r="J47" s="58">
        <v>227</v>
      </c>
      <c r="K47" s="58">
        <v>1485</v>
      </c>
      <c r="L47" s="58">
        <v>1117</v>
      </c>
      <c r="M47" s="58">
        <v>595</v>
      </c>
    </row>
    <row r="48" spans="1:13" x14ac:dyDescent="0.25">
      <c r="A48" s="60">
        <v>2019</v>
      </c>
      <c r="B48" s="59">
        <v>457</v>
      </c>
      <c r="C48" s="58" t="s">
        <v>121</v>
      </c>
      <c r="D48" s="58">
        <v>2601</v>
      </c>
      <c r="E48" s="58">
        <v>331</v>
      </c>
      <c r="F48" s="58">
        <v>2270</v>
      </c>
      <c r="G48" s="58">
        <v>1835</v>
      </c>
      <c r="H48" s="58">
        <v>766</v>
      </c>
      <c r="I48" s="58">
        <v>2171</v>
      </c>
      <c r="J48" s="58">
        <v>410</v>
      </c>
      <c r="K48" s="58">
        <v>1761</v>
      </c>
      <c r="L48" s="58">
        <v>1662</v>
      </c>
      <c r="M48" s="58">
        <v>509</v>
      </c>
    </row>
    <row r="49" spans="1:13" x14ac:dyDescent="0.25">
      <c r="A49" s="60">
        <v>2019</v>
      </c>
      <c r="B49" s="59">
        <v>458</v>
      </c>
      <c r="C49" s="58" t="s">
        <v>122</v>
      </c>
      <c r="D49" s="58">
        <v>5014</v>
      </c>
      <c r="E49" s="58">
        <v>235</v>
      </c>
      <c r="F49" s="58">
        <v>4779</v>
      </c>
      <c r="G49" s="58">
        <v>2605</v>
      </c>
      <c r="H49" s="58">
        <v>2409</v>
      </c>
      <c r="I49" s="58">
        <v>4535</v>
      </c>
      <c r="J49" s="58">
        <v>297</v>
      </c>
      <c r="K49" s="58">
        <v>4238</v>
      </c>
      <c r="L49" s="58">
        <v>2380</v>
      </c>
      <c r="M49" s="58">
        <v>2155</v>
      </c>
    </row>
    <row r="50" spans="1:13" x14ac:dyDescent="0.25">
      <c r="A50" s="60">
        <v>2019</v>
      </c>
      <c r="B50" s="59">
        <v>459</v>
      </c>
      <c r="C50" s="58" t="s">
        <v>123</v>
      </c>
      <c r="D50" s="58">
        <v>8425</v>
      </c>
      <c r="E50" s="58">
        <v>540</v>
      </c>
      <c r="F50" s="58">
        <v>7885</v>
      </c>
      <c r="G50" s="58">
        <v>5151</v>
      </c>
      <c r="H50" s="58">
        <v>3274</v>
      </c>
      <c r="I50" s="58">
        <v>4859</v>
      </c>
      <c r="J50" s="58">
        <v>754</v>
      </c>
      <c r="K50" s="58">
        <v>4105</v>
      </c>
      <c r="L50" s="58">
        <v>3219</v>
      </c>
      <c r="M50" s="58">
        <v>1640</v>
      </c>
    </row>
    <row r="51" spans="1:13" x14ac:dyDescent="0.25">
      <c r="A51" s="60">
        <v>2019</v>
      </c>
      <c r="B51" s="59">
        <v>460</v>
      </c>
      <c r="C51" s="58" t="s">
        <v>124</v>
      </c>
      <c r="D51" s="58">
        <v>4323</v>
      </c>
      <c r="E51" s="58">
        <v>322</v>
      </c>
      <c r="F51" s="58">
        <v>4001</v>
      </c>
      <c r="G51" s="58">
        <v>2481</v>
      </c>
      <c r="H51" s="58">
        <v>1842</v>
      </c>
      <c r="I51" s="58">
        <v>3812</v>
      </c>
      <c r="J51" s="58">
        <v>438</v>
      </c>
      <c r="K51" s="58">
        <v>3374</v>
      </c>
      <c r="L51" s="58">
        <v>2321</v>
      </c>
      <c r="M51" s="58">
        <v>1491</v>
      </c>
    </row>
    <row r="52" spans="1:13" x14ac:dyDescent="0.25">
      <c r="A52" s="60">
        <v>2019</v>
      </c>
      <c r="B52" s="59">
        <v>461</v>
      </c>
      <c r="C52" s="58" t="s">
        <v>125</v>
      </c>
      <c r="D52" s="58">
        <v>1214</v>
      </c>
      <c r="E52" s="58">
        <v>231</v>
      </c>
      <c r="F52" s="58">
        <v>983</v>
      </c>
      <c r="G52" s="58">
        <v>861</v>
      </c>
      <c r="H52" s="58">
        <v>353</v>
      </c>
      <c r="I52" s="58">
        <v>1096</v>
      </c>
      <c r="J52" s="58">
        <v>289</v>
      </c>
      <c r="K52" s="58">
        <v>807</v>
      </c>
      <c r="L52" s="58">
        <v>798</v>
      </c>
      <c r="M52" s="58">
        <v>298</v>
      </c>
    </row>
    <row r="53" spans="1:13" x14ac:dyDescent="0.25">
      <c r="A53" s="60">
        <v>2019</v>
      </c>
      <c r="B53" s="59">
        <v>462</v>
      </c>
      <c r="C53" s="58" t="s">
        <v>126</v>
      </c>
      <c r="D53" s="58">
        <v>590</v>
      </c>
      <c r="E53" s="58">
        <v>131</v>
      </c>
      <c r="F53" s="58">
        <v>459</v>
      </c>
      <c r="G53" s="58">
        <v>329</v>
      </c>
      <c r="H53" s="58">
        <v>261</v>
      </c>
      <c r="I53" s="58">
        <v>444</v>
      </c>
      <c r="J53" s="58">
        <v>115</v>
      </c>
      <c r="K53" s="58">
        <v>329</v>
      </c>
      <c r="L53" s="58">
        <v>255</v>
      </c>
      <c r="M53" s="58">
        <v>189</v>
      </c>
    </row>
    <row r="54" spans="1:13" x14ac:dyDescent="0.25">
      <c r="A54" s="60">
        <v>2019</v>
      </c>
      <c r="B54" s="59">
        <v>4</v>
      </c>
      <c r="C54" s="58" t="s">
        <v>127</v>
      </c>
      <c r="D54" s="58">
        <v>58716</v>
      </c>
      <c r="E54" s="58">
        <v>5262</v>
      </c>
      <c r="F54" s="58">
        <v>53454</v>
      </c>
      <c r="G54" s="58">
        <v>37098</v>
      </c>
      <c r="H54" s="58">
        <v>21618</v>
      </c>
      <c r="I54" s="58">
        <v>48838</v>
      </c>
      <c r="J54" s="58">
        <v>6332</v>
      </c>
      <c r="K54" s="58">
        <v>42506</v>
      </c>
      <c r="L54" s="58">
        <v>32720</v>
      </c>
      <c r="M54" s="58">
        <v>16118</v>
      </c>
    </row>
    <row r="55" spans="1:13" x14ac:dyDescent="0.25">
      <c r="A55" s="60">
        <v>2019</v>
      </c>
      <c r="B55" s="59">
        <v>0</v>
      </c>
      <c r="C55" s="58" t="s">
        <v>128</v>
      </c>
      <c r="D55" s="58">
        <v>151149</v>
      </c>
      <c r="E55" s="58">
        <v>24510</v>
      </c>
      <c r="F55" s="58">
        <v>126639</v>
      </c>
      <c r="G55" s="58">
        <v>92832</v>
      </c>
      <c r="H55" s="58">
        <v>58317</v>
      </c>
      <c r="I55" s="58">
        <v>112933</v>
      </c>
      <c r="J55" s="58">
        <v>23223</v>
      </c>
      <c r="K55" s="58">
        <v>89710</v>
      </c>
      <c r="L55" s="58">
        <v>75305</v>
      </c>
      <c r="M55" s="58">
        <v>37628</v>
      </c>
    </row>
    <row r="56" spans="1:13" x14ac:dyDescent="0.25">
      <c r="A56" s="60" t="s">
        <v>204</v>
      </c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11</vt:i4>
      </vt:variant>
    </vt:vector>
  </HeadingPairs>
  <TitlesOfParts>
    <vt:vector size="11" baseType="lpstr">
      <vt:lpstr>2020_1-4-5_Download</vt:lpstr>
      <vt:lpstr>2020_1-4-5_Rohdaten</vt:lpstr>
      <vt:lpstr>2020_1-4-5_CSV_Vorbereitung</vt:lpstr>
      <vt:lpstr>2020_1-4-5_CSV_Export</vt:lpstr>
      <vt:lpstr>2019_A22_Karte_Berechnung</vt:lpstr>
      <vt:lpstr>A1_2019</vt:lpstr>
      <vt:lpstr>2019_A22_Karte</vt:lpstr>
      <vt:lpstr>2018_A22_Rand</vt:lpstr>
      <vt:lpstr>A22_2017_roh</vt:lpstr>
      <vt:lpstr>A22_2018_roh</vt:lpstr>
      <vt:lpstr>A22_2019_roh</vt:lpstr>
    </vt:vector>
  </TitlesOfParts>
  <Company>IT.Niedersachsen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Biester, Christoph (LSN)</dc:creator>
  <cp:lastModifiedBy>Biester, Christoph (LSN)</cp:lastModifiedBy>
  <dcterms:created xsi:type="dcterms:W3CDTF">2019-08-13T10:14:17Z</dcterms:created>
  <dcterms:modified xsi:type="dcterms:W3CDTF">2021-09-23T14:20:27Z</dcterms:modified>
</cp:coreProperties>
</file>